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1.xml" ContentType="application/vnd.openxmlformats-officedocument.spreadsheetml.pivot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95c238a3f94376d3/Documents/"/>
    </mc:Choice>
  </mc:AlternateContent>
  <xr:revisionPtr revIDLastSave="263" documentId="8_{93BC7A87-398C-48F1-8EBC-C084CC887575}" xr6:coauthVersionLast="47" xr6:coauthVersionMax="47" xr10:uidLastSave="{3CDF4F12-4C51-4489-85DA-6E436784C861}"/>
  <bookViews>
    <workbookView xWindow="-120" yWindow="-120" windowWidth="20730" windowHeight="11040" firstSheet="1" activeTab="5" xr2:uid="{00000000-000D-0000-FFFF-FFFF00000000}"/>
  </bookViews>
  <sheets>
    <sheet name="Blinkit Analysis" sheetId="1" r:id="rId1"/>
    <sheet name="Cleaned_Data" sheetId="3" r:id="rId2"/>
    <sheet name="Summary" sheetId="2" r:id="rId3"/>
    <sheet name="KPI" sheetId="4" r:id="rId4"/>
    <sheet name="KPI_SUMMARY" sheetId="36" r:id="rId5"/>
    <sheet name="Dashboard" sheetId="28" r:id="rId6"/>
    <sheet name="Q1" sheetId="6" r:id="rId7"/>
    <sheet name="Q2" sheetId="7" r:id="rId8"/>
    <sheet name="Q3" sheetId="29" r:id="rId9"/>
    <sheet name="Q4" sheetId="10" r:id="rId10"/>
    <sheet name="Q5" sheetId="11" r:id="rId11"/>
    <sheet name="Q6" sheetId="32" r:id="rId12"/>
    <sheet name="Q7" sheetId="35" r:id="rId13"/>
    <sheet name="Q8" sheetId="26" r:id="rId14"/>
    <sheet name="Q9" sheetId="31" r:id="rId15"/>
    <sheet name="Sheet12" sheetId="15" state="hidden" r:id="rId16"/>
  </sheets>
  <definedNames>
    <definedName name="_xlnm._FilterDatabase" localSheetId="0" hidden="1">'Blinkit Analysis'!$A$1:$Z$3001</definedName>
    <definedName name="_xlcn.WorksheetConnection_blinkit_analysis_3000_rows.xlsxTable1_11" hidden="1">Table1_1[]</definedName>
    <definedName name="ExternalData_1" localSheetId="1" hidden="1">Cleaned_Data!$A$1:$AA$3001</definedName>
    <definedName name="Slicer_City">#N/A</definedName>
    <definedName name="Slicer_Order_Status">#N/A</definedName>
    <definedName name="Slicer_Payment_Method">#N/A</definedName>
    <definedName name="Slicer_Product_Category">#N/A</definedName>
  </definedNames>
  <calcPr calcId="191029"/>
  <pivotCaches>
    <pivotCache cacheId="0" r:id="rId17"/>
    <pivotCache cacheId="1" r:id="rId18"/>
  </pivotCaches>
  <extLs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1" name="Table1_1" connection="WorksheetConnection_blinkit_analysis_3000_rows.xlsx!Table1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36" l="1"/>
  <c r="C6" i="36"/>
  <c r="B6" i="36"/>
  <c r="A6" i="36"/>
  <c r="B2" i="4"/>
  <c r="B7" i="4"/>
  <c r="B6" i="4"/>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2" i="1"/>
  <c r="B3" i="4"/>
  <c r="B5" i="4"/>
  <c r="B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2875A2-B508-4E42-9ABD-3D900612118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43CB0363-F1EF-439E-B3EE-993FA1218B9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122D24A9-0C1D-430A-8134-05702BBA0B68}" name="WorksheetConnection_blinkit_analysis_3000_rows.xlsx!Table1_1" type="102" refreshedVersion="8" minRefreshableVersion="5">
    <extLst>
      <ext xmlns:x15="http://schemas.microsoft.com/office/spreadsheetml/2010/11/main" uri="{DE250136-89BD-433C-8126-D09CA5730AF9}">
        <x15:connection id="Table1_1" autoDelete="1">
          <x15:rangePr sourceName="_xlcn.WorksheetConnection_blinkit_analysis_3000_rows.xlsxTable1_11"/>
        </x15:connection>
      </ext>
    </extLst>
  </connection>
</connections>
</file>

<file path=xl/sharedStrings.xml><?xml version="1.0" encoding="utf-8"?>
<sst xmlns="http://schemas.openxmlformats.org/spreadsheetml/2006/main" count="60178" uniqueCount="3127">
  <si>
    <t>Order_ID</t>
  </si>
  <si>
    <t>Order_Date</t>
  </si>
  <si>
    <t>City</t>
  </si>
  <si>
    <t>Zone</t>
  </si>
  <si>
    <t>Customer_Type</t>
  </si>
  <si>
    <t>Product_Category</t>
  </si>
  <si>
    <t>Product_Name</t>
  </si>
  <si>
    <t>Quantity</t>
  </si>
  <si>
    <t>Unit_Price</t>
  </si>
  <si>
    <t>Discount_Percent</t>
  </si>
  <si>
    <t>Delivery_Time_Min</t>
  </si>
  <si>
    <t>Distance_KM</t>
  </si>
  <si>
    <t>Customer_Rating</t>
  </si>
  <si>
    <t>Payment_Method</t>
  </si>
  <si>
    <t>Order_Status</t>
  </si>
  <si>
    <t>Delivery_Partner</t>
  </si>
  <si>
    <t>Gross_Sales</t>
  </si>
  <si>
    <t>Discount_Amount</t>
  </si>
  <si>
    <t>Net_Sales</t>
  </si>
  <si>
    <t>Delivery_Fee</t>
  </si>
  <si>
    <t>Final_Order_Value</t>
  </si>
  <si>
    <t>Estimated_Delivery_Min</t>
  </si>
  <si>
    <t>Delivery_Delay_Min</t>
  </si>
  <si>
    <t>Is_Late</t>
  </si>
  <si>
    <t>Profit_Margin_Percent</t>
  </si>
  <si>
    <t>Estimated_Profit</t>
  </si>
  <si>
    <t>BLK100447</t>
  </si>
  <si>
    <t>Bangalore</t>
  </si>
  <si>
    <t>West</t>
  </si>
  <si>
    <t>New</t>
  </si>
  <si>
    <t>Snacks &amp; Munchies</t>
  </si>
  <si>
    <t>Chips</t>
  </si>
  <si>
    <t>Wallet</t>
  </si>
  <si>
    <t>Cancelled</t>
  </si>
  <si>
    <t>Partner B</t>
  </si>
  <si>
    <t>Yes</t>
  </si>
  <si>
    <t>BLK100649</t>
  </si>
  <si>
    <t>Hyderabad</t>
  </si>
  <si>
    <t>East</t>
  </si>
  <si>
    <t>Cold Drinks &amp; Juices</t>
  </si>
  <si>
    <t>Ice Cream</t>
  </si>
  <si>
    <t>Cash</t>
  </si>
  <si>
    <t>Delivered</t>
  </si>
  <si>
    <t>Partner A</t>
  </si>
  <si>
    <t>No</t>
  </si>
  <si>
    <t>BLK100678</t>
  </si>
  <si>
    <t>South</t>
  </si>
  <si>
    <t>Returning</t>
  </si>
  <si>
    <t>Household Care</t>
  </si>
  <si>
    <t>Cold Drink</t>
  </si>
  <si>
    <t>UPI</t>
  </si>
  <si>
    <t>Partner E</t>
  </si>
  <si>
    <t>BLK100756</t>
  </si>
  <si>
    <t>Pune</t>
  </si>
  <si>
    <t>North</t>
  </si>
  <si>
    <t>Shampoo</t>
  </si>
  <si>
    <t>Partner C</t>
  </si>
  <si>
    <t>BLK100849</t>
  </si>
  <si>
    <t>Kolkata</t>
  </si>
  <si>
    <t>Dairy &amp; Breakfast</t>
  </si>
  <si>
    <t>Credit Card</t>
  </si>
  <si>
    <t>BLK100992</t>
  </si>
  <si>
    <t>BLK101029</t>
  </si>
  <si>
    <t>Bread</t>
  </si>
  <si>
    <t>Partner D</t>
  </si>
  <si>
    <t>BLK101165</t>
  </si>
  <si>
    <t>Central</t>
  </si>
  <si>
    <t>Banana</t>
  </si>
  <si>
    <t>Debit Card</t>
  </si>
  <si>
    <t>BLK101988</t>
  </si>
  <si>
    <t>Milk</t>
  </si>
  <si>
    <t>BLK102011</t>
  </si>
  <si>
    <t>BLK102071</t>
  </si>
  <si>
    <t>Personal Care</t>
  </si>
  <si>
    <t>BLK100064</t>
  </si>
  <si>
    <t>Delhi</t>
  </si>
  <si>
    <t>Beverages</t>
  </si>
  <si>
    <t>BLK100207</t>
  </si>
  <si>
    <t>Biscuits</t>
  </si>
  <si>
    <t>BLK100264</t>
  </si>
  <si>
    <t>Mumbai</t>
  </si>
  <si>
    <t>Staples</t>
  </si>
  <si>
    <t>Juice</t>
  </si>
  <si>
    <t>BLK101290</t>
  </si>
  <si>
    <t>Chennai</t>
  </si>
  <si>
    <t>BLK101824</t>
  </si>
  <si>
    <t>Bakery</t>
  </si>
  <si>
    <t>BLK101949</t>
  </si>
  <si>
    <t>Coimbatore</t>
  </si>
  <si>
    <t>Detergent</t>
  </si>
  <si>
    <t>BLK102174</t>
  </si>
  <si>
    <t>BLK102911</t>
  </si>
  <si>
    <t>BLK100896</t>
  </si>
  <si>
    <t>Fruits &amp; Vegetables</t>
  </si>
  <si>
    <t>BLK101519</t>
  </si>
  <si>
    <t>BLK101578</t>
  </si>
  <si>
    <t>BLK101865</t>
  </si>
  <si>
    <t>BLK102125</t>
  </si>
  <si>
    <t>Instant Noodles</t>
  </si>
  <si>
    <t>BLK102322</t>
  </si>
  <si>
    <t>Rice</t>
  </si>
  <si>
    <t>BLK102658</t>
  </si>
  <si>
    <t>BLK102678</t>
  </si>
  <si>
    <t>BLK102732</t>
  </si>
  <si>
    <t>BLK100326</t>
  </si>
  <si>
    <t>BLK100497</t>
  </si>
  <si>
    <t>BLK100949</t>
  </si>
  <si>
    <t>BLK100969</t>
  </si>
  <si>
    <t>BLK101329</t>
  </si>
  <si>
    <t>BLK101487</t>
  </si>
  <si>
    <t>BLK101724</t>
  </si>
  <si>
    <t>Instant &amp; Frozen Food</t>
  </si>
  <si>
    <t>BLK101912</t>
  </si>
  <si>
    <t>BLK102729</t>
  </si>
  <si>
    <t>BLK100129</t>
  </si>
  <si>
    <t>BLK100416</t>
  </si>
  <si>
    <t>BLK100614</t>
  </si>
  <si>
    <t>Atta</t>
  </si>
  <si>
    <t>BLK100721</t>
  </si>
  <si>
    <t>Coffee</t>
  </si>
  <si>
    <t>BLK100843</t>
  </si>
  <si>
    <t>BLK101045</t>
  </si>
  <si>
    <t>BLK101092</t>
  </si>
  <si>
    <t>BLK101562</t>
  </si>
  <si>
    <t>BLK102052</t>
  </si>
  <si>
    <t>BLK102282</t>
  </si>
  <si>
    <t>BLK102331</t>
  </si>
  <si>
    <t>BLK102432</t>
  </si>
  <si>
    <t>BLK102910</t>
  </si>
  <si>
    <t>BLK100335</t>
  </si>
  <si>
    <t>BLK100742</t>
  </si>
  <si>
    <t>BLK100935</t>
  </si>
  <si>
    <t>BLK100965</t>
  </si>
  <si>
    <t>BLK100606</t>
  </si>
  <si>
    <t>BLK100895</t>
  </si>
  <si>
    <t>BLK101278</t>
  </si>
  <si>
    <t>Tea</t>
  </si>
  <si>
    <t>BLK101463</t>
  </si>
  <si>
    <t>BLK101651</t>
  </si>
  <si>
    <t>BLK101715</t>
  </si>
  <si>
    <t>BLK101860</t>
  </si>
  <si>
    <t>BLK102382</t>
  </si>
  <si>
    <t>BLK102468</t>
  </si>
  <si>
    <t>BLK102863</t>
  </si>
  <si>
    <t>Apple</t>
  </si>
  <si>
    <t>BLK100688</t>
  </si>
  <si>
    <t>BLK100829</t>
  </si>
  <si>
    <t>BLK100876</t>
  </si>
  <si>
    <t>BLK101251</t>
  </si>
  <si>
    <t>BLK101765</t>
  </si>
  <si>
    <t>BLK101942</t>
  </si>
  <si>
    <t>BLK102045</t>
  </si>
  <si>
    <t>BLK102544</t>
  </si>
  <si>
    <t>BLK102566</t>
  </si>
  <si>
    <t>BLK102967</t>
  </si>
  <si>
    <t>BLK102990</t>
  </si>
  <si>
    <t>BLK100098</t>
  </si>
  <si>
    <t>BLK100270</t>
  </si>
  <si>
    <t>BLK100602</t>
  </si>
  <si>
    <t>BLK101320</t>
  </si>
  <si>
    <t>BLK101568</t>
  </si>
  <si>
    <t>BLK101598</t>
  </si>
  <si>
    <t>BLK101784</t>
  </si>
  <si>
    <t>BLK101844</t>
  </si>
  <si>
    <t>BLK102204</t>
  </si>
  <si>
    <t>BLK100485</t>
  </si>
  <si>
    <t>BLK100715</t>
  </si>
  <si>
    <t>BLK101004</t>
  </si>
  <si>
    <t>BLK101091</t>
  </si>
  <si>
    <t>BLK101973</t>
  </si>
  <si>
    <t>BLK102206</t>
  </si>
  <si>
    <t>BLK102525</t>
  </si>
  <si>
    <t>BLK102602</t>
  </si>
  <si>
    <t>BLK102684</t>
  </si>
  <si>
    <t>BLK101123</t>
  </si>
  <si>
    <t>BLK101293</t>
  </si>
  <si>
    <t>BLK101380</t>
  </si>
  <si>
    <t>BLK101539</t>
  </si>
  <si>
    <t>BLK101802</t>
  </si>
  <si>
    <t>BLK102241</t>
  </si>
  <si>
    <t>BLK102601</t>
  </si>
  <si>
    <t>BLK100519</t>
  </si>
  <si>
    <t>BLK100682</t>
  </si>
  <si>
    <t>BLK100852</t>
  </si>
  <si>
    <t>BLK101424</t>
  </si>
  <si>
    <t>BLK101434</t>
  </si>
  <si>
    <t>BLK101668</t>
  </si>
  <si>
    <t>BLK101701</t>
  </si>
  <si>
    <t>BLK101755</t>
  </si>
  <si>
    <t>BLK101871</t>
  </si>
  <si>
    <t>BLK101873</t>
  </si>
  <si>
    <t>BLK102021</t>
  </si>
  <si>
    <t>BLK102134</t>
  </si>
  <si>
    <t>BLK102319</t>
  </si>
  <si>
    <t>BLK102369</t>
  </si>
  <si>
    <t>BLK102413</t>
  </si>
  <si>
    <t>BLK102696</t>
  </si>
  <si>
    <t>BLK103000</t>
  </si>
  <si>
    <t>BLK100152</t>
  </si>
  <si>
    <t>BLK100379</t>
  </si>
  <si>
    <t>BLK100555</t>
  </si>
  <si>
    <t>BLK100917</t>
  </si>
  <si>
    <t>BLK101008</t>
  </si>
  <si>
    <t>BLK101671</t>
  </si>
  <si>
    <t>BLK102485</t>
  </si>
  <si>
    <t>BLK102690</t>
  </si>
  <si>
    <t>BLK100051</t>
  </si>
  <si>
    <t>BLK100676</t>
  </si>
  <si>
    <t>BLK100886</t>
  </si>
  <si>
    <t>BLK100892</t>
  </si>
  <si>
    <t>BLK101058</t>
  </si>
  <si>
    <t>BLK101319</t>
  </si>
  <si>
    <t>BLK101473</t>
  </si>
  <si>
    <t>BLK101870</t>
  </si>
  <si>
    <t>BLK101947</t>
  </si>
  <si>
    <t>BLK101956</t>
  </si>
  <si>
    <t>BLK102383</t>
  </si>
  <si>
    <t>BLK102471</t>
  </si>
  <si>
    <t>BLK102698</t>
  </si>
  <si>
    <t>BLK102731</t>
  </si>
  <si>
    <t>BLK100093</t>
  </si>
  <si>
    <t>BLK100135</t>
  </si>
  <si>
    <t>BLK100904</t>
  </si>
  <si>
    <t>BLK101078</t>
  </si>
  <si>
    <t>BLK101104</t>
  </si>
  <si>
    <t>BLK101486</t>
  </si>
  <si>
    <t>BLK101749</t>
  </si>
  <si>
    <t>BLK101776</t>
  </si>
  <si>
    <t>BLK100498</t>
  </si>
  <si>
    <t>BLK101455</t>
  </si>
  <si>
    <t>BLK101491</t>
  </si>
  <si>
    <t>BLK100330</t>
  </si>
  <si>
    <t>BLK101184</t>
  </si>
  <si>
    <t>BLK101345</t>
  </si>
  <si>
    <t>BLK101409</t>
  </si>
  <si>
    <t>BLK101429</t>
  </si>
  <si>
    <t>BLK101676</t>
  </si>
  <si>
    <t>BLK101700</t>
  </si>
  <si>
    <t>BLK102517</t>
  </si>
  <si>
    <t>BLK102551</t>
  </si>
  <si>
    <t>BLK102903</t>
  </si>
  <si>
    <t>BLK100353</t>
  </si>
  <si>
    <t>BLK101228</t>
  </si>
  <si>
    <t>BLK101936</t>
  </si>
  <si>
    <t>BLK102624</t>
  </si>
  <si>
    <t>BLK100567</t>
  </si>
  <si>
    <t>BLK100637</t>
  </si>
  <si>
    <t>BLK101227</t>
  </si>
  <si>
    <t>BLK102098</t>
  </si>
  <si>
    <t>BLK102220</t>
  </si>
  <si>
    <t>BLK102260</t>
  </si>
  <si>
    <t>BLK102661</t>
  </si>
  <si>
    <t>BLK102757</t>
  </si>
  <si>
    <t>BLK100384</t>
  </si>
  <si>
    <t>BLK100672</t>
  </si>
  <si>
    <t>BLK100988</t>
  </si>
  <si>
    <t>BLK101297</t>
  </si>
  <si>
    <t>BLK101570</t>
  </si>
  <si>
    <t>BLK101915</t>
  </si>
  <si>
    <t>BLK102008</t>
  </si>
  <si>
    <t>BLK102421</t>
  </si>
  <si>
    <t>BLK102700</t>
  </si>
  <si>
    <t>BLK102712</t>
  </si>
  <si>
    <t>BLK102725</t>
  </si>
  <si>
    <t>BLK102934</t>
  </si>
  <si>
    <t>BLK100007</t>
  </si>
  <si>
    <t>BLK100045</t>
  </si>
  <si>
    <t>BLK101741</t>
  </si>
  <si>
    <t>BLK101938</t>
  </si>
  <si>
    <t>BLK102146</t>
  </si>
  <si>
    <t>BLK102512</t>
  </si>
  <si>
    <t>BLK102860</t>
  </si>
  <si>
    <t>BLK102877</t>
  </si>
  <si>
    <t>BLK100026</t>
  </si>
  <si>
    <t>BLK100308</t>
  </si>
  <si>
    <t>BLK100847</t>
  </si>
  <si>
    <t>BLK101703</t>
  </si>
  <si>
    <t>BLK101735</t>
  </si>
  <si>
    <t>BLK101864</t>
  </si>
  <si>
    <t>BLK102641</t>
  </si>
  <si>
    <t>BLK102912</t>
  </si>
  <si>
    <t>BLK100483</t>
  </si>
  <si>
    <t>BLK100748</t>
  </si>
  <si>
    <t>BLK101063</t>
  </si>
  <si>
    <t>BLK101130</t>
  </si>
  <si>
    <t>BLK101658</t>
  </si>
  <si>
    <t>BLK102662</t>
  </si>
  <si>
    <t>BLK101773</t>
  </si>
  <si>
    <t>BLK101910</t>
  </si>
  <si>
    <t>BLK102713</t>
  </si>
  <si>
    <t>BLK102739</t>
  </si>
  <si>
    <t>BLK100581</t>
  </si>
  <si>
    <t>BLK100915</t>
  </si>
  <si>
    <t>BLK100919</t>
  </si>
  <si>
    <t>BLK101178</t>
  </si>
  <si>
    <t>BLK101191</t>
  </si>
  <si>
    <t>BLK101415</t>
  </si>
  <si>
    <t>BLK101445</t>
  </si>
  <si>
    <t>BLK101600</t>
  </si>
  <si>
    <t>BLK101874</t>
  </si>
  <si>
    <t>BLK102393</t>
  </si>
  <si>
    <t>BLK102406</t>
  </si>
  <si>
    <t>BLK102409</t>
  </si>
  <si>
    <t>BLK100376</t>
  </si>
  <si>
    <t>BLK100873</t>
  </si>
  <si>
    <t>BLK100978</t>
  </si>
  <si>
    <t>BLK101451</t>
  </si>
  <si>
    <t>BLK101721</t>
  </si>
  <si>
    <t>BLK102062</t>
  </si>
  <si>
    <t>BLK102203</t>
  </si>
  <si>
    <t>BLK102949</t>
  </si>
  <si>
    <t>BLK100317</t>
  </si>
  <si>
    <t>BLK101353</t>
  </si>
  <si>
    <t>BLK101736</t>
  </si>
  <si>
    <t>BLK101759</t>
  </si>
  <si>
    <t>BLK101767</t>
  </si>
  <si>
    <t>BLK102164</t>
  </si>
  <si>
    <t>BLK102283</t>
  </si>
  <si>
    <t>BLK100110</t>
  </si>
  <si>
    <t>BLK100165</t>
  </si>
  <si>
    <t>BLK100697</t>
  </si>
  <si>
    <t>BLK100887</t>
  </si>
  <si>
    <t>BLK100907</t>
  </si>
  <si>
    <t>BLK101964</t>
  </si>
  <si>
    <t>BLK102560</t>
  </si>
  <si>
    <t>BLK102898</t>
  </si>
  <si>
    <t>BLK100150</t>
  </si>
  <si>
    <t>BLK100615</t>
  </si>
  <si>
    <t>BLK101153</t>
  </si>
  <si>
    <t>BLK101331</t>
  </si>
  <si>
    <t>BLK101376</t>
  </si>
  <si>
    <t>BLK101506</t>
  </si>
  <si>
    <t>BLK101592</t>
  </si>
  <si>
    <t>BLK101716</t>
  </si>
  <si>
    <t>BLK102523</t>
  </si>
  <si>
    <t>BLK102646</t>
  </si>
  <si>
    <t>BLK100802</t>
  </si>
  <si>
    <t>BLK102324</t>
  </si>
  <si>
    <t>BLK102663</t>
  </si>
  <si>
    <t>BLK102752</t>
  </si>
  <si>
    <t>BLK100960</t>
  </si>
  <si>
    <t>BLK101657</t>
  </si>
  <si>
    <t>BLK102419</t>
  </si>
  <si>
    <t>BLK102831</t>
  </si>
  <si>
    <t>BLK101221</t>
  </si>
  <si>
    <t>BLK101801</t>
  </si>
  <si>
    <t>BLK102618</t>
  </si>
  <si>
    <t>BLK102932</t>
  </si>
  <si>
    <t>BLK102998</t>
  </si>
  <si>
    <t>BLK100115</t>
  </si>
  <si>
    <t>BLK100306</t>
  </si>
  <si>
    <t>BLK100508</t>
  </si>
  <si>
    <t>BLK101717</t>
  </si>
  <si>
    <t>BLK100762</t>
  </si>
  <si>
    <t>BLK100815</t>
  </si>
  <si>
    <t>BLK100855</t>
  </si>
  <si>
    <t>BLK100928</t>
  </si>
  <si>
    <t>BLK101344</t>
  </si>
  <si>
    <t>BLK101496</t>
  </si>
  <si>
    <t>BLK102502</t>
  </si>
  <si>
    <t>BLK100059</t>
  </si>
  <si>
    <t>BLK100124</t>
  </si>
  <si>
    <t>BLK100327</t>
  </si>
  <si>
    <t>BLK100524</t>
  </si>
  <si>
    <t>BLK100709</t>
  </si>
  <si>
    <t>BLK101028</t>
  </si>
  <si>
    <t>BLK101901</t>
  </si>
  <si>
    <t>BLK102013</t>
  </si>
  <si>
    <t>BLK102803</t>
  </si>
  <si>
    <t>BLK100151</t>
  </si>
  <si>
    <t>BLK100382</t>
  </si>
  <si>
    <t>BLK100546</t>
  </si>
  <si>
    <t>BLK100963</t>
  </si>
  <si>
    <t>BLK101286</t>
  </si>
  <si>
    <t>BLK101397</t>
  </si>
  <si>
    <t>BLK102190</t>
  </si>
  <si>
    <t>BLK102268</t>
  </si>
  <si>
    <t>BLK102309</t>
  </si>
  <si>
    <t>BLK102834</t>
  </si>
  <si>
    <t>BLK100268</t>
  </si>
  <si>
    <t>BLK100338</t>
  </si>
  <si>
    <t>BLK100552</t>
  </si>
  <si>
    <t>BLK101609</t>
  </si>
  <si>
    <t>BLK101692</t>
  </si>
  <si>
    <t>BLK101893</t>
  </si>
  <si>
    <t>BLK100311</t>
  </si>
  <si>
    <t>BLK100996</t>
  </si>
  <si>
    <t>BLK101018</t>
  </si>
  <si>
    <t>BLK101084</t>
  </si>
  <si>
    <t>BLK101127</t>
  </si>
  <si>
    <t>BLK101604</t>
  </si>
  <si>
    <t>BLK102344</t>
  </si>
  <si>
    <t>BLK102569</t>
  </si>
  <si>
    <t>BLK102721</t>
  </si>
  <si>
    <t>BLK100250</t>
  </si>
  <si>
    <t>BLK100373</t>
  </si>
  <si>
    <t>BLK100477</t>
  </si>
  <si>
    <t>BLK100586</t>
  </si>
  <si>
    <t>BLK100638</t>
  </si>
  <si>
    <t>BLK100766</t>
  </si>
  <si>
    <t>BLK100909</t>
  </si>
  <si>
    <t>BLK101072</t>
  </si>
  <si>
    <t>BLK101416</t>
  </si>
  <si>
    <t>BLK101485</t>
  </si>
  <si>
    <t>BLK101504</t>
  </si>
  <si>
    <t>BLK101662</t>
  </si>
  <si>
    <t>BLK101726</t>
  </si>
  <si>
    <t>BLK102033</t>
  </si>
  <si>
    <t>BLK102184</t>
  </si>
  <si>
    <t>BLK102621</t>
  </si>
  <si>
    <t>BLK100961</t>
  </si>
  <si>
    <t>BLK101321</t>
  </si>
  <si>
    <t>BLK101599</t>
  </si>
  <si>
    <t>BLK101615</t>
  </si>
  <si>
    <t>BLK101624</t>
  </si>
  <si>
    <t>BLK101626</t>
  </si>
  <si>
    <t>BLK101937</t>
  </si>
  <si>
    <t>BLK102453</t>
  </si>
  <si>
    <t>BLK102987</t>
  </si>
  <si>
    <t>BLK100091</t>
  </si>
  <si>
    <t>BLK100109</t>
  </si>
  <si>
    <t>BLK100700</t>
  </si>
  <si>
    <t>BLK101343</t>
  </si>
  <si>
    <t>BLK101811</t>
  </si>
  <si>
    <t>BLK101849</t>
  </si>
  <si>
    <t>BLK101952</t>
  </si>
  <si>
    <t>BLK100137</t>
  </si>
  <si>
    <t>BLK100589</t>
  </si>
  <si>
    <t>BLK100933</t>
  </si>
  <si>
    <t>BLK101052</t>
  </si>
  <si>
    <t>BLK101077</t>
  </si>
  <si>
    <t>BLK101341</t>
  </si>
  <si>
    <t>BLK101414</t>
  </si>
  <si>
    <t>BLK102253</t>
  </si>
  <si>
    <t>BLK102264</t>
  </si>
  <si>
    <t>BLK102372</t>
  </si>
  <si>
    <t>BLK102511</t>
  </si>
  <si>
    <t>BLK102513</t>
  </si>
  <si>
    <t>BLK102955</t>
  </si>
  <si>
    <t>BLK102977</t>
  </si>
  <si>
    <t>BLK100516</t>
  </si>
  <si>
    <t>BLK100821</t>
  </si>
  <si>
    <t>BLK102141</t>
  </si>
  <si>
    <t>BLK102426</t>
  </si>
  <si>
    <t>BLK102548</t>
  </si>
  <si>
    <t>BLK102899</t>
  </si>
  <si>
    <t>BLK100071</t>
  </si>
  <si>
    <t>BLK100167</t>
  </si>
  <si>
    <t>BLK100517</t>
  </si>
  <si>
    <t>BLK100657</t>
  </si>
  <si>
    <t>BLK101427</t>
  </si>
  <si>
    <t>BLK101999</t>
  </si>
  <si>
    <t>BLK102652</t>
  </si>
  <si>
    <t>BLK102850</t>
  </si>
  <si>
    <t>BLK102953</t>
  </si>
  <si>
    <t>BLK100161</t>
  </si>
  <si>
    <t>BLK101643</t>
  </si>
  <si>
    <t>BLK101654</t>
  </si>
  <si>
    <t>BLK100334</t>
  </si>
  <si>
    <t>BLK100708</t>
  </si>
  <si>
    <t>BLK100854</t>
  </si>
  <si>
    <t>BLK101366</t>
  </si>
  <si>
    <t>BLK101672</t>
  </si>
  <si>
    <t>BLK101775</t>
  </si>
  <si>
    <t>BLK101813</t>
  </si>
  <si>
    <t>BLK100422</t>
  </si>
  <si>
    <t>BLK100471</t>
  </si>
  <si>
    <t>BLK100673</t>
  </si>
  <si>
    <t>BLK100862</t>
  </si>
  <si>
    <t>BLK100991</t>
  </si>
  <si>
    <t>BLK101109</t>
  </si>
  <si>
    <t>BLK101452</t>
  </si>
  <si>
    <t>BLK101565</t>
  </si>
  <si>
    <t>BLK102197</t>
  </si>
  <si>
    <t>BLK102779</t>
  </si>
  <si>
    <t>BLK102781</t>
  </si>
  <si>
    <t>BLK102973</t>
  </si>
  <si>
    <t>BLK100116</t>
  </si>
  <si>
    <t>BLK100453</t>
  </si>
  <si>
    <t>BLK100870</t>
  </si>
  <si>
    <t>BLK102522</t>
  </si>
  <si>
    <t>BLK100030</t>
  </si>
  <si>
    <t>BLK100329</t>
  </si>
  <si>
    <t>BLK101202</t>
  </si>
  <si>
    <t>BLK101213</t>
  </si>
  <si>
    <t>BLK102213</t>
  </si>
  <si>
    <t>BLK102231</t>
  </si>
  <si>
    <t>BLK102279</t>
  </si>
  <si>
    <t>BLK102371</t>
  </si>
  <si>
    <t>BLK102578</t>
  </si>
  <si>
    <t>BLK102808</t>
  </si>
  <si>
    <t>BLK102931</t>
  </si>
  <si>
    <t>BLK100062</t>
  </si>
  <si>
    <t>BLK101769</t>
  </si>
  <si>
    <t>BLK101917</t>
  </si>
  <si>
    <t>BLK102218</t>
  </si>
  <si>
    <t>BLK102289</t>
  </si>
  <si>
    <t>BLK102649</t>
  </si>
  <si>
    <t>BLK102791</t>
  </si>
  <si>
    <t>BLK100037</t>
  </si>
  <si>
    <t>BLK100314</t>
  </si>
  <si>
    <t>BLK100395</t>
  </si>
  <si>
    <t>BLK100757</t>
  </si>
  <si>
    <t>BLK100805</t>
  </si>
  <si>
    <t>BLK100841</t>
  </si>
  <si>
    <t>BLK101152</t>
  </si>
  <si>
    <t>BLK101263</t>
  </si>
  <si>
    <t>BLK102155</t>
  </si>
  <si>
    <t>BLK102561</t>
  </si>
  <si>
    <t>BLK102801</t>
  </si>
  <si>
    <t>BLK100143</t>
  </si>
  <si>
    <t>BLK100198</t>
  </si>
  <si>
    <t>BLK100576</t>
  </si>
  <si>
    <t>BLK101545</t>
  </si>
  <si>
    <t>BLK102163</t>
  </si>
  <si>
    <t>BLK102503</t>
  </si>
  <si>
    <t>BLK100055</t>
  </si>
  <si>
    <t>BLK100086</t>
  </si>
  <si>
    <t>BLK100216</t>
  </si>
  <si>
    <t>BLK100413</t>
  </si>
  <si>
    <t>BLK100582</t>
  </si>
  <si>
    <t>BLK100749</t>
  </si>
  <si>
    <t>BLK100817</t>
  </si>
  <si>
    <t>BLK101303</t>
  </si>
  <si>
    <t>BLK102075</t>
  </si>
  <si>
    <t>BLK100065</t>
  </si>
  <si>
    <t>BLK100210</t>
  </si>
  <si>
    <t>BLK100278</t>
  </si>
  <si>
    <t>BLK100356</t>
  </si>
  <si>
    <t>BLK100410</t>
  </si>
  <si>
    <t>BLK100679</t>
  </si>
  <si>
    <t>BLK100774</t>
  </si>
  <si>
    <t>BLK101258</t>
  </si>
  <si>
    <t>BLK101564</t>
  </si>
  <si>
    <t>BLK102695</t>
  </si>
  <si>
    <t>BLK100039</t>
  </si>
  <si>
    <t>BLK101167</t>
  </si>
  <si>
    <t>BLK101240</t>
  </si>
  <si>
    <t>BLK101247</t>
  </si>
  <si>
    <t>BLK101389</t>
  </si>
  <si>
    <t>BLK101879</t>
  </si>
  <si>
    <t>BLK102318</t>
  </si>
  <si>
    <t>BLK102737</t>
  </si>
  <si>
    <t>BLK102972</t>
  </si>
  <si>
    <t>BLK100866</t>
  </si>
  <si>
    <t>BLK100884</t>
  </si>
  <si>
    <t>BLK101623</t>
  </si>
  <si>
    <t>BLK102439</t>
  </si>
  <si>
    <t>BLK100585</t>
  </si>
  <si>
    <t>BLK101431</t>
  </si>
  <si>
    <t>BLK102724</t>
  </si>
  <si>
    <t>BLK102830</t>
  </si>
  <si>
    <t>BLK102914</t>
  </si>
  <si>
    <t>BLK100357</t>
  </si>
  <si>
    <t>BLK100403</t>
  </si>
  <si>
    <t>BLK100437</t>
  </si>
  <si>
    <t>BLK100445</t>
  </si>
  <si>
    <t>BLK100645</t>
  </si>
  <si>
    <t>BLK100656</t>
  </si>
  <si>
    <t>BLK101720</t>
  </si>
  <si>
    <t>BLK101748</t>
  </si>
  <si>
    <t>BLK102292</t>
  </si>
  <si>
    <t>BLK102947</t>
  </si>
  <si>
    <t>BLK100031</t>
  </si>
  <si>
    <t>BLK101312</t>
  </si>
  <si>
    <t>BLK101449</t>
  </si>
  <si>
    <t>BLK101547</t>
  </si>
  <si>
    <t>BLK101637</t>
  </si>
  <si>
    <t>BLK101638</t>
  </si>
  <si>
    <t>BLK101897</t>
  </si>
  <si>
    <t>BLK102016</t>
  </si>
  <si>
    <t>BLK102925</t>
  </si>
  <si>
    <t>BLK100263</t>
  </si>
  <si>
    <t>BLK100414</t>
  </si>
  <si>
    <t>BLK101032</t>
  </si>
  <si>
    <t>BLK101689</t>
  </si>
  <si>
    <t>BLK101761</t>
  </si>
  <si>
    <t>BLK102222</t>
  </si>
  <si>
    <t>BLK102429</t>
  </si>
  <si>
    <t>BLK102521</t>
  </si>
  <si>
    <t>BLK102745</t>
  </si>
  <si>
    <t>BLK100839</t>
  </si>
  <si>
    <t>BLK100871</t>
  </si>
  <si>
    <t>BLK101412</t>
  </si>
  <si>
    <t>BLK101533</t>
  </si>
  <si>
    <t>BLK101572</t>
  </si>
  <si>
    <t>BLK102789</t>
  </si>
  <si>
    <t>BLK102895</t>
  </si>
  <si>
    <t>BLK102896</t>
  </si>
  <si>
    <t>BLK100117</t>
  </si>
  <si>
    <t>BLK100162</t>
  </si>
  <si>
    <t>BLK100562</t>
  </si>
  <si>
    <t>BLK100974</t>
  </si>
  <si>
    <t>BLK101048</t>
  </si>
  <si>
    <t>BLK101540</t>
  </si>
  <si>
    <t>BLK101575</t>
  </si>
  <si>
    <t>BLK102466</t>
  </si>
  <si>
    <t>BLK102476</t>
  </si>
  <si>
    <t>BLK100102</t>
  </si>
  <si>
    <t>BLK100139</t>
  </si>
  <si>
    <t>BLK100398</t>
  </si>
  <si>
    <t>BLK100732</t>
  </si>
  <si>
    <t>BLK101064</t>
  </si>
  <si>
    <t>BLK101176</t>
  </si>
  <si>
    <t>BLK101198</t>
  </si>
  <si>
    <t>BLK101210</t>
  </si>
  <si>
    <t>BLK101551</t>
  </si>
  <si>
    <t>BLK102082</t>
  </si>
  <si>
    <t>BLK102463</t>
  </si>
  <si>
    <t>BLK101367</t>
  </si>
  <si>
    <t>BLK101791</t>
  </si>
  <si>
    <t>BLK101990</t>
  </si>
  <si>
    <t>BLK100095</t>
  </si>
  <si>
    <t>BLK100513</t>
  </si>
  <si>
    <t>BLK100724</t>
  </si>
  <si>
    <t>BLK101517</t>
  </si>
  <si>
    <t>BLK102110</t>
  </si>
  <si>
    <t>BLK102484</t>
  </si>
  <si>
    <t>BLK102907</t>
  </si>
  <si>
    <t>BLK100159</t>
  </si>
  <si>
    <t>BLK100785</t>
  </si>
  <si>
    <t>BLK101925</t>
  </si>
  <si>
    <t>BLK101965</t>
  </si>
  <si>
    <t>BLK102351</t>
  </si>
  <si>
    <t>BLK102386</t>
  </si>
  <si>
    <t>BLK102688</t>
  </si>
  <si>
    <t>BLK102915</t>
  </si>
  <si>
    <t>BLK102950</t>
  </si>
  <si>
    <t>BLK100921</t>
  </si>
  <si>
    <t>BLK101075</t>
  </si>
  <si>
    <t>BLK101262</t>
  </si>
  <si>
    <t>BLK102290</t>
  </si>
  <si>
    <t>BLK102380</t>
  </si>
  <si>
    <t>BLK100299</t>
  </si>
  <si>
    <t>BLK100920</t>
  </si>
  <si>
    <t>BLK101585</t>
  </si>
  <si>
    <t>BLK102217</t>
  </si>
  <si>
    <t>BLK102261</t>
  </si>
  <si>
    <t>BLK102411</t>
  </si>
  <si>
    <t>BLK102936</t>
  </si>
  <si>
    <t>BLK100459</t>
  </si>
  <si>
    <t>BLK100470</t>
  </si>
  <si>
    <t>BLK100579</t>
  </si>
  <si>
    <t>BLK100814</t>
  </si>
  <si>
    <t>BLK101022</t>
  </si>
  <si>
    <t>BLK101121</t>
  </si>
  <si>
    <t>BLK101393</t>
  </si>
  <si>
    <t>BLK102077</t>
  </si>
  <si>
    <t>BLK102229</t>
  </si>
  <si>
    <t>BLK102541</t>
  </si>
  <si>
    <t>BLK102805</t>
  </si>
  <si>
    <t>BLK102879</t>
  </si>
  <si>
    <t>BLK100628</t>
  </si>
  <si>
    <t>BLK100947</t>
  </si>
  <si>
    <t>BLK102276</t>
  </si>
  <si>
    <t>BLK102704</t>
  </si>
  <si>
    <t>BLK102813</t>
  </si>
  <si>
    <t>BLK102849</t>
  </si>
  <si>
    <t>BLK102864</t>
  </si>
  <si>
    <t>BLK102186</t>
  </si>
  <si>
    <t>BLK102728</t>
  </si>
  <si>
    <t>BLK100005</t>
  </si>
  <si>
    <t>BLK100765</t>
  </si>
  <si>
    <t>BLK101548</t>
  </si>
  <si>
    <t>BLK101760</t>
  </si>
  <si>
    <t>BLK101790</t>
  </si>
  <si>
    <t>BLK101794</t>
  </si>
  <si>
    <t>BLK102210</t>
  </si>
  <si>
    <t>BLK102674</t>
  </si>
  <si>
    <t>BLK102971</t>
  </si>
  <si>
    <t>BLK100859</t>
  </si>
  <si>
    <t>BLK101406</t>
  </si>
  <si>
    <t>BLK101527</t>
  </si>
  <si>
    <t>BLK101846</t>
  </si>
  <si>
    <t>BLK102083</t>
  </si>
  <si>
    <t>BLK102089</t>
  </si>
  <si>
    <t>BLK102273</t>
  </si>
  <si>
    <t>BLK102384</t>
  </si>
  <si>
    <t>BLK100603</t>
  </si>
  <si>
    <t>BLK101685</t>
  </si>
  <si>
    <t>BLK102183</t>
  </si>
  <si>
    <t>BLK102809</t>
  </si>
  <si>
    <t>BLK102966</t>
  </si>
  <si>
    <t>BLK100282</t>
  </si>
  <si>
    <t>BLK100536</t>
  </si>
  <si>
    <t>BLK100786</t>
  </si>
  <si>
    <t>BLK100968</t>
  </si>
  <si>
    <t>BLK101180</t>
  </si>
  <si>
    <t>BLK101336</t>
  </si>
  <si>
    <t>BLK101730</t>
  </si>
  <si>
    <t>BLK102701</t>
  </si>
  <si>
    <t>BLK102784</t>
  </si>
  <si>
    <t>BLK100463</t>
  </si>
  <si>
    <t>BLK100571</t>
  </si>
  <si>
    <t>BLK100601</t>
  </si>
  <si>
    <t>BLK101027</t>
  </si>
  <si>
    <t>BLK101348</t>
  </si>
  <si>
    <t>BLK101812</t>
  </si>
  <si>
    <t>BLK102066</t>
  </si>
  <si>
    <t>BLK102111</t>
  </si>
  <si>
    <t>BLK102751</t>
  </si>
  <si>
    <t>BLK102922</t>
  </si>
  <si>
    <t>BLK101667</t>
  </si>
  <si>
    <t>BLK101828</t>
  </si>
  <si>
    <t>BLK102091</t>
  </si>
  <si>
    <t>BLK102175</t>
  </si>
  <si>
    <t>BLK102244</t>
  </si>
  <si>
    <t>BLK100755</t>
  </si>
  <si>
    <t>BLK100856</t>
  </si>
  <si>
    <t>BLK100888</t>
  </si>
  <si>
    <t>BLK101047</t>
  </si>
  <si>
    <t>BLK101230</t>
  </si>
  <si>
    <t>BLK101270</t>
  </si>
  <si>
    <t>BLK102243</t>
  </si>
  <si>
    <t>BLK102581</t>
  </si>
  <si>
    <t>BLK102782</t>
  </si>
  <si>
    <t>BLK101719</t>
  </si>
  <si>
    <t>BLK101766</t>
  </si>
  <si>
    <t>BLK102410</t>
  </si>
  <si>
    <t>BLK102480</t>
  </si>
  <si>
    <t>BLK102537</t>
  </si>
  <si>
    <t>BLK102941</t>
  </si>
  <si>
    <t>BLK100664</t>
  </si>
  <si>
    <t>BLK101436</t>
  </si>
  <si>
    <t>BLK101815</t>
  </si>
  <si>
    <t>BLK101977</t>
  </si>
  <si>
    <t>BLK102447</t>
  </si>
  <si>
    <t>BLK100061</t>
  </si>
  <si>
    <t>BLK100104</t>
  </si>
  <si>
    <t>BLK100204</t>
  </si>
  <si>
    <t>BLK100806</t>
  </si>
  <si>
    <t>BLK101308</t>
  </si>
  <si>
    <t>BLK101441</t>
  </si>
  <si>
    <t>BLK101613</t>
  </si>
  <si>
    <t>BLK102893</t>
  </si>
  <si>
    <t>BLK100711</t>
  </si>
  <si>
    <t>BLK101289</t>
  </si>
  <si>
    <t>BLK101469</t>
  </si>
  <si>
    <t>BLK101663</t>
  </si>
  <si>
    <t>BLK101890</t>
  </si>
  <si>
    <t>BLK102099</t>
  </si>
  <si>
    <t>BLK102374</t>
  </si>
  <si>
    <t>BLK102506</t>
  </si>
  <si>
    <t>BLK102742</t>
  </si>
  <si>
    <t>BLK102878</t>
  </si>
  <si>
    <t>BLK100752</t>
  </si>
  <si>
    <t>BLK100932</t>
  </si>
  <si>
    <t>BLK102440</t>
  </si>
  <si>
    <t>BLK100563</t>
  </si>
  <si>
    <t>BLK101011</t>
  </si>
  <si>
    <t>BLK101204</t>
  </si>
  <si>
    <t>BLK101734</t>
  </si>
  <si>
    <t>BLK101744</t>
  </si>
  <si>
    <t>BLK101856</t>
  </si>
  <si>
    <t>BLK101861</t>
  </si>
  <si>
    <t>BLK101958</t>
  </si>
  <si>
    <t>BLK102191</t>
  </si>
  <si>
    <t>BLK102339</t>
  </si>
  <si>
    <t>BLK102832</t>
  </si>
  <si>
    <t>BLK102856</t>
  </si>
  <si>
    <t>BLK100754</t>
  </si>
  <si>
    <t>BLK101283</t>
  </si>
  <si>
    <t>BLK102126</t>
  </si>
  <si>
    <t>BLK102250</t>
  </si>
  <si>
    <t>BLK102970</t>
  </si>
  <si>
    <t>BLK100157</t>
  </si>
  <si>
    <t>BLK100466</t>
  </si>
  <si>
    <t>BLK100912</t>
  </si>
  <si>
    <t>BLK101089</t>
  </si>
  <si>
    <t>BLK101458</t>
  </si>
  <si>
    <t>BLK101817</t>
  </si>
  <si>
    <t>BLK102053</t>
  </si>
  <si>
    <t>BLK102473</t>
  </si>
  <si>
    <t>BLK102637</t>
  </si>
  <si>
    <t>BLK102691</t>
  </si>
  <si>
    <t>BLK102891</t>
  </si>
  <si>
    <t>BLK102901</t>
  </si>
  <si>
    <t>BLK102921</t>
  </si>
  <si>
    <t>BLK101246</t>
  </si>
  <si>
    <t>BLK101349</t>
  </si>
  <si>
    <t>BLK101872</t>
  </si>
  <si>
    <t>BLK101945</t>
  </si>
  <si>
    <t>BLK102542</t>
  </si>
  <si>
    <t>BLK102547</t>
  </si>
  <si>
    <t>BLK102881</t>
  </si>
  <si>
    <t>BLK100012</t>
  </si>
  <si>
    <t>BLK101269</t>
  </si>
  <si>
    <t>BLK101810</t>
  </si>
  <si>
    <t>BLK102651</t>
  </si>
  <si>
    <t>BLK100049</t>
  </si>
  <si>
    <t>BLK100454</t>
  </si>
  <si>
    <t>BLK101050</t>
  </si>
  <si>
    <t>BLK101053</t>
  </si>
  <si>
    <t>BLK101446</t>
  </si>
  <si>
    <t>BLK101583</t>
  </si>
  <si>
    <t>BLK102086</t>
  </si>
  <si>
    <t>BLK102107</t>
  </si>
  <si>
    <t>BLK102960</t>
  </si>
  <si>
    <t>BLK100527</t>
  </si>
  <si>
    <t>BLK100530</t>
  </si>
  <si>
    <t>BLK100692</t>
  </si>
  <si>
    <t>BLK100993</t>
  </si>
  <si>
    <t>BLK101179</t>
  </si>
  <si>
    <t>BLK101608</t>
  </si>
  <si>
    <t>BLK101835</t>
  </si>
  <si>
    <t>BLK102079</t>
  </si>
  <si>
    <t>BLK102177</t>
  </si>
  <si>
    <t>BLK102693</t>
  </si>
  <si>
    <t>BLK102787</t>
  </si>
  <si>
    <t>BLK102814</t>
  </si>
  <si>
    <t>BLK100634</t>
  </si>
  <si>
    <t>BLK100057</t>
  </si>
  <si>
    <t>BLK100389</t>
  </si>
  <si>
    <t>BLK100436</t>
  </si>
  <si>
    <t>BLK100844</t>
  </si>
  <si>
    <t>BLK101150</t>
  </si>
  <si>
    <t>BLK101265</t>
  </si>
  <si>
    <t>BLK101635</t>
  </si>
  <si>
    <t>BLK101740</t>
  </si>
  <si>
    <t>BLK101818</t>
  </si>
  <si>
    <t>BLK102417</t>
  </si>
  <si>
    <t>BLK102470</t>
  </si>
  <si>
    <t>BLK102944</t>
  </si>
  <si>
    <t>BLK100529</t>
  </si>
  <si>
    <t>BLK100837</t>
  </si>
  <si>
    <t>BLK101763</t>
  </si>
  <si>
    <t>BLK101902</t>
  </si>
  <si>
    <t>BLK101978</t>
  </si>
  <si>
    <t>BLK102115</t>
  </si>
  <si>
    <t>BLK100472</t>
  </si>
  <si>
    <t>BLK100973</t>
  </si>
  <si>
    <t>BLK101019</t>
  </si>
  <si>
    <t>BLK100343</t>
  </si>
  <si>
    <t>BLK100520</t>
  </si>
  <si>
    <t>BLK100764</t>
  </si>
  <si>
    <t>BLK100828</t>
  </si>
  <si>
    <t>BLK100954</t>
  </si>
  <si>
    <t>BLK101020</t>
  </si>
  <si>
    <t>BLK101114</t>
  </si>
  <si>
    <t>BLK101799</t>
  </si>
  <si>
    <t>BLK102399</t>
  </si>
  <si>
    <t>BLK102650</t>
  </si>
  <si>
    <t>BLK100144</t>
  </si>
  <si>
    <t>BLK100193</t>
  </si>
  <si>
    <t>BLK100450</t>
  </si>
  <si>
    <t>BLK100494</t>
  </si>
  <si>
    <t>BLK100547</t>
  </si>
  <si>
    <t>BLK101268</t>
  </si>
  <si>
    <t>BLK101502</t>
  </si>
  <si>
    <t>BLK101919</t>
  </si>
  <si>
    <t>BLK102416</t>
  </si>
  <si>
    <t>BLK100234</t>
  </si>
  <si>
    <t>BLK100321</t>
  </si>
  <si>
    <t>BLK101085</t>
  </si>
  <si>
    <t>BLK101264</t>
  </si>
  <si>
    <t>BLK102449</t>
  </si>
  <si>
    <t>BLK102524</t>
  </si>
  <si>
    <t>BLK102954</t>
  </si>
  <si>
    <t>BLK100230</t>
  </si>
  <si>
    <t>BLK100738</t>
  </si>
  <si>
    <t>BLK100793</t>
  </si>
  <si>
    <t>BLK101333</t>
  </si>
  <si>
    <t>BLK101359</t>
  </si>
  <si>
    <t>BLK101388</t>
  </si>
  <si>
    <t>BLK101479</t>
  </si>
  <si>
    <t>BLK101587</t>
  </si>
  <si>
    <t>BLK102094</t>
  </si>
  <si>
    <t>BLK102904</t>
  </si>
  <si>
    <t>BLK102906</t>
  </si>
  <si>
    <t>BLK102917</t>
  </si>
  <si>
    <t>BLK100120</t>
  </si>
  <si>
    <t>BLK100257</t>
  </si>
  <si>
    <t>BLK100272</t>
  </si>
  <si>
    <t>BLK100289</t>
  </si>
  <si>
    <t>BLK100336</t>
  </si>
  <si>
    <t>BLK100344</t>
  </si>
  <si>
    <t>BLK100545</t>
  </si>
  <si>
    <t>BLK100580</t>
  </si>
  <si>
    <t>BLK100740</t>
  </si>
  <si>
    <t>BLK101569</t>
  </si>
  <si>
    <t>BLK101725</t>
  </si>
  <si>
    <t>BLK102441</t>
  </si>
  <si>
    <t>BLK102927</t>
  </si>
  <si>
    <t>BLK100013</t>
  </si>
  <si>
    <t>BLK100478</t>
  </si>
  <si>
    <t>BLK100488</t>
  </si>
  <si>
    <t>BLK100569</t>
  </si>
  <si>
    <t>BLK101943</t>
  </si>
  <si>
    <t>BLK102221</t>
  </si>
  <si>
    <t>BLK102822</t>
  </si>
  <si>
    <t>BLK100126</t>
  </si>
  <si>
    <t>BLK100202</t>
  </si>
  <si>
    <t>BLK100411</t>
  </si>
  <si>
    <t>BLK100510</t>
  </si>
  <si>
    <t>BLK100934</t>
  </si>
  <si>
    <t>BLK101014</t>
  </si>
  <si>
    <t>BLK101160</t>
  </si>
  <si>
    <t>BLK101426</t>
  </si>
  <si>
    <t>BLK102367</t>
  </si>
  <si>
    <t>BLK102455</t>
  </si>
  <si>
    <t>BLK102543</t>
  </si>
  <si>
    <t>BLK102707</t>
  </si>
  <si>
    <t>BLK102991</t>
  </si>
  <si>
    <t>BLK102994</t>
  </si>
  <si>
    <t>BLK101422</t>
  </si>
  <si>
    <t>BLK101806</t>
  </si>
  <si>
    <t>BLK102095</t>
  </si>
  <si>
    <t>BLK102097</t>
  </si>
  <si>
    <t>BLK102119</t>
  </si>
  <si>
    <t>BLK102263</t>
  </si>
  <si>
    <t>BLK102300</t>
  </si>
  <si>
    <t>BLK100001</t>
  </si>
  <si>
    <t>BLK100008</t>
  </si>
  <si>
    <t>BLK100417</t>
  </si>
  <si>
    <t>BLK100787</t>
  </si>
  <si>
    <t>BLK101471</t>
  </si>
  <si>
    <t>BLK101831</t>
  </si>
  <si>
    <t>BLK102452</t>
  </si>
  <si>
    <t>BLK100284</t>
  </si>
  <si>
    <t>BLK100369</t>
  </si>
  <si>
    <t>BLK101057</t>
  </si>
  <si>
    <t>BLK101070</t>
  </si>
  <si>
    <t>BLK101071</t>
  </si>
  <si>
    <t>BLK101137</t>
  </si>
  <si>
    <t>BLK101140</t>
  </si>
  <si>
    <t>BLK101413</t>
  </si>
  <si>
    <t>BLK102329</t>
  </si>
  <si>
    <t>BLK102679</t>
  </si>
  <si>
    <t>BLK102975</t>
  </si>
  <si>
    <t>BLK100532</t>
  </si>
  <si>
    <t>BLK100739</t>
  </si>
  <si>
    <t>BLK101589</t>
  </si>
  <si>
    <t>BLK101920</t>
  </si>
  <si>
    <t>BLK102515</t>
  </si>
  <si>
    <t>BLK102582</t>
  </si>
  <si>
    <t>BLK100066</t>
  </si>
  <si>
    <t>BLK100429</t>
  </si>
  <si>
    <t>BLK100804</t>
  </si>
  <si>
    <t>BLK101149</t>
  </si>
  <si>
    <t>BLK101839</t>
  </si>
  <si>
    <t>BLK102171</t>
  </si>
  <si>
    <t>BLK102315</t>
  </si>
  <si>
    <t>BLK102837</t>
  </si>
  <si>
    <t>BLK102846</t>
  </si>
  <si>
    <t>BLK100004</t>
  </si>
  <si>
    <t>BLK100868</t>
  </si>
  <si>
    <t>BLK101555</t>
  </si>
  <si>
    <t>BLK101993</t>
  </si>
  <si>
    <t>BLK102147</t>
  </si>
  <si>
    <t>BLK102793</t>
  </si>
  <si>
    <t>BLK102855</t>
  </si>
  <si>
    <t>BLK102993</t>
  </si>
  <si>
    <t>BLK100166</t>
  </si>
  <si>
    <t>BLK100415</t>
  </si>
  <si>
    <t>BLK101420</t>
  </si>
  <si>
    <t>BLK101476</t>
  </si>
  <si>
    <t>BLK101492</t>
  </si>
  <si>
    <t>BLK102003</t>
  </si>
  <si>
    <t>BLK102182</t>
  </si>
  <si>
    <t>BLK102232</t>
  </si>
  <si>
    <t>BLK102665</t>
  </si>
  <si>
    <t>BLK100587</t>
  </si>
  <si>
    <t>BLK100923</t>
  </si>
  <si>
    <t>BLK101332</t>
  </si>
  <si>
    <t>BLK102267</t>
  </si>
  <si>
    <t>BLK102549</t>
  </si>
  <si>
    <t>BLK102750</t>
  </si>
  <si>
    <t>BLK101162</t>
  </si>
  <si>
    <t>BLK102122</t>
  </si>
  <si>
    <t>BLK102402</t>
  </si>
  <si>
    <t>BLK100823</t>
  </si>
  <si>
    <t>BLK100897</t>
  </si>
  <si>
    <t>BLK100925</t>
  </si>
  <si>
    <t>BLK100927</t>
  </si>
  <si>
    <t>BLK100929</t>
  </si>
  <si>
    <t>BLK101079</t>
  </si>
  <si>
    <t>BLK101139</t>
  </si>
  <si>
    <t>BLK101390</t>
  </si>
  <si>
    <t>BLK101858</t>
  </si>
  <si>
    <t>BLK101955</t>
  </si>
  <si>
    <t>BLK102570</t>
  </si>
  <si>
    <t>BLK102669</t>
  </si>
  <si>
    <t>BLK102710</t>
  </si>
  <si>
    <t>BLK100262</t>
  </si>
  <si>
    <t>BLK100288</t>
  </si>
  <si>
    <t>BLK100779</t>
  </si>
  <si>
    <t>BLK100948</t>
  </si>
  <si>
    <t>BLK101285</t>
  </si>
  <si>
    <t>BLK102504</t>
  </si>
  <si>
    <t>BLK102689</t>
  </si>
  <si>
    <t>BLK102913</t>
  </si>
  <si>
    <t>BLK100196</t>
  </si>
  <si>
    <t>BLK100201</t>
  </si>
  <si>
    <t>BLK100203</t>
  </si>
  <si>
    <t>BLK100206</t>
  </si>
  <si>
    <t>BLK100283</t>
  </si>
  <si>
    <t>BLK100877</t>
  </si>
  <si>
    <t>BLK100989</t>
  </si>
  <si>
    <t>BLK101233</t>
  </si>
  <si>
    <t>BLK101382</t>
  </si>
  <si>
    <t>BLK101674</t>
  </si>
  <si>
    <t>BLK102514</t>
  </si>
  <si>
    <t>BLK102616</t>
  </si>
  <si>
    <t>BLK102762</t>
  </si>
  <si>
    <t>BLK102767</t>
  </si>
  <si>
    <t>BLK102794</t>
  </si>
  <si>
    <t>BLK100362</t>
  </si>
  <si>
    <t>BLK100535</t>
  </si>
  <si>
    <t>BLK101234</t>
  </si>
  <si>
    <t>BLK101614</t>
  </si>
  <si>
    <t>BLK102060</t>
  </si>
  <si>
    <t>BLK102349</t>
  </si>
  <si>
    <t>BLK102610</t>
  </si>
  <si>
    <t>BLK102985</t>
  </si>
  <si>
    <t>BLK100531</t>
  </si>
  <si>
    <t>BLK101115</t>
  </si>
  <si>
    <t>BLK101317</t>
  </si>
  <si>
    <t>BLK101620</t>
  </si>
  <si>
    <t>BLK102328</t>
  </si>
  <si>
    <t>BLK100178</t>
  </si>
  <si>
    <t>BLK100281</t>
  </si>
  <si>
    <t>BLK100346</t>
  </si>
  <si>
    <t>BLK101829</t>
  </si>
  <si>
    <t>BLK102305</t>
  </si>
  <si>
    <t>BLK102464</t>
  </si>
  <si>
    <t>BLK102766</t>
  </si>
  <si>
    <t>BLK102943</t>
  </si>
  <si>
    <t>BLK100440</t>
  </si>
  <si>
    <t>BLK100654</t>
  </si>
  <si>
    <t>BLK101173</t>
  </si>
  <si>
    <t>BLK101350</t>
  </si>
  <si>
    <t>BLK101462</t>
  </si>
  <si>
    <t>BLK101788</t>
  </si>
  <si>
    <t>BLK101922</t>
  </si>
  <si>
    <t>BLK102130</t>
  </si>
  <si>
    <t>BLK102150</t>
  </si>
  <si>
    <t>BLK102408</t>
  </si>
  <si>
    <t>BLK102499</t>
  </si>
  <si>
    <t>BLK102754</t>
  </si>
  <si>
    <t>BLK102888</t>
  </si>
  <si>
    <t>BLK100452</t>
  </si>
  <si>
    <t>BLK100770</t>
  </si>
  <si>
    <t>BLK100972</t>
  </si>
  <si>
    <t>BLK100983</t>
  </si>
  <si>
    <t>BLK101096</t>
  </si>
  <si>
    <t>BLK101208</t>
  </si>
  <si>
    <t>BLK101975</t>
  </si>
  <si>
    <t>BLK102199</t>
  </si>
  <si>
    <t>BLK102330</t>
  </si>
  <si>
    <t>BLK102660</t>
  </si>
  <si>
    <t>BLK102772</t>
  </si>
  <si>
    <t>BLK102797</t>
  </si>
  <si>
    <t>BLK100722</t>
  </si>
  <si>
    <t>BLK100906</t>
  </si>
  <si>
    <t>BLK101296</t>
  </si>
  <si>
    <t>BLK101884</t>
  </si>
  <si>
    <t>BLK102012</t>
  </si>
  <si>
    <t>BLK102058</t>
  </si>
  <si>
    <t>BLK102235</t>
  </si>
  <si>
    <t>BLK102585</t>
  </si>
  <si>
    <t>BLK102620</t>
  </si>
  <si>
    <t>BLK102727</t>
  </si>
  <si>
    <t>BLK100279</t>
  </si>
  <si>
    <t>BLK100433</t>
  </si>
  <si>
    <t>BLK101272</t>
  </si>
  <si>
    <t>BLK101311</t>
  </si>
  <si>
    <t>BLK101582</t>
  </si>
  <si>
    <t>BLK101704</t>
  </si>
  <si>
    <t>BLK101998</t>
  </si>
  <si>
    <t>BLK102518</t>
  </si>
  <si>
    <t>BLK102843</t>
  </si>
  <si>
    <t>BLK100177</t>
  </si>
  <si>
    <t>BLK100863</t>
  </si>
  <si>
    <t>BLK101992</t>
  </si>
  <si>
    <t>BLK102207</t>
  </si>
  <si>
    <t>BLK102317</t>
  </si>
  <si>
    <t>BLK102336</t>
  </si>
  <si>
    <t>BLK102699</t>
  </si>
  <si>
    <t>BLK100009</t>
  </si>
  <si>
    <t>BLK100446</t>
  </si>
  <si>
    <t>BLK100592</t>
  </si>
  <si>
    <t>BLK100612</t>
  </si>
  <si>
    <t>BLK100689</t>
  </si>
  <si>
    <t>BLK100840</t>
  </si>
  <si>
    <t>BLK101365</t>
  </si>
  <si>
    <t>BLK101837</t>
  </si>
  <si>
    <t>BLK101877</t>
  </si>
  <si>
    <t>BLK102617</t>
  </si>
  <si>
    <t>BLK100225</t>
  </si>
  <si>
    <t>BLK101093</t>
  </si>
  <si>
    <t>BLK101591</t>
  </si>
  <si>
    <t>BLK101843</t>
  </si>
  <si>
    <t>BLK100236</t>
  </si>
  <si>
    <t>BLK100428</t>
  </si>
  <si>
    <t>BLK101603</t>
  </si>
  <si>
    <t>BLK102151</t>
  </si>
  <si>
    <t>BLK102460</t>
  </si>
  <si>
    <t>BLK102609</t>
  </si>
  <si>
    <t>BLK102783</t>
  </si>
  <si>
    <t>BLK100400</t>
  </si>
  <si>
    <t>BLK101061</t>
  </si>
  <si>
    <t>BLK101932</t>
  </si>
  <si>
    <t>BLK102208</t>
  </si>
  <si>
    <t>BLK102254</t>
  </si>
  <si>
    <t>BLK102919</t>
  </si>
  <si>
    <t>BLK100214</t>
  </si>
  <si>
    <t>BLK100451</t>
  </si>
  <si>
    <t>BLK100639</t>
  </si>
  <si>
    <t>BLK100644</t>
  </si>
  <si>
    <t>BLK100819</t>
  </si>
  <si>
    <t>BLK100913</t>
  </si>
  <si>
    <t>BLK102028</t>
  </si>
  <si>
    <t>BLK102040</t>
  </si>
  <si>
    <t>BLK102627</t>
  </si>
  <si>
    <t>BLK102816</t>
  </si>
  <si>
    <t>BLK100366</t>
  </si>
  <si>
    <t>BLK100443</t>
  </si>
  <si>
    <t>BLK100883</t>
  </si>
  <si>
    <t>BLK101148</t>
  </si>
  <si>
    <t>BLK101866</t>
  </si>
  <si>
    <t>BLK102865</t>
  </si>
  <si>
    <t>BLK100171</t>
  </si>
  <si>
    <t>BLK100249</t>
  </si>
  <si>
    <t>BLK100305</t>
  </si>
  <si>
    <t>BLK100352</t>
  </si>
  <si>
    <t>BLK101185</t>
  </si>
  <si>
    <t>BLK101314</t>
  </si>
  <si>
    <t>BLK101339</t>
  </si>
  <si>
    <t>BLK102415</t>
  </si>
  <si>
    <t>BLK102667</t>
  </si>
  <si>
    <t>BLK100100</t>
  </si>
  <si>
    <t>BLK100253</t>
  </si>
  <si>
    <t>BLK100444</t>
  </si>
  <si>
    <t>BLK101410</t>
  </si>
  <si>
    <t>BLK102047</t>
  </si>
  <si>
    <t>BLK102104</t>
  </si>
  <si>
    <t>BLK102519</t>
  </si>
  <si>
    <t>BLK102675</t>
  </si>
  <si>
    <t>BLK102819</t>
  </si>
  <si>
    <t>BLK102989</t>
  </si>
  <si>
    <t>BLK100208</t>
  </si>
  <si>
    <t>BLK100215</t>
  </si>
  <si>
    <t>BLK101010</t>
  </si>
  <si>
    <t>BLK101113</t>
  </si>
  <si>
    <t>BLK101368</t>
  </si>
  <si>
    <t>BLK101732</t>
  </si>
  <si>
    <t>BLK101959</t>
  </si>
  <si>
    <t>BLK102006</t>
  </si>
  <si>
    <t>BLK102281</t>
  </si>
  <si>
    <t>BLK102296</t>
  </si>
  <si>
    <t>BLK102388</t>
  </si>
  <si>
    <t>BLK102428</t>
  </si>
  <si>
    <t>BLK102435</t>
  </si>
  <si>
    <t>BLK102520</t>
  </si>
  <si>
    <t>BLK100016</t>
  </si>
  <si>
    <t>BLK100042</t>
  </si>
  <si>
    <t>BLK100127</t>
  </si>
  <si>
    <t>BLK100276</t>
  </si>
  <si>
    <t>BLK101242</t>
  </si>
  <si>
    <t>BLK101418</t>
  </si>
  <si>
    <t>BLK101480</t>
  </si>
  <si>
    <t>BLK101898</t>
  </si>
  <si>
    <t>BLK101934</t>
  </si>
  <si>
    <t>BLK102880</t>
  </si>
  <si>
    <t>BLK100626</t>
  </si>
  <si>
    <t>BLK101049</t>
  </si>
  <si>
    <t>BLK101238</t>
  </si>
  <si>
    <t>BLK102096</t>
  </si>
  <si>
    <t>BLK102176</t>
  </si>
  <si>
    <t>BLK102709</t>
  </si>
  <si>
    <t>BLK102711</t>
  </si>
  <si>
    <t>BLK100593</t>
  </si>
  <si>
    <t>BLK100745</t>
  </si>
  <si>
    <t>BLK100807</t>
  </si>
  <si>
    <t>BLK100850</t>
  </si>
  <si>
    <t>BLK100981</t>
  </si>
  <si>
    <t>BLK101145</t>
  </si>
  <si>
    <t>BLK101652</t>
  </si>
  <si>
    <t>BLK101984</t>
  </si>
  <si>
    <t>BLK102135</t>
  </si>
  <si>
    <t>BLK102474</t>
  </si>
  <si>
    <t>BLK102552</t>
  </si>
  <si>
    <t>BLK100163</t>
  </si>
  <si>
    <t>BLK100655</t>
  </si>
  <si>
    <t>BLK100971</t>
  </si>
  <si>
    <t>BLK101074</t>
  </si>
  <si>
    <t>BLK101128</t>
  </si>
  <si>
    <t>BLK101356</t>
  </si>
  <si>
    <t>BLK101718</t>
  </si>
  <si>
    <t>BLK102379</t>
  </si>
  <si>
    <t>BLK100044</t>
  </si>
  <si>
    <t>BLK100111</t>
  </si>
  <si>
    <t>BLK100303</t>
  </si>
  <si>
    <t>BLK102631</t>
  </si>
  <si>
    <t>BLK100101</t>
  </si>
  <si>
    <t>BLK100618</t>
  </si>
  <si>
    <t>BLK100693</t>
  </si>
  <si>
    <t>BLK101106</t>
  </si>
  <si>
    <t>BLK102063</t>
  </si>
  <si>
    <t>BLK102169</t>
  </si>
  <si>
    <t>BLK102274</t>
  </si>
  <si>
    <t>BLK102321</t>
  </si>
  <si>
    <t>BLK102574</t>
  </si>
  <si>
    <t>BLK102670</t>
  </si>
  <si>
    <t>BLK100183</t>
  </si>
  <si>
    <t>BLK100957</t>
  </si>
  <si>
    <t>BLK101026</t>
  </si>
  <si>
    <t>BLK101170</t>
  </si>
  <si>
    <t>BLK101464</t>
  </si>
  <si>
    <t>BLK101593</t>
  </si>
  <si>
    <t>BLK102786</t>
  </si>
  <si>
    <t>BLK102999</t>
  </si>
  <si>
    <t>BLK100809</t>
  </si>
  <si>
    <t>BLK101006</t>
  </si>
  <si>
    <t>BLK102242</t>
  </si>
  <si>
    <t>BLK102482</t>
  </si>
  <si>
    <t>BLK102568</t>
  </si>
  <si>
    <t>BLK102790</t>
  </si>
  <si>
    <t>BLK102926</t>
  </si>
  <si>
    <t>BLK100103</t>
  </si>
  <si>
    <t>BLK100998</t>
  </si>
  <si>
    <t>BLK102558</t>
  </si>
  <si>
    <t>BLK100267</t>
  </si>
  <si>
    <t>BLK100990</t>
  </si>
  <si>
    <t>BLK101530</t>
  </si>
  <si>
    <t>BLK102591</t>
  </si>
  <si>
    <t>BLK100608</t>
  </si>
  <si>
    <t>BLK100641</t>
  </si>
  <si>
    <t>BLK101136</t>
  </si>
  <si>
    <t>BLK101217</t>
  </si>
  <si>
    <t>BLK101500</t>
  </si>
  <si>
    <t>BLK102159</t>
  </si>
  <si>
    <t>BLK102198</t>
  </si>
  <si>
    <t>BLK102407</t>
  </si>
  <si>
    <t>BLK102418</t>
  </si>
  <si>
    <t>BLK100387</t>
  </si>
  <si>
    <t>BLK100994</t>
  </si>
  <si>
    <t>BLK101520</t>
  </si>
  <si>
    <t>BLK102074</t>
  </si>
  <si>
    <t>BLK102346</t>
  </si>
  <si>
    <t>BLK102873</t>
  </si>
  <si>
    <t>BLK100148</t>
  </si>
  <si>
    <t>BLK100388</t>
  </si>
  <si>
    <t>BLK100677</t>
  </si>
  <si>
    <t>BLK101065</t>
  </si>
  <si>
    <t>BLK101448</t>
  </si>
  <si>
    <t>BLK101838</t>
  </si>
  <si>
    <t>BLK102109</t>
  </si>
  <si>
    <t>BLK102113</t>
  </si>
  <si>
    <t>BLK102239</t>
  </si>
  <si>
    <t>BLK102364</t>
  </si>
  <si>
    <t>BLK102870</t>
  </si>
  <si>
    <t>BLK102938</t>
  </si>
  <si>
    <t>BLK100233</t>
  </si>
  <si>
    <t>BLK100260</t>
  </si>
  <si>
    <t>BLK100426</t>
  </si>
  <si>
    <t>BLK100465</t>
  </si>
  <si>
    <t>BLK100578</t>
  </si>
  <si>
    <t>BLK100584</t>
  </si>
  <si>
    <t>BLK100681</t>
  </si>
  <si>
    <t>BLK101226</t>
  </si>
  <si>
    <t>BLK102170</t>
  </si>
  <si>
    <t>BLK102323</t>
  </si>
  <si>
    <t>BLK102673</t>
  </si>
  <si>
    <t>BLK102918</t>
  </si>
  <si>
    <t>BLK100432</t>
  </si>
  <si>
    <t>BLK100622</t>
  </si>
  <si>
    <t>BLK100703</t>
  </si>
  <si>
    <t>BLK100753</t>
  </si>
  <si>
    <t>BLK100916</t>
  </si>
  <si>
    <t>BLK101067</t>
  </si>
  <si>
    <t>BLK101576</t>
  </si>
  <si>
    <t>BLK101762</t>
  </si>
  <si>
    <t>BLK101962</t>
  </si>
  <si>
    <t>BLK102061</t>
  </si>
  <si>
    <t>BLK102320</t>
  </si>
  <si>
    <t>BLK100599</t>
  </si>
  <si>
    <t>BLK100725</t>
  </si>
  <si>
    <t>BLK100924</t>
  </si>
  <si>
    <t>BLK101338</t>
  </si>
  <si>
    <t>BLK101523</t>
  </si>
  <si>
    <t>BLK102173</t>
  </si>
  <si>
    <t>BLK102226</t>
  </si>
  <si>
    <t>BLK102251</t>
  </si>
  <si>
    <t>BLK102422</t>
  </si>
  <si>
    <t>BLK102764</t>
  </si>
  <si>
    <t>BLK100244</t>
  </si>
  <si>
    <t>BLK100273</t>
  </si>
  <si>
    <t>BLK100325</t>
  </si>
  <si>
    <t>BLK100431</t>
  </si>
  <si>
    <t>BLK100493</t>
  </si>
  <si>
    <t>BLK100671</t>
  </si>
  <si>
    <t>BLK101284</t>
  </si>
  <si>
    <t>BLK101632</t>
  </si>
  <si>
    <t>BLK101746</t>
  </si>
  <si>
    <t>BLK101878</t>
  </si>
  <si>
    <t>BLK102072</t>
  </si>
  <si>
    <t>BLK100241</t>
  </si>
  <si>
    <t>BLK100245</t>
  </si>
  <si>
    <t>BLK100646</t>
  </si>
  <si>
    <t>BLK101122</t>
  </si>
  <si>
    <t>BLK101207</t>
  </si>
  <si>
    <t>BLK101399</t>
  </si>
  <si>
    <t>BLK101549</t>
  </si>
  <si>
    <t>BLK101819</t>
  </si>
  <si>
    <t>BLK102553</t>
  </si>
  <si>
    <t>BLK102777</t>
  </si>
  <si>
    <t>BLK102869</t>
  </si>
  <si>
    <t>BLK100663</t>
  </si>
  <si>
    <t>BLK101168</t>
  </si>
  <si>
    <t>BLK101377</t>
  </si>
  <si>
    <t>BLK101440</t>
  </si>
  <si>
    <t>BLK102236</t>
  </si>
  <si>
    <t>BLK102285</t>
  </si>
  <si>
    <t>BLK102338</t>
  </si>
  <si>
    <t>BLK102442</t>
  </si>
  <si>
    <t>BLK102481</t>
  </si>
  <si>
    <t>BLK102589</t>
  </si>
  <si>
    <t>BLK102625</t>
  </si>
  <si>
    <t>BLK102626</t>
  </si>
  <si>
    <t>BLK100017</t>
  </si>
  <si>
    <t>BLK100401</t>
  </si>
  <si>
    <t>BLK100944</t>
  </si>
  <si>
    <t>BLK101199</t>
  </si>
  <si>
    <t>BLK101892</t>
  </si>
  <si>
    <t>BLK102237</t>
  </si>
  <si>
    <t>BLK102307</t>
  </si>
  <si>
    <t>BLK102638</t>
  </si>
  <si>
    <t>BLK100255</t>
  </si>
  <si>
    <t>BLK100365</t>
  </si>
  <si>
    <t>BLK100549</t>
  </si>
  <si>
    <t>BLK100583</t>
  </si>
  <si>
    <t>BLK100825</t>
  </si>
  <si>
    <t>BLK101282</t>
  </si>
  <si>
    <t>BLK102039</t>
  </si>
  <si>
    <t>BLK102348</t>
  </si>
  <si>
    <t>BLK102430</t>
  </si>
  <si>
    <t>BLK102632</t>
  </si>
  <si>
    <t>BLK100015</t>
  </si>
  <si>
    <t>BLK100190</t>
  </si>
  <si>
    <t>BLK100277</t>
  </si>
  <si>
    <t>BLK100505</t>
  </si>
  <si>
    <t>BLK100548</t>
  </si>
  <si>
    <t>BLK100955</t>
  </si>
  <si>
    <t>BLK101190</t>
  </si>
  <si>
    <t>BLK101391</t>
  </si>
  <si>
    <t>BLK101475</t>
  </si>
  <si>
    <t>BLK101916</t>
  </si>
  <si>
    <t>BLK102211</t>
  </si>
  <si>
    <t>BLK102219</t>
  </si>
  <si>
    <t>BLK102550</t>
  </si>
  <si>
    <t>BLK102749</t>
  </si>
  <si>
    <t>BLK102833</t>
  </si>
  <si>
    <t>BLK102894</t>
  </si>
  <si>
    <t>BLK100290</t>
  </si>
  <si>
    <t>BLK100396</t>
  </si>
  <si>
    <t>BLK101066</t>
  </si>
  <si>
    <t>BLK101347</t>
  </si>
  <si>
    <t>BLK101525</t>
  </si>
  <si>
    <t>BLK101543</t>
  </si>
  <si>
    <t>BLK101777</t>
  </si>
  <si>
    <t>BLK102133</t>
  </si>
  <si>
    <t>BLK102606</t>
  </si>
  <si>
    <t>BLK100464</t>
  </si>
  <si>
    <t>BLK100767</t>
  </si>
  <si>
    <t>BLK100891</t>
  </si>
  <si>
    <t>BLK101174</t>
  </si>
  <si>
    <t>BLK101200</t>
  </si>
  <si>
    <t>BLK101330</t>
  </si>
  <si>
    <t>BLK101405</t>
  </si>
  <si>
    <t>BLK101830</t>
  </si>
  <si>
    <t>BLK102132</t>
  </si>
  <si>
    <t>BLK102214</t>
  </si>
  <si>
    <t>BLK102360</t>
  </si>
  <si>
    <t>BLK102715</t>
  </si>
  <si>
    <t>BLK102872</t>
  </si>
  <si>
    <t>BLK102935</t>
  </si>
  <si>
    <t>BLK100367</t>
  </si>
  <si>
    <t>BLK100836</t>
  </si>
  <si>
    <t>BLK101649</t>
  </si>
  <si>
    <t>BLK101673</t>
  </si>
  <si>
    <t>BLK102469</t>
  </si>
  <si>
    <t>BLK100687</t>
  </si>
  <si>
    <t>BLK101201</t>
  </si>
  <si>
    <t>BLK102001</t>
  </si>
  <si>
    <t>BLK102167</t>
  </si>
  <si>
    <t>BLK102444</t>
  </si>
  <si>
    <t>BLK100092</t>
  </si>
  <si>
    <t>BLK101080</t>
  </si>
  <si>
    <t>BLK101083</t>
  </si>
  <si>
    <t>BLK101105</t>
  </si>
  <si>
    <t>BLK101108</t>
  </si>
  <si>
    <t>BLK101729</t>
  </si>
  <si>
    <t>BLK102049</t>
  </si>
  <si>
    <t>BLK102165</t>
  </si>
  <si>
    <t>BLK100310</t>
  </si>
  <si>
    <t>BLK100333</t>
  </si>
  <si>
    <t>BLK100430</t>
  </si>
  <si>
    <t>BLK101222</t>
  </si>
  <si>
    <t>BLK101310</t>
  </si>
  <si>
    <t>BLK101521</t>
  </si>
  <si>
    <t>BLK101661</t>
  </si>
  <si>
    <t>BLK102172</t>
  </si>
  <si>
    <t>BLK102316</t>
  </si>
  <si>
    <t>BLK102376</t>
  </si>
  <si>
    <t>BLK102378</t>
  </si>
  <si>
    <t>BLK102741</t>
  </si>
  <si>
    <t>BLK101098</t>
  </si>
  <si>
    <t>BLK101474</t>
  </si>
  <si>
    <t>BLK101909</t>
  </si>
  <si>
    <t>BLK102092</t>
  </si>
  <si>
    <t>BLK102185</t>
  </si>
  <si>
    <t>BLK102743</t>
  </si>
  <si>
    <t>BLK100153</t>
  </si>
  <si>
    <t>BLK100192</t>
  </si>
  <si>
    <t>BLK100219</t>
  </si>
  <si>
    <t>BLK100269</t>
  </si>
  <si>
    <t>BLK100503</t>
  </si>
  <si>
    <t>BLK100659</t>
  </si>
  <si>
    <t>BLK100838</t>
  </si>
  <si>
    <t>BLK101579</t>
  </si>
  <si>
    <t>BLK101659</t>
  </si>
  <si>
    <t>BLK101814</t>
  </si>
  <si>
    <t>BLK102240</t>
  </si>
  <si>
    <t>BLK102284</t>
  </si>
  <si>
    <t>BLK102424</t>
  </si>
  <si>
    <t>BLK102492</t>
  </si>
  <si>
    <t>BLK102596</t>
  </si>
  <si>
    <t>BLK102866</t>
  </si>
  <si>
    <t>BLK100024</t>
  </si>
  <si>
    <t>BLK100280</t>
  </si>
  <si>
    <t>BLK100298</t>
  </si>
  <si>
    <t>BLK100349</t>
  </si>
  <si>
    <t>BLK101002</t>
  </si>
  <si>
    <t>BLK101195</t>
  </si>
  <si>
    <t>BLK101281</t>
  </si>
  <si>
    <t>BLK101490</t>
  </si>
  <si>
    <t>BLK101820</t>
  </si>
  <si>
    <t>BLK102018</t>
  </si>
  <si>
    <t>BLK102084</t>
  </si>
  <si>
    <t>BLK102234</t>
  </si>
  <si>
    <t>BLK102342</t>
  </si>
  <si>
    <t>BLK102774</t>
  </si>
  <si>
    <t>BLK102886</t>
  </si>
  <si>
    <t>BLK100072</t>
  </si>
  <si>
    <t>BLK100769</t>
  </si>
  <si>
    <t>BLK101245</t>
  </si>
  <si>
    <t>BLK101750</t>
  </si>
  <si>
    <t>BLK102740</t>
  </si>
  <si>
    <t>BLK100105</t>
  </si>
  <si>
    <t>BLK100295</t>
  </si>
  <si>
    <t>BLK100507</t>
  </si>
  <si>
    <t>BLK100594</t>
  </si>
  <si>
    <t>BLK101683</t>
  </si>
  <si>
    <t>BLK101751</t>
  </si>
  <si>
    <t>BLK101966</t>
  </si>
  <si>
    <t>BLK102385</t>
  </si>
  <si>
    <t>BLK102840</t>
  </si>
  <si>
    <t>BLK100540</t>
  </si>
  <si>
    <t>BLK100669</t>
  </si>
  <si>
    <t>BLK100691</t>
  </si>
  <si>
    <t>BLK101381</t>
  </si>
  <si>
    <t>BLK101712</t>
  </si>
  <si>
    <t>BLK101969</t>
  </si>
  <si>
    <t>BLK102227</t>
  </si>
  <si>
    <t>BLK102272</t>
  </si>
  <si>
    <t>BLK102398</t>
  </si>
  <si>
    <t>BLK102493</t>
  </si>
  <si>
    <t>BLK102590</t>
  </si>
  <si>
    <t>BLK102969</t>
  </si>
  <si>
    <t>BLK100185</t>
  </si>
  <si>
    <t>BLK100616</t>
  </si>
  <si>
    <t>BLK100750</t>
  </si>
  <si>
    <t>BLK101044</t>
  </si>
  <si>
    <t>BLK101274</t>
  </si>
  <si>
    <t>BLK101346</t>
  </si>
  <si>
    <t>BLK101996</t>
  </si>
  <si>
    <t>BLK102875</t>
  </si>
  <si>
    <t>BLK100800</t>
  </si>
  <si>
    <t>BLK101236</t>
  </si>
  <si>
    <t>BLK101785</t>
  </si>
  <si>
    <t>BLK101800</t>
  </si>
  <si>
    <t>BLK101833</t>
  </si>
  <si>
    <t>BLK102373</t>
  </si>
  <si>
    <t>BLK100047</t>
  </si>
  <si>
    <t>BLK100633</t>
  </si>
  <si>
    <t>BLK102223</t>
  </si>
  <si>
    <t>BLK102255</t>
  </si>
  <si>
    <t>BLK102266</t>
  </si>
  <si>
    <t>BLK102920</t>
  </si>
  <si>
    <t>BLK102958</t>
  </si>
  <si>
    <t>BLK100514</t>
  </si>
  <si>
    <t>BLK100609</t>
  </si>
  <si>
    <t>BLK101009</t>
  </si>
  <si>
    <t>BLK101358</t>
  </si>
  <si>
    <t>BLK101634</t>
  </si>
  <si>
    <t>BLK102946</t>
  </si>
  <si>
    <t>BLK100297</t>
  </si>
  <si>
    <t>BLK101640</t>
  </si>
  <si>
    <t>BLK102085</t>
  </si>
  <si>
    <t>BLK102583</t>
  </si>
  <si>
    <t>BLK102900</t>
  </si>
  <si>
    <t>BLK100032</t>
  </si>
  <si>
    <t>BLK100160</t>
  </si>
  <si>
    <t>BLK100374</t>
  </si>
  <si>
    <t>BLK100407</t>
  </si>
  <si>
    <t>BLK100610</t>
  </si>
  <si>
    <t>BLK100845</t>
  </si>
  <si>
    <t>BLK101495</t>
  </si>
  <si>
    <t>BLK101597</t>
  </si>
  <si>
    <t>BLK101646</t>
  </si>
  <si>
    <t>BLK102209</t>
  </si>
  <si>
    <t>BLK100149</t>
  </si>
  <si>
    <t>BLK101142</t>
  </si>
  <si>
    <t>BLK101482</t>
  </si>
  <si>
    <t>BLK101987</t>
  </si>
  <si>
    <t>BLK102654</t>
  </si>
  <si>
    <t>BLK100121</t>
  </si>
  <si>
    <t>BLK100189</t>
  </si>
  <si>
    <t>BLK100217</t>
  </si>
  <si>
    <t>BLK100331</t>
  </si>
  <si>
    <t>BLK101007</t>
  </si>
  <si>
    <t>BLK101421</t>
  </si>
  <si>
    <t>BLK102194</t>
  </si>
  <si>
    <t>BLK102298</t>
  </si>
  <si>
    <t>BLK102613</t>
  </si>
  <si>
    <t>BLK100383</t>
  </si>
  <si>
    <t>BLK100640</t>
  </si>
  <si>
    <t>BLK100658</t>
  </si>
  <si>
    <t>BLK100660</t>
  </si>
  <si>
    <t>BLK100758</t>
  </si>
  <si>
    <t>BLK100979</t>
  </si>
  <si>
    <t>BLK101112</t>
  </si>
  <si>
    <t>BLK101363</t>
  </si>
  <si>
    <t>BLK101882</t>
  </si>
  <si>
    <t>BLK102195</t>
  </si>
  <si>
    <t>BLK102412</t>
  </si>
  <si>
    <t>BLK102491</t>
  </si>
  <si>
    <t>BLK102540</t>
  </si>
  <si>
    <t>BLK102758</t>
  </si>
  <si>
    <t>BLK100360</t>
  </si>
  <si>
    <t>BLK100607</t>
  </si>
  <si>
    <t>BLK101768</t>
  </si>
  <si>
    <t>BLK101836</t>
  </si>
  <si>
    <t>BLK102615</t>
  </si>
  <si>
    <t>BLK102826</t>
  </si>
  <si>
    <t>BLK100036</t>
  </si>
  <si>
    <t>BLK101231</t>
  </si>
  <si>
    <t>BLK101709</t>
  </si>
  <si>
    <t>BLK101733</t>
  </si>
  <si>
    <t>BLK101994</t>
  </si>
  <si>
    <t>BLK102054</t>
  </si>
  <si>
    <t>BLK102230</t>
  </si>
  <si>
    <t>BLK100307</t>
  </si>
  <si>
    <t>BLK100372</t>
  </si>
  <si>
    <t>BLK101465</t>
  </si>
  <si>
    <t>BLK101607</t>
  </si>
  <si>
    <t>BLK101611</t>
  </si>
  <si>
    <t>BLK102087</t>
  </si>
  <si>
    <t>BLK102992</t>
  </si>
  <si>
    <t>BLK100544</t>
  </si>
  <si>
    <t>BLK100568</t>
  </si>
  <si>
    <t>BLK100728</t>
  </si>
  <si>
    <t>BLK100737</t>
  </si>
  <si>
    <t>BLK101196</t>
  </si>
  <si>
    <t>BLK101206</t>
  </si>
  <si>
    <t>BLK101518</t>
  </si>
  <si>
    <t>BLK101567</t>
  </si>
  <si>
    <t>BLK101918</t>
  </si>
  <si>
    <t>BLK102902</t>
  </si>
  <si>
    <t>BLK100506</t>
  </si>
  <si>
    <t>BLK100696</t>
  </si>
  <si>
    <t>BLK101003</t>
  </si>
  <si>
    <t>BLK101249</t>
  </si>
  <si>
    <t>BLK101573</t>
  </si>
  <si>
    <t>BLK101853</t>
  </si>
  <si>
    <t>BLK102036</t>
  </si>
  <si>
    <t>BLK102437</t>
  </si>
  <si>
    <t>BLK102462</t>
  </si>
  <si>
    <t>BLK102862</t>
  </si>
  <si>
    <t>BLK102887</t>
  </si>
  <si>
    <t>BLK102961</t>
  </si>
  <si>
    <t>BLK100138</t>
  </si>
  <si>
    <t>BLK100509</t>
  </si>
  <si>
    <t>BLK101060</t>
  </si>
  <si>
    <t>BLK101076</t>
  </si>
  <si>
    <t>BLK101188</t>
  </si>
  <si>
    <t>BLK101809</t>
  </si>
  <si>
    <t>BLK102019</t>
  </si>
  <si>
    <t>BLK100195</t>
  </si>
  <si>
    <t>BLK100406</t>
  </si>
  <si>
    <t>BLK100490</t>
  </si>
  <si>
    <t>BLK100880</t>
  </si>
  <si>
    <t>BLK100936</t>
  </si>
  <si>
    <t>BLK101192</t>
  </si>
  <si>
    <t>BLK102358</t>
  </si>
  <si>
    <t>BLK100342</t>
  </si>
  <si>
    <t>BLK100588</t>
  </si>
  <si>
    <t>BLK101373</t>
  </si>
  <si>
    <t>BLK101645</t>
  </si>
  <si>
    <t>BLK101772</t>
  </si>
  <si>
    <t>BLK102023</t>
  </si>
  <si>
    <t>BLK102489</t>
  </si>
  <si>
    <t>BLK102595</t>
  </si>
  <si>
    <t>BLK100632</t>
  </si>
  <si>
    <t>BLK101163</t>
  </si>
  <si>
    <t>BLK101189</t>
  </si>
  <si>
    <t>BLK101275</t>
  </si>
  <si>
    <t>BLK102825</t>
  </si>
  <si>
    <t>BLK102845</t>
  </si>
  <si>
    <t>BLK100554</t>
  </si>
  <si>
    <t>BLK100826</t>
  </si>
  <si>
    <t>BLK101483</t>
  </si>
  <si>
    <t>BLK101886</t>
  </si>
  <si>
    <t>BLK102475</t>
  </si>
  <si>
    <t>BLK102498</t>
  </si>
  <si>
    <t>BLK102605</t>
  </si>
  <si>
    <t>BLK102761</t>
  </si>
  <si>
    <t>BLK102763</t>
  </si>
  <si>
    <t>BLK100224</t>
  </si>
  <si>
    <t>BLK100810</t>
  </si>
  <si>
    <t>BLK100831</t>
  </si>
  <si>
    <t>BLK101103</t>
  </si>
  <si>
    <t>BLK102035</t>
  </si>
  <si>
    <t>BLK102657</t>
  </si>
  <si>
    <t>BLK102854</t>
  </si>
  <si>
    <t>BLK100467</t>
  </si>
  <si>
    <t>BLK101510</t>
  </si>
  <si>
    <t>BLK102032</t>
  </si>
  <si>
    <t>BLK100397</t>
  </si>
  <si>
    <t>BLK100590</t>
  </si>
  <si>
    <t>BLK100694</t>
  </si>
  <si>
    <t>BLK101621</t>
  </si>
  <si>
    <t>BLK101930</t>
  </si>
  <si>
    <t>BLK102672</t>
  </si>
  <si>
    <t>BLK102708</t>
  </si>
  <si>
    <t>BLK102736</t>
  </si>
  <si>
    <t>BLK100155</t>
  </si>
  <si>
    <t>BLK100205</t>
  </si>
  <si>
    <t>BLK100237</t>
  </si>
  <si>
    <t>BLK100566</t>
  </si>
  <si>
    <t>BLK100893</t>
  </si>
  <si>
    <t>BLK101383</t>
  </si>
  <si>
    <t>BLK101531</t>
  </si>
  <si>
    <t>BLK100033</t>
  </si>
  <si>
    <t>BLK100090</t>
  </si>
  <si>
    <t>BLK100345</t>
  </si>
  <si>
    <t>BLK101288</t>
  </si>
  <si>
    <t>BLK101477</t>
  </si>
  <si>
    <t>BLK101650</t>
  </si>
  <si>
    <t>BLK101680</t>
  </si>
  <si>
    <t>BLK101868</t>
  </si>
  <si>
    <t>BLK102258</t>
  </si>
  <si>
    <t>BLK102494</t>
  </si>
  <si>
    <t>BLK102723</t>
  </si>
  <si>
    <t>BLK102744</t>
  </si>
  <si>
    <t>BLK102829</t>
  </si>
  <si>
    <t>BLK100006</t>
  </si>
  <si>
    <t>BLK100457</t>
  </si>
  <si>
    <t>BLK101211</t>
  </si>
  <si>
    <t>BLK102655</t>
  </si>
  <si>
    <t>BLK100035</t>
  </si>
  <si>
    <t>BLK100080</t>
  </si>
  <si>
    <t>BLK100174</t>
  </si>
  <si>
    <t>BLK100399</t>
  </si>
  <si>
    <t>BLK100550</t>
  </si>
  <si>
    <t>BLK100651</t>
  </si>
  <si>
    <t>BLK101364</t>
  </si>
  <si>
    <t>BLK102359</t>
  </si>
  <si>
    <t>BLK102445</t>
  </si>
  <si>
    <t>BLK102586</t>
  </si>
  <si>
    <t>BLK100069</t>
  </si>
  <si>
    <t>BLK100347</t>
  </si>
  <si>
    <t>BLK100652</t>
  </si>
  <si>
    <t>BLK101648</t>
  </si>
  <si>
    <t>BLK102465</t>
  </si>
  <si>
    <t>BLK102495</t>
  </si>
  <si>
    <t>BLK102659</t>
  </si>
  <si>
    <t>BLK100022</t>
  </si>
  <si>
    <t>BLK100328</t>
  </si>
  <si>
    <t>BLK100458</t>
  </si>
  <si>
    <t>BLK100542</t>
  </si>
  <si>
    <t>BLK100702</t>
  </si>
  <si>
    <t>BLK100788</t>
  </si>
  <si>
    <t>BLK100905</t>
  </si>
  <si>
    <t>BLK101699</t>
  </si>
  <si>
    <t>BLK101708</t>
  </si>
  <si>
    <t>BLK102081</t>
  </si>
  <si>
    <t>BLK102516</t>
  </si>
  <si>
    <t>BLK102756</t>
  </si>
  <si>
    <t>BLK102810</t>
  </si>
  <si>
    <t>BLK102928</t>
  </si>
  <si>
    <t>BLK101371</t>
  </si>
  <si>
    <t>BLK101526</t>
  </si>
  <si>
    <t>BLK101702</t>
  </si>
  <si>
    <t>BLK102056</t>
  </si>
  <si>
    <t>BLK100293</t>
  </si>
  <si>
    <t>BLK100613</t>
  </si>
  <si>
    <t>BLK100975</t>
  </si>
  <si>
    <t>BLK101232</t>
  </si>
  <si>
    <t>BLK101832</t>
  </si>
  <si>
    <t>BLK100304</t>
  </si>
  <si>
    <t>BLK100833</t>
  </si>
  <si>
    <t>BLK100835</t>
  </si>
  <si>
    <t>BLK101295</t>
  </si>
  <si>
    <t>BLK101594</t>
  </si>
  <si>
    <t>BLK101737</t>
  </si>
  <si>
    <t>BLK101974</t>
  </si>
  <si>
    <t>BLK100418</t>
  </si>
  <si>
    <t>BLK100533</t>
  </si>
  <si>
    <t>BLK101088</t>
  </si>
  <si>
    <t>BLK101694</t>
  </si>
  <si>
    <t>BLK102277</t>
  </si>
  <si>
    <t>BLK102361</t>
  </si>
  <si>
    <t>BLK102501</t>
  </si>
  <si>
    <t>BLK102861</t>
  </si>
  <si>
    <t>BLK102889</t>
  </si>
  <si>
    <t>BLK100713</t>
  </si>
  <si>
    <t>BLK100743</t>
  </si>
  <si>
    <t>BLK101292</t>
  </si>
  <si>
    <t>BLK102962</t>
  </si>
  <si>
    <t>BLK100182</t>
  </si>
  <si>
    <t>BLK100220</t>
  </si>
  <si>
    <t>BLK100231</t>
  </si>
  <si>
    <t>BLK100946</t>
  </si>
  <si>
    <t>BLK101073</t>
  </si>
  <si>
    <t>BLK101193</t>
  </si>
  <si>
    <t>BLK101443</t>
  </si>
  <si>
    <t>BLK101534</t>
  </si>
  <si>
    <t>BLK102014</t>
  </si>
  <si>
    <t>BLK102775</t>
  </si>
  <si>
    <t>BLK102780</t>
  </si>
  <si>
    <t>BLK102798</t>
  </si>
  <si>
    <t>BLK102905</t>
  </si>
  <si>
    <t>BLK100247</t>
  </si>
  <si>
    <t>BLK101456</t>
  </si>
  <si>
    <t>BLK101544</t>
  </si>
  <si>
    <t>BLK101770</t>
  </si>
  <si>
    <t>BLK102112</t>
  </si>
  <si>
    <t>BLK102871</t>
  </si>
  <si>
    <t>BLK101129</t>
  </si>
  <si>
    <t>BLK101444</t>
  </si>
  <si>
    <t>BLK102288</t>
  </si>
  <si>
    <t>BLK102536</t>
  </si>
  <si>
    <t>BLK102546</t>
  </si>
  <si>
    <t>BLK100112</t>
  </si>
  <si>
    <t>BLK100235</t>
  </si>
  <si>
    <t>BLK100704</t>
  </si>
  <si>
    <t>BLK101325</t>
  </si>
  <si>
    <t>BLK101404</t>
  </si>
  <si>
    <t>BLK101407</t>
  </si>
  <si>
    <t>BLK100073</t>
  </si>
  <si>
    <t>BLK100635</t>
  </si>
  <si>
    <t>BLK100751</t>
  </si>
  <si>
    <t>BLK100908</t>
  </si>
  <si>
    <t>BLK101171</t>
  </si>
  <si>
    <t>BLK101309</t>
  </si>
  <si>
    <t>BLK101821</t>
  </si>
  <si>
    <t>BLK101899</t>
  </si>
  <si>
    <t>BLK102224</t>
  </si>
  <si>
    <t>BLK102720</t>
  </si>
  <si>
    <t>BLK100223</t>
  </si>
  <si>
    <t>BLK100666</t>
  </si>
  <si>
    <t>BLK100977</t>
  </si>
  <si>
    <t>BLK102154</t>
  </si>
  <si>
    <t>BLK102531</t>
  </si>
  <si>
    <t>BLK102635</t>
  </si>
  <si>
    <t>BLK102868</t>
  </si>
  <si>
    <t>BLK100474</t>
  </si>
  <si>
    <t>BLK101711</t>
  </si>
  <si>
    <t>BLK101850</t>
  </si>
  <si>
    <t>BLK101995</t>
  </si>
  <si>
    <t>BLK100759</t>
  </si>
  <si>
    <t>BLK100818</t>
  </si>
  <si>
    <t>BLK101792</t>
  </si>
  <si>
    <t>BLK102848</t>
  </si>
  <si>
    <t>BLK100060</t>
  </si>
  <si>
    <t>BLK100574</t>
  </si>
  <si>
    <t>BLK101666</t>
  </si>
  <si>
    <t>BLK101779</t>
  </si>
  <si>
    <t>BLK102020</t>
  </si>
  <si>
    <t>BLK102389</t>
  </si>
  <si>
    <t>BLK100134</t>
  </si>
  <si>
    <t>BLK100782</t>
  </si>
  <si>
    <t>BLK100881</t>
  </si>
  <si>
    <t>BLK101903</t>
  </si>
  <si>
    <t>BLK102002</t>
  </si>
  <si>
    <t>BLK100083</t>
  </si>
  <si>
    <t>BLK100275</t>
  </si>
  <si>
    <t>BLK100296</t>
  </si>
  <si>
    <t>BLK101758</t>
  </si>
  <si>
    <t>BLK101862</t>
  </si>
  <si>
    <t>BLK102212</t>
  </si>
  <si>
    <t>BLK102314</t>
  </si>
  <si>
    <t>BLK101316</t>
  </si>
  <si>
    <t>BLK101318</t>
  </si>
  <si>
    <t>BLK101793</t>
  </si>
  <si>
    <t>BLK102301</t>
  </si>
  <si>
    <t>BLK102697</t>
  </si>
  <si>
    <t>BLK101138</t>
  </si>
  <si>
    <t>BLK101182</t>
  </si>
  <si>
    <t>BLK101489</t>
  </si>
  <si>
    <t>BLK101705</t>
  </si>
  <si>
    <t>BLK102976</t>
  </si>
  <si>
    <t>BLK101219</t>
  </si>
  <si>
    <t>BLK101891</t>
  </si>
  <si>
    <t>BLK102559</t>
  </si>
  <si>
    <t>BLK102706</t>
  </si>
  <si>
    <t>BLK102748</t>
  </si>
  <si>
    <t>BLK100705</t>
  </si>
  <si>
    <t>BLK100918</t>
  </si>
  <si>
    <t>BLK100986</t>
  </si>
  <si>
    <t>BLK100082</t>
  </si>
  <si>
    <t>BLK100665</t>
  </si>
  <si>
    <t>BLK101043</t>
  </si>
  <si>
    <t>BLK101908</t>
  </si>
  <si>
    <t>BLK102108</t>
  </si>
  <si>
    <t>BLK102486</t>
  </si>
  <si>
    <t>BLK102488</t>
  </si>
  <si>
    <t>BLK102612</t>
  </si>
  <si>
    <t>BLK102647</t>
  </si>
  <si>
    <t>BLK102835</t>
  </si>
  <si>
    <t>BLK102940</t>
  </si>
  <si>
    <t>BLK100123</t>
  </si>
  <si>
    <t>BLK100864</t>
  </si>
  <si>
    <t>BLK100885</t>
  </si>
  <si>
    <t>BLK101156</t>
  </si>
  <si>
    <t>BLK101787</t>
  </si>
  <si>
    <t>BLK101808</t>
  </si>
  <si>
    <t>BLK102201</t>
  </si>
  <si>
    <t>BLK102535</t>
  </si>
  <si>
    <t>BLK102937</t>
  </si>
  <si>
    <t>BLK102942</t>
  </si>
  <si>
    <t>BLK100010</t>
  </si>
  <si>
    <t>BLK100078</t>
  </si>
  <si>
    <t>BLK100393</t>
  </si>
  <si>
    <t>BLK100525</t>
  </si>
  <si>
    <t>BLK100595</t>
  </si>
  <si>
    <t>BLK101218</t>
  </si>
  <si>
    <t>BLK101313</t>
  </si>
  <si>
    <t>BLK101334</t>
  </si>
  <si>
    <t>BLK101442</t>
  </si>
  <si>
    <t>BLK101468</t>
  </si>
  <si>
    <t>BLK101566</t>
  </si>
  <si>
    <t>BLK102297</t>
  </si>
  <si>
    <t>BLK100118</t>
  </si>
  <si>
    <t>BLK100889</t>
  </si>
  <si>
    <t>BLK101102</t>
  </si>
  <si>
    <t>BLK101437</t>
  </si>
  <si>
    <t>BLK101577</t>
  </si>
  <si>
    <t>BLK101631</t>
  </si>
  <si>
    <t>BLK102025</t>
  </si>
  <si>
    <t>BLK102377</t>
  </si>
  <si>
    <t>BLK102733</t>
  </si>
  <si>
    <t>BLK100088</t>
  </si>
  <si>
    <t>BLK100537</t>
  </si>
  <si>
    <t>BLK100557</t>
  </si>
  <si>
    <t>BLK100564</t>
  </si>
  <si>
    <t>BLK100624</t>
  </si>
  <si>
    <t>BLK100733</t>
  </si>
  <si>
    <t>BLK101411</t>
  </si>
  <si>
    <t>BLK101804</t>
  </si>
  <si>
    <t>BLK102029</t>
  </si>
  <si>
    <t>BLK102584</t>
  </si>
  <si>
    <t>BLK102847</t>
  </si>
  <si>
    <t>BLK100070</t>
  </si>
  <si>
    <t>BLK100130</t>
  </si>
  <si>
    <t>BLK100218</t>
  </si>
  <si>
    <t>BLK100475</t>
  </si>
  <si>
    <t>BLK100857</t>
  </si>
  <si>
    <t>BLK101135</t>
  </si>
  <si>
    <t>BLK101558</t>
  </si>
  <si>
    <t>BLK102059</t>
  </si>
  <si>
    <t>BLK102262</t>
  </si>
  <si>
    <t>BLK102882</t>
  </si>
  <si>
    <t>BLK101357</t>
  </si>
  <si>
    <t>BLK101698</t>
  </si>
  <si>
    <t>BLK102477</t>
  </si>
  <si>
    <t>BLK102687</t>
  </si>
  <si>
    <t>BLK100209</t>
  </si>
  <si>
    <t>BLK100332</t>
  </si>
  <si>
    <t>BLK100469</t>
  </si>
  <si>
    <t>BLK100643</t>
  </si>
  <si>
    <t>BLK100698</t>
  </si>
  <si>
    <t>BLK100706</t>
  </si>
  <si>
    <t>BLK100967</t>
  </si>
  <si>
    <t>BLK101913</t>
  </si>
  <si>
    <t>BLK102080</t>
  </si>
  <si>
    <t>BLK102202</t>
  </si>
  <si>
    <t>BLK102571</t>
  </si>
  <si>
    <t>BLK102839</t>
  </si>
  <si>
    <t>BLK102841</t>
  </si>
  <si>
    <t>BLK102988</t>
  </si>
  <si>
    <t>BLK100596</t>
  </si>
  <si>
    <t>BLK101883</t>
  </si>
  <si>
    <t>BLK102131</t>
  </si>
  <si>
    <t>BLK102458</t>
  </si>
  <si>
    <t>BLK102510</t>
  </si>
  <si>
    <t>BLK102730</t>
  </si>
  <si>
    <t>BLK100145</t>
  </si>
  <si>
    <t>BLK100481</t>
  </si>
  <si>
    <t>BLK100776</t>
  </si>
  <si>
    <t>BLK101235</t>
  </si>
  <si>
    <t>BLK101301</t>
  </si>
  <si>
    <t>BLK101691</t>
  </si>
  <si>
    <t>BLK101778</t>
  </si>
  <si>
    <t>BLK102619</t>
  </si>
  <si>
    <t>BLK100355</t>
  </si>
  <si>
    <t>BLK100491</t>
  </si>
  <si>
    <t>BLK100575</t>
  </si>
  <si>
    <t>BLK100591</t>
  </si>
  <si>
    <t>BLK100964</t>
  </si>
  <si>
    <t>BLK101276</t>
  </si>
  <si>
    <t>BLK101470</t>
  </si>
  <si>
    <t>BLK101678</t>
  </si>
  <si>
    <t>BLK101848</t>
  </si>
  <si>
    <t>BLK102034</t>
  </si>
  <si>
    <t>BLK102573</t>
  </si>
  <si>
    <t>BLK102703</t>
  </si>
  <si>
    <t>BLK100212</t>
  </si>
  <si>
    <t>BLK100551</t>
  </si>
  <si>
    <t>BLK100684</t>
  </si>
  <si>
    <t>BLK100726</t>
  </si>
  <si>
    <t>BLK101216</t>
  </si>
  <si>
    <t>BLK101315</t>
  </si>
  <si>
    <t>BLK101617</t>
  </si>
  <si>
    <t>BLK101670</t>
  </si>
  <si>
    <t>BLK101687</t>
  </si>
  <si>
    <t>BLK102117</t>
  </si>
  <si>
    <t>BLK102634</t>
  </si>
  <si>
    <t>BLK102680</t>
  </si>
  <si>
    <t>BLK100175</t>
  </si>
  <si>
    <t>BLK100186</t>
  </si>
  <si>
    <t>BLK100213</t>
  </si>
  <si>
    <t>BLK100987</t>
  </si>
  <si>
    <t>BLK101068</t>
  </si>
  <si>
    <t>BLK101825</t>
  </si>
  <si>
    <t>BLK101939</t>
  </si>
  <si>
    <t>BLK100318</t>
  </si>
  <si>
    <t>BLK100790</t>
  </si>
  <si>
    <t>BLK100939</t>
  </si>
  <si>
    <t>BLK101302</t>
  </si>
  <si>
    <t>BLK101542</t>
  </si>
  <si>
    <t>BLK101556</t>
  </si>
  <si>
    <t>BLK101595</t>
  </si>
  <si>
    <t>BLK101602</t>
  </si>
  <si>
    <t>BLK101722</t>
  </si>
  <si>
    <t>BLK102233</t>
  </si>
  <si>
    <t>BLK102345</t>
  </si>
  <si>
    <t>BLK102600</t>
  </si>
  <si>
    <t>BLK100125</t>
  </si>
  <si>
    <t>BLK100287</t>
  </si>
  <si>
    <t>BLK100543</t>
  </si>
  <si>
    <t>BLK100670</t>
  </si>
  <si>
    <t>BLK100903</t>
  </si>
  <si>
    <t>BLK101386</t>
  </si>
  <si>
    <t>BLK101400</t>
  </si>
  <si>
    <t>BLK101494</t>
  </si>
  <si>
    <t>BLK101503</t>
  </si>
  <si>
    <t>BLK101580</t>
  </si>
  <si>
    <t>BLK101714</t>
  </si>
  <si>
    <t>BLK102508</t>
  </si>
  <si>
    <t>BLK102714</t>
  </si>
  <si>
    <t>BLK102956</t>
  </si>
  <si>
    <t>BLK100701</t>
  </si>
  <si>
    <t>BLK100926</t>
  </si>
  <si>
    <t>BLK101100</t>
  </si>
  <si>
    <t>BLK101783</t>
  </si>
  <si>
    <t>BLK101924</t>
  </si>
  <si>
    <t>BLK102139</t>
  </si>
  <si>
    <t>BLK102557</t>
  </si>
  <si>
    <t>BLK102759</t>
  </si>
  <si>
    <t>BLK102853</t>
  </si>
  <si>
    <t>BLK100439</t>
  </si>
  <si>
    <t>BLK100668</t>
  </si>
  <si>
    <t>BLK100783</t>
  </si>
  <si>
    <t>BLK100942</t>
  </si>
  <si>
    <t>BLK100962</t>
  </si>
  <si>
    <t>BLK101038</t>
  </si>
  <si>
    <t>BLK101261</t>
  </si>
  <si>
    <t>BLK101419</t>
  </si>
  <si>
    <t>BLK101967</t>
  </si>
  <si>
    <t>BLK102270</t>
  </si>
  <si>
    <t>BLK102472</t>
  </si>
  <si>
    <t>BLK102668</t>
  </si>
  <si>
    <t>BLK102734</t>
  </si>
  <si>
    <t>BLK100312</t>
  </si>
  <si>
    <t>BLK100605</t>
  </si>
  <si>
    <t>BLK102287</t>
  </si>
  <si>
    <t>BLK102479</t>
  </si>
  <si>
    <t>BLK102717</t>
  </si>
  <si>
    <t>BLK100108</t>
  </si>
  <si>
    <t>BLK100141</t>
  </si>
  <si>
    <t>BLK100146</t>
  </si>
  <si>
    <t>BLK100173</t>
  </si>
  <si>
    <t>BLK100911</t>
  </si>
  <si>
    <t>BLK101082</t>
  </si>
  <si>
    <t>BLK101957</t>
  </si>
  <si>
    <t>BLK101960</t>
  </si>
  <si>
    <t>BLK102340</t>
  </si>
  <si>
    <t>BLK102461</t>
  </si>
  <si>
    <t>BLK102686</t>
  </si>
  <si>
    <t>BLK102817</t>
  </si>
  <si>
    <t>BLK101385</t>
  </si>
  <si>
    <t>BLK102065</t>
  </si>
  <si>
    <t>BLK102269</t>
  </si>
  <si>
    <t>BLK102507</t>
  </si>
  <si>
    <t>BLK102528</t>
  </si>
  <si>
    <t>BLK102555</t>
  </si>
  <si>
    <t>BLK102939</t>
  </si>
  <si>
    <t>BLK100179</t>
  </si>
  <si>
    <t>BLK100194</t>
  </si>
  <si>
    <t>BLK100271</t>
  </si>
  <si>
    <t>BLK100337</t>
  </si>
  <si>
    <t>BLK100570</t>
  </si>
  <si>
    <t>BLK100674</t>
  </si>
  <si>
    <t>BLK100851</t>
  </si>
  <si>
    <t>BLK100922</t>
  </si>
  <si>
    <t>BLK101675</t>
  </si>
  <si>
    <t>BLK101686</t>
  </si>
  <si>
    <t>BLK101827</t>
  </si>
  <si>
    <t>BLK102509</t>
  </si>
  <si>
    <t>BLK102623</t>
  </si>
  <si>
    <t>BLK100188</t>
  </si>
  <si>
    <t>BLK101294</t>
  </si>
  <si>
    <t>BLK102044</t>
  </si>
  <si>
    <t>BLK102692</t>
  </si>
  <si>
    <t>BLK100597</t>
  </si>
  <si>
    <t>BLK100820</t>
  </si>
  <si>
    <t>BLK101328</t>
  </si>
  <si>
    <t>BLK101653</t>
  </si>
  <si>
    <t>BLK102639</t>
  </si>
  <si>
    <t>BLK100028</t>
  </si>
  <si>
    <t>BLK100775</t>
  </si>
  <si>
    <t>BLK100931</t>
  </si>
  <si>
    <t>BLK101024</t>
  </si>
  <si>
    <t>BLK101509</t>
  </si>
  <si>
    <t>BLK101512</t>
  </si>
  <si>
    <t>BLK101739</t>
  </si>
  <si>
    <t>BLK101781</t>
  </si>
  <si>
    <t>BLK102633</t>
  </si>
  <si>
    <t>BLK100084</t>
  </si>
  <si>
    <t>BLK100147</t>
  </si>
  <si>
    <t>BLK100455</t>
  </si>
  <si>
    <t>BLK101051</t>
  </si>
  <si>
    <t>BLK101322</t>
  </si>
  <si>
    <t>BLK101361</t>
  </si>
  <si>
    <t>BLK101628</t>
  </si>
  <si>
    <t>BLK101935</t>
  </si>
  <si>
    <t>BLK102325</t>
  </si>
  <si>
    <t>BLK102350</t>
  </si>
  <si>
    <t>BLK100309</t>
  </si>
  <si>
    <t>BLK100473</t>
  </si>
  <si>
    <t>BLK100898</t>
  </si>
  <si>
    <t>BLK101880</t>
  </si>
  <si>
    <t>BLK102405</t>
  </si>
  <si>
    <t>BLK102630</t>
  </si>
  <si>
    <t>BLK102974</t>
  </si>
  <si>
    <t>BLK100448</t>
  </si>
  <si>
    <t>BLK100600</t>
  </si>
  <si>
    <t>BLK100727</t>
  </si>
  <si>
    <t>BLK100865</t>
  </si>
  <si>
    <t>BLK100900</t>
  </si>
  <si>
    <t>BLK101260</t>
  </si>
  <si>
    <t>BLK101398</t>
  </si>
  <si>
    <t>BLK101513</t>
  </si>
  <si>
    <t>BLK102166</t>
  </si>
  <si>
    <t>BLK102370</t>
  </si>
  <si>
    <t>BLK100232</t>
  </si>
  <si>
    <t>BLK100707</t>
  </si>
  <si>
    <t>BLK100822</t>
  </si>
  <si>
    <t>BLK101944</t>
  </si>
  <si>
    <t>BLK102778</t>
  </si>
  <si>
    <t>BLK100142</t>
  </si>
  <si>
    <t>BLK101559</t>
  </si>
  <si>
    <t>BLK101571</t>
  </si>
  <si>
    <t>BLK102188</t>
  </si>
  <si>
    <t>BLK102256</t>
  </si>
  <si>
    <t>BLK100052</t>
  </si>
  <si>
    <t>BLK100523</t>
  </si>
  <si>
    <t>BLK100642</t>
  </si>
  <si>
    <t>BLK100718</t>
  </si>
  <si>
    <t>BLK101696</t>
  </si>
  <si>
    <t>BLK101822</t>
  </si>
  <si>
    <t>BLK102024</t>
  </si>
  <si>
    <t>BLK102228</t>
  </si>
  <si>
    <t>BLK102487</t>
  </si>
  <si>
    <t>BLK102526</t>
  </si>
  <si>
    <t>BLK100156</t>
  </si>
  <si>
    <t>BLK100959</t>
  </si>
  <si>
    <t>BLK101116</t>
  </si>
  <si>
    <t>BLK101553</t>
  </si>
  <si>
    <t>BLK101876</t>
  </si>
  <si>
    <t>BLK101900</t>
  </si>
  <si>
    <t>BLK101929</t>
  </si>
  <si>
    <t>BLK102702</t>
  </si>
  <si>
    <t>BLK102929</t>
  </si>
  <si>
    <t>BLK100040</t>
  </si>
  <si>
    <t>BLK101177</t>
  </si>
  <si>
    <t>BLK101401</t>
  </si>
  <si>
    <t>BLK102368</t>
  </si>
  <si>
    <t>BLK101508</t>
  </si>
  <si>
    <t>BLK102015</t>
  </si>
  <si>
    <t>BLK102090</t>
  </si>
  <si>
    <t>BLK102802</t>
  </si>
  <si>
    <t>BLK100371</t>
  </si>
  <si>
    <t>BLK100486</t>
  </si>
  <si>
    <t>BLK101326</t>
  </si>
  <si>
    <t>BLK101392</t>
  </si>
  <si>
    <t>BLK101931</t>
  </si>
  <si>
    <t>BLK102478</t>
  </si>
  <si>
    <t>BLK102996</t>
  </si>
  <si>
    <t>BLK100221</t>
  </si>
  <si>
    <t>BLK100375</t>
  </si>
  <si>
    <t>BLK100462</t>
  </si>
  <si>
    <t>BLK100501</t>
  </si>
  <si>
    <t>BLK100803</t>
  </si>
  <si>
    <t>BLK100958</t>
  </si>
  <si>
    <t>BLK101254</t>
  </si>
  <si>
    <t>BLK101498</t>
  </si>
  <si>
    <t>BLK102532</t>
  </si>
  <si>
    <t>BLK102333</t>
  </si>
  <si>
    <t>BLK102867</t>
  </si>
  <si>
    <t>BLK102951</t>
  </si>
  <si>
    <t>BLK100539</t>
  </si>
  <si>
    <t>BLK100799</t>
  </si>
  <si>
    <t>BLK100824</t>
  </si>
  <si>
    <t>BLK100861</t>
  </si>
  <si>
    <t>BLK101259</t>
  </si>
  <si>
    <t>BLK101656</t>
  </si>
  <si>
    <t>BLK102355</t>
  </si>
  <si>
    <t>BLK100484</t>
  </si>
  <si>
    <t>BLK100492</t>
  </si>
  <si>
    <t>BLK100768</t>
  </si>
  <si>
    <t>BLK101396</t>
  </si>
  <si>
    <t>BLK101459</t>
  </si>
  <si>
    <t>BLK101921</t>
  </si>
  <si>
    <t>BLK102858</t>
  </si>
  <si>
    <t>BLK100719</t>
  </si>
  <si>
    <t>BLK100777</t>
  </si>
  <si>
    <t>BLK101187</t>
  </si>
  <si>
    <t>BLK101497</t>
  </si>
  <si>
    <t>BLK101606</t>
  </si>
  <si>
    <t>BLK101713</t>
  </si>
  <si>
    <t>BLK101859</t>
  </si>
  <si>
    <t>BLK102004</t>
  </si>
  <si>
    <t>BLK102026</t>
  </si>
  <si>
    <t>BLK102768</t>
  </si>
  <si>
    <t>BLK102769</t>
  </si>
  <si>
    <t>BLK100079</t>
  </si>
  <si>
    <t>BLK100089</t>
  </si>
  <si>
    <t>BLK100242</t>
  </si>
  <si>
    <t>BLK100259</t>
  </si>
  <si>
    <t>BLK100629</t>
  </si>
  <si>
    <t>BLK100667</t>
  </si>
  <si>
    <t>BLK100789</t>
  </si>
  <si>
    <t>BLK102448</t>
  </si>
  <si>
    <t>BLK102505</t>
  </si>
  <si>
    <t>BLK100027</t>
  </si>
  <si>
    <t>BLK100348</t>
  </si>
  <si>
    <t>BLK100522</t>
  </si>
  <si>
    <t>BLK100604</t>
  </si>
  <si>
    <t>BLK100710</t>
  </si>
  <si>
    <t>BLK100879</t>
  </si>
  <si>
    <t>BLK102395</t>
  </si>
  <si>
    <t>BLK102438</t>
  </si>
  <si>
    <t>BLK100266</t>
  </si>
  <si>
    <t>BLK100286</t>
  </si>
  <si>
    <t>BLK100480</t>
  </si>
  <si>
    <t>BLK101087</t>
  </si>
  <si>
    <t>BLK101124</t>
  </si>
  <si>
    <t>BLK102245</t>
  </si>
  <si>
    <t>BLK102427</t>
  </si>
  <si>
    <t>BLK102738</t>
  </si>
  <si>
    <t>BLK102796</t>
  </si>
  <si>
    <t>BLK102952</t>
  </si>
  <si>
    <t>BLK100131</t>
  </si>
  <si>
    <t>BLK100226</t>
  </si>
  <si>
    <t>BLK100780</t>
  </si>
  <si>
    <t>BLK101256</t>
  </si>
  <si>
    <t>BLK102587</t>
  </si>
  <si>
    <t>BLK100350</t>
  </si>
  <si>
    <t>BLK100712</t>
  </si>
  <si>
    <t>BLK101300</t>
  </si>
  <si>
    <t>BLK102391</t>
  </si>
  <si>
    <t>BLK102467</t>
  </si>
  <si>
    <t>BLK102497</t>
  </si>
  <si>
    <t>BLK102575</t>
  </si>
  <si>
    <t>BLK102636</t>
  </si>
  <si>
    <t>BLK100128</t>
  </si>
  <si>
    <t>BLK100495</t>
  </si>
  <si>
    <t>BLK100875</t>
  </si>
  <si>
    <t>BLK101158</t>
  </si>
  <si>
    <t>BLK101215</t>
  </si>
  <si>
    <t>BLK101229</t>
  </si>
  <si>
    <t>BLK101747</t>
  </si>
  <si>
    <t>BLK101983</t>
  </si>
  <si>
    <t>BLK100019</t>
  </si>
  <si>
    <t>BLK100502</t>
  </si>
  <si>
    <t>BLK101665</t>
  </si>
  <si>
    <t>BLK102246</t>
  </si>
  <si>
    <t>BLK102299</t>
  </si>
  <si>
    <t>BLK102354</t>
  </si>
  <si>
    <t>BLK102593</t>
  </si>
  <si>
    <t>BLK102645</t>
  </si>
  <si>
    <t>BLK100180</t>
  </si>
  <si>
    <t>BLK100240</t>
  </si>
  <si>
    <t>BLK100680</t>
  </si>
  <si>
    <t>BLK100747</t>
  </si>
  <si>
    <t>BLK100771</t>
  </si>
  <si>
    <t>BLK101001</t>
  </si>
  <si>
    <t>BLK101560</t>
  </si>
  <si>
    <t>BLK102293</t>
  </si>
  <si>
    <t>BLK102792</t>
  </si>
  <si>
    <t>BLK102983</t>
  </si>
  <si>
    <t>BLK100067</t>
  </si>
  <si>
    <t>BLK100760</t>
  </si>
  <si>
    <t>BLK101546</t>
  </si>
  <si>
    <t>BLK102450</t>
  </si>
  <si>
    <t>BLK102451</t>
  </si>
  <si>
    <t>BLK102722</t>
  </si>
  <si>
    <t>BLK102776</t>
  </si>
  <si>
    <t>BLK102815</t>
  </si>
  <si>
    <t>BLK102995</t>
  </si>
  <si>
    <t>BLK100107</t>
  </si>
  <si>
    <t>BLK101005</t>
  </si>
  <si>
    <t>BLK101107</t>
  </si>
  <si>
    <t>BLK101298</t>
  </si>
  <si>
    <t>BLK101563</t>
  </si>
  <si>
    <t>BLK101601</t>
  </si>
  <si>
    <t>BLK101968</t>
  </si>
  <si>
    <t>BLK102562</t>
  </si>
  <si>
    <t>BLK102563</t>
  </si>
  <si>
    <t>BLK102677</t>
  </si>
  <si>
    <t>BLK102811</t>
  </si>
  <si>
    <t>BLK100419</t>
  </si>
  <si>
    <t>BLK100816</t>
  </si>
  <si>
    <t>BLK101561</t>
  </si>
  <si>
    <t>BLK101630</t>
  </si>
  <si>
    <t>BLK101745</t>
  </si>
  <si>
    <t>BLK101845</t>
  </si>
  <si>
    <t>BLK101927</t>
  </si>
  <si>
    <t>BLK102363</t>
  </si>
  <si>
    <t>BLK102957</t>
  </si>
  <si>
    <t>BLK100258</t>
  </si>
  <si>
    <t>BLK101280</t>
  </si>
  <si>
    <t>BLK102180</t>
  </si>
  <si>
    <t>BLK102192</t>
  </si>
  <si>
    <t>BLK102249</t>
  </si>
  <si>
    <t>BLK102446</t>
  </si>
  <si>
    <t>BLK102980</t>
  </si>
  <si>
    <t>BLK100058</t>
  </si>
  <si>
    <t>BLK100315</t>
  </si>
  <si>
    <t>BLK100386</t>
  </si>
  <si>
    <t>BLK100412</t>
  </si>
  <si>
    <t>BLK100528</t>
  </si>
  <si>
    <t>BLK100930</t>
  </si>
  <si>
    <t>BLK101239</t>
  </si>
  <si>
    <t>BLK101266</t>
  </si>
  <si>
    <t>BLK101439</t>
  </si>
  <si>
    <t>BLK101851</t>
  </si>
  <si>
    <t>BLK101986</t>
  </si>
  <si>
    <t>BLK102048</t>
  </si>
  <si>
    <t>BLK102286</t>
  </si>
  <si>
    <t>BLK102306</t>
  </si>
  <si>
    <t>BLK102534</t>
  </si>
  <si>
    <t>BLK100053</t>
  </si>
  <si>
    <t>BLK100572</t>
  </si>
  <si>
    <t>BLK101017</t>
  </si>
  <si>
    <t>BLK102124</t>
  </si>
  <si>
    <t>BLK101244</t>
  </si>
  <si>
    <t>BLK101454</t>
  </si>
  <si>
    <t>BLK101514</t>
  </si>
  <si>
    <t>BLK101979</t>
  </si>
  <si>
    <t>BLK102392</t>
  </si>
  <si>
    <t>BLK102433</t>
  </si>
  <si>
    <t>BLK102588</t>
  </si>
  <si>
    <t>BLK100254</t>
  </si>
  <si>
    <t>BLK100729</t>
  </si>
  <si>
    <t>BLK101036</t>
  </si>
  <si>
    <t>BLK101157</t>
  </si>
  <si>
    <t>BLK101378</t>
  </si>
  <si>
    <t>BLK101588</t>
  </si>
  <si>
    <t>BLK101807</t>
  </si>
  <si>
    <t>BLK102120</t>
  </si>
  <si>
    <t>BLK102436</t>
  </si>
  <si>
    <t>BLK102964</t>
  </si>
  <si>
    <t>BLK100114</t>
  </si>
  <si>
    <t>BLK100199</t>
  </si>
  <si>
    <t>BLK100511</t>
  </si>
  <si>
    <t>BLK100553</t>
  </si>
  <si>
    <t>BLK100773</t>
  </si>
  <si>
    <t>BLK101360</t>
  </si>
  <si>
    <t>BLK101447</t>
  </si>
  <si>
    <t>BLK101933</t>
  </si>
  <si>
    <t>BLK102622</t>
  </si>
  <si>
    <t>BLK102965</t>
  </si>
  <si>
    <t>BLK102979</t>
  </si>
  <si>
    <t>BLK100427</t>
  </si>
  <si>
    <t>BLK101499</t>
  </si>
  <si>
    <t>BLK101581</t>
  </si>
  <si>
    <t>BLK101641</t>
  </si>
  <si>
    <t>BLK102088</t>
  </si>
  <si>
    <t>BLK102278</t>
  </si>
  <si>
    <t>BLK102594</t>
  </si>
  <si>
    <t>BLK102644</t>
  </si>
  <si>
    <t>BLK100074</t>
  </si>
  <si>
    <t>BLK101039</t>
  </si>
  <si>
    <t>BLK101460</t>
  </si>
  <si>
    <t>BLK101707</t>
  </si>
  <si>
    <t>BLK101976</t>
  </si>
  <si>
    <t>BLK102400</t>
  </si>
  <si>
    <t>BLK102842</t>
  </si>
  <si>
    <t>BLK102945</t>
  </si>
  <si>
    <t>BLK100003</t>
  </si>
  <si>
    <t>BLK100034</t>
  </si>
  <si>
    <t>BLK100077</t>
  </si>
  <si>
    <t>BLK100409</t>
  </si>
  <si>
    <t>BLK101727</t>
  </si>
  <si>
    <t>BLK101757</t>
  </si>
  <si>
    <t>BLK102140</t>
  </si>
  <si>
    <t>BLK102156</t>
  </si>
  <si>
    <t>BLK102205</t>
  </si>
  <si>
    <t>BLK102603</t>
  </si>
  <si>
    <t>BLK100456</t>
  </si>
  <si>
    <t>BLK100685</t>
  </si>
  <si>
    <t>BLK101511</t>
  </si>
  <si>
    <t>BLK102343</t>
  </si>
  <si>
    <t>BLK100368</t>
  </si>
  <si>
    <t>BLK100561</t>
  </si>
  <si>
    <t>BLK100812</t>
  </si>
  <si>
    <t>BLK100910</t>
  </si>
  <si>
    <t>BLK101016</t>
  </si>
  <si>
    <t>BLK101472</t>
  </si>
  <si>
    <t>BLK101780</t>
  </si>
  <si>
    <t>BLK102454</t>
  </si>
  <si>
    <t>BLK102604</t>
  </si>
  <si>
    <t>BLK102726</t>
  </si>
  <si>
    <t>BLK100048</t>
  </si>
  <si>
    <t>BLK100901</t>
  </si>
  <si>
    <t>BLK101501</t>
  </si>
  <si>
    <t>BLK101756</t>
  </si>
  <si>
    <t>BLK101796</t>
  </si>
  <si>
    <t>BLK100435</t>
  </si>
  <si>
    <t>BLK100630</t>
  </si>
  <si>
    <t>BLK100985</t>
  </si>
  <si>
    <t>BLK101425</t>
  </si>
  <si>
    <t>BLK102160</t>
  </si>
  <si>
    <t>BLK102997</t>
  </si>
  <si>
    <t>BLK101985</t>
  </si>
  <si>
    <t>BLK102022</t>
  </si>
  <si>
    <t>BLK102390</t>
  </si>
  <si>
    <t>BLK100023</t>
  </si>
  <si>
    <t>BLK100301</t>
  </si>
  <si>
    <t>BLK100319</t>
  </si>
  <si>
    <t>BLK100538</t>
  </si>
  <si>
    <t>BLK100842</t>
  </si>
  <si>
    <t>BLK100945</t>
  </si>
  <si>
    <t>BLK101795</t>
  </si>
  <si>
    <t>BLK102158</t>
  </si>
  <si>
    <t>BLK102200</t>
  </si>
  <si>
    <t>BLK102529</t>
  </si>
  <si>
    <t>BLK102554</t>
  </si>
  <si>
    <t>BLK102933</t>
  </si>
  <si>
    <t>BLK100460</t>
  </si>
  <si>
    <t>BLK101327</t>
  </si>
  <si>
    <t>BLK101693</t>
  </si>
  <si>
    <t>BLK102611</t>
  </si>
  <si>
    <t>BLK102653</t>
  </si>
  <si>
    <t>BLK100442</t>
  </si>
  <si>
    <t>BLK100556</t>
  </si>
  <si>
    <t>BLK102100</t>
  </si>
  <si>
    <t>BLK102326</t>
  </si>
  <si>
    <t>BLK102959</t>
  </si>
  <si>
    <t>BLK100087</t>
  </si>
  <si>
    <t>BLK100228</t>
  </si>
  <si>
    <t>BLK100339</t>
  </si>
  <si>
    <t>BLK100361</t>
  </si>
  <si>
    <t>BLK100499</t>
  </si>
  <si>
    <t>BLK101307</t>
  </si>
  <si>
    <t>BLK101754</t>
  </si>
  <si>
    <t>BLK102257</t>
  </si>
  <si>
    <t>BLK102820</t>
  </si>
  <si>
    <t>BLK100354</t>
  </si>
  <si>
    <t>BLK100832</t>
  </si>
  <si>
    <t>BLK101323</t>
  </si>
  <si>
    <t>BLK101753</t>
  </si>
  <si>
    <t>BLK102152</t>
  </si>
  <si>
    <t>BLK102394</t>
  </si>
  <si>
    <t>BLK102666</t>
  </si>
  <si>
    <t>BLK100731</t>
  </si>
  <si>
    <t>BLK100860</t>
  </si>
  <si>
    <t>BLK100937</t>
  </si>
  <si>
    <t>BLK101118</t>
  </si>
  <si>
    <t>BLK101375</t>
  </si>
  <si>
    <t>BLK101457</t>
  </si>
  <si>
    <t>BLK101941</t>
  </si>
  <si>
    <t>BLK102009</t>
  </si>
  <si>
    <t>BLK102127</t>
  </si>
  <si>
    <t>BLK102500</t>
  </si>
  <si>
    <t>BLK100133</t>
  </si>
  <si>
    <t>BLK100176</t>
  </si>
  <si>
    <t>BLK100316</t>
  </si>
  <si>
    <t>BLK100611</t>
  </si>
  <si>
    <t>BLK100736</t>
  </si>
  <si>
    <t>BLK101120</t>
  </si>
  <si>
    <t>BLK102648</t>
  </si>
  <si>
    <t>BLK102984</t>
  </si>
  <si>
    <t>BLK100158</t>
  </si>
  <si>
    <t>BLK100164</t>
  </si>
  <si>
    <t>BLK100322</t>
  </si>
  <si>
    <t>BLK100573</t>
  </si>
  <si>
    <t>BLK101612</t>
  </si>
  <si>
    <t>BLK101991</t>
  </si>
  <si>
    <t>BLK102530</t>
  </si>
  <si>
    <t>BLK102948</t>
  </si>
  <si>
    <t>BLK100468</t>
  </si>
  <si>
    <t>BLK100518</t>
  </si>
  <si>
    <t>BLK100808</t>
  </si>
  <si>
    <t>BLK101197</t>
  </si>
  <si>
    <t>BLK101223</t>
  </si>
  <si>
    <t>BLK101287</t>
  </si>
  <si>
    <t>BLK101710</t>
  </si>
  <si>
    <t>BLK101723</t>
  </si>
  <si>
    <t>BLK101728</t>
  </si>
  <si>
    <t>BLK102010</t>
  </si>
  <si>
    <t>BLK102031</t>
  </si>
  <si>
    <t>BLK102643</t>
  </si>
  <si>
    <t>BLK100169</t>
  </si>
  <si>
    <t>BLK100320</t>
  </si>
  <si>
    <t>BLK100560</t>
  </si>
  <si>
    <t>BLK100717</t>
  </si>
  <si>
    <t>BLK100795</t>
  </si>
  <si>
    <t>BLK101041</t>
  </si>
  <si>
    <t>BLK101225</t>
  </si>
  <si>
    <t>BLK102304</t>
  </si>
  <si>
    <t>BLK102337</t>
  </si>
  <si>
    <t>BLK101151</t>
  </si>
  <si>
    <t>BLK101355</t>
  </si>
  <si>
    <t>BLK101972</t>
  </si>
  <si>
    <t>BLK102073</t>
  </si>
  <si>
    <t>BLK102311</t>
  </si>
  <si>
    <t>BLK102431</t>
  </si>
  <si>
    <t>BLK100363</t>
  </si>
  <si>
    <t>BLK100392</t>
  </si>
  <si>
    <t>BLK100761</t>
  </si>
  <si>
    <t>BLK101059</t>
  </si>
  <si>
    <t>BLK101243</t>
  </si>
  <si>
    <t>BLK101248</t>
  </si>
  <si>
    <t>BLK101271</t>
  </si>
  <si>
    <t>BLK101453</t>
  </si>
  <si>
    <t>BLK101731</t>
  </si>
  <si>
    <t>BLK101887</t>
  </si>
  <si>
    <t>BLK102265</t>
  </si>
  <si>
    <t>BLK102341</t>
  </si>
  <si>
    <t>BLK102414</t>
  </si>
  <si>
    <t>BLK102598</t>
  </si>
  <si>
    <t>BLK102599</t>
  </si>
  <si>
    <t>BLK102614</t>
  </si>
  <si>
    <t>BLK100106</t>
  </si>
  <si>
    <t>BLK100300</t>
  </si>
  <si>
    <t>BLK100479</t>
  </si>
  <si>
    <t>BLK100723</t>
  </si>
  <si>
    <t>BLK100943</t>
  </si>
  <si>
    <t>BLK101081</t>
  </si>
  <si>
    <t>BLK101086</t>
  </si>
  <si>
    <t>BLK101395</t>
  </si>
  <si>
    <t>BLK101629</t>
  </si>
  <si>
    <t>BLK101805</t>
  </si>
  <si>
    <t>BLK101826</t>
  </si>
  <si>
    <t>BLK102070</t>
  </si>
  <si>
    <t>BLK102397</t>
  </si>
  <si>
    <t>BLK102892</t>
  </si>
  <si>
    <t>BLK100449</t>
  </si>
  <si>
    <t>BLK100489</t>
  </si>
  <si>
    <t>BLK102055</t>
  </si>
  <si>
    <t>BLK102161</t>
  </si>
  <si>
    <t>BLK102533</t>
  </si>
  <si>
    <t>BLK101042</t>
  </si>
  <si>
    <t>BLK101175</t>
  </si>
  <si>
    <t>BLK101267</t>
  </si>
  <si>
    <t>BLK101417</t>
  </si>
  <si>
    <t>BLK102118</t>
  </si>
  <si>
    <t>BLK102168</t>
  </si>
  <si>
    <t>BLK102248</t>
  </si>
  <si>
    <t>BLK102302</t>
  </si>
  <si>
    <t>BLK102375</t>
  </si>
  <si>
    <t>BLK100627</t>
  </si>
  <si>
    <t>BLK100874</t>
  </si>
  <si>
    <t>BLK101117</t>
  </si>
  <si>
    <t>BLK101374</t>
  </si>
  <si>
    <t>BLK102153</t>
  </si>
  <si>
    <t>BLK102347</t>
  </si>
  <si>
    <t>BLK102579</t>
  </si>
  <si>
    <t>BLK100119</t>
  </si>
  <si>
    <t>BLK100997</t>
  </si>
  <si>
    <t>BLK101146</t>
  </si>
  <si>
    <t>BLK101299</t>
  </si>
  <si>
    <t>BLK101335</t>
  </si>
  <si>
    <t>BLK101481</t>
  </si>
  <si>
    <t>BLK101524</t>
  </si>
  <si>
    <t>BLK101532</t>
  </si>
  <si>
    <t>BLK101911</t>
  </si>
  <si>
    <t>BLK101950</t>
  </si>
  <si>
    <t>BLK102007</t>
  </si>
  <si>
    <t>BLK102137</t>
  </si>
  <si>
    <t>BLK102216</t>
  </si>
  <si>
    <t>BLK102238</t>
  </si>
  <si>
    <t>BLK102716</t>
  </si>
  <si>
    <t>BLK100021</t>
  </si>
  <si>
    <t>BLK100227</t>
  </si>
  <si>
    <t>BLK100791</t>
  </si>
  <si>
    <t>BLK100902</t>
  </si>
  <si>
    <t>BLK101097</t>
  </si>
  <si>
    <t>BLK101181</t>
  </si>
  <si>
    <t>BLK102037</t>
  </si>
  <si>
    <t>BLK102924</t>
  </si>
  <si>
    <t>BLK100200</t>
  </si>
  <si>
    <t>BLK101056</t>
  </si>
  <si>
    <t>BLK101384</t>
  </si>
  <si>
    <t>BLK101535</t>
  </si>
  <si>
    <t>BLK101669</t>
  </si>
  <si>
    <t>BLK101928</t>
  </si>
  <si>
    <t>BLK102664</t>
  </si>
  <si>
    <t>BLK102818</t>
  </si>
  <si>
    <t>BLK100081</t>
  </si>
  <si>
    <t>BLK101030</t>
  </si>
  <si>
    <t>BLK101054</t>
  </si>
  <si>
    <t>BLK101154</t>
  </si>
  <si>
    <t>BLK101379</t>
  </si>
  <si>
    <t>BLK101408</t>
  </si>
  <si>
    <t>BLK101155</t>
  </si>
  <si>
    <t>BLK101867</t>
  </si>
  <si>
    <t>BLK102824</t>
  </si>
  <si>
    <t>BLK102968</t>
  </si>
  <si>
    <t>BLK100256</t>
  </si>
  <si>
    <t>BLK101946</t>
  </si>
  <si>
    <t>BLK102189</t>
  </si>
  <si>
    <t>BLK100370</t>
  </si>
  <si>
    <t>BLK101119</t>
  </si>
  <si>
    <t>BLK102027</t>
  </si>
  <si>
    <t>BLK100914</t>
  </si>
  <si>
    <t>BLK100980</t>
  </si>
  <si>
    <t>BLK101889</t>
  </si>
  <si>
    <t>BLK102138</t>
  </si>
  <si>
    <t>BLK102291</t>
  </si>
  <si>
    <t>BLK102308</t>
  </si>
  <si>
    <t>BLK100094</t>
  </si>
  <si>
    <t>BLK100625</t>
  </si>
  <si>
    <t>BLK100858</t>
  </si>
  <si>
    <t>BLK101478</t>
  </si>
  <si>
    <t>BLK101616</t>
  </si>
  <si>
    <t>BLK101803</t>
  </si>
  <si>
    <t>BLK101875</t>
  </si>
  <si>
    <t>BLK101970</t>
  </si>
  <si>
    <t>BLK102041</t>
  </si>
  <si>
    <t>BLK102773</t>
  </si>
  <si>
    <t>BLK102852</t>
  </si>
  <si>
    <t>BLK100341</t>
  </si>
  <si>
    <t>BLK100521</t>
  </si>
  <si>
    <t>BLK101133</t>
  </si>
  <si>
    <t>BLK101159</t>
  </si>
  <si>
    <t>BLK101273</t>
  </si>
  <si>
    <t>BLK101505</t>
  </si>
  <si>
    <t>BLK101537</t>
  </si>
  <si>
    <t>BLK102069</t>
  </si>
  <si>
    <t>BLK102144</t>
  </si>
  <si>
    <t>BLK102259</t>
  </si>
  <si>
    <t>BLK102628</t>
  </si>
  <si>
    <t>BLK102685</t>
  </si>
  <si>
    <t>BLK102804</t>
  </si>
  <si>
    <t>BLK100662</t>
  </si>
  <si>
    <t>BLK100714</t>
  </si>
  <si>
    <t>BLK100781</t>
  </si>
  <si>
    <t>BLK100882</t>
  </si>
  <si>
    <t>BLK101099</t>
  </si>
  <si>
    <t>BLK101131</t>
  </si>
  <si>
    <t>BLK101291</t>
  </si>
  <si>
    <t>BLK101433</t>
  </si>
  <si>
    <t>BLK101742</t>
  </si>
  <si>
    <t>BLK101971</t>
  </si>
  <si>
    <t>BLK102064</t>
  </si>
  <si>
    <t>BLK102149</t>
  </si>
  <si>
    <t>BLK102312</t>
  </si>
  <si>
    <t>BLK102770</t>
  </si>
  <si>
    <t>BLK100076</t>
  </si>
  <si>
    <t>BLK100265</t>
  </si>
  <si>
    <t>BLK100274</t>
  </si>
  <si>
    <t>BLK100302</t>
  </si>
  <si>
    <t>BLK100324</t>
  </si>
  <si>
    <t>BLK101639</t>
  </si>
  <si>
    <t>BLK102076</t>
  </si>
  <si>
    <t>BLK102129</t>
  </si>
  <si>
    <t>BLK102136</t>
  </si>
  <si>
    <t>BLK100405</t>
  </si>
  <si>
    <t>BLK100675</t>
  </si>
  <si>
    <t>BLK101021</t>
  </si>
  <si>
    <t>BLK101224</t>
  </si>
  <si>
    <t>BLK101428</t>
  </si>
  <si>
    <t>BLK101528</t>
  </si>
  <si>
    <t>BLK101840</t>
  </si>
  <si>
    <t>BLK101906</t>
  </si>
  <si>
    <t>BLK101997</t>
  </si>
  <si>
    <t>BLK102116</t>
  </si>
  <si>
    <t>BLK102746</t>
  </si>
  <si>
    <t>BLK102883</t>
  </si>
  <si>
    <t>BLK100378</t>
  </si>
  <si>
    <t>BLK100772</t>
  </si>
  <si>
    <t>BLK100792</t>
  </si>
  <si>
    <t>BLK101706</t>
  </si>
  <si>
    <t>BLK102030</t>
  </si>
  <si>
    <t>BLK100043</t>
  </si>
  <si>
    <t>BLK100187</t>
  </si>
  <si>
    <t>BLK101372</t>
  </si>
  <si>
    <t>BLK101888</t>
  </si>
  <si>
    <t>BLK102963</t>
  </si>
  <si>
    <t>BLK100248</t>
  </si>
  <si>
    <t>BLK100425</t>
  </si>
  <si>
    <t>BLK100798</t>
  </si>
  <si>
    <t>BLK102042</t>
  </si>
  <si>
    <t>BLK102457</t>
  </si>
  <si>
    <t>BLK102459</t>
  </si>
  <si>
    <t>BLK102496</t>
  </si>
  <si>
    <t>BLK100018</t>
  </si>
  <si>
    <t>BLK101069</t>
  </si>
  <si>
    <t>BLK101169</t>
  </si>
  <si>
    <t>BLK101362</t>
  </si>
  <si>
    <t>BLK101764</t>
  </si>
  <si>
    <t>BLK101885</t>
  </si>
  <si>
    <t>BLK100068</t>
  </si>
  <si>
    <t>BLK100294</t>
  </si>
  <si>
    <t>BLK101369</t>
  </si>
  <si>
    <t>BLK101387</t>
  </si>
  <si>
    <t>BLK101552</t>
  </si>
  <si>
    <t>BLK101816</t>
  </si>
  <si>
    <t>BLK102106</t>
  </si>
  <si>
    <t>BLK102193</t>
  </si>
  <si>
    <t>BLK102396</t>
  </si>
  <si>
    <t>BLK102404</t>
  </si>
  <si>
    <t>BLK102718</t>
  </si>
  <si>
    <t>BLK100424</t>
  </si>
  <si>
    <t>BLK100741</t>
  </si>
  <si>
    <t>BLK100956</t>
  </si>
  <si>
    <t>BLK101277</t>
  </si>
  <si>
    <t>BLK101432</t>
  </si>
  <si>
    <t>BLK101493</t>
  </si>
  <si>
    <t>BLK102057</t>
  </si>
  <si>
    <t>BLK102313</t>
  </si>
  <si>
    <t>BLK102362</t>
  </si>
  <si>
    <t>BLK100653</t>
  </si>
  <si>
    <t>BLK100716</t>
  </si>
  <si>
    <t>BLK100894</t>
  </si>
  <si>
    <t>BLK101394</t>
  </si>
  <si>
    <t>BLK101895</t>
  </si>
  <si>
    <t>BLK102000</t>
  </si>
  <si>
    <t>BLK102187</t>
  </si>
  <si>
    <t>BLK102705</t>
  </si>
  <si>
    <t>BLK100381</t>
  </si>
  <si>
    <t>BLK100778</t>
  </si>
  <si>
    <t>BLK101164</t>
  </si>
  <si>
    <t>BLK101172</t>
  </si>
  <si>
    <t>BLK101253</t>
  </si>
  <si>
    <t>BLK101354</t>
  </si>
  <si>
    <t>BLK101557</t>
  </si>
  <si>
    <t>BLK101989</t>
  </si>
  <si>
    <t>BLK102771</t>
  </si>
  <si>
    <t>BLK102821</t>
  </si>
  <si>
    <t>BLK102874</t>
  </si>
  <si>
    <t>BLK100025</t>
  </si>
  <si>
    <t>BLK100402</t>
  </si>
  <si>
    <t>BLK100534</t>
  </si>
  <si>
    <t>BLK101655</t>
  </si>
  <si>
    <t>BLK101863</t>
  </si>
  <si>
    <t>BLK102483</t>
  </si>
  <si>
    <t>BLK102527</t>
  </si>
  <si>
    <t>BLK102556</t>
  </si>
  <si>
    <t>BLK102694</t>
  </si>
  <si>
    <t>BLK102753</t>
  </si>
  <si>
    <t>BLK102876</t>
  </si>
  <si>
    <t>BLK100191</t>
  </si>
  <si>
    <t>BLK100735</t>
  </si>
  <si>
    <t>BLK100940</t>
  </si>
  <si>
    <t>BLK101467</t>
  </si>
  <si>
    <t>BLK102607</t>
  </si>
  <si>
    <t>BLK100050</t>
  </si>
  <si>
    <t>BLK100380</t>
  </si>
  <si>
    <t>BLK100695</t>
  </si>
  <si>
    <t>BLK101040</t>
  </si>
  <si>
    <t>BLK101141</t>
  </si>
  <si>
    <t>BLK101610</t>
  </si>
  <si>
    <t>BLK101774</t>
  </si>
  <si>
    <t>BLK101954</t>
  </si>
  <si>
    <t>BLK102114</t>
  </si>
  <si>
    <t>BLK102280</t>
  </si>
  <si>
    <t>BLK102366</t>
  </si>
  <si>
    <t>BLK102423</t>
  </si>
  <si>
    <t>BLK102827</t>
  </si>
  <si>
    <t>BLK102978</t>
  </si>
  <si>
    <t>BLK100323</t>
  </si>
  <si>
    <t>BLK100647</t>
  </si>
  <si>
    <t>BLK100661</t>
  </si>
  <si>
    <t>BLK100846</t>
  </si>
  <si>
    <t>BLK101842</t>
  </si>
  <si>
    <t>BLK100184</t>
  </si>
  <si>
    <t>BLK100197</t>
  </si>
  <si>
    <t>BLK100441</t>
  </si>
  <si>
    <t>BLK100952</t>
  </si>
  <si>
    <t>BLK101023</t>
  </si>
  <si>
    <t>BLK101220</t>
  </si>
  <si>
    <t>BLK101435</t>
  </si>
  <si>
    <t>BLK101507</t>
  </si>
  <si>
    <t>BLK101618</t>
  </si>
  <si>
    <t>BLK101855</t>
  </si>
  <si>
    <t>BLK101857</t>
  </si>
  <si>
    <t>BLK101953</t>
  </si>
  <si>
    <t>BLK100434</t>
  </si>
  <si>
    <t>BLK100869</t>
  </si>
  <si>
    <t>BLK101013</t>
  </si>
  <si>
    <t>BLK101166</t>
  </si>
  <si>
    <t>BLK101237</t>
  </si>
  <si>
    <t>BLK101536</t>
  </si>
  <si>
    <t>BLK101688</t>
  </si>
  <si>
    <t>BLK101786</t>
  </si>
  <si>
    <t>BLK102747</t>
  </si>
  <si>
    <t>BLK102765</t>
  </si>
  <si>
    <t>BLK102930</t>
  </si>
  <si>
    <t>BLK100041</t>
  </si>
  <si>
    <t>BLK100938</t>
  </si>
  <si>
    <t>BLK100995</t>
  </si>
  <si>
    <t>BLK101031</t>
  </si>
  <si>
    <t>BLK101033</t>
  </si>
  <si>
    <t>BLK101752</t>
  </si>
  <si>
    <t>BLK101797</t>
  </si>
  <si>
    <t>BLK102247</t>
  </si>
  <si>
    <t>BLK102567</t>
  </si>
  <si>
    <t>BLK102681</t>
  </si>
  <si>
    <t>BLK102807</t>
  </si>
  <si>
    <t>BLK100385</t>
  </si>
  <si>
    <t>BLK100620</t>
  </si>
  <si>
    <t>BLK101012</t>
  </si>
  <si>
    <t>BLK101252</t>
  </si>
  <si>
    <t>BLK102335</t>
  </si>
  <si>
    <t>BLK102401</t>
  </si>
  <si>
    <t>BLK100391</t>
  </si>
  <si>
    <t>BLK100966</t>
  </si>
  <si>
    <t>BLK101090</t>
  </si>
  <si>
    <t>BLK100351</t>
  </si>
  <si>
    <t>BLK100358</t>
  </si>
  <si>
    <t>BLK100512</t>
  </si>
  <si>
    <t>BLK101255</t>
  </si>
  <si>
    <t>BLK101590</t>
  </si>
  <si>
    <t>BLK101622</t>
  </si>
  <si>
    <t>BLK102252</t>
  </si>
  <si>
    <t>BLK102357</t>
  </si>
  <si>
    <t>BLK100222</t>
  </si>
  <si>
    <t>BLK100984</t>
  </si>
  <si>
    <t>BLK101110</t>
  </si>
  <si>
    <t>BLK101144</t>
  </si>
  <si>
    <t>BLK101522</t>
  </si>
  <si>
    <t>BLK101697</t>
  </si>
  <si>
    <t>BLK102093</t>
  </si>
  <si>
    <t>BLK102157</t>
  </si>
  <si>
    <t>BLK102580</t>
  </si>
  <si>
    <t>BLK100229</t>
  </si>
  <si>
    <t>BLK100487</t>
  </si>
  <si>
    <t>BLK100496</t>
  </si>
  <si>
    <t>BLK101951</t>
  </si>
  <si>
    <t>BLK102017</t>
  </si>
  <si>
    <t>BLK102788</t>
  </si>
  <si>
    <t>BLK100238</t>
  </si>
  <si>
    <t>BLK100408</t>
  </si>
  <si>
    <t>BLK100848</t>
  </si>
  <si>
    <t>BLK100982</t>
  </si>
  <si>
    <t>BLK101337</t>
  </si>
  <si>
    <t>BLK101684</t>
  </si>
  <si>
    <t>BLK101961</t>
  </si>
  <si>
    <t>BLK102143</t>
  </si>
  <si>
    <t>BLK102295</t>
  </si>
  <si>
    <t>BLK102823</t>
  </si>
  <si>
    <t>BLK100097</t>
  </si>
  <si>
    <t>BLK100154</t>
  </si>
  <si>
    <t>BLK100623</t>
  </si>
  <si>
    <t>BLK101214</t>
  </si>
  <si>
    <t>BLK102890</t>
  </si>
  <si>
    <t>BLK100113</t>
  </si>
  <si>
    <t>BLK101035</t>
  </si>
  <si>
    <t>BLK101055</t>
  </si>
  <si>
    <t>BLK101147</t>
  </si>
  <si>
    <t>BLK101257</t>
  </si>
  <si>
    <t>BLK101466</t>
  </si>
  <si>
    <t>BLK101605</t>
  </si>
  <si>
    <t>BLK101852</t>
  </si>
  <si>
    <t>BLK102067</t>
  </si>
  <si>
    <t>BLK102128</t>
  </si>
  <si>
    <t>BLK100046</t>
  </si>
  <si>
    <t>BLK101015</t>
  </si>
  <si>
    <t>BLK101584</t>
  </si>
  <si>
    <t>BLK102443</t>
  </si>
  <si>
    <t>BLK102577</t>
  </si>
  <si>
    <t>BLK102851</t>
  </si>
  <si>
    <t>BLK100515</t>
  </si>
  <si>
    <t>BLK100683</t>
  </si>
  <si>
    <t>BLK100811</t>
  </si>
  <si>
    <t>BLK101094</t>
  </si>
  <si>
    <t>BLK101125</t>
  </si>
  <si>
    <t>BLK101279</t>
  </si>
  <si>
    <t>BLK101430</t>
  </si>
  <si>
    <t>BLK101554</t>
  </si>
  <si>
    <t>BLK102123</t>
  </si>
  <si>
    <t>BLK102908</t>
  </si>
  <si>
    <t>BLK102916</t>
  </si>
  <si>
    <t>BLK100011</t>
  </si>
  <si>
    <t>BLK100170</t>
  </si>
  <si>
    <t>BLK100598</t>
  </si>
  <si>
    <t>BLK100951</t>
  </si>
  <si>
    <t>BLK102103</t>
  </si>
  <si>
    <t>BLK102356</t>
  </si>
  <si>
    <t>BLK101111</t>
  </si>
  <si>
    <t>BLK101596</t>
  </si>
  <si>
    <t>BLK101905</t>
  </si>
  <si>
    <t>BLK101980</t>
  </si>
  <si>
    <t>BLK101000</t>
  </si>
  <si>
    <t>BLK101541</t>
  </si>
  <si>
    <t>BLK102310</t>
  </si>
  <si>
    <t>BLK102545</t>
  </si>
  <si>
    <t>BLK101025</t>
  </si>
  <si>
    <t>BLK101948</t>
  </si>
  <si>
    <t>BLK102005</t>
  </si>
  <si>
    <t>BLK102162</t>
  </si>
  <si>
    <t>BLK102420</t>
  </si>
  <si>
    <t>BLK102608</t>
  </si>
  <si>
    <t>BLK100796</t>
  </si>
  <si>
    <t>BLK100801</t>
  </si>
  <si>
    <t>BLK100970</t>
  </si>
  <si>
    <t>BLK100976</t>
  </si>
  <si>
    <t>BLK101461</t>
  </si>
  <si>
    <t>BLK101690</t>
  </si>
  <si>
    <t>BLK101926</t>
  </si>
  <si>
    <t>BLK100500</t>
  </si>
  <si>
    <t>BLK100827</t>
  </si>
  <si>
    <t>BLK101633</t>
  </si>
  <si>
    <t>BLK102043</t>
  </si>
  <si>
    <t>BLK102148</t>
  </si>
  <si>
    <t>BLK102381</t>
  </si>
  <si>
    <t>BLK102403</t>
  </si>
  <si>
    <t>BLK102735</t>
  </si>
  <si>
    <t>BLK102844</t>
  </si>
  <si>
    <t>BLK102981</t>
  </si>
  <si>
    <t>BLK100526</t>
  </si>
  <si>
    <t>BLK100872</t>
  </si>
  <si>
    <t>BLK101203</t>
  </si>
  <si>
    <t>BLK101402</t>
  </si>
  <si>
    <t>BLK101738</t>
  </si>
  <si>
    <t>BLK102572</t>
  </si>
  <si>
    <t>BLK102799</t>
  </si>
  <si>
    <t>BLK100085</t>
  </si>
  <si>
    <t>BLK100251</t>
  </si>
  <si>
    <t>BLK100292</t>
  </si>
  <si>
    <t>BLK100794</t>
  </si>
  <si>
    <t>BLK101574</t>
  </si>
  <si>
    <t>BLK101798</t>
  </si>
  <si>
    <t>BLK102490</t>
  </si>
  <si>
    <t>BLK102857</t>
  </si>
  <si>
    <t>BLK100577</t>
  </si>
  <si>
    <t>BLK100617</t>
  </si>
  <si>
    <t>BLK101046</t>
  </si>
  <si>
    <t>BLK101438</t>
  </si>
  <si>
    <t>BLK102101</t>
  </si>
  <si>
    <t>BLK100056</t>
  </si>
  <si>
    <t>BLK100168</t>
  </si>
  <si>
    <t>BLK100285</t>
  </si>
  <si>
    <t>BLK100504</t>
  </si>
  <si>
    <t>BLK100813</t>
  </si>
  <si>
    <t>BLK101516</t>
  </si>
  <si>
    <t>BLK101782</t>
  </si>
  <si>
    <t>BLK102038</t>
  </si>
  <si>
    <t>BLK100476</t>
  </si>
  <si>
    <t>BLK100730</t>
  </si>
  <si>
    <t>BLK100784</t>
  </si>
  <si>
    <t>BLK101340</t>
  </si>
  <si>
    <t>BLK102046</t>
  </si>
  <si>
    <t>BLK102353</t>
  </si>
  <si>
    <t>BLK102885</t>
  </si>
  <si>
    <t>BLK102909</t>
  </si>
  <si>
    <t>BLK100364</t>
  </si>
  <si>
    <t>BLK100394</t>
  </si>
  <si>
    <t>BLK100404</t>
  </si>
  <si>
    <t>BLK100565</t>
  </si>
  <si>
    <t>BLK100621</t>
  </si>
  <si>
    <t>BLK100734</t>
  </si>
  <si>
    <t>BLK101209</t>
  </si>
  <si>
    <t>BLK101305</t>
  </si>
  <si>
    <t>BLK101352</t>
  </si>
  <si>
    <t>BLK102294</t>
  </si>
  <si>
    <t>BLK102365</t>
  </si>
  <si>
    <t>BLK102838</t>
  </si>
  <si>
    <t>BLK100211</t>
  </si>
  <si>
    <t>BLK102142</t>
  </si>
  <si>
    <t>BLK102538</t>
  </si>
  <si>
    <t>BLK100020</t>
  </si>
  <si>
    <t>BLK100099</t>
  </si>
  <si>
    <t>BLK101194</t>
  </si>
  <si>
    <t>BLK101529</t>
  </si>
  <si>
    <t>BLK101538</t>
  </si>
  <si>
    <t>BLK101681</t>
  </si>
  <si>
    <t>BLK101789</t>
  </si>
  <si>
    <t>BLK102105</t>
  </si>
  <si>
    <t>BLK102539</t>
  </si>
  <si>
    <t>BLK102923</t>
  </si>
  <si>
    <t>BLK100029</t>
  </si>
  <si>
    <t>BLK100096</t>
  </si>
  <si>
    <t>BLK101644</t>
  </si>
  <si>
    <t>BLK101963</t>
  </si>
  <si>
    <t>BLK102068</t>
  </si>
  <si>
    <t>BLK102178</t>
  </si>
  <si>
    <t>BLK102225</t>
  </si>
  <si>
    <t>BLK102434</t>
  </si>
  <si>
    <t>BLK102640</t>
  </si>
  <si>
    <t>BLK102884</t>
  </si>
  <si>
    <t>BLK100054</t>
  </si>
  <si>
    <t>BLK100136</t>
  </si>
  <si>
    <t>BLK100243</t>
  </si>
  <si>
    <t>BLK100261</t>
  </si>
  <si>
    <t>BLK100438</t>
  </si>
  <si>
    <t>BLK100636</t>
  </si>
  <si>
    <t>BLK100853</t>
  </si>
  <si>
    <t>BLK101132</t>
  </si>
  <si>
    <t>BLK101161</t>
  </si>
  <si>
    <t>BLK100797</t>
  </si>
  <si>
    <t>BLK101183</t>
  </si>
  <si>
    <t>BLK101627</t>
  </si>
  <si>
    <t>BLK102215</t>
  </si>
  <si>
    <t>BLK102387</t>
  </si>
  <si>
    <t>BLK102592</t>
  </si>
  <si>
    <t>BLK100172</t>
  </si>
  <si>
    <t>BLK100650</t>
  </si>
  <si>
    <t>BLK100690</t>
  </si>
  <si>
    <t>BLK100763</t>
  </si>
  <si>
    <t>BLK101854</t>
  </si>
  <si>
    <t>BLK102327</t>
  </si>
  <si>
    <t>BLK102642</t>
  </si>
  <si>
    <t>BLK100002</t>
  </si>
  <si>
    <t>BLK100239</t>
  </si>
  <si>
    <t>BLK100291</t>
  </si>
  <si>
    <t>BLK100340</t>
  </si>
  <si>
    <t>BLK100461</t>
  </si>
  <si>
    <t>BLK101034</t>
  </si>
  <si>
    <t>BLK101250</t>
  </si>
  <si>
    <t>BLK101488</t>
  </si>
  <si>
    <t>BLK101550</t>
  </si>
  <si>
    <t>BLK101619</t>
  </si>
  <si>
    <t>BLK101771</t>
  </si>
  <si>
    <t>BLK102425</t>
  </si>
  <si>
    <t>BLK102806</t>
  </si>
  <si>
    <t>BLK100421</t>
  </si>
  <si>
    <t>BLK100867</t>
  </si>
  <si>
    <t>BLK100950</t>
  </si>
  <si>
    <t>BLK100953</t>
  </si>
  <si>
    <t>BLK101907</t>
  </si>
  <si>
    <t>BLK101981</t>
  </si>
  <si>
    <t>BLK102179</t>
  </si>
  <si>
    <t>BLK102564</t>
  </si>
  <si>
    <t>BLK102760</t>
  </si>
  <si>
    <t>BLK102795</t>
  </si>
  <si>
    <t>BLK100075</t>
  </si>
  <si>
    <t>BLK100744</t>
  </si>
  <si>
    <t>BLK102181</t>
  </si>
  <si>
    <t>BLK102597</t>
  </si>
  <si>
    <t>BLK100140</t>
  </si>
  <si>
    <t>BLK100246</t>
  </si>
  <si>
    <t>BLK100834</t>
  </si>
  <si>
    <t>BLK101695</t>
  </si>
  <si>
    <t>BLK101894</t>
  </si>
  <si>
    <t>BLK102050</t>
  </si>
  <si>
    <t>BLK102565</t>
  </si>
  <si>
    <t>BLK101062</t>
  </si>
  <si>
    <t>BLK101095</t>
  </si>
  <si>
    <t>BLK101636</t>
  </si>
  <si>
    <t>BLK101823</t>
  </si>
  <si>
    <t>BLK101904</t>
  </si>
  <si>
    <t>BLK102271</t>
  </si>
  <si>
    <t>BLK102275</t>
  </si>
  <si>
    <t>BLK102656</t>
  </si>
  <si>
    <t>BLK100390</t>
  </si>
  <si>
    <t>BLK101423</t>
  </si>
  <si>
    <t>BLK101625</t>
  </si>
  <si>
    <t>BLK101679</t>
  </si>
  <si>
    <t>BLK101923</t>
  </si>
  <si>
    <t>BLK102303</t>
  </si>
  <si>
    <t>BLK102683</t>
  </si>
  <si>
    <t>BLK102897</t>
  </si>
  <si>
    <t>BLK100377</t>
  </si>
  <si>
    <t>BLK100423</t>
  </si>
  <si>
    <t>BLK100558</t>
  </si>
  <si>
    <t>BLK100878</t>
  </si>
  <si>
    <t>BLK101304</t>
  </si>
  <si>
    <t>BLK101940</t>
  </si>
  <si>
    <t>BLK102121</t>
  </si>
  <si>
    <t>BLK100999</t>
  </si>
  <si>
    <t>BLK101143</t>
  </si>
  <si>
    <t>BLK101342</t>
  </si>
  <si>
    <t>BLK101647</t>
  </si>
  <si>
    <t>BLK101664</t>
  </si>
  <si>
    <t>BLK101881</t>
  </si>
  <si>
    <t>BLK102755</t>
  </si>
  <si>
    <t>BLK102812</t>
  </si>
  <si>
    <t>BLK100482</t>
  </si>
  <si>
    <t>BLK100541</t>
  </si>
  <si>
    <t>BLK100699</t>
  </si>
  <si>
    <t>BLK101586</t>
  </si>
  <si>
    <t>BLK101743</t>
  </si>
  <si>
    <t>BLK100686</t>
  </si>
  <si>
    <t>BLK100746</t>
  </si>
  <si>
    <t>BLK102051</t>
  </si>
  <si>
    <t>BLK100132</t>
  </si>
  <si>
    <t>BLK100181</t>
  </si>
  <si>
    <t>BLK101241</t>
  </si>
  <si>
    <t>BLK101324</t>
  </si>
  <si>
    <t>BLK101515</t>
  </si>
  <si>
    <t>BLK101834</t>
  </si>
  <si>
    <t>BLK101847</t>
  </si>
  <si>
    <t>BLK102456</t>
  </si>
  <si>
    <t>BLK102719</t>
  </si>
  <si>
    <t>BLK102785</t>
  </si>
  <si>
    <t>BLK100014</t>
  </si>
  <si>
    <t>BLK100063</t>
  </si>
  <si>
    <t>BLK100122</t>
  </si>
  <si>
    <t>BLK100252</t>
  </si>
  <si>
    <t>BLK100359</t>
  </si>
  <si>
    <t>BLK100830</t>
  </si>
  <si>
    <t>BLK101126</t>
  </si>
  <si>
    <t>BLK101212</t>
  </si>
  <si>
    <t>BLK101677</t>
  </si>
  <si>
    <t>BLK101841</t>
  </si>
  <si>
    <t>BLK102332</t>
  </si>
  <si>
    <t>BLK102576</t>
  </si>
  <si>
    <t>BLK102629</t>
  </si>
  <si>
    <t>BLK100559</t>
  </si>
  <si>
    <t>BLK100648</t>
  </si>
  <si>
    <t>BLK101037</t>
  </si>
  <si>
    <t>BLK101205</t>
  </si>
  <si>
    <t>BLK101896</t>
  </si>
  <si>
    <t>BLK101982</t>
  </si>
  <si>
    <t>BLK102078</t>
  </si>
  <si>
    <t>BLK102352</t>
  </si>
  <si>
    <t>BLK101351</t>
  </si>
  <si>
    <t>BLK101869</t>
  </si>
  <si>
    <t>BLK102196</t>
  </si>
  <si>
    <t>BLK102671</t>
  </si>
  <si>
    <t>BLK102682</t>
  </si>
  <si>
    <t>BLK100899</t>
  </si>
  <si>
    <t>BLK101134</t>
  </si>
  <si>
    <t>BLK101370</t>
  </si>
  <si>
    <t>BLK101642</t>
  </si>
  <si>
    <t>BLK101660</t>
  </si>
  <si>
    <t>BLK102859</t>
  </si>
  <si>
    <t>BLK102986</t>
  </si>
  <si>
    <t>BLK100038</t>
  </si>
  <si>
    <t>BLK100631</t>
  </si>
  <si>
    <t>BLK101186</t>
  </si>
  <si>
    <t>BLK101306</t>
  </si>
  <si>
    <t>BLK101484</t>
  </si>
  <si>
    <t>BLK101914</t>
  </si>
  <si>
    <t>BLK102145</t>
  </si>
  <si>
    <t>BLK102334</t>
  </si>
  <si>
    <t>BLK102676</t>
  </si>
  <si>
    <t>BLK102828</t>
  </si>
  <si>
    <t>BLK102836</t>
  </si>
  <si>
    <t>BLK100313</t>
  </si>
  <si>
    <t>BLK100420</t>
  </si>
  <si>
    <t>BLK100619</t>
  </si>
  <si>
    <t>BLK100720</t>
  </si>
  <si>
    <t>BLK100890</t>
  </si>
  <si>
    <t>BLK100941</t>
  </si>
  <si>
    <t>BLK101101</t>
  </si>
  <si>
    <t>BLK101403</t>
  </si>
  <si>
    <t>BLK101450</t>
  </si>
  <si>
    <t>BLK101682</t>
  </si>
  <si>
    <t>BLK102102</t>
  </si>
  <si>
    <t>BLK102800</t>
  </si>
  <si>
    <t>BLK102982</t>
  </si>
  <si>
    <t>Metric</t>
  </si>
  <si>
    <t>Value</t>
  </si>
  <si>
    <t>Total Orders</t>
  </si>
  <si>
    <t>Delivered Orders</t>
  </si>
  <si>
    <t>Cancelled Orders</t>
  </si>
  <si>
    <t>Total Final Order Value</t>
  </si>
  <si>
    <t>Average Order Value</t>
  </si>
  <si>
    <t>Average Delivery Time (min)</t>
  </si>
  <si>
    <t>Average Customer Rating</t>
  </si>
  <si>
    <t>Late Delivery Rate (%)</t>
  </si>
  <si>
    <t>Estimated Profit</t>
  </si>
  <si>
    <t>KPI</t>
  </si>
  <si>
    <t>VALUE</t>
  </si>
  <si>
    <t>Total_Sales</t>
  </si>
  <si>
    <t>Total_Orders</t>
  </si>
  <si>
    <t>Total_Profit</t>
  </si>
  <si>
    <t>Cancellation_Rate</t>
  </si>
  <si>
    <t>Average_Order_value</t>
  </si>
  <si>
    <t>Late_Delivery_Rate</t>
  </si>
  <si>
    <t>Sum of Final_Order_Value</t>
  </si>
  <si>
    <t>Row Labels</t>
  </si>
  <si>
    <t>Grand Total</t>
  </si>
  <si>
    <t>Jan</t>
  </si>
  <si>
    <t>Feb</t>
  </si>
  <si>
    <t>Mar</t>
  </si>
  <si>
    <t>Apr</t>
  </si>
  <si>
    <t>May</t>
  </si>
  <si>
    <t>Jun</t>
  </si>
  <si>
    <t>Jul</t>
  </si>
  <si>
    <t>Aug</t>
  </si>
  <si>
    <t>Sep</t>
  </si>
  <si>
    <t>Oct</t>
  </si>
  <si>
    <t>Nov</t>
  </si>
  <si>
    <t>Dec</t>
  </si>
  <si>
    <t>Count of Order_ID</t>
  </si>
  <si>
    <t>Sum of Estimated_Profit</t>
  </si>
  <si>
    <t>Late_Flag</t>
  </si>
  <si>
    <t>Average of Late_Flag</t>
  </si>
  <si>
    <t>Average of Delivery_Time_Min</t>
  </si>
  <si>
    <t>Average of Customer_Rating</t>
  </si>
  <si>
    <t>20-30</t>
  </si>
  <si>
    <t>30-40</t>
  </si>
  <si>
    <t>1-10</t>
  </si>
  <si>
    <t>11-20</t>
  </si>
  <si>
    <t>Sum of Final_Order_Value2</t>
  </si>
  <si>
    <t>Average of Final_Order_Value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</si>
</sst>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0.00"/>
  </numFmts>
  <fonts count="5" x14ac:knownFonts="1">
    <font>
      <sz val="11"/>
      <color theme="1"/>
      <name val="Calibri"/>
      <family val="2"/>
      <scheme val="minor"/>
    </font>
    <font>
      <b/>
      <sz val="11"/>
      <name val="Calibri"/>
    </font>
    <font>
      <b/>
      <sz val="11"/>
      <color rgb="FFFFFFFF"/>
      <name val="Calibri"/>
    </font>
    <font>
      <sz val="11"/>
      <color theme="1"/>
      <name val="Broadway"/>
      <family val="5"/>
    </font>
    <font>
      <sz val="11"/>
      <color theme="1"/>
      <name val="Book Antiqua"/>
      <family val="1"/>
    </font>
  </fonts>
  <fills count="6">
    <fill>
      <patternFill patternType="none"/>
    </fill>
    <fill>
      <patternFill patternType="gray125"/>
    </fill>
    <fill>
      <patternFill patternType="solid">
        <fgColor rgb="FF1F4E78"/>
      </patternFill>
    </fill>
    <fill>
      <patternFill patternType="solid">
        <fgColor rgb="FF1F4E78"/>
        <bgColor indexed="64"/>
      </patternFill>
    </fill>
    <fill>
      <patternFill patternType="solid">
        <fgColor theme="0"/>
        <bgColor indexed="64"/>
      </patternFill>
    </fill>
    <fill>
      <patternFill patternType="solid">
        <fgColor theme="2"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9">
    <xf numFmtId="0" fontId="0" fillId="0" borderId="0" xfId="0"/>
    <xf numFmtId="164" fontId="0" fillId="0" borderId="0" xfId="0" applyNumberFormat="1"/>
    <xf numFmtId="165" fontId="0" fillId="0" borderId="0" xfId="0" applyNumberFormat="1"/>
    <xf numFmtId="2" fontId="0" fillId="0" borderId="0" xfId="0" applyNumberFormat="1"/>
    <xf numFmtId="0" fontId="1" fillId="0" borderId="1" xfId="0" applyFont="1" applyBorder="1" applyAlignment="1">
      <alignment horizontal="center" vertical="top"/>
    </xf>
    <xf numFmtId="0" fontId="2" fillId="2" borderId="2" xfId="0" applyFont="1" applyFill="1" applyBorder="1" applyAlignment="1">
      <alignment horizontal="center"/>
    </xf>
    <xf numFmtId="22" fontId="0" fillId="0" borderId="0" xfId="0" applyNumberFormat="1"/>
    <xf numFmtId="0" fontId="0" fillId="0" borderId="0" xfId="0" pivotButton="1"/>
    <xf numFmtId="0" fontId="0" fillId="0" borderId="0" xfId="0" applyAlignment="1">
      <alignment horizontal="left"/>
    </xf>
    <xf numFmtId="0" fontId="2" fillId="3" borderId="2" xfId="0" applyFont="1" applyFill="1" applyBorder="1" applyAlignment="1">
      <alignment horizontal="center"/>
    </xf>
    <xf numFmtId="1" fontId="0" fillId="0" borderId="0" xfId="0" applyNumberFormat="1"/>
    <xf numFmtId="10" fontId="0" fillId="0" borderId="0" xfId="0" applyNumberFormat="1"/>
    <xf numFmtId="0" fontId="0" fillId="4" borderId="0" xfId="0" applyFill="1"/>
    <xf numFmtId="0" fontId="3" fillId="0" borderId="0" xfId="0" applyFont="1"/>
    <xf numFmtId="0" fontId="0" fillId="0" borderId="0" xfId="0">
      <extLst>
        <ext xmlns:xfpb="http://schemas.microsoft.com/office/spreadsheetml/2022/featurepropertybag" uri="{C7286773-470A-42A8-94C5-96B5CB345126}">
          <xfpb:xfComplement i="0"/>
        </ext>
      </extLst>
    </xf>
    <xf numFmtId="0" fontId="4" fillId="0" borderId="0" xfId="0" applyFont="1"/>
    <xf numFmtId="0" fontId="0" fillId="5" borderId="0" xfId="0" applyFill="1"/>
    <xf numFmtId="0" fontId="0" fillId="0" borderId="0" xfId="0" applyNumberFormat="1"/>
    <xf numFmtId="10" fontId="0" fillId="0" borderId="0" xfId="0" applyNumberFormat="1" applyFont="1"/>
  </cellXfs>
  <cellStyles count="1">
    <cellStyle name="Normal" xfId="0" builtinId="0"/>
  </cellStyles>
  <dxfs count="47">
    <dxf>
      <font>
        <sz val="11"/>
      </font>
    </dxf>
    <dxf>
      <numFmt numFmtId="14" formatCode="0.00%"/>
    </dxf>
    <dxf>
      <numFmt numFmtId="14" formatCode="0.00%"/>
    </dxf>
    <dxf>
      <font>
        <sz val="11"/>
      </font>
    </dxf>
    <dxf>
      <numFmt numFmtId="14" formatCode="0.00%"/>
    </dxf>
    <dxf>
      <numFmt numFmtId="14" formatCode="0.00%"/>
    </dxf>
    <dxf>
      <font>
        <sz val="11"/>
      </font>
    </dxf>
    <dxf>
      <numFmt numFmtId="14" formatCode="0.00%"/>
    </dxf>
    <dxf>
      <numFmt numFmtId="14" formatCode="0.00%"/>
    </dxf>
    <dxf>
      <font>
        <sz val="11"/>
      </font>
    </dxf>
    <dxf>
      <numFmt numFmtId="14" formatCode="0.00%"/>
    </dxf>
    <dxf>
      <numFmt numFmtId="14" formatCode="0.00%"/>
    </dxf>
    <dxf>
      <numFmt numFmtId="14" formatCode="0.00%"/>
    </dxf>
    <dxf>
      <numFmt numFmtId="14" formatCode="0.00%"/>
    </dxf>
    <dxf>
      <font>
        <sz val="11"/>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2" formatCode="0.00"/>
    </dxf>
    <dxf>
      <numFmt numFmtId="165" formatCode="\₹#,##0.00"/>
    </dxf>
    <dxf>
      <numFmt numFmtId="2" formatCode="0.00"/>
    </dxf>
    <dxf>
      <numFmt numFmtId="2" formatCode="0.00"/>
    </dxf>
    <dxf>
      <numFmt numFmtId="2" formatCode="0.00"/>
    </dxf>
    <dxf>
      <numFmt numFmtId="165" formatCode="\₹#,##0.00"/>
    </dxf>
    <dxf>
      <numFmt numFmtId="165" formatCode="\₹#,##0.00"/>
    </dxf>
    <dxf>
      <numFmt numFmtId="165" formatCode="\₹#,##0.00"/>
    </dxf>
    <dxf>
      <numFmt numFmtId="165" formatCode="\₹#,##0.00"/>
    </dxf>
    <dxf>
      <numFmt numFmtId="165" formatCode="\₹#,##0.00"/>
    </dxf>
    <dxf>
      <numFmt numFmtId="2" formatCode="0.00"/>
    </dxf>
    <dxf>
      <numFmt numFmtId="2" formatCode="0.00"/>
    </dxf>
    <dxf>
      <numFmt numFmtId="165" formatCode="\₹#,##0.00"/>
    </dxf>
    <dxf>
      <numFmt numFmtId="164"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center" vertical="bottom" textRotation="0" wrapText="0" indent="0" justifyLastLine="0" shrinkToFit="0" readingOrder="0"/>
      <border diagonalUp="0" diagonalDown="0" outline="0">
        <left style="thin">
          <color auto="1"/>
        </left>
        <right style="thin">
          <color auto="1"/>
        </right>
        <top/>
        <bottom/>
      </border>
    </dxf>
    <dxf>
      <font>
        <b/>
        <color theme="1"/>
      </font>
      <border>
        <bottom style="thin">
          <color theme="9"/>
        </bottom>
        <vertical/>
        <horizontal/>
      </border>
    </dxf>
    <dxf>
      <font>
        <sz val="20"/>
        <color theme="1"/>
        <name val="Calibri"/>
        <family val="2"/>
        <scheme val="minor"/>
      </font>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sz val="10"/>
        <color theme="1"/>
        <name val="Calibri"/>
        <family val="2"/>
        <scheme val="minor"/>
      </font>
      <border>
        <left style="thin">
          <color theme="9"/>
        </left>
        <right style="thin">
          <color theme="9"/>
        </right>
        <top style="thin">
          <color theme="9"/>
        </top>
        <bottom style="thin">
          <color theme="9"/>
        </bottom>
        <vertical/>
        <horizontal/>
      </border>
    </dxf>
  </dxfs>
  <tableStyles count="2" defaultTableStyle="TableStyleMedium9" defaultPivotStyle="PivotStyleLight16">
    <tableStyle name="SlicerStyleLight6 2" pivot="0" table="0" count="10" xr9:uid="{F4310F13-BC12-4B5E-97DA-79F8295562A5}">
      <tableStyleElement type="wholeTable" dxfId="46"/>
      <tableStyleElement type="headerRow" dxfId="45"/>
    </tableStyle>
    <tableStyle name="SlicerStyleLight6 3" pivot="0" table="0" count="10" xr9:uid="{5E91B1DF-8A2C-4E1D-A811-32C0E9A3DEEA}">
      <tableStyleElement type="wholeTable" dxfId="44"/>
      <tableStyleElement type="headerRow" dxfId="43"/>
    </tableStyle>
  </tableStyles>
  <colors>
    <mruColors>
      <color rgb="FFFFFF00"/>
      <color rgb="FF006600"/>
      <color rgb="FF008000"/>
      <color rgb="FF0099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29"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10/relationships/person" Target="persons/person.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powerPivotData" Target="model/item.data"/><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[blinkit_analysis.xlsx]Q1!PivotTable1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tx1"/>
                </a:solidFill>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'Q1'!$B$3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'Q1'!$B$4:$B$16</c:f>
              <c:numCache>
                <c:formatCode>General</c:formatCode>
                <c:ptCount val="12"/>
                <c:pt idx="0">
                  <c:v>208322.3</c:v>
                </c:pt>
                <c:pt idx="1">
                  <c:v>152073.9800000001</c:v>
                </c:pt>
                <c:pt idx="2">
                  <c:v>177952.97000000003</c:v>
                </c:pt>
                <c:pt idx="3">
                  <c:v>186899.97000000018</c:v>
                </c:pt>
                <c:pt idx="4">
                  <c:v>181702.5199999999</c:v>
                </c:pt>
                <c:pt idx="5">
                  <c:v>192507.92999999996</c:v>
                </c:pt>
                <c:pt idx="6">
                  <c:v>155988.23999999996</c:v>
                </c:pt>
                <c:pt idx="7">
                  <c:v>185270.27999999991</c:v>
                </c:pt>
                <c:pt idx="8">
                  <c:v>193203.78</c:v>
                </c:pt>
                <c:pt idx="9">
                  <c:v>204237.92999999988</c:v>
                </c:pt>
                <c:pt idx="10">
                  <c:v>188215.76</c:v>
                </c:pt>
                <c:pt idx="11">
                  <c:v>185479.83000000005</c:v>
                </c:pt>
              </c:numCache>
            </c:numRef>
          </c:val>
          <c:smooth val="0"/>
          <c:extLst>
            <c:ext xmlns:c16="http://schemas.microsoft.com/office/drawing/2014/chart" uri="{C3380CC4-5D6E-409C-BE32-E72D297353CC}">
              <c16:uniqueId val="{00000000-DB3E-44FD-98B3-D6ACB9F74426}"/>
            </c:ext>
          </c:extLst>
        </c:ser>
        <c:dLbls>
          <c:showLegendKey val="0"/>
          <c:showVal val="0"/>
          <c:showCatName val="0"/>
          <c:showSerName val="0"/>
          <c:showPercent val="0"/>
          <c:showBubbleSize val="0"/>
        </c:dLbls>
        <c:marker val="1"/>
        <c:smooth val="0"/>
        <c:axId val="497588200"/>
        <c:axId val="1113617576"/>
      </c:lineChart>
      <c:catAx>
        <c:axId val="497588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13617576"/>
        <c:crosses val="autoZero"/>
        <c:auto val="1"/>
        <c:lblAlgn val="ctr"/>
        <c:lblOffset val="100"/>
        <c:noMultiLvlLbl val="0"/>
      </c:catAx>
      <c:valAx>
        <c:axId val="1113617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7588200"/>
        <c:crosses val="autoZero"/>
        <c:crossBetween val="between"/>
      </c:valAx>
      <c:spPr>
        <a:solidFill>
          <a:schemeClr val="accent2">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[blinkit_analysis.xlsx]Q2!PivotTable2</c:name>
    <c:fmtId val="5"/>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IN" sz="1800" b="1">
                <a:solidFill>
                  <a:schemeClr val="tx1"/>
                </a:solidFill>
              </a:rPr>
              <a:t>SALES BY CITY</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'Q2'!$B$3</c:f>
              <c:strCache>
                <c:ptCount val="1"/>
                <c:pt idx="0">
                  <c:v>Total</c:v>
                </c:pt>
              </c:strCache>
            </c:strRef>
          </c:tx>
          <c:spPr>
            <a:solidFill>
              <a:schemeClr val="accent2"/>
            </a:solidFill>
            <a:ln>
              <a:noFill/>
            </a:ln>
            <a:effectLst/>
          </c:spPr>
          <c:invertIfNegative val="0"/>
          <c:cat>
            <c:strRef>
              <c:f>'Q2'!$A$4:$A$12</c:f>
              <c:strCache>
                <c:ptCount val="8"/>
                <c:pt idx="0">
                  <c:v>Bangalore</c:v>
                </c:pt>
                <c:pt idx="1">
                  <c:v>Chennai</c:v>
                </c:pt>
                <c:pt idx="2">
                  <c:v>Coimbatore</c:v>
                </c:pt>
                <c:pt idx="3">
                  <c:v>Delhi</c:v>
                </c:pt>
                <c:pt idx="4">
                  <c:v>Hyderabad</c:v>
                </c:pt>
                <c:pt idx="5">
                  <c:v>Kolkata</c:v>
                </c:pt>
                <c:pt idx="6">
                  <c:v>Mumbai</c:v>
                </c:pt>
                <c:pt idx="7">
                  <c:v>Pune</c:v>
                </c:pt>
              </c:strCache>
            </c:strRef>
          </c:cat>
          <c:val>
            <c:numRef>
              <c:f>'Q2'!$B$4:$B$12</c:f>
              <c:numCache>
                <c:formatCode>General</c:formatCode>
                <c:ptCount val="8"/>
                <c:pt idx="0">
                  <c:v>277911.64999999991</c:v>
                </c:pt>
                <c:pt idx="1">
                  <c:v>261464.32000000009</c:v>
                </c:pt>
                <c:pt idx="2">
                  <c:v>271074.64999999985</c:v>
                </c:pt>
                <c:pt idx="3">
                  <c:v>258014.52999999985</c:v>
                </c:pt>
                <c:pt idx="4">
                  <c:v>305742.30999999988</c:v>
                </c:pt>
                <c:pt idx="5">
                  <c:v>255932.02000000002</c:v>
                </c:pt>
                <c:pt idx="6">
                  <c:v>274924.28999999986</c:v>
                </c:pt>
                <c:pt idx="7">
                  <c:v>306791.71999999991</c:v>
                </c:pt>
              </c:numCache>
            </c:numRef>
          </c:val>
          <c:extLst>
            <c:ext xmlns:c16="http://schemas.microsoft.com/office/drawing/2014/chart" uri="{C3380CC4-5D6E-409C-BE32-E72D297353CC}">
              <c16:uniqueId val="{00000000-FF36-40DE-B7DA-F103D5CCBB8E}"/>
            </c:ext>
          </c:extLst>
        </c:ser>
        <c:dLbls>
          <c:showLegendKey val="0"/>
          <c:showVal val="0"/>
          <c:showCatName val="0"/>
          <c:showSerName val="0"/>
          <c:showPercent val="0"/>
          <c:showBubbleSize val="0"/>
        </c:dLbls>
        <c:gapWidth val="182"/>
        <c:axId val="1203759256"/>
        <c:axId val="1203759608"/>
      </c:barChart>
      <c:catAx>
        <c:axId val="1203759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203759608"/>
        <c:crosses val="autoZero"/>
        <c:auto val="1"/>
        <c:lblAlgn val="ctr"/>
        <c:lblOffset val="100"/>
        <c:noMultiLvlLbl val="0"/>
      </c:catAx>
      <c:valAx>
        <c:axId val="1203759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203759256"/>
        <c:crosses val="autoZero"/>
        <c:crossBetween val="between"/>
      </c:valAx>
      <c:spPr>
        <a:solidFill>
          <a:schemeClr val="accent1">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[blinkit_analysis.xlsx]Q4!PivotTable5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tx1"/>
                </a:solidFill>
              </a:rPr>
              <a:t>ORDER</a:t>
            </a:r>
            <a:r>
              <a:rPr lang="en-IN" sz="1800" b="1" baseline="0">
                <a:solidFill>
                  <a:schemeClr val="tx1"/>
                </a:solidFill>
              </a:rPr>
              <a:t> STATUS DISTRIBUTION</a:t>
            </a:r>
            <a:endParaRPr lang="en-IN"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'Q4'!$B$3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53-41FD-9A28-7B339766DC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53-41FD-9A28-7B339766DCB8}"/>
              </c:ext>
            </c:extLst>
          </c:dPt>
          <c:cat>
            <c:strRef>
              <c:f>'Q4'!$A$4:$A$6</c:f>
              <c:strCache>
                <c:ptCount val="2"/>
                <c:pt idx="0">
                  <c:v>Cancelled</c:v>
                </c:pt>
                <c:pt idx="1">
                  <c:v>Delivered</c:v>
                </c:pt>
              </c:strCache>
            </c:strRef>
          </c:cat>
          <c:val>
            <c:numRef>
              <c:f>'Q4'!$B$4:$B$6</c:f>
              <c:numCache>
                <c:formatCode>General</c:formatCode>
                <c:ptCount val="2"/>
                <c:pt idx="0">
                  <c:v>572</c:v>
                </c:pt>
                <c:pt idx="1">
                  <c:v>2428</c:v>
                </c:pt>
              </c:numCache>
            </c:numRef>
          </c:val>
          <c:extLst>
            <c:ext xmlns:c16="http://schemas.microsoft.com/office/drawing/2014/chart" uri="{C3380CC4-5D6E-409C-BE32-E72D297353CC}">
              <c16:uniqueId val="{00000004-8C53-41FD-9A28-7B339766DCB8}"/>
            </c:ext>
          </c:extLst>
        </c:ser>
        <c:dLbls>
          <c:showLegendKey val="0"/>
          <c:showVal val="0"/>
          <c:showCatName val="0"/>
          <c:showSerName val="0"/>
          <c:showPercent val="0"/>
          <c:showBubbleSize val="0"/>
          <c:showLeaderLines val="1"/>
        </c:dLbls>
        <c:firstSliceAng val="0"/>
        <c:holeSize val="75"/>
      </c:doughnutChart>
      <c:spPr>
        <a:solidFill>
          <a:schemeClr val="accent1">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[blinkit_analysis.xlsx]Q5!PivotTable6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tx1"/>
                </a:solidFill>
              </a:rPr>
              <a:t>PROFIT</a:t>
            </a:r>
            <a:r>
              <a:rPr lang="en-IN" sz="1800" b="1" baseline="0">
                <a:solidFill>
                  <a:schemeClr val="tx1"/>
                </a:solidFill>
              </a:rPr>
              <a:t> BY CATEGORY</a:t>
            </a:r>
            <a:endParaRPr lang="en-IN"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'Q5'!$B$3</c:f>
              <c:strCache>
                <c:ptCount val="1"/>
                <c:pt idx="0">
                  <c:v>Total</c:v>
                </c:pt>
              </c:strCache>
            </c:strRef>
          </c:tx>
          <c:spPr>
            <a:solidFill>
              <a:schemeClr val="accent1"/>
            </a:solidFill>
            <a:ln>
              <a:noFill/>
            </a:ln>
            <a:effectLst/>
          </c:spPr>
          <c:invertIfNegative val="0"/>
          <c:cat>
            <c:strRef>
              <c:f>'Q5'!$A$4:$A$14</c:f>
              <c:strCache>
                <c:ptCount val="10"/>
                <c:pt idx="0">
                  <c:v>Bakery</c:v>
                </c:pt>
                <c:pt idx="1">
                  <c:v>Beverages</c:v>
                </c:pt>
                <c:pt idx="2">
                  <c:v>Cold Drinks &amp; Juices</c:v>
                </c:pt>
                <c:pt idx="3">
                  <c:v>Dairy &amp; Breakfast</c:v>
                </c:pt>
                <c:pt idx="4">
                  <c:v>Fruits &amp; Vegetables</c:v>
                </c:pt>
                <c:pt idx="5">
                  <c:v>Household Care</c:v>
                </c:pt>
                <c:pt idx="6">
                  <c:v>Instant &amp; Frozen Food</c:v>
                </c:pt>
                <c:pt idx="7">
                  <c:v>Personal Care</c:v>
                </c:pt>
                <c:pt idx="8">
                  <c:v>Snacks &amp; Munchies</c:v>
                </c:pt>
                <c:pt idx="9">
                  <c:v>Staples</c:v>
                </c:pt>
              </c:strCache>
            </c:strRef>
          </c:cat>
          <c:val>
            <c:numRef>
              <c:f>'Q5'!$B$4:$B$14</c:f>
              <c:numCache>
                <c:formatCode>General</c:formatCode>
                <c:ptCount val="10"/>
                <c:pt idx="0">
                  <c:v>46901.510000000031</c:v>
                </c:pt>
                <c:pt idx="1">
                  <c:v>44495.529999999977</c:v>
                </c:pt>
                <c:pt idx="2">
                  <c:v>51146.260000000053</c:v>
                </c:pt>
                <c:pt idx="3">
                  <c:v>44550.170000000013</c:v>
                </c:pt>
                <c:pt idx="4">
                  <c:v>43969.299999999981</c:v>
                </c:pt>
                <c:pt idx="5">
                  <c:v>50811.010000000009</c:v>
                </c:pt>
                <c:pt idx="6">
                  <c:v>37478.169999999991</c:v>
                </c:pt>
                <c:pt idx="7">
                  <c:v>46353.750000000007</c:v>
                </c:pt>
                <c:pt idx="8">
                  <c:v>39797.869999999988</c:v>
                </c:pt>
                <c:pt idx="9">
                  <c:v>40858.319999999992</c:v>
                </c:pt>
              </c:numCache>
            </c:numRef>
          </c:val>
          <c:extLst>
            <c:ext xmlns:c16="http://schemas.microsoft.com/office/drawing/2014/chart" uri="{C3380CC4-5D6E-409C-BE32-E72D297353CC}">
              <c16:uniqueId val="{00000000-F1D2-4BD5-9648-10444608CD5E}"/>
            </c:ext>
          </c:extLst>
        </c:ser>
        <c:dLbls>
          <c:showLegendKey val="0"/>
          <c:showVal val="0"/>
          <c:showCatName val="0"/>
          <c:showSerName val="0"/>
          <c:showPercent val="0"/>
          <c:showBubbleSize val="0"/>
        </c:dLbls>
        <c:gapWidth val="182"/>
        <c:axId val="1113611592"/>
        <c:axId val="1113611944"/>
      </c:barChart>
      <c:catAx>
        <c:axId val="1113611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13611944"/>
        <c:crosses val="autoZero"/>
        <c:auto val="1"/>
        <c:lblAlgn val="ctr"/>
        <c:lblOffset val="100"/>
        <c:noMultiLvlLbl val="0"/>
      </c:catAx>
      <c:valAx>
        <c:axId val="1113611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13611592"/>
        <c:crosses val="autoZero"/>
        <c:crossBetween val="between"/>
      </c:valAx>
      <c:spPr>
        <a:solidFill>
          <a:schemeClr val="accent2">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[blinkit_analysis.xlsx]Q8!PivotTable20</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DELIVERY</a:t>
            </a:r>
            <a:r>
              <a:rPr lang="en-US" sz="1600" b="1" baseline="0">
                <a:solidFill>
                  <a:schemeClr val="tx1"/>
                </a:solidFill>
              </a:rPr>
              <a:t> DELAY VS CUSTOMER RATING</a:t>
            </a:r>
            <a:endParaRPr lang="en-US" sz="1600" b="1">
              <a:solidFill>
                <a:schemeClr val="tx1"/>
              </a:solidFill>
            </a:endParaRPr>
          </a:p>
        </c:rich>
      </c:tx>
      <c:layout>
        <c:manualLayout>
          <c:xMode val="edge"/>
          <c:yMode val="edge"/>
          <c:x val="0.15973890282945402"/>
          <c:y val="4.1666666666666664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'Q8'!$B$3</c:f>
              <c:strCache>
                <c:ptCount val="1"/>
                <c:pt idx="0">
                  <c:v>Total</c:v>
                </c:pt>
              </c:strCache>
            </c:strRef>
          </c:tx>
          <c:spPr>
            <a:solidFill>
              <a:schemeClr val="accent2"/>
            </a:solidFill>
            <a:ln>
              <a:noFill/>
            </a:ln>
            <a:effectLst/>
          </c:spPr>
          <c:cat>
            <c:strRef>
              <c:f>'Q8'!$A$4:$A$8</c:f>
              <c:strCache>
                <c:ptCount val="4"/>
                <c:pt idx="0">
                  <c:v>1-10</c:v>
                </c:pt>
                <c:pt idx="1">
                  <c:v>11-20</c:v>
                </c:pt>
                <c:pt idx="2">
                  <c:v>20-30</c:v>
                </c:pt>
                <c:pt idx="3">
                  <c:v>30-40</c:v>
                </c:pt>
              </c:strCache>
            </c:strRef>
          </c:cat>
          <c:val>
            <c:numRef>
              <c:f>'Q8'!$B$4:$B$8</c:f>
              <c:numCache>
                <c:formatCode>General</c:formatCode>
                <c:ptCount val="4"/>
                <c:pt idx="0">
                  <c:v>4.057218597063609</c:v>
                </c:pt>
                <c:pt idx="1">
                  <c:v>4.0951690821256053</c:v>
                </c:pt>
                <c:pt idx="2">
                  <c:v>4.1277777777777764</c:v>
                </c:pt>
                <c:pt idx="3">
                  <c:v>4.3</c:v>
                </c:pt>
              </c:numCache>
            </c:numRef>
          </c:val>
          <c:extLst>
            <c:ext xmlns:c16="http://schemas.microsoft.com/office/drawing/2014/chart" uri="{C3380CC4-5D6E-409C-BE32-E72D297353CC}">
              <c16:uniqueId val="{00000000-D200-4432-B52A-3386B943781D}"/>
            </c:ext>
          </c:extLst>
        </c:ser>
        <c:dLbls>
          <c:showLegendKey val="0"/>
          <c:showVal val="0"/>
          <c:showCatName val="0"/>
          <c:showSerName val="0"/>
          <c:showPercent val="0"/>
          <c:showBubbleSize val="0"/>
        </c:dLbls>
        <c:axId val="497584680"/>
        <c:axId val="497580456"/>
      </c:areaChart>
      <c:catAx>
        <c:axId val="497584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7580456"/>
        <c:crosses val="autoZero"/>
        <c:auto val="1"/>
        <c:lblAlgn val="ctr"/>
        <c:lblOffset val="100"/>
        <c:noMultiLvlLbl val="0"/>
      </c:catAx>
      <c:valAx>
        <c:axId val="497580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7584680"/>
        <c:crosses val="autoZero"/>
        <c:crossBetween val="midCat"/>
      </c:valAx>
      <c:spPr>
        <a:solidFill>
          <a:schemeClr val="accent1">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[blinkit_analysis.xlsx]Q3!PivotTable1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SALES</a:t>
            </a:r>
            <a:r>
              <a:rPr lang="en-US" sz="1800" b="1" baseline="0">
                <a:solidFill>
                  <a:schemeClr val="tx1"/>
                </a:solidFill>
              </a:rPr>
              <a:t> BY PRODUCT CATEGORY</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1941030735644"/>
          <c:y val="0.19432888597258677"/>
          <c:w val="0.76668952829494441"/>
          <c:h val="0.447639253426655"/>
        </c:manualLayout>
      </c:layout>
      <c:barChart>
        <c:barDir val="col"/>
        <c:grouping val="clustered"/>
        <c:varyColors val="0"/>
        <c:ser>
          <c:idx val="0"/>
          <c:order val="0"/>
          <c:tx>
            <c:strRef>
              <c:f>'Q3'!$B$3</c:f>
              <c:strCache>
                <c:ptCount val="1"/>
                <c:pt idx="0">
                  <c:v>Total</c:v>
                </c:pt>
              </c:strCache>
            </c:strRef>
          </c:tx>
          <c:spPr>
            <a:solidFill>
              <a:schemeClr val="accent1"/>
            </a:solidFill>
            <a:ln>
              <a:noFill/>
            </a:ln>
            <a:effectLst/>
          </c:spPr>
          <c:invertIfNegative val="0"/>
          <c:cat>
            <c:strRef>
              <c:f>'Q3'!$A$4:$A$14</c:f>
              <c:strCache>
                <c:ptCount val="10"/>
                <c:pt idx="0">
                  <c:v>Bakery</c:v>
                </c:pt>
                <c:pt idx="1">
                  <c:v>Beverages</c:v>
                </c:pt>
                <c:pt idx="2">
                  <c:v>Cold Drinks &amp; Juices</c:v>
                </c:pt>
                <c:pt idx="3">
                  <c:v>Dairy &amp; Breakfast</c:v>
                </c:pt>
                <c:pt idx="4">
                  <c:v>Fruits &amp; Vegetables</c:v>
                </c:pt>
                <c:pt idx="5">
                  <c:v>Household Care</c:v>
                </c:pt>
                <c:pt idx="6">
                  <c:v>Instant &amp; Frozen Food</c:v>
                </c:pt>
                <c:pt idx="7">
                  <c:v>Personal Care</c:v>
                </c:pt>
                <c:pt idx="8">
                  <c:v>Snacks &amp; Munchies</c:v>
                </c:pt>
                <c:pt idx="9">
                  <c:v>Staples</c:v>
                </c:pt>
              </c:strCache>
            </c:strRef>
          </c:cat>
          <c:val>
            <c:numRef>
              <c:f>'Q3'!$B$4:$B$14</c:f>
              <c:numCache>
                <c:formatCode>General</c:formatCode>
                <c:ptCount val="10"/>
                <c:pt idx="0">
                  <c:v>232744.15</c:v>
                </c:pt>
                <c:pt idx="1">
                  <c:v>224833.71000000002</c:v>
                </c:pt>
                <c:pt idx="2">
                  <c:v>245920.64000000001</c:v>
                </c:pt>
                <c:pt idx="3">
                  <c:v>213464.82999999996</c:v>
                </c:pt>
                <c:pt idx="4">
                  <c:v>221686.76999999996</c:v>
                </c:pt>
                <c:pt idx="5">
                  <c:v>245513.78999999986</c:v>
                </c:pt>
                <c:pt idx="6">
                  <c:v>192350.61000000004</c:v>
                </c:pt>
                <c:pt idx="7">
                  <c:v>231206.49999999991</c:v>
                </c:pt>
                <c:pt idx="8">
                  <c:v>192492.28999999998</c:v>
                </c:pt>
                <c:pt idx="9">
                  <c:v>211642.19999999981</c:v>
                </c:pt>
              </c:numCache>
            </c:numRef>
          </c:val>
          <c:extLst>
            <c:ext xmlns:c16="http://schemas.microsoft.com/office/drawing/2014/chart" uri="{C3380CC4-5D6E-409C-BE32-E72D297353CC}">
              <c16:uniqueId val="{00000000-42C0-478D-BB0D-37ACDD3A6CB2}"/>
            </c:ext>
          </c:extLst>
        </c:ser>
        <c:dLbls>
          <c:showLegendKey val="0"/>
          <c:showVal val="0"/>
          <c:showCatName val="0"/>
          <c:showSerName val="0"/>
          <c:showPercent val="0"/>
          <c:showBubbleSize val="0"/>
        </c:dLbls>
        <c:gapWidth val="219"/>
        <c:overlap val="-27"/>
        <c:axId val="628900032"/>
        <c:axId val="628900384"/>
      </c:barChart>
      <c:catAx>
        <c:axId val="62890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8900384"/>
        <c:crosses val="autoZero"/>
        <c:auto val="1"/>
        <c:lblAlgn val="ctr"/>
        <c:lblOffset val="100"/>
        <c:noMultiLvlLbl val="0"/>
      </c:catAx>
      <c:valAx>
        <c:axId val="628900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8900032"/>
        <c:crosses val="autoZero"/>
        <c:crossBetween val="between"/>
      </c:valAx>
      <c:spPr>
        <a:solidFill>
          <a:schemeClr val="accent2">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[blinkit_analysis.xlsx]Q9!PivotTable3</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800" b="1">
                <a:solidFill>
                  <a:schemeClr val="tx1"/>
                </a:solidFill>
              </a:rPr>
              <a:t>SALES</a:t>
            </a:r>
            <a:r>
              <a:rPr lang="en-IN" sz="1800" b="1" baseline="0">
                <a:solidFill>
                  <a:schemeClr val="tx1"/>
                </a:solidFill>
              </a:rPr>
              <a:t> VS LATE DELIVERY BY CITY</a:t>
            </a:r>
            <a:endParaRPr lang="en-IN"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'Q9'!$B$3</c:f>
              <c:strCache>
                <c:ptCount val="1"/>
                <c:pt idx="0">
                  <c:v>Total</c:v>
                </c:pt>
              </c:strCache>
            </c:strRef>
          </c:tx>
          <c:spPr>
            <a:ln w="28575" cap="rnd">
              <a:solidFill>
                <a:schemeClr val="accent1"/>
              </a:solidFill>
              <a:round/>
            </a:ln>
            <a:effectLst/>
          </c:spPr>
          <c:marker>
            <c:symbol val="none"/>
          </c:marker>
          <c:cat>
            <c:strRef>
              <c:f>'Q9'!$A$4:$A$9</c:f>
              <c:strCache>
                <c:ptCount val="5"/>
                <c:pt idx="0">
                  <c:v>Wallet</c:v>
                </c:pt>
                <c:pt idx="1">
                  <c:v>Debit Card</c:v>
                </c:pt>
                <c:pt idx="2">
                  <c:v>Credit Card</c:v>
                </c:pt>
                <c:pt idx="3">
                  <c:v>UPI</c:v>
                </c:pt>
                <c:pt idx="4">
                  <c:v>Cash</c:v>
                </c:pt>
              </c:strCache>
            </c:strRef>
          </c:cat>
          <c:val>
            <c:numRef>
              <c:f>'Q9'!$B$4:$B$9</c:f>
              <c:numCache>
                <c:formatCode>General</c:formatCode>
                <c:ptCount val="5"/>
                <c:pt idx="0">
                  <c:v>555</c:v>
                </c:pt>
                <c:pt idx="1">
                  <c:v>590</c:v>
                </c:pt>
                <c:pt idx="2">
                  <c:v>596</c:v>
                </c:pt>
                <c:pt idx="3">
                  <c:v>620</c:v>
                </c:pt>
                <c:pt idx="4">
                  <c:v>639</c:v>
                </c:pt>
              </c:numCache>
            </c:numRef>
          </c:val>
          <c:smooth val="0"/>
          <c:extLst>
            <c:ext xmlns:c16="http://schemas.microsoft.com/office/drawing/2014/chart" uri="{C3380CC4-5D6E-409C-BE32-E72D297353CC}">
              <c16:uniqueId val="{00000000-99E0-4421-B628-4917189C8580}"/>
            </c:ext>
          </c:extLst>
        </c:ser>
        <c:dLbls>
          <c:showLegendKey val="0"/>
          <c:showVal val="0"/>
          <c:showCatName val="0"/>
          <c:showSerName val="0"/>
          <c:showPercent val="0"/>
          <c:showBubbleSize val="0"/>
        </c:dLbls>
        <c:smooth val="0"/>
        <c:axId val="417266512"/>
        <c:axId val="417271088"/>
      </c:lineChart>
      <c:catAx>
        <c:axId val="41726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17271088"/>
        <c:crosses val="autoZero"/>
        <c:auto val="1"/>
        <c:lblAlgn val="ctr"/>
        <c:lblOffset val="100"/>
        <c:noMultiLvlLbl val="0"/>
      </c:catAx>
      <c:valAx>
        <c:axId val="417271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17266512"/>
        <c:crosses val="autoZero"/>
        <c:crossBetween val="between"/>
      </c:valAx>
      <c:spPr>
        <a:solidFill>
          <a:schemeClr val="accent2">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[blinkit_analysis.xlsx]Q6!PivotTable4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tx1"/>
                </a:solidFill>
              </a:rPr>
              <a:t>LATE</a:t>
            </a:r>
            <a:r>
              <a:rPr lang="en-IN" sz="1800" b="1" baseline="0">
                <a:solidFill>
                  <a:schemeClr val="tx1"/>
                </a:solidFill>
              </a:rPr>
              <a:t> DELIVERY RATE BY CITY</a:t>
            </a:r>
            <a:endParaRPr lang="en-IN"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'Q6'!$B$3</c:f>
              <c:strCache>
                <c:ptCount val="1"/>
                <c:pt idx="0">
                  <c:v>Total</c:v>
                </c:pt>
              </c:strCache>
            </c:strRef>
          </c:tx>
          <c:spPr>
            <a:solidFill>
              <a:schemeClr val="accent2"/>
            </a:solidFill>
            <a:ln>
              <a:noFill/>
            </a:ln>
            <a:effectLst/>
          </c:spPr>
          <c:invertIfNegative val="0"/>
          <c:cat>
            <c:strRef>
              <c:f>'Q6'!$A$4:$A$12</c:f>
              <c:strCache>
                <c:ptCount val="8"/>
                <c:pt idx="0">
                  <c:v>Bangalore</c:v>
                </c:pt>
                <c:pt idx="1">
                  <c:v>Chennai</c:v>
                </c:pt>
                <c:pt idx="2">
                  <c:v>Coimbatore</c:v>
                </c:pt>
                <c:pt idx="3">
                  <c:v>Delhi</c:v>
                </c:pt>
                <c:pt idx="4">
                  <c:v>Hyderabad</c:v>
                </c:pt>
                <c:pt idx="5">
                  <c:v>Kolkata</c:v>
                </c:pt>
                <c:pt idx="6">
                  <c:v>Mumbai</c:v>
                </c:pt>
                <c:pt idx="7">
                  <c:v>Pune</c:v>
                </c:pt>
              </c:strCache>
            </c:strRef>
          </c:cat>
          <c:val>
            <c:numRef>
              <c:f>'Q6'!$B$4:$B$12</c:f>
              <c:numCache>
                <c:formatCode>0.00%</c:formatCode>
                <c:ptCount val="8"/>
                <c:pt idx="0">
                  <c:v>0.30490956072351422</c:v>
                </c:pt>
                <c:pt idx="1">
                  <c:v>0.33333333333333331</c:v>
                </c:pt>
                <c:pt idx="2">
                  <c:v>0.29521276595744683</c:v>
                </c:pt>
                <c:pt idx="3">
                  <c:v>0.29015544041450775</c:v>
                </c:pt>
                <c:pt idx="4">
                  <c:v>0.27250000000000002</c:v>
                </c:pt>
                <c:pt idx="5">
                  <c:v>0.32967032967032966</c:v>
                </c:pt>
                <c:pt idx="6">
                  <c:v>0.30026809651474529</c:v>
                </c:pt>
                <c:pt idx="7">
                  <c:v>0.2857142857142857</c:v>
                </c:pt>
              </c:numCache>
            </c:numRef>
          </c:val>
          <c:extLst>
            <c:ext xmlns:c16="http://schemas.microsoft.com/office/drawing/2014/chart" uri="{C3380CC4-5D6E-409C-BE32-E72D297353CC}">
              <c16:uniqueId val="{00000000-BD72-431B-8A75-51185B78D905}"/>
            </c:ext>
          </c:extLst>
        </c:ser>
        <c:dLbls>
          <c:showLegendKey val="0"/>
          <c:showVal val="0"/>
          <c:showCatName val="0"/>
          <c:showSerName val="0"/>
          <c:showPercent val="0"/>
          <c:showBubbleSize val="0"/>
        </c:dLbls>
        <c:gapWidth val="182"/>
        <c:axId val="743584336"/>
        <c:axId val="743579760"/>
      </c:barChart>
      <c:catAx>
        <c:axId val="743584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3579760"/>
        <c:crosses val="autoZero"/>
        <c:auto val="1"/>
        <c:lblAlgn val="ctr"/>
        <c:lblOffset val="100"/>
        <c:noMultiLvlLbl val="0"/>
      </c:catAx>
      <c:valAx>
        <c:axId val="74357976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3584336"/>
        <c:crosses val="autoZero"/>
        <c:crossBetween val="between"/>
      </c:valAx>
      <c:spPr>
        <a:solidFill>
          <a:schemeClr val="accent1">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[blinkit_analysis.xlsx]Q7!PivotTable6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kern="1200" spc="0" baseline="0">
                <a:solidFill>
                  <a:schemeClr val="tx1"/>
                </a:solidFill>
              </a:rPr>
              <a:t>AVG DELIVERY TIME BY PARTNER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'Q7'!$B$3</c:f>
              <c:strCache>
                <c:ptCount val="1"/>
                <c:pt idx="0">
                  <c:v>Total</c:v>
                </c:pt>
              </c:strCache>
            </c:strRef>
          </c:tx>
          <c:spPr>
            <a:solidFill>
              <a:schemeClr val="accent1"/>
            </a:solidFill>
            <a:ln>
              <a:noFill/>
            </a:ln>
            <a:effectLst/>
          </c:spPr>
          <c:invertIfNegative val="0"/>
          <c:cat>
            <c:strRef>
              <c:f>'Q7'!$A$4:$A$9</c:f>
              <c:strCache>
                <c:ptCount val="5"/>
                <c:pt idx="0">
                  <c:v>Partner A</c:v>
                </c:pt>
                <c:pt idx="1">
                  <c:v>Partner B</c:v>
                </c:pt>
                <c:pt idx="2">
                  <c:v>Partner C</c:v>
                </c:pt>
                <c:pt idx="3">
                  <c:v>Partner D</c:v>
                </c:pt>
                <c:pt idx="4">
                  <c:v>Partner E</c:v>
                </c:pt>
              </c:strCache>
            </c:strRef>
          </c:cat>
          <c:val>
            <c:numRef>
              <c:f>'Q7'!$B$4:$B$9</c:f>
              <c:numCache>
                <c:formatCode>General</c:formatCode>
                <c:ptCount val="5"/>
                <c:pt idx="0">
                  <c:v>28.172535211267604</c:v>
                </c:pt>
                <c:pt idx="1">
                  <c:v>28.135620915032678</c:v>
                </c:pt>
                <c:pt idx="2">
                  <c:v>28.369458128078819</c:v>
                </c:pt>
                <c:pt idx="3">
                  <c:v>28.319078947368421</c:v>
                </c:pt>
                <c:pt idx="4">
                  <c:v>28.195688225538973</c:v>
                </c:pt>
              </c:numCache>
            </c:numRef>
          </c:val>
          <c:extLst>
            <c:ext xmlns:c16="http://schemas.microsoft.com/office/drawing/2014/chart" uri="{C3380CC4-5D6E-409C-BE32-E72D297353CC}">
              <c16:uniqueId val="{00000000-1ADA-45D9-8D9B-5AE257C348EE}"/>
            </c:ext>
          </c:extLst>
        </c:ser>
        <c:dLbls>
          <c:showLegendKey val="0"/>
          <c:showVal val="0"/>
          <c:showCatName val="0"/>
          <c:showSerName val="0"/>
          <c:showPercent val="0"/>
          <c:showBubbleSize val="0"/>
        </c:dLbls>
        <c:gapWidth val="219"/>
        <c:overlap val="-27"/>
        <c:axId val="372888456"/>
        <c:axId val="372887048"/>
      </c:barChart>
      <c:catAx>
        <c:axId val="372888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2887048"/>
        <c:crosses val="autoZero"/>
        <c:auto val="1"/>
        <c:lblAlgn val="ctr"/>
        <c:lblOffset val="100"/>
        <c:noMultiLvlLbl val="0"/>
      </c:catAx>
      <c:valAx>
        <c:axId val="372887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2888456"/>
        <c:crosses val="autoZero"/>
        <c:crossBetween val="between"/>
      </c:valAx>
      <c:spPr>
        <a:solidFill>
          <a:schemeClr val="accent2">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[blinkit_analysis.xlsx]Q1!PivotTable1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'Q1'!$B$3</c:f>
              <c:strCache>
                <c:ptCount val="1"/>
                <c:pt idx="0">
                  <c:v>Total</c:v>
                </c:pt>
              </c:strCache>
            </c:strRef>
          </c:tx>
          <c:spPr>
            <a:ln w="28575" cap="rnd">
              <a:solidFill>
                <a:schemeClr val="accent1"/>
              </a:solidFill>
              <a:round/>
            </a:ln>
            <a:effectLst/>
          </c:spPr>
          <c:marker>
            <c:symbol val="none"/>
          </c:marker>
          <c:cat>
            <c:strRef>
              <c:f>'Q1'!$A$4:$A$16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'Q1'!$B$4:$B$16</c:f>
              <c:numCache>
                <c:formatCode>General</c:formatCode>
                <c:ptCount val="12"/>
                <c:pt idx="0">
                  <c:v>208322.3</c:v>
                </c:pt>
                <c:pt idx="1">
                  <c:v>152073.9800000001</c:v>
                </c:pt>
                <c:pt idx="2">
                  <c:v>177952.97000000003</c:v>
                </c:pt>
                <c:pt idx="3">
                  <c:v>186899.97000000018</c:v>
                </c:pt>
                <c:pt idx="4">
                  <c:v>181702.5199999999</c:v>
                </c:pt>
                <c:pt idx="5">
                  <c:v>192507.92999999996</c:v>
                </c:pt>
                <c:pt idx="6">
                  <c:v>155988.23999999996</c:v>
                </c:pt>
                <c:pt idx="7">
                  <c:v>185270.27999999991</c:v>
                </c:pt>
                <c:pt idx="8">
                  <c:v>193203.78</c:v>
                </c:pt>
                <c:pt idx="9">
                  <c:v>204237.92999999988</c:v>
                </c:pt>
                <c:pt idx="10">
                  <c:v>188215.76</c:v>
                </c:pt>
                <c:pt idx="11">
                  <c:v>185479.83000000005</c:v>
                </c:pt>
              </c:numCache>
            </c:numRef>
          </c:val>
          <c:smooth val="0"/>
          <c:extLst>
            <c:ext xmlns:c16="http://schemas.microsoft.com/office/drawing/2014/chart" uri="{C3380CC4-5D6E-409C-BE32-E72D297353CC}">
              <c16:uniqueId val="{00000000-CDCF-43AA-A57F-F926E2DF53AC}"/>
            </c:ext>
          </c:extLst>
        </c:ser>
        <c:dLbls>
          <c:showLegendKey val="0"/>
          <c:showVal val="0"/>
          <c:showCatName val="0"/>
          <c:showSerName val="0"/>
          <c:showPercent val="0"/>
          <c:showBubbleSize val="0"/>
        </c:dLbls>
        <c:smooth val="0"/>
        <c:axId val="497588200"/>
        <c:axId val="1113617576"/>
      </c:lineChart>
      <c:catAx>
        <c:axId val="497588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617576"/>
        <c:crosses val="autoZero"/>
        <c:auto val="1"/>
        <c:lblAlgn val="ctr"/>
        <c:lblOffset val="100"/>
        <c:noMultiLvlLbl val="0"/>
      </c:catAx>
      <c:valAx>
        <c:axId val="1113617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588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[blinkit_analysis.xlsx]Q2!PivotTable2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'Q2'!$B$3</c:f>
              <c:strCache>
                <c:ptCount val="1"/>
                <c:pt idx="0">
                  <c:v>Total</c:v>
                </c:pt>
              </c:strCache>
            </c:strRef>
          </c:tx>
          <c:spPr>
            <a:solidFill>
              <a:schemeClr val="accent2"/>
            </a:solidFill>
            <a:ln>
              <a:noFill/>
            </a:ln>
            <a:effectLst/>
          </c:spPr>
          <c:invertIfNegative val="0"/>
          <c:cat>
            <c:strRef>
              <c:f>'Q2'!$A$4:$A$12</c:f>
              <c:strCache>
                <c:ptCount val="8"/>
                <c:pt idx="0">
                  <c:v>Bangalore</c:v>
                </c:pt>
                <c:pt idx="1">
                  <c:v>Chennai</c:v>
                </c:pt>
                <c:pt idx="2">
                  <c:v>Coimbatore</c:v>
                </c:pt>
                <c:pt idx="3">
                  <c:v>Delhi</c:v>
                </c:pt>
                <c:pt idx="4">
                  <c:v>Hyderabad</c:v>
                </c:pt>
                <c:pt idx="5">
                  <c:v>Kolkata</c:v>
                </c:pt>
                <c:pt idx="6">
                  <c:v>Mumbai</c:v>
                </c:pt>
                <c:pt idx="7">
                  <c:v>Pune</c:v>
                </c:pt>
              </c:strCache>
            </c:strRef>
          </c:cat>
          <c:val>
            <c:numRef>
              <c:f>'Q2'!$B$4:$B$12</c:f>
              <c:numCache>
                <c:formatCode>General</c:formatCode>
                <c:ptCount val="8"/>
                <c:pt idx="0">
                  <c:v>277911.64999999991</c:v>
                </c:pt>
                <c:pt idx="1">
                  <c:v>261464.32000000009</c:v>
                </c:pt>
                <c:pt idx="2">
                  <c:v>271074.64999999985</c:v>
                </c:pt>
                <c:pt idx="3">
                  <c:v>258014.52999999985</c:v>
                </c:pt>
                <c:pt idx="4">
                  <c:v>305742.30999999988</c:v>
                </c:pt>
                <c:pt idx="5">
                  <c:v>255932.02000000002</c:v>
                </c:pt>
                <c:pt idx="6">
                  <c:v>274924.28999999986</c:v>
                </c:pt>
                <c:pt idx="7">
                  <c:v>306791.71999999991</c:v>
                </c:pt>
              </c:numCache>
            </c:numRef>
          </c:val>
          <c:extLst>
            <c:ext xmlns:c16="http://schemas.microsoft.com/office/drawing/2014/chart" uri="{C3380CC4-5D6E-409C-BE32-E72D297353CC}">
              <c16:uniqueId val="{00000000-8CF2-4F10-8B3C-8E59CF461644}"/>
            </c:ext>
          </c:extLst>
        </c:ser>
        <c:dLbls>
          <c:showLegendKey val="0"/>
          <c:showVal val="0"/>
          <c:showCatName val="0"/>
          <c:showSerName val="0"/>
          <c:showPercent val="0"/>
          <c:showBubbleSize val="0"/>
        </c:dLbls>
        <c:gapWidth val="182"/>
        <c:axId val="1203759256"/>
        <c:axId val="1203759608"/>
      </c:barChart>
      <c:catAx>
        <c:axId val="1203759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759608"/>
        <c:crosses val="autoZero"/>
        <c:auto val="1"/>
        <c:lblAlgn val="ctr"/>
        <c:lblOffset val="100"/>
        <c:noMultiLvlLbl val="0"/>
      </c:catAx>
      <c:valAx>
        <c:axId val="1203759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759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[blinkit_analysis.xlsx]Q3!PivotTable1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'Q3'!$B$3</c:f>
              <c:strCache>
                <c:ptCount val="1"/>
                <c:pt idx="0">
                  <c:v>Total</c:v>
                </c:pt>
              </c:strCache>
            </c:strRef>
          </c:tx>
          <c:spPr>
            <a:solidFill>
              <a:schemeClr val="accent1"/>
            </a:solidFill>
            <a:ln>
              <a:noFill/>
            </a:ln>
            <a:effectLst/>
          </c:spPr>
          <c:invertIfNegative val="0"/>
          <c:cat>
            <c:strRef>
              <c:f>'Q3'!$A$4:$A$14</c:f>
              <c:strCache>
                <c:ptCount val="10"/>
                <c:pt idx="0">
                  <c:v>Bakery</c:v>
                </c:pt>
                <c:pt idx="1">
                  <c:v>Beverages</c:v>
                </c:pt>
                <c:pt idx="2">
                  <c:v>Cold Drinks &amp; Juices</c:v>
                </c:pt>
                <c:pt idx="3">
                  <c:v>Dairy &amp; Breakfast</c:v>
                </c:pt>
                <c:pt idx="4">
                  <c:v>Fruits &amp; Vegetables</c:v>
                </c:pt>
                <c:pt idx="5">
                  <c:v>Household Care</c:v>
                </c:pt>
                <c:pt idx="6">
                  <c:v>Instant &amp; Frozen Food</c:v>
                </c:pt>
                <c:pt idx="7">
                  <c:v>Personal Care</c:v>
                </c:pt>
                <c:pt idx="8">
                  <c:v>Snacks &amp; Munchies</c:v>
                </c:pt>
                <c:pt idx="9">
                  <c:v>Staples</c:v>
                </c:pt>
              </c:strCache>
            </c:strRef>
          </c:cat>
          <c:val>
            <c:numRef>
              <c:f>'Q3'!$B$4:$B$14</c:f>
              <c:numCache>
                <c:formatCode>General</c:formatCode>
                <c:ptCount val="10"/>
                <c:pt idx="0">
                  <c:v>232744.15</c:v>
                </c:pt>
                <c:pt idx="1">
                  <c:v>224833.71000000002</c:v>
                </c:pt>
                <c:pt idx="2">
                  <c:v>245920.64000000001</c:v>
                </c:pt>
                <c:pt idx="3">
                  <c:v>213464.82999999996</c:v>
                </c:pt>
                <c:pt idx="4">
                  <c:v>221686.76999999996</c:v>
                </c:pt>
                <c:pt idx="5">
                  <c:v>245513.78999999986</c:v>
                </c:pt>
                <c:pt idx="6">
                  <c:v>192350.61000000004</c:v>
                </c:pt>
                <c:pt idx="7">
                  <c:v>231206.49999999991</c:v>
                </c:pt>
                <c:pt idx="8">
                  <c:v>192492.28999999998</c:v>
                </c:pt>
                <c:pt idx="9">
                  <c:v>211642.19999999981</c:v>
                </c:pt>
              </c:numCache>
            </c:numRef>
          </c:val>
          <c:extLst>
            <c:ext xmlns:c16="http://schemas.microsoft.com/office/drawing/2014/chart" uri="{C3380CC4-5D6E-409C-BE32-E72D297353CC}">
              <c16:uniqueId val="{00000000-728E-47A7-9E89-15FB2EEE226A}"/>
            </c:ext>
          </c:extLst>
        </c:ser>
        <c:dLbls>
          <c:showLegendKey val="0"/>
          <c:showVal val="0"/>
          <c:showCatName val="0"/>
          <c:showSerName val="0"/>
          <c:showPercent val="0"/>
          <c:showBubbleSize val="0"/>
        </c:dLbls>
        <c:gapWidth val="219"/>
        <c:overlap val="-27"/>
        <c:axId val="628900032"/>
        <c:axId val="628900384"/>
      </c:barChart>
      <c:catAx>
        <c:axId val="62890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900384"/>
        <c:crosses val="autoZero"/>
        <c:auto val="1"/>
        <c:lblAlgn val="ctr"/>
        <c:lblOffset val="100"/>
        <c:noMultiLvlLbl val="0"/>
      </c:catAx>
      <c:valAx>
        <c:axId val="628900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90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[blinkit_analysis.xlsx]Q4!PivotTable5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'Q4'!$B$3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B6-491E-9D49-58E1E433CE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B6-491E-9D49-58E1E433CE41}"/>
              </c:ext>
            </c:extLst>
          </c:dPt>
          <c:cat>
            <c:strRef>
              <c:f>'Q4'!$A$4:$A$6</c:f>
              <c:strCache>
                <c:ptCount val="2"/>
                <c:pt idx="0">
                  <c:v>Cancelled</c:v>
                </c:pt>
                <c:pt idx="1">
                  <c:v>Delivered</c:v>
                </c:pt>
              </c:strCache>
            </c:strRef>
          </c:cat>
          <c:val>
            <c:numRef>
              <c:f>'Q4'!$B$4:$B$6</c:f>
              <c:numCache>
                <c:formatCode>General</c:formatCode>
                <c:ptCount val="2"/>
                <c:pt idx="0">
                  <c:v>572</c:v>
                </c:pt>
                <c:pt idx="1">
                  <c:v>2428</c:v>
                </c:pt>
              </c:numCache>
            </c:numRef>
          </c:val>
          <c:extLst>
            <c:ext xmlns:c16="http://schemas.microsoft.com/office/drawing/2014/chart" uri="{C3380CC4-5D6E-409C-BE32-E72D297353CC}">
              <c16:uniqueId val="{00000000-8D64-4C50-BFED-F40BC8927ED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[blinkit_analysis.xlsx]Q5!PivotTable6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'Q5'!$B$3</c:f>
              <c:strCache>
                <c:ptCount val="1"/>
                <c:pt idx="0">
                  <c:v>Total</c:v>
                </c:pt>
              </c:strCache>
            </c:strRef>
          </c:tx>
          <c:spPr>
            <a:solidFill>
              <a:schemeClr val="accent2"/>
            </a:solidFill>
            <a:ln>
              <a:noFill/>
            </a:ln>
            <a:effectLst/>
          </c:spPr>
          <c:invertIfNegative val="0"/>
          <c:cat>
            <c:strRef>
              <c:f>'Q5'!$A$4:$A$14</c:f>
              <c:strCache>
                <c:ptCount val="10"/>
                <c:pt idx="0">
                  <c:v>Bakery</c:v>
                </c:pt>
                <c:pt idx="1">
                  <c:v>Beverages</c:v>
                </c:pt>
                <c:pt idx="2">
                  <c:v>Cold Drinks &amp; Juices</c:v>
                </c:pt>
                <c:pt idx="3">
                  <c:v>Dairy &amp; Breakfast</c:v>
                </c:pt>
                <c:pt idx="4">
                  <c:v>Fruits &amp; Vegetables</c:v>
                </c:pt>
                <c:pt idx="5">
                  <c:v>Household Care</c:v>
                </c:pt>
                <c:pt idx="6">
                  <c:v>Instant &amp; Frozen Food</c:v>
                </c:pt>
                <c:pt idx="7">
                  <c:v>Personal Care</c:v>
                </c:pt>
                <c:pt idx="8">
                  <c:v>Snacks &amp; Munchies</c:v>
                </c:pt>
                <c:pt idx="9">
                  <c:v>Staples</c:v>
                </c:pt>
              </c:strCache>
            </c:strRef>
          </c:cat>
          <c:val>
            <c:numRef>
              <c:f>'Q5'!$B$4:$B$14</c:f>
              <c:numCache>
                <c:formatCode>General</c:formatCode>
                <c:ptCount val="10"/>
                <c:pt idx="0">
                  <c:v>46901.510000000031</c:v>
                </c:pt>
                <c:pt idx="1">
                  <c:v>44495.529999999977</c:v>
                </c:pt>
                <c:pt idx="2">
                  <c:v>51146.260000000053</c:v>
                </c:pt>
                <c:pt idx="3">
                  <c:v>44550.170000000013</c:v>
                </c:pt>
                <c:pt idx="4">
                  <c:v>43969.299999999981</c:v>
                </c:pt>
                <c:pt idx="5">
                  <c:v>50811.010000000009</c:v>
                </c:pt>
                <c:pt idx="6">
                  <c:v>37478.169999999991</c:v>
                </c:pt>
                <c:pt idx="7">
                  <c:v>46353.750000000007</c:v>
                </c:pt>
                <c:pt idx="8">
                  <c:v>39797.869999999988</c:v>
                </c:pt>
                <c:pt idx="9">
                  <c:v>40858.319999999992</c:v>
                </c:pt>
              </c:numCache>
            </c:numRef>
          </c:val>
          <c:extLst>
            <c:ext xmlns:c16="http://schemas.microsoft.com/office/drawing/2014/chart" uri="{C3380CC4-5D6E-409C-BE32-E72D297353CC}">
              <c16:uniqueId val="{00000000-63DF-4B4A-8057-BDE581276CC6}"/>
            </c:ext>
          </c:extLst>
        </c:ser>
        <c:dLbls>
          <c:showLegendKey val="0"/>
          <c:showVal val="0"/>
          <c:showCatName val="0"/>
          <c:showSerName val="0"/>
          <c:showPercent val="0"/>
          <c:showBubbleSize val="0"/>
        </c:dLbls>
        <c:gapWidth val="182"/>
        <c:axId val="1113611592"/>
        <c:axId val="1113611944"/>
      </c:barChart>
      <c:catAx>
        <c:axId val="1113611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611944"/>
        <c:crosses val="autoZero"/>
        <c:auto val="1"/>
        <c:lblAlgn val="ctr"/>
        <c:lblOffset val="100"/>
        <c:noMultiLvlLbl val="0"/>
      </c:catAx>
      <c:valAx>
        <c:axId val="1113611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611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[blinkit_analysis.xlsx]Q6!PivotTable4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'Q6'!$B$3</c:f>
              <c:strCache>
                <c:ptCount val="1"/>
                <c:pt idx="0">
                  <c:v>Total</c:v>
                </c:pt>
              </c:strCache>
            </c:strRef>
          </c:tx>
          <c:spPr>
            <a:solidFill>
              <a:schemeClr val="accent1"/>
            </a:solidFill>
            <a:ln>
              <a:noFill/>
            </a:ln>
            <a:effectLst/>
          </c:spPr>
          <c:invertIfNegative val="0"/>
          <c:cat>
            <c:strRef>
              <c:f>'Q6'!$A$4:$A$12</c:f>
              <c:strCache>
                <c:ptCount val="8"/>
                <c:pt idx="0">
                  <c:v>Bangalore</c:v>
                </c:pt>
                <c:pt idx="1">
                  <c:v>Chennai</c:v>
                </c:pt>
                <c:pt idx="2">
                  <c:v>Coimbatore</c:v>
                </c:pt>
                <c:pt idx="3">
                  <c:v>Delhi</c:v>
                </c:pt>
                <c:pt idx="4">
                  <c:v>Hyderabad</c:v>
                </c:pt>
                <c:pt idx="5">
                  <c:v>Kolkata</c:v>
                </c:pt>
                <c:pt idx="6">
                  <c:v>Mumbai</c:v>
                </c:pt>
                <c:pt idx="7">
                  <c:v>Pune</c:v>
                </c:pt>
              </c:strCache>
            </c:strRef>
          </c:cat>
          <c:val>
            <c:numRef>
              <c:f>'Q6'!$B$4:$B$12</c:f>
              <c:numCache>
                <c:formatCode>0.00%</c:formatCode>
                <c:ptCount val="8"/>
                <c:pt idx="0">
                  <c:v>0.30490956072351422</c:v>
                </c:pt>
                <c:pt idx="1">
                  <c:v>0.33333333333333331</c:v>
                </c:pt>
                <c:pt idx="2">
                  <c:v>0.29521276595744683</c:v>
                </c:pt>
                <c:pt idx="3">
                  <c:v>0.29015544041450775</c:v>
                </c:pt>
                <c:pt idx="4">
                  <c:v>0.27250000000000002</c:v>
                </c:pt>
                <c:pt idx="5">
                  <c:v>0.32967032967032966</c:v>
                </c:pt>
                <c:pt idx="6">
                  <c:v>0.30026809651474529</c:v>
                </c:pt>
                <c:pt idx="7">
                  <c:v>0.2857142857142857</c:v>
                </c:pt>
              </c:numCache>
            </c:numRef>
          </c:val>
          <c:extLst>
            <c:ext xmlns:c16="http://schemas.microsoft.com/office/drawing/2014/chart" uri="{C3380CC4-5D6E-409C-BE32-E72D297353CC}">
              <c16:uniqueId val="{00000000-9435-4167-92FB-B5C8168E040A}"/>
            </c:ext>
          </c:extLst>
        </c:ser>
        <c:dLbls>
          <c:showLegendKey val="0"/>
          <c:showVal val="0"/>
          <c:showCatName val="0"/>
          <c:showSerName val="0"/>
          <c:showPercent val="0"/>
          <c:showBubbleSize val="0"/>
        </c:dLbls>
        <c:gapWidth val="182"/>
        <c:axId val="743584336"/>
        <c:axId val="743579760"/>
      </c:barChart>
      <c:catAx>
        <c:axId val="743584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579760"/>
        <c:crosses val="autoZero"/>
        <c:auto val="1"/>
        <c:lblAlgn val="ctr"/>
        <c:lblOffset val="100"/>
        <c:noMultiLvlLbl val="0"/>
      </c:catAx>
      <c:valAx>
        <c:axId val="74357976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58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[blinkit_analysis.xlsx]Q7!PivotTable6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'Q7'!$B$3</c:f>
              <c:strCache>
                <c:ptCount val="1"/>
                <c:pt idx="0">
                  <c:v>Total</c:v>
                </c:pt>
              </c:strCache>
            </c:strRef>
          </c:tx>
          <c:spPr>
            <a:solidFill>
              <a:schemeClr val="accent1"/>
            </a:solidFill>
            <a:ln>
              <a:noFill/>
            </a:ln>
            <a:effectLst/>
          </c:spPr>
          <c:invertIfNegative val="0"/>
          <c:cat>
            <c:strRef>
              <c:f>'Q7'!$A$4:$A$9</c:f>
              <c:strCache>
                <c:ptCount val="5"/>
                <c:pt idx="0">
                  <c:v>Partner A</c:v>
                </c:pt>
                <c:pt idx="1">
                  <c:v>Partner B</c:v>
                </c:pt>
                <c:pt idx="2">
                  <c:v>Partner C</c:v>
                </c:pt>
                <c:pt idx="3">
                  <c:v>Partner D</c:v>
                </c:pt>
                <c:pt idx="4">
                  <c:v>Partner E</c:v>
                </c:pt>
              </c:strCache>
            </c:strRef>
          </c:cat>
          <c:val>
            <c:numRef>
              <c:f>'Q7'!$B$4:$B$9</c:f>
              <c:numCache>
                <c:formatCode>General</c:formatCode>
                <c:ptCount val="5"/>
                <c:pt idx="0">
                  <c:v>28.172535211267604</c:v>
                </c:pt>
                <c:pt idx="1">
                  <c:v>28.135620915032678</c:v>
                </c:pt>
                <c:pt idx="2">
                  <c:v>28.369458128078819</c:v>
                </c:pt>
                <c:pt idx="3">
                  <c:v>28.319078947368421</c:v>
                </c:pt>
                <c:pt idx="4">
                  <c:v>28.195688225538973</c:v>
                </c:pt>
              </c:numCache>
            </c:numRef>
          </c:val>
          <c:extLst>
            <c:ext xmlns:c16="http://schemas.microsoft.com/office/drawing/2014/chart" uri="{C3380CC4-5D6E-409C-BE32-E72D297353CC}">
              <c16:uniqueId val="{00000000-1703-4116-8512-39F44AEFFB57}"/>
            </c:ext>
          </c:extLst>
        </c:ser>
        <c:dLbls>
          <c:showLegendKey val="0"/>
          <c:showVal val="0"/>
          <c:showCatName val="0"/>
          <c:showSerName val="0"/>
          <c:showPercent val="0"/>
          <c:showBubbleSize val="0"/>
        </c:dLbls>
        <c:gapWidth val="219"/>
        <c:overlap val="-27"/>
        <c:axId val="372888456"/>
        <c:axId val="372887048"/>
      </c:barChart>
      <c:catAx>
        <c:axId val="372888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887048"/>
        <c:crosses val="autoZero"/>
        <c:auto val="1"/>
        <c:lblAlgn val="ctr"/>
        <c:lblOffset val="100"/>
        <c:noMultiLvlLbl val="0"/>
      </c:catAx>
      <c:valAx>
        <c:axId val="372887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888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[blinkit_analysis.xlsx]Q8!PivotTable20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'Q8'!$B$3</c:f>
              <c:strCache>
                <c:ptCount val="1"/>
                <c:pt idx="0">
                  <c:v>Total</c:v>
                </c:pt>
              </c:strCache>
            </c:strRef>
          </c:tx>
          <c:spPr>
            <a:solidFill>
              <a:schemeClr val="accent1"/>
            </a:solidFill>
            <a:ln>
              <a:noFill/>
            </a:ln>
            <a:effectLst/>
          </c:spPr>
          <c:cat>
            <c:strRef>
              <c:f>'Q8'!$A$4:$A$8</c:f>
              <c:strCache>
                <c:ptCount val="4"/>
                <c:pt idx="0">
                  <c:v>1-10</c:v>
                </c:pt>
                <c:pt idx="1">
                  <c:v>11-20</c:v>
                </c:pt>
                <c:pt idx="2">
                  <c:v>20-30</c:v>
                </c:pt>
                <c:pt idx="3">
                  <c:v>30-40</c:v>
                </c:pt>
              </c:strCache>
            </c:strRef>
          </c:cat>
          <c:val>
            <c:numRef>
              <c:f>'Q8'!$B$4:$B$8</c:f>
              <c:numCache>
                <c:formatCode>General</c:formatCode>
                <c:ptCount val="4"/>
                <c:pt idx="0">
                  <c:v>4.057218597063609</c:v>
                </c:pt>
                <c:pt idx="1">
                  <c:v>4.0951690821256053</c:v>
                </c:pt>
                <c:pt idx="2">
                  <c:v>4.1277777777777764</c:v>
                </c:pt>
                <c:pt idx="3">
                  <c:v>4.3</c:v>
                </c:pt>
              </c:numCache>
            </c:numRef>
          </c:val>
          <c:extLst>
            <c:ext xmlns:c16="http://schemas.microsoft.com/office/drawing/2014/chart" uri="{C3380CC4-5D6E-409C-BE32-E72D297353CC}">
              <c16:uniqueId val="{00000000-7E31-4461-A55B-3BB1D8852C57}"/>
            </c:ext>
          </c:extLst>
        </c:ser>
        <c:dLbls>
          <c:showLegendKey val="0"/>
          <c:showVal val="0"/>
          <c:showCatName val="0"/>
          <c:showSerName val="0"/>
          <c:showPercent val="0"/>
          <c:showBubbleSize val="0"/>
        </c:dLbls>
        <c:axId val="497584680"/>
        <c:axId val="497580456"/>
      </c:areaChart>
      <c:catAx>
        <c:axId val="497584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580456"/>
        <c:crosses val="autoZero"/>
        <c:auto val="1"/>
        <c:lblAlgn val="ctr"/>
        <c:lblOffset val="100"/>
        <c:noMultiLvlLbl val="0"/>
      </c:catAx>
      <c:valAx>
        <c:axId val="497580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5846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[blinkit_analysis.xlsx]Q9!PivotTable3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'Q9'!$B$3</c:f>
              <c:strCache>
                <c:ptCount val="1"/>
                <c:pt idx="0">
                  <c:v>Total</c:v>
                </c:pt>
              </c:strCache>
            </c:strRef>
          </c:tx>
          <c:spPr>
            <a:ln w="28575" cap="rnd">
              <a:solidFill>
                <a:schemeClr val="accent2"/>
              </a:solidFill>
              <a:round/>
            </a:ln>
            <a:effectLst/>
          </c:spPr>
          <c:marker>
            <c:symbol val="none"/>
          </c:marker>
          <c:cat>
            <c:strRef>
              <c:f>'Q9'!$A$4:$A$9</c:f>
              <c:strCache>
                <c:ptCount val="5"/>
                <c:pt idx="0">
                  <c:v>Wallet</c:v>
                </c:pt>
                <c:pt idx="1">
                  <c:v>Debit Card</c:v>
                </c:pt>
                <c:pt idx="2">
                  <c:v>Credit Card</c:v>
                </c:pt>
                <c:pt idx="3">
                  <c:v>UPI</c:v>
                </c:pt>
                <c:pt idx="4">
                  <c:v>Cash</c:v>
                </c:pt>
              </c:strCache>
            </c:strRef>
          </c:cat>
          <c:val>
            <c:numRef>
              <c:f>'Q9'!$B$4:$B$9</c:f>
              <c:numCache>
                <c:formatCode>General</c:formatCode>
                <c:ptCount val="5"/>
                <c:pt idx="0">
                  <c:v>555</c:v>
                </c:pt>
                <c:pt idx="1">
                  <c:v>590</c:v>
                </c:pt>
                <c:pt idx="2">
                  <c:v>596</c:v>
                </c:pt>
                <c:pt idx="3">
                  <c:v>620</c:v>
                </c:pt>
                <c:pt idx="4">
                  <c:v>639</c:v>
                </c:pt>
              </c:numCache>
            </c:numRef>
          </c:val>
          <c:smooth val="0"/>
          <c:extLst>
            <c:ext xmlns:c16="http://schemas.microsoft.com/office/drawing/2014/chart" uri="{C3380CC4-5D6E-409C-BE32-E72D297353CC}">
              <c16:uniqueId val="{00000000-EDA7-4C27-8411-67A6BEBB3C62}"/>
            </c:ext>
          </c:extLst>
        </c:ser>
        <c:dLbls>
          <c:showLegendKey val="0"/>
          <c:showVal val="0"/>
          <c:showCatName val="0"/>
          <c:showSerName val="0"/>
          <c:showPercent val="0"/>
          <c:showBubbleSize val="0"/>
        </c:dLbls>
        <c:smooth val="0"/>
        <c:axId val="417266512"/>
        <c:axId val="417271088"/>
      </c:lineChart>
      <c:catAx>
        <c:axId val="41726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17271088"/>
        <c:crosses val="autoZero"/>
        <c:auto val="1"/>
        <c:lblAlgn val="ctr"/>
        <c:lblOffset val="100"/>
        <c:noMultiLvlLbl val="0"/>
      </c:catAx>
      <c:valAx>
        <c:axId val="41727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1726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chart" Target="../charts/chart6.xml"/><Relationship Id="rId26" Type="http://schemas.openxmlformats.org/officeDocument/2006/relationships/image" Target="../media/image17.png"/><Relationship Id="rId39" Type="http://schemas.openxmlformats.org/officeDocument/2006/relationships/image" Target="../media/image30.svg"/><Relationship Id="rId3" Type="http://schemas.openxmlformats.org/officeDocument/2006/relationships/chart" Target="../charts/chart3.xml"/><Relationship Id="rId21" Type="http://schemas.openxmlformats.org/officeDocument/2006/relationships/chart" Target="../charts/chart9.xml"/><Relationship Id="rId34" Type="http://schemas.openxmlformats.org/officeDocument/2006/relationships/image" Target="../media/image25.png"/><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5" Type="http://schemas.openxmlformats.org/officeDocument/2006/relationships/image" Target="../media/image16.svg"/><Relationship Id="rId33" Type="http://schemas.openxmlformats.org/officeDocument/2006/relationships/image" Target="../media/image24.svg"/><Relationship Id="rId38" Type="http://schemas.openxmlformats.org/officeDocument/2006/relationships/image" Target="../media/image29.png"/><Relationship Id="rId2" Type="http://schemas.openxmlformats.org/officeDocument/2006/relationships/chart" Target="../charts/chart2.xml"/><Relationship Id="rId16" Type="http://schemas.openxmlformats.org/officeDocument/2006/relationships/image" Target="../media/image11.png"/><Relationship Id="rId20" Type="http://schemas.openxmlformats.org/officeDocument/2006/relationships/chart" Target="../charts/chart8.xml"/><Relationship Id="rId29" Type="http://schemas.openxmlformats.org/officeDocument/2006/relationships/image" Target="../media/image20.sv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24" Type="http://schemas.openxmlformats.org/officeDocument/2006/relationships/image" Target="../media/image15.png"/><Relationship Id="rId32" Type="http://schemas.openxmlformats.org/officeDocument/2006/relationships/image" Target="../media/image23.png"/><Relationship Id="rId37" Type="http://schemas.openxmlformats.org/officeDocument/2006/relationships/image" Target="../media/image28.svg"/><Relationship Id="rId5" Type="http://schemas.openxmlformats.org/officeDocument/2006/relationships/chart" Target="../charts/chart5.xml"/><Relationship Id="rId15" Type="http://schemas.openxmlformats.org/officeDocument/2006/relationships/image" Target="../media/image10.svg"/><Relationship Id="rId23" Type="http://schemas.openxmlformats.org/officeDocument/2006/relationships/image" Target="../media/image14.svg"/><Relationship Id="rId28" Type="http://schemas.openxmlformats.org/officeDocument/2006/relationships/image" Target="../media/image19.png"/><Relationship Id="rId36" Type="http://schemas.openxmlformats.org/officeDocument/2006/relationships/image" Target="../media/image27.png"/><Relationship Id="rId10" Type="http://schemas.openxmlformats.org/officeDocument/2006/relationships/image" Target="../media/image5.png"/><Relationship Id="rId19" Type="http://schemas.openxmlformats.org/officeDocument/2006/relationships/chart" Target="../charts/chart7.xml"/><Relationship Id="rId31" Type="http://schemas.openxmlformats.org/officeDocument/2006/relationships/image" Target="../media/image22.sv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 Id="rId22" Type="http://schemas.openxmlformats.org/officeDocument/2006/relationships/image" Target="../media/image13.png"/><Relationship Id="rId27" Type="http://schemas.openxmlformats.org/officeDocument/2006/relationships/image" Target="../media/image18.svg"/><Relationship Id="rId30" Type="http://schemas.openxmlformats.org/officeDocument/2006/relationships/image" Target="../media/image21.png"/><Relationship Id="rId35" Type="http://schemas.openxmlformats.org/officeDocument/2006/relationships/image" Target="../media/image26.svg"/></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4</xdr:col>
      <xdr:colOff>539750</xdr:colOff>
      <xdr:row>8</xdr:row>
      <xdr:rowOff>33337</xdr:rowOff>
    </xdr:from>
    <xdr:to>
      <xdr:col>8</xdr:col>
      <xdr:colOff>200025</xdr:colOff>
      <xdr:row>14</xdr:row>
      <xdr:rowOff>33337</xdr:rowOff>
    </xdr:to>
    <xdr:sp macro="" textlink="">
      <xdr:nvSpPr>
        <xdr:cNvPr id="9" name="Rectangle 8">
          <a:extLst>
            <a:ext uri="{FF2B5EF4-FFF2-40B4-BE49-F238E27FC236}">
              <a16:creationId xmlns:a16="http://schemas.microsoft.com/office/drawing/2014/main" id="{035AAC0A-1031-BBC0-E4AC-1C4AB6ACA84C}"/>
            </a:ext>
          </a:extLst>
        </xdr:cNvPr>
        <xdr:cNvSpPr/>
      </xdr:nvSpPr>
      <xdr:spPr>
        <a:xfrm>
          <a:off x="2968625" y="1557337"/>
          <a:ext cx="2089150" cy="1143000"/>
        </a:xfrm>
        <a:prstGeom prst="rect">
          <a:avLst/>
        </a:prstGeom>
        <a:gradFill flip="none" rotWithShape="1">
          <a:gsLst>
            <a:gs pos="0">
              <a:srgbClr val="FFFF00">
                <a:tint val="66000"/>
                <a:satMod val="160000"/>
              </a:srgbClr>
            </a:gs>
            <a:gs pos="50000">
              <a:srgbClr val="FFFF00">
                <a:tint val="44500"/>
                <a:satMod val="160000"/>
              </a:srgbClr>
            </a:gs>
            <a:gs pos="100000">
              <a:srgbClr val="FFFF00">
                <a:tint val="23500"/>
                <a:satMod val="160000"/>
              </a:srgb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2000" b="1" i="0" u="none">
              <a:solidFill>
                <a:schemeClr val="tx1"/>
              </a:solidFill>
              <a:latin typeface="Calibri" panose="020F0502020204030204" pitchFamily="34" charset="0"/>
              <a:ea typeface="Calibri" panose="020F0502020204030204" pitchFamily="34" charset="0"/>
              <a:cs typeface="Calibri" panose="020F0502020204030204" pitchFamily="34" charset="0"/>
            </a:rPr>
            <a:t> TOTAL </a:t>
          </a:r>
          <a:r>
            <a:rPr lang="en-IN" sz="2000" b="1" i="0" u="none" baseline="0">
              <a:solidFill>
                <a:schemeClr val="tx1"/>
              </a:solidFill>
              <a:latin typeface="Calibri" panose="020F0502020204030204" pitchFamily="34" charset="0"/>
              <a:ea typeface="Calibri" panose="020F0502020204030204" pitchFamily="34" charset="0"/>
              <a:cs typeface="Calibri" panose="020F0502020204030204" pitchFamily="34" charset="0"/>
            </a:rPr>
            <a:t>SALES</a:t>
          </a:r>
          <a:endParaRPr lang="en-IN" sz="1100" b="1" i="0" u="none" strike="noStrike" baseline="0">
            <a:solidFill>
              <a:schemeClr val="tx1"/>
            </a:solidFill>
            <a:effectLst/>
            <a:latin typeface="+mn-lt"/>
            <a:ea typeface="+mn-ea"/>
            <a:cs typeface="+mn-cs"/>
          </a:endParaRPr>
        </a:p>
        <a:p>
          <a:pPr algn="r"/>
          <a:r>
            <a:rPr lang="en-IN" sz="3600">
              <a:solidFill>
                <a:schemeClr val="tx1"/>
              </a:solidFill>
              <a:effectLst/>
            </a:rPr>
            <a:t> </a:t>
          </a:r>
          <a:endParaRPr lang="en-IN" sz="3600" baseline="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555625</xdr:colOff>
      <xdr:row>7</xdr:row>
      <xdr:rowOff>174625</xdr:rowOff>
    </xdr:from>
    <xdr:to>
      <xdr:col>16</xdr:col>
      <xdr:colOff>215900</xdr:colOff>
      <xdr:row>13</xdr:row>
      <xdr:rowOff>174625</xdr:rowOff>
    </xdr:to>
    <xdr:sp macro="" textlink="">
      <xdr:nvSpPr>
        <xdr:cNvPr id="10" name="Rectangle 9">
          <a:extLst>
            <a:ext uri="{FF2B5EF4-FFF2-40B4-BE49-F238E27FC236}">
              <a16:creationId xmlns:a16="http://schemas.microsoft.com/office/drawing/2014/main" id="{D160755A-7CD6-4DFB-9BE0-0AB949A4B041}"/>
            </a:ext>
          </a:extLst>
        </xdr:cNvPr>
        <xdr:cNvSpPr/>
      </xdr:nvSpPr>
      <xdr:spPr>
        <a:xfrm>
          <a:off x="7870825" y="1508125"/>
          <a:ext cx="2098675" cy="1143000"/>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900" b="1" i="0" u="none" strike="noStrike">
              <a:solidFill>
                <a:schemeClr val="tx1"/>
              </a:solidFill>
              <a:effectLst/>
              <a:latin typeface="Calibri" panose="020F0502020204030204" pitchFamily="34" charset="0"/>
              <a:ea typeface="Calibri" panose="020F0502020204030204" pitchFamily="34" charset="0"/>
              <a:cs typeface="Calibri" panose="020F0502020204030204" pitchFamily="34" charset="0"/>
            </a:rPr>
            <a:t>TOTAL</a:t>
          </a:r>
          <a:r>
            <a:rPr lang="en-IN" sz="1900" b="1" i="0" u="none" strike="noStrike"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 ORDERS</a:t>
          </a:r>
          <a:br>
            <a:rPr lang="en-IN" sz="1100" b="0" i="0" u="none" strike="noStrike" baseline="0">
              <a:solidFill>
                <a:schemeClr val="lt1"/>
              </a:solidFill>
              <a:effectLst/>
              <a:latin typeface="+mn-lt"/>
              <a:ea typeface="+mn-ea"/>
              <a:cs typeface="+mn-cs"/>
            </a:rPr>
          </a:br>
          <a:r>
            <a:rPr lang="en-IN" sz="1100" b="0" i="0" u="none" strike="noStrike" baseline="0">
              <a:solidFill>
                <a:schemeClr val="lt1"/>
              </a:solidFill>
              <a:effectLst/>
              <a:latin typeface="+mn-lt"/>
              <a:ea typeface="+mn-ea"/>
              <a:cs typeface="+mn-cs"/>
            </a:rPr>
            <a:t>                    </a:t>
          </a:r>
          <a:r>
            <a:rPr lang="en-IN" sz="3600" b="1">
              <a:solidFill>
                <a:schemeClr val="tx1"/>
              </a:solidFill>
              <a:effectLst/>
            </a:rPr>
            <a:t> </a:t>
          </a:r>
          <a:r>
            <a:rPr lang="en-IN" sz="2000">
              <a:solidFill>
                <a:schemeClr val="tx1"/>
              </a:solidFill>
              <a:effectLst/>
              <a:latin typeface="Calibri" panose="020F0502020204030204" pitchFamily="34" charset="0"/>
              <a:ea typeface="Calibri" panose="020F0502020204030204" pitchFamily="34" charset="0"/>
              <a:cs typeface="Calibri" panose="020F0502020204030204" pitchFamily="34" charset="0"/>
            </a:rPr>
            <a:t> </a:t>
          </a:r>
          <a:endParaRPr lang="en-IN" sz="20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8</xdr:col>
      <xdr:colOff>487294</xdr:colOff>
      <xdr:row>8</xdr:row>
      <xdr:rowOff>0</xdr:rowOff>
    </xdr:from>
    <xdr:to>
      <xdr:col>12</xdr:col>
      <xdr:colOff>147569</xdr:colOff>
      <xdr:row>14</xdr:row>
      <xdr:rowOff>0</xdr:rowOff>
    </xdr:to>
    <xdr:sp macro="" textlink="">
      <xdr:nvSpPr>
        <xdr:cNvPr id="11" name="Rectangle 10">
          <a:extLst>
            <a:ext uri="{FF2B5EF4-FFF2-40B4-BE49-F238E27FC236}">
              <a16:creationId xmlns:a16="http://schemas.microsoft.com/office/drawing/2014/main" id="{0C466A20-BCEF-48DF-BCB4-3894F55170D6}"/>
            </a:ext>
          </a:extLst>
        </xdr:cNvPr>
        <xdr:cNvSpPr/>
      </xdr:nvSpPr>
      <xdr:spPr>
        <a:xfrm>
          <a:off x="5291207" y="1490870"/>
          <a:ext cx="2062232" cy="1118152"/>
        </a:xfrm>
        <a:prstGeom prst="rect">
          <a:avLst/>
        </a:prstGeom>
        <a:gradFill flip="none" rotWithShape="1">
          <a:gsLst>
            <a:gs pos="0">
              <a:srgbClr val="FFFF00">
                <a:tint val="66000"/>
                <a:satMod val="160000"/>
              </a:srgbClr>
            </a:gs>
            <a:gs pos="50000">
              <a:srgbClr val="FFFF00">
                <a:tint val="44500"/>
                <a:satMod val="160000"/>
              </a:srgbClr>
            </a:gs>
            <a:gs pos="100000">
              <a:srgbClr val="FFFF00">
                <a:tint val="23500"/>
                <a:satMod val="160000"/>
              </a:srgb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900" b="1">
              <a:solidFill>
                <a:schemeClr val="tx1"/>
              </a:solidFill>
              <a:latin typeface="+mn-lt"/>
            </a:rPr>
            <a:t>TOTAL</a:t>
          </a:r>
          <a:r>
            <a:rPr lang="en-IN" sz="1900" b="1" baseline="0">
              <a:solidFill>
                <a:schemeClr val="tx1"/>
              </a:solidFill>
              <a:latin typeface="+mn-lt"/>
            </a:rPr>
            <a:t> PROFIT</a:t>
          </a:r>
        </a:p>
        <a:p>
          <a:pPr algn="r"/>
          <a:r>
            <a:rPr lang="en-IN" sz="3600" b="1">
              <a:solidFill>
                <a:schemeClr val="tx1"/>
              </a:solidFill>
              <a:effectLst/>
            </a:rPr>
            <a:t> </a:t>
          </a:r>
          <a:endParaRPr lang="en-IN" sz="3600" b="1">
            <a:solidFill>
              <a:schemeClr val="tx1"/>
            </a:solidFill>
            <a:latin typeface="+mn-lt"/>
          </a:endParaRPr>
        </a:p>
      </xdr:txBody>
    </xdr:sp>
    <xdr:clientData/>
  </xdr:twoCellAnchor>
  <xdr:twoCellAnchor>
    <xdr:from>
      <xdr:col>24</xdr:col>
      <xdr:colOff>536575</xdr:colOff>
      <xdr:row>7</xdr:row>
      <xdr:rowOff>168275</xdr:rowOff>
    </xdr:from>
    <xdr:to>
      <xdr:col>28</xdr:col>
      <xdr:colOff>203200</xdr:colOff>
      <xdr:row>13</xdr:row>
      <xdr:rowOff>168275</xdr:rowOff>
    </xdr:to>
    <xdr:sp macro="" textlink="">
      <xdr:nvSpPr>
        <xdr:cNvPr id="12" name="Rectangle 11">
          <a:extLst>
            <a:ext uri="{FF2B5EF4-FFF2-40B4-BE49-F238E27FC236}">
              <a16:creationId xmlns:a16="http://schemas.microsoft.com/office/drawing/2014/main" id="{B46BAAD4-80FA-456F-A0AD-B5EC69583401}"/>
            </a:ext>
          </a:extLst>
        </xdr:cNvPr>
        <xdr:cNvSpPr/>
      </xdr:nvSpPr>
      <xdr:spPr>
        <a:xfrm>
          <a:off x="15166975" y="1501775"/>
          <a:ext cx="2105025" cy="1143000"/>
        </a:xfrm>
        <a:prstGeom prst="rect">
          <a:avLst/>
        </a:prstGeom>
        <a:gradFill flip="none" rotWithShape="1">
          <a:gsLst>
            <a:gs pos="0">
              <a:srgbClr val="FF0000">
                <a:tint val="66000"/>
                <a:satMod val="160000"/>
              </a:srgbClr>
            </a:gs>
            <a:gs pos="50000">
              <a:srgbClr val="FF0000">
                <a:tint val="44500"/>
                <a:satMod val="160000"/>
              </a:srgbClr>
            </a:gs>
            <a:gs pos="100000">
              <a:srgbClr val="FF0000">
                <a:tint val="23500"/>
                <a:satMod val="160000"/>
              </a:srgbClr>
            </a:gs>
          </a:gsLst>
          <a:lin ang="2700000" scaled="1"/>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600" b="1">
              <a:solidFill>
                <a:schemeClr val="tx1"/>
              </a:solidFill>
              <a:latin typeface="+mn-lt"/>
            </a:rPr>
            <a:t>LATE DELIVERY </a:t>
          </a:r>
          <a:r>
            <a:rPr lang="en-IN" sz="1600" b="1" baseline="0">
              <a:solidFill>
                <a:schemeClr val="tx1"/>
              </a:solidFill>
              <a:latin typeface="+mn-lt"/>
            </a:rPr>
            <a:t>RATE</a:t>
          </a:r>
          <a:br>
            <a:rPr lang="en-IN" sz="1600" b="1" baseline="0">
              <a:solidFill>
                <a:schemeClr val="tx1"/>
              </a:solidFill>
              <a:latin typeface="+mn-lt"/>
            </a:rPr>
          </a:br>
          <a:r>
            <a:rPr lang="en-IN" sz="3600" b="1">
              <a:solidFill>
                <a:schemeClr val="tx1"/>
              </a:solidFill>
              <a:effectLst/>
            </a:rPr>
            <a:t>  </a:t>
          </a:r>
          <a:endParaRPr lang="en-IN" sz="3600" b="1">
            <a:solidFill>
              <a:schemeClr val="tx1"/>
            </a:solidFill>
            <a:latin typeface="+mn-lt"/>
          </a:endParaRPr>
        </a:p>
      </xdr:txBody>
    </xdr:sp>
    <xdr:clientData/>
  </xdr:twoCellAnchor>
  <xdr:twoCellAnchor>
    <xdr:from>
      <xdr:col>20</xdr:col>
      <xdr:colOff>523875</xdr:colOff>
      <xdr:row>7</xdr:row>
      <xdr:rowOff>168275</xdr:rowOff>
    </xdr:from>
    <xdr:to>
      <xdr:col>24</xdr:col>
      <xdr:colOff>190500</xdr:colOff>
      <xdr:row>13</xdr:row>
      <xdr:rowOff>168275</xdr:rowOff>
    </xdr:to>
    <xdr:sp macro="" textlink="">
      <xdr:nvSpPr>
        <xdr:cNvPr id="13" name="Rectangle 12">
          <a:extLst>
            <a:ext uri="{FF2B5EF4-FFF2-40B4-BE49-F238E27FC236}">
              <a16:creationId xmlns:a16="http://schemas.microsoft.com/office/drawing/2014/main" id="{D6FF689C-9376-4645-AC9A-4FA7B83FD57A}"/>
            </a:ext>
          </a:extLst>
        </xdr:cNvPr>
        <xdr:cNvSpPr/>
      </xdr:nvSpPr>
      <xdr:spPr>
        <a:xfrm>
          <a:off x="12715875" y="1501775"/>
          <a:ext cx="2105025" cy="1143000"/>
        </a:xfrm>
        <a:prstGeom prst="rect">
          <a:avLst/>
        </a:prstGeom>
        <a:gradFill flip="none" rotWithShape="1">
          <a:gsLst>
            <a:gs pos="0">
              <a:srgbClr val="FF0000">
                <a:tint val="66000"/>
                <a:satMod val="160000"/>
              </a:srgbClr>
            </a:gs>
            <a:gs pos="50000">
              <a:srgbClr val="FF0000">
                <a:tint val="44500"/>
                <a:satMod val="160000"/>
              </a:srgbClr>
            </a:gs>
            <a:gs pos="100000">
              <a:srgbClr val="FF0000">
                <a:tint val="23500"/>
                <a:satMod val="160000"/>
              </a:srgb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600" b="1">
              <a:solidFill>
                <a:schemeClr val="tx1"/>
              </a:solidFill>
            </a:rPr>
            <a:t>CANCELLATION RATE</a:t>
          </a:r>
          <a:br>
            <a:rPr lang="en-IN" sz="2000">
              <a:solidFill>
                <a:schemeClr val="tx1"/>
              </a:solidFill>
            </a:rPr>
          </a:br>
          <a:r>
            <a:rPr lang="en-IN" sz="3400" b="1">
              <a:solidFill>
                <a:schemeClr val="tx1"/>
              </a:solidFill>
              <a:effectLst/>
            </a:rPr>
            <a:t>  </a:t>
          </a:r>
          <a:endParaRPr lang="en-IN" sz="3400" b="1">
            <a:solidFill>
              <a:schemeClr val="tx1"/>
            </a:solidFill>
          </a:endParaRPr>
        </a:p>
      </xdr:txBody>
    </xdr:sp>
    <xdr:clientData/>
  </xdr:twoCellAnchor>
  <xdr:twoCellAnchor>
    <xdr:from>
      <xdr:col>16</xdr:col>
      <xdr:colOff>539750</xdr:colOff>
      <xdr:row>7</xdr:row>
      <xdr:rowOff>168275</xdr:rowOff>
    </xdr:from>
    <xdr:to>
      <xdr:col>20</xdr:col>
      <xdr:colOff>206375</xdr:colOff>
      <xdr:row>13</xdr:row>
      <xdr:rowOff>168275</xdr:rowOff>
    </xdr:to>
    <xdr:sp macro="" textlink="">
      <xdr:nvSpPr>
        <xdr:cNvPr id="14" name="Rectangle 13">
          <a:extLst>
            <a:ext uri="{FF2B5EF4-FFF2-40B4-BE49-F238E27FC236}">
              <a16:creationId xmlns:a16="http://schemas.microsoft.com/office/drawing/2014/main" id="{5A90B516-866D-4EF3-89F5-ED09C30E3E37}"/>
            </a:ext>
          </a:extLst>
        </xdr:cNvPr>
        <xdr:cNvSpPr/>
      </xdr:nvSpPr>
      <xdr:spPr>
        <a:xfrm>
          <a:off x="10293350" y="1501775"/>
          <a:ext cx="2105025" cy="1143000"/>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800" b="1">
              <a:solidFill>
                <a:schemeClr val="tx1"/>
              </a:solidFill>
            </a:rPr>
            <a:t>AVG ORDER VALUE</a:t>
          </a:r>
          <a:br>
            <a:rPr lang="en-IN" sz="2000" b="1">
              <a:solidFill>
                <a:schemeClr val="tx1"/>
              </a:solidFill>
            </a:rPr>
          </a:br>
          <a:endParaRPr lang="en-IN" sz="3600" b="1">
            <a:solidFill>
              <a:schemeClr val="tx1"/>
            </a:solidFill>
          </a:endParaRPr>
        </a:p>
      </xdr:txBody>
    </xdr:sp>
    <xdr:clientData/>
  </xdr:twoCellAnchor>
  <xdr:twoCellAnchor>
    <xdr:from>
      <xdr:col>4</xdr:col>
      <xdr:colOff>365125</xdr:colOff>
      <xdr:row>16</xdr:row>
      <xdr:rowOff>31750</xdr:rowOff>
    </xdr:from>
    <xdr:to>
      <xdr:col>12</xdr:col>
      <xdr:colOff>111125</xdr:colOff>
      <xdr:row>30</xdr:row>
      <xdr:rowOff>107950</xdr:rowOff>
    </xdr:to>
    <xdr:graphicFrame macro="">
      <xdr:nvGraphicFramePr>
        <xdr:cNvPr id="15" name="Chart 14">
          <a:extLst>
            <a:ext uri="{FF2B5EF4-FFF2-40B4-BE49-F238E27FC236}">
              <a16:creationId xmlns:a16="http://schemas.microsoft.com/office/drawing/2014/main" id="{96A623B9-2D3E-4275-84B6-6DFA3CFD0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349250</xdr:colOff>
      <xdr:row>16</xdr:row>
      <xdr:rowOff>31750</xdr:rowOff>
    </xdr:from>
    <xdr:to>
      <xdr:col>20</xdr:col>
      <xdr:colOff>95250</xdr:colOff>
      <xdr:row>30</xdr:row>
      <xdr:rowOff>107950</xdr:rowOff>
    </xdr:to>
    <xdr:graphicFrame macro="">
      <xdr:nvGraphicFramePr>
        <xdr:cNvPr id="16" name="Chart 15">
          <a:extLst>
            <a:ext uri="{FF2B5EF4-FFF2-40B4-BE49-F238E27FC236}">
              <a16:creationId xmlns:a16="http://schemas.microsoft.com/office/drawing/2014/main" id="{47A5A3CB-64D1-4F12-969B-2D2F86CF5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365125</xdr:colOff>
      <xdr:row>32</xdr:row>
      <xdr:rowOff>0</xdr:rowOff>
    </xdr:from>
    <xdr:to>
      <xdr:col>12</xdr:col>
      <xdr:colOff>111125</xdr:colOff>
      <xdr:row>46</xdr:row>
      <xdr:rowOff>76200</xdr:rowOff>
    </xdr:to>
    <xdr:graphicFrame macro="">
      <xdr:nvGraphicFramePr>
        <xdr:cNvPr id="18" name="Chart 17">
          <a:extLst>
            <a:ext uri="{FF2B5EF4-FFF2-40B4-BE49-F238E27FC236}">
              <a16:creationId xmlns:a16="http://schemas.microsoft.com/office/drawing/2014/main" id="{646CEC86-47F5-4E41-AED9-351D8C35A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349250</xdr:colOff>
      <xdr:row>32</xdr:row>
      <xdr:rowOff>0</xdr:rowOff>
    </xdr:from>
    <xdr:to>
      <xdr:col>20</xdr:col>
      <xdr:colOff>95250</xdr:colOff>
      <xdr:row>46</xdr:row>
      <xdr:rowOff>76200</xdr:rowOff>
    </xdr:to>
    <xdr:graphicFrame macro="">
      <xdr:nvGraphicFramePr>
        <xdr:cNvPr id="19" name="Chart 18">
          <a:extLst>
            <a:ext uri="{FF2B5EF4-FFF2-40B4-BE49-F238E27FC236}">
              <a16:creationId xmlns:a16="http://schemas.microsoft.com/office/drawing/2014/main" id="{7BB64BB2-B110-4DCB-B43C-F591B5E77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333375</xdr:colOff>
      <xdr:row>47</xdr:row>
      <xdr:rowOff>174625</xdr:rowOff>
    </xdr:from>
    <xdr:to>
      <xdr:col>20</xdr:col>
      <xdr:colOff>79375</xdr:colOff>
      <xdr:row>62</xdr:row>
      <xdr:rowOff>60325</xdr:rowOff>
    </xdr:to>
    <xdr:graphicFrame macro="">
      <xdr:nvGraphicFramePr>
        <xdr:cNvPr id="22" name="Chart 21">
          <a:extLst>
            <a:ext uri="{FF2B5EF4-FFF2-40B4-BE49-F238E27FC236}">
              <a16:creationId xmlns:a16="http://schemas.microsoft.com/office/drawing/2014/main" id="{B6AC0894-08FF-4AB2-974C-ACAB30A83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47625</xdr:colOff>
      <xdr:row>0</xdr:row>
      <xdr:rowOff>31750</xdr:rowOff>
    </xdr:from>
    <xdr:to>
      <xdr:col>4</xdr:col>
      <xdr:colOff>254000</xdr:colOff>
      <xdr:row>65</xdr:row>
      <xdr:rowOff>15875</xdr:rowOff>
    </xdr:to>
    <xdr:sp macro="" textlink="">
      <xdr:nvSpPr>
        <xdr:cNvPr id="3" name="Rectangle: Single Corner Rounded 2">
          <a:extLst>
            <a:ext uri="{FF2B5EF4-FFF2-40B4-BE49-F238E27FC236}">
              <a16:creationId xmlns:a16="http://schemas.microsoft.com/office/drawing/2014/main" id="{C322E479-1CF0-EC8C-6D2D-1550FBF621D2}"/>
            </a:ext>
          </a:extLst>
        </xdr:cNvPr>
        <xdr:cNvSpPr/>
      </xdr:nvSpPr>
      <xdr:spPr>
        <a:xfrm>
          <a:off x="47625" y="31750"/>
          <a:ext cx="2608332" cy="12118147"/>
        </a:xfrm>
        <a:prstGeom prst="round1Rect">
          <a:avLst/>
        </a:prstGeom>
        <a:solidFill>
          <a:srgbClr val="0066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158750</xdr:colOff>
      <xdr:row>6</xdr:row>
      <xdr:rowOff>111125</xdr:rowOff>
    </xdr:from>
    <xdr:to>
      <xdr:col>3</xdr:col>
      <xdr:colOff>571500</xdr:colOff>
      <xdr:row>11</xdr:row>
      <xdr:rowOff>127000</xdr:rowOff>
    </xdr:to>
    <xdr:sp macro="" textlink="">
      <xdr:nvSpPr>
        <xdr:cNvPr id="4" name="Rectangle: Rounded Corners 3">
          <a:extLst>
            <a:ext uri="{FF2B5EF4-FFF2-40B4-BE49-F238E27FC236}">
              <a16:creationId xmlns:a16="http://schemas.microsoft.com/office/drawing/2014/main" id="{0A3287FA-5E65-0087-554C-182FF40192DE}"/>
            </a:ext>
          </a:extLst>
        </xdr:cNvPr>
        <xdr:cNvSpPr/>
      </xdr:nvSpPr>
      <xdr:spPr>
        <a:xfrm>
          <a:off x="158750" y="1254125"/>
          <a:ext cx="2222500" cy="968375"/>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400">
              <a:solidFill>
                <a:schemeClr val="tx1">
                  <a:lumMod val="95000"/>
                  <a:lumOff val="5000"/>
                </a:schemeClr>
              </a:solidFill>
              <a:latin typeface="Britannic Bold" panose="020B0903060703020204" pitchFamily="34" charset="0"/>
            </a:rPr>
            <a:t>blink</a:t>
          </a:r>
          <a:r>
            <a:rPr lang="en-IN" sz="5400">
              <a:solidFill>
                <a:schemeClr val="accent1"/>
              </a:solidFill>
              <a:latin typeface="Britannic Bold" panose="020B0903060703020204" pitchFamily="34" charset="0"/>
            </a:rPr>
            <a:t>it</a:t>
          </a:r>
        </a:p>
      </xdr:txBody>
    </xdr:sp>
    <xdr:clientData/>
  </xdr:twoCellAnchor>
  <xdr:oneCellAnchor>
    <xdr:from>
      <xdr:col>0</xdr:col>
      <xdr:colOff>428625</xdr:colOff>
      <xdr:row>4</xdr:row>
      <xdr:rowOff>63500</xdr:rowOff>
    </xdr:from>
    <xdr:ext cx="184731" cy="264560"/>
    <xdr:sp macro="" textlink="">
      <xdr:nvSpPr>
        <xdr:cNvPr id="5" name="TextBox 4">
          <a:extLst>
            <a:ext uri="{FF2B5EF4-FFF2-40B4-BE49-F238E27FC236}">
              <a16:creationId xmlns:a16="http://schemas.microsoft.com/office/drawing/2014/main" id="{0DD1B0BE-82FB-D734-3F30-7E12D6013CE0}"/>
            </a:ext>
          </a:extLst>
        </xdr:cNvPr>
        <xdr:cNvSpPr txBox="1"/>
      </xdr:nvSpPr>
      <xdr:spPr>
        <a:xfrm>
          <a:off x="428625" y="825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142875</xdr:colOff>
      <xdr:row>13</xdr:row>
      <xdr:rowOff>98425</xdr:rowOff>
    </xdr:from>
    <xdr:to>
      <xdr:col>3</xdr:col>
      <xdr:colOff>593725</xdr:colOff>
      <xdr:row>17</xdr:row>
      <xdr:rowOff>146050</xdr:rowOff>
    </xdr:to>
    <xdr:sp macro="" textlink="">
      <xdr:nvSpPr>
        <xdr:cNvPr id="6" name="Rectangle: Rounded Corners 5">
          <a:extLst>
            <a:ext uri="{FF2B5EF4-FFF2-40B4-BE49-F238E27FC236}">
              <a16:creationId xmlns:a16="http://schemas.microsoft.com/office/drawing/2014/main" id="{0EE4907B-B530-C861-599C-68A931763C00}"/>
            </a:ext>
          </a:extLst>
        </xdr:cNvPr>
        <xdr:cNvSpPr/>
      </xdr:nvSpPr>
      <xdr:spPr>
        <a:xfrm>
          <a:off x="142875" y="2574925"/>
          <a:ext cx="2279650" cy="809625"/>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800">
            <a:solidFill>
              <a:schemeClr val="tx1"/>
            </a:solidFill>
          </a:endParaRPr>
        </a:p>
      </xdr:txBody>
    </xdr:sp>
    <xdr:clientData/>
  </xdr:twoCellAnchor>
  <xdr:twoCellAnchor>
    <xdr:from>
      <xdr:col>0</xdr:col>
      <xdr:colOff>190500</xdr:colOff>
      <xdr:row>19</xdr:row>
      <xdr:rowOff>174625</xdr:rowOff>
    </xdr:from>
    <xdr:to>
      <xdr:col>4</xdr:col>
      <xdr:colOff>31750</xdr:colOff>
      <xdr:row>24</xdr:row>
      <xdr:rowOff>31750</xdr:rowOff>
    </xdr:to>
    <xdr:sp macro="" textlink="">
      <xdr:nvSpPr>
        <xdr:cNvPr id="8" name="Rectangle: Rounded Corners 7">
          <a:extLst>
            <a:ext uri="{FF2B5EF4-FFF2-40B4-BE49-F238E27FC236}">
              <a16:creationId xmlns:a16="http://schemas.microsoft.com/office/drawing/2014/main" id="{C8D1111E-DA58-46C7-AAE4-48FB35A0512E}"/>
            </a:ext>
          </a:extLst>
        </xdr:cNvPr>
        <xdr:cNvSpPr/>
      </xdr:nvSpPr>
      <xdr:spPr>
        <a:xfrm>
          <a:off x="190500" y="3794125"/>
          <a:ext cx="2254250" cy="80962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2">
                <a:lumMod val="60000"/>
                <a:lumOff val="40000"/>
              </a:schemeClr>
            </a:solidFill>
          </a:endParaRPr>
        </a:p>
      </xdr:txBody>
    </xdr:sp>
    <xdr:clientData/>
  </xdr:twoCellAnchor>
  <xdr:twoCellAnchor>
    <xdr:from>
      <xdr:col>0</xdr:col>
      <xdr:colOff>152400</xdr:colOff>
      <xdr:row>26</xdr:row>
      <xdr:rowOff>104775</xdr:rowOff>
    </xdr:from>
    <xdr:to>
      <xdr:col>3</xdr:col>
      <xdr:colOff>596900</xdr:colOff>
      <xdr:row>30</xdr:row>
      <xdr:rowOff>152400</xdr:rowOff>
    </xdr:to>
    <xdr:sp macro="" textlink="">
      <xdr:nvSpPr>
        <xdr:cNvPr id="24" name="Rectangle: Rounded Corners 23">
          <a:extLst>
            <a:ext uri="{FF2B5EF4-FFF2-40B4-BE49-F238E27FC236}">
              <a16:creationId xmlns:a16="http://schemas.microsoft.com/office/drawing/2014/main" id="{C71FEC56-2072-42CF-9092-7FC5E49A0B2A}"/>
            </a:ext>
          </a:extLst>
        </xdr:cNvPr>
        <xdr:cNvSpPr/>
      </xdr:nvSpPr>
      <xdr:spPr>
        <a:xfrm>
          <a:off x="152400" y="5057775"/>
          <a:ext cx="2254250" cy="80962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2">
                <a:lumMod val="60000"/>
                <a:lumOff val="40000"/>
              </a:schemeClr>
            </a:solidFill>
          </a:endParaRPr>
        </a:p>
      </xdr:txBody>
    </xdr:sp>
    <xdr:clientData/>
  </xdr:twoCellAnchor>
  <xdr:twoCellAnchor>
    <xdr:from>
      <xdr:col>0</xdr:col>
      <xdr:colOff>146050</xdr:colOff>
      <xdr:row>32</xdr:row>
      <xdr:rowOff>114300</xdr:rowOff>
    </xdr:from>
    <xdr:to>
      <xdr:col>3</xdr:col>
      <xdr:colOff>590550</xdr:colOff>
      <xdr:row>36</xdr:row>
      <xdr:rowOff>161925</xdr:rowOff>
    </xdr:to>
    <xdr:sp macro="" textlink="">
      <xdr:nvSpPr>
        <xdr:cNvPr id="25" name="Rectangle: Rounded Corners 24">
          <a:extLst>
            <a:ext uri="{FF2B5EF4-FFF2-40B4-BE49-F238E27FC236}">
              <a16:creationId xmlns:a16="http://schemas.microsoft.com/office/drawing/2014/main" id="{26B1C9B8-0275-4F10-8428-51B5947DAA15}"/>
            </a:ext>
          </a:extLst>
        </xdr:cNvPr>
        <xdr:cNvSpPr/>
      </xdr:nvSpPr>
      <xdr:spPr>
        <a:xfrm>
          <a:off x="146050" y="6210300"/>
          <a:ext cx="2254250" cy="80962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2">
                <a:lumMod val="60000"/>
                <a:lumOff val="40000"/>
              </a:schemeClr>
            </a:solidFill>
          </a:endParaRPr>
        </a:p>
      </xdr:txBody>
    </xdr:sp>
    <xdr:clientData/>
  </xdr:twoCellAnchor>
  <xdr:twoCellAnchor>
    <xdr:from>
      <xdr:col>0</xdr:col>
      <xdr:colOff>187325</xdr:colOff>
      <xdr:row>38</xdr:row>
      <xdr:rowOff>155575</xdr:rowOff>
    </xdr:from>
    <xdr:to>
      <xdr:col>4</xdr:col>
      <xdr:colOff>28575</xdr:colOff>
      <xdr:row>43</xdr:row>
      <xdr:rowOff>12700</xdr:rowOff>
    </xdr:to>
    <xdr:sp macro="" textlink="">
      <xdr:nvSpPr>
        <xdr:cNvPr id="26" name="Rectangle: Rounded Corners 25">
          <a:extLst>
            <a:ext uri="{FF2B5EF4-FFF2-40B4-BE49-F238E27FC236}">
              <a16:creationId xmlns:a16="http://schemas.microsoft.com/office/drawing/2014/main" id="{CEB82555-769A-44DA-9A39-98C6D316FBCC}"/>
            </a:ext>
          </a:extLst>
        </xdr:cNvPr>
        <xdr:cNvSpPr/>
      </xdr:nvSpPr>
      <xdr:spPr>
        <a:xfrm>
          <a:off x="187325" y="7394575"/>
          <a:ext cx="2254250" cy="80962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2">
                <a:lumMod val="60000"/>
                <a:lumOff val="40000"/>
              </a:schemeClr>
            </a:solidFill>
          </a:endParaRPr>
        </a:p>
      </xdr:txBody>
    </xdr:sp>
    <xdr:clientData/>
  </xdr:twoCellAnchor>
  <xdr:twoCellAnchor>
    <xdr:from>
      <xdr:col>0</xdr:col>
      <xdr:colOff>244475</xdr:colOff>
      <xdr:row>45</xdr:row>
      <xdr:rowOff>38100</xdr:rowOff>
    </xdr:from>
    <xdr:to>
      <xdr:col>4</xdr:col>
      <xdr:colOff>85725</xdr:colOff>
      <xdr:row>49</xdr:row>
      <xdr:rowOff>85725</xdr:rowOff>
    </xdr:to>
    <xdr:sp macro="" textlink="">
      <xdr:nvSpPr>
        <xdr:cNvPr id="27" name="Rectangle: Rounded Corners 26">
          <a:extLst>
            <a:ext uri="{FF2B5EF4-FFF2-40B4-BE49-F238E27FC236}">
              <a16:creationId xmlns:a16="http://schemas.microsoft.com/office/drawing/2014/main" id="{FABA804E-5A63-4B9B-AF86-9A56094E9A14}"/>
            </a:ext>
          </a:extLst>
        </xdr:cNvPr>
        <xdr:cNvSpPr/>
      </xdr:nvSpPr>
      <xdr:spPr>
        <a:xfrm>
          <a:off x="244475" y="8610600"/>
          <a:ext cx="2254250" cy="80962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2">
                <a:lumMod val="60000"/>
                <a:lumOff val="40000"/>
              </a:schemeClr>
            </a:solidFill>
          </a:endParaRPr>
        </a:p>
      </xdr:txBody>
    </xdr:sp>
    <xdr:clientData/>
  </xdr:twoCellAnchor>
  <xdr:twoCellAnchor editAs="oneCell">
    <xdr:from>
      <xdr:col>0</xdr:col>
      <xdr:colOff>222249</xdr:colOff>
      <xdr:row>14</xdr:row>
      <xdr:rowOff>47625</xdr:rowOff>
    </xdr:from>
    <xdr:to>
      <xdr:col>1</xdr:col>
      <xdr:colOff>222250</xdr:colOff>
      <xdr:row>16</xdr:row>
      <xdr:rowOff>97321</xdr:rowOff>
    </xdr:to>
    <xdr:pic>
      <xdr:nvPicPr>
        <xdr:cNvPr id="31" name="Graphic 30" descr="Home outline">
          <a:extLst>
            <a:ext uri="{FF2B5EF4-FFF2-40B4-BE49-F238E27FC236}">
              <a16:creationId xmlns:a16="http://schemas.microsoft.com/office/drawing/2014/main" id="{DC05BA94-ED8A-173E-8F66-76A64F7653F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22249" y="2714625"/>
          <a:ext cx="603251" cy="444500"/>
        </a:xfrm>
        <a:prstGeom prst="rect">
          <a:avLst/>
        </a:prstGeom>
      </xdr:spPr>
    </xdr:pic>
    <xdr:clientData/>
  </xdr:twoCellAnchor>
  <xdr:twoCellAnchor editAs="oneCell">
    <xdr:from>
      <xdr:col>0</xdr:col>
      <xdr:colOff>190499</xdr:colOff>
      <xdr:row>20</xdr:row>
      <xdr:rowOff>158751</xdr:rowOff>
    </xdr:from>
    <xdr:to>
      <xdr:col>1</xdr:col>
      <xdr:colOff>238125</xdr:colOff>
      <xdr:row>23</xdr:row>
      <xdr:rowOff>31752</xdr:rowOff>
    </xdr:to>
    <xdr:pic>
      <xdr:nvPicPr>
        <xdr:cNvPr id="35" name="Graphic 34" descr="Signal outline">
          <a:extLst>
            <a:ext uri="{FF2B5EF4-FFF2-40B4-BE49-F238E27FC236}">
              <a16:creationId xmlns:a16="http://schemas.microsoft.com/office/drawing/2014/main" id="{F2BC0B23-9252-EB35-CE64-335E96B110B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90499" y="3968751"/>
          <a:ext cx="650876" cy="444500"/>
        </a:xfrm>
        <a:prstGeom prst="rect">
          <a:avLst/>
        </a:prstGeom>
      </xdr:spPr>
    </xdr:pic>
    <xdr:clientData/>
  </xdr:twoCellAnchor>
  <xdr:twoCellAnchor editAs="oneCell">
    <xdr:from>
      <xdr:col>0</xdr:col>
      <xdr:colOff>222250</xdr:colOff>
      <xdr:row>33</xdr:row>
      <xdr:rowOff>47625</xdr:rowOff>
    </xdr:from>
    <xdr:to>
      <xdr:col>1</xdr:col>
      <xdr:colOff>285750</xdr:colOff>
      <xdr:row>36</xdr:row>
      <xdr:rowOff>47624</xdr:rowOff>
    </xdr:to>
    <xdr:pic>
      <xdr:nvPicPr>
        <xdr:cNvPr id="41" name="Graphic 40" descr="Users outline">
          <a:extLst>
            <a:ext uri="{FF2B5EF4-FFF2-40B4-BE49-F238E27FC236}">
              <a16:creationId xmlns:a16="http://schemas.microsoft.com/office/drawing/2014/main" id="{B6D61ABF-D73E-60AD-4A74-B52A5B0F515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22250" y="6334125"/>
          <a:ext cx="666750" cy="571500"/>
        </a:xfrm>
        <a:prstGeom prst="rect">
          <a:avLst/>
        </a:prstGeom>
      </xdr:spPr>
    </xdr:pic>
    <xdr:clientData/>
  </xdr:twoCellAnchor>
  <xdr:twoCellAnchor editAs="oneCell">
    <xdr:from>
      <xdr:col>0</xdr:col>
      <xdr:colOff>285751</xdr:colOff>
      <xdr:row>39</xdr:row>
      <xdr:rowOff>31749</xdr:rowOff>
    </xdr:from>
    <xdr:to>
      <xdr:col>1</xdr:col>
      <xdr:colOff>222251</xdr:colOff>
      <xdr:row>42</xdr:row>
      <xdr:rowOff>142874</xdr:rowOff>
    </xdr:to>
    <xdr:pic>
      <xdr:nvPicPr>
        <xdr:cNvPr id="43" name="Graphic 42" descr="Truck outline">
          <a:extLst>
            <a:ext uri="{FF2B5EF4-FFF2-40B4-BE49-F238E27FC236}">
              <a16:creationId xmlns:a16="http://schemas.microsoft.com/office/drawing/2014/main" id="{BB5E7245-F950-4E9A-E657-E0DDF8A2A80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85751" y="7461249"/>
          <a:ext cx="539750" cy="682625"/>
        </a:xfrm>
        <a:prstGeom prst="rect">
          <a:avLst/>
        </a:prstGeom>
      </xdr:spPr>
    </xdr:pic>
    <xdr:clientData/>
  </xdr:twoCellAnchor>
  <xdr:twoCellAnchor editAs="oneCell">
    <xdr:from>
      <xdr:col>0</xdr:col>
      <xdr:colOff>158750</xdr:colOff>
      <xdr:row>46</xdr:row>
      <xdr:rowOff>15875</xdr:rowOff>
    </xdr:from>
    <xdr:to>
      <xdr:col>1</xdr:col>
      <xdr:colOff>285750</xdr:colOff>
      <xdr:row>48</xdr:row>
      <xdr:rowOff>127000</xdr:rowOff>
    </xdr:to>
    <xdr:pic>
      <xdr:nvPicPr>
        <xdr:cNvPr id="49" name="Graphic 48" descr="Lightbulb outline">
          <a:extLst>
            <a:ext uri="{FF2B5EF4-FFF2-40B4-BE49-F238E27FC236}">
              <a16:creationId xmlns:a16="http://schemas.microsoft.com/office/drawing/2014/main" id="{D4D63EC2-85E2-A2AD-CCFF-5ED4216EA71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58750" y="8778875"/>
          <a:ext cx="730250" cy="492125"/>
        </a:xfrm>
        <a:prstGeom prst="rect">
          <a:avLst/>
        </a:prstGeom>
      </xdr:spPr>
    </xdr:pic>
    <xdr:clientData/>
  </xdr:twoCellAnchor>
  <xdr:twoCellAnchor editAs="oneCell">
    <xdr:from>
      <xdr:col>0</xdr:col>
      <xdr:colOff>190501</xdr:colOff>
      <xdr:row>27</xdr:row>
      <xdr:rowOff>31750</xdr:rowOff>
    </xdr:from>
    <xdr:to>
      <xdr:col>1</xdr:col>
      <xdr:colOff>95251</xdr:colOff>
      <xdr:row>30</xdr:row>
      <xdr:rowOff>63501</xdr:rowOff>
    </xdr:to>
    <xdr:pic>
      <xdr:nvPicPr>
        <xdr:cNvPr id="51" name="Graphic 50" descr="Filing Box Archive outline">
          <a:extLst>
            <a:ext uri="{FF2B5EF4-FFF2-40B4-BE49-F238E27FC236}">
              <a16:creationId xmlns:a16="http://schemas.microsoft.com/office/drawing/2014/main" id="{F0E11D2D-828C-BE11-0CAC-D888F003AFA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90501" y="5175250"/>
          <a:ext cx="508000" cy="603250"/>
        </a:xfrm>
        <a:prstGeom prst="rect">
          <a:avLst/>
        </a:prstGeom>
      </xdr:spPr>
    </xdr:pic>
    <xdr:clientData/>
  </xdr:twoCellAnchor>
  <xdr:twoCellAnchor>
    <xdr:from>
      <xdr:col>20</xdr:col>
      <xdr:colOff>428624</xdr:colOff>
      <xdr:row>16</xdr:row>
      <xdr:rowOff>31750</xdr:rowOff>
    </xdr:from>
    <xdr:to>
      <xdr:col>29</xdr:col>
      <xdr:colOff>133350</xdr:colOff>
      <xdr:row>30</xdr:row>
      <xdr:rowOff>107950</xdr:rowOff>
    </xdr:to>
    <xdr:graphicFrame macro="">
      <xdr:nvGraphicFramePr>
        <xdr:cNvPr id="53" name="Chart 52">
          <a:extLst>
            <a:ext uri="{FF2B5EF4-FFF2-40B4-BE49-F238E27FC236}">
              <a16:creationId xmlns:a16="http://schemas.microsoft.com/office/drawing/2014/main" id="{79EFD419-1B68-468B-AA40-11458C1C00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20</xdr:col>
      <xdr:colOff>380999</xdr:colOff>
      <xdr:row>48</xdr:row>
      <xdr:rowOff>0</xdr:rowOff>
    </xdr:from>
    <xdr:to>
      <xdr:col>29</xdr:col>
      <xdr:colOff>142874</xdr:colOff>
      <xdr:row>62</xdr:row>
      <xdr:rowOff>76200</xdr:rowOff>
    </xdr:to>
    <xdr:graphicFrame macro="">
      <xdr:nvGraphicFramePr>
        <xdr:cNvPr id="55" name="Chart 54">
          <a:extLst>
            <a:ext uri="{FF2B5EF4-FFF2-40B4-BE49-F238E27FC236}">
              <a16:creationId xmlns:a16="http://schemas.microsoft.com/office/drawing/2014/main" id="{62338533-864E-40F7-BF4B-FEC5736AA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20</xdr:col>
      <xdr:colOff>428625</xdr:colOff>
      <xdr:row>32</xdr:row>
      <xdr:rowOff>15875</xdr:rowOff>
    </xdr:from>
    <xdr:to>
      <xdr:col>29</xdr:col>
      <xdr:colOff>114301</xdr:colOff>
      <xdr:row>46</xdr:row>
      <xdr:rowOff>92075</xdr:rowOff>
    </xdr:to>
    <xdr:graphicFrame macro="">
      <xdr:nvGraphicFramePr>
        <xdr:cNvPr id="56" name="Chart 55">
          <a:extLst>
            <a:ext uri="{FF2B5EF4-FFF2-40B4-BE49-F238E27FC236}">
              <a16:creationId xmlns:a16="http://schemas.microsoft.com/office/drawing/2014/main" id="{AEDC85DF-6FBE-48DE-A6F1-6C7333237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xdr:col>
      <xdr:colOff>381000</xdr:colOff>
      <xdr:row>48</xdr:row>
      <xdr:rowOff>15875</xdr:rowOff>
    </xdr:from>
    <xdr:to>
      <xdr:col>12</xdr:col>
      <xdr:colOff>76200</xdr:colOff>
      <xdr:row>62</xdr:row>
      <xdr:rowOff>92075</xdr:rowOff>
    </xdr:to>
    <xdr:graphicFrame macro="">
      <xdr:nvGraphicFramePr>
        <xdr:cNvPr id="59" name="Chart 58">
          <a:extLst>
            <a:ext uri="{FF2B5EF4-FFF2-40B4-BE49-F238E27FC236}">
              <a16:creationId xmlns:a16="http://schemas.microsoft.com/office/drawing/2014/main" id="{EBD7A3E6-1F7C-4C1B-8DB6-64784B986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29</xdr:col>
      <xdr:colOff>351186</xdr:colOff>
      <xdr:row>0</xdr:row>
      <xdr:rowOff>20708</xdr:rowOff>
    </xdr:from>
    <xdr:to>
      <xdr:col>34</xdr:col>
      <xdr:colOff>503586</xdr:colOff>
      <xdr:row>65</xdr:row>
      <xdr:rowOff>36582</xdr:rowOff>
    </xdr:to>
    <xdr:sp macro="" textlink="">
      <xdr:nvSpPr>
        <xdr:cNvPr id="71" name="Rectangle: Single Corner Rounded 70">
          <a:extLst>
            <a:ext uri="{FF2B5EF4-FFF2-40B4-BE49-F238E27FC236}">
              <a16:creationId xmlns:a16="http://schemas.microsoft.com/office/drawing/2014/main" id="{7696C618-2083-F298-A9BE-2E5B1B6F1E13}"/>
            </a:ext>
          </a:extLst>
        </xdr:cNvPr>
        <xdr:cNvSpPr/>
      </xdr:nvSpPr>
      <xdr:spPr>
        <a:xfrm rot="16200000">
          <a:off x="13267846" y="4518233"/>
          <a:ext cx="12149896" cy="3154845"/>
        </a:xfrm>
        <a:prstGeom prst="round1Rect">
          <a:avLst/>
        </a:prstGeom>
        <a:solidFill>
          <a:srgbClr val="0066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190499</xdr:colOff>
      <xdr:row>14</xdr:row>
      <xdr:rowOff>0</xdr:rowOff>
    </xdr:from>
    <xdr:to>
      <xdr:col>3</xdr:col>
      <xdr:colOff>300789</xdr:colOff>
      <xdr:row>16</xdr:row>
      <xdr:rowOff>114300</xdr:rowOff>
    </xdr:to>
    <xdr:sp macro="" textlink="">
      <xdr:nvSpPr>
        <xdr:cNvPr id="76" name="Rectangle: Diagonal Corners Rounded 75">
          <a:extLst>
            <a:ext uri="{FF2B5EF4-FFF2-40B4-BE49-F238E27FC236}">
              <a16:creationId xmlns:a16="http://schemas.microsoft.com/office/drawing/2014/main" id="{10CC05F8-2D05-1332-5A89-D898731BF390}"/>
            </a:ext>
          </a:extLst>
        </xdr:cNvPr>
        <xdr:cNvSpPr/>
      </xdr:nvSpPr>
      <xdr:spPr>
        <a:xfrm>
          <a:off x="792078" y="2573421"/>
          <a:ext cx="1313448" cy="515353"/>
        </a:xfrm>
        <a:prstGeom prst="round2Diag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tx1"/>
              </a:solidFill>
            </a:rPr>
            <a:t>HOME</a:t>
          </a:r>
        </a:p>
      </xdr:txBody>
    </xdr:sp>
    <xdr:clientData/>
  </xdr:twoCellAnchor>
  <xdr:twoCellAnchor editAs="oneCell">
    <xdr:from>
      <xdr:col>30</xdr:col>
      <xdr:colOff>14989</xdr:colOff>
      <xdr:row>9</xdr:row>
      <xdr:rowOff>33154</xdr:rowOff>
    </xdr:from>
    <xdr:to>
      <xdr:col>34</xdr:col>
      <xdr:colOff>120650</xdr:colOff>
      <xdr:row>23</xdr:row>
      <xdr:rowOff>100496</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C3B65772-5DA8-019A-05F8-63FFE0BCE74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8302989" y="1747654"/>
              <a:ext cx="2544061" cy="2753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19050</xdr:colOff>
      <xdr:row>32</xdr:row>
      <xdr:rowOff>155575</xdr:rowOff>
    </xdr:from>
    <xdr:to>
      <xdr:col>34</xdr:col>
      <xdr:colOff>171450</xdr:colOff>
      <xdr:row>49</xdr:row>
      <xdr:rowOff>79374</xdr:rowOff>
    </xdr:to>
    <mc:AlternateContent xmlns:mc="http://schemas.openxmlformats.org/markup-compatibility/2006" xmlns:a14="http://schemas.microsoft.com/office/drawing/2010/main">
      <mc:Choice Requires="a14">
        <xdr:graphicFrame macro="">
          <xdr:nvGraphicFramePr>
            <xdr:cNvPr id="7" name="Product_Category">
              <a:extLst>
                <a:ext uri="{FF2B5EF4-FFF2-40B4-BE49-F238E27FC236}">
                  <a16:creationId xmlns:a16="http://schemas.microsoft.com/office/drawing/2014/main" id="{97A39ED2-0607-B625-6CCE-6844BB1B9202}"/>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8307050" y="6270625"/>
              <a:ext cx="2590800" cy="3162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34926</xdr:colOff>
      <xdr:row>25</xdr:row>
      <xdr:rowOff>19051</xdr:rowOff>
    </xdr:from>
    <xdr:to>
      <xdr:col>34</xdr:col>
      <xdr:colOff>133350</xdr:colOff>
      <xdr:row>31</xdr:row>
      <xdr:rowOff>38101</xdr:rowOff>
    </xdr:to>
    <mc:AlternateContent xmlns:mc="http://schemas.openxmlformats.org/markup-compatibility/2006" xmlns:a14="http://schemas.microsoft.com/office/drawing/2010/main">
      <mc:Choice Requires="a14">
        <xdr:graphicFrame macro="">
          <xdr:nvGraphicFramePr>
            <xdr:cNvPr id="17" name="Order_Status">
              <a:extLst>
                <a:ext uri="{FF2B5EF4-FFF2-40B4-BE49-F238E27FC236}">
                  <a16:creationId xmlns:a16="http://schemas.microsoft.com/office/drawing/2014/main" id="{AE47E9AA-01AE-DD43-BB01-02295E1701EA}"/>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18322926" y="4800601"/>
              <a:ext cx="2536824"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12700</xdr:colOff>
      <xdr:row>51</xdr:row>
      <xdr:rowOff>57150</xdr:rowOff>
    </xdr:from>
    <xdr:to>
      <xdr:col>34</xdr:col>
      <xdr:colOff>133350</xdr:colOff>
      <xdr:row>61</xdr:row>
      <xdr:rowOff>38101</xdr:rowOff>
    </xdr:to>
    <mc:AlternateContent xmlns:mc="http://schemas.openxmlformats.org/markup-compatibility/2006" xmlns:a14="http://schemas.microsoft.com/office/drawing/2010/main">
      <mc:Choice Requires="a14">
        <xdr:graphicFrame macro="">
          <xdr:nvGraphicFramePr>
            <xdr:cNvPr id="21" name="Payment_Method">
              <a:extLst>
                <a:ext uri="{FF2B5EF4-FFF2-40B4-BE49-F238E27FC236}">
                  <a16:creationId xmlns:a16="http://schemas.microsoft.com/office/drawing/2014/main" id="{8DDD464F-45FE-58A3-C743-3F44E5C65441}"/>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8300700" y="9791700"/>
              <a:ext cx="2559050" cy="1885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476250</xdr:colOff>
      <xdr:row>0</xdr:row>
      <xdr:rowOff>171450</xdr:rowOff>
    </xdr:from>
    <xdr:to>
      <xdr:col>29</xdr:col>
      <xdr:colOff>62119</xdr:colOff>
      <xdr:row>5</xdr:row>
      <xdr:rowOff>55218</xdr:rowOff>
    </xdr:to>
    <xdr:sp macro="" textlink="">
      <xdr:nvSpPr>
        <xdr:cNvPr id="23" name="Rectangle: Rounded Corners 22">
          <a:extLst>
            <a:ext uri="{FF2B5EF4-FFF2-40B4-BE49-F238E27FC236}">
              <a16:creationId xmlns:a16="http://schemas.microsoft.com/office/drawing/2014/main" id="{1F1A422A-35C4-DC6B-B33E-91C0AB3872C8}"/>
            </a:ext>
          </a:extLst>
        </xdr:cNvPr>
        <xdr:cNvSpPr/>
      </xdr:nvSpPr>
      <xdr:spPr>
        <a:xfrm>
          <a:off x="2878207" y="171450"/>
          <a:ext cx="14598097" cy="815561"/>
        </a:xfrm>
        <a:prstGeom prst="roundRect">
          <a:avLst/>
        </a:prstGeom>
        <a:solidFill>
          <a:srgbClr val="FFFF00"/>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a:solidFill>
                <a:schemeClr val="tx1"/>
              </a:solidFill>
              <a:latin typeface="Britannic Bold" panose="020B0903060703020204" pitchFamily="34" charset="0"/>
            </a:rPr>
            <a:t>SALES</a:t>
          </a:r>
          <a:r>
            <a:rPr lang="en-IN" sz="4000" baseline="0">
              <a:solidFill>
                <a:schemeClr val="tx1"/>
              </a:solidFill>
              <a:latin typeface="Britannic Bold" panose="020B0903060703020204" pitchFamily="34" charset="0"/>
            </a:rPr>
            <a:t> &amp; DELIVERY PERFORMANCE</a:t>
          </a:r>
          <a:endParaRPr lang="en-IN" sz="4000">
            <a:solidFill>
              <a:schemeClr val="tx1"/>
            </a:solidFill>
            <a:latin typeface="Britannic Bold" panose="020B0903060703020204" pitchFamily="34" charset="0"/>
          </a:endParaRPr>
        </a:p>
      </xdr:txBody>
    </xdr:sp>
    <xdr:clientData/>
  </xdr:twoCellAnchor>
  <xdr:twoCellAnchor>
    <xdr:from>
      <xdr:col>1</xdr:col>
      <xdr:colOff>265044</xdr:colOff>
      <xdr:row>20</xdr:row>
      <xdr:rowOff>133351</xdr:rowOff>
    </xdr:from>
    <xdr:to>
      <xdr:col>3</xdr:col>
      <xdr:colOff>227772</xdr:colOff>
      <xdr:row>23</xdr:row>
      <xdr:rowOff>0</xdr:rowOff>
    </xdr:to>
    <xdr:sp macro="" textlink="">
      <xdr:nvSpPr>
        <xdr:cNvPr id="28" name="TextBox 27">
          <a:extLst>
            <a:ext uri="{FF2B5EF4-FFF2-40B4-BE49-F238E27FC236}">
              <a16:creationId xmlns:a16="http://schemas.microsoft.com/office/drawing/2014/main" id="{5DBBB5E8-714F-3238-43B9-000503E074E2}"/>
            </a:ext>
          </a:extLst>
        </xdr:cNvPr>
        <xdr:cNvSpPr txBox="1"/>
      </xdr:nvSpPr>
      <xdr:spPr>
        <a:xfrm>
          <a:off x="865533" y="3881231"/>
          <a:ext cx="1163706" cy="425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tx1"/>
              </a:solidFill>
            </a:rPr>
            <a:t>SALES</a:t>
          </a:r>
        </a:p>
      </xdr:txBody>
    </xdr:sp>
    <xdr:clientData/>
  </xdr:twoCellAnchor>
  <xdr:twoCellAnchor>
    <xdr:from>
      <xdr:col>1</xdr:col>
      <xdr:colOff>57150</xdr:colOff>
      <xdr:row>27</xdr:row>
      <xdr:rowOff>76200</xdr:rowOff>
    </xdr:from>
    <xdr:to>
      <xdr:col>4</xdr:col>
      <xdr:colOff>57150</xdr:colOff>
      <xdr:row>29</xdr:row>
      <xdr:rowOff>171450</xdr:rowOff>
    </xdr:to>
    <xdr:sp macro="" textlink="">
      <xdr:nvSpPr>
        <xdr:cNvPr id="29" name="TextBox 28">
          <a:extLst>
            <a:ext uri="{FF2B5EF4-FFF2-40B4-BE49-F238E27FC236}">
              <a16:creationId xmlns:a16="http://schemas.microsoft.com/office/drawing/2014/main" id="{91C0196C-3298-5D19-7377-8CD3189EBEFF}"/>
            </a:ext>
          </a:extLst>
        </xdr:cNvPr>
        <xdr:cNvSpPr txBox="1"/>
      </xdr:nvSpPr>
      <xdr:spPr>
        <a:xfrm>
          <a:off x="666750" y="5238750"/>
          <a:ext cx="18288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i="1">
              <a:solidFill>
                <a:sysClr val="windowText" lastClr="000000"/>
              </a:solidFill>
            </a:rPr>
            <a:t>PRODUCTS</a:t>
          </a:r>
        </a:p>
      </xdr:txBody>
    </xdr:sp>
    <xdr:clientData/>
  </xdr:twoCellAnchor>
  <xdr:twoCellAnchor>
    <xdr:from>
      <xdr:col>1</xdr:col>
      <xdr:colOff>247650</xdr:colOff>
      <xdr:row>33</xdr:row>
      <xdr:rowOff>95250</xdr:rowOff>
    </xdr:from>
    <xdr:to>
      <xdr:col>4</xdr:col>
      <xdr:colOff>76200</xdr:colOff>
      <xdr:row>35</xdr:row>
      <xdr:rowOff>114300</xdr:rowOff>
    </xdr:to>
    <xdr:sp macro="" textlink="">
      <xdr:nvSpPr>
        <xdr:cNvPr id="30" name="TextBox 29">
          <a:extLst>
            <a:ext uri="{FF2B5EF4-FFF2-40B4-BE49-F238E27FC236}">
              <a16:creationId xmlns:a16="http://schemas.microsoft.com/office/drawing/2014/main" id="{DE4C4FAB-F67B-9310-CEAC-F13E1EAF3A9F}"/>
            </a:ext>
          </a:extLst>
        </xdr:cNvPr>
        <xdr:cNvSpPr txBox="1"/>
      </xdr:nvSpPr>
      <xdr:spPr>
        <a:xfrm>
          <a:off x="857250" y="6400800"/>
          <a:ext cx="165735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ysClr val="windowText" lastClr="000000"/>
              </a:solidFill>
            </a:rPr>
            <a:t>PARTNERS</a:t>
          </a:r>
        </a:p>
      </xdr:txBody>
    </xdr:sp>
    <xdr:clientData/>
  </xdr:twoCellAnchor>
  <xdr:twoCellAnchor>
    <xdr:from>
      <xdr:col>1</xdr:col>
      <xdr:colOff>228600</xdr:colOff>
      <xdr:row>39</xdr:row>
      <xdr:rowOff>114300</xdr:rowOff>
    </xdr:from>
    <xdr:to>
      <xdr:col>4</xdr:col>
      <xdr:colOff>133350</xdr:colOff>
      <xdr:row>42</xdr:row>
      <xdr:rowOff>0</xdr:rowOff>
    </xdr:to>
    <xdr:sp macro="" textlink="">
      <xdr:nvSpPr>
        <xdr:cNvPr id="32" name="TextBox 31">
          <a:extLst>
            <a:ext uri="{FF2B5EF4-FFF2-40B4-BE49-F238E27FC236}">
              <a16:creationId xmlns:a16="http://schemas.microsoft.com/office/drawing/2014/main" id="{17EDF301-781C-4967-B0F8-653B03AEB901}"/>
            </a:ext>
          </a:extLst>
        </xdr:cNvPr>
        <xdr:cNvSpPr txBox="1"/>
      </xdr:nvSpPr>
      <xdr:spPr>
        <a:xfrm>
          <a:off x="838200" y="7562850"/>
          <a:ext cx="17335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tx1"/>
              </a:solidFill>
            </a:rPr>
            <a:t>DELIVERY</a:t>
          </a:r>
        </a:p>
      </xdr:txBody>
    </xdr:sp>
    <xdr:clientData/>
  </xdr:twoCellAnchor>
  <xdr:twoCellAnchor>
    <xdr:from>
      <xdr:col>1</xdr:col>
      <xdr:colOff>133350</xdr:colOff>
      <xdr:row>46</xdr:row>
      <xdr:rowOff>0</xdr:rowOff>
    </xdr:from>
    <xdr:to>
      <xdr:col>3</xdr:col>
      <xdr:colOff>495300</xdr:colOff>
      <xdr:row>48</xdr:row>
      <xdr:rowOff>152400</xdr:rowOff>
    </xdr:to>
    <xdr:sp macro="" textlink="">
      <xdr:nvSpPr>
        <xdr:cNvPr id="33" name="TextBox 32">
          <a:extLst>
            <a:ext uri="{FF2B5EF4-FFF2-40B4-BE49-F238E27FC236}">
              <a16:creationId xmlns:a16="http://schemas.microsoft.com/office/drawing/2014/main" id="{244A6AA6-CE74-5A6B-520D-07138B8F1882}"/>
            </a:ext>
          </a:extLst>
        </xdr:cNvPr>
        <xdr:cNvSpPr txBox="1"/>
      </xdr:nvSpPr>
      <xdr:spPr>
        <a:xfrm>
          <a:off x="742950" y="8782050"/>
          <a:ext cx="15811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ysClr val="windowText" lastClr="000000"/>
              </a:solidFill>
            </a:rPr>
            <a:t>INSIGHTS</a:t>
          </a:r>
        </a:p>
      </xdr:txBody>
    </xdr:sp>
    <xdr:clientData/>
  </xdr:twoCellAnchor>
  <xdr:twoCellAnchor editAs="oneCell">
    <xdr:from>
      <xdr:col>0</xdr:col>
      <xdr:colOff>476251</xdr:colOff>
      <xdr:row>0</xdr:row>
      <xdr:rowOff>31751</xdr:rowOff>
    </xdr:from>
    <xdr:to>
      <xdr:col>3</xdr:col>
      <xdr:colOff>174625</xdr:colOff>
      <xdr:row>6</xdr:row>
      <xdr:rowOff>47625</xdr:rowOff>
    </xdr:to>
    <xdr:pic>
      <xdr:nvPicPr>
        <xdr:cNvPr id="36" name="Graphic 35" descr="Grocery bag with solid fill">
          <a:extLst>
            <a:ext uri="{FF2B5EF4-FFF2-40B4-BE49-F238E27FC236}">
              <a16:creationId xmlns:a16="http://schemas.microsoft.com/office/drawing/2014/main" id="{88562C73-BDEB-B93C-79D6-2120FE73BBAE}"/>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476251" y="31751"/>
          <a:ext cx="1508124" cy="1158874"/>
        </a:xfrm>
        <a:prstGeom prst="rect">
          <a:avLst/>
        </a:prstGeom>
      </xdr:spPr>
    </xdr:pic>
    <xdr:clientData/>
  </xdr:twoCellAnchor>
  <xdr:twoCellAnchor editAs="oneCell">
    <xdr:from>
      <xdr:col>4</xdr:col>
      <xdr:colOff>500064</xdr:colOff>
      <xdr:row>8</xdr:row>
      <xdr:rowOff>47625</xdr:rowOff>
    </xdr:from>
    <xdr:to>
      <xdr:col>5</xdr:col>
      <xdr:colOff>571500</xdr:colOff>
      <xdr:row>13</xdr:row>
      <xdr:rowOff>23812</xdr:rowOff>
    </xdr:to>
    <xdr:pic>
      <xdr:nvPicPr>
        <xdr:cNvPr id="38" name="Graphic 37" descr="Shopping cart with solid fill">
          <a:extLst>
            <a:ext uri="{FF2B5EF4-FFF2-40B4-BE49-F238E27FC236}">
              <a16:creationId xmlns:a16="http://schemas.microsoft.com/office/drawing/2014/main" id="{C7CA7A15-8934-DA04-5DD1-88A59D5135C5}"/>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2928939" y="1571625"/>
          <a:ext cx="678655" cy="928687"/>
        </a:xfrm>
        <a:prstGeom prst="rect">
          <a:avLst/>
        </a:prstGeom>
      </xdr:spPr>
    </xdr:pic>
    <xdr:clientData/>
  </xdr:twoCellAnchor>
  <xdr:twoCellAnchor editAs="oneCell">
    <xdr:from>
      <xdr:col>8</xdr:col>
      <xdr:colOff>404812</xdr:colOff>
      <xdr:row>8</xdr:row>
      <xdr:rowOff>35719</xdr:rowOff>
    </xdr:from>
    <xdr:to>
      <xdr:col>9</xdr:col>
      <xdr:colOff>571500</xdr:colOff>
      <xdr:row>13</xdr:row>
      <xdr:rowOff>21431</xdr:rowOff>
    </xdr:to>
    <xdr:pic>
      <xdr:nvPicPr>
        <xdr:cNvPr id="40" name="Graphic 39" descr="Clipboard Ticked outline">
          <a:extLst>
            <a:ext uri="{FF2B5EF4-FFF2-40B4-BE49-F238E27FC236}">
              <a16:creationId xmlns:a16="http://schemas.microsoft.com/office/drawing/2014/main" id="{C7C88865-22B8-ED4A-A2F1-074FCDCA3A43}"/>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5262562" y="1559719"/>
          <a:ext cx="773907" cy="938212"/>
        </a:xfrm>
        <a:prstGeom prst="rect">
          <a:avLst/>
        </a:prstGeom>
      </xdr:spPr>
    </xdr:pic>
    <xdr:clientData/>
  </xdr:twoCellAnchor>
  <xdr:twoCellAnchor editAs="oneCell">
    <xdr:from>
      <xdr:col>16</xdr:col>
      <xdr:colOff>511969</xdr:colOff>
      <xdr:row>8</xdr:row>
      <xdr:rowOff>97105</xdr:rowOff>
    </xdr:from>
    <xdr:to>
      <xdr:col>18</xdr:col>
      <xdr:colOff>35718</xdr:colOff>
      <xdr:row>13</xdr:row>
      <xdr:rowOff>59005</xdr:rowOff>
    </xdr:to>
    <xdr:pic>
      <xdr:nvPicPr>
        <xdr:cNvPr id="46" name="Graphic 45" descr="Upward trend with solid fill">
          <a:extLst>
            <a:ext uri="{FF2B5EF4-FFF2-40B4-BE49-F238E27FC236}">
              <a16:creationId xmlns:a16="http://schemas.microsoft.com/office/drawing/2014/main" id="{5AF6367F-353A-58F4-3771-116F5CED994A}"/>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0210151" y="1581521"/>
          <a:ext cx="736022" cy="889659"/>
        </a:xfrm>
        <a:prstGeom prst="rect">
          <a:avLst/>
        </a:prstGeom>
      </xdr:spPr>
    </xdr:pic>
    <xdr:clientData/>
  </xdr:twoCellAnchor>
  <xdr:twoCellAnchor editAs="oneCell">
    <xdr:from>
      <xdr:col>20</xdr:col>
      <xdr:colOff>483260</xdr:colOff>
      <xdr:row>9</xdr:row>
      <xdr:rowOff>3505</xdr:rowOff>
    </xdr:from>
    <xdr:to>
      <xdr:col>22</xdr:col>
      <xdr:colOff>38760</xdr:colOff>
      <xdr:row>12</xdr:row>
      <xdr:rowOff>142411</xdr:rowOff>
    </xdr:to>
    <xdr:pic>
      <xdr:nvPicPr>
        <xdr:cNvPr id="48" name="Graphic 47" descr="Badge Cross outline">
          <a:extLst>
            <a:ext uri="{FF2B5EF4-FFF2-40B4-BE49-F238E27FC236}">
              <a16:creationId xmlns:a16="http://schemas.microsoft.com/office/drawing/2014/main" id="{3B4BE0BC-B62A-5295-0992-5ECF4647670D}"/>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12605987" y="1673473"/>
          <a:ext cx="767773" cy="695561"/>
        </a:xfrm>
        <a:prstGeom prst="rect">
          <a:avLst/>
        </a:prstGeom>
      </xdr:spPr>
    </xdr:pic>
    <xdr:clientData/>
  </xdr:twoCellAnchor>
  <xdr:twoCellAnchor editAs="oneCell">
    <xdr:from>
      <xdr:col>24</xdr:col>
      <xdr:colOff>460375</xdr:colOff>
      <xdr:row>9</xdr:row>
      <xdr:rowOff>63500</xdr:rowOff>
    </xdr:from>
    <xdr:to>
      <xdr:col>26</xdr:col>
      <xdr:colOff>15874</xdr:colOff>
      <xdr:row>12</xdr:row>
      <xdr:rowOff>142875</xdr:rowOff>
    </xdr:to>
    <xdr:pic>
      <xdr:nvPicPr>
        <xdr:cNvPr id="57" name="Graphic 56" descr="Hourglass Finished outline">
          <a:extLst>
            <a:ext uri="{FF2B5EF4-FFF2-40B4-BE49-F238E27FC236}">
              <a16:creationId xmlns:a16="http://schemas.microsoft.com/office/drawing/2014/main" id="{05091A85-A646-E267-4D0D-3BAFC2A60EA0}"/>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14938375" y="1778000"/>
          <a:ext cx="761999" cy="650875"/>
        </a:xfrm>
        <a:prstGeom prst="rect">
          <a:avLst/>
        </a:prstGeom>
      </xdr:spPr>
    </xdr:pic>
    <xdr:clientData/>
  </xdr:twoCellAnchor>
  <xdr:twoCellAnchor editAs="oneCell">
    <xdr:from>
      <xdr:col>12</xdr:col>
      <xdr:colOff>523875</xdr:colOff>
      <xdr:row>8</xdr:row>
      <xdr:rowOff>142875</xdr:rowOff>
    </xdr:from>
    <xdr:to>
      <xdr:col>14</xdr:col>
      <xdr:colOff>231775</xdr:colOff>
      <xdr:row>13</xdr:row>
      <xdr:rowOff>104775</xdr:rowOff>
    </xdr:to>
    <xdr:pic>
      <xdr:nvPicPr>
        <xdr:cNvPr id="62" name="Graphic 61" descr="Coins outline">
          <a:extLst>
            <a:ext uri="{FF2B5EF4-FFF2-40B4-BE49-F238E27FC236}">
              <a16:creationId xmlns:a16="http://schemas.microsoft.com/office/drawing/2014/main" id="{159B0A7B-82EF-04F5-55D3-B0DFA2237AB1}"/>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7762875" y="1666875"/>
          <a:ext cx="914400" cy="914400"/>
        </a:xfrm>
        <a:prstGeom prst="rect">
          <a:avLst/>
        </a:prstGeom>
      </xdr:spPr>
    </xdr:pic>
    <xdr:clientData/>
  </xdr:twoCellAnchor>
  <xdr:twoCellAnchor editAs="oneCell">
    <xdr:from>
      <xdr:col>30</xdr:col>
      <xdr:colOff>361950</xdr:colOff>
      <xdr:row>0</xdr:row>
      <xdr:rowOff>19050</xdr:rowOff>
    </xdr:from>
    <xdr:to>
      <xdr:col>33</xdr:col>
      <xdr:colOff>400050</xdr:colOff>
      <xdr:row>7</xdr:row>
      <xdr:rowOff>171450</xdr:rowOff>
    </xdr:to>
    <xdr:pic>
      <xdr:nvPicPr>
        <xdr:cNvPr id="66" name="Graphic 65" descr="Toggle with solid fill">
          <a:extLst>
            <a:ext uri="{FF2B5EF4-FFF2-40B4-BE49-F238E27FC236}">
              <a16:creationId xmlns:a16="http://schemas.microsoft.com/office/drawing/2014/main" id="{AB2B50FA-A223-5B47-7614-1BE5FF3AF738}"/>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8649950" y="19050"/>
          <a:ext cx="1866900" cy="1485900"/>
        </a:xfrm>
        <a:prstGeom prst="rect">
          <a:avLst/>
        </a:prstGeom>
      </xdr:spPr>
    </xdr:pic>
    <xdr:clientData/>
  </xdr:twoCellAnchor>
  <xdr:twoCellAnchor>
    <xdr:from>
      <xdr:col>9</xdr:col>
      <xdr:colOff>561981</xdr:colOff>
      <xdr:row>9</xdr:row>
      <xdr:rowOff>148099</xdr:rowOff>
    </xdr:from>
    <xdr:to>
      <xdr:col>12</xdr:col>
      <xdr:colOff>151362</xdr:colOff>
      <xdr:row>11</xdr:row>
      <xdr:rowOff>170250</xdr:rowOff>
    </xdr:to>
    <xdr:sp macro="" textlink="KPI_SUMMARY!D6">
      <xdr:nvSpPr>
        <xdr:cNvPr id="34" name="Rectangle 33">
          <a:extLst>
            <a:ext uri="{FF2B5EF4-FFF2-40B4-BE49-F238E27FC236}">
              <a16:creationId xmlns:a16="http://schemas.microsoft.com/office/drawing/2014/main" id="{D0836197-18C2-4945-B3F3-2D4F1CBF1B09}"/>
            </a:ext>
          </a:extLst>
        </xdr:cNvPr>
        <xdr:cNvSpPr/>
      </xdr:nvSpPr>
      <xdr:spPr>
        <a:xfrm>
          <a:off x="6038856" y="1814974"/>
          <a:ext cx="1415006" cy="39256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383A6B6-81B4-4C40-B4A2-1F587564A9A1}" type="TxLink">
            <a:rPr lang="en-US" sz="2000" b="1" i="0" u="none" strike="noStrike">
              <a:solidFill>
                <a:srgbClr val="000000"/>
              </a:solidFill>
              <a:latin typeface="Calibri"/>
              <a:ea typeface="Calibri"/>
              <a:cs typeface="Calibri"/>
            </a:rPr>
            <a:pPr algn="l"/>
            <a:t>446361.89</a:t>
          </a:fld>
          <a:endParaRPr lang="en-US" sz="2000" b="1"/>
        </a:p>
      </xdr:txBody>
    </xdr:sp>
    <xdr:clientData/>
  </xdr:twoCellAnchor>
  <xdr:twoCellAnchor>
    <xdr:from>
      <xdr:col>14</xdr:col>
      <xdr:colOff>379369</xdr:colOff>
      <xdr:row>10</xdr:row>
      <xdr:rowOff>13435</xdr:rowOff>
    </xdr:from>
    <xdr:to>
      <xdr:col>16</xdr:col>
      <xdr:colOff>105499</xdr:colOff>
      <xdr:row>12</xdr:row>
      <xdr:rowOff>35587</xdr:rowOff>
    </xdr:to>
    <xdr:sp macro="" textlink="KPI_SUMMARY!A6">
      <xdr:nvSpPr>
        <xdr:cNvPr id="37" name="Rectangle 36">
          <a:extLst>
            <a:ext uri="{FF2B5EF4-FFF2-40B4-BE49-F238E27FC236}">
              <a16:creationId xmlns:a16="http://schemas.microsoft.com/office/drawing/2014/main" id="{D3A0A655-9BA9-47C6-BF22-94489B8DD8C9}"/>
            </a:ext>
          </a:extLst>
        </xdr:cNvPr>
        <xdr:cNvSpPr/>
      </xdr:nvSpPr>
      <xdr:spPr>
        <a:xfrm>
          <a:off x="8898952" y="1865518"/>
          <a:ext cx="943214" cy="39256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ABE80C5-5043-4C64-B72D-DD2955AB5170}" type="TxLink">
            <a:rPr lang="en-US" sz="2000" b="1" i="0" u="none" strike="noStrike">
              <a:solidFill>
                <a:srgbClr val="000000"/>
              </a:solidFill>
              <a:latin typeface="Calibri"/>
              <a:ea typeface="Calibri"/>
              <a:cs typeface="Calibri"/>
            </a:rPr>
            <a:pPr algn="l"/>
            <a:t>3000</a:t>
          </a:fld>
          <a:endParaRPr lang="en-IN" sz="2000" b="1"/>
        </a:p>
      </xdr:txBody>
    </xdr:sp>
    <xdr:clientData/>
  </xdr:twoCellAnchor>
  <xdr:twoCellAnchor>
    <xdr:from>
      <xdr:col>18</xdr:col>
      <xdr:colOff>162145</xdr:colOff>
      <xdr:row>9</xdr:row>
      <xdr:rowOff>161265</xdr:rowOff>
    </xdr:from>
    <xdr:to>
      <xdr:col>19</xdr:col>
      <xdr:colOff>496817</xdr:colOff>
      <xdr:row>11</xdr:row>
      <xdr:rowOff>183416</xdr:rowOff>
    </xdr:to>
    <xdr:sp macro="" textlink="KPI_SUMMARY!C6">
      <xdr:nvSpPr>
        <xdr:cNvPr id="39" name="Rectangle 38">
          <a:extLst>
            <a:ext uri="{FF2B5EF4-FFF2-40B4-BE49-F238E27FC236}">
              <a16:creationId xmlns:a16="http://schemas.microsoft.com/office/drawing/2014/main" id="{23C432C3-1EFC-4117-B8D1-478774230828}"/>
            </a:ext>
          </a:extLst>
        </xdr:cNvPr>
        <xdr:cNvSpPr/>
      </xdr:nvSpPr>
      <xdr:spPr>
        <a:xfrm>
          <a:off x="11115895" y="1828140"/>
          <a:ext cx="943214" cy="39256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DBB4AF5-717F-4413-A608-1BC459437AAD}" type="TxLink">
            <a:rPr lang="en-US" sz="2000" b="1" i="0" u="none" strike="noStrike">
              <a:solidFill>
                <a:srgbClr val="000000"/>
              </a:solidFill>
              <a:latin typeface="Calibri"/>
              <a:ea typeface="Calibri"/>
              <a:cs typeface="Calibri"/>
            </a:rPr>
            <a:pPr algn="l"/>
            <a:t>737.29</a:t>
          </a:fld>
          <a:endParaRPr lang="en-IN" sz="2000" b="1"/>
        </a:p>
      </xdr:txBody>
    </xdr:sp>
    <xdr:clientData/>
  </xdr:twoCellAnchor>
  <xdr:twoCellAnchor>
    <xdr:from>
      <xdr:col>22</xdr:col>
      <xdr:colOff>425464</xdr:colOff>
      <xdr:row>9</xdr:row>
      <xdr:rowOff>115359</xdr:rowOff>
    </xdr:from>
    <xdr:to>
      <xdr:col>24</xdr:col>
      <xdr:colOff>296883</xdr:colOff>
      <xdr:row>11</xdr:row>
      <xdr:rowOff>137510</xdr:rowOff>
    </xdr:to>
    <xdr:sp macro="" textlink="KPI!R16">
      <xdr:nvSpPr>
        <xdr:cNvPr id="42" name="Rectangle 41">
          <a:extLst>
            <a:ext uri="{FF2B5EF4-FFF2-40B4-BE49-F238E27FC236}">
              <a16:creationId xmlns:a16="http://schemas.microsoft.com/office/drawing/2014/main" id="{CDCCE034-F8A9-4DDA-B948-34870413BC2A}"/>
            </a:ext>
          </a:extLst>
        </xdr:cNvPr>
        <xdr:cNvSpPr/>
      </xdr:nvSpPr>
      <xdr:spPr>
        <a:xfrm>
          <a:off x="13760464" y="1785327"/>
          <a:ext cx="1083692" cy="3932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A357000-D636-49ED-926D-31878A0C716A}" type="TxLink">
            <a:rPr lang="en-US" sz="2000" b="1" i="0" u="none" strike="noStrike">
              <a:solidFill>
                <a:srgbClr val="000000"/>
              </a:solidFill>
              <a:latin typeface="Calibri"/>
              <a:ea typeface="Calibri"/>
              <a:cs typeface="Calibri"/>
            </a:rPr>
            <a:pPr algn="l"/>
            <a:t> </a:t>
          </a:fld>
          <a:endParaRPr lang="en-IN" sz="2000" b="1"/>
        </a:p>
      </xdr:txBody>
    </xdr:sp>
    <xdr:clientData/>
  </xdr:twoCellAnchor>
  <xdr:twoCellAnchor>
    <xdr:from>
      <xdr:col>26</xdr:col>
      <xdr:colOff>93421</xdr:colOff>
      <xdr:row>9</xdr:row>
      <xdr:rowOff>174631</xdr:rowOff>
    </xdr:from>
    <xdr:to>
      <xdr:col>27</xdr:col>
      <xdr:colOff>510268</xdr:colOff>
      <xdr:row>12</xdr:row>
      <xdr:rowOff>11575</xdr:rowOff>
    </xdr:to>
    <xdr:sp macro="" textlink="KPI!B7">
      <xdr:nvSpPr>
        <xdr:cNvPr id="44" name="Rectangle 43">
          <a:extLst>
            <a:ext uri="{FF2B5EF4-FFF2-40B4-BE49-F238E27FC236}">
              <a16:creationId xmlns:a16="http://schemas.microsoft.com/office/drawing/2014/main" id="{C2864A6A-3543-40D2-9E98-2BF09464A824}"/>
            </a:ext>
          </a:extLst>
        </xdr:cNvPr>
        <xdr:cNvSpPr/>
      </xdr:nvSpPr>
      <xdr:spPr>
        <a:xfrm>
          <a:off x="15915504" y="1841506"/>
          <a:ext cx="1025389" cy="39256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F65EAA4-D293-4E79-A9FD-46CB79F390BA}" type="TxLink">
            <a:rPr lang="en-US" sz="2000" b="1" i="0" u="none" strike="noStrike">
              <a:solidFill>
                <a:srgbClr val="000000"/>
              </a:solidFill>
              <a:latin typeface="Calibri"/>
              <a:ea typeface="Calibri"/>
              <a:cs typeface="Calibri"/>
            </a:rPr>
            <a:pPr algn="l"/>
            <a:t>37.15%</a:t>
          </a:fld>
          <a:endParaRPr lang="en-IN" sz="2000" b="1"/>
        </a:p>
      </xdr:txBody>
    </xdr:sp>
    <xdr:clientData/>
  </xdr:twoCellAnchor>
  <xdr:twoCellAnchor>
    <xdr:from>
      <xdr:col>6</xdr:col>
      <xdr:colOff>109957</xdr:colOff>
      <xdr:row>9</xdr:row>
      <xdr:rowOff>180914</xdr:rowOff>
    </xdr:from>
    <xdr:to>
      <xdr:col>8</xdr:col>
      <xdr:colOff>60476</xdr:colOff>
      <xdr:row>11</xdr:row>
      <xdr:rowOff>180913</xdr:rowOff>
    </xdr:to>
    <xdr:sp macro="" textlink="KPI_SUMMARY!B6">
      <xdr:nvSpPr>
        <xdr:cNvPr id="45" name="Rectangle 44">
          <a:extLst>
            <a:ext uri="{FF2B5EF4-FFF2-40B4-BE49-F238E27FC236}">
              <a16:creationId xmlns:a16="http://schemas.microsoft.com/office/drawing/2014/main" id="{9F6E1136-2E51-B621-42FA-162009766840}"/>
            </a:ext>
          </a:extLst>
        </xdr:cNvPr>
        <xdr:cNvSpPr/>
      </xdr:nvSpPr>
      <xdr:spPr>
        <a:xfrm>
          <a:off x="3761207" y="1847789"/>
          <a:ext cx="1167602" cy="37041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17731F8-CE90-448C-A0DA-93B86B227316}" type="TxLink">
            <a:rPr lang="en-US" sz="2000" b="1" i="0" u="none" strike="noStrike">
              <a:solidFill>
                <a:srgbClr val="000000"/>
              </a:solidFill>
              <a:latin typeface="Calibri"/>
              <a:ea typeface="Calibri"/>
              <a:cs typeface="Calibri"/>
            </a:rPr>
            <a:pPr algn="l"/>
            <a:t>2211855</a:t>
          </a:fld>
          <a:endParaRPr lang="en-IN" sz="2000" b="1"/>
        </a:p>
      </xdr:txBody>
    </xdr:sp>
    <xdr:clientData/>
  </xdr:twoCellAnchor>
  <xdr:twoCellAnchor editAs="oneCell">
    <xdr:from>
      <xdr:col>0</xdr:col>
      <xdr:colOff>455544</xdr:colOff>
      <xdr:row>51</xdr:row>
      <xdr:rowOff>186357</xdr:rowOff>
    </xdr:from>
    <xdr:to>
      <xdr:col>3</xdr:col>
      <xdr:colOff>352012</xdr:colOff>
      <xdr:row>60</xdr:row>
      <xdr:rowOff>41413</xdr:rowOff>
    </xdr:to>
    <xdr:pic>
      <xdr:nvPicPr>
        <xdr:cNvPr id="52" name="Graphic 51" descr="Route (Two Pins With A Path) with solid fill">
          <a:extLst>
            <a:ext uri="{FF2B5EF4-FFF2-40B4-BE49-F238E27FC236}">
              <a16:creationId xmlns:a16="http://schemas.microsoft.com/office/drawing/2014/main" id="{72D92C03-A7E6-5F93-D311-F0952BFBA5CA}"/>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455544" y="9711357"/>
          <a:ext cx="1697935" cy="1532284"/>
        </a:xfrm>
        <a:prstGeom prst="rect">
          <a:avLst/>
        </a:prstGeom>
      </xdr:spPr>
    </xdr:pic>
    <xdr:clientData/>
  </xdr:twoCellAnchor>
  <xdr:twoCellAnchor>
    <xdr:from>
      <xdr:col>22</xdr:col>
      <xdr:colOff>174580</xdr:colOff>
      <xdr:row>9</xdr:row>
      <xdr:rowOff>112918</xdr:rowOff>
    </xdr:from>
    <xdr:to>
      <xdr:col>24</xdr:col>
      <xdr:colOff>13229</xdr:colOff>
      <xdr:row>11</xdr:row>
      <xdr:rowOff>135070</xdr:rowOff>
    </xdr:to>
    <xdr:sp macro="" textlink="KPI!B6">
      <xdr:nvSpPr>
        <xdr:cNvPr id="20" name="Rectangle 19">
          <a:extLst>
            <a:ext uri="{FF2B5EF4-FFF2-40B4-BE49-F238E27FC236}">
              <a16:creationId xmlns:a16="http://schemas.microsoft.com/office/drawing/2014/main" id="{C2CB8993-6707-46B2-815B-59CEB87C300D}"/>
            </a:ext>
          </a:extLst>
        </xdr:cNvPr>
        <xdr:cNvSpPr/>
      </xdr:nvSpPr>
      <xdr:spPr>
        <a:xfrm>
          <a:off x="13562497" y="1779793"/>
          <a:ext cx="1055732" cy="39256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2512656-62F7-4CBB-BB08-83C8E6B2ECE0}" type="TxLink">
            <a:rPr lang="en-US" sz="2000" b="1" i="0" u="none" strike="noStrike">
              <a:solidFill>
                <a:srgbClr val="000000"/>
              </a:solidFill>
              <a:latin typeface="Calibri"/>
              <a:ea typeface="Calibri"/>
              <a:cs typeface="Calibri"/>
            </a:rPr>
            <a:t>19.07%</a:t>
          </a:fld>
          <a:endParaRPr lang="en-IN" sz="20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xdr:colOff>
      <xdr:row>2</xdr:row>
      <xdr:rowOff>128587</xdr:rowOff>
    </xdr:from>
    <xdr:to>
      <xdr:col>10</xdr:col>
      <xdr:colOff>342900</xdr:colOff>
      <xdr:row>17</xdr:row>
      <xdr:rowOff>14287</xdr:rowOff>
    </xdr:to>
    <xdr:graphicFrame macro="">
      <xdr:nvGraphicFramePr>
        <xdr:cNvPr id="2" name="Chart 1">
          <a:extLst>
            <a:ext uri="{FF2B5EF4-FFF2-40B4-BE49-F238E27FC236}">
              <a16:creationId xmlns:a16="http://schemas.microsoft.com/office/drawing/2014/main" id="{92A8C48D-5D36-CFB5-E439-4CBA4AA108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66675</xdr:colOff>
      <xdr:row>1</xdr:row>
      <xdr:rowOff>61912</xdr:rowOff>
    </xdr:from>
    <xdr:to>
      <xdr:col>10</xdr:col>
      <xdr:colOff>371475</xdr:colOff>
      <xdr:row>15</xdr:row>
      <xdr:rowOff>138112</xdr:rowOff>
    </xdr:to>
    <xdr:graphicFrame macro="">
      <xdr:nvGraphicFramePr>
        <xdr:cNvPr id="2" name="Chart 1">
          <a:extLst>
            <a:ext uri="{FF2B5EF4-FFF2-40B4-BE49-F238E27FC236}">
              <a16:creationId xmlns:a16="http://schemas.microsoft.com/office/drawing/2014/main" id="{DB2A622D-0C90-88E9-5B2D-6DD8D3FF0D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419100</xdr:colOff>
      <xdr:row>2</xdr:row>
      <xdr:rowOff>80962</xdr:rowOff>
    </xdr:from>
    <xdr:to>
      <xdr:col>10</xdr:col>
      <xdr:colOff>114300</xdr:colOff>
      <xdr:row>16</xdr:row>
      <xdr:rowOff>157162</xdr:rowOff>
    </xdr:to>
    <xdr:graphicFrame macro="">
      <xdr:nvGraphicFramePr>
        <xdr:cNvPr id="2" name="Chart 1">
          <a:extLst>
            <a:ext uri="{FF2B5EF4-FFF2-40B4-BE49-F238E27FC236}">
              <a16:creationId xmlns:a16="http://schemas.microsoft.com/office/drawing/2014/main" id="{5718A2C0-B395-3839-4BEC-C9F8D699B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76200</xdr:colOff>
      <xdr:row>1</xdr:row>
      <xdr:rowOff>166687</xdr:rowOff>
    </xdr:from>
    <xdr:to>
      <xdr:col>11</xdr:col>
      <xdr:colOff>381000</xdr:colOff>
      <xdr:row>16</xdr:row>
      <xdr:rowOff>52387</xdr:rowOff>
    </xdr:to>
    <xdr:graphicFrame macro="">
      <xdr:nvGraphicFramePr>
        <xdr:cNvPr id="2" name="Chart 1">
          <a:extLst>
            <a:ext uri="{FF2B5EF4-FFF2-40B4-BE49-F238E27FC236}">
              <a16:creationId xmlns:a16="http://schemas.microsoft.com/office/drawing/2014/main" id="{81199CAA-8A59-CABA-0EBB-632C66CCEA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133350</xdr:colOff>
      <xdr:row>2</xdr:row>
      <xdr:rowOff>4762</xdr:rowOff>
    </xdr:from>
    <xdr:to>
      <xdr:col>10</xdr:col>
      <xdr:colOff>438150</xdr:colOff>
      <xdr:row>16</xdr:row>
      <xdr:rowOff>80962</xdr:rowOff>
    </xdr:to>
    <xdr:graphicFrame macro="">
      <xdr:nvGraphicFramePr>
        <xdr:cNvPr id="2" name="Chart 1">
          <a:extLst>
            <a:ext uri="{FF2B5EF4-FFF2-40B4-BE49-F238E27FC236}">
              <a16:creationId xmlns:a16="http://schemas.microsoft.com/office/drawing/2014/main" id="{2132B2B1-A785-D424-DC03-D53F7AE1E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590550</xdr:colOff>
      <xdr:row>2</xdr:row>
      <xdr:rowOff>23812</xdr:rowOff>
    </xdr:from>
    <xdr:to>
      <xdr:col>10</xdr:col>
      <xdr:colOff>285750</xdr:colOff>
      <xdr:row>16</xdr:row>
      <xdr:rowOff>100012</xdr:rowOff>
    </xdr:to>
    <xdr:graphicFrame macro="">
      <xdr:nvGraphicFramePr>
        <xdr:cNvPr id="2" name="Chart 1">
          <a:extLst>
            <a:ext uri="{FF2B5EF4-FFF2-40B4-BE49-F238E27FC236}">
              <a16:creationId xmlns:a16="http://schemas.microsoft.com/office/drawing/2014/main" id="{ADDA8F52-D316-EC26-12B9-93177C7F4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590550</xdr:colOff>
      <xdr:row>4</xdr:row>
      <xdr:rowOff>33337</xdr:rowOff>
    </xdr:from>
    <xdr:to>
      <xdr:col>10</xdr:col>
      <xdr:colOff>285750</xdr:colOff>
      <xdr:row>18</xdr:row>
      <xdr:rowOff>109537</xdr:rowOff>
    </xdr:to>
    <xdr:graphicFrame macro="">
      <xdr:nvGraphicFramePr>
        <xdr:cNvPr id="2" name="Chart 1">
          <a:extLst>
            <a:ext uri="{FF2B5EF4-FFF2-40B4-BE49-F238E27FC236}">
              <a16:creationId xmlns:a16="http://schemas.microsoft.com/office/drawing/2014/main" id="{269A6E0C-F8F6-9AF8-9485-E31479F6D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266700</xdr:colOff>
      <xdr:row>2</xdr:row>
      <xdr:rowOff>138112</xdr:rowOff>
    </xdr:from>
    <xdr:to>
      <xdr:col>10</xdr:col>
      <xdr:colOff>571500</xdr:colOff>
      <xdr:row>17</xdr:row>
      <xdr:rowOff>23812</xdr:rowOff>
    </xdr:to>
    <xdr:graphicFrame macro="">
      <xdr:nvGraphicFramePr>
        <xdr:cNvPr id="2" name="Chart 1">
          <a:extLst>
            <a:ext uri="{FF2B5EF4-FFF2-40B4-BE49-F238E27FC236}">
              <a16:creationId xmlns:a16="http://schemas.microsoft.com/office/drawing/2014/main" id="{D8FBCF51-A82B-9F8D-A9F7-F46A6D7DA2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0</xdr:colOff>
      <xdr:row>1</xdr:row>
      <xdr:rowOff>176212</xdr:rowOff>
    </xdr:from>
    <xdr:to>
      <xdr:col>10</xdr:col>
      <xdr:colOff>304800</xdr:colOff>
      <xdr:row>16</xdr:row>
      <xdr:rowOff>61912</xdr:rowOff>
    </xdr:to>
    <xdr:graphicFrame macro="">
      <xdr:nvGraphicFramePr>
        <xdr:cNvPr id="2" name="Chart 1">
          <a:extLst>
            <a:ext uri="{FF2B5EF4-FFF2-40B4-BE49-F238E27FC236}">
              <a16:creationId xmlns:a16="http://schemas.microsoft.com/office/drawing/2014/main" id="{EA5E8549-F93C-56B8-C844-D969BB540F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rshath Hussain" refreshedDate="46299.800376504631" backgroundQuery="1" createdVersion="8" refreshedVersion="8" minRefreshableVersion="3" recordCount="0" supportSubquery="1" supportAdvancedDrill="1" xr:uid="{E037C588-6D9A-426B-8140-B12C269BFD17}">
  <cacheSource type="external" connectionId="2"/>
  <cacheFields count="1">
    <cacheField name="[Table1_1].[City].[City]" caption="City" numFmtId="0" hierarchy="2" level="1">
      <sharedItems count="8">
        <s v="Bangalore"/>
        <s v="Chennai"/>
        <s v="Coimbatore"/>
        <s v="Delhi"/>
        <s v="Hyderabad"/>
        <s v="Kolkata"/>
        <s v="Mumbai"/>
        <s v="Pune"/>
      </sharedItems>
    </cacheField>
  </cacheFields>
  <cacheHierarchies count="29">
    <cacheHierarchy uniqueName="[Table1_1].[Order_ID]" caption="Order_ID" attribute="1" defaultMemberUniqueName="[Table1_1].[Order_ID].[All]" allUniqueName="[Table1_1].[Order_ID].[All]" dimensionUniqueName="[Table1_1]" displayFolder="" count="0" memberValueDatatype="130" unbalanced="0"/>
    <cacheHierarchy uniqueName="[Table1_1].[Order_Date]" caption="Order_Date" attribute="1" time="1" defaultMemberUniqueName="[Table1_1].[Order_Date].[All]" allUniqueName="[Table1_1].[Order_Date].[All]" dimensionUniqueName="[Table1_1]" displayFolder="" count="0" memberValueDatatype="7" unbalanced="0"/>
    <cacheHierarchy uniqueName="[Table1_1].[City]" caption="City" attribute="1" defaultMemberUniqueName="[Table1_1].[City].[All]" allUniqueName="[Table1_1].[City].[All]" dimensionUniqueName="[Table1_1]" displayFolder="" count="2" memberValueDatatype="130" unbalanced="0">
      <fieldsUsage count="2">
        <fieldUsage x="-1"/>
        <fieldUsage x="0"/>
      </fieldsUsage>
    </cacheHierarchy>
    <cacheHierarchy uniqueName="[Table1_1].[Zone]" caption="Zone" attribute="1" defaultMemberUniqueName="[Table1_1].[Zone].[All]" allUniqueName="[Table1_1].[Zone].[All]" dimensionUniqueName="[Table1_1]" displayFolder="" count="0" memberValueDatatype="130" unbalanced="0"/>
    <cacheHierarchy uniqueName="[Table1_1].[Customer_Type]" caption="Customer_Type" attribute="1" defaultMemberUniqueName="[Table1_1].[Customer_Type].[All]" allUniqueName="[Table1_1].[Customer_Type].[All]" dimensionUniqueName="[Table1_1]" displayFolder="" count="0" memberValueDatatype="130" unbalanced="0"/>
    <cacheHierarchy uniqueName="[Table1_1].[Product_Category]" caption="Product_Category" attribute="1" defaultMemberUniqueName="[Table1_1].[Product_Category].[All]" allUniqueName="[Table1_1].[Product_Category].[All]" dimensionUniqueName="[Table1_1]" displayFolder="" count="0" memberValueDatatype="130" unbalanced="0"/>
    <cacheHierarchy uniqueName="[Table1_1].[Product_Name]" caption="Product_Name" attribute="1" defaultMemberUniqueName="[Table1_1].[Product_Name].[All]" allUniqueName="[Table1_1].[Product_Name].[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_Price]" caption="Unit_Price" attribute="1" defaultMemberUniqueName="[Table1_1].[Unit_Price].[All]" allUniqueName="[Table1_1].[Unit_Price].[All]" dimensionUniqueName="[Table1_1]" displayFolder="" count="0" memberValueDatatype="5" unbalanced="0"/>
    <cacheHierarchy uniqueName="[Table1_1].[Discount_Percent]" caption="Discount_Percent" attribute="1" defaultMemberUniqueName="[Table1_1].[Discount_Percent].[All]" allUniqueName="[Table1_1].[Discount_Percent].[All]" dimensionUniqueName="[Table1_1]" displayFolder="" count="0" memberValueDatatype="20" unbalanced="0"/>
    <cacheHierarchy uniqueName="[Table1_1].[Delivery_Time_Min]" caption="Delivery_Time_Min" attribute="1" defaultMemberUniqueName="[Table1_1].[Delivery_Time_Min].[All]" allUniqueName="[Table1_1].[Delivery_Time_Min].[All]" dimensionUniqueName="[Table1_1]" displayFolder="" count="0" memberValueDatatype="20" unbalanced="0"/>
    <cacheHierarchy uniqueName="[Table1_1].[Distance_KM]" caption="Distance_KM" attribute="1" defaultMemberUniqueName="[Table1_1].[Distance_KM].[All]" allUniqueName="[Table1_1].[Distance_KM].[All]" dimensionUniqueName="[Table1_1]" displayFolder="" count="0" memberValueDatatype="5" unbalanced="0"/>
    <cacheHierarchy uniqueName="[Table1_1].[Customer_Rating]" caption="Customer_Rating" attribute="1" defaultMemberUniqueName="[Table1_1].[Customer_Rating].[All]" allUniqueName="[Table1_1].[Customer_Rating].[All]" dimensionUniqueName="[Table1_1]" displayFolder="" count="0" memberValueDatatype="5" unbalanced="0"/>
    <cacheHierarchy uniqueName="[Table1_1].[Payment_Method]" caption="Payment_Method" attribute="1" defaultMemberUniqueName="[Table1_1].[Payment_Method].[All]" allUniqueName="[Table1_1].[Payment_Method].[All]" dimensionUniqueName="[Table1_1]" displayFolder="" count="0" memberValueDatatype="130" unbalanced="0"/>
    <cacheHierarchy uniqueName="[Table1_1].[Order_Status]" caption="Order_Status" attribute="1" defaultMemberUniqueName="[Table1_1].[Order_Status].[All]" allUniqueName="[Table1_1].[Order_Status].[All]" dimensionUniqueName="[Table1_1]" displayFolder="" count="0" memberValueDatatype="130" unbalanced="0"/>
    <cacheHierarchy uniqueName="[Table1_1].[Delivery_Partner]" caption="Delivery_Partner" attribute="1" defaultMemberUniqueName="[Table1_1].[Delivery_Partner].[All]" allUniqueName="[Table1_1].[Delivery_Partner].[All]" dimensionUniqueName="[Table1_1]" displayFolder="" count="0" memberValueDatatype="130" unbalanced="0"/>
    <cacheHierarchy uniqueName="[Table1_1].[Gross_Sales]" caption="Gross_Sales" attribute="1" defaultMemberUniqueName="[Table1_1].[Gross_Sales].[All]" allUniqueName="[Table1_1].[Gross_Sales].[All]" dimensionUniqueName="[Table1_1]" displayFolder="" count="0" memberValueDatatype="5" unbalanced="0"/>
    <cacheHierarchy uniqueName="[Table1_1].[Discount_Amount]" caption="Discount_Amount" attribute="1" defaultMemberUniqueName="[Table1_1].[Discount_Amount].[All]" allUniqueName="[Table1_1].[Discount_Amount].[All]" dimensionUniqueName="[Table1_1]" displayFolder="" count="0" memberValueDatatype="5" unbalanced="0"/>
    <cacheHierarchy uniqueName="[Table1_1].[Net_Sales]" caption="Net_Sales" attribute="1" defaultMemberUniqueName="[Table1_1].[Net_Sales].[All]" allUniqueName="[Table1_1].[Net_Sales].[All]" dimensionUniqueName="[Table1_1]" displayFolder="" count="0" memberValueDatatype="5" unbalanced="0"/>
    <cacheHierarchy uniqueName="[Table1_1].[Delivery_Fee]" caption="Delivery_Fee" attribute="1" defaultMemberUniqueName="[Table1_1].[Delivery_Fee].[All]" allUniqueName="[Table1_1].[Delivery_Fee].[All]" dimensionUniqueName="[Table1_1]" displayFolder="" count="0" memberValueDatatype="20" unbalanced="0"/>
    <cacheHierarchy uniqueName="[Table1_1].[Final_Order_Value]" caption="Final_Order_Value" attribute="1" defaultMemberUniqueName="[Table1_1].[Final_Order_Value].[All]" allUniqueName="[Table1_1].[Final_Order_Value].[All]" dimensionUniqueName="[Table1_1]" displayFolder="" count="0" memberValueDatatype="5" unbalanced="0"/>
    <cacheHierarchy uniqueName="[Table1_1].[Estimated_Delivery_Min]" caption="Estimated_Delivery_Min" attribute="1" defaultMemberUniqueName="[Table1_1].[Estimated_Delivery_Min].[All]" allUniqueName="[Table1_1].[Estimated_Delivery_Min].[All]" dimensionUniqueName="[Table1_1]" displayFolder="" count="0" memberValueDatatype="20" unbalanced="0"/>
    <cacheHierarchy uniqueName="[Table1_1].[Delivery_Delay_Min]" caption="Delivery_Delay_Min" attribute="1" defaultMemberUniqueName="[Table1_1].[Delivery_Delay_Min].[All]" allUniqueName="[Table1_1].[Delivery_Delay_Min].[All]" dimensionUniqueName="[Table1_1]" displayFolder="" count="0" memberValueDatatype="20" unbalanced="0"/>
    <cacheHierarchy uniqueName="[Table1_1].[Is_Late]" caption="Is_Late" attribute="1" defaultMemberUniqueName="[Table1_1].[Is_Late].[All]" allUniqueName="[Table1_1].[Is_Late].[All]" dimensionUniqueName="[Table1_1]" displayFolder="" count="0" memberValueDatatype="130" unbalanced="0"/>
    <cacheHierarchy uniqueName="[Table1_1].[Profit_Margin_Percent]" caption="Profit_Margin_Percent" attribute="1" defaultMemberUniqueName="[Table1_1].[Profit_Margin_Percent].[All]" allUniqueName="[Table1_1].[Profit_Margin_Percent].[All]" dimensionUniqueName="[Table1_1]" displayFolder="" count="0" memberValueDatatype="5" unbalanced="0"/>
    <cacheHierarchy uniqueName="[Table1_1].[Estimated_Profit]" caption="Estimated_Profit" attribute="1" defaultMemberUniqueName="[Table1_1].[Estimated_Profit].[All]" allUniqueName="[Table1_1].[Estimated_Profit].[All]" dimensionUniqueName="[Table1_1]" displayFolder="" count="0" memberValueDatatype="5" unbalanced="0"/>
    <cacheHierarchy uniqueName="[Table1_1].[Late_Flag]" caption="Late_Flag" attribute="1" defaultMemberUniqueName="[Table1_1].[Late_Flag].[All]" allUniqueName="[Table1_1].[Late_Flag].[All]" dimensionUniqueName="[Table1_1]" displayFolder="" count="0" memberValueDatatype="20" unbalanced="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shath Hussain" refreshedDate="46299.800377314816" createdVersion="8" refreshedVersion="8" minRefreshableVersion="3" recordCount="3000" xr:uid="{5C343E2A-270C-47BD-87F5-A26CAEA4400F}">
  <cacheSource type="worksheet">
    <worksheetSource name="Table1_1"/>
  </cacheSource>
  <cacheFields count="30">
    <cacheField name="Order_ID" numFmtId="0">
      <sharedItems/>
    </cacheField>
    <cacheField name="Order_Date" numFmtId="22">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28"/>
    </cacheField>
    <cacheField name="City" numFmtId="0">
      <sharedItems count="8">
        <s v="Bangalore"/>
        <s v="Hyderabad"/>
        <s v="Pune"/>
        <s v="Kolkata"/>
        <s v="Delhi"/>
        <s v="Mumbai"/>
        <s v="Chennai"/>
        <s v="Coimbatore"/>
      </sharedItems>
    </cacheField>
    <cacheField name="Zone" numFmtId="0">
      <sharedItems/>
    </cacheField>
    <cacheField name="Customer_Type" numFmtId="0">
      <sharedItems/>
    </cacheField>
    <cacheField name="Product_Category" numFmtId="0">
      <sharedItems count="10">
        <s v="Snacks &amp; Munchies"/>
        <s v="Cold Drinks &amp; Juices"/>
        <s v="Household Care"/>
        <s v="Dairy &amp; Breakfast"/>
        <s v="Personal Care"/>
        <s v="Beverages"/>
        <s v="Staples"/>
        <s v="Bakery"/>
        <s v="Fruits &amp; Vegetables"/>
        <s v="Instant &amp; Frozen Food"/>
      </sharedItems>
    </cacheField>
    <cacheField name="Product_Name" numFmtId="0">
      <sharedItems/>
    </cacheField>
    <cacheField name="Quantity" numFmtId="0">
      <sharedItems containsSemiMixedTypes="0" containsString="0" containsNumber="1" containsInteger="1" minValue="1" maxValue="7"/>
    </cacheField>
    <cacheField name="Unit_Price" numFmtId="0">
      <sharedItems containsSemiMixedTypes="0" containsString="0" containsNumber="1" minValue="20.12" maxValue="499.96"/>
    </cacheField>
    <cacheField name="Discount_Percent" numFmtId="0">
      <sharedItems containsSemiMixedTypes="0" containsString="0" containsNumber="1" containsInteger="1" minValue="0" maxValue="25"/>
    </cacheField>
    <cacheField name="Delivery_Time_Min" numFmtId="0">
      <sharedItems containsSemiMixedTypes="0" containsString="0" containsNumber="1" containsInteger="1" minValue="10" maxValue="60"/>
    </cacheField>
    <cacheField name="Distance_KM" numFmtId="0">
      <sharedItems containsSemiMixedTypes="0" containsString="0" containsNumber="1" minValue="0.5" maxValue="8"/>
    </cacheField>
    <cacheField name="Customer_Rating" numFmtId="0">
      <sharedItems containsSemiMixedTypes="0" containsString="0" containsNumber="1" minValue="1.7" maxValue="5"/>
    </cacheField>
    <cacheField name="Payment_Method" numFmtId="0">
      <sharedItems count="5">
        <s v="Wallet"/>
        <s v="Cash"/>
        <s v="UPI"/>
        <s v="Credit Card"/>
        <s v="Debit Card"/>
      </sharedItems>
    </cacheField>
    <cacheField name="Order_Status" numFmtId="0">
      <sharedItems count="2">
        <s v="Cancelled"/>
        <s v="Delivered"/>
      </sharedItems>
    </cacheField>
    <cacheField name="Delivery_Partner" numFmtId="0">
      <sharedItems count="5">
        <s v="Partner B"/>
        <s v="Partner A"/>
        <s v="Partner E"/>
        <s v="Partner C"/>
        <s v="Partner D"/>
      </sharedItems>
    </cacheField>
    <cacheField name="Gross_Sales" numFmtId="0">
      <sharedItems containsSemiMixedTypes="0" containsString="0" containsNumber="1" minValue="20.83" maxValue="3499.37"/>
    </cacheField>
    <cacheField name="Discount_Amount" numFmtId="0">
      <sharedItems containsSemiMixedTypes="0" containsString="0" containsNumber="1" minValue="0" maxValue="862.3"/>
    </cacheField>
    <cacheField name="Net_Sales" numFmtId="0">
      <sharedItems containsSemiMixedTypes="0" containsString="0" containsNumber="1" minValue="0" maxValue="3337.04"/>
    </cacheField>
    <cacheField name="Delivery_Fee" numFmtId="0">
      <sharedItems containsSemiMixedTypes="0" containsString="0" containsNumber="1" containsInteger="1" minValue="0" maxValue="25"/>
    </cacheField>
    <cacheField name="Final_Order_Value" numFmtId="0">
      <sharedItems containsSemiMixedTypes="0" containsString="0" containsNumber="1" minValue="0" maxValue="3337.04"/>
    </cacheField>
    <cacheField name="Estimated_Delivery_Min" numFmtId="0">
      <sharedItems containsSemiMixedTypes="0" containsString="0" containsNumber="1" containsInteger="1" minValue="15" maxValue="44"/>
    </cacheField>
    <cacheField name="Delivery_Delay_Min" numFmtId="0">
      <sharedItems containsSemiMixedTypes="0" containsString="0" containsNumber="1" containsInteger="1" minValue="0" maxValue="37" count="37">
        <n v="7"/>
        <n v="0"/>
        <n v="23"/>
        <n v="32"/>
        <n v="6"/>
        <n v="19"/>
        <n v="1"/>
        <n v="11"/>
        <n v="8"/>
        <n v="21"/>
        <n v="13"/>
        <n v="12"/>
        <n v="3"/>
        <n v="9"/>
        <n v="26"/>
        <n v="14"/>
        <n v="4"/>
        <n v="17"/>
        <n v="25"/>
        <n v="27"/>
        <n v="35"/>
        <n v="15"/>
        <n v="18"/>
        <n v="5"/>
        <n v="16"/>
        <n v="2"/>
        <n v="10"/>
        <n v="20"/>
        <n v="29"/>
        <n v="28"/>
        <n v="37"/>
        <n v="24"/>
        <n v="22"/>
        <n v="30"/>
        <n v="36"/>
        <n v="34"/>
        <n v="31"/>
      </sharedItems>
      <fieldGroup par="29"/>
    </cacheField>
    <cacheField name="Is_Late" numFmtId="0">
      <sharedItems/>
    </cacheField>
    <cacheField name="Profit_Margin_Percent" numFmtId="0">
      <sharedItems containsSemiMixedTypes="0" containsString="0" containsNumber="1" minValue="8" maxValue="32"/>
    </cacheField>
    <cacheField name="Estimated_Profit" numFmtId="0">
      <sharedItems containsSemiMixedTypes="0" containsString="0" containsNumber="1" minValue="0" maxValue="908.06"/>
    </cacheField>
    <cacheField name="Late_Flag" numFmtId="0">
      <sharedItems containsSemiMixedTypes="0" containsString="0" containsNumber="1" containsInteger="1" minValue="0" maxValue="1"/>
    </cacheField>
    <cacheField name="Days (Order_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Order_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 name="Delivery_Delay_Min2" numFmtId="0" databaseField="0">
      <fieldGroup base="22">
        <discretePr count="37">
          <x v="0"/>
          <x v="0"/>
          <x v="2"/>
          <x v="3"/>
          <x v="0"/>
          <x v="1"/>
          <x v="0"/>
          <x v="1"/>
          <x v="0"/>
          <x v="2"/>
          <x v="1"/>
          <x v="1"/>
          <x v="0"/>
          <x v="0"/>
          <x v="2"/>
          <x v="1"/>
          <x v="0"/>
          <x v="1"/>
          <x v="2"/>
          <x v="2"/>
          <x v="3"/>
          <x v="1"/>
          <x v="1"/>
          <x v="0"/>
          <x v="1"/>
          <x v="0"/>
          <x v="0"/>
          <x v="1"/>
          <x v="2"/>
          <x v="2"/>
          <x v="3"/>
          <x v="2"/>
          <x v="2"/>
          <x v="2"/>
          <x v="3"/>
          <x v="3"/>
          <x v="3"/>
        </discretePr>
        <groupItems count="4">
          <s v="Group1"/>
          <s v="Group2"/>
          <s v="Group3"/>
          <s v="Group4"/>
        </groupItems>
      </fieldGroup>
    </cacheField>
  </cacheFields>
  <extLst>
    <ext xmlns:x14="http://schemas.microsoft.com/office/spreadsheetml/2009/9/main" uri="{725AE2AE-9491-48be-B2B4-4EB974FC3084}">
      <x14:pivotCacheDefinition pivotCacheId="3783842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BLK100447"/>
    <x v="0"/>
    <x v="0"/>
    <s v="West"/>
    <s v="New"/>
    <x v="0"/>
    <s v="Chips"/>
    <n v="7"/>
    <n v="183.42"/>
    <n v="15"/>
    <n v="28"/>
    <n v="5.95"/>
    <n v="3.6"/>
    <x v="0"/>
    <x v="0"/>
    <x v="0"/>
    <n v="1283.94"/>
    <n v="192.59"/>
    <n v="0"/>
    <n v="0"/>
    <n v="0"/>
    <n v="21"/>
    <x v="0"/>
    <s v="Yes"/>
    <n v="23.6"/>
    <n v="0"/>
    <n v="1"/>
  </r>
  <r>
    <s v="BLK100649"/>
    <x v="0"/>
    <x v="1"/>
    <s v="East"/>
    <s v="New"/>
    <x v="1"/>
    <s v="Ice Cream"/>
    <n v="2"/>
    <n v="285.45999999999998"/>
    <n v="5"/>
    <n v="28"/>
    <n v="3.41"/>
    <n v="5"/>
    <x v="1"/>
    <x v="1"/>
    <x v="1"/>
    <n v="570.91999999999996"/>
    <n v="28.55"/>
    <n v="542.37"/>
    <n v="0"/>
    <n v="542.37"/>
    <n v="34"/>
    <x v="1"/>
    <s v="No"/>
    <n v="21.3"/>
    <n v="115.52"/>
    <n v="0"/>
  </r>
  <r>
    <s v="BLK100678"/>
    <x v="0"/>
    <x v="1"/>
    <s v="South"/>
    <s v="Returning"/>
    <x v="2"/>
    <s v="Cold Drink"/>
    <n v="4"/>
    <n v="83.25"/>
    <n v="10"/>
    <n v="31"/>
    <n v="5.73"/>
    <n v="3.9"/>
    <x v="2"/>
    <x v="1"/>
    <x v="2"/>
    <n v="333"/>
    <n v="33.299999999999997"/>
    <n v="299.7"/>
    <n v="25"/>
    <n v="324.7"/>
    <n v="33"/>
    <x v="1"/>
    <s v="No"/>
    <n v="31.5"/>
    <n v="94.41"/>
    <n v="0"/>
  </r>
  <r>
    <s v="BLK100756"/>
    <x v="0"/>
    <x v="2"/>
    <s v="North"/>
    <s v="Returning"/>
    <x v="0"/>
    <s v="Shampoo"/>
    <n v="4"/>
    <n v="421.19"/>
    <n v="25"/>
    <n v="32"/>
    <n v="5.4"/>
    <n v="3.8"/>
    <x v="0"/>
    <x v="1"/>
    <x v="3"/>
    <n v="1684.76"/>
    <n v="421.19"/>
    <n v="1263.57"/>
    <n v="0"/>
    <n v="1263.57"/>
    <n v="37"/>
    <x v="1"/>
    <s v="No"/>
    <n v="20"/>
    <n v="252.71"/>
    <n v="0"/>
  </r>
  <r>
    <s v="BLK100849"/>
    <x v="0"/>
    <x v="3"/>
    <s v="West"/>
    <s v="New"/>
    <x v="3"/>
    <s v="Ice Cream"/>
    <n v="3"/>
    <n v="219.05"/>
    <n v="5"/>
    <n v="45"/>
    <n v="7.96"/>
    <n v="4.2"/>
    <x v="3"/>
    <x v="0"/>
    <x v="3"/>
    <n v="657.15"/>
    <n v="32.86"/>
    <n v="0"/>
    <n v="0"/>
    <n v="0"/>
    <n v="22"/>
    <x v="2"/>
    <s v="Yes"/>
    <n v="29.8"/>
    <n v="0"/>
    <n v="1"/>
  </r>
  <r>
    <s v="BLK100992"/>
    <x v="0"/>
    <x v="0"/>
    <s v="East"/>
    <s v="New"/>
    <x v="0"/>
    <s v="Shampoo"/>
    <n v="3"/>
    <n v="52.43"/>
    <n v="0"/>
    <n v="28"/>
    <n v="1.52"/>
    <n v="3.5"/>
    <x v="1"/>
    <x v="1"/>
    <x v="3"/>
    <n v="157.29"/>
    <n v="0"/>
    <n v="157.29"/>
    <n v="20"/>
    <n v="177.29"/>
    <n v="39"/>
    <x v="1"/>
    <s v="No"/>
    <n v="12"/>
    <n v="18.87"/>
    <n v="0"/>
  </r>
  <r>
    <s v="BLK101029"/>
    <x v="0"/>
    <x v="1"/>
    <s v="West"/>
    <s v="Returning"/>
    <x v="2"/>
    <s v="Bread"/>
    <n v="2"/>
    <n v="233.79"/>
    <n v="25"/>
    <n v="22"/>
    <n v="3.11"/>
    <n v="4.4000000000000004"/>
    <x v="3"/>
    <x v="1"/>
    <x v="4"/>
    <n v="467.58"/>
    <n v="116.9"/>
    <n v="350.68"/>
    <n v="0"/>
    <n v="350.68"/>
    <n v="42"/>
    <x v="1"/>
    <s v="No"/>
    <n v="27.9"/>
    <n v="97.84"/>
    <n v="0"/>
  </r>
  <r>
    <s v="BLK101165"/>
    <x v="0"/>
    <x v="2"/>
    <s v="Central"/>
    <s v="New"/>
    <x v="2"/>
    <s v="Banana"/>
    <n v="5"/>
    <n v="266.64999999999998"/>
    <n v="15"/>
    <n v="33"/>
    <n v="6.12"/>
    <n v="4.2"/>
    <x v="4"/>
    <x v="1"/>
    <x v="1"/>
    <n v="1333.25"/>
    <n v="199.99"/>
    <n v="1133.26"/>
    <n v="0"/>
    <n v="1133.26"/>
    <n v="42"/>
    <x v="1"/>
    <s v="No"/>
    <n v="10"/>
    <n v="113.33"/>
    <n v="0"/>
  </r>
  <r>
    <s v="BLK101988"/>
    <x v="0"/>
    <x v="0"/>
    <s v="South"/>
    <s v="New"/>
    <x v="3"/>
    <s v="Milk"/>
    <n v="5"/>
    <n v="246.88"/>
    <n v="0"/>
    <n v="47"/>
    <n v="5.94"/>
    <n v="4.0999999999999996"/>
    <x v="1"/>
    <x v="1"/>
    <x v="3"/>
    <n v="1234.4000000000001"/>
    <n v="0"/>
    <n v="1234.4000000000001"/>
    <n v="0"/>
    <n v="1234.4000000000001"/>
    <n v="15"/>
    <x v="3"/>
    <s v="Yes"/>
    <n v="9.3000000000000007"/>
    <n v="114.8"/>
    <n v="1"/>
  </r>
  <r>
    <s v="BLK102011"/>
    <x v="0"/>
    <x v="0"/>
    <s v="North"/>
    <s v="New"/>
    <x v="2"/>
    <s v="Banana"/>
    <n v="2"/>
    <n v="440.34"/>
    <n v="20"/>
    <n v="36"/>
    <n v="0.67"/>
    <n v="4"/>
    <x v="4"/>
    <x v="0"/>
    <x v="0"/>
    <n v="880.68"/>
    <n v="176.14"/>
    <n v="0"/>
    <n v="0"/>
    <n v="0"/>
    <n v="36"/>
    <x v="1"/>
    <s v="No"/>
    <n v="18.100000000000001"/>
    <n v="0"/>
    <n v="0"/>
  </r>
  <r>
    <s v="BLK102071"/>
    <x v="0"/>
    <x v="1"/>
    <s v="Central"/>
    <s v="New"/>
    <x v="4"/>
    <s v="Cold Drink"/>
    <n v="6"/>
    <n v="474.16"/>
    <n v="5"/>
    <n v="38"/>
    <n v="3.01"/>
    <n v="1.7"/>
    <x v="2"/>
    <x v="1"/>
    <x v="1"/>
    <n v="2844.96"/>
    <n v="142.25"/>
    <n v="2702.71"/>
    <n v="0"/>
    <n v="2702.71"/>
    <n v="32"/>
    <x v="4"/>
    <s v="Yes"/>
    <n v="14.8"/>
    <n v="400"/>
    <n v="1"/>
  </r>
  <r>
    <s v="BLK100064"/>
    <x v="1"/>
    <x v="4"/>
    <s v="North"/>
    <s v="New"/>
    <x v="5"/>
    <s v="Chips"/>
    <n v="3"/>
    <n v="486.64"/>
    <n v="5"/>
    <n v="43"/>
    <n v="2.57"/>
    <n v="3.6"/>
    <x v="1"/>
    <x v="0"/>
    <x v="1"/>
    <n v="1459.92"/>
    <n v="73"/>
    <n v="0"/>
    <n v="0"/>
    <n v="0"/>
    <n v="24"/>
    <x v="5"/>
    <s v="Yes"/>
    <n v="16.5"/>
    <n v="0"/>
    <n v="1"/>
  </r>
  <r>
    <s v="BLK100207"/>
    <x v="1"/>
    <x v="0"/>
    <s v="Central"/>
    <s v="New"/>
    <x v="1"/>
    <s v="Biscuits"/>
    <n v="5"/>
    <n v="278.93"/>
    <n v="25"/>
    <n v="20"/>
    <n v="6.28"/>
    <n v="5"/>
    <x v="0"/>
    <x v="1"/>
    <x v="2"/>
    <n v="1394.65"/>
    <n v="348.66"/>
    <n v="1045.99"/>
    <n v="0"/>
    <n v="1045.99"/>
    <n v="31"/>
    <x v="1"/>
    <s v="No"/>
    <n v="16"/>
    <n v="167.36"/>
    <n v="0"/>
  </r>
  <r>
    <s v="BLK100264"/>
    <x v="1"/>
    <x v="5"/>
    <s v="South"/>
    <s v="Returning"/>
    <x v="6"/>
    <s v="Juice"/>
    <n v="2"/>
    <n v="350.88"/>
    <n v="25"/>
    <n v="36"/>
    <n v="2.78"/>
    <n v="3.5"/>
    <x v="0"/>
    <x v="1"/>
    <x v="1"/>
    <n v="701.76"/>
    <n v="175.44"/>
    <n v="526.32000000000005"/>
    <n v="0"/>
    <n v="526.32000000000005"/>
    <n v="35"/>
    <x v="6"/>
    <s v="No"/>
    <n v="29.2"/>
    <n v="153.69"/>
    <n v="0"/>
  </r>
  <r>
    <s v="BLK101290"/>
    <x v="1"/>
    <x v="6"/>
    <s v="Central"/>
    <s v="Returning"/>
    <x v="4"/>
    <s v="Banana"/>
    <n v="7"/>
    <n v="428.17"/>
    <n v="20"/>
    <n v="34"/>
    <n v="6.03"/>
    <n v="4"/>
    <x v="3"/>
    <x v="0"/>
    <x v="0"/>
    <n v="2997.19"/>
    <n v="599.44000000000005"/>
    <n v="0"/>
    <n v="0"/>
    <n v="0"/>
    <n v="23"/>
    <x v="7"/>
    <s v="Yes"/>
    <n v="12.5"/>
    <n v="0"/>
    <n v="1"/>
  </r>
  <r>
    <s v="BLK101824"/>
    <x v="1"/>
    <x v="2"/>
    <s v="North"/>
    <s v="New"/>
    <x v="7"/>
    <s v="Bread"/>
    <n v="1"/>
    <n v="175.08"/>
    <n v="10"/>
    <n v="21"/>
    <n v="4.41"/>
    <n v="4.9000000000000004"/>
    <x v="2"/>
    <x v="0"/>
    <x v="4"/>
    <n v="175.08"/>
    <n v="17.510000000000002"/>
    <n v="0"/>
    <n v="10"/>
    <n v="0"/>
    <n v="25"/>
    <x v="1"/>
    <s v="No"/>
    <n v="16.899999999999999"/>
    <n v="0"/>
    <n v="0"/>
  </r>
  <r>
    <s v="BLK101949"/>
    <x v="1"/>
    <x v="7"/>
    <s v="East"/>
    <s v="New"/>
    <x v="2"/>
    <s v="Detergent"/>
    <n v="1"/>
    <n v="254.03"/>
    <n v="5"/>
    <n v="10"/>
    <n v="4.83"/>
    <n v="3.3"/>
    <x v="0"/>
    <x v="1"/>
    <x v="3"/>
    <n v="254.03"/>
    <n v="12.7"/>
    <n v="241.33"/>
    <n v="25"/>
    <n v="266.33"/>
    <n v="44"/>
    <x v="1"/>
    <s v="No"/>
    <n v="25"/>
    <n v="60.33"/>
    <n v="0"/>
  </r>
  <r>
    <s v="BLK102174"/>
    <x v="1"/>
    <x v="1"/>
    <s v="East"/>
    <s v="Returning"/>
    <x v="4"/>
    <s v="Milk"/>
    <n v="1"/>
    <n v="467.32"/>
    <n v="20"/>
    <n v="32"/>
    <n v="4.1500000000000004"/>
    <n v="3.8"/>
    <x v="2"/>
    <x v="1"/>
    <x v="2"/>
    <n v="467.32"/>
    <n v="93.46"/>
    <n v="373.86"/>
    <n v="0"/>
    <n v="373.86"/>
    <n v="25"/>
    <x v="0"/>
    <s v="Yes"/>
    <n v="30.4"/>
    <n v="113.65"/>
    <n v="1"/>
  </r>
  <r>
    <s v="BLK102911"/>
    <x v="1"/>
    <x v="6"/>
    <s v="South"/>
    <s v="Returning"/>
    <x v="1"/>
    <s v="Ice Cream"/>
    <n v="5"/>
    <n v="401.82"/>
    <n v="10"/>
    <n v="11"/>
    <n v="5.28"/>
    <n v="4.0999999999999996"/>
    <x v="0"/>
    <x v="1"/>
    <x v="1"/>
    <n v="2009.1"/>
    <n v="200.91"/>
    <n v="1808.19"/>
    <n v="0"/>
    <n v="1808.19"/>
    <n v="28"/>
    <x v="1"/>
    <s v="No"/>
    <n v="12.5"/>
    <n v="226.02"/>
    <n v="0"/>
  </r>
  <r>
    <s v="BLK100896"/>
    <x v="2"/>
    <x v="7"/>
    <s v="East"/>
    <s v="New"/>
    <x v="8"/>
    <s v="Ice Cream"/>
    <n v="7"/>
    <n v="208.22"/>
    <n v="10"/>
    <n v="21"/>
    <n v="2.16"/>
    <n v="3.8"/>
    <x v="4"/>
    <x v="1"/>
    <x v="4"/>
    <n v="1457.54"/>
    <n v="145.75"/>
    <n v="1311.79"/>
    <n v="0"/>
    <n v="1311.79"/>
    <n v="25"/>
    <x v="1"/>
    <s v="No"/>
    <n v="20"/>
    <n v="262.36"/>
    <n v="0"/>
  </r>
  <r>
    <s v="BLK101519"/>
    <x v="2"/>
    <x v="7"/>
    <s v="North"/>
    <s v="Returning"/>
    <x v="7"/>
    <s v="Shampoo"/>
    <n v="2"/>
    <n v="333.89"/>
    <n v="5"/>
    <n v="32"/>
    <n v="1.69"/>
    <n v="3.8"/>
    <x v="4"/>
    <x v="1"/>
    <x v="2"/>
    <n v="667.78"/>
    <n v="33.39"/>
    <n v="634.39"/>
    <n v="0"/>
    <n v="634.39"/>
    <n v="43"/>
    <x v="1"/>
    <s v="No"/>
    <n v="23.5"/>
    <n v="149.08000000000001"/>
    <n v="0"/>
  </r>
  <r>
    <s v="BLK101578"/>
    <x v="2"/>
    <x v="4"/>
    <s v="South"/>
    <s v="New"/>
    <x v="6"/>
    <s v="Juice"/>
    <n v="3"/>
    <n v="82.17"/>
    <n v="10"/>
    <n v="15"/>
    <n v="0.55000000000000004"/>
    <n v="4"/>
    <x v="0"/>
    <x v="1"/>
    <x v="3"/>
    <n v="246.51"/>
    <n v="24.65"/>
    <n v="221.86"/>
    <n v="15"/>
    <n v="236.86"/>
    <n v="26"/>
    <x v="1"/>
    <s v="No"/>
    <n v="24.5"/>
    <n v="54.36"/>
    <n v="0"/>
  </r>
  <r>
    <s v="BLK101865"/>
    <x v="2"/>
    <x v="6"/>
    <s v="East"/>
    <s v="New"/>
    <x v="5"/>
    <s v="Chips"/>
    <n v="5"/>
    <n v="106.63"/>
    <n v="0"/>
    <n v="10"/>
    <n v="5.58"/>
    <n v="4.3"/>
    <x v="4"/>
    <x v="1"/>
    <x v="2"/>
    <n v="533.15"/>
    <n v="0"/>
    <n v="533.15"/>
    <n v="0"/>
    <n v="533.15"/>
    <n v="15"/>
    <x v="1"/>
    <s v="No"/>
    <n v="29.5"/>
    <n v="157.28"/>
    <n v="0"/>
  </r>
  <r>
    <s v="BLK102125"/>
    <x v="2"/>
    <x v="5"/>
    <s v="West"/>
    <s v="Returning"/>
    <x v="2"/>
    <s v="Instant Noodles"/>
    <n v="5"/>
    <n v="483"/>
    <n v="25"/>
    <n v="28"/>
    <n v="5.7"/>
    <n v="3.5"/>
    <x v="0"/>
    <x v="1"/>
    <x v="3"/>
    <n v="2415"/>
    <n v="603.75"/>
    <n v="1811.25"/>
    <n v="0"/>
    <n v="1811.25"/>
    <n v="20"/>
    <x v="8"/>
    <s v="Yes"/>
    <n v="12.8"/>
    <n v="231.84"/>
    <n v="1"/>
  </r>
  <r>
    <s v="BLK102322"/>
    <x v="2"/>
    <x v="1"/>
    <s v="West"/>
    <s v="Returning"/>
    <x v="8"/>
    <s v="Rice"/>
    <n v="2"/>
    <n v="20.68"/>
    <n v="25"/>
    <n v="23"/>
    <n v="4.26"/>
    <n v="4.0999999999999996"/>
    <x v="0"/>
    <x v="1"/>
    <x v="3"/>
    <n v="41.36"/>
    <n v="10.34"/>
    <n v="31.02"/>
    <n v="15"/>
    <n v="46.02"/>
    <n v="39"/>
    <x v="1"/>
    <s v="No"/>
    <n v="11"/>
    <n v="3.41"/>
    <n v="0"/>
  </r>
  <r>
    <s v="BLK102658"/>
    <x v="2"/>
    <x v="1"/>
    <s v="South"/>
    <s v="Returning"/>
    <x v="0"/>
    <s v="Ice Cream"/>
    <n v="6"/>
    <n v="316.70999999999998"/>
    <n v="0"/>
    <n v="40"/>
    <n v="5.4"/>
    <n v="5"/>
    <x v="4"/>
    <x v="1"/>
    <x v="3"/>
    <n v="1900.26"/>
    <n v="0"/>
    <n v="1900.26"/>
    <n v="0"/>
    <n v="1900.26"/>
    <n v="19"/>
    <x v="9"/>
    <s v="Yes"/>
    <n v="31.4"/>
    <n v="596.67999999999995"/>
    <n v="1"/>
  </r>
  <r>
    <s v="BLK102678"/>
    <x v="2"/>
    <x v="0"/>
    <s v="Central"/>
    <s v="Returning"/>
    <x v="1"/>
    <s v="Shampoo"/>
    <n v="7"/>
    <n v="347.94"/>
    <n v="5"/>
    <n v="20"/>
    <n v="6.36"/>
    <n v="3.3"/>
    <x v="3"/>
    <x v="1"/>
    <x v="2"/>
    <n v="2435.58"/>
    <n v="121.78"/>
    <n v="2313.8000000000002"/>
    <n v="0"/>
    <n v="2313.8000000000002"/>
    <n v="25"/>
    <x v="1"/>
    <s v="No"/>
    <n v="20"/>
    <n v="462.76"/>
    <n v="0"/>
  </r>
  <r>
    <s v="BLK102732"/>
    <x v="2"/>
    <x v="7"/>
    <s v="Central"/>
    <s v="Returning"/>
    <x v="7"/>
    <s v="Biscuits"/>
    <n v="7"/>
    <n v="407.9"/>
    <n v="0"/>
    <n v="33"/>
    <n v="7.27"/>
    <n v="3.3"/>
    <x v="4"/>
    <x v="1"/>
    <x v="2"/>
    <n v="2855.3"/>
    <n v="0"/>
    <n v="2855.3"/>
    <n v="0"/>
    <n v="2855.3"/>
    <n v="36"/>
    <x v="1"/>
    <s v="No"/>
    <n v="16.5"/>
    <n v="471.12"/>
    <n v="0"/>
  </r>
  <r>
    <s v="BLK100326"/>
    <x v="3"/>
    <x v="6"/>
    <s v="Central"/>
    <s v="New"/>
    <x v="0"/>
    <s v="Rice"/>
    <n v="1"/>
    <n v="493.67"/>
    <n v="5"/>
    <n v="18"/>
    <n v="6.45"/>
    <n v="4.8"/>
    <x v="3"/>
    <x v="1"/>
    <x v="2"/>
    <n v="493.67"/>
    <n v="24.68"/>
    <n v="468.99"/>
    <n v="0"/>
    <n v="468.99"/>
    <n v="24"/>
    <x v="1"/>
    <s v="No"/>
    <n v="15.6"/>
    <n v="73.16"/>
    <n v="0"/>
  </r>
  <r>
    <s v="BLK100497"/>
    <x v="3"/>
    <x v="0"/>
    <s v="West"/>
    <s v="Returning"/>
    <x v="3"/>
    <s v="Juice"/>
    <n v="4"/>
    <n v="101.65"/>
    <n v="15"/>
    <n v="30"/>
    <n v="1.6"/>
    <n v="4.5999999999999996"/>
    <x v="1"/>
    <x v="1"/>
    <x v="2"/>
    <n v="406.6"/>
    <n v="60.99"/>
    <n v="345.61"/>
    <n v="0"/>
    <n v="345.61"/>
    <n v="41"/>
    <x v="1"/>
    <s v="No"/>
    <n v="17"/>
    <n v="58.75"/>
    <n v="0"/>
  </r>
  <r>
    <s v="BLK100949"/>
    <x v="3"/>
    <x v="1"/>
    <s v="Central"/>
    <s v="New"/>
    <x v="7"/>
    <s v="Instant Noodles"/>
    <n v="6"/>
    <n v="179.47"/>
    <n v="5"/>
    <n v="36"/>
    <n v="5.33"/>
    <n v="4.3"/>
    <x v="1"/>
    <x v="1"/>
    <x v="0"/>
    <n v="1076.82"/>
    <n v="53.84"/>
    <n v="1022.98"/>
    <n v="0"/>
    <n v="1022.98"/>
    <n v="23"/>
    <x v="10"/>
    <s v="Yes"/>
    <n v="8"/>
    <n v="81.84"/>
    <n v="1"/>
  </r>
  <r>
    <s v="BLK100969"/>
    <x v="3"/>
    <x v="0"/>
    <s v="North"/>
    <s v="Returning"/>
    <x v="6"/>
    <s v="Detergent"/>
    <n v="7"/>
    <n v="389.13"/>
    <n v="15"/>
    <n v="13"/>
    <n v="3.38"/>
    <n v="2.6"/>
    <x v="4"/>
    <x v="1"/>
    <x v="2"/>
    <n v="2723.91"/>
    <n v="408.59"/>
    <n v="2315.3200000000002"/>
    <n v="0"/>
    <n v="2315.3200000000002"/>
    <n v="19"/>
    <x v="1"/>
    <s v="No"/>
    <n v="21.7"/>
    <n v="502.42"/>
    <n v="0"/>
  </r>
  <r>
    <s v="BLK101329"/>
    <x v="3"/>
    <x v="3"/>
    <s v="Central"/>
    <s v="New"/>
    <x v="5"/>
    <s v="Milk"/>
    <n v="4"/>
    <n v="290.82"/>
    <n v="20"/>
    <n v="26"/>
    <n v="3.58"/>
    <n v="2.9"/>
    <x v="1"/>
    <x v="0"/>
    <x v="3"/>
    <n v="1163.28"/>
    <n v="232.66"/>
    <n v="0"/>
    <n v="0"/>
    <n v="0"/>
    <n v="20"/>
    <x v="4"/>
    <s v="Yes"/>
    <n v="23.3"/>
    <n v="0"/>
    <n v="1"/>
  </r>
  <r>
    <s v="BLK101487"/>
    <x v="3"/>
    <x v="7"/>
    <s v="West"/>
    <s v="New"/>
    <x v="6"/>
    <s v="Milk"/>
    <n v="2"/>
    <n v="425.28"/>
    <n v="0"/>
    <n v="33"/>
    <n v="6.54"/>
    <n v="4.2"/>
    <x v="4"/>
    <x v="1"/>
    <x v="0"/>
    <n v="850.56"/>
    <n v="0"/>
    <n v="850.56"/>
    <n v="0"/>
    <n v="850.56"/>
    <n v="27"/>
    <x v="4"/>
    <s v="Yes"/>
    <n v="17.7"/>
    <n v="150.55000000000001"/>
    <n v="1"/>
  </r>
  <r>
    <s v="BLK101724"/>
    <x v="3"/>
    <x v="1"/>
    <s v="East"/>
    <s v="New"/>
    <x v="9"/>
    <s v="Detergent"/>
    <n v="5"/>
    <n v="460.54"/>
    <n v="20"/>
    <n v="20"/>
    <n v="4"/>
    <n v="3.6"/>
    <x v="4"/>
    <x v="0"/>
    <x v="2"/>
    <n v="2302.6999999999998"/>
    <n v="460.54"/>
    <n v="0"/>
    <n v="0"/>
    <n v="0"/>
    <n v="39"/>
    <x v="1"/>
    <s v="No"/>
    <n v="9.8000000000000007"/>
    <n v="0"/>
    <n v="0"/>
  </r>
  <r>
    <s v="BLK101912"/>
    <x v="3"/>
    <x v="0"/>
    <s v="Central"/>
    <s v="Returning"/>
    <x v="6"/>
    <s v="Biscuits"/>
    <n v="4"/>
    <n v="38.78"/>
    <n v="25"/>
    <n v="34"/>
    <n v="2.89"/>
    <n v="3.4"/>
    <x v="1"/>
    <x v="1"/>
    <x v="4"/>
    <n v="155.12"/>
    <n v="38.78"/>
    <n v="116.34"/>
    <n v="10"/>
    <n v="126.34"/>
    <n v="22"/>
    <x v="11"/>
    <s v="Yes"/>
    <n v="23.4"/>
    <n v="27.22"/>
    <n v="1"/>
  </r>
  <r>
    <s v="BLK102729"/>
    <x v="3"/>
    <x v="1"/>
    <s v="East"/>
    <s v="Returning"/>
    <x v="7"/>
    <s v="Instant Noodles"/>
    <n v="5"/>
    <n v="73.349999999999994"/>
    <n v="25"/>
    <n v="27"/>
    <n v="3.81"/>
    <n v="3.5"/>
    <x v="4"/>
    <x v="0"/>
    <x v="4"/>
    <n v="366.75"/>
    <n v="91.69"/>
    <n v="0"/>
    <n v="25"/>
    <n v="0"/>
    <n v="27"/>
    <x v="1"/>
    <s v="No"/>
    <n v="27.6"/>
    <n v="0"/>
    <n v="0"/>
  </r>
  <r>
    <s v="BLK100129"/>
    <x v="4"/>
    <x v="5"/>
    <s v="South"/>
    <s v="New"/>
    <x v="9"/>
    <s v="Shampoo"/>
    <n v="4"/>
    <n v="158.69999999999999"/>
    <n v="0"/>
    <n v="31"/>
    <n v="5.78"/>
    <n v="4.4000000000000004"/>
    <x v="2"/>
    <x v="1"/>
    <x v="0"/>
    <n v="634.79999999999995"/>
    <n v="0"/>
    <n v="634.79999999999995"/>
    <n v="0"/>
    <n v="634.79999999999995"/>
    <n v="19"/>
    <x v="11"/>
    <s v="Yes"/>
    <n v="23.5"/>
    <n v="149.18"/>
    <n v="1"/>
  </r>
  <r>
    <s v="BLK100416"/>
    <x v="4"/>
    <x v="1"/>
    <s v="North"/>
    <s v="New"/>
    <x v="6"/>
    <s v="Bread"/>
    <n v="7"/>
    <n v="461.33"/>
    <n v="5"/>
    <n v="21"/>
    <n v="3.64"/>
    <n v="4"/>
    <x v="0"/>
    <x v="0"/>
    <x v="3"/>
    <n v="3229.31"/>
    <n v="161.47"/>
    <n v="0"/>
    <n v="0"/>
    <n v="0"/>
    <n v="35"/>
    <x v="1"/>
    <s v="No"/>
    <n v="14.1"/>
    <n v="0"/>
    <n v="0"/>
  </r>
  <r>
    <s v="BLK100614"/>
    <x v="4"/>
    <x v="6"/>
    <s v="Central"/>
    <s v="Returning"/>
    <x v="7"/>
    <s v="Atta"/>
    <n v="3"/>
    <n v="111.56"/>
    <n v="25"/>
    <n v="28"/>
    <n v="3.69"/>
    <n v="4"/>
    <x v="1"/>
    <x v="1"/>
    <x v="4"/>
    <n v="334.68"/>
    <n v="83.67"/>
    <n v="251.01"/>
    <n v="15"/>
    <n v="266.01"/>
    <n v="28"/>
    <x v="1"/>
    <s v="No"/>
    <n v="20.5"/>
    <n v="51.46"/>
    <n v="0"/>
  </r>
  <r>
    <s v="BLK100721"/>
    <x v="4"/>
    <x v="0"/>
    <s v="Central"/>
    <s v="New"/>
    <x v="0"/>
    <s v="Coffee"/>
    <n v="1"/>
    <n v="191.49"/>
    <n v="5"/>
    <n v="10"/>
    <n v="7.63"/>
    <n v="4.7"/>
    <x v="0"/>
    <x v="0"/>
    <x v="2"/>
    <n v="191.49"/>
    <n v="9.57"/>
    <n v="0"/>
    <n v="10"/>
    <n v="0"/>
    <n v="23"/>
    <x v="1"/>
    <s v="No"/>
    <n v="23.2"/>
    <n v="0"/>
    <n v="0"/>
  </r>
  <r>
    <s v="BLK100843"/>
    <x v="4"/>
    <x v="0"/>
    <s v="South"/>
    <s v="Returning"/>
    <x v="9"/>
    <s v="Detergent"/>
    <n v="4"/>
    <n v="296.23"/>
    <n v="5"/>
    <n v="18"/>
    <n v="2.82"/>
    <n v="5"/>
    <x v="4"/>
    <x v="0"/>
    <x v="2"/>
    <n v="1184.92"/>
    <n v="59.25"/>
    <n v="0"/>
    <n v="0"/>
    <n v="0"/>
    <n v="15"/>
    <x v="12"/>
    <s v="No"/>
    <n v="11.5"/>
    <n v="0"/>
    <n v="0"/>
  </r>
  <r>
    <s v="BLK101045"/>
    <x v="4"/>
    <x v="1"/>
    <s v="West"/>
    <s v="Returning"/>
    <x v="9"/>
    <s v="Chips"/>
    <n v="4"/>
    <n v="135.08000000000001"/>
    <n v="20"/>
    <n v="31"/>
    <n v="5.42"/>
    <n v="4.3"/>
    <x v="2"/>
    <x v="1"/>
    <x v="4"/>
    <n v="540.32000000000005"/>
    <n v="108.06"/>
    <n v="432.26"/>
    <n v="0"/>
    <n v="432.26"/>
    <n v="22"/>
    <x v="13"/>
    <s v="Yes"/>
    <n v="31"/>
    <n v="134"/>
    <n v="1"/>
  </r>
  <r>
    <s v="BLK101092"/>
    <x v="4"/>
    <x v="7"/>
    <s v="North"/>
    <s v="Returning"/>
    <x v="3"/>
    <s v="Atta"/>
    <n v="5"/>
    <n v="387.41"/>
    <n v="0"/>
    <n v="34"/>
    <n v="3.73"/>
    <n v="4.8"/>
    <x v="1"/>
    <x v="1"/>
    <x v="0"/>
    <n v="1937.05"/>
    <n v="0"/>
    <n v="1937.05"/>
    <n v="0"/>
    <n v="1937.05"/>
    <n v="21"/>
    <x v="10"/>
    <s v="Yes"/>
    <n v="31.6"/>
    <n v="612.11"/>
    <n v="1"/>
  </r>
  <r>
    <s v="BLK101562"/>
    <x v="4"/>
    <x v="2"/>
    <s v="Central"/>
    <s v="Returning"/>
    <x v="0"/>
    <s v="Detergent"/>
    <n v="7"/>
    <n v="472.29"/>
    <n v="20"/>
    <n v="33"/>
    <n v="3.81"/>
    <n v="4.9000000000000004"/>
    <x v="1"/>
    <x v="1"/>
    <x v="1"/>
    <n v="3306.03"/>
    <n v="661.21"/>
    <n v="2644.82"/>
    <n v="0"/>
    <n v="2644.82"/>
    <n v="40"/>
    <x v="1"/>
    <s v="No"/>
    <n v="24.5"/>
    <n v="647.98"/>
    <n v="0"/>
  </r>
  <r>
    <s v="BLK102052"/>
    <x v="4"/>
    <x v="2"/>
    <s v="East"/>
    <s v="New"/>
    <x v="3"/>
    <s v="Juice"/>
    <n v="7"/>
    <n v="148.52000000000001"/>
    <n v="5"/>
    <n v="33"/>
    <n v="5.6"/>
    <n v="3.6"/>
    <x v="3"/>
    <x v="1"/>
    <x v="2"/>
    <n v="1039.6400000000001"/>
    <n v="51.98"/>
    <n v="987.66"/>
    <n v="0"/>
    <n v="987.66"/>
    <n v="26"/>
    <x v="0"/>
    <s v="Yes"/>
    <n v="23.3"/>
    <n v="230.12"/>
    <n v="1"/>
  </r>
  <r>
    <s v="BLK102282"/>
    <x v="4"/>
    <x v="0"/>
    <s v="Central"/>
    <s v="Returning"/>
    <x v="1"/>
    <s v="Rice"/>
    <n v="1"/>
    <n v="219.43"/>
    <n v="25"/>
    <n v="41"/>
    <n v="3.61"/>
    <n v="4.9000000000000004"/>
    <x v="0"/>
    <x v="1"/>
    <x v="0"/>
    <n v="219.43"/>
    <n v="54.86"/>
    <n v="164.57"/>
    <n v="15"/>
    <n v="179.57"/>
    <n v="15"/>
    <x v="14"/>
    <s v="Yes"/>
    <n v="18.100000000000001"/>
    <n v="29.79"/>
    <n v="1"/>
  </r>
  <r>
    <s v="BLK102331"/>
    <x v="4"/>
    <x v="2"/>
    <s v="North"/>
    <s v="Returning"/>
    <x v="0"/>
    <s v="Coffee"/>
    <n v="3"/>
    <n v="79.41"/>
    <n v="25"/>
    <n v="23"/>
    <n v="1.21"/>
    <n v="4.5999999999999996"/>
    <x v="2"/>
    <x v="0"/>
    <x v="4"/>
    <n v="238.23"/>
    <n v="59.56"/>
    <n v="0"/>
    <n v="15"/>
    <n v="0"/>
    <n v="23"/>
    <x v="1"/>
    <s v="No"/>
    <n v="17.2"/>
    <n v="0"/>
    <n v="0"/>
  </r>
  <r>
    <s v="BLK102432"/>
    <x v="4"/>
    <x v="0"/>
    <s v="North"/>
    <s v="New"/>
    <x v="6"/>
    <s v="Cold Drink"/>
    <n v="1"/>
    <n v="426.42"/>
    <n v="0"/>
    <n v="17"/>
    <n v="2.67"/>
    <n v="2.8"/>
    <x v="1"/>
    <x v="1"/>
    <x v="0"/>
    <n v="426.42"/>
    <n v="0"/>
    <n v="426.42"/>
    <n v="0"/>
    <n v="426.42"/>
    <n v="43"/>
    <x v="1"/>
    <s v="No"/>
    <n v="31.1"/>
    <n v="132.62"/>
    <n v="0"/>
  </r>
  <r>
    <s v="BLK102910"/>
    <x v="4"/>
    <x v="5"/>
    <s v="West"/>
    <s v="Returning"/>
    <x v="8"/>
    <s v="Biscuits"/>
    <n v="5"/>
    <n v="50.35"/>
    <n v="5"/>
    <n v="36"/>
    <n v="0.59"/>
    <n v="4.4000000000000004"/>
    <x v="4"/>
    <x v="1"/>
    <x v="2"/>
    <n v="251.75"/>
    <n v="12.59"/>
    <n v="239.16"/>
    <n v="15"/>
    <n v="254.16"/>
    <n v="40"/>
    <x v="1"/>
    <s v="No"/>
    <n v="13.3"/>
    <n v="31.81"/>
    <n v="0"/>
  </r>
  <r>
    <s v="BLK100335"/>
    <x v="5"/>
    <x v="4"/>
    <s v="Central"/>
    <s v="Returning"/>
    <x v="0"/>
    <s v="Cold Drink"/>
    <n v="6"/>
    <n v="188.91"/>
    <n v="20"/>
    <n v="24"/>
    <n v="7.31"/>
    <n v="5"/>
    <x v="4"/>
    <x v="0"/>
    <x v="3"/>
    <n v="1133.46"/>
    <n v="226.69"/>
    <n v="0"/>
    <n v="0"/>
    <n v="0"/>
    <n v="17"/>
    <x v="0"/>
    <s v="Yes"/>
    <n v="13.6"/>
    <n v="0"/>
    <n v="1"/>
  </r>
  <r>
    <s v="BLK100742"/>
    <x v="5"/>
    <x v="0"/>
    <s v="East"/>
    <s v="Returning"/>
    <x v="9"/>
    <s v="Cold Drink"/>
    <n v="2"/>
    <n v="293.91000000000003"/>
    <n v="15"/>
    <n v="29"/>
    <n v="6.73"/>
    <n v="3.3"/>
    <x v="3"/>
    <x v="0"/>
    <x v="0"/>
    <n v="587.82000000000005"/>
    <n v="88.17"/>
    <n v="0"/>
    <n v="0"/>
    <n v="0"/>
    <n v="15"/>
    <x v="15"/>
    <s v="Yes"/>
    <n v="17"/>
    <n v="0"/>
    <n v="1"/>
  </r>
  <r>
    <s v="BLK100935"/>
    <x v="5"/>
    <x v="6"/>
    <s v="East"/>
    <s v="New"/>
    <x v="8"/>
    <s v="Biscuits"/>
    <n v="6"/>
    <n v="179.57"/>
    <n v="5"/>
    <n v="33"/>
    <n v="6.74"/>
    <n v="4.0999999999999996"/>
    <x v="2"/>
    <x v="1"/>
    <x v="1"/>
    <n v="1077.42"/>
    <n v="53.87"/>
    <n v="1023.55"/>
    <n v="0"/>
    <n v="1023.55"/>
    <n v="25"/>
    <x v="8"/>
    <s v="Yes"/>
    <n v="26.7"/>
    <n v="273.29000000000002"/>
    <n v="1"/>
  </r>
  <r>
    <s v="BLK100965"/>
    <x v="5"/>
    <x v="0"/>
    <s v="West"/>
    <s v="Returning"/>
    <x v="9"/>
    <s v="Biscuits"/>
    <n v="4"/>
    <n v="199.65"/>
    <n v="0"/>
    <n v="29"/>
    <n v="5.63"/>
    <n v="3.8"/>
    <x v="1"/>
    <x v="1"/>
    <x v="4"/>
    <n v="798.6"/>
    <n v="0"/>
    <n v="798.6"/>
    <n v="0"/>
    <n v="798.6"/>
    <n v="42"/>
    <x v="1"/>
    <s v="No"/>
    <n v="13.6"/>
    <n v="108.61"/>
    <n v="0"/>
  </r>
  <r>
    <s v="BLK100606"/>
    <x v="6"/>
    <x v="3"/>
    <s v="Central"/>
    <s v="Returning"/>
    <x v="6"/>
    <s v="Coffee"/>
    <n v="4"/>
    <n v="242.9"/>
    <n v="10"/>
    <n v="34"/>
    <n v="7.25"/>
    <n v="4.9000000000000004"/>
    <x v="0"/>
    <x v="1"/>
    <x v="1"/>
    <n v="971.6"/>
    <n v="97.16"/>
    <n v="874.44"/>
    <n v="0"/>
    <n v="874.44"/>
    <n v="28"/>
    <x v="4"/>
    <s v="Yes"/>
    <n v="19.399999999999999"/>
    <n v="169.64"/>
    <n v="1"/>
  </r>
  <r>
    <s v="BLK100895"/>
    <x v="6"/>
    <x v="1"/>
    <s v="West"/>
    <s v="New"/>
    <x v="1"/>
    <s v="Ice Cream"/>
    <n v="2"/>
    <n v="310.39999999999998"/>
    <n v="0"/>
    <n v="16"/>
    <n v="2.83"/>
    <n v="4"/>
    <x v="2"/>
    <x v="1"/>
    <x v="1"/>
    <n v="620.79999999999995"/>
    <n v="0"/>
    <n v="620.79999999999995"/>
    <n v="0"/>
    <n v="620.79999999999995"/>
    <n v="34"/>
    <x v="1"/>
    <s v="No"/>
    <n v="10.9"/>
    <n v="67.67"/>
    <n v="0"/>
  </r>
  <r>
    <s v="BLK101278"/>
    <x v="6"/>
    <x v="6"/>
    <s v="East"/>
    <s v="Returning"/>
    <x v="3"/>
    <s v="Tea"/>
    <n v="3"/>
    <n v="452.18"/>
    <n v="10"/>
    <n v="23"/>
    <n v="5.81"/>
    <n v="4.3"/>
    <x v="1"/>
    <x v="1"/>
    <x v="2"/>
    <n v="1356.54"/>
    <n v="135.65"/>
    <n v="1220.8900000000001"/>
    <n v="0"/>
    <n v="1220.8900000000001"/>
    <n v="25"/>
    <x v="1"/>
    <s v="No"/>
    <n v="30.4"/>
    <n v="371.15"/>
    <n v="0"/>
  </r>
  <r>
    <s v="BLK101463"/>
    <x v="6"/>
    <x v="0"/>
    <s v="East"/>
    <s v="Returning"/>
    <x v="3"/>
    <s v="Juice"/>
    <n v="6"/>
    <n v="121.56"/>
    <n v="0"/>
    <n v="34"/>
    <n v="4.84"/>
    <n v="4.4000000000000004"/>
    <x v="2"/>
    <x v="1"/>
    <x v="1"/>
    <n v="729.36"/>
    <n v="0"/>
    <n v="729.36"/>
    <n v="0"/>
    <n v="729.36"/>
    <n v="21"/>
    <x v="10"/>
    <s v="Yes"/>
    <n v="14.2"/>
    <n v="103.57"/>
    <n v="1"/>
  </r>
  <r>
    <s v="BLK101651"/>
    <x v="6"/>
    <x v="0"/>
    <s v="North"/>
    <s v="New"/>
    <x v="0"/>
    <s v="Cold Drink"/>
    <n v="2"/>
    <n v="46.59"/>
    <n v="10"/>
    <n v="15"/>
    <n v="6.96"/>
    <n v="4.4000000000000004"/>
    <x v="3"/>
    <x v="1"/>
    <x v="4"/>
    <n v="93.18"/>
    <n v="9.32"/>
    <n v="83.86"/>
    <n v="10"/>
    <n v="93.86"/>
    <n v="30"/>
    <x v="1"/>
    <s v="No"/>
    <n v="15.7"/>
    <n v="13.17"/>
    <n v="0"/>
  </r>
  <r>
    <s v="BLK101715"/>
    <x v="6"/>
    <x v="2"/>
    <s v="Central"/>
    <s v="Returning"/>
    <x v="3"/>
    <s v="Chips"/>
    <n v="2"/>
    <n v="200.56"/>
    <n v="0"/>
    <n v="34"/>
    <n v="7.53"/>
    <n v="4.2"/>
    <x v="0"/>
    <x v="1"/>
    <x v="0"/>
    <n v="401.12"/>
    <n v="0"/>
    <n v="401.12"/>
    <n v="0"/>
    <n v="401.12"/>
    <n v="39"/>
    <x v="1"/>
    <s v="No"/>
    <n v="9.6"/>
    <n v="38.51"/>
    <n v="0"/>
  </r>
  <r>
    <s v="BLK101860"/>
    <x v="6"/>
    <x v="6"/>
    <s v="South"/>
    <s v="Returning"/>
    <x v="9"/>
    <s v="Cold Drink"/>
    <n v="4"/>
    <n v="55.19"/>
    <n v="25"/>
    <n v="23"/>
    <n v="1.63"/>
    <n v="3.6"/>
    <x v="1"/>
    <x v="1"/>
    <x v="3"/>
    <n v="220.76"/>
    <n v="55.19"/>
    <n v="165.57"/>
    <n v="20"/>
    <n v="185.57"/>
    <n v="38"/>
    <x v="1"/>
    <s v="No"/>
    <n v="21"/>
    <n v="34.770000000000003"/>
    <n v="0"/>
  </r>
  <r>
    <s v="BLK102382"/>
    <x v="6"/>
    <x v="6"/>
    <s v="North"/>
    <s v="Returning"/>
    <x v="7"/>
    <s v="Coffee"/>
    <n v="4"/>
    <n v="299.33"/>
    <n v="15"/>
    <n v="38"/>
    <n v="2.4300000000000002"/>
    <n v="4.3"/>
    <x v="2"/>
    <x v="1"/>
    <x v="3"/>
    <n v="1197.32"/>
    <n v="179.6"/>
    <n v="1017.72"/>
    <n v="0"/>
    <n v="1017.72"/>
    <n v="15"/>
    <x v="2"/>
    <s v="Yes"/>
    <n v="15.2"/>
    <n v="154.69"/>
    <n v="1"/>
  </r>
  <r>
    <s v="BLK102468"/>
    <x v="6"/>
    <x v="3"/>
    <s v="West"/>
    <s v="New"/>
    <x v="8"/>
    <s v="Biscuits"/>
    <n v="6"/>
    <n v="483.81"/>
    <n v="5"/>
    <n v="26"/>
    <n v="6.98"/>
    <n v="5"/>
    <x v="4"/>
    <x v="1"/>
    <x v="4"/>
    <n v="2902.86"/>
    <n v="145.13999999999999"/>
    <n v="2757.72"/>
    <n v="0"/>
    <n v="2757.72"/>
    <n v="40"/>
    <x v="1"/>
    <s v="No"/>
    <n v="9.1999999999999993"/>
    <n v="253.71"/>
    <n v="0"/>
  </r>
  <r>
    <s v="BLK102863"/>
    <x v="6"/>
    <x v="7"/>
    <s v="North"/>
    <s v="New"/>
    <x v="5"/>
    <s v="Apple"/>
    <n v="2"/>
    <n v="409.98"/>
    <n v="5"/>
    <n v="38"/>
    <n v="6.72"/>
    <n v="2.9"/>
    <x v="3"/>
    <x v="1"/>
    <x v="0"/>
    <n v="819.96"/>
    <n v="41"/>
    <n v="778.96"/>
    <n v="0"/>
    <n v="778.96"/>
    <n v="44"/>
    <x v="1"/>
    <s v="No"/>
    <n v="25.9"/>
    <n v="201.75"/>
    <n v="0"/>
  </r>
  <r>
    <s v="BLK100688"/>
    <x v="7"/>
    <x v="6"/>
    <s v="East"/>
    <s v="Returning"/>
    <x v="2"/>
    <s v="Cold Drink"/>
    <n v="6"/>
    <n v="280.98"/>
    <n v="15"/>
    <n v="20"/>
    <n v="2.7"/>
    <n v="3.3"/>
    <x v="2"/>
    <x v="0"/>
    <x v="2"/>
    <n v="1685.88"/>
    <n v="252.88"/>
    <n v="0"/>
    <n v="0"/>
    <n v="0"/>
    <n v="17"/>
    <x v="12"/>
    <s v="No"/>
    <n v="15.1"/>
    <n v="0"/>
    <n v="0"/>
  </r>
  <r>
    <s v="BLK100829"/>
    <x v="7"/>
    <x v="5"/>
    <s v="East"/>
    <s v="Returning"/>
    <x v="0"/>
    <s v="Rice"/>
    <n v="2"/>
    <n v="494.6"/>
    <n v="15"/>
    <n v="35"/>
    <n v="2.77"/>
    <n v="5"/>
    <x v="3"/>
    <x v="1"/>
    <x v="0"/>
    <n v="989.2"/>
    <n v="148.38"/>
    <n v="840.82"/>
    <n v="0"/>
    <n v="840.82"/>
    <n v="31"/>
    <x v="16"/>
    <s v="No"/>
    <n v="27"/>
    <n v="227.02"/>
    <n v="0"/>
  </r>
  <r>
    <s v="BLK100876"/>
    <x v="7"/>
    <x v="7"/>
    <s v="North"/>
    <s v="Returning"/>
    <x v="9"/>
    <s v="Tea"/>
    <n v="2"/>
    <n v="56.23"/>
    <n v="25"/>
    <n v="32"/>
    <n v="4.5"/>
    <n v="3.9"/>
    <x v="2"/>
    <x v="1"/>
    <x v="1"/>
    <n v="112.46"/>
    <n v="28.12"/>
    <n v="84.34"/>
    <n v="25"/>
    <n v="109.34"/>
    <n v="15"/>
    <x v="17"/>
    <s v="Yes"/>
    <n v="22.1"/>
    <n v="18.64"/>
    <n v="1"/>
  </r>
  <r>
    <s v="BLK101251"/>
    <x v="7"/>
    <x v="1"/>
    <s v="East"/>
    <s v="New"/>
    <x v="4"/>
    <s v="Milk"/>
    <n v="5"/>
    <n v="58.36"/>
    <n v="5"/>
    <n v="42"/>
    <n v="4.58"/>
    <n v="4.7"/>
    <x v="3"/>
    <x v="1"/>
    <x v="4"/>
    <n v="291.8"/>
    <n v="14.59"/>
    <n v="277.20999999999998"/>
    <n v="25"/>
    <n v="302.20999999999998"/>
    <n v="44"/>
    <x v="1"/>
    <s v="No"/>
    <n v="30.1"/>
    <n v="83.44"/>
    <n v="0"/>
  </r>
  <r>
    <s v="BLK101765"/>
    <x v="7"/>
    <x v="2"/>
    <s v="East"/>
    <s v="Returning"/>
    <x v="5"/>
    <s v="Apple"/>
    <n v="4"/>
    <n v="208.15"/>
    <n v="15"/>
    <n v="40"/>
    <n v="6.3"/>
    <n v="4.7"/>
    <x v="4"/>
    <x v="1"/>
    <x v="0"/>
    <n v="832.6"/>
    <n v="124.89"/>
    <n v="707.71"/>
    <n v="0"/>
    <n v="707.71"/>
    <n v="15"/>
    <x v="18"/>
    <s v="Yes"/>
    <n v="9.9"/>
    <n v="70.06"/>
    <n v="1"/>
  </r>
  <r>
    <s v="BLK101942"/>
    <x v="7"/>
    <x v="0"/>
    <s v="East"/>
    <s v="Returning"/>
    <x v="3"/>
    <s v="Detergent"/>
    <n v="1"/>
    <n v="286.64"/>
    <n v="10"/>
    <n v="27"/>
    <n v="2.33"/>
    <n v="3.4"/>
    <x v="1"/>
    <x v="1"/>
    <x v="0"/>
    <n v="286.64"/>
    <n v="28.66"/>
    <n v="257.98"/>
    <n v="15"/>
    <n v="272.98"/>
    <n v="20"/>
    <x v="0"/>
    <s v="Yes"/>
    <n v="18.899999999999999"/>
    <n v="48.76"/>
    <n v="1"/>
  </r>
  <r>
    <s v="BLK102045"/>
    <x v="7"/>
    <x v="1"/>
    <s v="East"/>
    <s v="New"/>
    <x v="7"/>
    <s v="Cold Drink"/>
    <n v="4"/>
    <n v="155.13999999999999"/>
    <n v="10"/>
    <n v="34"/>
    <n v="5.05"/>
    <n v="3.8"/>
    <x v="3"/>
    <x v="1"/>
    <x v="3"/>
    <n v="620.55999999999995"/>
    <n v="62.06"/>
    <n v="558.5"/>
    <n v="0"/>
    <n v="558.5"/>
    <n v="40"/>
    <x v="1"/>
    <s v="No"/>
    <n v="17.600000000000001"/>
    <n v="98.3"/>
    <n v="0"/>
  </r>
  <r>
    <s v="BLK102544"/>
    <x v="7"/>
    <x v="1"/>
    <s v="South"/>
    <s v="Returning"/>
    <x v="2"/>
    <s v="Cold Drink"/>
    <n v="7"/>
    <n v="378.49"/>
    <n v="5"/>
    <n v="43"/>
    <n v="7.22"/>
    <n v="3.2"/>
    <x v="1"/>
    <x v="1"/>
    <x v="4"/>
    <n v="2649.43"/>
    <n v="132.47"/>
    <n v="2516.96"/>
    <n v="0"/>
    <n v="2516.96"/>
    <n v="16"/>
    <x v="19"/>
    <s v="Yes"/>
    <n v="16.100000000000001"/>
    <n v="405.23"/>
    <n v="1"/>
  </r>
  <r>
    <s v="BLK102566"/>
    <x v="7"/>
    <x v="1"/>
    <s v="South"/>
    <s v="Returning"/>
    <x v="5"/>
    <s v="Juice"/>
    <n v="5"/>
    <n v="199.68"/>
    <n v="20"/>
    <n v="21"/>
    <n v="0.51"/>
    <n v="3.6"/>
    <x v="1"/>
    <x v="1"/>
    <x v="0"/>
    <n v="998.4"/>
    <n v="199.68"/>
    <n v="798.72"/>
    <n v="0"/>
    <n v="798.72"/>
    <n v="22"/>
    <x v="1"/>
    <s v="No"/>
    <n v="17.2"/>
    <n v="137.38"/>
    <n v="0"/>
  </r>
  <r>
    <s v="BLK102967"/>
    <x v="7"/>
    <x v="1"/>
    <s v="North"/>
    <s v="New"/>
    <x v="4"/>
    <s v="Cold Drink"/>
    <n v="3"/>
    <n v="23.62"/>
    <n v="15"/>
    <n v="46"/>
    <n v="5.07"/>
    <n v="5"/>
    <x v="4"/>
    <x v="1"/>
    <x v="4"/>
    <n v="70.86"/>
    <n v="10.63"/>
    <n v="60.23"/>
    <n v="15"/>
    <n v="75.23"/>
    <n v="20"/>
    <x v="14"/>
    <s v="Yes"/>
    <n v="23.6"/>
    <n v="14.21"/>
    <n v="1"/>
  </r>
  <r>
    <s v="BLK102990"/>
    <x v="7"/>
    <x v="1"/>
    <s v="North"/>
    <s v="Returning"/>
    <x v="7"/>
    <s v="Coffee"/>
    <n v="6"/>
    <n v="467.75"/>
    <n v="20"/>
    <n v="37"/>
    <n v="0.57999999999999996"/>
    <n v="3.3"/>
    <x v="3"/>
    <x v="1"/>
    <x v="4"/>
    <n v="2806.5"/>
    <n v="561.29999999999995"/>
    <n v="2245.1999999999998"/>
    <n v="0"/>
    <n v="2245.1999999999998"/>
    <n v="39"/>
    <x v="1"/>
    <s v="No"/>
    <n v="20.5"/>
    <n v="460.27"/>
    <n v="0"/>
  </r>
  <r>
    <s v="BLK100098"/>
    <x v="8"/>
    <x v="6"/>
    <s v="North"/>
    <s v="New"/>
    <x v="5"/>
    <s v="Coffee"/>
    <n v="2"/>
    <n v="188.73"/>
    <n v="15"/>
    <n v="26"/>
    <n v="4.45"/>
    <n v="3.8"/>
    <x v="3"/>
    <x v="1"/>
    <x v="1"/>
    <n v="377.46"/>
    <n v="56.62"/>
    <n v="320.83999999999997"/>
    <n v="0"/>
    <n v="320.83999999999997"/>
    <n v="36"/>
    <x v="1"/>
    <s v="No"/>
    <n v="18.8"/>
    <n v="60.32"/>
    <n v="0"/>
  </r>
  <r>
    <s v="BLK100270"/>
    <x v="8"/>
    <x v="0"/>
    <s v="South"/>
    <s v="Returning"/>
    <x v="7"/>
    <s v="Bread"/>
    <n v="7"/>
    <n v="393.35"/>
    <n v="0"/>
    <n v="30"/>
    <n v="1.84"/>
    <n v="4.2"/>
    <x v="4"/>
    <x v="1"/>
    <x v="2"/>
    <n v="2753.45"/>
    <n v="0"/>
    <n v="2753.45"/>
    <n v="0"/>
    <n v="2753.45"/>
    <n v="17"/>
    <x v="10"/>
    <s v="Yes"/>
    <n v="29.9"/>
    <n v="823.28"/>
    <n v="1"/>
  </r>
  <r>
    <s v="BLK100602"/>
    <x v="8"/>
    <x v="6"/>
    <s v="Central"/>
    <s v="Returning"/>
    <x v="1"/>
    <s v="Juice"/>
    <n v="2"/>
    <n v="446.82"/>
    <n v="15"/>
    <n v="28"/>
    <n v="4.3099999999999996"/>
    <n v="4.0999999999999996"/>
    <x v="4"/>
    <x v="1"/>
    <x v="0"/>
    <n v="893.64"/>
    <n v="134.05000000000001"/>
    <n v="759.59"/>
    <n v="0"/>
    <n v="759.59"/>
    <n v="31"/>
    <x v="1"/>
    <s v="No"/>
    <n v="32"/>
    <n v="243.07"/>
    <n v="0"/>
  </r>
  <r>
    <s v="BLK101320"/>
    <x v="8"/>
    <x v="1"/>
    <s v="South"/>
    <s v="Returning"/>
    <x v="7"/>
    <s v="Cold Drink"/>
    <n v="5"/>
    <n v="245.43"/>
    <n v="25"/>
    <n v="41"/>
    <n v="1.96"/>
    <n v="3.9"/>
    <x v="2"/>
    <x v="1"/>
    <x v="0"/>
    <n v="1227.1500000000001"/>
    <n v="306.79000000000002"/>
    <n v="920.36"/>
    <n v="0"/>
    <n v="920.36"/>
    <n v="28"/>
    <x v="10"/>
    <s v="Yes"/>
    <n v="28"/>
    <n v="257.7"/>
    <n v="1"/>
  </r>
  <r>
    <s v="BLK101568"/>
    <x v="8"/>
    <x v="2"/>
    <s v="North"/>
    <s v="Returning"/>
    <x v="8"/>
    <s v="Bread"/>
    <n v="7"/>
    <n v="119.79"/>
    <n v="25"/>
    <n v="50"/>
    <n v="2.23"/>
    <n v="4.4000000000000004"/>
    <x v="2"/>
    <x v="0"/>
    <x v="4"/>
    <n v="838.53"/>
    <n v="209.63"/>
    <n v="0"/>
    <n v="0"/>
    <n v="0"/>
    <n v="15"/>
    <x v="20"/>
    <s v="Yes"/>
    <n v="20.100000000000001"/>
    <n v="0"/>
    <n v="1"/>
  </r>
  <r>
    <s v="BLK101598"/>
    <x v="8"/>
    <x v="6"/>
    <s v="South"/>
    <s v="Returning"/>
    <x v="0"/>
    <s v="Chips"/>
    <n v="7"/>
    <n v="282.23"/>
    <n v="15"/>
    <n v="33"/>
    <n v="5.39"/>
    <n v="4.7"/>
    <x v="2"/>
    <x v="1"/>
    <x v="2"/>
    <n v="1975.61"/>
    <n v="296.33999999999997"/>
    <n v="1679.27"/>
    <n v="0"/>
    <n v="1679.27"/>
    <n v="25"/>
    <x v="8"/>
    <s v="Yes"/>
    <n v="26.5"/>
    <n v="445.01"/>
    <n v="1"/>
  </r>
  <r>
    <s v="BLK101784"/>
    <x v="8"/>
    <x v="1"/>
    <s v="North"/>
    <s v="Returning"/>
    <x v="8"/>
    <s v="Juice"/>
    <n v="7"/>
    <n v="292.99"/>
    <n v="10"/>
    <n v="45"/>
    <n v="5.36"/>
    <n v="3.4"/>
    <x v="4"/>
    <x v="1"/>
    <x v="3"/>
    <n v="2050.9299999999998"/>
    <n v="205.09"/>
    <n v="1845.84"/>
    <n v="0"/>
    <n v="1845.84"/>
    <n v="30"/>
    <x v="21"/>
    <s v="Yes"/>
    <n v="15.8"/>
    <n v="291.64"/>
    <n v="1"/>
  </r>
  <r>
    <s v="BLK101844"/>
    <x v="8"/>
    <x v="4"/>
    <s v="North"/>
    <s v="Returning"/>
    <x v="4"/>
    <s v="Apple"/>
    <n v="4"/>
    <n v="302.29000000000002"/>
    <n v="20"/>
    <n v="20"/>
    <n v="1.69"/>
    <n v="3.5"/>
    <x v="0"/>
    <x v="1"/>
    <x v="1"/>
    <n v="1209.1600000000001"/>
    <n v="241.83"/>
    <n v="967.33"/>
    <n v="0"/>
    <n v="967.33"/>
    <n v="31"/>
    <x v="1"/>
    <s v="No"/>
    <n v="22.5"/>
    <n v="217.65"/>
    <n v="0"/>
  </r>
  <r>
    <s v="BLK102204"/>
    <x v="8"/>
    <x v="0"/>
    <s v="Central"/>
    <s v="Returning"/>
    <x v="7"/>
    <s v="Instant Noodles"/>
    <n v="5"/>
    <n v="175.95"/>
    <n v="5"/>
    <n v="34"/>
    <n v="2.8"/>
    <n v="3.5"/>
    <x v="1"/>
    <x v="1"/>
    <x v="0"/>
    <n v="879.75"/>
    <n v="43.99"/>
    <n v="835.76"/>
    <n v="0"/>
    <n v="835.76"/>
    <n v="16"/>
    <x v="22"/>
    <s v="Yes"/>
    <n v="8.1999999999999993"/>
    <n v="68.53"/>
    <n v="1"/>
  </r>
  <r>
    <s v="BLK100485"/>
    <x v="9"/>
    <x v="1"/>
    <s v="West"/>
    <s v="Returning"/>
    <x v="5"/>
    <s v="Juice"/>
    <n v="1"/>
    <n v="271.57"/>
    <n v="25"/>
    <n v="18"/>
    <n v="4.18"/>
    <n v="3.9"/>
    <x v="1"/>
    <x v="0"/>
    <x v="3"/>
    <n v="271.57"/>
    <n v="67.89"/>
    <n v="0"/>
    <n v="15"/>
    <n v="0"/>
    <n v="37"/>
    <x v="1"/>
    <s v="No"/>
    <n v="27.2"/>
    <n v="0"/>
    <n v="0"/>
  </r>
  <r>
    <s v="BLK100715"/>
    <x v="9"/>
    <x v="3"/>
    <s v="West"/>
    <s v="Returning"/>
    <x v="6"/>
    <s v="Instant Noodles"/>
    <n v="2"/>
    <n v="344.83"/>
    <n v="15"/>
    <n v="29"/>
    <n v="3.9"/>
    <n v="4.2"/>
    <x v="2"/>
    <x v="1"/>
    <x v="2"/>
    <n v="689.66"/>
    <n v="103.45"/>
    <n v="586.21"/>
    <n v="0"/>
    <n v="586.21"/>
    <n v="17"/>
    <x v="11"/>
    <s v="Yes"/>
    <n v="9.4"/>
    <n v="55.1"/>
    <n v="1"/>
  </r>
  <r>
    <s v="BLK101004"/>
    <x v="9"/>
    <x v="4"/>
    <s v="South"/>
    <s v="Returning"/>
    <x v="8"/>
    <s v="Juice"/>
    <n v="3"/>
    <n v="60.19"/>
    <n v="20"/>
    <n v="23"/>
    <n v="4.6500000000000004"/>
    <n v="3.6"/>
    <x v="4"/>
    <x v="1"/>
    <x v="0"/>
    <n v="180.57"/>
    <n v="36.11"/>
    <n v="144.46"/>
    <n v="15"/>
    <n v="159.46"/>
    <n v="23"/>
    <x v="1"/>
    <s v="No"/>
    <n v="19.100000000000001"/>
    <n v="27.59"/>
    <n v="0"/>
  </r>
  <r>
    <s v="BLK101091"/>
    <x v="9"/>
    <x v="0"/>
    <s v="South"/>
    <s v="Returning"/>
    <x v="1"/>
    <s v="Banana"/>
    <n v="7"/>
    <n v="90.59"/>
    <n v="25"/>
    <n v="25"/>
    <n v="7.85"/>
    <n v="3.4"/>
    <x v="1"/>
    <x v="1"/>
    <x v="0"/>
    <n v="634.13"/>
    <n v="158.53"/>
    <n v="475.6"/>
    <n v="0"/>
    <n v="475.6"/>
    <n v="40"/>
    <x v="1"/>
    <s v="No"/>
    <n v="17.3"/>
    <n v="82.28"/>
    <n v="0"/>
  </r>
  <r>
    <s v="BLK101973"/>
    <x v="9"/>
    <x v="1"/>
    <s v="East"/>
    <s v="New"/>
    <x v="0"/>
    <s v="Atta"/>
    <n v="2"/>
    <n v="208.87"/>
    <n v="10"/>
    <n v="10"/>
    <n v="2.2200000000000002"/>
    <n v="3.8"/>
    <x v="4"/>
    <x v="1"/>
    <x v="2"/>
    <n v="417.74"/>
    <n v="41.77"/>
    <n v="375.97"/>
    <n v="0"/>
    <n v="375.97"/>
    <n v="29"/>
    <x v="1"/>
    <s v="No"/>
    <n v="20.6"/>
    <n v="77.45"/>
    <n v="0"/>
  </r>
  <r>
    <s v="BLK102206"/>
    <x v="9"/>
    <x v="0"/>
    <s v="West"/>
    <s v="Returning"/>
    <x v="2"/>
    <s v="Detergent"/>
    <n v="4"/>
    <n v="41.95"/>
    <n v="20"/>
    <n v="39"/>
    <n v="3.33"/>
    <n v="4.0999999999999996"/>
    <x v="2"/>
    <x v="1"/>
    <x v="4"/>
    <n v="167.8"/>
    <n v="33.56"/>
    <n v="134.24"/>
    <n v="20"/>
    <n v="154.24"/>
    <n v="34"/>
    <x v="23"/>
    <s v="No"/>
    <n v="30.2"/>
    <n v="40.54"/>
    <n v="0"/>
  </r>
  <r>
    <s v="BLK102525"/>
    <x v="9"/>
    <x v="4"/>
    <s v="West"/>
    <s v="New"/>
    <x v="4"/>
    <s v="Shampoo"/>
    <n v="1"/>
    <n v="282.14999999999998"/>
    <n v="20"/>
    <n v="18"/>
    <n v="2.78"/>
    <n v="3.1"/>
    <x v="1"/>
    <x v="1"/>
    <x v="1"/>
    <n v="282.14999999999998"/>
    <n v="56.43"/>
    <n v="225.72"/>
    <n v="20"/>
    <n v="245.72"/>
    <n v="24"/>
    <x v="1"/>
    <s v="No"/>
    <n v="13.8"/>
    <n v="31.15"/>
    <n v="0"/>
  </r>
  <r>
    <s v="BLK102602"/>
    <x v="9"/>
    <x v="6"/>
    <s v="North"/>
    <s v="Returning"/>
    <x v="2"/>
    <s v="Bread"/>
    <n v="1"/>
    <n v="298.95"/>
    <n v="25"/>
    <n v="21"/>
    <n v="1.89"/>
    <n v="3.2"/>
    <x v="0"/>
    <x v="1"/>
    <x v="0"/>
    <n v="298.95"/>
    <n v="74.739999999999995"/>
    <n v="224.21"/>
    <n v="20"/>
    <n v="244.21"/>
    <n v="18"/>
    <x v="12"/>
    <s v="No"/>
    <n v="28.3"/>
    <n v="63.45"/>
    <n v="0"/>
  </r>
  <r>
    <s v="BLK102684"/>
    <x v="9"/>
    <x v="7"/>
    <s v="West"/>
    <s v="Returning"/>
    <x v="0"/>
    <s v="Detergent"/>
    <n v="1"/>
    <n v="91.4"/>
    <n v="5"/>
    <n v="22"/>
    <n v="6.78"/>
    <n v="3.3"/>
    <x v="3"/>
    <x v="0"/>
    <x v="1"/>
    <n v="91.4"/>
    <n v="4.57"/>
    <n v="0"/>
    <n v="10"/>
    <n v="0"/>
    <n v="32"/>
    <x v="1"/>
    <s v="No"/>
    <n v="24.8"/>
    <n v="0"/>
    <n v="0"/>
  </r>
  <r>
    <s v="BLK101123"/>
    <x v="10"/>
    <x v="6"/>
    <s v="North"/>
    <s v="New"/>
    <x v="7"/>
    <s v="Coffee"/>
    <n v="4"/>
    <n v="491.17"/>
    <n v="15"/>
    <n v="19"/>
    <n v="1.08"/>
    <n v="5"/>
    <x v="2"/>
    <x v="1"/>
    <x v="2"/>
    <n v="1964.68"/>
    <n v="294.7"/>
    <n v="1669.98"/>
    <n v="0"/>
    <n v="1669.98"/>
    <n v="37"/>
    <x v="1"/>
    <s v="No"/>
    <n v="8.3000000000000007"/>
    <n v="138.61000000000001"/>
    <n v="0"/>
  </r>
  <r>
    <s v="BLK101293"/>
    <x v="10"/>
    <x v="6"/>
    <s v="East"/>
    <s v="Returning"/>
    <x v="5"/>
    <s v="Shampoo"/>
    <n v="7"/>
    <n v="355.39"/>
    <n v="0"/>
    <n v="20"/>
    <n v="1.3"/>
    <n v="3.9"/>
    <x v="4"/>
    <x v="1"/>
    <x v="1"/>
    <n v="2487.73"/>
    <n v="0"/>
    <n v="2487.73"/>
    <n v="0"/>
    <n v="2487.73"/>
    <n v="31"/>
    <x v="1"/>
    <s v="No"/>
    <n v="22.7"/>
    <n v="564.71"/>
    <n v="0"/>
  </r>
  <r>
    <s v="BLK101380"/>
    <x v="10"/>
    <x v="3"/>
    <s v="North"/>
    <s v="Returning"/>
    <x v="7"/>
    <s v="Instant Noodles"/>
    <n v="3"/>
    <n v="274.14999999999998"/>
    <n v="20"/>
    <n v="22"/>
    <n v="4.29"/>
    <n v="4.8"/>
    <x v="4"/>
    <x v="1"/>
    <x v="2"/>
    <n v="822.45"/>
    <n v="164.49"/>
    <n v="657.96"/>
    <n v="0"/>
    <n v="657.96"/>
    <n v="21"/>
    <x v="6"/>
    <s v="No"/>
    <n v="15.9"/>
    <n v="104.62"/>
    <n v="0"/>
  </r>
  <r>
    <s v="BLK101539"/>
    <x v="10"/>
    <x v="3"/>
    <s v="South"/>
    <s v="New"/>
    <x v="0"/>
    <s v="Detergent"/>
    <n v="3"/>
    <n v="450.44"/>
    <n v="15"/>
    <n v="41"/>
    <n v="1.7"/>
    <n v="4.0999999999999996"/>
    <x v="2"/>
    <x v="1"/>
    <x v="4"/>
    <n v="1351.32"/>
    <n v="202.7"/>
    <n v="1148.6199999999999"/>
    <n v="0"/>
    <n v="1148.6199999999999"/>
    <n v="33"/>
    <x v="8"/>
    <s v="Yes"/>
    <n v="31.4"/>
    <n v="360.67"/>
    <n v="1"/>
  </r>
  <r>
    <s v="BLK101802"/>
    <x v="10"/>
    <x v="7"/>
    <s v="West"/>
    <s v="New"/>
    <x v="9"/>
    <s v="Cold Drink"/>
    <n v="1"/>
    <n v="52.89"/>
    <n v="5"/>
    <n v="39"/>
    <n v="0.63"/>
    <n v="4.3"/>
    <x v="1"/>
    <x v="1"/>
    <x v="3"/>
    <n v="52.89"/>
    <n v="2.64"/>
    <n v="50.25"/>
    <n v="15"/>
    <n v="65.25"/>
    <n v="23"/>
    <x v="24"/>
    <s v="Yes"/>
    <n v="9.8000000000000007"/>
    <n v="4.92"/>
    <n v="1"/>
  </r>
  <r>
    <s v="BLK102241"/>
    <x v="10"/>
    <x v="0"/>
    <s v="South"/>
    <s v="Returning"/>
    <x v="3"/>
    <s v="Cold Drink"/>
    <n v="6"/>
    <n v="365.26"/>
    <n v="25"/>
    <n v="12"/>
    <n v="4.54"/>
    <n v="3.2"/>
    <x v="2"/>
    <x v="1"/>
    <x v="0"/>
    <n v="2191.56"/>
    <n v="547.89"/>
    <n v="1643.67"/>
    <n v="0"/>
    <n v="1643.67"/>
    <n v="38"/>
    <x v="1"/>
    <s v="No"/>
    <n v="23.7"/>
    <n v="389.55"/>
    <n v="0"/>
  </r>
  <r>
    <s v="BLK102601"/>
    <x v="10"/>
    <x v="7"/>
    <s v="South"/>
    <s v="Returning"/>
    <x v="0"/>
    <s v="Atta"/>
    <n v="3"/>
    <n v="476.21"/>
    <n v="15"/>
    <n v="19"/>
    <n v="2.0099999999999998"/>
    <n v="3.8"/>
    <x v="0"/>
    <x v="1"/>
    <x v="3"/>
    <n v="1428.63"/>
    <n v="214.29"/>
    <n v="1214.3399999999999"/>
    <n v="0"/>
    <n v="1214.3399999999999"/>
    <n v="34"/>
    <x v="1"/>
    <s v="No"/>
    <n v="18.100000000000001"/>
    <n v="219.8"/>
    <n v="0"/>
  </r>
  <r>
    <s v="BLK100519"/>
    <x v="11"/>
    <x v="7"/>
    <s v="North"/>
    <s v="New"/>
    <x v="8"/>
    <s v="Coffee"/>
    <n v="6"/>
    <n v="134.94"/>
    <n v="5"/>
    <n v="20"/>
    <n v="6.19"/>
    <n v="3.9"/>
    <x v="3"/>
    <x v="1"/>
    <x v="2"/>
    <n v="809.64"/>
    <n v="40.479999999999997"/>
    <n v="769.16"/>
    <n v="0"/>
    <n v="769.16"/>
    <n v="19"/>
    <x v="6"/>
    <s v="No"/>
    <n v="27.4"/>
    <n v="210.75"/>
    <n v="0"/>
  </r>
  <r>
    <s v="BLK100682"/>
    <x v="11"/>
    <x v="5"/>
    <s v="South"/>
    <s v="New"/>
    <x v="3"/>
    <s v="Atta"/>
    <n v="1"/>
    <n v="497.36"/>
    <n v="5"/>
    <n v="15"/>
    <n v="5.01"/>
    <n v="4.5999999999999996"/>
    <x v="3"/>
    <x v="1"/>
    <x v="4"/>
    <n v="497.36"/>
    <n v="24.87"/>
    <n v="472.49"/>
    <n v="0"/>
    <n v="472.49"/>
    <n v="38"/>
    <x v="1"/>
    <s v="No"/>
    <n v="11.6"/>
    <n v="54.81"/>
    <n v="0"/>
  </r>
  <r>
    <s v="BLK100852"/>
    <x v="11"/>
    <x v="2"/>
    <s v="South"/>
    <s v="New"/>
    <x v="5"/>
    <s v="Juice"/>
    <n v="3"/>
    <n v="113.23"/>
    <n v="25"/>
    <n v="41"/>
    <n v="5.65"/>
    <n v="4.0999999999999996"/>
    <x v="4"/>
    <x v="0"/>
    <x v="1"/>
    <n v="339.69"/>
    <n v="84.92"/>
    <n v="0"/>
    <n v="25"/>
    <n v="0"/>
    <n v="33"/>
    <x v="8"/>
    <s v="Yes"/>
    <n v="9.3000000000000007"/>
    <n v="0"/>
    <n v="1"/>
  </r>
  <r>
    <s v="BLK101424"/>
    <x v="11"/>
    <x v="6"/>
    <s v="North"/>
    <s v="New"/>
    <x v="7"/>
    <s v="Cold Drink"/>
    <n v="1"/>
    <n v="266.85000000000002"/>
    <n v="15"/>
    <n v="34"/>
    <n v="3.83"/>
    <n v="4.0999999999999996"/>
    <x v="2"/>
    <x v="0"/>
    <x v="3"/>
    <n v="266.85000000000002"/>
    <n v="40.03"/>
    <n v="0"/>
    <n v="25"/>
    <n v="0"/>
    <n v="21"/>
    <x v="10"/>
    <s v="Yes"/>
    <n v="13"/>
    <n v="0"/>
    <n v="1"/>
  </r>
  <r>
    <s v="BLK101434"/>
    <x v="11"/>
    <x v="7"/>
    <s v="East"/>
    <s v="New"/>
    <x v="2"/>
    <s v="Instant Noodles"/>
    <n v="4"/>
    <n v="494.56"/>
    <n v="15"/>
    <n v="34"/>
    <n v="1.84"/>
    <n v="5"/>
    <x v="0"/>
    <x v="1"/>
    <x v="1"/>
    <n v="1978.24"/>
    <n v="296.74"/>
    <n v="1681.5"/>
    <n v="0"/>
    <n v="1681.5"/>
    <n v="43"/>
    <x v="1"/>
    <s v="No"/>
    <n v="26.3"/>
    <n v="442.23"/>
    <n v="0"/>
  </r>
  <r>
    <s v="BLK101668"/>
    <x v="11"/>
    <x v="0"/>
    <s v="North"/>
    <s v="Returning"/>
    <x v="1"/>
    <s v="Ice Cream"/>
    <n v="1"/>
    <n v="466.41"/>
    <n v="0"/>
    <n v="24"/>
    <n v="0.95"/>
    <n v="4.0999999999999996"/>
    <x v="0"/>
    <x v="1"/>
    <x v="3"/>
    <n v="466.41"/>
    <n v="0"/>
    <n v="466.41"/>
    <n v="0"/>
    <n v="466.41"/>
    <n v="28"/>
    <x v="1"/>
    <s v="No"/>
    <n v="26.9"/>
    <n v="125.46"/>
    <n v="0"/>
  </r>
  <r>
    <s v="BLK101701"/>
    <x v="11"/>
    <x v="6"/>
    <s v="East"/>
    <s v="Returning"/>
    <x v="6"/>
    <s v="Ice Cream"/>
    <n v="2"/>
    <n v="374.34"/>
    <n v="20"/>
    <n v="18"/>
    <n v="5.3"/>
    <n v="4.0999999999999996"/>
    <x v="2"/>
    <x v="1"/>
    <x v="3"/>
    <n v="748.68"/>
    <n v="149.74"/>
    <n v="598.94000000000005"/>
    <n v="0"/>
    <n v="598.94000000000005"/>
    <n v="28"/>
    <x v="1"/>
    <s v="No"/>
    <n v="15.3"/>
    <n v="91.64"/>
    <n v="0"/>
  </r>
  <r>
    <s v="BLK101755"/>
    <x v="11"/>
    <x v="5"/>
    <s v="South"/>
    <s v="Returning"/>
    <x v="5"/>
    <s v="Bread"/>
    <n v="1"/>
    <n v="450.9"/>
    <n v="25"/>
    <n v="27"/>
    <n v="3.26"/>
    <n v="4.0999999999999996"/>
    <x v="0"/>
    <x v="1"/>
    <x v="1"/>
    <n v="450.9"/>
    <n v="112.72"/>
    <n v="338.18"/>
    <n v="0"/>
    <n v="338.18"/>
    <n v="35"/>
    <x v="1"/>
    <s v="No"/>
    <n v="28.5"/>
    <n v="96.38"/>
    <n v="0"/>
  </r>
  <r>
    <s v="BLK101871"/>
    <x v="11"/>
    <x v="6"/>
    <s v="South"/>
    <s v="Returning"/>
    <x v="4"/>
    <s v="Bread"/>
    <n v="5"/>
    <n v="468.26"/>
    <n v="20"/>
    <n v="19"/>
    <n v="2.52"/>
    <n v="4"/>
    <x v="3"/>
    <x v="1"/>
    <x v="2"/>
    <n v="2341.3000000000002"/>
    <n v="468.26"/>
    <n v="1873.04"/>
    <n v="0"/>
    <n v="1873.04"/>
    <n v="37"/>
    <x v="1"/>
    <s v="No"/>
    <n v="23.1"/>
    <n v="432.67"/>
    <n v="0"/>
  </r>
  <r>
    <s v="BLK101873"/>
    <x v="11"/>
    <x v="3"/>
    <s v="South"/>
    <s v="Returning"/>
    <x v="1"/>
    <s v="Instant Noodles"/>
    <n v="4"/>
    <n v="260.13"/>
    <n v="15"/>
    <n v="21"/>
    <n v="3.85"/>
    <n v="3.6"/>
    <x v="2"/>
    <x v="1"/>
    <x v="1"/>
    <n v="1040.52"/>
    <n v="156.08000000000001"/>
    <n v="884.44"/>
    <n v="0"/>
    <n v="884.44"/>
    <n v="22"/>
    <x v="1"/>
    <s v="No"/>
    <n v="16.100000000000001"/>
    <n v="142.38999999999999"/>
    <n v="0"/>
  </r>
  <r>
    <s v="BLK102021"/>
    <x v="11"/>
    <x v="3"/>
    <s v="South"/>
    <s v="New"/>
    <x v="3"/>
    <s v="Cold Drink"/>
    <n v="7"/>
    <n v="207.47"/>
    <n v="20"/>
    <n v="29"/>
    <n v="2.5099999999999998"/>
    <n v="5"/>
    <x v="3"/>
    <x v="1"/>
    <x v="1"/>
    <n v="1452.29"/>
    <n v="290.45999999999998"/>
    <n v="1161.83"/>
    <n v="0"/>
    <n v="1161.83"/>
    <n v="26"/>
    <x v="12"/>
    <s v="No"/>
    <n v="27.3"/>
    <n v="317.18"/>
    <n v="0"/>
  </r>
  <r>
    <s v="BLK102134"/>
    <x v="11"/>
    <x v="3"/>
    <s v="North"/>
    <s v="New"/>
    <x v="3"/>
    <s v="Instant Noodles"/>
    <n v="2"/>
    <n v="291.55"/>
    <n v="20"/>
    <n v="43"/>
    <n v="3.51"/>
    <n v="4.2"/>
    <x v="4"/>
    <x v="1"/>
    <x v="0"/>
    <n v="583.1"/>
    <n v="116.62"/>
    <n v="466.48"/>
    <n v="0"/>
    <n v="466.48"/>
    <n v="35"/>
    <x v="8"/>
    <s v="Yes"/>
    <n v="17.100000000000001"/>
    <n v="79.77"/>
    <n v="1"/>
  </r>
  <r>
    <s v="BLK102319"/>
    <x v="11"/>
    <x v="3"/>
    <s v="South"/>
    <s v="New"/>
    <x v="1"/>
    <s v="Rice"/>
    <n v="2"/>
    <n v="187.97"/>
    <n v="0"/>
    <n v="52"/>
    <n v="1.42"/>
    <n v="4.7"/>
    <x v="1"/>
    <x v="1"/>
    <x v="0"/>
    <n v="375.94"/>
    <n v="0"/>
    <n v="375.94"/>
    <n v="0"/>
    <n v="375.94"/>
    <n v="26"/>
    <x v="14"/>
    <s v="Yes"/>
    <n v="26.8"/>
    <n v="100.75"/>
    <n v="1"/>
  </r>
  <r>
    <s v="BLK102369"/>
    <x v="11"/>
    <x v="1"/>
    <s v="West"/>
    <s v="Returning"/>
    <x v="2"/>
    <s v="Atta"/>
    <n v="4"/>
    <n v="342.69"/>
    <n v="20"/>
    <n v="36"/>
    <n v="4.04"/>
    <n v="3.4"/>
    <x v="4"/>
    <x v="1"/>
    <x v="0"/>
    <n v="1370.76"/>
    <n v="274.14999999999998"/>
    <n v="1096.6099999999999"/>
    <n v="0"/>
    <n v="1096.6099999999999"/>
    <n v="39"/>
    <x v="1"/>
    <s v="No"/>
    <n v="21.9"/>
    <n v="240.16"/>
    <n v="0"/>
  </r>
  <r>
    <s v="BLK102413"/>
    <x v="11"/>
    <x v="7"/>
    <s v="South"/>
    <s v="New"/>
    <x v="4"/>
    <s v="Bread"/>
    <n v="3"/>
    <n v="363.42"/>
    <n v="10"/>
    <n v="27"/>
    <n v="0.85"/>
    <n v="4.5"/>
    <x v="1"/>
    <x v="1"/>
    <x v="4"/>
    <n v="1090.26"/>
    <n v="109.03"/>
    <n v="981.23"/>
    <n v="0"/>
    <n v="981.23"/>
    <n v="35"/>
    <x v="1"/>
    <s v="No"/>
    <n v="25.5"/>
    <n v="250.21"/>
    <n v="0"/>
  </r>
  <r>
    <s v="BLK102696"/>
    <x v="11"/>
    <x v="4"/>
    <s v="South"/>
    <s v="New"/>
    <x v="2"/>
    <s v="Shampoo"/>
    <n v="1"/>
    <n v="478.71"/>
    <n v="0"/>
    <n v="34"/>
    <n v="6.15"/>
    <n v="4.3"/>
    <x v="2"/>
    <x v="1"/>
    <x v="0"/>
    <n v="478.71"/>
    <n v="0"/>
    <n v="478.71"/>
    <n v="0"/>
    <n v="478.71"/>
    <n v="29"/>
    <x v="23"/>
    <s v="No"/>
    <n v="16.2"/>
    <n v="77.55"/>
    <n v="0"/>
  </r>
  <r>
    <s v="BLK103000"/>
    <x v="11"/>
    <x v="0"/>
    <s v="East"/>
    <s v="Returning"/>
    <x v="7"/>
    <s v="Rice"/>
    <n v="2"/>
    <n v="359.63"/>
    <n v="10"/>
    <n v="40"/>
    <n v="5.2"/>
    <n v="4.2"/>
    <x v="3"/>
    <x v="1"/>
    <x v="2"/>
    <n v="719.26"/>
    <n v="71.930000000000007"/>
    <n v="647.33000000000004"/>
    <n v="0"/>
    <n v="647.33000000000004"/>
    <n v="21"/>
    <x v="5"/>
    <s v="Yes"/>
    <n v="14.1"/>
    <n v="91.27"/>
    <n v="1"/>
  </r>
  <r>
    <s v="BLK100152"/>
    <x v="12"/>
    <x v="2"/>
    <s v="East"/>
    <s v="Returning"/>
    <x v="0"/>
    <s v="Instant Noodles"/>
    <n v="3"/>
    <n v="391.6"/>
    <n v="10"/>
    <n v="23"/>
    <n v="1.59"/>
    <n v="4.2"/>
    <x v="1"/>
    <x v="0"/>
    <x v="3"/>
    <n v="1174.8"/>
    <n v="117.48"/>
    <n v="0"/>
    <n v="0"/>
    <n v="0"/>
    <n v="26"/>
    <x v="1"/>
    <s v="No"/>
    <n v="15"/>
    <n v="0"/>
    <n v="0"/>
  </r>
  <r>
    <s v="BLK100379"/>
    <x v="12"/>
    <x v="1"/>
    <s v="West"/>
    <s v="Returning"/>
    <x v="1"/>
    <s v="Chips"/>
    <n v="5"/>
    <n v="35.18"/>
    <n v="20"/>
    <n v="29"/>
    <n v="4.78"/>
    <n v="5"/>
    <x v="2"/>
    <x v="1"/>
    <x v="4"/>
    <n v="175.9"/>
    <n v="35.18"/>
    <n v="140.72"/>
    <n v="15"/>
    <n v="155.72"/>
    <n v="30"/>
    <x v="1"/>
    <s v="No"/>
    <n v="21.5"/>
    <n v="30.25"/>
    <n v="0"/>
  </r>
  <r>
    <s v="BLK100555"/>
    <x v="12"/>
    <x v="6"/>
    <s v="North"/>
    <s v="Returning"/>
    <x v="1"/>
    <s v="Ice Cream"/>
    <n v="4"/>
    <n v="429.13"/>
    <n v="15"/>
    <n v="45"/>
    <n v="7.13"/>
    <n v="4.7"/>
    <x v="2"/>
    <x v="1"/>
    <x v="3"/>
    <n v="1716.52"/>
    <n v="257.48"/>
    <n v="1459.04"/>
    <n v="0"/>
    <n v="1459.04"/>
    <n v="38"/>
    <x v="0"/>
    <s v="Yes"/>
    <n v="28.8"/>
    <n v="420.2"/>
    <n v="1"/>
  </r>
  <r>
    <s v="BLK100917"/>
    <x v="12"/>
    <x v="1"/>
    <s v="Central"/>
    <s v="New"/>
    <x v="4"/>
    <s v="Chips"/>
    <n v="4"/>
    <n v="472.88"/>
    <n v="25"/>
    <n v="19"/>
    <n v="3.73"/>
    <n v="3.9"/>
    <x v="3"/>
    <x v="0"/>
    <x v="0"/>
    <n v="1891.52"/>
    <n v="472.88"/>
    <n v="0"/>
    <n v="0"/>
    <n v="0"/>
    <n v="16"/>
    <x v="12"/>
    <s v="No"/>
    <n v="10.199999999999999"/>
    <n v="0"/>
    <n v="0"/>
  </r>
  <r>
    <s v="BLK101008"/>
    <x v="12"/>
    <x v="7"/>
    <s v="North"/>
    <s v="Returning"/>
    <x v="6"/>
    <s v="Ice Cream"/>
    <n v="1"/>
    <n v="166.02"/>
    <n v="10"/>
    <n v="21"/>
    <n v="0.66"/>
    <n v="4"/>
    <x v="0"/>
    <x v="1"/>
    <x v="4"/>
    <n v="166.02"/>
    <n v="16.600000000000001"/>
    <n v="149.41999999999999"/>
    <n v="10"/>
    <n v="159.41999999999999"/>
    <n v="43"/>
    <x v="1"/>
    <s v="No"/>
    <n v="29.9"/>
    <n v="44.68"/>
    <n v="0"/>
  </r>
  <r>
    <s v="BLK101671"/>
    <x v="12"/>
    <x v="6"/>
    <s v="West"/>
    <s v="Returning"/>
    <x v="5"/>
    <s v="Atta"/>
    <n v="7"/>
    <n v="453.79"/>
    <n v="25"/>
    <n v="32"/>
    <n v="2.31"/>
    <n v="4.9000000000000004"/>
    <x v="4"/>
    <x v="1"/>
    <x v="4"/>
    <n v="3176.53"/>
    <n v="794.13"/>
    <n v="2382.4"/>
    <n v="0"/>
    <n v="2382.4"/>
    <n v="23"/>
    <x v="13"/>
    <s v="Yes"/>
    <n v="27.4"/>
    <n v="652.78"/>
    <n v="1"/>
  </r>
  <r>
    <s v="BLK102485"/>
    <x v="12"/>
    <x v="0"/>
    <s v="East"/>
    <s v="New"/>
    <x v="6"/>
    <s v="Rice"/>
    <n v="2"/>
    <n v="225.05"/>
    <n v="25"/>
    <n v="23"/>
    <n v="7.63"/>
    <n v="5"/>
    <x v="2"/>
    <x v="1"/>
    <x v="4"/>
    <n v="450.1"/>
    <n v="112.52"/>
    <n v="337.58"/>
    <n v="0"/>
    <n v="337.58"/>
    <n v="34"/>
    <x v="1"/>
    <s v="No"/>
    <n v="27"/>
    <n v="91.15"/>
    <n v="0"/>
  </r>
  <r>
    <s v="BLK102690"/>
    <x v="12"/>
    <x v="5"/>
    <s v="South"/>
    <s v="Returning"/>
    <x v="2"/>
    <s v="Shampoo"/>
    <n v="1"/>
    <n v="310.86"/>
    <n v="15"/>
    <n v="14"/>
    <n v="2.4500000000000002"/>
    <n v="3.7"/>
    <x v="2"/>
    <x v="1"/>
    <x v="2"/>
    <n v="310.86"/>
    <n v="46.63"/>
    <n v="264.23"/>
    <n v="25"/>
    <n v="289.23"/>
    <n v="22"/>
    <x v="1"/>
    <s v="No"/>
    <n v="19.600000000000001"/>
    <n v="51.79"/>
    <n v="0"/>
  </r>
  <r>
    <s v="BLK100051"/>
    <x v="13"/>
    <x v="5"/>
    <s v="Central"/>
    <s v="New"/>
    <x v="8"/>
    <s v="Apple"/>
    <n v="7"/>
    <n v="121.11"/>
    <n v="5"/>
    <n v="42"/>
    <n v="0.84"/>
    <n v="4.5999999999999996"/>
    <x v="3"/>
    <x v="0"/>
    <x v="3"/>
    <n v="847.77"/>
    <n v="42.39"/>
    <n v="0"/>
    <n v="0"/>
    <n v="0"/>
    <n v="16"/>
    <x v="14"/>
    <s v="Yes"/>
    <n v="21"/>
    <n v="0"/>
    <n v="1"/>
  </r>
  <r>
    <s v="BLK100676"/>
    <x v="13"/>
    <x v="1"/>
    <s v="East"/>
    <s v="Returning"/>
    <x v="6"/>
    <s v="Tea"/>
    <n v="3"/>
    <n v="112.52"/>
    <n v="20"/>
    <n v="30"/>
    <n v="3.03"/>
    <n v="5"/>
    <x v="0"/>
    <x v="1"/>
    <x v="0"/>
    <n v="337.56"/>
    <n v="67.510000000000005"/>
    <n v="270.05"/>
    <n v="20"/>
    <n v="290.05"/>
    <n v="29"/>
    <x v="6"/>
    <s v="No"/>
    <n v="30.6"/>
    <n v="82.64"/>
    <n v="0"/>
  </r>
  <r>
    <s v="BLK100886"/>
    <x v="13"/>
    <x v="6"/>
    <s v="South"/>
    <s v="Returning"/>
    <x v="3"/>
    <s v="Atta"/>
    <n v="3"/>
    <n v="363.43"/>
    <n v="15"/>
    <n v="23"/>
    <n v="5.19"/>
    <n v="3.5"/>
    <x v="2"/>
    <x v="1"/>
    <x v="1"/>
    <n v="1090.29"/>
    <n v="163.54"/>
    <n v="926.75"/>
    <n v="0"/>
    <n v="926.75"/>
    <n v="43"/>
    <x v="1"/>
    <s v="No"/>
    <n v="31.7"/>
    <n v="293.77999999999997"/>
    <n v="0"/>
  </r>
  <r>
    <s v="BLK100892"/>
    <x v="13"/>
    <x v="5"/>
    <s v="East"/>
    <s v="New"/>
    <x v="5"/>
    <s v="Chips"/>
    <n v="6"/>
    <n v="143.63"/>
    <n v="20"/>
    <n v="29"/>
    <n v="5.94"/>
    <n v="4.4000000000000004"/>
    <x v="4"/>
    <x v="1"/>
    <x v="2"/>
    <n v="861.78"/>
    <n v="172.36"/>
    <n v="689.42"/>
    <n v="0"/>
    <n v="689.42"/>
    <n v="18"/>
    <x v="7"/>
    <s v="Yes"/>
    <n v="23.2"/>
    <n v="159.94999999999999"/>
    <n v="1"/>
  </r>
  <r>
    <s v="BLK101058"/>
    <x v="13"/>
    <x v="3"/>
    <s v="North"/>
    <s v="New"/>
    <x v="0"/>
    <s v="Biscuits"/>
    <n v="5"/>
    <n v="40.75"/>
    <n v="0"/>
    <n v="23"/>
    <n v="4.5"/>
    <n v="3.8"/>
    <x v="3"/>
    <x v="1"/>
    <x v="3"/>
    <n v="203.75"/>
    <n v="0"/>
    <n v="203.75"/>
    <n v="20"/>
    <n v="223.75"/>
    <n v="29"/>
    <x v="1"/>
    <s v="No"/>
    <n v="8.3000000000000007"/>
    <n v="16.91"/>
    <n v="0"/>
  </r>
  <r>
    <s v="BLK101319"/>
    <x v="13"/>
    <x v="4"/>
    <s v="South"/>
    <s v="Returning"/>
    <x v="4"/>
    <s v="Apple"/>
    <n v="2"/>
    <n v="148.82"/>
    <n v="5"/>
    <n v="25"/>
    <n v="1.76"/>
    <n v="5"/>
    <x v="0"/>
    <x v="1"/>
    <x v="0"/>
    <n v="297.64"/>
    <n v="14.88"/>
    <n v="282.76"/>
    <n v="20"/>
    <n v="302.76"/>
    <n v="27"/>
    <x v="1"/>
    <s v="No"/>
    <n v="27.3"/>
    <n v="77.19"/>
    <n v="0"/>
  </r>
  <r>
    <s v="BLK101473"/>
    <x v="13"/>
    <x v="0"/>
    <s v="East"/>
    <s v="Returning"/>
    <x v="2"/>
    <s v="Bread"/>
    <n v="5"/>
    <n v="111.52"/>
    <n v="10"/>
    <n v="29"/>
    <n v="5.32"/>
    <n v="3.5"/>
    <x v="3"/>
    <x v="1"/>
    <x v="3"/>
    <n v="557.6"/>
    <n v="55.76"/>
    <n v="501.84"/>
    <n v="0"/>
    <n v="501.84"/>
    <n v="39"/>
    <x v="1"/>
    <s v="No"/>
    <n v="8.5"/>
    <n v="42.66"/>
    <n v="0"/>
  </r>
  <r>
    <s v="BLK101870"/>
    <x v="13"/>
    <x v="2"/>
    <s v="South"/>
    <s v="New"/>
    <x v="9"/>
    <s v="Instant Noodles"/>
    <n v="7"/>
    <n v="265.68"/>
    <n v="25"/>
    <n v="30"/>
    <n v="2"/>
    <n v="3.9"/>
    <x v="1"/>
    <x v="1"/>
    <x v="1"/>
    <n v="1859.76"/>
    <n v="464.94"/>
    <n v="1394.82"/>
    <n v="0"/>
    <n v="1394.82"/>
    <n v="30"/>
    <x v="1"/>
    <s v="No"/>
    <n v="10"/>
    <n v="139.47999999999999"/>
    <n v="0"/>
  </r>
  <r>
    <s v="BLK101947"/>
    <x v="13"/>
    <x v="2"/>
    <s v="North"/>
    <s v="New"/>
    <x v="5"/>
    <s v="Juice"/>
    <n v="4"/>
    <n v="193.51"/>
    <n v="5"/>
    <n v="46"/>
    <n v="1.28"/>
    <n v="4.5"/>
    <x v="1"/>
    <x v="1"/>
    <x v="4"/>
    <n v="774.04"/>
    <n v="38.700000000000003"/>
    <n v="735.34"/>
    <n v="0"/>
    <n v="735.34"/>
    <n v="21"/>
    <x v="18"/>
    <s v="Yes"/>
    <n v="10.9"/>
    <n v="80.150000000000006"/>
    <n v="1"/>
  </r>
  <r>
    <s v="BLK101956"/>
    <x v="13"/>
    <x v="6"/>
    <s v="East"/>
    <s v="Returning"/>
    <x v="3"/>
    <s v="Biscuits"/>
    <n v="5"/>
    <n v="356.35"/>
    <n v="0"/>
    <n v="21"/>
    <n v="7.89"/>
    <n v="4.5"/>
    <x v="0"/>
    <x v="1"/>
    <x v="2"/>
    <n v="1781.75"/>
    <n v="0"/>
    <n v="1781.75"/>
    <n v="0"/>
    <n v="1781.75"/>
    <n v="18"/>
    <x v="12"/>
    <s v="No"/>
    <n v="22.9"/>
    <n v="408.02"/>
    <n v="0"/>
  </r>
  <r>
    <s v="BLK102383"/>
    <x v="13"/>
    <x v="3"/>
    <s v="East"/>
    <s v="New"/>
    <x v="8"/>
    <s v="Tea"/>
    <n v="6"/>
    <n v="401.95"/>
    <n v="10"/>
    <n v="32"/>
    <n v="6.63"/>
    <n v="4"/>
    <x v="3"/>
    <x v="1"/>
    <x v="3"/>
    <n v="2411.6999999999998"/>
    <n v="241.17"/>
    <n v="2170.5300000000002"/>
    <n v="0"/>
    <n v="2170.5300000000002"/>
    <n v="19"/>
    <x v="10"/>
    <s v="Yes"/>
    <n v="22.1"/>
    <n v="479.69"/>
    <n v="1"/>
  </r>
  <r>
    <s v="BLK102471"/>
    <x v="13"/>
    <x v="6"/>
    <s v="East"/>
    <s v="New"/>
    <x v="4"/>
    <s v="Atta"/>
    <n v="7"/>
    <n v="165.08"/>
    <n v="20"/>
    <n v="36"/>
    <n v="4.71"/>
    <n v="3.6"/>
    <x v="0"/>
    <x v="1"/>
    <x v="0"/>
    <n v="1155.56"/>
    <n v="231.11"/>
    <n v="924.45"/>
    <n v="0"/>
    <n v="924.45"/>
    <n v="15"/>
    <x v="9"/>
    <s v="Yes"/>
    <n v="21.6"/>
    <n v="199.68"/>
    <n v="1"/>
  </r>
  <r>
    <s v="BLK102698"/>
    <x v="13"/>
    <x v="2"/>
    <s v="North"/>
    <s v="Returning"/>
    <x v="8"/>
    <s v="Biscuits"/>
    <n v="7"/>
    <n v="145.97999999999999"/>
    <n v="5"/>
    <n v="17"/>
    <n v="2.83"/>
    <n v="3.6"/>
    <x v="0"/>
    <x v="1"/>
    <x v="0"/>
    <n v="1021.86"/>
    <n v="51.09"/>
    <n v="970.77"/>
    <n v="0"/>
    <n v="970.77"/>
    <n v="33"/>
    <x v="1"/>
    <s v="No"/>
    <n v="30.6"/>
    <n v="297.06"/>
    <n v="0"/>
  </r>
  <r>
    <s v="BLK102731"/>
    <x v="13"/>
    <x v="5"/>
    <s v="West"/>
    <s v="Returning"/>
    <x v="8"/>
    <s v="Tea"/>
    <n v="3"/>
    <n v="107.83"/>
    <n v="15"/>
    <n v="46"/>
    <n v="4.26"/>
    <n v="3.8"/>
    <x v="2"/>
    <x v="0"/>
    <x v="3"/>
    <n v="323.49"/>
    <n v="48.52"/>
    <n v="0"/>
    <n v="10"/>
    <n v="0"/>
    <n v="40"/>
    <x v="4"/>
    <s v="Yes"/>
    <n v="16.399999999999999"/>
    <n v="0"/>
    <n v="1"/>
  </r>
  <r>
    <s v="BLK100093"/>
    <x v="14"/>
    <x v="0"/>
    <s v="East"/>
    <s v="Returning"/>
    <x v="2"/>
    <s v="Bread"/>
    <n v="7"/>
    <n v="309.31"/>
    <n v="15"/>
    <n v="36"/>
    <n v="2.73"/>
    <n v="5"/>
    <x v="4"/>
    <x v="1"/>
    <x v="3"/>
    <n v="2165.17"/>
    <n v="324.77999999999997"/>
    <n v="1840.39"/>
    <n v="0"/>
    <n v="1840.39"/>
    <n v="19"/>
    <x v="17"/>
    <s v="Yes"/>
    <n v="8.3000000000000007"/>
    <n v="152.75"/>
    <n v="1"/>
  </r>
  <r>
    <s v="BLK100135"/>
    <x v="14"/>
    <x v="0"/>
    <s v="Central"/>
    <s v="Returning"/>
    <x v="4"/>
    <s v="Ice Cream"/>
    <n v="7"/>
    <n v="101.37"/>
    <n v="15"/>
    <n v="23"/>
    <n v="3.5"/>
    <n v="4"/>
    <x v="1"/>
    <x v="1"/>
    <x v="0"/>
    <n v="709.59"/>
    <n v="106.44"/>
    <n v="603.15"/>
    <n v="0"/>
    <n v="603.15"/>
    <n v="15"/>
    <x v="8"/>
    <s v="Yes"/>
    <n v="31.3"/>
    <n v="188.79"/>
    <n v="1"/>
  </r>
  <r>
    <s v="BLK100904"/>
    <x v="14"/>
    <x v="4"/>
    <s v="South"/>
    <s v="New"/>
    <x v="5"/>
    <s v="Milk"/>
    <n v="7"/>
    <n v="462.09"/>
    <n v="25"/>
    <n v="23"/>
    <n v="2.75"/>
    <n v="3.3"/>
    <x v="1"/>
    <x v="1"/>
    <x v="3"/>
    <n v="3234.63"/>
    <n v="808.66"/>
    <n v="2425.9699999999998"/>
    <n v="0"/>
    <n v="2425.9699999999998"/>
    <n v="16"/>
    <x v="0"/>
    <s v="Yes"/>
    <n v="18.899999999999999"/>
    <n v="458.51"/>
    <n v="1"/>
  </r>
  <r>
    <s v="BLK101078"/>
    <x v="14"/>
    <x v="0"/>
    <s v="Central"/>
    <s v="Returning"/>
    <x v="8"/>
    <s v="Tea"/>
    <n v="2"/>
    <n v="165.67"/>
    <n v="20"/>
    <n v="30"/>
    <n v="3.57"/>
    <n v="4.8"/>
    <x v="1"/>
    <x v="1"/>
    <x v="4"/>
    <n v="331.34"/>
    <n v="66.27"/>
    <n v="265.07"/>
    <n v="25"/>
    <n v="290.07"/>
    <n v="19"/>
    <x v="7"/>
    <s v="Yes"/>
    <n v="17"/>
    <n v="45.06"/>
    <n v="1"/>
  </r>
  <r>
    <s v="BLK101104"/>
    <x v="14"/>
    <x v="7"/>
    <s v="South"/>
    <s v="Returning"/>
    <x v="1"/>
    <s v="Coffee"/>
    <n v="6"/>
    <n v="266.49"/>
    <n v="15"/>
    <n v="27"/>
    <n v="6.29"/>
    <n v="4.0999999999999996"/>
    <x v="3"/>
    <x v="0"/>
    <x v="2"/>
    <n v="1598.94"/>
    <n v="239.84"/>
    <n v="0"/>
    <n v="0"/>
    <n v="0"/>
    <n v="33"/>
    <x v="1"/>
    <s v="No"/>
    <n v="25.1"/>
    <n v="0"/>
    <n v="0"/>
  </r>
  <r>
    <s v="BLK101486"/>
    <x v="14"/>
    <x v="4"/>
    <s v="Central"/>
    <s v="Returning"/>
    <x v="5"/>
    <s v="Atta"/>
    <n v="6"/>
    <n v="338.15"/>
    <n v="10"/>
    <n v="22"/>
    <n v="7.26"/>
    <n v="4.9000000000000004"/>
    <x v="3"/>
    <x v="1"/>
    <x v="1"/>
    <n v="2028.9"/>
    <n v="202.89"/>
    <n v="1826.01"/>
    <n v="0"/>
    <n v="1826.01"/>
    <n v="22"/>
    <x v="1"/>
    <s v="No"/>
    <n v="18.399999999999999"/>
    <n v="335.99"/>
    <n v="0"/>
  </r>
  <r>
    <s v="BLK101749"/>
    <x v="14"/>
    <x v="1"/>
    <s v="South"/>
    <s v="New"/>
    <x v="3"/>
    <s v="Ice Cream"/>
    <n v="1"/>
    <n v="315.58"/>
    <n v="25"/>
    <n v="33"/>
    <n v="4.79"/>
    <n v="4.2"/>
    <x v="1"/>
    <x v="1"/>
    <x v="3"/>
    <n v="315.58"/>
    <n v="78.900000000000006"/>
    <n v="236.68"/>
    <n v="15"/>
    <n v="251.68"/>
    <n v="39"/>
    <x v="1"/>
    <s v="No"/>
    <n v="12.6"/>
    <n v="29.82"/>
    <n v="0"/>
  </r>
  <r>
    <s v="BLK101776"/>
    <x v="14"/>
    <x v="7"/>
    <s v="Central"/>
    <s v="Returning"/>
    <x v="6"/>
    <s v="Ice Cream"/>
    <n v="5"/>
    <n v="95.45"/>
    <n v="10"/>
    <n v="24"/>
    <n v="6.88"/>
    <n v="3.5"/>
    <x v="4"/>
    <x v="1"/>
    <x v="4"/>
    <n v="477.25"/>
    <n v="47.72"/>
    <n v="429.53"/>
    <n v="0"/>
    <n v="429.53"/>
    <n v="31"/>
    <x v="1"/>
    <s v="No"/>
    <n v="21.1"/>
    <n v="90.63"/>
    <n v="0"/>
  </r>
  <r>
    <s v="BLK100498"/>
    <x v="15"/>
    <x v="3"/>
    <s v="South"/>
    <s v="Returning"/>
    <x v="1"/>
    <s v="Milk"/>
    <n v="4"/>
    <n v="257.56"/>
    <n v="15"/>
    <n v="26"/>
    <n v="3.06"/>
    <n v="4.5"/>
    <x v="2"/>
    <x v="1"/>
    <x v="0"/>
    <n v="1030.24"/>
    <n v="154.54"/>
    <n v="875.7"/>
    <n v="0"/>
    <n v="875.7"/>
    <n v="26"/>
    <x v="1"/>
    <s v="No"/>
    <n v="27.4"/>
    <n v="239.94"/>
    <n v="0"/>
  </r>
  <r>
    <s v="BLK101455"/>
    <x v="15"/>
    <x v="4"/>
    <s v="Central"/>
    <s v="New"/>
    <x v="1"/>
    <s v="Coffee"/>
    <n v="7"/>
    <n v="53.36"/>
    <n v="5"/>
    <n v="21"/>
    <n v="0.68"/>
    <n v="4.2"/>
    <x v="0"/>
    <x v="1"/>
    <x v="0"/>
    <n v="373.52"/>
    <n v="18.68"/>
    <n v="354.84"/>
    <n v="0"/>
    <n v="354.84"/>
    <n v="20"/>
    <x v="6"/>
    <s v="No"/>
    <n v="30.2"/>
    <n v="107.16"/>
    <n v="0"/>
  </r>
  <r>
    <s v="BLK101491"/>
    <x v="15"/>
    <x v="4"/>
    <s v="Central"/>
    <s v="Returning"/>
    <x v="2"/>
    <s v="Tea"/>
    <n v="1"/>
    <n v="109.34"/>
    <n v="20"/>
    <n v="20"/>
    <n v="6.52"/>
    <n v="3.6"/>
    <x v="2"/>
    <x v="1"/>
    <x v="3"/>
    <n v="109.34"/>
    <n v="21.87"/>
    <n v="87.47"/>
    <n v="10"/>
    <n v="97.47"/>
    <n v="25"/>
    <x v="1"/>
    <s v="No"/>
    <n v="22.6"/>
    <n v="19.77"/>
    <n v="0"/>
  </r>
  <r>
    <s v="BLK100330"/>
    <x v="16"/>
    <x v="5"/>
    <s v="South"/>
    <s v="New"/>
    <x v="7"/>
    <s v="Tea"/>
    <n v="3"/>
    <n v="109.44"/>
    <n v="10"/>
    <n v="26"/>
    <n v="7.75"/>
    <n v="3.6"/>
    <x v="4"/>
    <x v="1"/>
    <x v="4"/>
    <n v="328.32"/>
    <n v="32.83"/>
    <n v="295.49"/>
    <n v="20"/>
    <n v="315.49"/>
    <n v="25"/>
    <x v="6"/>
    <s v="No"/>
    <n v="8.6999999999999993"/>
    <n v="25.71"/>
    <n v="0"/>
  </r>
  <r>
    <s v="BLK101184"/>
    <x v="16"/>
    <x v="5"/>
    <s v="West"/>
    <s v="New"/>
    <x v="3"/>
    <s v="Instant Noodles"/>
    <n v="6"/>
    <n v="228.36"/>
    <n v="5"/>
    <n v="25"/>
    <n v="7.46"/>
    <n v="4.3"/>
    <x v="1"/>
    <x v="1"/>
    <x v="4"/>
    <n v="1370.16"/>
    <n v="68.510000000000005"/>
    <n v="1301.6500000000001"/>
    <n v="0"/>
    <n v="1301.6500000000001"/>
    <n v="30"/>
    <x v="1"/>
    <s v="No"/>
    <n v="14.3"/>
    <n v="186.14"/>
    <n v="0"/>
  </r>
  <r>
    <s v="BLK101345"/>
    <x v="16"/>
    <x v="5"/>
    <s v="South"/>
    <s v="Returning"/>
    <x v="8"/>
    <s v="Coffee"/>
    <n v="2"/>
    <n v="59.55"/>
    <n v="20"/>
    <n v="23"/>
    <n v="7.63"/>
    <n v="3.7"/>
    <x v="4"/>
    <x v="1"/>
    <x v="3"/>
    <n v="119.1"/>
    <n v="23.82"/>
    <n v="95.28"/>
    <n v="20"/>
    <n v="115.28"/>
    <n v="37"/>
    <x v="1"/>
    <s v="No"/>
    <n v="30.4"/>
    <n v="28.97"/>
    <n v="0"/>
  </r>
  <r>
    <s v="BLK101409"/>
    <x v="16"/>
    <x v="7"/>
    <s v="West"/>
    <s v="New"/>
    <x v="3"/>
    <s v="Tea"/>
    <n v="4"/>
    <n v="53.09"/>
    <n v="0"/>
    <n v="15"/>
    <n v="1.64"/>
    <n v="3.1"/>
    <x v="2"/>
    <x v="1"/>
    <x v="4"/>
    <n v="212.36"/>
    <n v="0"/>
    <n v="212.36"/>
    <n v="10"/>
    <n v="222.36"/>
    <n v="24"/>
    <x v="1"/>
    <s v="No"/>
    <n v="29.7"/>
    <n v="63.07"/>
    <n v="0"/>
  </r>
  <r>
    <s v="BLK101429"/>
    <x v="16"/>
    <x v="3"/>
    <s v="East"/>
    <s v="Returning"/>
    <x v="1"/>
    <s v="Atta"/>
    <n v="3"/>
    <n v="169.48"/>
    <n v="20"/>
    <n v="26"/>
    <n v="6.28"/>
    <n v="4"/>
    <x v="2"/>
    <x v="1"/>
    <x v="2"/>
    <n v="508.44"/>
    <n v="101.69"/>
    <n v="406.75"/>
    <n v="0"/>
    <n v="406.75"/>
    <n v="34"/>
    <x v="1"/>
    <s v="No"/>
    <n v="10.9"/>
    <n v="44.34"/>
    <n v="0"/>
  </r>
  <r>
    <s v="BLK101676"/>
    <x v="16"/>
    <x v="0"/>
    <s v="South"/>
    <s v="Returning"/>
    <x v="5"/>
    <s v="Detergent"/>
    <n v="2"/>
    <n v="156.93"/>
    <n v="20"/>
    <n v="18"/>
    <n v="6.76"/>
    <n v="3.7"/>
    <x v="1"/>
    <x v="1"/>
    <x v="0"/>
    <n v="313.86"/>
    <n v="62.77"/>
    <n v="251.09"/>
    <n v="20"/>
    <n v="271.08999999999997"/>
    <n v="15"/>
    <x v="12"/>
    <s v="No"/>
    <n v="29.9"/>
    <n v="75.08"/>
    <n v="0"/>
  </r>
  <r>
    <s v="BLK101700"/>
    <x v="16"/>
    <x v="1"/>
    <s v="Central"/>
    <s v="Returning"/>
    <x v="7"/>
    <s v="Banana"/>
    <n v="5"/>
    <n v="193.61"/>
    <n v="20"/>
    <n v="36"/>
    <n v="5.2"/>
    <n v="3.8"/>
    <x v="0"/>
    <x v="1"/>
    <x v="4"/>
    <n v="968.05"/>
    <n v="193.61"/>
    <n v="774.44"/>
    <n v="0"/>
    <n v="774.44"/>
    <n v="18"/>
    <x v="22"/>
    <s v="Yes"/>
    <n v="8.1999999999999993"/>
    <n v="63.5"/>
    <n v="1"/>
  </r>
  <r>
    <s v="BLK102517"/>
    <x v="16"/>
    <x v="6"/>
    <s v="North"/>
    <s v="New"/>
    <x v="1"/>
    <s v="Biscuits"/>
    <n v="2"/>
    <n v="337.56"/>
    <n v="0"/>
    <n v="28"/>
    <n v="3.52"/>
    <n v="4.4000000000000004"/>
    <x v="0"/>
    <x v="0"/>
    <x v="4"/>
    <n v="675.12"/>
    <n v="0"/>
    <n v="0"/>
    <n v="0"/>
    <n v="0"/>
    <n v="38"/>
    <x v="1"/>
    <s v="No"/>
    <n v="11.9"/>
    <n v="0"/>
    <n v="0"/>
  </r>
  <r>
    <s v="BLK102551"/>
    <x v="16"/>
    <x v="4"/>
    <s v="West"/>
    <s v="Returning"/>
    <x v="3"/>
    <s v="Juice"/>
    <n v="7"/>
    <n v="163.43"/>
    <n v="5"/>
    <n v="43"/>
    <n v="6.2"/>
    <n v="5"/>
    <x v="3"/>
    <x v="1"/>
    <x v="1"/>
    <n v="1144.01"/>
    <n v="57.2"/>
    <n v="1086.81"/>
    <n v="0"/>
    <n v="1086.81"/>
    <n v="30"/>
    <x v="10"/>
    <s v="Yes"/>
    <n v="11.1"/>
    <n v="120.64"/>
    <n v="1"/>
  </r>
  <r>
    <s v="BLK102903"/>
    <x v="16"/>
    <x v="3"/>
    <s v="Central"/>
    <s v="Returning"/>
    <x v="1"/>
    <s v="Cold Drink"/>
    <n v="1"/>
    <n v="98.17"/>
    <n v="0"/>
    <n v="26"/>
    <n v="5.82"/>
    <n v="3.2"/>
    <x v="1"/>
    <x v="1"/>
    <x v="4"/>
    <n v="98.17"/>
    <n v="0"/>
    <n v="98.17"/>
    <n v="25"/>
    <n v="123.17"/>
    <n v="37"/>
    <x v="1"/>
    <s v="No"/>
    <n v="31.7"/>
    <n v="31.12"/>
    <n v="0"/>
  </r>
  <r>
    <s v="BLK100353"/>
    <x v="17"/>
    <x v="7"/>
    <s v="West"/>
    <s v="Returning"/>
    <x v="7"/>
    <s v="Apple"/>
    <n v="7"/>
    <n v="359.13"/>
    <n v="10"/>
    <n v="23"/>
    <n v="2.2999999999999998"/>
    <n v="4.2"/>
    <x v="1"/>
    <x v="0"/>
    <x v="1"/>
    <n v="2513.91"/>
    <n v="251.39"/>
    <n v="0"/>
    <n v="0"/>
    <n v="0"/>
    <n v="40"/>
    <x v="1"/>
    <s v="No"/>
    <n v="18.5"/>
    <n v="0"/>
    <n v="0"/>
  </r>
  <r>
    <s v="BLK101228"/>
    <x v="17"/>
    <x v="0"/>
    <s v="East"/>
    <s v="New"/>
    <x v="5"/>
    <s v="Instant Noodles"/>
    <n v="3"/>
    <n v="407.85"/>
    <n v="10"/>
    <n v="38"/>
    <n v="7.34"/>
    <n v="3.5"/>
    <x v="0"/>
    <x v="1"/>
    <x v="0"/>
    <n v="1223.55"/>
    <n v="122.36"/>
    <n v="1101.19"/>
    <n v="0"/>
    <n v="1101.19"/>
    <n v="36"/>
    <x v="25"/>
    <s v="No"/>
    <n v="17"/>
    <n v="187.2"/>
    <n v="0"/>
  </r>
  <r>
    <s v="BLK101936"/>
    <x v="17"/>
    <x v="5"/>
    <s v="South"/>
    <s v="Returning"/>
    <x v="4"/>
    <s v="Atta"/>
    <n v="7"/>
    <n v="92.57"/>
    <n v="10"/>
    <n v="31"/>
    <n v="2.61"/>
    <n v="4.9000000000000004"/>
    <x v="1"/>
    <x v="1"/>
    <x v="3"/>
    <n v="647.99"/>
    <n v="64.8"/>
    <n v="583.19000000000005"/>
    <n v="0"/>
    <n v="583.19000000000005"/>
    <n v="37"/>
    <x v="1"/>
    <s v="No"/>
    <n v="21.2"/>
    <n v="123.64"/>
    <n v="0"/>
  </r>
  <r>
    <s v="BLK102624"/>
    <x v="17"/>
    <x v="3"/>
    <s v="Central"/>
    <s v="Returning"/>
    <x v="2"/>
    <s v="Ice Cream"/>
    <n v="2"/>
    <n v="425.76"/>
    <n v="10"/>
    <n v="20"/>
    <n v="5.28"/>
    <n v="3.4"/>
    <x v="4"/>
    <x v="1"/>
    <x v="2"/>
    <n v="851.52"/>
    <n v="85.15"/>
    <n v="766.37"/>
    <n v="0"/>
    <n v="766.37"/>
    <n v="41"/>
    <x v="1"/>
    <s v="No"/>
    <n v="15.1"/>
    <n v="115.72"/>
    <n v="0"/>
  </r>
  <r>
    <s v="BLK100567"/>
    <x v="18"/>
    <x v="0"/>
    <s v="North"/>
    <s v="Returning"/>
    <x v="2"/>
    <s v="Cold Drink"/>
    <n v="1"/>
    <n v="190.37"/>
    <n v="0"/>
    <n v="29"/>
    <n v="0.73"/>
    <n v="3.3"/>
    <x v="4"/>
    <x v="1"/>
    <x v="2"/>
    <n v="190.37"/>
    <n v="0"/>
    <n v="190.37"/>
    <n v="15"/>
    <n v="205.37"/>
    <n v="26"/>
    <x v="12"/>
    <s v="No"/>
    <n v="9.5"/>
    <n v="18.09"/>
    <n v="0"/>
  </r>
  <r>
    <s v="BLK100637"/>
    <x v="18"/>
    <x v="4"/>
    <s v="North"/>
    <s v="Returning"/>
    <x v="0"/>
    <s v="Chips"/>
    <n v="5"/>
    <n v="421.33"/>
    <n v="10"/>
    <n v="20"/>
    <n v="6.86"/>
    <n v="5"/>
    <x v="3"/>
    <x v="1"/>
    <x v="4"/>
    <n v="2106.65"/>
    <n v="210.66"/>
    <n v="1895.99"/>
    <n v="0"/>
    <n v="1895.99"/>
    <n v="23"/>
    <x v="1"/>
    <s v="No"/>
    <n v="17.600000000000001"/>
    <n v="333.69"/>
    <n v="0"/>
  </r>
  <r>
    <s v="BLK101227"/>
    <x v="18"/>
    <x v="7"/>
    <s v="West"/>
    <s v="New"/>
    <x v="0"/>
    <s v="Milk"/>
    <n v="2"/>
    <n v="110.83"/>
    <n v="0"/>
    <n v="28"/>
    <n v="4.95"/>
    <n v="3.6"/>
    <x v="1"/>
    <x v="1"/>
    <x v="3"/>
    <n v="221.66"/>
    <n v="0"/>
    <n v="221.66"/>
    <n v="15"/>
    <n v="236.66"/>
    <n v="31"/>
    <x v="1"/>
    <s v="No"/>
    <n v="30.1"/>
    <n v="66.72"/>
    <n v="0"/>
  </r>
  <r>
    <s v="BLK102098"/>
    <x v="18"/>
    <x v="2"/>
    <s v="East"/>
    <s v="New"/>
    <x v="1"/>
    <s v="Juice"/>
    <n v="2"/>
    <n v="469.79"/>
    <n v="10"/>
    <n v="26"/>
    <n v="4.37"/>
    <n v="4.3"/>
    <x v="3"/>
    <x v="1"/>
    <x v="0"/>
    <n v="939.58"/>
    <n v="93.96"/>
    <n v="845.62"/>
    <n v="0"/>
    <n v="845.62"/>
    <n v="18"/>
    <x v="8"/>
    <s v="Yes"/>
    <n v="16.399999999999999"/>
    <n v="138.68"/>
    <n v="1"/>
  </r>
  <r>
    <s v="BLK102220"/>
    <x v="18"/>
    <x v="0"/>
    <s v="West"/>
    <s v="Returning"/>
    <x v="1"/>
    <s v="Instant Noodles"/>
    <n v="1"/>
    <n v="237.11"/>
    <n v="10"/>
    <n v="38"/>
    <n v="5.51"/>
    <n v="3.4"/>
    <x v="0"/>
    <x v="0"/>
    <x v="3"/>
    <n v="237.11"/>
    <n v="23.71"/>
    <n v="0"/>
    <n v="20"/>
    <n v="0"/>
    <n v="15"/>
    <x v="2"/>
    <s v="Yes"/>
    <n v="30.5"/>
    <n v="0"/>
    <n v="1"/>
  </r>
  <r>
    <s v="BLK102260"/>
    <x v="18"/>
    <x v="7"/>
    <s v="Central"/>
    <s v="New"/>
    <x v="2"/>
    <s v="Shampoo"/>
    <n v="6"/>
    <n v="104.75"/>
    <n v="25"/>
    <n v="30"/>
    <n v="3.54"/>
    <n v="4.0999999999999996"/>
    <x v="4"/>
    <x v="1"/>
    <x v="1"/>
    <n v="628.5"/>
    <n v="157.12"/>
    <n v="471.38"/>
    <n v="0"/>
    <n v="471.38"/>
    <n v="40"/>
    <x v="1"/>
    <s v="No"/>
    <n v="24.3"/>
    <n v="114.55"/>
    <n v="0"/>
  </r>
  <r>
    <s v="BLK102661"/>
    <x v="18"/>
    <x v="4"/>
    <s v="East"/>
    <s v="Returning"/>
    <x v="7"/>
    <s v="Apple"/>
    <n v="4"/>
    <n v="209.64"/>
    <n v="20"/>
    <n v="17"/>
    <n v="0.66"/>
    <n v="4.2"/>
    <x v="2"/>
    <x v="1"/>
    <x v="4"/>
    <n v="838.56"/>
    <n v="167.71"/>
    <n v="670.85"/>
    <n v="0"/>
    <n v="670.85"/>
    <n v="38"/>
    <x v="1"/>
    <s v="No"/>
    <n v="10.4"/>
    <n v="69.77"/>
    <n v="0"/>
  </r>
  <r>
    <s v="BLK102757"/>
    <x v="18"/>
    <x v="1"/>
    <s v="South"/>
    <s v="Returning"/>
    <x v="3"/>
    <s v="Juice"/>
    <n v="6"/>
    <n v="204.53"/>
    <n v="20"/>
    <n v="31"/>
    <n v="4.5199999999999996"/>
    <n v="3.8"/>
    <x v="2"/>
    <x v="1"/>
    <x v="1"/>
    <n v="1227.18"/>
    <n v="245.44"/>
    <n v="981.74"/>
    <n v="0"/>
    <n v="981.74"/>
    <n v="22"/>
    <x v="13"/>
    <s v="Yes"/>
    <n v="31.8"/>
    <n v="312.19"/>
    <n v="1"/>
  </r>
  <r>
    <s v="BLK100384"/>
    <x v="19"/>
    <x v="4"/>
    <s v="North"/>
    <s v="Returning"/>
    <x v="4"/>
    <s v="Coffee"/>
    <n v="6"/>
    <n v="50.28"/>
    <n v="10"/>
    <n v="25"/>
    <n v="0.52"/>
    <n v="2.7"/>
    <x v="2"/>
    <x v="1"/>
    <x v="2"/>
    <n v="301.68"/>
    <n v="30.17"/>
    <n v="271.51"/>
    <n v="15"/>
    <n v="286.51"/>
    <n v="38"/>
    <x v="1"/>
    <s v="No"/>
    <n v="26.4"/>
    <n v="71.680000000000007"/>
    <n v="0"/>
  </r>
  <r>
    <s v="BLK100672"/>
    <x v="19"/>
    <x v="1"/>
    <s v="Central"/>
    <s v="New"/>
    <x v="5"/>
    <s v="Detergent"/>
    <n v="6"/>
    <n v="418.11"/>
    <n v="15"/>
    <n v="33"/>
    <n v="1.1599999999999999"/>
    <n v="4.5"/>
    <x v="4"/>
    <x v="1"/>
    <x v="3"/>
    <n v="2508.66"/>
    <n v="376.3"/>
    <n v="2132.36"/>
    <n v="0"/>
    <n v="2132.36"/>
    <n v="42"/>
    <x v="1"/>
    <s v="No"/>
    <n v="21.5"/>
    <n v="458.46"/>
    <n v="0"/>
  </r>
  <r>
    <s v="BLK100988"/>
    <x v="19"/>
    <x v="4"/>
    <s v="North"/>
    <s v="Returning"/>
    <x v="5"/>
    <s v="Instant Noodles"/>
    <n v="5"/>
    <n v="143.77000000000001"/>
    <n v="15"/>
    <n v="25"/>
    <n v="7.49"/>
    <n v="4.2"/>
    <x v="4"/>
    <x v="1"/>
    <x v="4"/>
    <n v="718.85"/>
    <n v="107.83"/>
    <n v="611.02"/>
    <n v="0"/>
    <n v="611.02"/>
    <n v="39"/>
    <x v="1"/>
    <s v="No"/>
    <n v="13.6"/>
    <n v="83.1"/>
    <n v="0"/>
  </r>
  <r>
    <s v="BLK101297"/>
    <x v="19"/>
    <x v="6"/>
    <s v="North"/>
    <s v="New"/>
    <x v="8"/>
    <s v="Instant Noodles"/>
    <n v="5"/>
    <n v="422.32"/>
    <n v="25"/>
    <n v="22"/>
    <n v="4.6500000000000004"/>
    <n v="3.9"/>
    <x v="4"/>
    <x v="1"/>
    <x v="4"/>
    <n v="2111.6"/>
    <n v="527.9"/>
    <n v="1583.7"/>
    <n v="0"/>
    <n v="1583.7"/>
    <n v="35"/>
    <x v="1"/>
    <s v="No"/>
    <n v="19.8"/>
    <n v="313.57"/>
    <n v="0"/>
  </r>
  <r>
    <s v="BLK101570"/>
    <x v="19"/>
    <x v="4"/>
    <s v="North"/>
    <s v="Returning"/>
    <x v="0"/>
    <s v="Coffee"/>
    <n v="5"/>
    <n v="73.38"/>
    <n v="20"/>
    <n v="47"/>
    <n v="3.21"/>
    <n v="3.5"/>
    <x v="1"/>
    <x v="1"/>
    <x v="4"/>
    <n v="366.9"/>
    <n v="73.38"/>
    <n v="293.52"/>
    <n v="15"/>
    <n v="308.52"/>
    <n v="29"/>
    <x v="22"/>
    <s v="Yes"/>
    <n v="15.1"/>
    <n v="44.32"/>
    <n v="1"/>
  </r>
  <r>
    <s v="BLK101915"/>
    <x v="19"/>
    <x v="0"/>
    <s v="East"/>
    <s v="New"/>
    <x v="4"/>
    <s v="Biscuits"/>
    <n v="3"/>
    <n v="32.26"/>
    <n v="25"/>
    <n v="31"/>
    <n v="7.94"/>
    <n v="3.6"/>
    <x v="2"/>
    <x v="1"/>
    <x v="4"/>
    <n v="96.78"/>
    <n v="24.2"/>
    <n v="72.58"/>
    <n v="25"/>
    <n v="97.58"/>
    <n v="42"/>
    <x v="1"/>
    <s v="No"/>
    <n v="15"/>
    <n v="10.89"/>
    <n v="0"/>
  </r>
  <r>
    <s v="BLK102008"/>
    <x v="19"/>
    <x v="1"/>
    <s v="North"/>
    <s v="New"/>
    <x v="5"/>
    <s v="Biscuits"/>
    <n v="6"/>
    <n v="357.3"/>
    <n v="0"/>
    <n v="32"/>
    <n v="3.92"/>
    <n v="4.8"/>
    <x v="3"/>
    <x v="1"/>
    <x v="3"/>
    <n v="2143.8000000000002"/>
    <n v="0"/>
    <n v="2143.8000000000002"/>
    <n v="0"/>
    <n v="2143.8000000000002"/>
    <n v="32"/>
    <x v="1"/>
    <s v="No"/>
    <n v="25"/>
    <n v="535.95000000000005"/>
    <n v="0"/>
  </r>
  <r>
    <s v="BLK102421"/>
    <x v="19"/>
    <x v="5"/>
    <s v="South"/>
    <s v="Returning"/>
    <x v="1"/>
    <s v="Biscuits"/>
    <n v="2"/>
    <n v="208.55"/>
    <n v="20"/>
    <n v="33"/>
    <n v="4.1500000000000004"/>
    <n v="5"/>
    <x v="3"/>
    <x v="1"/>
    <x v="2"/>
    <n v="417.1"/>
    <n v="83.42"/>
    <n v="333.68"/>
    <n v="0"/>
    <n v="333.68"/>
    <n v="40"/>
    <x v="1"/>
    <s v="No"/>
    <n v="22.4"/>
    <n v="74.739999999999995"/>
    <n v="0"/>
  </r>
  <r>
    <s v="BLK102700"/>
    <x v="19"/>
    <x v="5"/>
    <s v="West"/>
    <s v="Returning"/>
    <x v="1"/>
    <s v="Juice"/>
    <n v="7"/>
    <n v="162.88"/>
    <n v="5"/>
    <n v="33"/>
    <n v="0.64"/>
    <n v="2.6"/>
    <x v="3"/>
    <x v="1"/>
    <x v="2"/>
    <n v="1140.1600000000001"/>
    <n v="57.01"/>
    <n v="1083.1500000000001"/>
    <n v="0"/>
    <n v="1083.1500000000001"/>
    <n v="34"/>
    <x v="1"/>
    <s v="No"/>
    <n v="29.8"/>
    <n v="322.77999999999997"/>
    <n v="0"/>
  </r>
  <r>
    <s v="BLK102712"/>
    <x v="19"/>
    <x v="2"/>
    <s v="North"/>
    <s v="Returning"/>
    <x v="5"/>
    <s v="Bread"/>
    <n v="1"/>
    <n v="297.51"/>
    <n v="25"/>
    <n v="42"/>
    <n v="1.6"/>
    <n v="4.0999999999999996"/>
    <x v="4"/>
    <x v="1"/>
    <x v="4"/>
    <n v="297.51"/>
    <n v="74.38"/>
    <n v="223.13"/>
    <n v="10"/>
    <n v="233.13"/>
    <n v="21"/>
    <x v="9"/>
    <s v="Yes"/>
    <n v="28.2"/>
    <n v="62.92"/>
    <n v="1"/>
  </r>
  <r>
    <s v="BLK102725"/>
    <x v="19"/>
    <x v="6"/>
    <s v="Central"/>
    <s v="New"/>
    <x v="9"/>
    <s v="Atta"/>
    <n v="3"/>
    <n v="456.35"/>
    <n v="0"/>
    <n v="31"/>
    <n v="0.72"/>
    <n v="3.3"/>
    <x v="2"/>
    <x v="1"/>
    <x v="4"/>
    <n v="1369.05"/>
    <n v="0"/>
    <n v="1369.05"/>
    <n v="0"/>
    <n v="1369.05"/>
    <n v="28"/>
    <x v="12"/>
    <s v="No"/>
    <n v="29.5"/>
    <n v="403.87"/>
    <n v="0"/>
  </r>
  <r>
    <s v="BLK102934"/>
    <x v="19"/>
    <x v="0"/>
    <s v="Central"/>
    <s v="New"/>
    <x v="2"/>
    <s v="Coffee"/>
    <n v="3"/>
    <n v="328.95"/>
    <n v="25"/>
    <n v="40"/>
    <n v="0.67"/>
    <n v="4.7"/>
    <x v="0"/>
    <x v="1"/>
    <x v="1"/>
    <n v="986.85"/>
    <n v="246.71"/>
    <n v="740.14"/>
    <n v="0"/>
    <n v="740.14"/>
    <n v="33"/>
    <x v="0"/>
    <s v="Yes"/>
    <n v="27.2"/>
    <n v="201.32"/>
    <n v="1"/>
  </r>
  <r>
    <s v="BLK100007"/>
    <x v="20"/>
    <x v="4"/>
    <s v="Central"/>
    <s v="Returning"/>
    <x v="6"/>
    <s v="Cold Drink"/>
    <n v="4"/>
    <n v="187.09"/>
    <n v="5"/>
    <n v="22"/>
    <n v="6.72"/>
    <n v="3.6"/>
    <x v="2"/>
    <x v="1"/>
    <x v="2"/>
    <n v="748.36"/>
    <n v="37.42"/>
    <n v="710.94"/>
    <n v="0"/>
    <n v="710.94"/>
    <n v="15"/>
    <x v="0"/>
    <s v="Yes"/>
    <n v="21"/>
    <n v="149.30000000000001"/>
    <n v="1"/>
  </r>
  <r>
    <s v="BLK100045"/>
    <x v="20"/>
    <x v="5"/>
    <s v="East"/>
    <s v="New"/>
    <x v="4"/>
    <s v="Detergent"/>
    <n v="6"/>
    <n v="247.37"/>
    <n v="0"/>
    <n v="26"/>
    <n v="0.97"/>
    <n v="4.4000000000000004"/>
    <x v="2"/>
    <x v="1"/>
    <x v="2"/>
    <n v="1484.22"/>
    <n v="0"/>
    <n v="1484.22"/>
    <n v="0"/>
    <n v="1484.22"/>
    <n v="20"/>
    <x v="4"/>
    <s v="Yes"/>
    <n v="11.1"/>
    <n v="164.75"/>
    <n v="1"/>
  </r>
  <r>
    <s v="BLK101741"/>
    <x v="20"/>
    <x v="7"/>
    <s v="West"/>
    <s v="Returning"/>
    <x v="1"/>
    <s v="Shampoo"/>
    <n v="3"/>
    <n v="27.71"/>
    <n v="25"/>
    <n v="48"/>
    <n v="4.7300000000000004"/>
    <n v="3.4"/>
    <x v="3"/>
    <x v="1"/>
    <x v="2"/>
    <n v="83.13"/>
    <n v="20.78"/>
    <n v="62.35"/>
    <n v="15"/>
    <n v="77.349999999999994"/>
    <n v="22"/>
    <x v="14"/>
    <s v="Yes"/>
    <n v="21.4"/>
    <n v="13.34"/>
    <n v="1"/>
  </r>
  <r>
    <s v="BLK101938"/>
    <x v="20"/>
    <x v="0"/>
    <s v="Central"/>
    <s v="Returning"/>
    <x v="3"/>
    <s v="Rice"/>
    <n v="7"/>
    <n v="384.74"/>
    <n v="5"/>
    <n v="25"/>
    <n v="7.26"/>
    <n v="3.6"/>
    <x v="1"/>
    <x v="1"/>
    <x v="3"/>
    <n v="2693.18"/>
    <n v="134.66"/>
    <n v="2558.52"/>
    <n v="0"/>
    <n v="2558.52"/>
    <n v="16"/>
    <x v="13"/>
    <s v="Yes"/>
    <n v="8.6"/>
    <n v="220.03"/>
    <n v="1"/>
  </r>
  <r>
    <s v="BLK102146"/>
    <x v="20"/>
    <x v="5"/>
    <s v="South"/>
    <s v="New"/>
    <x v="6"/>
    <s v="Atta"/>
    <n v="3"/>
    <n v="222.19"/>
    <n v="0"/>
    <n v="27"/>
    <n v="1.32"/>
    <n v="5"/>
    <x v="4"/>
    <x v="1"/>
    <x v="4"/>
    <n v="666.57"/>
    <n v="0"/>
    <n v="666.57"/>
    <n v="0"/>
    <n v="666.57"/>
    <n v="16"/>
    <x v="7"/>
    <s v="Yes"/>
    <n v="10"/>
    <n v="66.66"/>
    <n v="1"/>
  </r>
  <r>
    <s v="BLK102512"/>
    <x v="20"/>
    <x v="3"/>
    <s v="East"/>
    <s v="Returning"/>
    <x v="8"/>
    <s v="Atta"/>
    <n v="4"/>
    <n v="380.07"/>
    <n v="25"/>
    <n v="34"/>
    <n v="1.53"/>
    <n v="4"/>
    <x v="2"/>
    <x v="1"/>
    <x v="1"/>
    <n v="1520.28"/>
    <n v="380.07"/>
    <n v="1140.21"/>
    <n v="0"/>
    <n v="1140.21"/>
    <n v="28"/>
    <x v="4"/>
    <s v="Yes"/>
    <n v="29.2"/>
    <n v="332.94"/>
    <n v="1"/>
  </r>
  <r>
    <s v="BLK102860"/>
    <x v="20"/>
    <x v="7"/>
    <s v="North"/>
    <s v="Returning"/>
    <x v="3"/>
    <s v="Instant Noodles"/>
    <n v="3"/>
    <n v="129.11000000000001"/>
    <n v="10"/>
    <n v="30"/>
    <n v="5.28"/>
    <n v="4"/>
    <x v="4"/>
    <x v="1"/>
    <x v="3"/>
    <n v="387.33"/>
    <n v="38.729999999999997"/>
    <n v="348.6"/>
    <n v="0"/>
    <n v="348.6"/>
    <n v="24"/>
    <x v="4"/>
    <s v="Yes"/>
    <n v="11.3"/>
    <n v="39.39"/>
    <n v="1"/>
  </r>
  <r>
    <s v="BLK102877"/>
    <x v="20"/>
    <x v="0"/>
    <s v="East"/>
    <s v="Returning"/>
    <x v="8"/>
    <s v="Juice"/>
    <n v="3"/>
    <n v="337.68"/>
    <n v="10"/>
    <n v="29"/>
    <n v="6.99"/>
    <n v="4.8"/>
    <x v="3"/>
    <x v="0"/>
    <x v="4"/>
    <n v="1013.04"/>
    <n v="101.3"/>
    <n v="0"/>
    <n v="0"/>
    <n v="0"/>
    <n v="25"/>
    <x v="16"/>
    <s v="No"/>
    <n v="16.2"/>
    <n v="0"/>
    <n v="0"/>
  </r>
  <r>
    <s v="BLK100026"/>
    <x v="21"/>
    <x v="0"/>
    <s v="East"/>
    <s v="New"/>
    <x v="2"/>
    <s v="Chips"/>
    <n v="3"/>
    <n v="111.05"/>
    <n v="0"/>
    <n v="39"/>
    <n v="3.56"/>
    <n v="4.3"/>
    <x v="0"/>
    <x v="1"/>
    <x v="1"/>
    <n v="333.15"/>
    <n v="0"/>
    <n v="333.15"/>
    <n v="0"/>
    <n v="333.15"/>
    <n v="20"/>
    <x v="5"/>
    <s v="Yes"/>
    <n v="11.9"/>
    <n v="39.64"/>
    <n v="1"/>
  </r>
  <r>
    <s v="BLK100308"/>
    <x v="21"/>
    <x v="6"/>
    <s v="South"/>
    <s v="Returning"/>
    <x v="3"/>
    <s v="Banana"/>
    <n v="3"/>
    <n v="217.2"/>
    <n v="5"/>
    <n v="26"/>
    <n v="3.06"/>
    <n v="4.2"/>
    <x v="4"/>
    <x v="1"/>
    <x v="1"/>
    <n v="651.6"/>
    <n v="32.58"/>
    <n v="619.02"/>
    <n v="0"/>
    <n v="619.02"/>
    <n v="16"/>
    <x v="26"/>
    <s v="Yes"/>
    <n v="23.5"/>
    <n v="145.47"/>
    <n v="1"/>
  </r>
  <r>
    <s v="BLK100847"/>
    <x v="21"/>
    <x v="3"/>
    <s v="South"/>
    <s v="Returning"/>
    <x v="7"/>
    <s v="Juice"/>
    <n v="7"/>
    <n v="40.56"/>
    <n v="5"/>
    <n v="23"/>
    <n v="2.27"/>
    <n v="4.5999999999999996"/>
    <x v="2"/>
    <x v="1"/>
    <x v="4"/>
    <n v="283.92"/>
    <n v="14.2"/>
    <n v="269.72000000000003"/>
    <n v="25"/>
    <n v="294.72000000000003"/>
    <n v="40"/>
    <x v="1"/>
    <s v="No"/>
    <n v="18.899999999999999"/>
    <n v="50.98"/>
    <n v="0"/>
  </r>
  <r>
    <s v="BLK101703"/>
    <x v="21"/>
    <x v="5"/>
    <s v="West"/>
    <s v="New"/>
    <x v="2"/>
    <s v="Coffee"/>
    <n v="6"/>
    <n v="54.04"/>
    <n v="15"/>
    <n v="31"/>
    <n v="1.83"/>
    <n v="4.2"/>
    <x v="2"/>
    <x v="1"/>
    <x v="1"/>
    <n v="324.24"/>
    <n v="48.64"/>
    <n v="275.60000000000002"/>
    <n v="25"/>
    <n v="300.60000000000002"/>
    <n v="41"/>
    <x v="1"/>
    <s v="No"/>
    <n v="26.5"/>
    <n v="73.03"/>
    <n v="0"/>
  </r>
  <r>
    <s v="BLK101735"/>
    <x v="21"/>
    <x v="4"/>
    <s v="North"/>
    <s v="Returning"/>
    <x v="8"/>
    <s v="Banana"/>
    <n v="7"/>
    <n v="204.4"/>
    <n v="15"/>
    <n v="16"/>
    <n v="5.18"/>
    <n v="4.2"/>
    <x v="2"/>
    <x v="1"/>
    <x v="0"/>
    <n v="1430.8"/>
    <n v="214.62"/>
    <n v="1216.18"/>
    <n v="0"/>
    <n v="1216.18"/>
    <n v="16"/>
    <x v="1"/>
    <s v="No"/>
    <n v="30.6"/>
    <n v="372.15"/>
    <n v="0"/>
  </r>
  <r>
    <s v="BLK101864"/>
    <x v="21"/>
    <x v="7"/>
    <s v="Central"/>
    <s v="Returning"/>
    <x v="7"/>
    <s v="Chips"/>
    <n v="4"/>
    <n v="170.76"/>
    <n v="15"/>
    <n v="40"/>
    <n v="3.96"/>
    <n v="4.3"/>
    <x v="0"/>
    <x v="1"/>
    <x v="1"/>
    <n v="683.04"/>
    <n v="102.46"/>
    <n v="580.58000000000004"/>
    <n v="0"/>
    <n v="580.58000000000004"/>
    <n v="39"/>
    <x v="6"/>
    <s v="No"/>
    <n v="19.600000000000001"/>
    <n v="113.79"/>
    <n v="0"/>
  </r>
  <r>
    <s v="BLK102641"/>
    <x v="21"/>
    <x v="5"/>
    <s v="South"/>
    <s v="Returning"/>
    <x v="5"/>
    <s v="Biscuits"/>
    <n v="2"/>
    <n v="31.89"/>
    <n v="25"/>
    <n v="23"/>
    <n v="1.33"/>
    <n v="5"/>
    <x v="1"/>
    <x v="0"/>
    <x v="1"/>
    <n v="63.78"/>
    <n v="15.94"/>
    <n v="0"/>
    <n v="10"/>
    <n v="0"/>
    <n v="20"/>
    <x v="12"/>
    <s v="No"/>
    <n v="29.3"/>
    <n v="0"/>
    <n v="0"/>
  </r>
  <r>
    <s v="BLK102912"/>
    <x v="21"/>
    <x v="1"/>
    <s v="North"/>
    <s v="New"/>
    <x v="2"/>
    <s v="Biscuits"/>
    <n v="2"/>
    <n v="318.44"/>
    <n v="25"/>
    <n v="28"/>
    <n v="4.5599999999999996"/>
    <n v="3.6"/>
    <x v="0"/>
    <x v="1"/>
    <x v="3"/>
    <n v="636.88"/>
    <n v="159.22"/>
    <n v="477.66"/>
    <n v="0"/>
    <n v="477.66"/>
    <n v="32"/>
    <x v="1"/>
    <s v="No"/>
    <n v="14.6"/>
    <n v="69.739999999999995"/>
    <n v="0"/>
  </r>
  <r>
    <s v="BLK100483"/>
    <x v="22"/>
    <x v="5"/>
    <s v="West"/>
    <s v="New"/>
    <x v="2"/>
    <s v="Coffee"/>
    <n v="7"/>
    <n v="453.07"/>
    <n v="5"/>
    <n v="27"/>
    <n v="3.51"/>
    <n v="4.2"/>
    <x v="4"/>
    <x v="1"/>
    <x v="1"/>
    <n v="3171.49"/>
    <n v="158.57"/>
    <n v="3012.92"/>
    <n v="0"/>
    <n v="3012.92"/>
    <n v="43"/>
    <x v="1"/>
    <s v="No"/>
    <n v="14.1"/>
    <n v="424.82"/>
    <n v="0"/>
  </r>
  <r>
    <s v="BLK100748"/>
    <x v="22"/>
    <x v="1"/>
    <s v="West"/>
    <s v="New"/>
    <x v="8"/>
    <s v="Detergent"/>
    <n v="3"/>
    <n v="240.19"/>
    <n v="10"/>
    <n v="37"/>
    <n v="0.72"/>
    <n v="5"/>
    <x v="0"/>
    <x v="1"/>
    <x v="2"/>
    <n v="720.57"/>
    <n v="72.06"/>
    <n v="648.51"/>
    <n v="0"/>
    <n v="648.51"/>
    <n v="39"/>
    <x v="1"/>
    <s v="No"/>
    <n v="13.7"/>
    <n v="88.85"/>
    <n v="0"/>
  </r>
  <r>
    <s v="BLK101063"/>
    <x v="22"/>
    <x v="1"/>
    <s v="West"/>
    <s v="Returning"/>
    <x v="7"/>
    <s v="Instant Noodles"/>
    <n v="7"/>
    <n v="245.55"/>
    <n v="0"/>
    <n v="16"/>
    <n v="2.81"/>
    <n v="3.9"/>
    <x v="1"/>
    <x v="1"/>
    <x v="0"/>
    <n v="1718.85"/>
    <n v="0"/>
    <n v="1718.85"/>
    <n v="0"/>
    <n v="1718.85"/>
    <n v="44"/>
    <x v="1"/>
    <s v="No"/>
    <n v="28.8"/>
    <n v="495.03"/>
    <n v="0"/>
  </r>
  <r>
    <s v="BLK101130"/>
    <x v="22"/>
    <x v="2"/>
    <s v="South"/>
    <s v="Returning"/>
    <x v="3"/>
    <s v="Biscuits"/>
    <n v="4"/>
    <n v="470.42"/>
    <n v="5"/>
    <n v="25"/>
    <n v="4.49"/>
    <n v="3.6"/>
    <x v="1"/>
    <x v="1"/>
    <x v="3"/>
    <n v="1881.68"/>
    <n v="94.08"/>
    <n v="1787.6"/>
    <n v="0"/>
    <n v="1787.6"/>
    <n v="40"/>
    <x v="1"/>
    <s v="No"/>
    <n v="25.2"/>
    <n v="450.48"/>
    <n v="0"/>
  </r>
  <r>
    <s v="BLK101658"/>
    <x v="22"/>
    <x v="0"/>
    <s v="West"/>
    <s v="Returning"/>
    <x v="4"/>
    <s v="Tea"/>
    <n v="6"/>
    <n v="166.45"/>
    <n v="15"/>
    <n v="28"/>
    <n v="2.5299999999999998"/>
    <n v="4.5"/>
    <x v="3"/>
    <x v="1"/>
    <x v="1"/>
    <n v="998.7"/>
    <n v="149.80000000000001"/>
    <n v="848.9"/>
    <n v="0"/>
    <n v="848.9"/>
    <n v="33"/>
    <x v="1"/>
    <s v="No"/>
    <n v="13.2"/>
    <n v="112.05"/>
    <n v="0"/>
  </r>
  <r>
    <s v="BLK102662"/>
    <x v="22"/>
    <x v="6"/>
    <s v="East"/>
    <s v="New"/>
    <x v="4"/>
    <s v="Shampoo"/>
    <n v="5"/>
    <n v="466.63"/>
    <n v="15"/>
    <n v="37"/>
    <n v="1.31"/>
    <n v="3.8"/>
    <x v="2"/>
    <x v="1"/>
    <x v="3"/>
    <n v="2333.15"/>
    <n v="349.97"/>
    <n v="1983.18"/>
    <n v="0"/>
    <n v="1983.18"/>
    <n v="44"/>
    <x v="1"/>
    <s v="No"/>
    <n v="27.7"/>
    <n v="549.34"/>
    <n v="0"/>
  </r>
  <r>
    <s v="BLK101773"/>
    <x v="23"/>
    <x v="1"/>
    <s v="Central"/>
    <s v="Returning"/>
    <x v="9"/>
    <s v="Shampoo"/>
    <n v="5"/>
    <n v="240.1"/>
    <n v="20"/>
    <n v="41"/>
    <n v="3.89"/>
    <n v="5"/>
    <x v="2"/>
    <x v="1"/>
    <x v="0"/>
    <n v="1200.5"/>
    <n v="240.1"/>
    <n v="960.4"/>
    <n v="0"/>
    <n v="960.4"/>
    <n v="26"/>
    <x v="21"/>
    <s v="Yes"/>
    <n v="14"/>
    <n v="134.46"/>
    <n v="1"/>
  </r>
  <r>
    <s v="BLK101910"/>
    <x v="23"/>
    <x v="4"/>
    <s v="Central"/>
    <s v="New"/>
    <x v="6"/>
    <s v="Tea"/>
    <n v="6"/>
    <n v="178.11"/>
    <n v="25"/>
    <n v="31"/>
    <n v="2.76"/>
    <n v="4.0999999999999996"/>
    <x v="4"/>
    <x v="1"/>
    <x v="3"/>
    <n v="1068.6600000000001"/>
    <n v="267.17"/>
    <n v="801.49"/>
    <n v="0"/>
    <n v="801.49"/>
    <n v="44"/>
    <x v="1"/>
    <s v="No"/>
    <n v="28.3"/>
    <n v="226.82"/>
    <n v="0"/>
  </r>
  <r>
    <s v="BLK102713"/>
    <x v="23"/>
    <x v="2"/>
    <s v="North"/>
    <s v="Returning"/>
    <x v="4"/>
    <s v="Cold Drink"/>
    <n v="5"/>
    <n v="45.24"/>
    <n v="25"/>
    <n v="20"/>
    <n v="6.44"/>
    <n v="4.5"/>
    <x v="0"/>
    <x v="1"/>
    <x v="1"/>
    <n v="226.2"/>
    <n v="56.55"/>
    <n v="169.65"/>
    <n v="25"/>
    <n v="194.65"/>
    <n v="15"/>
    <x v="23"/>
    <s v="No"/>
    <n v="19.8"/>
    <n v="33.590000000000003"/>
    <n v="0"/>
  </r>
  <r>
    <s v="BLK102739"/>
    <x v="23"/>
    <x v="6"/>
    <s v="South"/>
    <s v="New"/>
    <x v="7"/>
    <s v="Biscuits"/>
    <n v="4"/>
    <n v="451.7"/>
    <n v="15"/>
    <n v="41"/>
    <n v="1.2"/>
    <n v="5"/>
    <x v="3"/>
    <x v="1"/>
    <x v="3"/>
    <n v="1806.8"/>
    <n v="271.02"/>
    <n v="1535.78"/>
    <n v="0"/>
    <n v="1535.78"/>
    <n v="21"/>
    <x v="27"/>
    <s v="Yes"/>
    <n v="25"/>
    <n v="383.94"/>
    <n v="1"/>
  </r>
  <r>
    <s v="BLK100581"/>
    <x v="24"/>
    <x v="0"/>
    <s v="West"/>
    <s v="New"/>
    <x v="7"/>
    <s v="Shampoo"/>
    <n v="4"/>
    <n v="495.64"/>
    <n v="5"/>
    <n v="20"/>
    <n v="7.89"/>
    <n v="4.3"/>
    <x v="0"/>
    <x v="1"/>
    <x v="3"/>
    <n v="1982.56"/>
    <n v="99.13"/>
    <n v="1883.43"/>
    <n v="0"/>
    <n v="1883.43"/>
    <n v="38"/>
    <x v="1"/>
    <s v="No"/>
    <n v="25.2"/>
    <n v="474.62"/>
    <n v="0"/>
  </r>
  <r>
    <s v="BLK100915"/>
    <x v="24"/>
    <x v="1"/>
    <s v="Central"/>
    <s v="Returning"/>
    <x v="7"/>
    <s v="Shampoo"/>
    <n v="1"/>
    <n v="182.12"/>
    <n v="20"/>
    <n v="39"/>
    <n v="6.2"/>
    <n v="4.4000000000000004"/>
    <x v="4"/>
    <x v="1"/>
    <x v="2"/>
    <n v="182.12"/>
    <n v="36.42"/>
    <n v="145.69999999999999"/>
    <n v="10"/>
    <n v="155.69999999999999"/>
    <n v="35"/>
    <x v="16"/>
    <s v="No"/>
    <n v="8.4"/>
    <n v="12.24"/>
    <n v="0"/>
  </r>
  <r>
    <s v="BLK100919"/>
    <x v="24"/>
    <x v="0"/>
    <s v="Central"/>
    <s v="Returning"/>
    <x v="6"/>
    <s v="Banana"/>
    <n v="1"/>
    <n v="422.66"/>
    <n v="0"/>
    <n v="27"/>
    <n v="3.96"/>
    <n v="5"/>
    <x v="3"/>
    <x v="0"/>
    <x v="2"/>
    <n v="422.66"/>
    <n v="0"/>
    <n v="0"/>
    <n v="0"/>
    <n v="0"/>
    <n v="37"/>
    <x v="1"/>
    <s v="No"/>
    <n v="29.2"/>
    <n v="0"/>
    <n v="0"/>
  </r>
  <r>
    <s v="BLK101178"/>
    <x v="24"/>
    <x v="4"/>
    <s v="Central"/>
    <s v="Returning"/>
    <x v="9"/>
    <s v="Bread"/>
    <n v="7"/>
    <n v="412.69"/>
    <n v="0"/>
    <n v="29"/>
    <n v="3.95"/>
    <n v="3.6"/>
    <x v="1"/>
    <x v="0"/>
    <x v="3"/>
    <n v="2888.83"/>
    <n v="0"/>
    <n v="0"/>
    <n v="0"/>
    <n v="0"/>
    <n v="34"/>
    <x v="1"/>
    <s v="No"/>
    <n v="14.7"/>
    <n v="0"/>
    <n v="0"/>
  </r>
  <r>
    <s v="BLK101191"/>
    <x v="24"/>
    <x v="4"/>
    <s v="West"/>
    <s v="Returning"/>
    <x v="6"/>
    <s v="Coffee"/>
    <n v="5"/>
    <n v="62.49"/>
    <n v="25"/>
    <n v="41"/>
    <n v="3.31"/>
    <n v="3.9"/>
    <x v="4"/>
    <x v="0"/>
    <x v="2"/>
    <n v="312.45"/>
    <n v="78.11"/>
    <n v="0"/>
    <n v="20"/>
    <n v="0"/>
    <n v="37"/>
    <x v="16"/>
    <s v="No"/>
    <n v="28.4"/>
    <n v="0"/>
    <n v="0"/>
  </r>
  <r>
    <s v="BLK101415"/>
    <x v="24"/>
    <x v="2"/>
    <s v="North"/>
    <s v="Returning"/>
    <x v="1"/>
    <s v="Shampoo"/>
    <n v="2"/>
    <n v="367.86"/>
    <n v="15"/>
    <n v="29"/>
    <n v="5.53"/>
    <n v="4.5"/>
    <x v="1"/>
    <x v="1"/>
    <x v="1"/>
    <n v="735.72"/>
    <n v="110.36"/>
    <n v="625.36"/>
    <n v="0"/>
    <n v="625.36"/>
    <n v="34"/>
    <x v="1"/>
    <s v="No"/>
    <n v="12.4"/>
    <n v="77.540000000000006"/>
    <n v="0"/>
  </r>
  <r>
    <s v="BLK101445"/>
    <x v="24"/>
    <x v="1"/>
    <s v="North"/>
    <s v="Returning"/>
    <x v="7"/>
    <s v="Bread"/>
    <n v="3"/>
    <n v="161.02000000000001"/>
    <n v="10"/>
    <n v="26"/>
    <n v="4.93"/>
    <n v="2.5"/>
    <x v="1"/>
    <x v="1"/>
    <x v="0"/>
    <n v="483.06"/>
    <n v="48.31"/>
    <n v="434.75"/>
    <n v="0"/>
    <n v="434.75"/>
    <n v="21"/>
    <x v="23"/>
    <s v="No"/>
    <n v="18.8"/>
    <n v="81.73"/>
    <n v="0"/>
  </r>
  <r>
    <s v="BLK101600"/>
    <x v="24"/>
    <x v="2"/>
    <s v="West"/>
    <s v="Returning"/>
    <x v="7"/>
    <s v="Coffee"/>
    <n v="5"/>
    <n v="499.96"/>
    <n v="10"/>
    <n v="15"/>
    <n v="2.29"/>
    <n v="4.5"/>
    <x v="1"/>
    <x v="1"/>
    <x v="0"/>
    <n v="2499.8000000000002"/>
    <n v="249.98"/>
    <n v="2249.8200000000002"/>
    <n v="0"/>
    <n v="2249.8200000000002"/>
    <n v="43"/>
    <x v="1"/>
    <s v="No"/>
    <n v="17.5"/>
    <n v="393.72"/>
    <n v="0"/>
  </r>
  <r>
    <s v="BLK101874"/>
    <x v="24"/>
    <x v="3"/>
    <s v="East"/>
    <s v="New"/>
    <x v="6"/>
    <s v="Shampoo"/>
    <n v="2"/>
    <n v="430.12"/>
    <n v="0"/>
    <n v="28"/>
    <n v="6.31"/>
    <n v="4.3"/>
    <x v="2"/>
    <x v="0"/>
    <x v="1"/>
    <n v="860.24"/>
    <n v="0"/>
    <n v="0"/>
    <n v="0"/>
    <n v="0"/>
    <n v="30"/>
    <x v="1"/>
    <s v="No"/>
    <n v="22.1"/>
    <n v="0"/>
    <n v="0"/>
  </r>
  <r>
    <s v="BLK102393"/>
    <x v="24"/>
    <x v="0"/>
    <s v="Central"/>
    <s v="New"/>
    <x v="4"/>
    <s v="Cold Drink"/>
    <n v="5"/>
    <n v="332.97"/>
    <n v="15"/>
    <n v="40"/>
    <n v="5.12"/>
    <n v="4.2"/>
    <x v="1"/>
    <x v="1"/>
    <x v="2"/>
    <n v="1664.85"/>
    <n v="249.73"/>
    <n v="1415.12"/>
    <n v="0"/>
    <n v="1415.12"/>
    <n v="40"/>
    <x v="1"/>
    <s v="No"/>
    <n v="30.1"/>
    <n v="425.95"/>
    <n v="0"/>
  </r>
  <r>
    <s v="BLK102406"/>
    <x v="24"/>
    <x v="6"/>
    <s v="South"/>
    <s v="Returning"/>
    <x v="3"/>
    <s v="Detergent"/>
    <n v="6"/>
    <n v="270.27"/>
    <n v="15"/>
    <n v="24"/>
    <n v="4.3499999999999996"/>
    <n v="5"/>
    <x v="3"/>
    <x v="1"/>
    <x v="1"/>
    <n v="1621.62"/>
    <n v="243.24"/>
    <n v="1378.38"/>
    <n v="0"/>
    <n v="1378.38"/>
    <n v="41"/>
    <x v="1"/>
    <s v="No"/>
    <n v="27"/>
    <n v="372.16"/>
    <n v="0"/>
  </r>
  <r>
    <s v="BLK102409"/>
    <x v="24"/>
    <x v="7"/>
    <s v="East"/>
    <s v="Returning"/>
    <x v="3"/>
    <s v="Shampoo"/>
    <n v="4"/>
    <n v="307.39"/>
    <n v="0"/>
    <n v="11"/>
    <n v="3.8"/>
    <n v="3.3"/>
    <x v="1"/>
    <x v="1"/>
    <x v="1"/>
    <n v="1229.56"/>
    <n v="0"/>
    <n v="1229.56"/>
    <n v="0"/>
    <n v="1229.56"/>
    <n v="22"/>
    <x v="1"/>
    <s v="No"/>
    <n v="14.5"/>
    <n v="178.29"/>
    <n v="0"/>
  </r>
  <r>
    <s v="BLK100376"/>
    <x v="25"/>
    <x v="7"/>
    <s v="East"/>
    <s v="Returning"/>
    <x v="0"/>
    <s v="Shampoo"/>
    <n v="7"/>
    <n v="261.95999999999998"/>
    <n v="5"/>
    <n v="36"/>
    <n v="3.64"/>
    <n v="3.5"/>
    <x v="2"/>
    <x v="1"/>
    <x v="2"/>
    <n v="1833.72"/>
    <n v="91.69"/>
    <n v="1742.03"/>
    <n v="0"/>
    <n v="1742.03"/>
    <n v="25"/>
    <x v="7"/>
    <s v="Yes"/>
    <n v="11.7"/>
    <n v="203.82"/>
    <n v="1"/>
  </r>
  <r>
    <s v="BLK100873"/>
    <x v="25"/>
    <x v="2"/>
    <s v="Central"/>
    <s v="New"/>
    <x v="8"/>
    <s v="Rice"/>
    <n v="7"/>
    <n v="244.59"/>
    <n v="20"/>
    <n v="22"/>
    <n v="5.49"/>
    <n v="3.7"/>
    <x v="2"/>
    <x v="1"/>
    <x v="1"/>
    <n v="1712.13"/>
    <n v="342.43"/>
    <n v="1369.7"/>
    <n v="0"/>
    <n v="1369.7"/>
    <n v="32"/>
    <x v="1"/>
    <s v="No"/>
    <n v="19.2"/>
    <n v="262.98"/>
    <n v="0"/>
  </r>
  <r>
    <s v="BLK100978"/>
    <x v="25"/>
    <x v="3"/>
    <s v="South"/>
    <s v="Returning"/>
    <x v="1"/>
    <s v="Banana"/>
    <n v="6"/>
    <n v="105.34"/>
    <n v="0"/>
    <n v="17"/>
    <n v="3.73"/>
    <n v="4.3"/>
    <x v="4"/>
    <x v="1"/>
    <x v="1"/>
    <n v="632.04"/>
    <n v="0"/>
    <n v="632.04"/>
    <n v="0"/>
    <n v="632.04"/>
    <n v="24"/>
    <x v="1"/>
    <s v="No"/>
    <n v="28.9"/>
    <n v="182.66"/>
    <n v="0"/>
  </r>
  <r>
    <s v="BLK101451"/>
    <x v="25"/>
    <x v="0"/>
    <s v="North"/>
    <s v="Returning"/>
    <x v="5"/>
    <s v="Juice"/>
    <n v="6"/>
    <n v="421.49"/>
    <n v="0"/>
    <n v="26"/>
    <n v="5.3"/>
    <n v="3.5"/>
    <x v="1"/>
    <x v="1"/>
    <x v="2"/>
    <n v="2528.94"/>
    <n v="0"/>
    <n v="2528.94"/>
    <n v="0"/>
    <n v="2528.94"/>
    <n v="44"/>
    <x v="1"/>
    <s v="No"/>
    <n v="22.9"/>
    <n v="579.13"/>
    <n v="0"/>
  </r>
  <r>
    <s v="BLK101721"/>
    <x v="25"/>
    <x v="3"/>
    <s v="Central"/>
    <s v="New"/>
    <x v="8"/>
    <s v="Chips"/>
    <n v="5"/>
    <n v="225.51"/>
    <n v="25"/>
    <n v="25"/>
    <n v="2.77"/>
    <n v="4.2"/>
    <x v="3"/>
    <x v="1"/>
    <x v="1"/>
    <n v="1127.55"/>
    <n v="281.89"/>
    <n v="845.66"/>
    <n v="0"/>
    <n v="845.66"/>
    <n v="19"/>
    <x v="4"/>
    <s v="Yes"/>
    <n v="15.8"/>
    <n v="133.61000000000001"/>
    <n v="1"/>
  </r>
  <r>
    <s v="BLK102062"/>
    <x v="25"/>
    <x v="1"/>
    <s v="South"/>
    <s v="Returning"/>
    <x v="4"/>
    <s v="Ice Cream"/>
    <n v="4"/>
    <n v="287.20999999999998"/>
    <n v="10"/>
    <n v="28"/>
    <n v="1.44"/>
    <n v="3.4"/>
    <x v="3"/>
    <x v="1"/>
    <x v="2"/>
    <n v="1148.8399999999999"/>
    <n v="114.88"/>
    <n v="1033.96"/>
    <n v="0"/>
    <n v="1033.96"/>
    <n v="20"/>
    <x v="8"/>
    <s v="Yes"/>
    <n v="8.6999999999999993"/>
    <n v="89.95"/>
    <n v="1"/>
  </r>
  <r>
    <s v="BLK102203"/>
    <x v="25"/>
    <x v="2"/>
    <s v="North"/>
    <s v="Returning"/>
    <x v="0"/>
    <s v="Instant Noodles"/>
    <n v="4"/>
    <n v="192.63"/>
    <n v="0"/>
    <n v="37"/>
    <n v="0.53"/>
    <n v="3.9"/>
    <x v="3"/>
    <x v="0"/>
    <x v="4"/>
    <n v="770.52"/>
    <n v="0"/>
    <n v="0"/>
    <n v="0"/>
    <n v="0"/>
    <n v="19"/>
    <x v="22"/>
    <s v="Yes"/>
    <n v="22.6"/>
    <n v="0"/>
    <n v="1"/>
  </r>
  <r>
    <s v="BLK102949"/>
    <x v="25"/>
    <x v="2"/>
    <s v="South"/>
    <s v="New"/>
    <x v="7"/>
    <s v="Juice"/>
    <n v="5"/>
    <n v="133.74"/>
    <n v="25"/>
    <n v="35"/>
    <n v="7.26"/>
    <n v="4.5"/>
    <x v="2"/>
    <x v="1"/>
    <x v="3"/>
    <n v="668.7"/>
    <n v="167.18"/>
    <n v="501.52"/>
    <n v="0"/>
    <n v="501.52"/>
    <n v="23"/>
    <x v="11"/>
    <s v="Yes"/>
    <n v="17.3"/>
    <n v="86.76"/>
    <n v="1"/>
  </r>
  <r>
    <s v="BLK100317"/>
    <x v="26"/>
    <x v="2"/>
    <s v="West"/>
    <s v="Returning"/>
    <x v="3"/>
    <s v="Apple"/>
    <n v="2"/>
    <n v="481.56"/>
    <n v="25"/>
    <n v="24"/>
    <n v="4.92"/>
    <n v="3"/>
    <x v="2"/>
    <x v="1"/>
    <x v="1"/>
    <n v="963.12"/>
    <n v="240.78"/>
    <n v="722.34"/>
    <n v="0"/>
    <n v="722.34"/>
    <n v="30"/>
    <x v="1"/>
    <s v="No"/>
    <n v="22.4"/>
    <n v="161.80000000000001"/>
    <n v="0"/>
  </r>
  <r>
    <s v="BLK101353"/>
    <x v="26"/>
    <x v="2"/>
    <s v="Central"/>
    <s v="New"/>
    <x v="7"/>
    <s v="Cold Drink"/>
    <n v="5"/>
    <n v="319.70999999999998"/>
    <n v="20"/>
    <n v="21"/>
    <n v="7.91"/>
    <n v="3.3"/>
    <x v="0"/>
    <x v="1"/>
    <x v="4"/>
    <n v="1598.55"/>
    <n v="319.70999999999998"/>
    <n v="1278.8399999999999"/>
    <n v="0"/>
    <n v="1278.8399999999999"/>
    <n v="15"/>
    <x v="4"/>
    <s v="Yes"/>
    <n v="10.6"/>
    <n v="135.56"/>
    <n v="1"/>
  </r>
  <r>
    <s v="BLK101736"/>
    <x v="26"/>
    <x v="1"/>
    <s v="North"/>
    <s v="New"/>
    <x v="9"/>
    <s v="Banana"/>
    <n v="3"/>
    <n v="456.55"/>
    <n v="10"/>
    <n v="28"/>
    <n v="1.35"/>
    <n v="4"/>
    <x v="0"/>
    <x v="1"/>
    <x v="3"/>
    <n v="1369.65"/>
    <n v="136.96"/>
    <n v="1232.69"/>
    <n v="0"/>
    <n v="1232.69"/>
    <n v="27"/>
    <x v="6"/>
    <s v="No"/>
    <n v="21.2"/>
    <n v="261.33"/>
    <n v="0"/>
  </r>
  <r>
    <s v="BLK101759"/>
    <x v="26"/>
    <x v="2"/>
    <s v="East"/>
    <s v="New"/>
    <x v="9"/>
    <s v="Bread"/>
    <n v="1"/>
    <n v="328.52"/>
    <n v="20"/>
    <n v="22"/>
    <n v="4.33"/>
    <n v="3.8"/>
    <x v="1"/>
    <x v="1"/>
    <x v="4"/>
    <n v="328.52"/>
    <n v="65.7"/>
    <n v="262.82"/>
    <n v="10"/>
    <n v="272.82"/>
    <n v="41"/>
    <x v="1"/>
    <s v="No"/>
    <n v="18.5"/>
    <n v="48.62"/>
    <n v="0"/>
  </r>
  <r>
    <s v="BLK101767"/>
    <x v="26"/>
    <x v="3"/>
    <s v="Central"/>
    <s v="Returning"/>
    <x v="4"/>
    <s v="Instant Noodles"/>
    <n v="2"/>
    <n v="229.51"/>
    <n v="15"/>
    <n v="33"/>
    <n v="3.06"/>
    <n v="3.4"/>
    <x v="4"/>
    <x v="1"/>
    <x v="4"/>
    <n v="459.02"/>
    <n v="68.849999999999994"/>
    <n v="390.17"/>
    <n v="0"/>
    <n v="390.17"/>
    <n v="40"/>
    <x v="1"/>
    <s v="No"/>
    <n v="29.8"/>
    <n v="116.27"/>
    <n v="0"/>
  </r>
  <r>
    <s v="BLK102164"/>
    <x v="26"/>
    <x v="2"/>
    <s v="West"/>
    <s v="Returning"/>
    <x v="1"/>
    <s v="Apple"/>
    <n v="5"/>
    <n v="235.84"/>
    <n v="20"/>
    <n v="18"/>
    <n v="3.26"/>
    <n v="5"/>
    <x v="1"/>
    <x v="1"/>
    <x v="4"/>
    <n v="1179.2"/>
    <n v="235.84"/>
    <n v="943.36"/>
    <n v="0"/>
    <n v="943.36"/>
    <n v="34"/>
    <x v="1"/>
    <s v="No"/>
    <n v="10.5"/>
    <n v="99.05"/>
    <n v="0"/>
  </r>
  <r>
    <s v="BLK102283"/>
    <x v="26"/>
    <x v="3"/>
    <s v="East"/>
    <s v="Returning"/>
    <x v="7"/>
    <s v="Milk"/>
    <n v="1"/>
    <n v="322.89"/>
    <n v="0"/>
    <n v="32"/>
    <n v="0.68"/>
    <n v="3.3"/>
    <x v="4"/>
    <x v="1"/>
    <x v="0"/>
    <n v="322.89"/>
    <n v="0"/>
    <n v="322.89"/>
    <n v="0"/>
    <n v="322.89"/>
    <n v="34"/>
    <x v="1"/>
    <s v="No"/>
    <n v="18.100000000000001"/>
    <n v="58.44"/>
    <n v="0"/>
  </r>
  <r>
    <s v="BLK100110"/>
    <x v="27"/>
    <x v="7"/>
    <s v="South"/>
    <s v="Returning"/>
    <x v="6"/>
    <s v="Chips"/>
    <n v="7"/>
    <n v="335.31"/>
    <n v="20"/>
    <n v="47"/>
    <n v="2.16"/>
    <n v="4.3"/>
    <x v="3"/>
    <x v="1"/>
    <x v="4"/>
    <n v="2347.17"/>
    <n v="469.43"/>
    <n v="1877.74"/>
    <n v="0"/>
    <n v="1877.74"/>
    <n v="18"/>
    <x v="28"/>
    <s v="Yes"/>
    <n v="18.600000000000001"/>
    <n v="349.26"/>
    <n v="1"/>
  </r>
  <r>
    <s v="BLK100165"/>
    <x v="27"/>
    <x v="0"/>
    <s v="South"/>
    <s v="Returning"/>
    <x v="1"/>
    <s v="Tea"/>
    <n v="7"/>
    <n v="186.64"/>
    <n v="20"/>
    <n v="48"/>
    <n v="6.21"/>
    <n v="4.9000000000000004"/>
    <x v="1"/>
    <x v="1"/>
    <x v="0"/>
    <n v="1306.48"/>
    <n v="261.3"/>
    <n v="1045.18"/>
    <n v="0"/>
    <n v="1045.18"/>
    <n v="39"/>
    <x v="13"/>
    <s v="Yes"/>
    <n v="29.4"/>
    <n v="307.27999999999997"/>
    <n v="1"/>
  </r>
  <r>
    <s v="BLK100697"/>
    <x v="27"/>
    <x v="4"/>
    <s v="West"/>
    <s v="New"/>
    <x v="9"/>
    <s v="Cold Drink"/>
    <n v="2"/>
    <n v="84.46"/>
    <n v="10"/>
    <n v="18"/>
    <n v="0.65"/>
    <n v="4.8"/>
    <x v="0"/>
    <x v="1"/>
    <x v="2"/>
    <n v="168.92"/>
    <n v="16.89"/>
    <n v="152.03"/>
    <n v="25"/>
    <n v="177.03"/>
    <n v="40"/>
    <x v="1"/>
    <s v="No"/>
    <n v="29.5"/>
    <n v="44.85"/>
    <n v="0"/>
  </r>
  <r>
    <s v="BLK100887"/>
    <x v="27"/>
    <x v="6"/>
    <s v="West"/>
    <s v="Returning"/>
    <x v="8"/>
    <s v="Rice"/>
    <n v="5"/>
    <n v="408.29"/>
    <n v="0"/>
    <n v="48"/>
    <n v="2.81"/>
    <n v="3.2"/>
    <x v="0"/>
    <x v="1"/>
    <x v="1"/>
    <n v="2041.45"/>
    <n v="0"/>
    <n v="2041.45"/>
    <n v="0"/>
    <n v="2041.45"/>
    <n v="20"/>
    <x v="29"/>
    <s v="Yes"/>
    <n v="19.399999999999999"/>
    <n v="396.04"/>
    <n v="1"/>
  </r>
  <r>
    <s v="BLK100907"/>
    <x v="27"/>
    <x v="3"/>
    <s v="Central"/>
    <s v="New"/>
    <x v="3"/>
    <s v="Cold Drink"/>
    <n v="7"/>
    <n v="147.53"/>
    <n v="10"/>
    <n v="14"/>
    <n v="3.34"/>
    <n v="5"/>
    <x v="1"/>
    <x v="1"/>
    <x v="1"/>
    <n v="1032.71"/>
    <n v="103.27"/>
    <n v="929.44"/>
    <n v="0"/>
    <n v="929.44"/>
    <n v="41"/>
    <x v="1"/>
    <s v="No"/>
    <n v="19.3"/>
    <n v="179.38"/>
    <n v="0"/>
  </r>
  <r>
    <s v="BLK101964"/>
    <x v="27"/>
    <x v="3"/>
    <s v="South"/>
    <s v="New"/>
    <x v="2"/>
    <s v="Tea"/>
    <n v="7"/>
    <n v="448.36"/>
    <n v="15"/>
    <n v="19"/>
    <n v="1.29"/>
    <n v="3.6"/>
    <x v="3"/>
    <x v="1"/>
    <x v="0"/>
    <n v="3138.52"/>
    <n v="470.78"/>
    <n v="2667.74"/>
    <n v="0"/>
    <n v="2667.74"/>
    <n v="37"/>
    <x v="1"/>
    <s v="No"/>
    <n v="18.399999999999999"/>
    <n v="490.86"/>
    <n v="0"/>
  </r>
  <r>
    <s v="BLK102560"/>
    <x v="27"/>
    <x v="7"/>
    <s v="Central"/>
    <s v="Returning"/>
    <x v="3"/>
    <s v="Milk"/>
    <n v="1"/>
    <n v="43.11"/>
    <n v="0"/>
    <n v="13"/>
    <n v="2.89"/>
    <n v="4.7"/>
    <x v="4"/>
    <x v="1"/>
    <x v="3"/>
    <n v="43.11"/>
    <n v="0"/>
    <n v="43.11"/>
    <n v="10"/>
    <n v="53.11"/>
    <n v="32"/>
    <x v="1"/>
    <s v="No"/>
    <n v="18.2"/>
    <n v="7.85"/>
    <n v="0"/>
  </r>
  <r>
    <s v="BLK102898"/>
    <x v="27"/>
    <x v="3"/>
    <s v="West"/>
    <s v="Returning"/>
    <x v="1"/>
    <s v="Coffee"/>
    <n v="4"/>
    <n v="236.3"/>
    <n v="20"/>
    <n v="30"/>
    <n v="7.11"/>
    <n v="4"/>
    <x v="0"/>
    <x v="1"/>
    <x v="4"/>
    <n v="945.2"/>
    <n v="189.04"/>
    <n v="756.16"/>
    <n v="0"/>
    <n v="756.16"/>
    <n v="31"/>
    <x v="1"/>
    <s v="No"/>
    <n v="30.2"/>
    <n v="228.36"/>
    <n v="0"/>
  </r>
  <r>
    <s v="BLK100150"/>
    <x v="28"/>
    <x v="7"/>
    <s v="East"/>
    <s v="Returning"/>
    <x v="7"/>
    <s v="Banana"/>
    <n v="1"/>
    <n v="101.81"/>
    <n v="15"/>
    <n v="32"/>
    <n v="5.23"/>
    <n v="4.0999999999999996"/>
    <x v="4"/>
    <x v="1"/>
    <x v="2"/>
    <n v="101.81"/>
    <n v="15.27"/>
    <n v="86.54"/>
    <n v="10"/>
    <n v="96.54"/>
    <n v="32"/>
    <x v="1"/>
    <s v="No"/>
    <n v="10.3"/>
    <n v="8.91"/>
    <n v="0"/>
  </r>
  <r>
    <s v="BLK100615"/>
    <x v="28"/>
    <x v="5"/>
    <s v="West"/>
    <s v="Returning"/>
    <x v="2"/>
    <s v="Detergent"/>
    <n v="4"/>
    <n v="353.13"/>
    <n v="15"/>
    <n v="26"/>
    <n v="2.95"/>
    <n v="3.8"/>
    <x v="3"/>
    <x v="1"/>
    <x v="2"/>
    <n v="1412.52"/>
    <n v="211.88"/>
    <n v="1200.6400000000001"/>
    <n v="0"/>
    <n v="1200.6400000000001"/>
    <n v="39"/>
    <x v="1"/>
    <s v="No"/>
    <n v="11.2"/>
    <n v="134.47"/>
    <n v="0"/>
  </r>
  <r>
    <s v="BLK101153"/>
    <x v="28"/>
    <x v="0"/>
    <s v="North"/>
    <s v="Returning"/>
    <x v="9"/>
    <s v="Instant Noodles"/>
    <n v="3"/>
    <n v="72.11"/>
    <n v="20"/>
    <n v="14"/>
    <n v="1.53"/>
    <n v="3.1"/>
    <x v="4"/>
    <x v="1"/>
    <x v="2"/>
    <n v="216.33"/>
    <n v="43.27"/>
    <n v="173.06"/>
    <n v="10"/>
    <n v="183.06"/>
    <n v="37"/>
    <x v="1"/>
    <s v="No"/>
    <n v="19.3"/>
    <n v="33.4"/>
    <n v="0"/>
  </r>
  <r>
    <s v="BLK101331"/>
    <x v="28"/>
    <x v="5"/>
    <s v="Central"/>
    <s v="Returning"/>
    <x v="0"/>
    <s v="Cold Drink"/>
    <n v="4"/>
    <n v="318.64999999999998"/>
    <n v="5"/>
    <n v="27"/>
    <n v="3.4"/>
    <n v="5"/>
    <x v="2"/>
    <x v="1"/>
    <x v="0"/>
    <n v="1274.5999999999999"/>
    <n v="63.73"/>
    <n v="1210.8699999999999"/>
    <n v="0"/>
    <n v="1210.8699999999999"/>
    <n v="43"/>
    <x v="1"/>
    <s v="No"/>
    <n v="21"/>
    <n v="254.28"/>
    <n v="0"/>
  </r>
  <r>
    <s v="BLK101376"/>
    <x v="28"/>
    <x v="7"/>
    <s v="East"/>
    <s v="Returning"/>
    <x v="4"/>
    <s v="Apple"/>
    <n v="6"/>
    <n v="461.73"/>
    <n v="0"/>
    <n v="10"/>
    <n v="3.62"/>
    <n v="4.0999999999999996"/>
    <x v="2"/>
    <x v="1"/>
    <x v="2"/>
    <n v="2770.38"/>
    <n v="0"/>
    <n v="2770.38"/>
    <n v="0"/>
    <n v="2770.38"/>
    <n v="36"/>
    <x v="1"/>
    <s v="No"/>
    <n v="27"/>
    <n v="748"/>
    <n v="0"/>
  </r>
  <r>
    <s v="BLK101506"/>
    <x v="28"/>
    <x v="4"/>
    <s v="North"/>
    <s v="New"/>
    <x v="0"/>
    <s v="Tea"/>
    <n v="6"/>
    <n v="276.77999999999997"/>
    <n v="0"/>
    <n v="34"/>
    <n v="2.5"/>
    <n v="4.8"/>
    <x v="3"/>
    <x v="0"/>
    <x v="4"/>
    <n v="1660.68"/>
    <n v="0"/>
    <n v="0"/>
    <n v="0"/>
    <n v="0"/>
    <n v="31"/>
    <x v="12"/>
    <s v="No"/>
    <n v="10.4"/>
    <n v="0"/>
    <n v="0"/>
  </r>
  <r>
    <s v="BLK101592"/>
    <x v="28"/>
    <x v="3"/>
    <s v="South"/>
    <s v="New"/>
    <x v="0"/>
    <s v="Detergent"/>
    <n v="7"/>
    <n v="290.52"/>
    <n v="15"/>
    <n v="26"/>
    <n v="1.44"/>
    <n v="4.0999999999999996"/>
    <x v="4"/>
    <x v="1"/>
    <x v="3"/>
    <n v="2033.64"/>
    <n v="305.05"/>
    <n v="1728.59"/>
    <n v="0"/>
    <n v="1728.59"/>
    <n v="35"/>
    <x v="1"/>
    <s v="No"/>
    <n v="12.3"/>
    <n v="212.62"/>
    <n v="0"/>
  </r>
  <r>
    <s v="BLK101716"/>
    <x v="28"/>
    <x v="6"/>
    <s v="North"/>
    <s v="Returning"/>
    <x v="1"/>
    <s v="Shampoo"/>
    <n v="2"/>
    <n v="263"/>
    <n v="10"/>
    <n v="28"/>
    <n v="0.57999999999999996"/>
    <n v="3.3"/>
    <x v="2"/>
    <x v="1"/>
    <x v="0"/>
    <n v="526"/>
    <n v="52.6"/>
    <n v="473.4"/>
    <n v="0"/>
    <n v="473.4"/>
    <n v="39"/>
    <x v="1"/>
    <s v="No"/>
    <n v="18.2"/>
    <n v="86.16"/>
    <n v="0"/>
  </r>
  <r>
    <s v="BLK102523"/>
    <x v="28"/>
    <x v="7"/>
    <s v="South"/>
    <s v="Returning"/>
    <x v="0"/>
    <s v="Bread"/>
    <n v="5"/>
    <n v="236.3"/>
    <n v="10"/>
    <n v="25"/>
    <n v="2.13"/>
    <n v="4"/>
    <x v="3"/>
    <x v="1"/>
    <x v="3"/>
    <n v="1181.5"/>
    <n v="118.15"/>
    <n v="1063.3499999999999"/>
    <n v="0"/>
    <n v="1063.3499999999999"/>
    <n v="29"/>
    <x v="1"/>
    <s v="No"/>
    <n v="21.9"/>
    <n v="232.87"/>
    <n v="0"/>
  </r>
  <r>
    <s v="BLK102646"/>
    <x v="28"/>
    <x v="1"/>
    <s v="North"/>
    <s v="Returning"/>
    <x v="8"/>
    <s v="Cold Drink"/>
    <n v="6"/>
    <n v="130.12"/>
    <n v="25"/>
    <n v="31"/>
    <n v="5.1100000000000003"/>
    <n v="3.8"/>
    <x v="2"/>
    <x v="0"/>
    <x v="4"/>
    <n v="780.72"/>
    <n v="195.18"/>
    <n v="0"/>
    <n v="0"/>
    <n v="0"/>
    <n v="16"/>
    <x v="21"/>
    <s v="Yes"/>
    <n v="15.3"/>
    <n v="0"/>
    <n v="1"/>
  </r>
  <r>
    <s v="BLK100802"/>
    <x v="29"/>
    <x v="6"/>
    <s v="North"/>
    <s v="New"/>
    <x v="6"/>
    <s v="Chips"/>
    <n v="3"/>
    <n v="180.92"/>
    <n v="5"/>
    <n v="44"/>
    <n v="7.76"/>
    <n v="3.4"/>
    <x v="1"/>
    <x v="0"/>
    <x v="1"/>
    <n v="542.76"/>
    <n v="27.14"/>
    <n v="0"/>
    <n v="0"/>
    <n v="0"/>
    <n v="19"/>
    <x v="18"/>
    <s v="Yes"/>
    <n v="18.8"/>
    <n v="0"/>
    <n v="1"/>
  </r>
  <r>
    <s v="BLK102324"/>
    <x v="29"/>
    <x v="6"/>
    <s v="North"/>
    <s v="Returning"/>
    <x v="1"/>
    <s v="Milk"/>
    <n v="7"/>
    <n v="380.82"/>
    <n v="20"/>
    <n v="30"/>
    <n v="5.18"/>
    <n v="3.2"/>
    <x v="0"/>
    <x v="0"/>
    <x v="2"/>
    <n v="2665.74"/>
    <n v="533.15"/>
    <n v="0"/>
    <n v="0"/>
    <n v="0"/>
    <n v="33"/>
    <x v="1"/>
    <s v="No"/>
    <n v="17.3"/>
    <n v="0"/>
    <n v="0"/>
  </r>
  <r>
    <s v="BLK102663"/>
    <x v="29"/>
    <x v="1"/>
    <s v="Central"/>
    <s v="New"/>
    <x v="7"/>
    <s v="Detergent"/>
    <n v="4"/>
    <n v="320.62"/>
    <n v="10"/>
    <n v="31"/>
    <n v="2.4900000000000002"/>
    <n v="4.5999999999999996"/>
    <x v="1"/>
    <x v="1"/>
    <x v="0"/>
    <n v="1282.48"/>
    <n v="128.25"/>
    <n v="1154.23"/>
    <n v="0"/>
    <n v="1154.23"/>
    <n v="17"/>
    <x v="15"/>
    <s v="Yes"/>
    <n v="23.4"/>
    <n v="270.08999999999997"/>
    <n v="1"/>
  </r>
  <r>
    <s v="BLK102752"/>
    <x v="29"/>
    <x v="4"/>
    <s v="West"/>
    <s v="Returning"/>
    <x v="5"/>
    <s v="Detergent"/>
    <n v="4"/>
    <n v="430.87"/>
    <n v="20"/>
    <n v="28"/>
    <n v="5.77"/>
    <n v="3.7"/>
    <x v="1"/>
    <x v="1"/>
    <x v="1"/>
    <n v="1723.48"/>
    <n v="344.7"/>
    <n v="1378.78"/>
    <n v="0"/>
    <n v="1378.78"/>
    <n v="26"/>
    <x v="25"/>
    <s v="No"/>
    <n v="15.1"/>
    <n v="208.2"/>
    <n v="0"/>
  </r>
  <r>
    <s v="BLK100960"/>
    <x v="30"/>
    <x v="6"/>
    <s v="North"/>
    <s v="New"/>
    <x v="0"/>
    <s v="Bread"/>
    <n v="1"/>
    <n v="353.76"/>
    <n v="25"/>
    <n v="37"/>
    <n v="3.82"/>
    <n v="4.9000000000000004"/>
    <x v="0"/>
    <x v="1"/>
    <x v="3"/>
    <n v="353.76"/>
    <n v="88.44"/>
    <n v="265.32"/>
    <n v="25"/>
    <n v="290.32"/>
    <n v="36"/>
    <x v="6"/>
    <s v="No"/>
    <n v="24.1"/>
    <n v="63.94"/>
    <n v="0"/>
  </r>
  <r>
    <s v="BLK101657"/>
    <x v="30"/>
    <x v="0"/>
    <s v="West"/>
    <s v="Returning"/>
    <x v="6"/>
    <s v="Tea"/>
    <n v="3"/>
    <n v="410.28"/>
    <n v="5"/>
    <n v="28"/>
    <n v="1"/>
    <n v="3.9"/>
    <x v="2"/>
    <x v="1"/>
    <x v="4"/>
    <n v="1230.8399999999999"/>
    <n v="61.54"/>
    <n v="1169.3"/>
    <n v="0"/>
    <n v="1169.3"/>
    <n v="37"/>
    <x v="1"/>
    <s v="No"/>
    <n v="17.600000000000001"/>
    <n v="205.8"/>
    <n v="0"/>
  </r>
  <r>
    <s v="BLK102419"/>
    <x v="30"/>
    <x v="1"/>
    <s v="East"/>
    <s v="Returning"/>
    <x v="9"/>
    <s v="Rice"/>
    <n v="3"/>
    <n v="357.97"/>
    <n v="25"/>
    <n v="41"/>
    <n v="2.17"/>
    <n v="5"/>
    <x v="3"/>
    <x v="1"/>
    <x v="0"/>
    <n v="1073.9100000000001"/>
    <n v="268.48"/>
    <n v="805.43"/>
    <n v="0"/>
    <n v="805.43"/>
    <n v="16"/>
    <x v="18"/>
    <s v="Yes"/>
    <n v="31.4"/>
    <n v="252.91"/>
    <n v="1"/>
  </r>
  <r>
    <s v="BLK102831"/>
    <x v="30"/>
    <x v="6"/>
    <s v="East"/>
    <s v="Returning"/>
    <x v="4"/>
    <s v="Bread"/>
    <n v="7"/>
    <n v="200.46"/>
    <n v="25"/>
    <n v="30"/>
    <n v="5.08"/>
    <n v="4.4000000000000004"/>
    <x v="4"/>
    <x v="1"/>
    <x v="3"/>
    <n v="1403.22"/>
    <n v="350.8"/>
    <n v="1052.42"/>
    <n v="0"/>
    <n v="1052.42"/>
    <n v="19"/>
    <x v="7"/>
    <s v="Yes"/>
    <n v="20.2"/>
    <n v="212.59"/>
    <n v="1"/>
  </r>
  <r>
    <s v="BLK101221"/>
    <x v="31"/>
    <x v="5"/>
    <s v="West"/>
    <s v="Returning"/>
    <x v="9"/>
    <s v="Apple"/>
    <n v="6"/>
    <n v="28.33"/>
    <n v="20"/>
    <n v="18"/>
    <n v="1.36"/>
    <n v="5"/>
    <x v="3"/>
    <x v="0"/>
    <x v="4"/>
    <n v="169.98"/>
    <n v="34"/>
    <n v="0"/>
    <n v="15"/>
    <n v="0"/>
    <n v="30"/>
    <x v="1"/>
    <s v="No"/>
    <n v="11.4"/>
    <n v="0"/>
    <n v="0"/>
  </r>
  <r>
    <s v="BLK101801"/>
    <x v="31"/>
    <x v="6"/>
    <s v="South"/>
    <s v="Returning"/>
    <x v="2"/>
    <s v="Milk"/>
    <n v="3"/>
    <n v="112.3"/>
    <n v="0"/>
    <n v="30"/>
    <n v="3.38"/>
    <n v="4.8"/>
    <x v="0"/>
    <x v="1"/>
    <x v="3"/>
    <n v="336.9"/>
    <n v="0"/>
    <n v="336.9"/>
    <n v="0"/>
    <n v="336.9"/>
    <n v="28"/>
    <x v="25"/>
    <s v="No"/>
    <n v="23"/>
    <n v="77.489999999999995"/>
    <n v="0"/>
  </r>
  <r>
    <s v="BLK102618"/>
    <x v="31"/>
    <x v="6"/>
    <s v="North"/>
    <s v="Returning"/>
    <x v="7"/>
    <s v="Tea"/>
    <n v="4"/>
    <n v="416.91"/>
    <n v="10"/>
    <n v="54"/>
    <n v="5.04"/>
    <n v="4.3"/>
    <x v="3"/>
    <x v="1"/>
    <x v="4"/>
    <n v="1667.64"/>
    <n v="166.76"/>
    <n v="1500.88"/>
    <n v="0"/>
    <n v="1500.88"/>
    <n v="17"/>
    <x v="30"/>
    <s v="Yes"/>
    <n v="30.6"/>
    <n v="459.27"/>
    <n v="1"/>
  </r>
  <r>
    <s v="BLK102932"/>
    <x v="31"/>
    <x v="5"/>
    <s v="North"/>
    <s v="New"/>
    <x v="0"/>
    <s v="Detergent"/>
    <n v="7"/>
    <n v="479.98"/>
    <n v="20"/>
    <n v="20"/>
    <n v="6.25"/>
    <n v="5"/>
    <x v="2"/>
    <x v="1"/>
    <x v="0"/>
    <n v="3359.86"/>
    <n v="671.97"/>
    <n v="2687.89"/>
    <n v="0"/>
    <n v="2687.89"/>
    <n v="40"/>
    <x v="1"/>
    <s v="No"/>
    <n v="24.7"/>
    <n v="663.91"/>
    <n v="0"/>
  </r>
  <r>
    <s v="BLK102998"/>
    <x v="31"/>
    <x v="2"/>
    <s v="North"/>
    <s v="New"/>
    <x v="4"/>
    <s v="Chips"/>
    <n v="7"/>
    <n v="173.32"/>
    <n v="20"/>
    <n v="19"/>
    <n v="1.67"/>
    <n v="5"/>
    <x v="1"/>
    <x v="1"/>
    <x v="1"/>
    <n v="1213.24"/>
    <n v="242.65"/>
    <n v="970.59"/>
    <n v="0"/>
    <n v="970.59"/>
    <n v="17"/>
    <x v="25"/>
    <s v="No"/>
    <n v="22.5"/>
    <n v="218.38"/>
    <n v="0"/>
  </r>
  <r>
    <s v="BLK100115"/>
    <x v="32"/>
    <x v="1"/>
    <s v="North"/>
    <s v="Returning"/>
    <x v="1"/>
    <s v="Coffee"/>
    <n v="5"/>
    <n v="244.24"/>
    <n v="15"/>
    <n v="27"/>
    <n v="0.55000000000000004"/>
    <n v="5"/>
    <x v="4"/>
    <x v="1"/>
    <x v="2"/>
    <n v="1221.2"/>
    <n v="183.18"/>
    <n v="1038.02"/>
    <n v="0"/>
    <n v="1038.02"/>
    <n v="17"/>
    <x v="26"/>
    <s v="Yes"/>
    <n v="30.5"/>
    <n v="316.60000000000002"/>
    <n v="1"/>
  </r>
  <r>
    <s v="BLK100306"/>
    <x v="32"/>
    <x v="2"/>
    <s v="West"/>
    <s v="Returning"/>
    <x v="9"/>
    <s v="Shampoo"/>
    <n v="1"/>
    <n v="493.71"/>
    <n v="10"/>
    <n v="11"/>
    <n v="5.37"/>
    <n v="4.9000000000000004"/>
    <x v="4"/>
    <x v="1"/>
    <x v="2"/>
    <n v="493.71"/>
    <n v="49.37"/>
    <n v="444.34"/>
    <n v="0"/>
    <n v="444.34"/>
    <n v="37"/>
    <x v="1"/>
    <s v="No"/>
    <n v="28.3"/>
    <n v="125.75"/>
    <n v="0"/>
  </r>
  <r>
    <s v="BLK100508"/>
    <x v="32"/>
    <x v="1"/>
    <s v="Central"/>
    <s v="Returning"/>
    <x v="6"/>
    <s v="Detergent"/>
    <n v="3"/>
    <n v="211.93"/>
    <n v="15"/>
    <n v="34"/>
    <n v="1.04"/>
    <n v="4.5999999999999996"/>
    <x v="4"/>
    <x v="1"/>
    <x v="4"/>
    <n v="635.79"/>
    <n v="95.37"/>
    <n v="540.41999999999996"/>
    <n v="0"/>
    <n v="540.41999999999996"/>
    <n v="32"/>
    <x v="25"/>
    <s v="No"/>
    <n v="12.2"/>
    <n v="65.930000000000007"/>
    <n v="0"/>
  </r>
  <r>
    <s v="BLK101717"/>
    <x v="32"/>
    <x v="0"/>
    <s v="East"/>
    <s v="Returning"/>
    <x v="9"/>
    <s v="Coffee"/>
    <n v="4"/>
    <n v="194.3"/>
    <n v="5"/>
    <n v="24"/>
    <n v="3.59"/>
    <n v="3.5"/>
    <x v="2"/>
    <x v="1"/>
    <x v="2"/>
    <n v="777.2"/>
    <n v="38.86"/>
    <n v="738.34"/>
    <n v="0"/>
    <n v="738.34"/>
    <n v="17"/>
    <x v="0"/>
    <s v="Yes"/>
    <n v="16.5"/>
    <n v="121.83"/>
    <n v="1"/>
  </r>
  <r>
    <s v="BLK100762"/>
    <x v="33"/>
    <x v="3"/>
    <s v="West"/>
    <s v="Returning"/>
    <x v="2"/>
    <s v="Apple"/>
    <n v="5"/>
    <n v="450"/>
    <n v="15"/>
    <n v="26"/>
    <n v="3.7"/>
    <n v="5"/>
    <x v="2"/>
    <x v="1"/>
    <x v="1"/>
    <n v="2250"/>
    <n v="337.5"/>
    <n v="1912.5"/>
    <n v="0"/>
    <n v="1912.5"/>
    <n v="37"/>
    <x v="1"/>
    <s v="No"/>
    <n v="30"/>
    <n v="573.75"/>
    <n v="0"/>
  </r>
  <r>
    <s v="BLK100815"/>
    <x v="33"/>
    <x v="2"/>
    <s v="West"/>
    <s v="Returning"/>
    <x v="0"/>
    <s v="Coffee"/>
    <n v="7"/>
    <n v="225.3"/>
    <n v="15"/>
    <n v="44"/>
    <n v="3.22"/>
    <n v="4.8"/>
    <x v="1"/>
    <x v="1"/>
    <x v="3"/>
    <n v="1577.1"/>
    <n v="236.56"/>
    <n v="1340.54"/>
    <n v="0"/>
    <n v="1340.54"/>
    <n v="33"/>
    <x v="7"/>
    <s v="Yes"/>
    <n v="14.6"/>
    <n v="195.72"/>
    <n v="1"/>
  </r>
  <r>
    <s v="BLK100855"/>
    <x v="33"/>
    <x v="5"/>
    <s v="North"/>
    <s v="New"/>
    <x v="7"/>
    <s v="Instant Noodles"/>
    <n v="4"/>
    <n v="374.43"/>
    <n v="25"/>
    <n v="26"/>
    <n v="7.07"/>
    <n v="4"/>
    <x v="3"/>
    <x v="1"/>
    <x v="3"/>
    <n v="1497.72"/>
    <n v="374.43"/>
    <n v="1123.29"/>
    <n v="0"/>
    <n v="1123.29"/>
    <n v="42"/>
    <x v="1"/>
    <s v="No"/>
    <n v="12.5"/>
    <n v="140.41"/>
    <n v="0"/>
  </r>
  <r>
    <s v="BLK100928"/>
    <x v="33"/>
    <x v="6"/>
    <s v="South"/>
    <s v="New"/>
    <x v="5"/>
    <s v="Apple"/>
    <n v="4"/>
    <n v="43.61"/>
    <n v="20"/>
    <n v="32"/>
    <n v="1.1000000000000001"/>
    <n v="2.9"/>
    <x v="4"/>
    <x v="1"/>
    <x v="4"/>
    <n v="174.44"/>
    <n v="34.89"/>
    <n v="139.55000000000001"/>
    <n v="20"/>
    <n v="159.55000000000001"/>
    <n v="31"/>
    <x v="6"/>
    <s v="No"/>
    <n v="23.2"/>
    <n v="32.380000000000003"/>
    <n v="0"/>
  </r>
  <r>
    <s v="BLK101344"/>
    <x v="33"/>
    <x v="0"/>
    <s v="Central"/>
    <s v="Returning"/>
    <x v="7"/>
    <s v="Shampoo"/>
    <n v="5"/>
    <n v="85.46"/>
    <n v="10"/>
    <n v="10"/>
    <n v="1.1299999999999999"/>
    <n v="3.8"/>
    <x v="4"/>
    <x v="1"/>
    <x v="4"/>
    <n v="427.3"/>
    <n v="42.73"/>
    <n v="384.57"/>
    <n v="0"/>
    <n v="384.57"/>
    <n v="18"/>
    <x v="1"/>
    <s v="No"/>
    <n v="11.1"/>
    <n v="42.69"/>
    <n v="0"/>
  </r>
  <r>
    <s v="BLK101496"/>
    <x v="33"/>
    <x v="1"/>
    <s v="North"/>
    <s v="New"/>
    <x v="4"/>
    <s v="Detergent"/>
    <n v="5"/>
    <n v="243.28"/>
    <n v="25"/>
    <n v="39"/>
    <n v="2.38"/>
    <n v="4"/>
    <x v="1"/>
    <x v="0"/>
    <x v="1"/>
    <n v="1216.4000000000001"/>
    <n v="304.10000000000002"/>
    <n v="0"/>
    <n v="0"/>
    <n v="0"/>
    <n v="15"/>
    <x v="31"/>
    <s v="Yes"/>
    <n v="10.5"/>
    <n v="0"/>
    <n v="1"/>
  </r>
  <r>
    <s v="BLK102502"/>
    <x v="33"/>
    <x v="5"/>
    <s v="Central"/>
    <s v="Returning"/>
    <x v="8"/>
    <s v="Banana"/>
    <n v="5"/>
    <n v="105.3"/>
    <n v="0"/>
    <n v="44"/>
    <n v="2.0699999999999998"/>
    <n v="3.5"/>
    <x v="4"/>
    <x v="1"/>
    <x v="2"/>
    <n v="526.5"/>
    <n v="0"/>
    <n v="526.5"/>
    <n v="0"/>
    <n v="526.5"/>
    <n v="23"/>
    <x v="9"/>
    <s v="Yes"/>
    <n v="15.3"/>
    <n v="80.55"/>
    <n v="1"/>
  </r>
  <r>
    <s v="BLK100059"/>
    <x v="34"/>
    <x v="5"/>
    <s v="East"/>
    <s v="New"/>
    <x v="1"/>
    <s v="Ice Cream"/>
    <n v="1"/>
    <n v="77.95"/>
    <n v="5"/>
    <n v="25"/>
    <n v="0.95"/>
    <n v="3.8"/>
    <x v="3"/>
    <x v="1"/>
    <x v="4"/>
    <n v="77.95"/>
    <n v="3.9"/>
    <n v="74.05"/>
    <n v="20"/>
    <n v="94.05"/>
    <n v="22"/>
    <x v="12"/>
    <s v="No"/>
    <n v="24.5"/>
    <n v="18.14"/>
    <n v="0"/>
  </r>
  <r>
    <s v="BLK100124"/>
    <x v="34"/>
    <x v="1"/>
    <s v="North"/>
    <s v="New"/>
    <x v="6"/>
    <s v="Juice"/>
    <n v="1"/>
    <n v="277.93"/>
    <n v="0"/>
    <n v="28"/>
    <n v="4.8099999999999996"/>
    <n v="4.0999999999999996"/>
    <x v="4"/>
    <x v="1"/>
    <x v="1"/>
    <n v="277.93"/>
    <n v="0"/>
    <n v="277.93"/>
    <n v="25"/>
    <n v="302.93"/>
    <n v="18"/>
    <x v="26"/>
    <s v="Yes"/>
    <n v="29.4"/>
    <n v="81.709999999999994"/>
    <n v="1"/>
  </r>
  <r>
    <s v="BLK100327"/>
    <x v="34"/>
    <x v="1"/>
    <s v="Central"/>
    <s v="Returning"/>
    <x v="0"/>
    <s v="Ice Cream"/>
    <n v="5"/>
    <n v="41.56"/>
    <n v="20"/>
    <n v="14"/>
    <n v="5.46"/>
    <n v="4.8"/>
    <x v="0"/>
    <x v="0"/>
    <x v="2"/>
    <n v="207.8"/>
    <n v="41.56"/>
    <n v="0"/>
    <n v="25"/>
    <n v="0"/>
    <n v="25"/>
    <x v="1"/>
    <s v="No"/>
    <n v="15.4"/>
    <n v="0"/>
    <n v="0"/>
  </r>
  <r>
    <s v="BLK100524"/>
    <x v="34"/>
    <x v="3"/>
    <s v="Central"/>
    <s v="Returning"/>
    <x v="0"/>
    <s v="Instant Noodles"/>
    <n v="3"/>
    <n v="108.11"/>
    <n v="5"/>
    <n v="15"/>
    <n v="2.94"/>
    <n v="4"/>
    <x v="3"/>
    <x v="1"/>
    <x v="3"/>
    <n v="324.33"/>
    <n v="16.22"/>
    <n v="308.11"/>
    <n v="0"/>
    <n v="308.11"/>
    <n v="32"/>
    <x v="1"/>
    <s v="No"/>
    <n v="27.1"/>
    <n v="83.5"/>
    <n v="0"/>
  </r>
  <r>
    <s v="BLK100709"/>
    <x v="34"/>
    <x v="3"/>
    <s v="West"/>
    <s v="Returning"/>
    <x v="1"/>
    <s v="Coffee"/>
    <n v="4"/>
    <n v="269.77"/>
    <n v="0"/>
    <n v="22"/>
    <n v="3.24"/>
    <n v="4.5"/>
    <x v="1"/>
    <x v="1"/>
    <x v="2"/>
    <n v="1079.08"/>
    <n v="0"/>
    <n v="1079.08"/>
    <n v="0"/>
    <n v="1079.08"/>
    <n v="36"/>
    <x v="1"/>
    <s v="No"/>
    <n v="12.5"/>
    <n v="134.88"/>
    <n v="0"/>
  </r>
  <r>
    <s v="BLK101028"/>
    <x v="34"/>
    <x v="4"/>
    <s v="East"/>
    <s v="Returning"/>
    <x v="1"/>
    <s v="Shampoo"/>
    <n v="1"/>
    <n v="88.79"/>
    <n v="5"/>
    <n v="28"/>
    <n v="7.8"/>
    <n v="4.9000000000000004"/>
    <x v="3"/>
    <x v="0"/>
    <x v="4"/>
    <n v="88.79"/>
    <n v="4.4400000000000004"/>
    <n v="0"/>
    <n v="25"/>
    <n v="0"/>
    <n v="35"/>
    <x v="1"/>
    <s v="No"/>
    <n v="25.1"/>
    <n v="0"/>
    <n v="0"/>
  </r>
  <r>
    <s v="BLK101901"/>
    <x v="34"/>
    <x v="7"/>
    <s v="West"/>
    <s v="New"/>
    <x v="2"/>
    <s v="Instant Noodles"/>
    <n v="4"/>
    <n v="393.75"/>
    <n v="10"/>
    <n v="18"/>
    <n v="7.13"/>
    <n v="4.2"/>
    <x v="1"/>
    <x v="1"/>
    <x v="3"/>
    <n v="1575"/>
    <n v="157.5"/>
    <n v="1417.5"/>
    <n v="0"/>
    <n v="1417.5"/>
    <n v="20"/>
    <x v="1"/>
    <s v="No"/>
    <n v="18.3"/>
    <n v="259.39999999999998"/>
    <n v="0"/>
  </r>
  <r>
    <s v="BLK102013"/>
    <x v="34"/>
    <x v="7"/>
    <s v="East"/>
    <s v="Returning"/>
    <x v="6"/>
    <s v="Instant Noodles"/>
    <n v="7"/>
    <n v="120.89"/>
    <n v="10"/>
    <n v="32"/>
    <n v="2.82"/>
    <n v="4.4000000000000004"/>
    <x v="0"/>
    <x v="1"/>
    <x v="0"/>
    <n v="846.23"/>
    <n v="84.62"/>
    <n v="761.61"/>
    <n v="0"/>
    <n v="761.61"/>
    <n v="29"/>
    <x v="12"/>
    <s v="No"/>
    <n v="14.6"/>
    <n v="111.2"/>
    <n v="0"/>
  </r>
  <r>
    <s v="BLK102803"/>
    <x v="34"/>
    <x v="6"/>
    <s v="East"/>
    <s v="Returning"/>
    <x v="4"/>
    <s v="Instant Noodles"/>
    <n v="2"/>
    <n v="273.17"/>
    <n v="15"/>
    <n v="24"/>
    <n v="2.0499999999999998"/>
    <n v="3"/>
    <x v="2"/>
    <x v="1"/>
    <x v="0"/>
    <n v="546.34"/>
    <n v="81.95"/>
    <n v="464.39"/>
    <n v="0"/>
    <n v="464.39"/>
    <n v="32"/>
    <x v="1"/>
    <s v="No"/>
    <n v="18"/>
    <n v="83.59"/>
    <n v="0"/>
  </r>
  <r>
    <s v="BLK100151"/>
    <x v="35"/>
    <x v="2"/>
    <s v="North"/>
    <s v="Returning"/>
    <x v="3"/>
    <s v="Banana"/>
    <n v="2"/>
    <n v="189.18"/>
    <n v="5"/>
    <n v="20"/>
    <n v="1.02"/>
    <n v="3.4"/>
    <x v="1"/>
    <x v="1"/>
    <x v="3"/>
    <n v="378.36"/>
    <n v="18.920000000000002"/>
    <n v="359.44"/>
    <n v="0"/>
    <n v="359.44"/>
    <n v="18"/>
    <x v="25"/>
    <s v="No"/>
    <n v="17.8"/>
    <n v="63.98"/>
    <n v="0"/>
  </r>
  <r>
    <s v="BLK100382"/>
    <x v="35"/>
    <x v="0"/>
    <s v="South"/>
    <s v="New"/>
    <x v="9"/>
    <s v="Juice"/>
    <n v="4"/>
    <n v="38.31"/>
    <n v="25"/>
    <n v="34"/>
    <n v="4.1399999999999997"/>
    <n v="4.5"/>
    <x v="2"/>
    <x v="1"/>
    <x v="0"/>
    <n v="153.24"/>
    <n v="38.31"/>
    <n v="114.93"/>
    <n v="10"/>
    <n v="124.93"/>
    <n v="44"/>
    <x v="1"/>
    <s v="No"/>
    <n v="17.7"/>
    <n v="20.34"/>
    <n v="0"/>
  </r>
  <r>
    <s v="BLK100546"/>
    <x v="35"/>
    <x v="5"/>
    <s v="East"/>
    <s v="Returning"/>
    <x v="6"/>
    <s v="Bread"/>
    <n v="2"/>
    <n v="236.58"/>
    <n v="5"/>
    <n v="18"/>
    <n v="6.28"/>
    <n v="4.7"/>
    <x v="2"/>
    <x v="1"/>
    <x v="3"/>
    <n v="473.16"/>
    <n v="23.66"/>
    <n v="449.5"/>
    <n v="0"/>
    <n v="449.5"/>
    <n v="18"/>
    <x v="1"/>
    <s v="No"/>
    <n v="15.2"/>
    <n v="68.319999999999993"/>
    <n v="0"/>
  </r>
  <r>
    <s v="BLK100963"/>
    <x v="35"/>
    <x v="0"/>
    <s v="North"/>
    <s v="New"/>
    <x v="8"/>
    <s v="Apple"/>
    <n v="7"/>
    <n v="185.17"/>
    <n v="0"/>
    <n v="31"/>
    <n v="3.06"/>
    <n v="4.4000000000000004"/>
    <x v="0"/>
    <x v="1"/>
    <x v="0"/>
    <n v="1296.19"/>
    <n v="0"/>
    <n v="1296.19"/>
    <n v="0"/>
    <n v="1296.19"/>
    <n v="30"/>
    <x v="6"/>
    <s v="No"/>
    <n v="16"/>
    <n v="207.39"/>
    <n v="0"/>
  </r>
  <r>
    <s v="BLK101286"/>
    <x v="35"/>
    <x v="1"/>
    <s v="North"/>
    <s v="New"/>
    <x v="9"/>
    <s v="Milk"/>
    <n v="2"/>
    <n v="333.84"/>
    <n v="20"/>
    <n v="41"/>
    <n v="7.65"/>
    <n v="3.6"/>
    <x v="4"/>
    <x v="1"/>
    <x v="4"/>
    <n v="667.68"/>
    <n v="133.54"/>
    <n v="534.14"/>
    <n v="0"/>
    <n v="534.14"/>
    <n v="43"/>
    <x v="1"/>
    <s v="No"/>
    <n v="31.3"/>
    <n v="167.19"/>
    <n v="0"/>
  </r>
  <r>
    <s v="BLK101397"/>
    <x v="35"/>
    <x v="5"/>
    <s v="East"/>
    <s v="New"/>
    <x v="2"/>
    <s v="Tea"/>
    <n v="3"/>
    <n v="381.42"/>
    <n v="20"/>
    <n v="16"/>
    <n v="5.53"/>
    <n v="4.5"/>
    <x v="1"/>
    <x v="1"/>
    <x v="1"/>
    <n v="1144.26"/>
    <n v="228.85"/>
    <n v="915.41"/>
    <n v="0"/>
    <n v="915.41"/>
    <n v="36"/>
    <x v="1"/>
    <s v="No"/>
    <n v="24.7"/>
    <n v="226.11"/>
    <n v="0"/>
  </r>
  <r>
    <s v="BLK102190"/>
    <x v="35"/>
    <x v="3"/>
    <s v="Central"/>
    <s v="Returning"/>
    <x v="6"/>
    <s v="Instant Noodles"/>
    <n v="3"/>
    <n v="350.86"/>
    <n v="15"/>
    <n v="28"/>
    <n v="0.74"/>
    <n v="4.0999999999999996"/>
    <x v="0"/>
    <x v="1"/>
    <x v="1"/>
    <n v="1052.58"/>
    <n v="157.88999999999999"/>
    <n v="894.69"/>
    <n v="0"/>
    <n v="894.69"/>
    <n v="34"/>
    <x v="1"/>
    <s v="No"/>
    <n v="30.9"/>
    <n v="276.45999999999998"/>
    <n v="0"/>
  </r>
  <r>
    <s v="BLK102268"/>
    <x v="35"/>
    <x v="4"/>
    <s v="West"/>
    <s v="New"/>
    <x v="2"/>
    <s v="Rice"/>
    <n v="1"/>
    <n v="496.54"/>
    <n v="25"/>
    <n v="16"/>
    <n v="3.99"/>
    <n v="4.3"/>
    <x v="2"/>
    <x v="1"/>
    <x v="4"/>
    <n v="496.54"/>
    <n v="124.14"/>
    <n v="372.4"/>
    <n v="0"/>
    <n v="372.4"/>
    <n v="23"/>
    <x v="1"/>
    <s v="No"/>
    <n v="19.2"/>
    <n v="71.5"/>
    <n v="0"/>
  </r>
  <r>
    <s v="BLK102309"/>
    <x v="35"/>
    <x v="4"/>
    <s v="South"/>
    <s v="Returning"/>
    <x v="7"/>
    <s v="Apple"/>
    <n v="4"/>
    <n v="23.11"/>
    <n v="10"/>
    <n v="37"/>
    <n v="2.81"/>
    <n v="4.5999999999999996"/>
    <x v="1"/>
    <x v="0"/>
    <x v="0"/>
    <n v="92.44"/>
    <n v="9.24"/>
    <n v="0"/>
    <n v="25"/>
    <n v="0"/>
    <n v="18"/>
    <x v="5"/>
    <s v="Yes"/>
    <n v="20.2"/>
    <n v="0"/>
    <n v="1"/>
  </r>
  <r>
    <s v="BLK102834"/>
    <x v="35"/>
    <x v="0"/>
    <s v="South"/>
    <s v="Returning"/>
    <x v="2"/>
    <s v="Detergent"/>
    <n v="2"/>
    <n v="355.43"/>
    <n v="5"/>
    <n v="40"/>
    <n v="6.49"/>
    <n v="3.5"/>
    <x v="4"/>
    <x v="1"/>
    <x v="0"/>
    <n v="710.86"/>
    <n v="35.54"/>
    <n v="675.32"/>
    <n v="0"/>
    <n v="675.32"/>
    <n v="29"/>
    <x v="7"/>
    <s v="Yes"/>
    <n v="30.1"/>
    <n v="203.27"/>
    <n v="1"/>
  </r>
  <r>
    <s v="BLK100268"/>
    <x v="36"/>
    <x v="7"/>
    <s v="South"/>
    <s v="Returning"/>
    <x v="9"/>
    <s v="Instant Noodles"/>
    <n v="6"/>
    <n v="53.46"/>
    <n v="10"/>
    <n v="10"/>
    <n v="3.62"/>
    <n v="3.9"/>
    <x v="2"/>
    <x v="1"/>
    <x v="2"/>
    <n v="320.76"/>
    <n v="32.08"/>
    <n v="288.68"/>
    <n v="10"/>
    <n v="298.68"/>
    <n v="16"/>
    <x v="1"/>
    <s v="No"/>
    <n v="13.3"/>
    <n v="38.39"/>
    <n v="0"/>
  </r>
  <r>
    <s v="BLK100338"/>
    <x v="36"/>
    <x v="7"/>
    <s v="Central"/>
    <s v="Returning"/>
    <x v="2"/>
    <s v="Biscuits"/>
    <n v="2"/>
    <n v="491.96"/>
    <n v="10"/>
    <n v="36"/>
    <n v="1.23"/>
    <n v="4.5"/>
    <x v="1"/>
    <x v="1"/>
    <x v="3"/>
    <n v="983.92"/>
    <n v="98.39"/>
    <n v="885.53"/>
    <n v="0"/>
    <n v="885.53"/>
    <n v="29"/>
    <x v="0"/>
    <s v="Yes"/>
    <n v="29.3"/>
    <n v="259.45999999999998"/>
    <n v="1"/>
  </r>
  <r>
    <s v="BLK100552"/>
    <x v="36"/>
    <x v="5"/>
    <s v="East"/>
    <s v="Returning"/>
    <x v="1"/>
    <s v="Banana"/>
    <n v="5"/>
    <n v="108.25"/>
    <n v="25"/>
    <n v="27"/>
    <n v="0.99"/>
    <n v="4.5999999999999996"/>
    <x v="0"/>
    <x v="1"/>
    <x v="1"/>
    <n v="541.25"/>
    <n v="135.31"/>
    <n v="405.94"/>
    <n v="0"/>
    <n v="405.94"/>
    <n v="33"/>
    <x v="1"/>
    <s v="No"/>
    <n v="17"/>
    <n v="69.010000000000005"/>
    <n v="0"/>
  </r>
  <r>
    <s v="BLK101609"/>
    <x v="36"/>
    <x v="7"/>
    <s v="South"/>
    <s v="Returning"/>
    <x v="6"/>
    <s v="Rice"/>
    <n v="6"/>
    <n v="440.59"/>
    <n v="15"/>
    <n v="29"/>
    <n v="6.59"/>
    <n v="4.4000000000000004"/>
    <x v="0"/>
    <x v="0"/>
    <x v="0"/>
    <n v="2643.54"/>
    <n v="396.53"/>
    <n v="0"/>
    <n v="0"/>
    <n v="0"/>
    <n v="30"/>
    <x v="1"/>
    <s v="No"/>
    <n v="18.399999999999999"/>
    <n v="0"/>
    <n v="0"/>
  </r>
  <r>
    <s v="BLK101692"/>
    <x v="36"/>
    <x v="5"/>
    <s v="West"/>
    <s v="New"/>
    <x v="1"/>
    <s v="Detergent"/>
    <n v="1"/>
    <n v="57.49"/>
    <n v="5"/>
    <n v="12"/>
    <n v="3.9"/>
    <n v="3.9"/>
    <x v="2"/>
    <x v="1"/>
    <x v="0"/>
    <n v="57.49"/>
    <n v="2.87"/>
    <n v="54.62"/>
    <n v="10"/>
    <n v="64.62"/>
    <n v="17"/>
    <x v="1"/>
    <s v="No"/>
    <n v="18.600000000000001"/>
    <n v="10.16"/>
    <n v="0"/>
  </r>
  <r>
    <s v="BLK101893"/>
    <x v="36"/>
    <x v="2"/>
    <s v="West"/>
    <s v="Returning"/>
    <x v="3"/>
    <s v="Bread"/>
    <n v="2"/>
    <n v="382.74"/>
    <n v="20"/>
    <n v="28"/>
    <n v="4.57"/>
    <n v="4.8"/>
    <x v="0"/>
    <x v="1"/>
    <x v="4"/>
    <n v="765.48"/>
    <n v="153.1"/>
    <n v="612.38"/>
    <n v="0"/>
    <n v="612.38"/>
    <n v="17"/>
    <x v="7"/>
    <s v="Yes"/>
    <n v="28.3"/>
    <n v="173.3"/>
    <n v="1"/>
  </r>
  <r>
    <s v="BLK100311"/>
    <x v="37"/>
    <x v="1"/>
    <s v="South"/>
    <s v="New"/>
    <x v="2"/>
    <s v="Rice"/>
    <n v="7"/>
    <n v="93.16"/>
    <n v="5"/>
    <n v="34"/>
    <n v="2.1800000000000002"/>
    <n v="4.8"/>
    <x v="4"/>
    <x v="1"/>
    <x v="3"/>
    <n v="652.12"/>
    <n v="32.61"/>
    <n v="619.51"/>
    <n v="0"/>
    <n v="619.51"/>
    <n v="29"/>
    <x v="23"/>
    <s v="No"/>
    <n v="27.4"/>
    <n v="169.75"/>
    <n v="0"/>
  </r>
  <r>
    <s v="BLK100996"/>
    <x v="37"/>
    <x v="1"/>
    <s v="Central"/>
    <s v="New"/>
    <x v="0"/>
    <s v="Biscuits"/>
    <n v="5"/>
    <n v="436.33"/>
    <n v="15"/>
    <n v="44"/>
    <n v="6.09"/>
    <n v="2.6"/>
    <x v="1"/>
    <x v="1"/>
    <x v="3"/>
    <n v="2181.65"/>
    <n v="327.25"/>
    <n v="1854.4"/>
    <n v="0"/>
    <n v="1854.4"/>
    <n v="20"/>
    <x v="31"/>
    <s v="Yes"/>
    <n v="16.2"/>
    <n v="300.41000000000003"/>
    <n v="1"/>
  </r>
  <r>
    <s v="BLK101018"/>
    <x v="37"/>
    <x v="0"/>
    <s v="East"/>
    <s v="Returning"/>
    <x v="6"/>
    <s v="Cold Drink"/>
    <n v="1"/>
    <n v="204.26"/>
    <n v="15"/>
    <n v="24"/>
    <n v="2.69"/>
    <n v="4"/>
    <x v="1"/>
    <x v="0"/>
    <x v="4"/>
    <n v="204.26"/>
    <n v="30.64"/>
    <n v="0"/>
    <n v="10"/>
    <n v="0"/>
    <n v="36"/>
    <x v="1"/>
    <s v="No"/>
    <n v="26.9"/>
    <n v="0"/>
    <n v="0"/>
  </r>
  <r>
    <s v="BLK101084"/>
    <x v="37"/>
    <x v="0"/>
    <s v="West"/>
    <s v="New"/>
    <x v="9"/>
    <s v="Tea"/>
    <n v="3"/>
    <n v="109.47"/>
    <n v="20"/>
    <n v="43"/>
    <n v="3.33"/>
    <n v="4.5"/>
    <x v="3"/>
    <x v="1"/>
    <x v="1"/>
    <n v="328.41"/>
    <n v="65.680000000000007"/>
    <n v="262.73"/>
    <n v="20"/>
    <n v="282.73"/>
    <n v="27"/>
    <x v="24"/>
    <s v="Yes"/>
    <n v="8.6"/>
    <n v="22.59"/>
    <n v="1"/>
  </r>
  <r>
    <s v="BLK101127"/>
    <x v="37"/>
    <x v="2"/>
    <s v="South"/>
    <s v="Returning"/>
    <x v="1"/>
    <s v="Coffee"/>
    <n v="4"/>
    <n v="499.74"/>
    <n v="10"/>
    <n v="23"/>
    <n v="3.7"/>
    <n v="3.9"/>
    <x v="3"/>
    <x v="1"/>
    <x v="3"/>
    <n v="1998.96"/>
    <n v="199.9"/>
    <n v="1799.06"/>
    <n v="0"/>
    <n v="1799.06"/>
    <n v="19"/>
    <x v="16"/>
    <s v="No"/>
    <n v="20.3"/>
    <n v="365.21"/>
    <n v="0"/>
  </r>
  <r>
    <s v="BLK101604"/>
    <x v="37"/>
    <x v="1"/>
    <s v="Central"/>
    <s v="Returning"/>
    <x v="6"/>
    <s v="Rice"/>
    <n v="1"/>
    <n v="406.64"/>
    <n v="20"/>
    <n v="29"/>
    <n v="7.67"/>
    <n v="5"/>
    <x v="2"/>
    <x v="1"/>
    <x v="1"/>
    <n v="406.64"/>
    <n v="81.33"/>
    <n v="325.31"/>
    <n v="0"/>
    <n v="325.31"/>
    <n v="23"/>
    <x v="4"/>
    <s v="Yes"/>
    <n v="20.2"/>
    <n v="65.709999999999994"/>
    <n v="1"/>
  </r>
  <r>
    <s v="BLK102344"/>
    <x v="37"/>
    <x v="5"/>
    <s v="East"/>
    <s v="New"/>
    <x v="5"/>
    <s v="Shampoo"/>
    <n v="5"/>
    <n v="431.63"/>
    <n v="10"/>
    <n v="26"/>
    <n v="6.52"/>
    <n v="3.9"/>
    <x v="1"/>
    <x v="1"/>
    <x v="0"/>
    <n v="2158.15"/>
    <n v="215.82"/>
    <n v="1942.33"/>
    <n v="0"/>
    <n v="1942.33"/>
    <n v="37"/>
    <x v="1"/>
    <s v="No"/>
    <n v="18.3"/>
    <n v="355.45"/>
    <n v="0"/>
  </r>
  <r>
    <s v="BLK102569"/>
    <x v="37"/>
    <x v="1"/>
    <s v="South"/>
    <s v="New"/>
    <x v="4"/>
    <s v="Instant Noodles"/>
    <n v="5"/>
    <n v="150.03"/>
    <n v="15"/>
    <n v="18"/>
    <n v="1.19"/>
    <n v="3.8"/>
    <x v="3"/>
    <x v="1"/>
    <x v="4"/>
    <n v="750.15"/>
    <n v="112.52"/>
    <n v="637.63"/>
    <n v="0"/>
    <n v="637.63"/>
    <n v="37"/>
    <x v="1"/>
    <s v="No"/>
    <n v="28.3"/>
    <n v="180.45"/>
    <n v="0"/>
  </r>
  <r>
    <s v="BLK102721"/>
    <x v="37"/>
    <x v="6"/>
    <s v="South"/>
    <s v="New"/>
    <x v="1"/>
    <s v="Milk"/>
    <n v="2"/>
    <n v="278.06"/>
    <n v="15"/>
    <n v="14"/>
    <n v="4.57"/>
    <n v="4.4000000000000004"/>
    <x v="1"/>
    <x v="1"/>
    <x v="3"/>
    <n v="556.12"/>
    <n v="83.42"/>
    <n v="472.7"/>
    <n v="0"/>
    <n v="472.7"/>
    <n v="38"/>
    <x v="1"/>
    <s v="No"/>
    <n v="8.8000000000000007"/>
    <n v="41.6"/>
    <n v="0"/>
  </r>
  <r>
    <s v="BLK100250"/>
    <x v="38"/>
    <x v="3"/>
    <s v="Central"/>
    <s v="New"/>
    <x v="9"/>
    <s v="Bread"/>
    <n v="1"/>
    <n v="451.17"/>
    <n v="5"/>
    <n v="14"/>
    <n v="5.87"/>
    <n v="5"/>
    <x v="3"/>
    <x v="1"/>
    <x v="2"/>
    <n v="451.17"/>
    <n v="22.56"/>
    <n v="428.61"/>
    <n v="0"/>
    <n v="428.61"/>
    <n v="20"/>
    <x v="1"/>
    <s v="No"/>
    <n v="11.3"/>
    <n v="48.43"/>
    <n v="0"/>
  </r>
  <r>
    <s v="BLK100373"/>
    <x v="38"/>
    <x v="0"/>
    <s v="North"/>
    <s v="New"/>
    <x v="4"/>
    <s v="Rice"/>
    <n v="7"/>
    <n v="420.13"/>
    <n v="15"/>
    <n v="12"/>
    <n v="1.42"/>
    <n v="2.8"/>
    <x v="2"/>
    <x v="1"/>
    <x v="4"/>
    <n v="2940.91"/>
    <n v="441.14"/>
    <n v="2499.77"/>
    <n v="0"/>
    <n v="2499.77"/>
    <n v="30"/>
    <x v="1"/>
    <s v="No"/>
    <n v="23.8"/>
    <n v="594.95000000000005"/>
    <n v="0"/>
  </r>
  <r>
    <s v="BLK100477"/>
    <x v="38"/>
    <x v="2"/>
    <s v="West"/>
    <s v="Returning"/>
    <x v="1"/>
    <s v="Rice"/>
    <n v="6"/>
    <n v="207.54"/>
    <n v="15"/>
    <n v="14"/>
    <n v="6.27"/>
    <n v="4.0999999999999996"/>
    <x v="3"/>
    <x v="1"/>
    <x v="3"/>
    <n v="1245.24"/>
    <n v="186.79"/>
    <n v="1058.45"/>
    <n v="0"/>
    <n v="1058.45"/>
    <n v="20"/>
    <x v="1"/>
    <s v="No"/>
    <n v="12.1"/>
    <n v="128.07"/>
    <n v="0"/>
  </r>
  <r>
    <s v="BLK100586"/>
    <x v="38"/>
    <x v="7"/>
    <s v="South"/>
    <s v="New"/>
    <x v="0"/>
    <s v="Coffee"/>
    <n v="1"/>
    <n v="388.61"/>
    <n v="15"/>
    <n v="45"/>
    <n v="4.08"/>
    <n v="5"/>
    <x v="2"/>
    <x v="1"/>
    <x v="0"/>
    <n v="388.61"/>
    <n v="58.29"/>
    <n v="330.32"/>
    <n v="0"/>
    <n v="330.32"/>
    <n v="19"/>
    <x v="14"/>
    <s v="Yes"/>
    <n v="21.7"/>
    <n v="71.680000000000007"/>
    <n v="1"/>
  </r>
  <r>
    <s v="BLK100638"/>
    <x v="38"/>
    <x v="4"/>
    <s v="North"/>
    <s v="Returning"/>
    <x v="9"/>
    <s v="Juice"/>
    <n v="2"/>
    <n v="345.47"/>
    <n v="10"/>
    <n v="24"/>
    <n v="2.76"/>
    <n v="3.5"/>
    <x v="2"/>
    <x v="1"/>
    <x v="3"/>
    <n v="690.94"/>
    <n v="69.09"/>
    <n v="621.85"/>
    <n v="0"/>
    <n v="621.85"/>
    <n v="35"/>
    <x v="1"/>
    <s v="No"/>
    <n v="31.9"/>
    <n v="198.37"/>
    <n v="0"/>
  </r>
  <r>
    <s v="BLK100766"/>
    <x v="38"/>
    <x v="4"/>
    <s v="East"/>
    <s v="New"/>
    <x v="5"/>
    <s v="Detergent"/>
    <n v="6"/>
    <n v="233.41"/>
    <n v="5"/>
    <n v="17"/>
    <n v="0.82"/>
    <n v="3.8"/>
    <x v="3"/>
    <x v="1"/>
    <x v="4"/>
    <n v="1400.46"/>
    <n v="70.02"/>
    <n v="1330.44"/>
    <n v="0"/>
    <n v="1330.44"/>
    <n v="36"/>
    <x v="1"/>
    <s v="No"/>
    <n v="11.8"/>
    <n v="156.99"/>
    <n v="0"/>
  </r>
  <r>
    <s v="BLK100909"/>
    <x v="38"/>
    <x v="0"/>
    <s v="West"/>
    <s v="Returning"/>
    <x v="5"/>
    <s v="Ice Cream"/>
    <n v="1"/>
    <n v="239.8"/>
    <n v="15"/>
    <n v="23"/>
    <n v="7.13"/>
    <n v="4.5999999999999996"/>
    <x v="1"/>
    <x v="1"/>
    <x v="2"/>
    <n v="239.8"/>
    <n v="35.97"/>
    <n v="203.83"/>
    <n v="15"/>
    <n v="218.83"/>
    <n v="43"/>
    <x v="1"/>
    <s v="No"/>
    <n v="23.4"/>
    <n v="47.7"/>
    <n v="0"/>
  </r>
  <r>
    <s v="BLK101072"/>
    <x v="38"/>
    <x v="4"/>
    <s v="North"/>
    <s v="Returning"/>
    <x v="7"/>
    <s v="Bread"/>
    <n v="2"/>
    <n v="128.47"/>
    <n v="0"/>
    <n v="19"/>
    <n v="3.17"/>
    <n v="3.6"/>
    <x v="2"/>
    <x v="0"/>
    <x v="0"/>
    <n v="256.94"/>
    <n v="0"/>
    <n v="0"/>
    <n v="25"/>
    <n v="0"/>
    <n v="20"/>
    <x v="1"/>
    <s v="No"/>
    <n v="18.399999999999999"/>
    <n v="0"/>
    <n v="0"/>
  </r>
  <r>
    <s v="BLK101416"/>
    <x v="38"/>
    <x v="4"/>
    <s v="East"/>
    <s v="New"/>
    <x v="5"/>
    <s v="Rice"/>
    <n v="1"/>
    <n v="233.75"/>
    <n v="5"/>
    <n v="37"/>
    <n v="2.31"/>
    <n v="4.8"/>
    <x v="3"/>
    <x v="0"/>
    <x v="0"/>
    <n v="233.75"/>
    <n v="11.69"/>
    <n v="0"/>
    <n v="15"/>
    <n v="0"/>
    <n v="37"/>
    <x v="1"/>
    <s v="No"/>
    <n v="21.4"/>
    <n v="0"/>
    <n v="0"/>
  </r>
  <r>
    <s v="BLK101485"/>
    <x v="38"/>
    <x v="5"/>
    <s v="North"/>
    <s v="Returning"/>
    <x v="2"/>
    <s v="Coffee"/>
    <n v="4"/>
    <n v="470.53"/>
    <n v="20"/>
    <n v="30"/>
    <n v="1.6"/>
    <n v="4.4000000000000004"/>
    <x v="4"/>
    <x v="0"/>
    <x v="0"/>
    <n v="1882.12"/>
    <n v="376.42"/>
    <n v="0"/>
    <n v="0"/>
    <n v="0"/>
    <n v="29"/>
    <x v="6"/>
    <s v="No"/>
    <n v="8.6999999999999993"/>
    <n v="0"/>
    <n v="0"/>
  </r>
  <r>
    <s v="BLK101504"/>
    <x v="38"/>
    <x v="7"/>
    <s v="Central"/>
    <s v="Returning"/>
    <x v="7"/>
    <s v="Apple"/>
    <n v="2"/>
    <n v="194.69"/>
    <n v="15"/>
    <n v="29"/>
    <n v="4.7300000000000004"/>
    <n v="3.6"/>
    <x v="0"/>
    <x v="1"/>
    <x v="1"/>
    <n v="389.38"/>
    <n v="58.41"/>
    <n v="330.97"/>
    <n v="0"/>
    <n v="330.97"/>
    <n v="25"/>
    <x v="16"/>
    <s v="No"/>
    <n v="22.8"/>
    <n v="75.459999999999994"/>
    <n v="0"/>
  </r>
  <r>
    <s v="BLK101662"/>
    <x v="38"/>
    <x v="7"/>
    <s v="South"/>
    <s v="Returning"/>
    <x v="5"/>
    <s v="Tea"/>
    <n v="2"/>
    <n v="413.61"/>
    <n v="10"/>
    <n v="21"/>
    <n v="7.25"/>
    <n v="2.7"/>
    <x v="4"/>
    <x v="1"/>
    <x v="2"/>
    <n v="827.22"/>
    <n v="82.72"/>
    <n v="744.5"/>
    <n v="0"/>
    <n v="744.5"/>
    <n v="18"/>
    <x v="12"/>
    <s v="No"/>
    <n v="17.5"/>
    <n v="130.29"/>
    <n v="0"/>
  </r>
  <r>
    <s v="BLK101726"/>
    <x v="38"/>
    <x v="1"/>
    <s v="Central"/>
    <s v="Returning"/>
    <x v="3"/>
    <s v="Ice Cream"/>
    <n v="1"/>
    <n v="246.36"/>
    <n v="20"/>
    <n v="28"/>
    <n v="7.04"/>
    <n v="3.6"/>
    <x v="3"/>
    <x v="0"/>
    <x v="0"/>
    <n v="246.36"/>
    <n v="49.27"/>
    <n v="0"/>
    <n v="20"/>
    <n v="0"/>
    <n v="36"/>
    <x v="1"/>
    <s v="No"/>
    <n v="19.8"/>
    <n v="0"/>
    <n v="0"/>
  </r>
  <r>
    <s v="BLK102033"/>
    <x v="38"/>
    <x v="3"/>
    <s v="Central"/>
    <s v="Returning"/>
    <x v="5"/>
    <s v="Chips"/>
    <n v="3"/>
    <n v="272.3"/>
    <n v="20"/>
    <n v="25"/>
    <n v="0.79"/>
    <n v="4"/>
    <x v="3"/>
    <x v="1"/>
    <x v="1"/>
    <n v="816.9"/>
    <n v="163.38"/>
    <n v="653.52"/>
    <n v="0"/>
    <n v="653.52"/>
    <n v="34"/>
    <x v="1"/>
    <s v="No"/>
    <n v="12.9"/>
    <n v="84.3"/>
    <n v="0"/>
  </r>
  <r>
    <s v="BLK102184"/>
    <x v="38"/>
    <x v="4"/>
    <s v="East"/>
    <s v="Returning"/>
    <x v="0"/>
    <s v="Shampoo"/>
    <n v="4"/>
    <n v="128.62"/>
    <n v="5"/>
    <n v="22"/>
    <n v="7.28"/>
    <n v="3.2"/>
    <x v="3"/>
    <x v="0"/>
    <x v="1"/>
    <n v="514.48"/>
    <n v="25.72"/>
    <n v="0"/>
    <n v="0"/>
    <n v="0"/>
    <n v="23"/>
    <x v="1"/>
    <s v="No"/>
    <n v="18.5"/>
    <n v="0"/>
    <n v="0"/>
  </r>
  <r>
    <s v="BLK102621"/>
    <x v="38"/>
    <x v="5"/>
    <s v="East"/>
    <s v="Returning"/>
    <x v="3"/>
    <s v="Coffee"/>
    <n v="6"/>
    <n v="414.87"/>
    <n v="20"/>
    <n v="19"/>
    <n v="4.87"/>
    <n v="4.8"/>
    <x v="1"/>
    <x v="1"/>
    <x v="1"/>
    <n v="2489.2199999999998"/>
    <n v="497.84"/>
    <n v="1991.38"/>
    <n v="0"/>
    <n v="1991.38"/>
    <n v="37"/>
    <x v="1"/>
    <s v="No"/>
    <n v="17.899999999999999"/>
    <n v="356.46"/>
    <n v="0"/>
  </r>
  <r>
    <s v="BLK100961"/>
    <x v="39"/>
    <x v="3"/>
    <s v="South"/>
    <s v="Returning"/>
    <x v="6"/>
    <s v="Banana"/>
    <n v="7"/>
    <n v="375.73"/>
    <n v="5"/>
    <n v="47"/>
    <n v="5.93"/>
    <n v="4.2"/>
    <x v="1"/>
    <x v="1"/>
    <x v="2"/>
    <n v="2630.11"/>
    <n v="131.51"/>
    <n v="2498.6"/>
    <n v="0"/>
    <n v="2498.6"/>
    <n v="30"/>
    <x v="17"/>
    <s v="Yes"/>
    <n v="30.8"/>
    <n v="769.57"/>
    <n v="1"/>
  </r>
  <r>
    <s v="BLK101321"/>
    <x v="39"/>
    <x v="5"/>
    <s v="Central"/>
    <s v="New"/>
    <x v="2"/>
    <s v="Atta"/>
    <n v="7"/>
    <n v="56.77"/>
    <n v="0"/>
    <n v="36"/>
    <n v="3.44"/>
    <n v="3.5"/>
    <x v="3"/>
    <x v="1"/>
    <x v="2"/>
    <n v="397.39"/>
    <n v="0"/>
    <n v="397.39"/>
    <n v="0"/>
    <n v="397.39"/>
    <n v="43"/>
    <x v="1"/>
    <s v="No"/>
    <n v="22.8"/>
    <n v="90.6"/>
    <n v="0"/>
  </r>
  <r>
    <s v="BLK101599"/>
    <x v="39"/>
    <x v="2"/>
    <s v="East"/>
    <s v="New"/>
    <x v="3"/>
    <s v="Tea"/>
    <n v="6"/>
    <n v="357.27"/>
    <n v="0"/>
    <n v="27"/>
    <n v="2.79"/>
    <n v="3.1"/>
    <x v="0"/>
    <x v="1"/>
    <x v="0"/>
    <n v="2143.62"/>
    <n v="0"/>
    <n v="2143.62"/>
    <n v="0"/>
    <n v="2143.62"/>
    <n v="42"/>
    <x v="1"/>
    <s v="No"/>
    <n v="23.7"/>
    <n v="508.04"/>
    <n v="0"/>
  </r>
  <r>
    <s v="BLK101615"/>
    <x v="39"/>
    <x v="7"/>
    <s v="West"/>
    <s v="Returning"/>
    <x v="6"/>
    <s v="Banana"/>
    <n v="3"/>
    <n v="345.44"/>
    <n v="10"/>
    <n v="35"/>
    <n v="1.6"/>
    <n v="4.5"/>
    <x v="4"/>
    <x v="1"/>
    <x v="4"/>
    <n v="1036.32"/>
    <n v="103.63"/>
    <n v="932.69"/>
    <n v="0"/>
    <n v="932.69"/>
    <n v="37"/>
    <x v="1"/>
    <s v="No"/>
    <n v="10.7"/>
    <n v="99.8"/>
    <n v="0"/>
  </r>
  <r>
    <s v="BLK101624"/>
    <x v="39"/>
    <x v="1"/>
    <s v="North"/>
    <s v="New"/>
    <x v="4"/>
    <s v="Ice Cream"/>
    <n v="2"/>
    <n v="450.72"/>
    <n v="20"/>
    <n v="23"/>
    <n v="5.23"/>
    <n v="4.7"/>
    <x v="0"/>
    <x v="1"/>
    <x v="3"/>
    <n v="901.44"/>
    <n v="180.29"/>
    <n v="721.15"/>
    <n v="0"/>
    <n v="721.15"/>
    <n v="24"/>
    <x v="1"/>
    <s v="No"/>
    <n v="16.8"/>
    <n v="121.15"/>
    <n v="0"/>
  </r>
  <r>
    <s v="BLK101626"/>
    <x v="39"/>
    <x v="3"/>
    <s v="North"/>
    <s v="New"/>
    <x v="5"/>
    <s v="Tea"/>
    <n v="1"/>
    <n v="139.53"/>
    <n v="0"/>
    <n v="21"/>
    <n v="6.23"/>
    <n v="3.3"/>
    <x v="4"/>
    <x v="0"/>
    <x v="3"/>
    <n v="139.53"/>
    <n v="0"/>
    <n v="0"/>
    <n v="20"/>
    <n v="0"/>
    <n v="44"/>
    <x v="1"/>
    <s v="No"/>
    <n v="18.600000000000001"/>
    <n v="0"/>
    <n v="0"/>
  </r>
  <r>
    <s v="BLK101937"/>
    <x v="39"/>
    <x v="3"/>
    <s v="South"/>
    <s v="Returning"/>
    <x v="5"/>
    <s v="Milk"/>
    <n v="1"/>
    <n v="408.95"/>
    <n v="0"/>
    <n v="18"/>
    <n v="7.36"/>
    <n v="4.0999999999999996"/>
    <x v="1"/>
    <x v="1"/>
    <x v="1"/>
    <n v="408.95"/>
    <n v="0"/>
    <n v="408.95"/>
    <n v="0"/>
    <n v="408.95"/>
    <n v="36"/>
    <x v="1"/>
    <s v="No"/>
    <n v="17.2"/>
    <n v="70.34"/>
    <n v="0"/>
  </r>
  <r>
    <s v="BLK102453"/>
    <x v="39"/>
    <x v="7"/>
    <s v="South"/>
    <s v="New"/>
    <x v="5"/>
    <s v="Tea"/>
    <n v="5"/>
    <n v="292.37"/>
    <n v="25"/>
    <n v="21"/>
    <n v="7.89"/>
    <n v="4.5999999999999996"/>
    <x v="0"/>
    <x v="1"/>
    <x v="3"/>
    <n v="1461.85"/>
    <n v="365.46"/>
    <n v="1096.3900000000001"/>
    <n v="0"/>
    <n v="1096.3900000000001"/>
    <n v="29"/>
    <x v="1"/>
    <s v="No"/>
    <n v="26.5"/>
    <n v="290.54000000000002"/>
    <n v="0"/>
  </r>
  <r>
    <s v="BLK102987"/>
    <x v="39"/>
    <x v="6"/>
    <s v="North"/>
    <s v="Returning"/>
    <x v="7"/>
    <s v="Banana"/>
    <n v="2"/>
    <n v="435.57"/>
    <n v="25"/>
    <n v="21"/>
    <n v="2.92"/>
    <n v="4.5999999999999996"/>
    <x v="4"/>
    <x v="1"/>
    <x v="2"/>
    <n v="871.14"/>
    <n v="217.78"/>
    <n v="653.36"/>
    <n v="0"/>
    <n v="653.36"/>
    <n v="18"/>
    <x v="12"/>
    <s v="No"/>
    <n v="27.4"/>
    <n v="179.02"/>
    <n v="0"/>
  </r>
  <r>
    <s v="BLK100091"/>
    <x v="40"/>
    <x v="1"/>
    <s v="North"/>
    <s v="Returning"/>
    <x v="0"/>
    <s v="Cold Drink"/>
    <n v="2"/>
    <n v="73.040000000000006"/>
    <n v="20"/>
    <n v="41"/>
    <n v="6.01"/>
    <n v="3.5"/>
    <x v="0"/>
    <x v="0"/>
    <x v="2"/>
    <n v="146.08000000000001"/>
    <n v="29.22"/>
    <n v="0"/>
    <n v="10"/>
    <n v="0"/>
    <n v="40"/>
    <x v="6"/>
    <s v="No"/>
    <n v="20.7"/>
    <n v="0"/>
    <n v="0"/>
  </r>
  <r>
    <s v="BLK100109"/>
    <x v="40"/>
    <x v="0"/>
    <s v="West"/>
    <s v="New"/>
    <x v="2"/>
    <s v="Rice"/>
    <n v="4"/>
    <n v="74.7"/>
    <n v="15"/>
    <n v="22"/>
    <n v="2.58"/>
    <n v="3.3"/>
    <x v="2"/>
    <x v="1"/>
    <x v="3"/>
    <n v="298.8"/>
    <n v="44.82"/>
    <n v="253.98"/>
    <n v="10"/>
    <n v="263.98"/>
    <n v="23"/>
    <x v="1"/>
    <s v="No"/>
    <n v="29.3"/>
    <n v="74.42"/>
    <n v="0"/>
  </r>
  <r>
    <s v="BLK100700"/>
    <x v="40"/>
    <x v="1"/>
    <s v="East"/>
    <s v="Returning"/>
    <x v="4"/>
    <s v="Tea"/>
    <n v="6"/>
    <n v="111.2"/>
    <n v="25"/>
    <n v="16"/>
    <n v="1.33"/>
    <n v="3.5"/>
    <x v="2"/>
    <x v="0"/>
    <x v="0"/>
    <n v="667.2"/>
    <n v="166.8"/>
    <n v="0"/>
    <n v="0"/>
    <n v="0"/>
    <n v="27"/>
    <x v="1"/>
    <s v="No"/>
    <n v="27.8"/>
    <n v="0"/>
    <n v="0"/>
  </r>
  <r>
    <s v="BLK101343"/>
    <x v="40"/>
    <x v="2"/>
    <s v="West"/>
    <s v="New"/>
    <x v="4"/>
    <s v="Instant Noodles"/>
    <n v="2"/>
    <n v="43.64"/>
    <n v="20"/>
    <n v="32"/>
    <n v="5.41"/>
    <n v="3.9"/>
    <x v="2"/>
    <x v="1"/>
    <x v="2"/>
    <n v="87.28"/>
    <n v="17.46"/>
    <n v="69.819999999999993"/>
    <n v="25"/>
    <n v="94.82"/>
    <n v="37"/>
    <x v="1"/>
    <s v="No"/>
    <n v="16.899999999999999"/>
    <n v="11.8"/>
    <n v="0"/>
  </r>
  <r>
    <s v="BLK101811"/>
    <x v="40"/>
    <x v="3"/>
    <s v="South"/>
    <s v="Returning"/>
    <x v="2"/>
    <s v="Atta"/>
    <n v="1"/>
    <n v="55.02"/>
    <n v="25"/>
    <n v="16"/>
    <n v="7.49"/>
    <n v="4.0999999999999996"/>
    <x v="1"/>
    <x v="1"/>
    <x v="0"/>
    <n v="55.02"/>
    <n v="13.76"/>
    <n v="41.26"/>
    <n v="10"/>
    <n v="51.26"/>
    <n v="33"/>
    <x v="1"/>
    <s v="No"/>
    <n v="28.7"/>
    <n v="11.84"/>
    <n v="0"/>
  </r>
  <r>
    <s v="BLK101849"/>
    <x v="40"/>
    <x v="6"/>
    <s v="East"/>
    <s v="New"/>
    <x v="5"/>
    <s v="Coffee"/>
    <n v="6"/>
    <n v="464.16"/>
    <n v="0"/>
    <n v="25"/>
    <n v="2.6"/>
    <n v="3.8"/>
    <x v="4"/>
    <x v="1"/>
    <x v="2"/>
    <n v="2784.96"/>
    <n v="0"/>
    <n v="2784.96"/>
    <n v="0"/>
    <n v="2784.96"/>
    <n v="40"/>
    <x v="1"/>
    <s v="No"/>
    <n v="29.4"/>
    <n v="818.78"/>
    <n v="0"/>
  </r>
  <r>
    <s v="BLK101952"/>
    <x v="40"/>
    <x v="7"/>
    <s v="North"/>
    <s v="Returning"/>
    <x v="2"/>
    <s v="Apple"/>
    <n v="6"/>
    <n v="444.26"/>
    <n v="25"/>
    <n v="32"/>
    <n v="2.7"/>
    <n v="4.5"/>
    <x v="4"/>
    <x v="1"/>
    <x v="3"/>
    <n v="2665.56"/>
    <n v="666.39"/>
    <n v="1999.17"/>
    <n v="0"/>
    <n v="1999.17"/>
    <n v="26"/>
    <x v="4"/>
    <s v="Yes"/>
    <n v="25.9"/>
    <n v="517.79"/>
    <n v="1"/>
  </r>
  <r>
    <s v="BLK100137"/>
    <x v="41"/>
    <x v="5"/>
    <s v="South"/>
    <s v="New"/>
    <x v="7"/>
    <s v="Tea"/>
    <n v="2"/>
    <n v="419.59"/>
    <n v="0"/>
    <n v="17"/>
    <n v="6.08"/>
    <n v="4.8"/>
    <x v="1"/>
    <x v="1"/>
    <x v="3"/>
    <n v="839.18"/>
    <n v="0"/>
    <n v="839.18"/>
    <n v="0"/>
    <n v="839.18"/>
    <n v="35"/>
    <x v="1"/>
    <s v="No"/>
    <n v="18.7"/>
    <n v="156.93"/>
    <n v="0"/>
  </r>
  <r>
    <s v="BLK100589"/>
    <x v="41"/>
    <x v="1"/>
    <s v="West"/>
    <s v="New"/>
    <x v="2"/>
    <s v="Banana"/>
    <n v="5"/>
    <n v="322.91000000000003"/>
    <n v="5"/>
    <n v="38"/>
    <n v="5.99"/>
    <n v="3.5"/>
    <x v="3"/>
    <x v="1"/>
    <x v="4"/>
    <n v="1614.55"/>
    <n v="80.73"/>
    <n v="1533.82"/>
    <n v="0"/>
    <n v="1533.82"/>
    <n v="26"/>
    <x v="11"/>
    <s v="Yes"/>
    <n v="31.5"/>
    <n v="483.15"/>
    <n v="1"/>
  </r>
  <r>
    <s v="BLK100933"/>
    <x v="41"/>
    <x v="5"/>
    <s v="Central"/>
    <s v="New"/>
    <x v="7"/>
    <s v="Ice Cream"/>
    <n v="5"/>
    <n v="91.99"/>
    <n v="10"/>
    <n v="25"/>
    <n v="2.79"/>
    <n v="4.4000000000000004"/>
    <x v="2"/>
    <x v="1"/>
    <x v="4"/>
    <n v="459.95"/>
    <n v="46"/>
    <n v="413.95"/>
    <n v="0"/>
    <n v="413.95"/>
    <n v="29"/>
    <x v="1"/>
    <s v="No"/>
    <n v="11.9"/>
    <n v="49.26"/>
    <n v="0"/>
  </r>
  <r>
    <s v="BLK101052"/>
    <x v="41"/>
    <x v="7"/>
    <s v="East"/>
    <s v="Returning"/>
    <x v="0"/>
    <s v="Rice"/>
    <n v="1"/>
    <n v="467.89"/>
    <n v="25"/>
    <n v="41"/>
    <n v="4.16"/>
    <n v="4.8"/>
    <x v="4"/>
    <x v="1"/>
    <x v="1"/>
    <n v="467.89"/>
    <n v="116.97"/>
    <n v="350.92"/>
    <n v="0"/>
    <n v="350.92"/>
    <n v="24"/>
    <x v="17"/>
    <s v="Yes"/>
    <n v="27"/>
    <n v="94.75"/>
    <n v="1"/>
  </r>
  <r>
    <s v="BLK101077"/>
    <x v="41"/>
    <x v="0"/>
    <s v="South"/>
    <s v="New"/>
    <x v="6"/>
    <s v="Rice"/>
    <n v="1"/>
    <n v="255.81"/>
    <n v="0"/>
    <n v="29"/>
    <n v="2.06"/>
    <n v="4.8"/>
    <x v="3"/>
    <x v="0"/>
    <x v="3"/>
    <n v="255.81"/>
    <n v="0"/>
    <n v="0"/>
    <n v="20"/>
    <n v="0"/>
    <n v="38"/>
    <x v="1"/>
    <s v="No"/>
    <n v="12.2"/>
    <n v="0"/>
    <n v="0"/>
  </r>
  <r>
    <s v="BLK101341"/>
    <x v="41"/>
    <x v="1"/>
    <s v="South"/>
    <s v="Returning"/>
    <x v="6"/>
    <s v="Banana"/>
    <n v="4"/>
    <n v="173.17"/>
    <n v="25"/>
    <n v="10"/>
    <n v="6.65"/>
    <n v="3.6"/>
    <x v="0"/>
    <x v="0"/>
    <x v="2"/>
    <n v="692.68"/>
    <n v="173.17"/>
    <n v="0"/>
    <n v="0"/>
    <n v="0"/>
    <n v="23"/>
    <x v="1"/>
    <s v="No"/>
    <n v="31.3"/>
    <n v="0"/>
    <n v="0"/>
  </r>
  <r>
    <s v="BLK101414"/>
    <x v="41"/>
    <x v="1"/>
    <s v="South"/>
    <s v="Returning"/>
    <x v="5"/>
    <s v="Detergent"/>
    <n v="5"/>
    <n v="305.83999999999997"/>
    <n v="0"/>
    <n v="36"/>
    <n v="0.95"/>
    <n v="4.3"/>
    <x v="4"/>
    <x v="1"/>
    <x v="1"/>
    <n v="1529.2"/>
    <n v="0"/>
    <n v="1529.2"/>
    <n v="0"/>
    <n v="1529.2"/>
    <n v="41"/>
    <x v="1"/>
    <s v="No"/>
    <n v="13"/>
    <n v="198.8"/>
    <n v="0"/>
  </r>
  <r>
    <s v="BLK102253"/>
    <x v="41"/>
    <x v="6"/>
    <s v="South"/>
    <s v="New"/>
    <x v="6"/>
    <s v="Juice"/>
    <n v="4"/>
    <n v="372.63"/>
    <n v="20"/>
    <n v="29"/>
    <n v="5.97"/>
    <n v="4.0999999999999996"/>
    <x v="4"/>
    <x v="1"/>
    <x v="3"/>
    <n v="1490.52"/>
    <n v="298.10000000000002"/>
    <n v="1192.42"/>
    <n v="0"/>
    <n v="1192.42"/>
    <n v="22"/>
    <x v="0"/>
    <s v="Yes"/>
    <n v="27.3"/>
    <n v="325.52999999999997"/>
    <n v="1"/>
  </r>
  <r>
    <s v="BLK102264"/>
    <x v="41"/>
    <x v="0"/>
    <s v="South"/>
    <s v="Returning"/>
    <x v="7"/>
    <s v="Juice"/>
    <n v="4"/>
    <n v="407.89"/>
    <n v="15"/>
    <n v="33"/>
    <n v="6.56"/>
    <n v="3.8"/>
    <x v="1"/>
    <x v="1"/>
    <x v="1"/>
    <n v="1631.56"/>
    <n v="244.73"/>
    <n v="1386.83"/>
    <n v="0"/>
    <n v="1386.83"/>
    <n v="27"/>
    <x v="4"/>
    <s v="Yes"/>
    <n v="21.3"/>
    <n v="295.39"/>
    <n v="1"/>
  </r>
  <r>
    <s v="BLK102372"/>
    <x v="41"/>
    <x v="7"/>
    <s v="Central"/>
    <s v="Returning"/>
    <x v="4"/>
    <s v="Banana"/>
    <n v="5"/>
    <n v="140.66"/>
    <n v="20"/>
    <n v="10"/>
    <n v="2.12"/>
    <n v="5"/>
    <x v="2"/>
    <x v="1"/>
    <x v="4"/>
    <n v="703.3"/>
    <n v="140.66"/>
    <n v="562.64"/>
    <n v="0"/>
    <n v="562.64"/>
    <n v="28"/>
    <x v="1"/>
    <s v="No"/>
    <n v="18.899999999999999"/>
    <n v="106.34"/>
    <n v="0"/>
  </r>
  <r>
    <s v="BLK102511"/>
    <x v="41"/>
    <x v="7"/>
    <s v="North"/>
    <s v="New"/>
    <x v="1"/>
    <s v="Rice"/>
    <n v="6"/>
    <n v="481.41"/>
    <n v="20"/>
    <n v="29"/>
    <n v="7.51"/>
    <n v="3.3"/>
    <x v="0"/>
    <x v="0"/>
    <x v="3"/>
    <n v="2888.46"/>
    <n v="577.69000000000005"/>
    <n v="0"/>
    <n v="0"/>
    <n v="0"/>
    <n v="37"/>
    <x v="1"/>
    <s v="No"/>
    <n v="25.6"/>
    <n v="0"/>
    <n v="0"/>
  </r>
  <r>
    <s v="BLK102513"/>
    <x v="41"/>
    <x v="3"/>
    <s v="Central"/>
    <s v="Returning"/>
    <x v="1"/>
    <s v="Milk"/>
    <n v="3"/>
    <n v="322.95999999999998"/>
    <n v="10"/>
    <n v="20"/>
    <n v="0.8"/>
    <n v="3.2"/>
    <x v="0"/>
    <x v="1"/>
    <x v="3"/>
    <n v="968.88"/>
    <n v="96.89"/>
    <n v="871.99"/>
    <n v="0"/>
    <n v="871.99"/>
    <n v="31"/>
    <x v="1"/>
    <s v="No"/>
    <n v="20.2"/>
    <n v="176.14"/>
    <n v="0"/>
  </r>
  <r>
    <s v="BLK102955"/>
    <x v="41"/>
    <x v="7"/>
    <s v="East"/>
    <s v="Returning"/>
    <x v="6"/>
    <s v="Rice"/>
    <n v="5"/>
    <n v="469.92"/>
    <n v="0"/>
    <n v="31"/>
    <n v="4.8499999999999996"/>
    <n v="4.4000000000000004"/>
    <x v="0"/>
    <x v="1"/>
    <x v="1"/>
    <n v="2349.6"/>
    <n v="0"/>
    <n v="2349.6"/>
    <n v="0"/>
    <n v="2349.6"/>
    <n v="32"/>
    <x v="1"/>
    <s v="No"/>
    <n v="18.899999999999999"/>
    <n v="444.07"/>
    <n v="0"/>
  </r>
  <r>
    <s v="BLK102977"/>
    <x v="41"/>
    <x v="2"/>
    <s v="Central"/>
    <s v="Returning"/>
    <x v="9"/>
    <s v="Banana"/>
    <n v="7"/>
    <n v="172.2"/>
    <n v="20"/>
    <n v="38"/>
    <n v="7.9"/>
    <n v="4.3"/>
    <x v="4"/>
    <x v="0"/>
    <x v="2"/>
    <n v="1205.4000000000001"/>
    <n v="241.08"/>
    <n v="0"/>
    <n v="0"/>
    <n v="0"/>
    <n v="15"/>
    <x v="2"/>
    <s v="Yes"/>
    <n v="18.399999999999999"/>
    <n v="0"/>
    <n v="1"/>
  </r>
  <r>
    <s v="BLK100516"/>
    <x v="42"/>
    <x v="5"/>
    <s v="South"/>
    <s v="New"/>
    <x v="2"/>
    <s v="Bread"/>
    <n v="2"/>
    <n v="391.55"/>
    <n v="0"/>
    <n v="38"/>
    <n v="2.0099999999999998"/>
    <n v="5"/>
    <x v="0"/>
    <x v="1"/>
    <x v="4"/>
    <n v="783.1"/>
    <n v="0"/>
    <n v="783.1"/>
    <n v="0"/>
    <n v="783.1"/>
    <n v="38"/>
    <x v="1"/>
    <s v="No"/>
    <n v="26.2"/>
    <n v="205.17"/>
    <n v="0"/>
  </r>
  <r>
    <s v="BLK100821"/>
    <x v="42"/>
    <x v="6"/>
    <s v="North"/>
    <s v="New"/>
    <x v="4"/>
    <s v="Apple"/>
    <n v="3"/>
    <n v="182.52"/>
    <n v="10"/>
    <n v="28"/>
    <n v="6.19"/>
    <n v="3.7"/>
    <x v="2"/>
    <x v="1"/>
    <x v="0"/>
    <n v="547.55999999999995"/>
    <n v="54.76"/>
    <n v="492.8"/>
    <n v="0"/>
    <n v="492.8"/>
    <n v="39"/>
    <x v="1"/>
    <s v="No"/>
    <n v="8.1999999999999993"/>
    <n v="40.409999999999997"/>
    <n v="0"/>
  </r>
  <r>
    <s v="BLK102141"/>
    <x v="42"/>
    <x v="2"/>
    <s v="East"/>
    <s v="New"/>
    <x v="6"/>
    <s v="Banana"/>
    <n v="2"/>
    <n v="114.97"/>
    <n v="5"/>
    <n v="22"/>
    <n v="7.65"/>
    <n v="5"/>
    <x v="0"/>
    <x v="1"/>
    <x v="0"/>
    <n v="229.94"/>
    <n v="11.5"/>
    <n v="218.44"/>
    <n v="15"/>
    <n v="233.44"/>
    <n v="23"/>
    <x v="1"/>
    <s v="No"/>
    <n v="31.8"/>
    <n v="69.459999999999994"/>
    <n v="0"/>
  </r>
  <r>
    <s v="BLK102426"/>
    <x v="42"/>
    <x v="0"/>
    <s v="South"/>
    <s v="New"/>
    <x v="6"/>
    <s v="Tea"/>
    <n v="2"/>
    <n v="64.73"/>
    <n v="5"/>
    <n v="26"/>
    <n v="7.51"/>
    <n v="4.5"/>
    <x v="1"/>
    <x v="1"/>
    <x v="1"/>
    <n v="129.46"/>
    <n v="6.47"/>
    <n v="122.99"/>
    <n v="25"/>
    <n v="147.99"/>
    <n v="22"/>
    <x v="16"/>
    <s v="No"/>
    <n v="19.399999999999999"/>
    <n v="23.86"/>
    <n v="0"/>
  </r>
  <r>
    <s v="BLK102548"/>
    <x v="42"/>
    <x v="4"/>
    <s v="South"/>
    <s v="New"/>
    <x v="5"/>
    <s v="Cold Drink"/>
    <n v="1"/>
    <n v="271.48"/>
    <n v="15"/>
    <n v="28"/>
    <n v="1.84"/>
    <n v="4.8"/>
    <x v="2"/>
    <x v="1"/>
    <x v="1"/>
    <n v="271.48"/>
    <n v="40.72"/>
    <n v="230.76"/>
    <n v="25"/>
    <n v="255.76"/>
    <n v="30"/>
    <x v="1"/>
    <s v="No"/>
    <n v="22.6"/>
    <n v="52.15"/>
    <n v="0"/>
  </r>
  <r>
    <s v="BLK102899"/>
    <x v="42"/>
    <x v="6"/>
    <s v="Central"/>
    <s v="New"/>
    <x v="3"/>
    <s v="Shampoo"/>
    <n v="1"/>
    <n v="179.12"/>
    <n v="20"/>
    <n v="34"/>
    <n v="3.02"/>
    <n v="4.5999999999999996"/>
    <x v="1"/>
    <x v="0"/>
    <x v="2"/>
    <n v="179.12"/>
    <n v="35.82"/>
    <n v="0"/>
    <n v="15"/>
    <n v="0"/>
    <n v="23"/>
    <x v="7"/>
    <s v="Yes"/>
    <n v="22.2"/>
    <n v="0"/>
    <n v="1"/>
  </r>
  <r>
    <s v="BLK100071"/>
    <x v="43"/>
    <x v="1"/>
    <s v="East"/>
    <s v="New"/>
    <x v="8"/>
    <s v="Coffee"/>
    <n v="1"/>
    <n v="279.79000000000002"/>
    <n v="15"/>
    <n v="26"/>
    <n v="1.29"/>
    <n v="5"/>
    <x v="0"/>
    <x v="1"/>
    <x v="1"/>
    <n v="279.79000000000002"/>
    <n v="41.97"/>
    <n v="237.82"/>
    <n v="20"/>
    <n v="257.82"/>
    <n v="16"/>
    <x v="26"/>
    <s v="Yes"/>
    <n v="23"/>
    <n v="54.7"/>
    <n v="1"/>
  </r>
  <r>
    <s v="BLK100167"/>
    <x v="43"/>
    <x v="7"/>
    <s v="South"/>
    <s v="Returning"/>
    <x v="7"/>
    <s v="Juice"/>
    <n v="2"/>
    <n v="228.02"/>
    <n v="25"/>
    <n v="29"/>
    <n v="5.12"/>
    <n v="3.4"/>
    <x v="3"/>
    <x v="1"/>
    <x v="2"/>
    <n v="456.04"/>
    <n v="114.01"/>
    <n v="342.03"/>
    <n v="0"/>
    <n v="342.03"/>
    <n v="18"/>
    <x v="7"/>
    <s v="Yes"/>
    <n v="23.8"/>
    <n v="81.400000000000006"/>
    <n v="1"/>
  </r>
  <r>
    <s v="BLK100517"/>
    <x v="43"/>
    <x v="5"/>
    <s v="South"/>
    <s v="Returning"/>
    <x v="2"/>
    <s v="Juice"/>
    <n v="1"/>
    <n v="92.56"/>
    <n v="20"/>
    <n v="27"/>
    <n v="7.25"/>
    <n v="4.4000000000000004"/>
    <x v="0"/>
    <x v="0"/>
    <x v="0"/>
    <n v="92.56"/>
    <n v="18.510000000000002"/>
    <n v="0"/>
    <n v="15"/>
    <n v="0"/>
    <n v="38"/>
    <x v="1"/>
    <s v="No"/>
    <n v="22.5"/>
    <n v="0"/>
    <n v="0"/>
  </r>
  <r>
    <s v="BLK100657"/>
    <x v="43"/>
    <x v="4"/>
    <s v="Central"/>
    <s v="New"/>
    <x v="6"/>
    <s v="Biscuits"/>
    <n v="6"/>
    <n v="37.619999999999997"/>
    <n v="5"/>
    <n v="34"/>
    <n v="2.5"/>
    <n v="5"/>
    <x v="0"/>
    <x v="1"/>
    <x v="0"/>
    <n v="225.72"/>
    <n v="11.29"/>
    <n v="214.43"/>
    <n v="15"/>
    <n v="229.43"/>
    <n v="39"/>
    <x v="1"/>
    <s v="No"/>
    <n v="23.4"/>
    <n v="50.18"/>
    <n v="0"/>
  </r>
  <r>
    <s v="BLK101427"/>
    <x v="43"/>
    <x v="2"/>
    <s v="North"/>
    <s v="Returning"/>
    <x v="5"/>
    <s v="Apple"/>
    <n v="5"/>
    <n v="183.57"/>
    <n v="10"/>
    <n v="34"/>
    <n v="6.44"/>
    <n v="4.2"/>
    <x v="4"/>
    <x v="1"/>
    <x v="4"/>
    <n v="917.85"/>
    <n v="91.78"/>
    <n v="826.07"/>
    <n v="0"/>
    <n v="826.07"/>
    <n v="39"/>
    <x v="1"/>
    <s v="No"/>
    <n v="26.5"/>
    <n v="218.91"/>
    <n v="0"/>
  </r>
  <r>
    <s v="BLK101999"/>
    <x v="43"/>
    <x v="2"/>
    <s v="North"/>
    <s v="Returning"/>
    <x v="8"/>
    <s v="Milk"/>
    <n v="1"/>
    <n v="400.17"/>
    <n v="10"/>
    <n v="22"/>
    <n v="1.45"/>
    <n v="5"/>
    <x v="1"/>
    <x v="1"/>
    <x v="2"/>
    <n v="400.17"/>
    <n v="40.020000000000003"/>
    <n v="360.15"/>
    <n v="0"/>
    <n v="360.15"/>
    <n v="33"/>
    <x v="1"/>
    <s v="No"/>
    <n v="31.8"/>
    <n v="114.53"/>
    <n v="0"/>
  </r>
  <r>
    <s v="BLK102652"/>
    <x v="43"/>
    <x v="0"/>
    <s v="North"/>
    <s v="Returning"/>
    <x v="6"/>
    <s v="Rice"/>
    <n v="4"/>
    <n v="301.94"/>
    <n v="0"/>
    <n v="15"/>
    <n v="4.2699999999999996"/>
    <n v="4.4000000000000004"/>
    <x v="0"/>
    <x v="1"/>
    <x v="2"/>
    <n v="1207.76"/>
    <n v="0"/>
    <n v="1207.76"/>
    <n v="0"/>
    <n v="1207.76"/>
    <n v="23"/>
    <x v="1"/>
    <s v="No"/>
    <n v="9"/>
    <n v="108.7"/>
    <n v="0"/>
  </r>
  <r>
    <s v="BLK102850"/>
    <x v="43"/>
    <x v="3"/>
    <s v="West"/>
    <s v="New"/>
    <x v="9"/>
    <s v="Tea"/>
    <n v="1"/>
    <n v="122.59"/>
    <n v="25"/>
    <n v="33"/>
    <n v="3.83"/>
    <n v="3.3"/>
    <x v="3"/>
    <x v="1"/>
    <x v="4"/>
    <n v="122.59"/>
    <n v="30.65"/>
    <n v="91.94"/>
    <n v="10"/>
    <n v="101.94"/>
    <n v="22"/>
    <x v="7"/>
    <s v="Yes"/>
    <n v="13.8"/>
    <n v="12.69"/>
    <n v="1"/>
  </r>
  <r>
    <s v="BLK102953"/>
    <x v="43"/>
    <x v="5"/>
    <s v="East"/>
    <s v="New"/>
    <x v="7"/>
    <s v="Juice"/>
    <n v="7"/>
    <n v="404.93"/>
    <n v="15"/>
    <n v="17"/>
    <n v="1.85"/>
    <n v="4.5"/>
    <x v="4"/>
    <x v="0"/>
    <x v="1"/>
    <n v="2834.51"/>
    <n v="425.18"/>
    <n v="0"/>
    <n v="0"/>
    <n v="0"/>
    <n v="19"/>
    <x v="1"/>
    <s v="No"/>
    <n v="29.4"/>
    <n v="0"/>
    <n v="0"/>
  </r>
  <r>
    <s v="BLK100161"/>
    <x v="44"/>
    <x v="3"/>
    <s v="West"/>
    <s v="Returning"/>
    <x v="5"/>
    <s v="Instant Noodles"/>
    <n v="4"/>
    <n v="143.78"/>
    <n v="25"/>
    <n v="27"/>
    <n v="4.25"/>
    <n v="3.3"/>
    <x v="3"/>
    <x v="1"/>
    <x v="3"/>
    <n v="575.12"/>
    <n v="143.78"/>
    <n v="431.34"/>
    <n v="0"/>
    <n v="431.34"/>
    <n v="31"/>
    <x v="1"/>
    <s v="No"/>
    <n v="21.6"/>
    <n v="93.17"/>
    <n v="0"/>
  </r>
  <r>
    <s v="BLK101643"/>
    <x v="44"/>
    <x v="7"/>
    <s v="South"/>
    <s v="Returning"/>
    <x v="6"/>
    <s v="Apple"/>
    <n v="1"/>
    <n v="72.62"/>
    <n v="20"/>
    <n v="30"/>
    <n v="1.94"/>
    <n v="3.9"/>
    <x v="3"/>
    <x v="1"/>
    <x v="3"/>
    <n v="72.62"/>
    <n v="14.52"/>
    <n v="58.1"/>
    <n v="20"/>
    <n v="78.099999999999994"/>
    <n v="42"/>
    <x v="1"/>
    <s v="No"/>
    <n v="20.5"/>
    <n v="11.91"/>
    <n v="0"/>
  </r>
  <r>
    <s v="BLK101654"/>
    <x v="44"/>
    <x v="0"/>
    <s v="Central"/>
    <s v="Returning"/>
    <x v="7"/>
    <s v="Milk"/>
    <n v="1"/>
    <n v="114.93"/>
    <n v="25"/>
    <n v="37"/>
    <n v="7.85"/>
    <n v="4.5"/>
    <x v="1"/>
    <x v="1"/>
    <x v="1"/>
    <n v="114.93"/>
    <n v="28.73"/>
    <n v="86.2"/>
    <n v="25"/>
    <n v="111.2"/>
    <n v="20"/>
    <x v="17"/>
    <s v="Yes"/>
    <n v="23.2"/>
    <n v="20"/>
    <n v="1"/>
  </r>
  <r>
    <s v="BLK100334"/>
    <x v="45"/>
    <x v="4"/>
    <s v="South"/>
    <s v="New"/>
    <x v="5"/>
    <s v="Biscuits"/>
    <n v="2"/>
    <n v="150.41"/>
    <n v="10"/>
    <n v="42"/>
    <n v="4.12"/>
    <n v="4"/>
    <x v="4"/>
    <x v="1"/>
    <x v="4"/>
    <n v="300.82"/>
    <n v="30.08"/>
    <n v="270.74"/>
    <n v="25"/>
    <n v="295.74"/>
    <n v="24"/>
    <x v="22"/>
    <s v="Yes"/>
    <n v="22.2"/>
    <n v="60.1"/>
    <n v="1"/>
  </r>
  <r>
    <s v="BLK100708"/>
    <x v="45"/>
    <x v="4"/>
    <s v="North"/>
    <s v="New"/>
    <x v="9"/>
    <s v="Tea"/>
    <n v="3"/>
    <n v="298.32"/>
    <n v="25"/>
    <n v="20"/>
    <n v="6.19"/>
    <n v="4"/>
    <x v="0"/>
    <x v="0"/>
    <x v="4"/>
    <n v="894.96"/>
    <n v="223.74"/>
    <n v="0"/>
    <n v="0"/>
    <n v="0"/>
    <n v="15"/>
    <x v="23"/>
    <s v="No"/>
    <n v="12.5"/>
    <n v="0"/>
    <n v="0"/>
  </r>
  <r>
    <s v="BLK100854"/>
    <x v="45"/>
    <x v="7"/>
    <s v="Central"/>
    <s v="New"/>
    <x v="6"/>
    <s v="Biscuits"/>
    <n v="2"/>
    <n v="204.48"/>
    <n v="20"/>
    <n v="10"/>
    <n v="3.4"/>
    <n v="4.4000000000000004"/>
    <x v="0"/>
    <x v="1"/>
    <x v="1"/>
    <n v="408.96"/>
    <n v="81.790000000000006"/>
    <n v="327.17"/>
    <n v="0"/>
    <n v="327.17"/>
    <n v="31"/>
    <x v="1"/>
    <s v="No"/>
    <n v="30.1"/>
    <n v="98.48"/>
    <n v="0"/>
  </r>
  <r>
    <s v="BLK101366"/>
    <x v="45"/>
    <x v="1"/>
    <s v="South"/>
    <s v="New"/>
    <x v="8"/>
    <s v="Juice"/>
    <n v="2"/>
    <n v="472.07"/>
    <n v="10"/>
    <n v="26"/>
    <n v="3.26"/>
    <n v="4.4000000000000004"/>
    <x v="1"/>
    <x v="0"/>
    <x v="0"/>
    <n v="944.14"/>
    <n v="94.41"/>
    <n v="0"/>
    <n v="0"/>
    <n v="0"/>
    <n v="38"/>
    <x v="1"/>
    <s v="No"/>
    <n v="21.3"/>
    <n v="0"/>
    <n v="0"/>
  </r>
  <r>
    <s v="BLK101672"/>
    <x v="45"/>
    <x v="3"/>
    <s v="South"/>
    <s v="Returning"/>
    <x v="0"/>
    <s v="Shampoo"/>
    <n v="4"/>
    <n v="105.07"/>
    <n v="15"/>
    <n v="26"/>
    <n v="5.79"/>
    <n v="5"/>
    <x v="1"/>
    <x v="0"/>
    <x v="0"/>
    <n v="420.28"/>
    <n v="63.04"/>
    <n v="0"/>
    <n v="0"/>
    <n v="0"/>
    <n v="36"/>
    <x v="1"/>
    <s v="No"/>
    <n v="25.1"/>
    <n v="0"/>
    <n v="0"/>
  </r>
  <r>
    <s v="BLK101775"/>
    <x v="45"/>
    <x v="5"/>
    <s v="West"/>
    <s v="Returning"/>
    <x v="3"/>
    <s v="Cold Drink"/>
    <n v="5"/>
    <n v="409.29"/>
    <n v="20"/>
    <n v="22"/>
    <n v="6.34"/>
    <n v="3.5"/>
    <x v="1"/>
    <x v="0"/>
    <x v="1"/>
    <n v="2046.45"/>
    <n v="409.29"/>
    <n v="0"/>
    <n v="0"/>
    <n v="0"/>
    <n v="28"/>
    <x v="1"/>
    <s v="No"/>
    <n v="15.4"/>
    <n v="0"/>
    <n v="0"/>
  </r>
  <r>
    <s v="BLK101813"/>
    <x v="45"/>
    <x v="0"/>
    <s v="South"/>
    <s v="Returning"/>
    <x v="7"/>
    <s v="Bread"/>
    <n v="5"/>
    <n v="163.56"/>
    <n v="15"/>
    <n v="10"/>
    <n v="5.63"/>
    <n v="4.2"/>
    <x v="3"/>
    <x v="1"/>
    <x v="1"/>
    <n v="817.8"/>
    <n v="122.67"/>
    <n v="695.13"/>
    <n v="0"/>
    <n v="695.13"/>
    <n v="33"/>
    <x v="1"/>
    <s v="No"/>
    <n v="20"/>
    <n v="139.03"/>
    <n v="0"/>
  </r>
  <r>
    <s v="BLK100422"/>
    <x v="46"/>
    <x v="3"/>
    <s v="Central"/>
    <s v="New"/>
    <x v="6"/>
    <s v="Biscuits"/>
    <n v="7"/>
    <n v="174.83"/>
    <n v="5"/>
    <n v="33"/>
    <n v="7.67"/>
    <n v="4.5999999999999996"/>
    <x v="3"/>
    <x v="1"/>
    <x v="3"/>
    <n v="1223.81"/>
    <n v="61.19"/>
    <n v="1162.6199999999999"/>
    <n v="0"/>
    <n v="1162.6199999999999"/>
    <n v="31"/>
    <x v="25"/>
    <s v="No"/>
    <n v="31.3"/>
    <n v="363.9"/>
    <n v="0"/>
  </r>
  <r>
    <s v="BLK100471"/>
    <x v="46"/>
    <x v="4"/>
    <s v="East"/>
    <s v="Returning"/>
    <x v="7"/>
    <s v="Biscuits"/>
    <n v="2"/>
    <n v="177.59"/>
    <n v="10"/>
    <n v="25"/>
    <n v="7.4"/>
    <n v="4.0999999999999996"/>
    <x v="2"/>
    <x v="1"/>
    <x v="0"/>
    <n v="355.18"/>
    <n v="35.520000000000003"/>
    <n v="319.66000000000003"/>
    <n v="0"/>
    <n v="319.66000000000003"/>
    <n v="20"/>
    <x v="23"/>
    <s v="No"/>
    <n v="18.5"/>
    <n v="59.14"/>
    <n v="0"/>
  </r>
  <r>
    <s v="BLK100673"/>
    <x v="46"/>
    <x v="4"/>
    <s v="South"/>
    <s v="New"/>
    <x v="1"/>
    <s v="Coffee"/>
    <n v="7"/>
    <n v="111.58"/>
    <n v="15"/>
    <n v="34"/>
    <n v="4.21"/>
    <n v="3.7"/>
    <x v="4"/>
    <x v="1"/>
    <x v="3"/>
    <n v="781.06"/>
    <n v="117.16"/>
    <n v="663.9"/>
    <n v="0"/>
    <n v="663.9"/>
    <n v="39"/>
    <x v="1"/>
    <s v="No"/>
    <n v="27.1"/>
    <n v="179.92"/>
    <n v="0"/>
  </r>
  <r>
    <s v="BLK100862"/>
    <x v="46"/>
    <x v="1"/>
    <s v="Central"/>
    <s v="New"/>
    <x v="3"/>
    <s v="Milk"/>
    <n v="6"/>
    <n v="413.04"/>
    <n v="0"/>
    <n v="32"/>
    <n v="2.2799999999999998"/>
    <n v="4.0999999999999996"/>
    <x v="3"/>
    <x v="1"/>
    <x v="2"/>
    <n v="2478.2399999999998"/>
    <n v="0"/>
    <n v="2478.2399999999998"/>
    <n v="0"/>
    <n v="2478.2399999999998"/>
    <n v="31"/>
    <x v="6"/>
    <s v="No"/>
    <n v="28.7"/>
    <n v="711.25"/>
    <n v="0"/>
  </r>
  <r>
    <s v="BLK100991"/>
    <x v="46"/>
    <x v="0"/>
    <s v="South"/>
    <s v="Returning"/>
    <x v="6"/>
    <s v="Shampoo"/>
    <n v="2"/>
    <n v="117.52"/>
    <n v="20"/>
    <n v="36"/>
    <n v="2.83"/>
    <n v="3.4"/>
    <x v="0"/>
    <x v="1"/>
    <x v="0"/>
    <n v="235.04"/>
    <n v="47.01"/>
    <n v="188.03"/>
    <n v="20"/>
    <n v="208.03"/>
    <n v="38"/>
    <x v="1"/>
    <s v="No"/>
    <n v="23.4"/>
    <n v="44"/>
    <n v="0"/>
  </r>
  <r>
    <s v="BLK101109"/>
    <x v="46"/>
    <x v="4"/>
    <s v="East"/>
    <s v="Returning"/>
    <x v="7"/>
    <s v="Atta"/>
    <n v="4"/>
    <n v="244.78"/>
    <n v="15"/>
    <n v="22"/>
    <n v="7.06"/>
    <n v="4.2"/>
    <x v="1"/>
    <x v="1"/>
    <x v="2"/>
    <n v="979.12"/>
    <n v="146.87"/>
    <n v="832.25"/>
    <n v="0"/>
    <n v="832.25"/>
    <n v="43"/>
    <x v="1"/>
    <s v="No"/>
    <n v="10.4"/>
    <n v="86.55"/>
    <n v="0"/>
  </r>
  <r>
    <s v="BLK101452"/>
    <x v="46"/>
    <x v="6"/>
    <s v="West"/>
    <s v="Returning"/>
    <x v="4"/>
    <s v="Rice"/>
    <n v="7"/>
    <n v="46.28"/>
    <n v="0"/>
    <n v="36"/>
    <n v="0.8"/>
    <n v="5"/>
    <x v="2"/>
    <x v="1"/>
    <x v="2"/>
    <n v="323.95999999999998"/>
    <n v="0"/>
    <n v="323.95999999999998"/>
    <n v="0"/>
    <n v="323.95999999999998"/>
    <n v="31"/>
    <x v="23"/>
    <s v="No"/>
    <n v="17.100000000000001"/>
    <n v="55.4"/>
    <n v="0"/>
  </r>
  <r>
    <s v="BLK101565"/>
    <x v="46"/>
    <x v="4"/>
    <s v="North"/>
    <s v="Returning"/>
    <x v="4"/>
    <s v="Coffee"/>
    <n v="3"/>
    <n v="284.44"/>
    <n v="25"/>
    <n v="15"/>
    <n v="4.29"/>
    <n v="5"/>
    <x v="4"/>
    <x v="0"/>
    <x v="0"/>
    <n v="853.32"/>
    <n v="213.33"/>
    <n v="0"/>
    <n v="0"/>
    <n v="0"/>
    <n v="43"/>
    <x v="1"/>
    <s v="No"/>
    <n v="10.1"/>
    <n v="0"/>
    <n v="0"/>
  </r>
  <r>
    <s v="BLK102197"/>
    <x v="46"/>
    <x v="4"/>
    <s v="West"/>
    <s v="New"/>
    <x v="9"/>
    <s v="Detergent"/>
    <n v="7"/>
    <n v="329.86"/>
    <n v="0"/>
    <n v="43"/>
    <n v="5.23"/>
    <n v="5"/>
    <x v="4"/>
    <x v="0"/>
    <x v="2"/>
    <n v="2309.02"/>
    <n v="0"/>
    <n v="0"/>
    <n v="0"/>
    <n v="0"/>
    <n v="28"/>
    <x v="21"/>
    <s v="Yes"/>
    <n v="26.6"/>
    <n v="0"/>
    <n v="1"/>
  </r>
  <r>
    <s v="BLK102779"/>
    <x v="46"/>
    <x v="2"/>
    <s v="South"/>
    <s v="Returning"/>
    <x v="5"/>
    <s v="Cold Drink"/>
    <n v="1"/>
    <n v="100.52"/>
    <n v="15"/>
    <n v="17"/>
    <n v="7.74"/>
    <n v="4.4000000000000004"/>
    <x v="4"/>
    <x v="1"/>
    <x v="2"/>
    <n v="100.52"/>
    <n v="15.08"/>
    <n v="85.44"/>
    <n v="15"/>
    <n v="100.44"/>
    <n v="23"/>
    <x v="1"/>
    <s v="No"/>
    <n v="10.5"/>
    <n v="8.9700000000000006"/>
    <n v="0"/>
  </r>
  <r>
    <s v="BLK102781"/>
    <x v="46"/>
    <x v="5"/>
    <s v="South"/>
    <s v="New"/>
    <x v="4"/>
    <s v="Detergent"/>
    <n v="3"/>
    <n v="453.03"/>
    <n v="10"/>
    <n v="23"/>
    <n v="2.57"/>
    <n v="4.0999999999999996"/>
    <x v="1"/>
    <x v="0"/>
    <x v="1"/>
    <n v="1359.09"/>
    <n v="135.91"/>
    <n v="0"/>
    <n v="0"/>
    <n v="0"/>
    <n v="33"/>
    <x v="1"/>
    <s v="No"/>
    <n v="21.5"/>
    <n v="0"/>
    <n v="0"/>
  </r>
  <r>
    <s v="BLK102973"/>
    <x v="46"/>
    <x v="7"/>
    <s v="South"/>
    <s v="Returning"/>
    <x v="5"/>
    <s v="Shampoo"/>
    <n v="1"/>
    <n v="246.22"/>
    <n v="20"/>
    <n v="31"/>
    <n v="2.72"/>
    <n v="4.3"/>
    <x v="1"/>
    <x v="1"/>
    <x v="3"/>
    <n v="246.22"/>
    <n v="49.24"/>
    <n v="196.98"/>
    <n v="25"/>
    <n v="221.98"/>
    <n v="40"/>
    <x v="1"/>
    <s v="No"/>
    <n v="18"/>
    <n v="35.46"/>
    <n v="0"/>
  </r>
  <r>
    <s v="BLK100116"/>
    <x v="47"/>
    <x v="5"/>
    <s v="West"/>
    <s v="Returning"/>
    <x v="6"/>
    <s v="Banana"/>
    <n v="7"/>
    <n v="358.32"/>
    <n v="20"/>
    <n v="26"/>
    <n v="1.57"/>
    <n v="3.8"/>
    <x v="1"/>
    <x v="1"/>
    <x v="1"/>
    <n v="2508.2399999999998"/>
    <n v="501.65"/>
    <n v="2006.59"/>
    <n v="0"/>
    <n v="2006.59"/>
    <n v="25"/>
    <x v="6"/>
    <s v="No"/>
    <n v="13.4"/>
    <n v="268.88"/>
    <n v="0"/>
  </r>
  <r>
    <s v="BLK100453"/>
    <x v="47"/>
    <x v="6"/>
    <s v="West"/>
    <s v="New"/>
    <x v="2"/>
    <s v="Shampoo"/>
    <n v="1"/>
    <n v="496.81"/>
    <n v="0"/>
    <n v="33"/>
    <n v="2.2799999999999998"/>
    <n v="3.9"/>
    <x v="3"/>
    <x v="1"/>
    <x v="3"/>
    <n v="496.81"/>
    <n v="0"/>
    <n v="496.81"/>
    <n v="0"/>
    <n v="496.81"/>
    <n v="24"/>
    <x v="13"/>
    <s v="Yes"/>
    <n v="23.7"/>
    <n v="117.74"/>
    <n v="1"/>
  </r>
  <r>
    <s v="BLK100870"/>
    <x v="47"/>
    <x v="4"/>
    <s v="West"/>
    <s v="New"/>
    <x v="3"/>
    <s v="Chips"/>
    <n v="5"/>
    <n v="474.39"/>
    <n v="15"/>
    <n v="36"/>
    <n v="5.91"/>
    <n v="4.4000000000000004"/>
    <x v="0"/>
    <x v="1"/>
    <x v="0"/>
    <n v="2371.9499999999998"/>
    <n v="355.79"/>
    <n v="2016.16"/>
    <n v="0"/>
    <n v="2016.16"/>
    <n v="28"/>
    <x v="8"/>
    <s v="Yes"/>
    <n v="19.399999999999999"/>
    <n v="391.14"/>
    <n v="1"/>
  </r>
  <r>
    <s v="BLK102522"/>
    <x v="47"/>
    <x v="5"/>
    <s v="Central"/>
    <s v="Returning"/>
    <x v="4"/>
    <s v="Banana"/>
    <n v="7"/>
    <n v="32.619999999999997"/>
    <n v="20"/>
    <n v="35"/>
    <n v="2.6"/>
    <n v="4.9000000000000004"/>
    <x v="0"/>
    <x v="1"/>
    <x v="0"/>
    <n v="228.34"/>
    <n v="45.67"/>
    <n v="182.67"/>
    <n v="20"/>
    <n v="202.67"/>
    <n v="18"/>
    <x v="17"/>
    <s v="Yes"/>
    <n v="20.6"/>
    <n v="37.630000000000003"/>
    <n v="1"/>
  </r>
  <r>
    <s v="BLK100030"/>
    <x v="48"/>
    <x v="6"/>
    <s v="West"/>
    <s v="Returning"/>
    <x v="2"/>
    <s v="Tea"/>
    <n v="5"/>
    <n v="457.41"/>
    <n v="10"/>
    <n v="28"/>
    <n v="5.28"/>
    <n v="3.7"/>
    <x v="2"/>
    <x v="1"/>
    <x v="4"/>
    <n v="2287.0500000000002"/>
    <n v="228.7"/>
    <n v="2058.35"/>
    <n v="0"/>
    <n v="2058.35"/>
    <n v="41"/>
    <x v="1"/>
    <s v="No"/>
    <n v="15.8"/>
    <n v="325.22000000000003"/>
    <n v="0"/>
  </r>
  <r>
    <s v="BLK100329"/>
    <x v="48"/>
    <x v="1"/>
    <s v="West"/>
    <s v="Returning"/>
    <x v="0"/>
    <s v="Tea"/>
    <n v="2"/>
    <n v="223.29"/>
    <n v="20"/>
    <n v="25"/>
    <n v="4.28"/>
    <n v="3.6"/>
    <x v="2"/>
    <x v="1"/>
    <x v="4"/>
    <n v="446.58"/>
    <n v="89.32"/>
    <n v="357.26"/>
    <n v="0"/>
    <n v="357.26"/>
    <n v="29"/>
    <x v="1"/>
    <s v="No"/>
    <n v="13.8"/>
    <n v="49.3"/>
    <n v="0"/>
  </r>
  <r>
    <s v="BLK101202"/>
    <x v="48"/>
    <x v="0"/>
    <s v="Central"/>
    <s v="New"/>
    <x v="8"/>
    <s v="Juice"/>
    <n v="6"/>
    <n v="435.6"/>
    <n v="25"/>
    <n v="30"/>
    <n v="2.17"/>
    <n v="3.9"/>
    <x v="4"/>
    <x v="0"/>
    <x v="2"/>
    <n v="2613.6"/>
    <n v="653.4"/>
    <n v="0"/>
    <n v="0"/>
    <n v="0"/>
    <n v="26"/>
    <x v="16"/>
    <s v="No"/>
    <n v="11.8"/>
    <n v="0"/>
    <n v="0"/>
  </r>
  <r>
    <s v="BLK101213"/>
    <x v="48"/>
    <x v="4"/>
    <s v="East"/>
    <s v="New"/>
    <x v="7"/>
    <s v="Ice Cream"/>
    <n v="7"/>
    <n v="317.44"/>
    <n v="15"/>
    <n v="29"/>
    <n v="3.73"/>
    <n v="3.3"/>
    <x v="3"/>
    <x v="0"/>
    <x v="2"/>
    <n v="2222.08"/>
    <n v="333.31"/>
    <n v="0"/>
    <n v="0"/>
    <n v="0"/>
    <n v="38"/>
    <x v="1"/>
    <s v="No"/>
    <n v="23.4"/>
    <n v="0"/>
    <n v="0"/>
  </r>
  <r>
    <s v="BLK102213"/>
    <x v="48"/>
    <x v="6"/>
    <s v="East"/>
    <s v="New"/>
    <x v="2"/>
    <s v="Biscuits"/>
    <n v="6"/>
    <n v="38.299999999999997"/>
    <n v="10"/>
    <n v="26"/>
    <n v="7.41"/>
    <n v="3.7"/>
    <x v="2"/>
    <x v="1"/>
    <x v="0"/>
    <n v="229.8"/>
    <n v="22.98"/>
    <n v="206.82"/>
    <n v="25"/>
    <n v="231.82"/>
    <n v="25"/>
    <x v="6"/>
    <s v="No"/>
    <n v="29.7"/>
    <n v="61.43"/>
    <n v="0"/>
  </r>
  <r>
    <s v="BLK102231"/>
    <x v="48"/>
    <x v="2"/>
    <s v="North"/>
    <s v="Returning"/>
    <x v="6"/>
    <s v="Rice"/>
    <n v="3"/>
    <n v="42.04"/>
    <n v="20"/>
    <n v="31"/>
    <n v="0.52"/>
    <n v="3.2"/>
    <x v="4"/>
    <x v="1"/>
    <x v="4"/>
    <n v="126.12"/>
    <n v="25.22"/>
    <n v="100.9"/>
    <n v="20"/>
    <n v="120.9"/>
    <n v="21"/>
    <x v="26"/>
    <s v="Yes"/>
    <n v="13.2"/>
    <n v="13.32"/>
    <n v="1"/>
  </r>
  <r>
    <s v="BLK102279"/>
    <x v="48"/>
    <x v="1"/>
    <s v="South"/>
    <s v="New"/>
    <x v="3"/>
    <s v="Biscuits"/>
    <n v="3"/>
    <n v="456.02"/>
    <n v="15"/>
    <n v="25"/>
    <n v="2.2000000000000002"/>
    <n v="5"/>
    <x v="3"/>
    <x v="1"/>
    <x v="1"/>
    <n v="1368.06"/>
    <n v="205.21"/>
    <n v="1162.8499999999999"/>
    <n v="0"/>
    <n v="1162.8499999999999"/>
    <n v="20"/>
    <x v="23"/>
    <s v="No"/>
    <n v="26.7"/>
    <n v="310.48"/>
    <n v="0"/>
  </r>
  <r>
    <s v="BLK102371"/>
    <x v="48"/>
    <x v="2"/>
    <s v="South"/>
    <s v="Returning"/>
    <x v="0"/>
    <s v="Biscuits"/>
    <n v="4"/>
    <n v="28.44"/>
    <n v="5"/>
    <n v="56"/>
    <n v="0.55000000000000004"/>
    <n v="4.4000000000000004"/>
    <x v="0"/>
    <x v="1"/>
    <x v="3"/>
    <n v="113.76"/>
    <n v="5.69"/>
    <n v="108.07"/>
    <n v="15"/>
    <n v="123.07"/>
    <n v="37"/>
    <x v="5"/>
    <s v="Yes"/>
    <n v="21.9"/>
    <n v="23.67"/>
    <n v="1"/>
  </r>
  <r>
    <s v="BLK102578"/>
    <x v="48"/>
    <x v="3"/>
    <s v="East"/>
    <s v="New"/>
    <x v="4"/>
    <s v="Instant Noodles"/>
    <n v="3"/>
    <n v="106.53"/>
    <n v="25"/>
    <n v="30"/>
    <n v="1.46"/>
    <n v="4.3"/>
    <x v="2"/>
    <x v="1"/>
    <x v="0"/>
    <n v="319.58999999999997"/>
    <n v="79.900000000000006"/>
    <n v="239.69"/>
    <n v="20"/>
    <n v="259.69"/>
    <n v="23"/>
    <x v="0"/>
    <s v="Yes"/>
    <n v="10"/>
    <n v="23.97"/>
    <n v="1"/>
  </r>
  <r>
    <s v="BLK102808"/>
    <x v="48"/>
    <x v="5"/>
    <s v="South"/>
    <s v="New"/>
    <x v="7"/>
    <s v="Milk"/>
    <n v="1"/>
    <n v="301.93"/>
    <n v="5"/>
    <n v="19"/>
    <n v="1.97"/>
    <n v="3.5"/>
    <x v="3"/>
    <x v="1"/>
    <x v="1"/>
    <n v="301.93"/>
    <n v="15.1"/>
    <n v="286.83"/>
    <n v="10"/>
    <n v="296.83"/>
    <n v="17"/>
    <x v="25"/>
    <s v="No"/>
    <n v="13.1"/>
    <n v="37.57"/>
    <n v="0"/>
  </r>
  <r>
    <s v="BLK102931"/>
    <x v="48"/>
    <x v="3"/>
    <s v="Central"/>
    <s v="Returning"/>
    <x v="6"/>
    <s v="Milk"/>
    <n v="7"/>
    <n v="187.53"/>
    <n v="20"/>
    <n v="35"/>
    <n v="4.3600000000000003"/>
    <n v="5"/>
    <x v="4"/>
    <x v="1"/>
    <x v="2"/>
    <n v="1312.71"/>
    <n v="262.54000000000002"/>
    <n v="1050.17"/>
    <n v="0"/>
    <n v="1050.17"/>
    <n v="29"/>
    <x v="4"/>
    <s v="Yes"/>
    <n v="11.9"/>
    <n v="124.97"/>
    <n v="1"/>
  </r>
  <r>
    <s v="BLK100062"/>
    <x v="49"/>
    <x v="6"/>
    <s v="North"/>
    <s v="New"/>
    <x v="9"/>
    <s v="Coffee"/>
    <n v="2"/>
    <n v="109.85"/>
    <n v="20"/>
    <n v="33"/>
    <n v="7.83"/>
    <n v="3.9"/>
    <x v="1"/>
    <x v="1"/>
    <x v="4"/>
    <n v="219.7"/>
    <n v="43.94"/>
    <n v="175.76"/>
    <n v="10"/>
    <n v="185.76"/>
    <n v="18"/>
    <x v="21"/>
    <s v="Yes"/>
    <n v="9.6"/>
    <n v="16.87"/>
    <n v="1"/>
  </r>
  <r>
    <s v="BLK101769"/>
    <x v="49"/>
    <x v="6"/>
    <s v="South"/>
    <s v="New"/>
    <x v="1"/>
    <s v="Shampoo"/>
    <n v="3"/>
    <n v="180.53"/>
    <n v="0"/>
    <n v="29"/>
    <n v="6.86"/>
    <n v="4.3"/>
    <x v="1"/>
    <x v="1"/>
    <x v="1"/>
    <n v="541.59"/>
    <n v="0"/>
    <n v="541.59"/>
    <n v="0"/>
    <n v="541.59"/>
    <n v="32"/>
    <x v="1"/>
    <s v="No"/>
    <n v="14.5"/>
    <n v="78.53"/>
    <n v="0"/>
  </r>
  <r>
    <s v="BLK101917"/>
    <x v="49"/>
    <x v="4"/>
    <s v="East"/>
    <s v="New"/>
    <x v="3"/>
    <s v="Shampoo"/>
    <n v="2"/>
    <n v="35.07"/>
    <n v="10"/>
    <n v="21"/>
    <n v="0.68"/>
    <n v="4.0999999999999996"/>
    <x v="3"/>
    <x v="1"/>
    <x v="4"/>
    <n v="70.14"/>
    <n v="7.01"/>
    <n v="63.13"/>
    <n v="15"/>
    <n v="78.13"/>
    <n v="18"/>
    <x v="12"/>
    <s v="No"/>
    <n v="27.1"/>
    <n v="17.11"/>
    <n v="0"/>
  </r>
  <r>
    <s v="BLK102218"/>
    <x v="49"/>
    <x v="5"/>
    <s v="Central"/>
    <s v="New"/>
    <x v="6"/>
    <s v="Ice Cream"/>
    <n v="7"/>
    <n v="72.23"/>
    <n v="15"/>
    <n v="30"/>
    <n v="7.6"/>
    <n v="4.3"/>
    <x v="3"/>
    <x v="0"/>
    <x v="0"/>
    <n v="505.61"/>
    <n v="75.84"/>
    <n v="0"/>
    <n v="0"/>
    <n v="0"/>
    <n v="37"/>
    <x v="1"/>
    <s v="No"/>
    <n v="16.2"/>
    <n v="0"/>
    <n v="0"/>
  </r>
  <r>
    <s v="BLK102289"/>
    <x v="49"/>
    <x v="1"/>
    <s v="West"/>
    <s v="Returning"/>
    <x v="3"/>
    <s v="Cold Drink"/>
    <n v="7"/>
    <n v="91.69"/>
    <n v="0"/>
    <n v="18"/>
    <n v="4.8499999999999996"/>
    <n v="4.5999999999999996"/>
    <x v="0"/>
    <x v="1"/>
    <x v="0"/>
    <n v="641.83000000000004"/>
    <n v="0"/>
    <n v="641.83000000000004"/>
    <n v="0"/>
    <n v="641.83000000000004"/>
    <n v="27"/>
    <x v="1"/>
    <s v="No"/>
    <n v="20"/>
    <n v="128.37"/>
    <n v="0"/>
  </r>
  <r>
    <s v="BLK102649"/>
    <x v="49"/>
    <x v="6"/>
    <s v="South"/>
    <s v="Returning"/>
    <x v="9"/>
    <s v="Banana"/>
    <n v="6"/>
    <n v="452.4"/>
    <n v="25"/>
    <n v="23"/>
    <n v="2.89"/>
    <n v="3.3"/>
    <x v="3"/>
    <x v="0"/>
    <x v="2"/>
    <n v="2714.4"/>
    <n v="678.6"/>
    <n v="0"/>
    <n v="0"/>
    <n v="0"/>
    <n v="17"/>
    <x v="4"/>
    <s v="Yes"/>
    <n v="21.1"/>
    <n v="0"/>
    <n v="1"/>
  </r>
  <r>
    <s v="BLK102791"/>
    <x v="49"/>
    <x v="4"/>
    <s v="East"/>
    <s v="Returning"/>
    <x v="9"/>
    <s v="Tea"/>
    <n v="7"/>
    <n v="53.92"/>
    <n v="15"/>
    <n v="39"/>
    <n v="3.44"/>
    <n v="4.7"/>
    <x v="1"/>
    <x v="1"/>
    <x v="4"/>
    <n v="377.44"/>
    <n v="56.62"/>
    <n v="320.82"/>
    <n v="0"/>
    <n v="320.82"/>
    <n v="31"/>
    <x v="8"/>
    <s v="Yes"/>
    <n v="30.1"/>
    <n v="96.57"/>
    <n v="1"/>
  </r>
  <r>
    <s v="BLK100037"/>
    <x v="50"/>
    <x v="5"/>
    <s v="South"/>
    <s v="Returning"/>
    <x v="5"/>
    <s v="Apple"/>
    <n v="2"/>
    <n v="426.66"/>
    <n v="20"/>
    <n v="23"/>
    <n v="3.4"/>
    <n v="4.2"/>
    <x v="1"/>
    <x v="1"/>
    <x v="4"/>
    <n v="853.32"/>
    <n v="170.66"/>
    <n v="682.66"/>
    <n v="0"/>
    <n v="682.66"/>
    <n v="27"/>
    <x v="1"/>
    <s v="No"/>
    <n v="27.7"/>
    <n v="189.1"/>
    <n v="0"/>
  </r>
  <r>
    <s v="BLK100314"/>
    <x v="50"/>
    <x v="0"/>
    <s v="North"/>
    <s v="Returning"/>
    <x v="7"/>
    <s v="Detergent"/>
    <n v="7"/>
    <n v="74.78"/>
    <n v="15"/>
    <n v="32"/>
    <n v="0.82"/>
    <n v="3.3"/>
    <x v="0"/>
    <x v="1"/>
    <x v="2"/>
    <n v="523.46"/>
    <n v="78.52"/>
    <n v="444.94"/>
    <n v="0"/>
    <n v="444.94"/>
    <n v="36"/>
    <x v="1"/>
    <s v="No"/>
    <n v="19.3"/>
    <n v="85.87"/>
    <n v="0"/>
  </r>
  <r>
    <s v="BLK100395"/>
    <x v="50"/>
    <x v="7"/>
    <s v="East"/>
    <s v="New"/>
    <x v="5"/>
    <s v="Banana"/>
    <n v="4"/>
    <n v="127.88"/>
    <n v="5"/>
    <n v="31"/>
    <n v="4.07"/>
    <n v="5"/>
    <x v="4"/>
    <x v="1"/>
    <x v="4"/>
    <n v="511.52"/>
    <n v="25.58"/>
    <n v="485.94"/>
    <n v="0"/>
    <n v="485.94"/>
    <n v="27"/>
    <x v="16"/>
    <s v="No"/>
    <n v="15.9"/>
    <n v="77.260000000000005"/>
    <n v="0"/>
  </r>
  <r>
    <s v="BLK100757"/>
    <x v="50"/>
    <x v="1"/>
    <s v="Central"/>
    <s v="Returning"/>
    <x v="2"/>
    <s v="Coffee"/>
    <n v="3"/>
    <n v="374.51"/>
    <n v="5"/>
    <n v="28"/>
    <n v="4.2"/>
    <n v="4.9000000000000004"/>
    <x v="4"/>
    <x v="1"/>
    <x v="3"/>
    <n v="1123.53"/>
    <n v="56.18"/>
    <n v="1067.3499999999999"/>
    <n v="0"/>
    <n v="1067.3499999999999"/>
    <n v="27"/>
    <x v="6"/>
    <s v="No"/>
    <n v="24.7"/>
    <n v="263.64"/>
    <n v="0"/>
  </r>
  <r>
    <s v="BLK100805"/>
    <x v="50"/>
    <x v="4"/>
    <s v="East"/>
    <s v="New"/>
    <x v="3"/>
    <s v="Biscuits"/>
    <n v="5"/>
    <n v="153.74"/>
    <n v="20"/>
    <n v="30"/>
    <n v="2.77"/>
    <n v="3.3"/>
    <x v="0"/>
    <x v="1"/>
    <x v="4"/>
    <n v="768.7"/>
    <n v="153.74"/>
    <n v="614.96"/>
    <n v="0"/>
    <n v="614.96"/>
    <n v="44"/>
    <x v="1"/>
    <s v="No"/>
    <n v="14.9"/>
    <n v="91.63"/>
    <n v="0"/>
  </r>
  <r>
    <s v="BLK100841"/>
    <x v="50"/>
    <x v="0"/>
    <s v="Central"/>
    <s v="Returning"/>
    <x v="5"/>
    <s v="Bread"/>
    <n v="4"/>
    <n v="424.33"/>
    <n v="25"/>
    <n v="44"/>
    <n v="1"/>
    <n v="3.6"/>
    <x v="3"/>
    <x v="1"/>
    <x v="3"/>
    <n v="1697.32"/>
    <n v="424.33"/>
    <n v="1272.99"/>
    <n v="0"/>
    <n v="1272.99"/>
    <n v="34"/>
    <x v="26"/>
    <s v="Yes"/>
    <n v="24.1"/>
    <n v="306.79000000000002"/>
    <n v="1"/>
  </r>
  <r>
    <s v="BLK101152"/>
    <x v="50"/>
    <x v="2"/>
    <s v="Central"/>
    <s v="New"/>
    <x v="9"/>
    <s v="Banana"/>
    <n v="1"/>
    <n v="101.24"/>
    <n v="20"/>
    <n v="27"/>
    <n v="5.95"/>
    <n v="4.0999999999999996"/>
    <x v="3"/>
    <x v="1"/>
    <x v="1"/>
    <n v="101.24"/>
    <n v="20.25"/>
    <n v="80.989999999999995"/>
    <n v="20"/>
    <n v="100.99"/>
    <n v="20"/>
    <x v="0"/>
    <s v="Yes"/>
    <n v="30"/>
    <n v="24.3"/>
    <n v="1"/>
  </r>
  <r>
    <s v="BLK101263"/>
    <x v="50"/>
    <x v="1"/>
    <s v="East"/>
    <s v="New"/>
    <x v="1"/>
    <s v="Cold Drink"/>
    <n v="6"/>
    <n v="427.05"/>
    <n v="5"/>
    <n v="17"/>
    <n v="4.97"/>
    <n v="4"/>
    <x v="3"/>
    <x v="1"/>
    <x v="2"/>
    <n v="2562.3000000000002"/>
    <n v="128.12"/>
    <n v="2434.1799999999998"/>
    <n v="0"/>
    <n v="2434.1799999999998"/>
    <n v="29"/>
    <x v="1"/>
    <s v="No"/>
    <n v="29.6"/>
    <n v="720.52"/>
    <n v="0"/>
  </r>
  <r>
    <s v="BLK102155"/>
    <x v="50"/>
    <x v="0"/>
    <s v="West"/>
    <s v="Returning"/>
    <x v="1"/>
    <s v="Milk"/>
    <n v="1"/>
    <n v="472.38"/>
    <n v="25"/>
    <n v="23"/>
    <n v="6.92"/>
    <n v="4.2"/>
    <x v="4"/>
    <x v="1"/>
    <x v="4"/>
    <n v="472.38"/>
    <n v="118.1"/>
    <n v="354.28"/>
    <n v="0"/>
    <n v="354.28"/>
    <n v="27"/>
    <x v="1"/>
    <s v="No"/>
    <n v="15.7"/>
    <n v="55.62"/>
    <n v="0"/>
  </r>
  <r>
    <s v="BLK102561"/>
    <x v="50"/>
    <x v="2"/>
    <s v="North"/>
    <s v="New"/>
    <x v="2"/>
    <s v="Cold Drink"/>
    <n v="2"/>
    <n v="262.38"/>
    <n v="10"/>
    <n v="47"/>
    <n v="3.69"/>
    <n v="4.3"/>
    <x v="4"/>
    <x v="1"/>
    <x v="2"/>
    <n v="524.76"/>
    <n v="52.48"/>
    <n v="472.28"/>
    <n v="0"/>
    <n v="472.28"/>
    <n v="28"/>
    <x v="5"/>
    <s v="Yes"/>
    <n v="23.5"/>
    <n v="110.99"/>
    <n v="1"/>
  </r>
  <r>
    <s v="BLK102801"/>
    <x v="50"/>
    <x v="1"/>
    <s v="Central"/>
    <s v="New"/>
    <x v="4"/>
    <s v="Milk"/>
    <n v="2"/>
    <n v="412.37"/>
    <n v="0"/>
    <n v="36"/>
    <n v="3.3"/>
    <n v="3.6"/>
    <x v="4"/>
    <x v="1"/>
    <x v="4"/>
    <n v="824.74"/>
    <n v="0"/>
    <n v="824.74"/>
    <n v="0"/>
    <n v="824.74"/>
    <n v="33"/>
    <x v="12"/>
    <s v="No"/>
    <n v="16.3"/>
    <n v="134.43"/>
    <n v="0"/>
  </r>
  <r>
    <s v="BLK100143"/>
    <x v="51"/>
    <x v="2"/>
    <s v="West"/>
    <s v="Returning"/>
    <x v="3"/>
    <s v="Milk"/>
    <n v="1"/>
    <n v="64.44"/>
    <n v="25"/>
    <n v="16"/>
    <n v="7.29"/>
    <n v="4.5999999999999996"/>
    <x v="0"/>
    <x v="1"/>
    <x v="0"/>
    <n v="64.44"/>
    <n v="16.11"/>
    <n v="48.33"/>
    <n v="10"/>
    <n v="58.33"/>
    <n v="36"/>
    <x v="1"/>
    <s v="No"/>
    <n v="26.5"/>
    <n v="12.81"/>
    <n v="0"/>
  </r>
  <r>
    <s v="BLK100198"/>
    <x v="51"/>
    <x v="2"/>
    <s v="North"/>
    <s v="Returning"/>
    <x v="1"/>
    <s v="Banana"/>
    <n v="3"/>
    <n v="58.61"/>
    <n v="15"/>
    <n v="32"/>
    <n v="2.13"/>
    <n v="5"/>
    <x v="4"/>
    <x v="1"/>
    <x v="3"/>
    <n v="175.83"/>
    <n v="26.37"/>
    <n v="149.46"/>
    <n v="10"/>
    <n v="159.46"/>
    <n v="24"/>
    <x v="8"/>
    <s v="Yes"/>
    <n v="25.4"/>
    <n v="37.96"/>
    <n v="1"/>
  </r>
  <r>
    <s v="BLK100576"/>
    <x v="51"/>
    <x v="5"/>
    <s v="North"/>
    <s v="New"/>
    <x v="2"/>
    <s v="Cold Drink"/>
    <n v="3"/>
    <n v="252.68"/>
    <n v="15"/>
    <n v="38"/>
    <n v="5.31"/>
    <n v="2.6"/>
    <x v="1"/>
    <x v="1"/>
    <x v="2"/>
    <n v="758.04"/>
    <n v="113.71"/>
    <n v="644.33000000000004"/>
    <n v="0"/>
    <n v="644.33000000000004"/>
    <n v="27"/>
    <x v="7"/>
    <s v="Yes"/>
    <n v="26.9"/>
    <n v="173.32"/>
    <n v="1"/>
  </r>
  <r>
    <s v="BLK101545"/>
    <x v="51"/>
    <x v="7"/>
    <s v="North"/>
    <s v="Returning"/>
    <x v="8"/>
    <s v="Cold Drink"/>
    <n v="6"/>
    <n v="122.58"/>
    <n v="25"/>
    <n v="31"/>
    <n v="0.56999999999999995"/>
    <n v="3.7"/>
    <x v="3"/>
    <x v="1"/>
    <x v="0"/>
    <n v="735.48"/>
    <n v="183.87"/>
    <n v="551.61"/>
    <n v="0"/>
    <n v="551.61"/>
    <n v="17"/>
    <x v="15"/>
    <s v="Yes"/>
    <n v="29.2"/>
    <n v="161.07"/>
    <n v="1"/>
  </r>
  <r>
    <s v="BLK102163"/>
    <x v="51"/>
    <x v="3"/>
    <s v="North"/>
    <s v="Returning"/>
    <x v="7"/>
    <s v="Instant Noodles"/>
    <n v="6"/>
    <n v="456.59"/>
    <n v="10"/>
    <n v="17"/>
    <n v="7.89"/>
    <n v="3.8"/>
    <x v="0"/>
    <x v="1"/>
    <x v="2"/>
    <n v="2739.54"/>
    <n v="273.95"/>
    <n v="2465.59"/>
    <n v="0"/>
    <n v="2465.59"/>
    <n v="18"/>
    <x v="1"/>
    <s v="No"/>
    <n v="10.9"/>
    <n v="268.75"/>
    <n v="0"/>
  </r>
  <r>
    <s v="BLK102503"/>
    <x v="51"/>
    <x v="3"/>
    <s v="Central"/>
    <s v="Returning"/>
    <x v="3"/>
    <s v="Cold Drink"/>
    <n v="6"/>
    <n v="397.82"/>
    <n v="5"/>
    <n v="38"/>
    <n v="3.62"/>
    <n v="4.5999999999999996"/>
    <x v="0"/>
    <x v="1"/>
    <x v="1"/>
    <n v="2386.92"/>
    <n v="119.35"/>
    <n v="2267.5700000000002"/>
    <n v="0"/>
    <n v="2267.5700000000002"/>
    <n v="15"/>
    <x v="2"/>
    <s v="Yes"/>
    <n v="11.9"/>
    <n v="269.83999999999997"/>
    <n v="1"/>
  </r>
  <r>
    <s v="BLK100055"/>
    <x v="52"/>
    <x v="7"/>
    <s v="West"/>
    <s v="Returning"/>
    <x v="9"/>
    <s v="Shampoo"/>
    <n v="1"/>
    <n v="467.05"/>
    <n v="15"/>
    <n v="30"/>
    <n v="1.93"/>
    <n v="2.8"/>
    <x v="4"/>
    <x v="0"/>
    <x v="3"/>
    <n v="467.05"/>
    <n v="70.06"/>
    <n v="0"/>
    <n v="0"/>
    <n v="0"/>
    <n v="34"/>
    <x v="1"/>
    <s v="No"/>
    <n v="16.600000000000001"/>
    <n v="0"/>
    <n v="0"/>
  </r>
  <r>
    <s v="BLK100086"/>
    <x v="52"/>
    <x v="4"/>
    <s v="North"/>
    <s v="Returning"/>
    <x v="4"/>
    <s v="Chips"/>
    <n v="1"/>
    <n v="395.83"/>
    <n v="0"/>
    <n v="39"/>
    <n v="2.3199999999999998"/>
    <n v="3"/>
    <x v="0"/>
    <x v="0"/>
    <x v="0"/>
    <n v="395.83"/>
    <n v="0"/>
    <n v="0"/>
    <n v="0"/>
    <n v="0"/>
    <n v="40"/>
    <x v="1"/>
    <s v="No"/>
    <n v="25.9"/>
    <n v="0"/>
    <n v="0"/>
  </r>
  <r>
    <s v="BLK100216"/>
    <x v="52"/>
    <x v="1"/>
    <s v="West"/>
    <s v="Returning"/>
    <x v="4"/>
    <s v="Instant Noodles"/>
    <n v="5"/>
    <n v="465.73"/>
    <n v="20"/>
    <n v="27"/>
    <n v="7.21"/>
    <n v="4.7"/>
    <x v="2"/>
    <x v="1"/>
    <x v="1"/>
    <n v="2328.65"/>
    <n v="465.73"/>
    <n v="1862.92"/>
    <n v="0"/>
    <n v="1862.92"/>
    <n v="28"/>
    <x v="1"/>
    <s v="No"/>
    <n v="9.9"/>
    <n v="184.43"/>
    <n v="0"/>
  </r>
  <r>
    <s v="BLK100413"/>
    <x v="52"/>
    <x v="4"/>
    <s v="Central"/>
    <s v="Returning"/>
    <x v="8"/>
    <s v="Banana"/>
    <n v="5"/>
    <n v="450.7"/>
    <n v="5"/>
    <n v="41"/>
    <n v="6.63"/>
    <n v="4.0999999999999996"/>
    <x v="4"/>
    <x v="1"/>
    <x v="3"/>
    <n v="2253.5"/>
    <n v="112.68"/>
    <n v="2140.8200000000002"/>
    <n v="0"/>
    <n v="2140.8200000000002"/>
    <n v="27"/>
    <x v="15"/>
    <s v="Yes"/>
    <n v="14.6"/>
    <n v="312.56"/>
    <n v="1"/>
  </r>
  <r>
    <s v="BLK100582"/>
    <x v="52"/>
    <x v="4"/>
    <s v="North"/>
    <s v="Returning"/>
    <x v="6"/>
    <s v="Atta"/>
    <n v="5"/>
    <n v="94.84"/>
    <n v="0"/>
    <n v="26"/>
    <n v="2.12"/>
    <n v="4.4000000000000004"/>
    <x v="4"/>
    <x v="1"/>
    <x v="4"/>
    <n v="474.2"/>
    <n v="0"/>
    <n v="474.2"/>
    <n v="0"/>
    <n v="474.2"/>
    <n v="15"/>
    <x v="7"/>
    <s v="Yes"/>
    <n v="27.1"/>
    <n v="128.51"/>
    <n v="1"/>
  </r>
  <r>
    <s v="BLK100749"/>
    <x v="52"/>
    <x v="7"/>
    <s v="South"/>
    <s v="Returning"/>
    <x v="9"/>
    <s v="Apple"/>
    <n v="3"/>
    <n v="491.14"/>
    <n v="20"/>
    <n v="24"/>
    <n v="6.15"/>
    <n v="4.4000000000000004"/>
    <x v="2"/>
    <x v="1"/>
    <x v="4"/>
    <n v="1473.42"/>
    <n v="294.68"/>
    <n v="1178.74"/>
    <n v="0"/>
    <n v="1178.74"/>
    <n v="24"/>
    <x v="1"/>
    <s v="No"/>
    <n v="12.5"/>
    <n v="147.34"/>
    <n v="0"/>
  </r>
  <r>
    <s v="BLK100817"/>
    <x v="52"/>
    <x v="1"/>
    <s v="South"/>
    <s v="New"/>
    <x v="7"/>
    <s v="Tea"/>
    <n v="3"/>
    <n v="228.61"/>
    <n v="0"/>
    <n v="18"/>
    <n v="7.22"/>
    <n v="3.8"/>
    <x v="2"/>
    <x v="0"/>
    <x v="3"/>
    <n v="685.83"/>
    <n v="0"/>
    <n v="0"/>
    <n v="0"/>
    <n v="0"/>
    <n v="41"/>
    <x v="1"/>
    <s v="No"/>
    <n v="11.2"/>
    <n v="0"/>
    <n v="0"/>
  </r>
  <r>
    <s v="BLK101303"/>
    <x v="52"/>
    <x v="2"/>
    <s v="East"/>
    <s v="Returning"/>
    <x v="8"/>
    <s v="Cold Drink"/>
    <n v="7"/>
    <n v="378.15"/>
    <n v="5"/>
    <n v="10"/>
    <n v="5.05"/>
    <n v="4.5"/>
    <x v="2"/>
    <x v="1"/>
    <x v="2"/>
    <n v="2647.05"/>
    <n v="132.35"/>
    <n v="2514.6999999999998"/>
    <n v="0"/>
    <n v="2514.6999999999998"/>
    <n v="15"/>
    <x v="1"/>
    <s v="No"/>
    <n v="23.3"/>
    <n v="585.92999999999995"/>
    <n v="0"/>
  </r>
  <r>
    <s v="BLK102075"/>
    <x v="52"/>
    <x v="6"/>
    <s v="North"/>
    <s v="New"/>
    <x v="0"/>
    <s v="Bread"/>
    <n v="4"/>
    <n v="208.61"/>
    <n v="25"/>
    <n v="22"/>
    <n v="6.86"/>
    <n v="4"/>
    <x v="4"/>
    <x v="1"/>
    <x v="4"/>
    <n v="834.44"/>
    <n v="208.61"/>
    <n v="625.83000000000004"/>
    <n v="0"/>
    <n v="625.83000000000004"/>
    <n v="18"/>
    <x v="16"/>
    <s v="No"/>
    <n v="21.1"/>
    <n v="132.05000000000001"/>
    <n v="0"/>
  </r>
  <r>
    <s v="BLK100065"/>
    <x v="53"/>
    <x v="5"/>
    <s v="Central"/>
    <s v="New"/>
    <x v="8"/>
    <s v="Chips"/>
    <n v="7"/>
    <n v="123.08"/>
    <n v="25"/>
    <n v="31"/>
    <n v="5.82"/>
    <n v="4.2"/>
    <x v="2"/>
    <x v="1"/>
    <x v="2"/>
    <n v="861.56"/>
    <n v="215.39"/>
    <n v="646.16999999999996"/>
    <n v="0"/>
    <n v="646.16999999999996"/>
    <n v="32"/>
    <x v="1"/>
    <s v="No"/>
    <n v="21.2"/>
    <n v="136.99"/>
    <n v="0"/>
  </r>
  <r>
    <s v="BLK100210"/>
    <x v="53"/>
    <x v="7"/>
    <s v="Central"/>
    <s v="Returning"/>
    <x v="5"/>
    <s v="Shampoo"/>
    <n v="1"/>
    <n v="20.83"/>
    <n v="25"/>
    <n v="36"/>
    <n v="2.0299999999999998"/>
    <n v="4.5"/>
    <x v="0"/>
    <x v="1"/>
    <x v="0"/>
    <n v="20.83"/>
    <n v="5.21"/>
    <n v="15.62"/>
    <n v="25"/>
    <n v="40.619999999999997"/>
    <n v="36"/>
    <x v="1"/>
    <s v="No"/>
    <n v="25.5"/>
    <n v="3.98"/>
    <n v="0"/>
  </r>
  <r>
    <s v="BLK100278"/>
    <x v="53"/>
    <x v="5"/>
    <s v="Central"/>
    <s v="Returning"/>
    <x v="5"/>
    <s v="Instant Noodles"/>
    <n v="5"/>
    <n v="410.55"/>
    <n v="5"/>
    <n v="44"/>
    <n v="1.68"/>
    <n v="3.3"/>
    <x v="2"/>
    <x v="1"/>
    <x v="0"/>
    <n v="2052.75"/>
    <n v="102.64"/>
    <n v="1950.11"/>
    <n v="0"/>
    <n v="1950.11"/>
    <n v="31"/>
    <x v="10"/>
    <s v="Yes"/>
    <n v="25.6"/>
    <n v="499.23"/>
    <n v="1"/>
  </r>
  <r>
    <s v="BLK100356"/>
    <x v="53"/>
    <x v="5"/>
    <s v="East"/>
    <s v="Returning"/>
    <x v="8"/>
    <s v="Ice Cream"/>
    <n v="7"/>
    <n v="463.63"/>
    <n v="10"/>
    <n v="23"/>
    <n v="7.05"/>
    <n v="5"/>
    <x v="4"/>
    <x v="0"/>
    <x v="4"/>
    <n v="3245.41"/>
    <n v="324.54000000000002"/>
    <n v="0"/>
    <n v="0"/>
    <n v="0"/>
    <n v="33"/>
    <x v="1"/>
    <s v="No"/>
    <n v="21.9"/>
    <n v="0"/>
    <n v="0"/>
  </r>
  <r>
    <s v="BLK100410"/>
    <x v="53"/>
    <x v="3"/>
    <s v="East"/>
    <s v="Returning"/>
    <x v="8"/>
    <s v="Detergent"/>
    <n v="6"/>
    <n v="282.37"/>
    <n v="25"/>
    <n v="25"/>
    <n v="5.67"/>
    <n v="5"/>
    <x v="0"/>
    <x v="1"/>
    <x v="4"/>
    <n v="1694.22"/>
    <n v="423.56"/>
    <n v="1270.6600000000001"/>
    <n v="0"/>
    <n v="1270.6600000000001"/>
    <n v="29"/>
    <x v="1"/>
    <s v="No"/>
    <n v="27.3"/>
    <n v="346.89"/>
    <n v="0"/>
  </r>
  <r>
    <s v="BLK100679"/>
    <x v="53"/>
    <x v="4"/>
    <s v="Central"/>
    <s v="Returning"/>
    <x v="4"/>
    <s v="Detergent"/>
    <n v="2"/>
    <n v="203.82"/>
    <n v="25"/>
    <n v="31"/>
    <n v="3.05"/>
    <n v="3.8"/>
    <x v="1"/>
    <x v="1"/>
    <x v="4"/>
    <n v="407.64"/>
    <n v="101.91"/>
    <n v="305.73"/>
    <n v="0"/>
    <n v="305.73"/>
    <n v="17"/>
    <x v="15"/>
    <s v="Yes"/>
    <n v="17.899999999999999"/>
    <n v="54.73"/>
    <n v="1"/>
  </r>
  <r>
    <s v="BLK100774"/>
    <x v="53"/>
    <x v="0"/>
    <s v="South"/>
    <s v="Returning"/>
    <x v="3"/>
    <s v="Detergent"/>
    <n v="2"/>
    <n v="322.19"/>
    <n v="15"/>
    <n v="21"/>
    <n v="4.0599999999999996"/>
    <n v="4.3"/>
    <x v="1"/>
    <x v="0"/>
    <x v="1"/>
    <n v="644.38"/>
    <n v="96.66"/>
    <n v="0"/>
    <n v="0"/>
    <n v="0"/>
    <n v="19"/>
    <x v="25"/>
    <s v="No"/>
    <n v="22"/>
    <n v="0"/>
    <n v="0"/>
  </r>
  <r>
    <s v="BLK101258"/>
    <x v="53"/>
    <x v="7"/>
    <s v="South"/>
    <s v="Returning"/>
    <x v="8"/>
    <s v="Ice Cream"/>
    <n v="1"/>
    <n v="215.4"/>
    <n v="15"/>
    <n v="38"/>
    <n v="4.3899999999999997"/>
    <n v="3.6"/>
    <x v="0"/>
    <x v="1"/>
    <x v="3"/>
    <n v="215.4"/>
    <n v="32.31"/>
    <n v="183.09"/>
    <n v="15"/>
    <n v="198.09"/>
    <n v="37"/>
    <x v="6"/>
    <s v="No"/>
    <n v="19.399999999999999"/>
    <n v="35.520000000000003"/>
    <n v="0"/>
  </r>
  <r>
    <s v="BLK101564"/>
    <x v="53"/>
    <x v="0"/>
    <s v="Central"/>
    <s v="New"/>
    <x v="6"/>
    <s v="Cold Drink"/>
    <n v="3"/>
    <n v="119.07"/>
    <n v="5"/>
    <n v="22"/>
    <n v="6.61"/>
    <n v="4.5999999999999996"/>
    <x v="1"/>
    <x v="1"/>
    <x v="2"/>
    <n v="357.21"/>
    <n v="17.86"/>
    <n v="339.35"/>
    <n v="0"/>
    <n v="339.35"/>
    <n v="38"/>
    <x v="1"/>
    <s v="No"/>
    <n v="29.3"/>
    <n v="99.43"/>
    <n v="0"/>
  </r>
  <r>
    <s v="BLK102695"/>
    <x v="53"/>
    <x v="0"/>
    <s v="West"/>
    <s v="Returning"/>
    <x v="1"/>
    <s v="Milk"/>
    <n v="7"/>
    <n v="459.75"/>
    <n v="5"/>
    <n v="39"/>
    <n v="6.35"/>
    <n v="3.5"/>
    <x v="2"/>
    <x v="1"/>
    <x v="1"/>
    <n v="3218.25"/>
    <n v="160.91"/>
    <n v="3057.34"/>
    <n v="0"/>
    <n v="3057.34"/>
    <n v="20"/>
    <x v="5"/>
    <s v="Yes"/>
    <n v="10.199999999999999"/>
    <n v="311.85000000000002"/>
    <n v="1"/>
  </r>
  <r>
    <s v="BLK100039"/>
    <x v="54"/>
    <x v="0"/>
    <s v="South"/>
    <s v="Returning"/>
    <x v="6"/>
    <s v="Bread"/>
    <n v="7"/>
    <n v="414.82"/>
    <n v="10"/>
    <n v="37"/>
    <n v="5.37"/>
    <n v="4.4000000000000004"/>
    <x v="0"/>
    <x v="1"/>
    <x v="0"/>
    <n v="2903.74"/>
    <n v="290.37"/>
    <n v="2613.37"/>
    <n v="0"/>
    <n v="2613.37"/>
    <n v="27"/>
    <x v="26"/>
    <s v="Yes"/>
    <n v="19.5"/>
    <n v="509.61"/>
    <n v="1"/>
  </r>
  <r>
    <s v="BLK101167"/>
    <x v="54"/>
    <x v="6"/>
    <s v="West"/>
    <s v="New"/>
    <x v="5"/>
    <s v="Chips"/>
    <n v="4"/>
    <n v="343.29"/>
    <n v="15"/>
    <n v="15"/>
    <n v="6.85"/>
    <n v="4.3"/>
    <x v="0"/>
    <x v="1"/>
    <x v="0"/>
    <n v="1373.16"/>
    <n v="205.97"/>
    <n v="1167.19"/>
    <n v="0"/>
    <n v="1167.19"/>
    <n v="25"/>
    <x v="1"/>
    <s v="No"/>
    <n v="29.1"/>
    <n v="339.65"/>
    <n v="0"/>
  </r>
  <r>
    <s v="BLK101240"/>
    <x v="54"/>
    <x v="0"/>
    <s v="East"/>
    <s v="Returning"/>
    <x v="4"/>
    <s v="Chips"/>
    <n v="2"/>
    <n v="404.08"/>
    <n v="10"/>
    <n v="37"/>
    <n v="4.95"/>
    <n v="4.2"/>
    <x v="3"/>
    <x v="1"/>
    <x v="1"/>
    <n v="808.16"/>
    <n v="80.819999999999993"/>
    <n v="727.34"/>
    <n v="0"/>
    <n v="727.34"/>
    <n v="28"/>
    <x v="13"/>
    <s v="Yes"/>
    <n v="24"/>
    <n v="174.56"/>
    <n v="1"/>
  </r>
  <r>
    <s v="BLK101247"/>
    <x v="54"/>
    <x v="0"/>
    <s v="North"/>
    <s v="Returning"/>
    <x v="5"/>
    <s v="Bread"/>
    <n v="1"/>
    <n v="163.02000000000001"/>
    <n v="5"/>
    <n v="18"/>
    <n v="7.98"/>
    <n v="4.4000000000000004"/>
    <x v="3"/>
    <x v="1"/>
    <x v="2"/>
    <n v="163.02000000000001"/>
    <n v="8.15"/>
    <n v="154.87"/>
    <n v="15"/>
    <n v="169.87"/>
    <n v="34"/>
    <x v="1"/>
    <s v="No"/>
    <n v="12.1"/>
    <n v="18.739999999999998"/>
    <n v="0"/>
  </r>
  <r>
    <s v="BLK101389"/>
    <x v="54"/>
    <x v="6"/>
    <s v="Central"/>
    <s v="New"/>
    <x v="0"/>
    <s v="Atta"/>
    <n v="7"/>
    <n v="156.63"/>
    <n v="10"/>
    <n v="36"/>
    <n v="7.06"/>
    <n v="4.2"/>
    <x v="4"/>
    <x v="1"/>
    <x v="4"/>
    <n v="1096.4100000000001"/>
    <n v="109.64"/>
    <n v="986.77"/>
    <n v="0"/>
    <n v="986.77"/>
    <n v="36"/>
    <x v="1"/>
    <s v="No"/>
    <n v="11.4"/>
    <n v="112.49"/>
    <n v="0"/>
  </r>
  <r>
    <s v="BLK101879"/>
    <x v="54"/>
    <x v="5"/>
    <s v="Central"/>
    <s v="Returning"/>
    <x v="0"/>
    <s v="Rice"/>
    <n v="2"/>
    <n v="447.59"/>
    <n v="0"/>
    <n v="25"/>
    <n v="5.99"/>
    <n v="4.7"/>
    <x v="2"/>
    <x v="0"/>
    <x v="4"/>
    <n v="895.18"/>
    <n v="0"/>
    <n v="0"/>
    <n v="0"/>
    <n v="0"/>
    <n v="17"/>
    <x v="8"/>
    <s v="Yes"/>
    <n v="14.4"/>
    <n v="0"/>
    <n v="1"/>
  </r>
  <r>
    <s v="BLK102318"/>
    <x v="54"/>
    <x v="0"/>
    <s v="West"/>
    <s v="Returning"/>
    <x v="8"/>
    <s v="Atta"/>
    <n v="3"/>
    <n v="185.44"/>
    <n v="15"/>
    <n v="25"/>
    <n v="2.46"/>
    <n v="4.2"/>
    <x v="2"/>
    <x v="1"/>
    <x v="3"/>
    <n v="556.32000000000005"/>
    <n v="83.45"/>
    <n v="472.87"/>
    <n v="0"/>
    <n v="472.87"/>
    <n v="40"/>
    <x v="1"/>
    <s v="No"/>
    <n v="17.7"/>
    <n v="83.7"/>
    <n v="0"/>
  </r>
  <r>
    <s v="BLK102737"/>
    <x v="54"/>
    <x v="4"/>
    <s v="North"/>
    <s v="Returning"/>
    <x v="1"/>
    <s v="Biscuits"/>
    <n v="2"/>
    <n v="324.25"/>
    <n v="15"/>
    <n v="45"/>
    <n v="3.9"/>
    <n v="4.3"/>
    <x v="0"/>
    <x v="0"/>
    <x v="2"/>
    <n v="648.5"/>
    <n v="97.28"/>
    <n v="0"/>
    <n v="0"/>
    <n v="0"/>
    <n v="43"/>
    <x v="25"/>
    <s v="No"/>
    <n v="23.2"/>
    <n v="0"/>
    <n v="0"/>
  </r>
  <r>
    <s v="BLK102972"/>
    <x v="54"/>
    <x v="6"/>
    <s v="Central"/>
    <s v="New"/>
    <x v="1"/>
    <s v="Biscuits"/>
    <n v="2"/>
    <n v="53.81"/>
    <n v="10"/>
    <n v="40"/>
    <n v="5.48"/>
    <n v="4.0999999999999996"/>
    <x v="3"/>
    <x v="1"/>
    <x v="3"/>
    <n v="107.62"/>
    <n v="10.76"/>
    <n v="96.86"/>
    <n v="10"/>
    <n v="106.86"/>
    <n v="22"/>
    <x v="22"/>
    <s v="Yes"/>
    <n v="26.3"/>
    <n v="25.47"/>
    <n v="1"/>
  </r>
  <r>
    <s v="BLK100866"/>
    <x v="55"/>
    <x v="4"/>
    <s v="South"/>
    <s v="Returning"/>
    <x v="2"/>
    <s v="Instant Noodles"/>
    <n v="5"/>
    <n v="221.52"/>
    <n v="0"/>
    <n v="17"/>
    <n v="4.68"/>
    <n v="4.5"/>
    <x v="2"/>
    <x v="0"/>
    <x v="2"/>
    <n v="1107.5999999999999"/>
    <n v="0"/>
    <n v="0"/>
    <n v="0"/>
    <n v="0"/>
    <n v="31"/>
    <x v="1"/>
    <s v="No"/>
    <n v="19.100000000000001"/>
    <n v="0"/>
    <n v="0"/>
  </r>
  <r>
    <s v="BLK100884"/>
    <x v="55"/>
    <x v="5"/>
    <s v="East"/>
    <s v="Returning"/>
    <x v="6"/>
    <s v="Tea"/>
    <n v="6"/>
    <n v="56.92"/>
    <n v="5"/>
    <n v="16"/>
    <n v="3.83"/>
    <n v="3.4"/>
    <x v="2"/>
    <x v="1"/>
    <x v="1"/>
    <n v="341.52"/>
    <n v="17.079999999999998"/>
    <n v="324.44"/>
    <n v="0"/>
    <n v="324.44"/>
    <n v="31"/>
    <x v="1"/>
    <s v="No"/>
    <n v="30.9"/>
    <n v="100.25"/>
    <n v="0"/>
  </r>
  <r>
    <s v="BLK101623"/>
    <x v="55"/>
    <x v="7"/>
    <s v="East"/>
    <s v="Returning"/>
    <x v="8"/>
    <s v="Chips"/>
    <n v="2"/>
    <n v="226.02"/>
    <n v="15"/>
    <n v="38"/>
    <n v="3.77"/>
    <n v="3.7"/>
    <x v="1"/>
    <x v="1"/>
    <x v="2"/>
    <n v="452.04"/>
    <n v="67.81"/>
    <n v="384.23"/>
    <n v="0"/>
    <n v="384.23"/>
    <n v="24"/>
    <x v="15"/>
    <s v="Yes"/>
    <n v="19.2"/>
    <n v="73.77"/>
    <n v="1"/>
  </r>
  <r>
    <s v="BLK102439"/>
    <x v="55"/>
    <x v="6"/>
    <s v="West"/>
    <s v="Returning"/>
    <x v="5"/>
    <s v="Juice"/>
    <n v="2"/>
    <n v="381.66"/>
    <n v="5"/>
    <n v="27"/>
    <n v="5.56"/>
    <n v="4.8"/>
    <x v="1"/>
    <x v="1"/>
    <x v="4"/>
    <n v="763.32"/>
    <n v="38.17"/>
    <n v="725.15"/>
    <n v="0"/>
    <n v="725.15"/>
    <n v="28"/>
    <x v="1"/>
    <s v="No"/>
    <n v="10.5"/>
    <n v="76.14"/>
    <n v="0"/>
  </r>
  <r>
    <s v="BLK100585"/>
    <x v="56"/>
    <x v="2"/>
    <s v="North"/>
    <s v="Returning"/>
    <x v="3"/>
    <s v="Ice Cream"/>
    <n v="7"/>
    <n v="150.43"/>
    <n v="25"/>
    <n v="30"/>
    <n v="6.63"/>
    <n v="3.9"/>
    <x v="2"/>
    <x v="0"/>
    <x v="0"/>
    <n v="1053.01"/>
    <n v="263.25"/>
    <n v="0"/>
    <n v="0"/>
    <n v="0"/>
    <n v="42"/>
    <x v="1"/>
    <s v="No"/>
    <n v="16.399999999999999"/>
    <n v="0"/>
    <n v="0"/>
  </r>
  <r>
    <s v="BLK101431"/>
    <x v="56"/>
    <x v="6"/>
    <s v="East"/>
    <s v="Returning"/>
    <x v="8"/>
    <s v="Cold Drink"/>
    <n v="1"/>
    <n v="192.28"/>
    <n v="15"/>
    <n v="10"/>
    <n v="5.53"/>
    <n v="4.0999999999999996"/>
    <x v="3"/>
    <x v="0"/>
    <x v="3"/>
    <n v="192.28"/>
    <n v="28.84"/>
    <n v="0"/>
    <n v="20"/>
    <n v="0"/>
    <n v="19"/>
    <x v="1"/>
    <s v="No"/>
    <n v="12.8"/>
    <n v="0"/>
    <n v="0"/>
  </r>
  <r>
    <s v="BLK102724"/>
    <x v="56"/>
    <x v="2"/>
    <s v="Central"/>
    <s v="Returning"/>
    <x v="6"/>
    <s v="Ice Cream"/>
    <n v="3"/>
    <n v="399.17"/>
    <n v="25"/>
    <n v="40"/>
    <n v="7.28"/>
    <n v="4.8"/>
    <x v="1"/>
    <x v="0"/>
    <x v="0"/>
    <n v="1197.51"/>
    <n v="299.38"/>
    <n v="0"/>
    <n v="0"/>
    <n v="0"/>
    <n v="21"/>
    <x v="5"/>
    <s v="Yes"/>
    <n v="29.2"/>
    <n v="0"/>
    <n v="1"/>
  </r>
  <r>
    <s v="BLK102830"/>
    <x v="56"/>
    <x v="5"/>
    <s v="North"/>
    <s v="Returning"/>
    <x v="6"/>
    <s v="Ice Cream"/>
    <n v="1"/>
    <n v="177.31"/>
    <n v="25"/>
    <n v="26"/>
    <n v="3.12"/>
    <n v="4.0999999999999996"/>
    <x v="4"/>
    <x v="1"/>
    <x v="0"/>
    <n v="177.31"/>
    <n v="44.33"/>
    <n v="132.97999999999999"/>
    <n v="25"/>
    <n v="157.97999999999999"/>
    <n v="36"/>
    <x v="1"/>
    <s v="No"/>
    <n v="28"/>
    <n v="37.229999999999997"/>
    <n v="0"/>
  </r>
  <r>
    <s v="BLK102914"/>
    <x v="56"/>
    <x v="6"/>
    <s v="South"/>
    <s v="Returning"/>
    <x v="7"/>
    <s v="Apple"/>
    <n v="3"/>
    <n v="98.63"/>
    <n v="0"/>
    <n v="22"/>
    <n v="6.15"/>
    <n v="4.2"/>
    <x v="4"/>
    <x v="1"/>
    <x v="1"/>
    <n v="295.89"/>
    <n v="0"/>
    <n v="295.89"/>
    <n v="10"/>
    <n v="305.89"/>
    <n v="41"/>
    <x v="1"/>
    <s v="No"/>
    <n v="13.8"/>
    <n v="40.83"/>
    <n v="0"/>
  </r>
  <r>
    <s v="BLK100357"/>
    <x v="57"/>
    <x v="0"/>
    <s v="Central"/>
    <s v="Returning"/>
    <x v="4"/>
    <s v="Detergent"/>
    <n v="6"/>
    <n v="416.02"/>
    <n v="0"/>
    <n v="44"/>
    <n v="4.33"/>
    <n v="4.7"/>
    <x v="2"/>
    <x v="1"/>
    <x v="3"/>
    <n v="2496.12"/>
    <n v="0"/>
    <n v="2496.12"/>
    <n v="0"/>
    <n v="2496.12"/>
    <n v="24"/>
    <x v="27"/>
    <s v="Yes"/>
    <n v="31.7"/>
    <n v="791.27"/>
    <n v="1"/>
  </r>
  <r>
    <s v="BLK100403"/>
    <x v="57"/>
    <x v="4"/>
    <s v="West"/>
    <s v="Returning"/>
    <x v="7"/>
    <s v="Detergent"/>
    <n v="1"/>
    <n v="278.39999999999998"/>
    <n v="25"/>
    <n v="24"/>
    <n v="5.62"/>
    <n v="5"/>
    <x v="1"/>
    <x v="1"/>
    <x v="3"/>
    <n v="278.39999999999998"/>
    <n v="69.599999999999994"/>
    <n v="208.8"/>
    <n v="25"/>
    <n v="233.8"/>
    <n v="38"/>
    <x v="1"/>
    <s v="No"/>
    <n v="27.6"/>
    <n v="57.63"/>
    <n v="0"/>
  </r>
  <r>
    <s v="BLK100437"/>
    <x v="57"/>
    <x v="3"/>
    <s v="Central"/>
    <s v="Returning"/>
    <x v="7"/>
    <s v="Coffee"/>
    <n v="7"/>
    <n v="198.36"/>
    <n v="10"/>
    <n v="25"/>
    <n v="3.24"/>
    <n v="4.0999999999999996"/>
    <x v="4"/>
    <x v="1"/>
    <x v="4"/>
    <n v="1388.52"/>
    <n v="138.85"/>
    <n v="1249.67"/>
    <n v="0"/>
    <n v="1249.67"/>
    <n v="29"/>
    <x v="1"/>
    <s v="No"/>
    <n v="19.600000000000001"/>
    <n v="244.94"/>
    <n v="0"/>
  </r>
  <r>
    <s v="BLK100445"/>
    <x v="57"/>
    <x v="1"/>
    <s v="South"/>
    <s v="New"/>
    <x v="4"/>
    <s v="Atta"/>
    <n v="5"/>
    <n v="39.26"/>
    <n v="20"/>
    <n v="36"/>
    <n v="6.7"/>
    <n v="4.5999999999999996"/>
    <x v="3"/>
    <x v="1"/>
    <x v="1"/>
    <n v="196.3"/>
    <n v="39.26"/>
    <n v="157.04"/>
    <n v="15"/>
    <n v="172.04"/>
    <n v="31"/>
    <x v="23"/>
    <s v="No"/>
    <n v="26.8"/>
    <n v="42.09"/>
    <n v="0"/>
  </r>
  <r>
    <s v="BLK100645"/>
    <x v="57"/>
    <x v="4"/>
    <s v="East"/>
    <s v="New"/>
    <x v="2"/>
    <s v="Atta"/>
    <n v="1"/>
    <n v="277.10000000000002"/>
    <n v="0"/>
    <n v="27"/>
    <n v="3.52"/>
    <n v="4.3"/>
    <x v="2"/>
    <x v="1"/>
    <x v="4"/>
    <n v="277.10000000000002"/>
    <n v="0"/>
    <n v="277.10000000000002"/>
    <n v="25"/>
    <n v="302.10000000000002"/>
    <n v="37"/>
    <x v="1"/>
    <s v="No"/>
    <n v="18.3"/>
    <n v="50.71"/>
    <n v="0"/>
  </r>
  <r>
    <s v="BLK100656"/>
    <x v="57"/>
    <x v="0"/>
    <s v="East"/>
    <s v="New"/>
    <x v="6"/>
    <s v="Ice Cream"/>
    <n v="2"/>
    <n v="101.96"/>
    <n v="0"/>
    <n v="36"/>
    <n v="2.72"/>
    <n v="3.5"/>
    <x v="2"/>
    <x v="1"/>
    <x v="0"/>
    <n v="203.92"/>
    <n v="0"/>
    <n v="203.92"/>
    <n v="25"/>
    <n v="228.92"/>
    <n v="31"/>
    <x v="23"/>
    <s v="No"/>
    <n v="19.3"/>
    <n v="39.36"/>
    <n v="0"/>
  </r>
  <r>
    <s v="BLK101720"/>
    <x v="57"/>
    <x v="4"/>
    <s v="South"/>
    <s v="Returning"/>
    <x v="6"/>
    <s v="Coffee"/>
    <n v="6"/>
    <n v="183.03"/>
    <n v="25"/>
    <n v="18"/>
    <n v="1.2"/>
    <n v="4.8"/>
    <x v="4"/>
    <x v="1"/>
    <x v="3"/>
    <n v="1098.18"/>
    <n v="274.54000000000002"/>
    <n v="823.64"/>
    <n v="0"/>
    <n v="823.64"/>
    <n v="21"/>
    <x v="1"/>
    <s v="No"/>
    <n v="8"/>
    <n v="65.89"/>
    <n v="0"/>
  </r>
  <r>
    <s v="BLK101748"/>
    <x v="57"/>
    <x v="1"/>
    <s v="West"/>
    <s v="Returning"/>
    <x v="1"/>
    <s v="Bread"/>
    <n v="5"/>
    <n v="323.35000000000002"/>
    <n v="0"/>
    <n v="31"/>
    <n v="7.84"/>
    <n v="3.3"/>
    <x v="3"/>
    <x v="1"/>
    <x v="1"/>
    <n v="1616.75"/>
    <n v="0"/>
    <n v="1616.75"/>
    <n v="0"/>
    <n v="1616.75"/>
    <n v="21"/>
    <x v="26"/>
    <s v="Yes"/>
    <n v="8.9"/>
    <n v="143.88999999999999"/>
    <n v="1"/>
  </r>
  <r>
    <s v="BLK102292"/>
    <x v="57"/>
    <x v="4"/>
    <s v="East"/>
    <s v="New"/>
    <x v="9"/>
    <s v="Rice"/>
    <n v="5"/>
    <n v="321.77"/>
    <n v="10"/>
    <n v="19"/>
    <n v="0.57999999999999996"/>
    <n v="4.5999999999999996"/>
    <x v="1"/>
    <x v="1"/>
    <x v="3"/>
    <n v="1608.85"/>
    <n v="160.88"/>
    <n v="1447.97"/>
    <n v="0"/>
    <n v="1447.97"/>
    <n v="33"/>
    <x v="1"/>
    <s v="No"/>
    <n v="17.3"/>
    <n v="250.5"/>
    <n v="0"/>
  </r>
  <r>
    <s v="BLK102947"/>
    <x v="57"/>
    <x v="5"/>
    <s v="West"/>
    <s v="Returning"/>
    <x v="0"/>
    <s v="Rice"/>
    <n v="5"/>
    <n v="349"/>
    <n v="20"/>
    <n v="41"/>
    <n v="3.91"/>
    <n v="5"/>
    <x v="3"/>
    <x v="1"/>
    <x v="1"/>
    <n v="1745"/>
    <n v="349"/>
    <n v="1396"/>
    <n v="0"/>
    <n v="1396"/>
    <n v="26"/>
    <x v="21"/>
    <s v="Yes"/>
    <n v="22.9"/>
    <n v="319.68"/>
    <n v="1"/>
  </r>
  <r>
    <s v="BLK100031"/>
    <x v="58"/>
    <x v="6"/>
    <s v="North"/>
    <s v="New"/>
    <x v="4"/>
    <s v="Banana"/>
    <n v="7"/>
    <n v="29.26"/>
    <n v="25"/>
    <n v="24"/>
    <n v="3.26"/>
    <n v="4.4000000000000004"/>
    <x v="2"/>
    <x v="0"/>
    <x v="1"/>
    <n v="204.82"/>
    <n v="51.2"/>
    <n v="0"/>
    <n v="25"/>
    <n v="0"/>
    <n v="27"/>
    <x v="1"/>
    <s v="No"/>
    <n v="14.5"/>
    <n v="0"/>
    <n v="0"/>
  </r>
  <r>
    <s v="BLK101312"/>
    <x v="58"/>
    <x v="2"/>
    <s v="North"/>
    <s v="Returning"/>
    <x v="7"/>
    <s v="Atta"/>
    <n v="7"/>
    <n v="47.67"/>
    <n v="0"/>
    <n v="17"/>
    <n v="1.73"/>
    <n v="3.4"/>
    <x v="2"/>
    <x v="0"/>
    <x v="3"/>
    <n v="333.69"/>
    <n v="0"/>
    <n v="0"/>
    <n v="0"/>
    <n v="0"/>
    <n v="34"/>
    <x v="1"/>
    <s v="No"/>
    <n v="28.5"/>
    <n v="0"/>
    <n v="0"/>
  </r>
  <r>
    <s v="BLK101449"/>
    <x v="58"/>
    <x v="6"/>
    <s v="South"/>
    <s v="New"/>
    <x v="7"/>
    <s v="Detergent"/>
    <n v="7"/>
    <n v="322.33999999999997"/>
    <n v="10"/>
    <n v="28"/>
    <n v="6.74"/>
    <n v="3.5"/>
    <x v="3"/>
    <x v="1"/>
    <x v="4"/>
    <n v="2256.38"/>
    <n v="225.64"/>
    <n v="2030.74"/>
    <n v="0"/>
    <n v="2030.74"/>
    <n v="24"/>
    <x v="16"/>
    <s v="No"/>
    <n v="28.4"/>
    <n v="576.73"/>
    <n v="0"/>
  </r>
  <r>
    <s v="BLK101547"/>
    <x v="58"/>
    <x v="5"/>
    <s v="South"/>
    <s v="Returning"/>
    <x v="5"/>
    <s v="Banana"/>
    <n v="6"/>
    <n v="131.96"/>
    <n v="0"/>
    <n v="41"/>
    <n v="5.84"/>
    <n v="3.2"/>
    <x v="1"/>
    <x v="1"/>
    <x v="0"/>
    <n v="791.76"/>
    <n v="0"/>
    <n v="791.76"/>
    <n v="0"/>
    <n v="791.76"/>
    <n v="23"/>
    <x v="22"/>
    <s v="Yes"/>
    <n v="14.7"/>
    <n v="116.39"/>
    <n v="1"/>
  </r>
  <r>
    <s v="BLK101637"/>
    <x v="58"/>
    <x v="7"/>
    <s v="West"/>
    <s v="New"/>
    <x v="3"/>
    <s v="Coffee"/>
    <n v="6"/>
    <n v="140.91999999999999"/>
    <n v="5"/>
    <n v="40"/>
    <n v="0.57999999999999996"/>
    <n v="3.7"/>
    <x v="1"/>
    <x v="1"/>
    <x v="4"/>
    <n v="845.52"/>
    <n v="42.28"/>
    <n v="803.24"/>
    <n v="0"/>
    <n v="803.24"/>
    <n v="22"/>
    <x v="22"/>
    <s v="Yes"/>
    <n v="31"/>
    <n v="249"/>
    <n v="1"/>
  </r>
  <r>
    <s v="BLK101638"/>
    <x v="58"/>
    <x v="6"/>
    <s v="Central"/>
    <s v="Returning"/>
    <x v="7"/>
    <s v="Cold Drink"/>
    <n v="5"/>
    <n v="209.74"/>
    <n v="15"/>
    <n v="23"/>
    <n v="6.28"/>
    <n v="4.7"/>
    <x v="2"/>
    <x v="1"/>
    <x v="4"/>
    <n v="1048.7"/>
    <n v="157.30000000000001"/>
    <n v="891.4"/>
    <n v="0"/>
    <n v="891.4"/>
    <n v="29"/>
    <x v="1"/>
    <s v="No"/>
    <n v="27.7"/>
    <n v="246.92"/>
    <n v="0"/>
  </r>
  <r>
    <s v="BLK101897"/>
    <x v="58"/>
    <x v="1"/>
    <s v="South"/>
    <s v="Returning"/>
    <x v="8"/>
    <s v="Tea"/>
    <n v="1"/>
    <n v="215.93"/>
    <n v="10"/>
    <n v="31"/>
    <n v="0.92"/>
    <n v="2.9"/>
    <x v="1"/>
    <x v="0"/>
    <x v="1"/>
    <n v="215.93"/>
    <n v="21.59"/>
    <n v="0"/>
    <n v="15"/>
    <n v="0"/>
    <n v="32"/>
    <x v="1"/>
    <s v="No"/>
    <n v="15.4"/>
    <n v="0"/>
    <n v="0"/>
  </r>
  <r>
    <s v="BLK102016"/>
    <x v="58"/>
    <x v="7"/>
    <s v="West"/>
    <s v="Returning"/>
    <x v="9"/>
    <s v="Banana"/>
    <n v="5"/>
    <n v="380.15"/>
    <n v="10"/>
    <n v="31"/>
    <n v="2.2999999999999998"/>
    <n v="4.0999999999999996"/>
    <x v="3"/>
    <x v="1"/>
    <x v="3"/>
    <n v="1900.75"/>
    <n v="190.08"/>
    <n v="1710.67"/>
    <n v="0"/>
    <n v="1710.67"/>
    <n v="36"/>
    <x v="1"/>
    <s v="No"/>
    <n v="14.1"/>
    <n v="241.2"/>
    <n v="0"/>
  </r>
  <r>
    <s v="BLK102925"/>
    <x v="58"/>
    <x v="0"/>
    <s v="North"/>
    <s v="New"/>
    <x v="7"/>
    <s v="Cold Drink"/>
    <n v="6"/>
    <n v="250"/>
    <n v="10"/>
    <n v="32"/>
    <n v="5.8"/>
    <n v="3.7"/>
    <x v="1"/>
    <x v="1"/>
    <x v="4"/>
    <n v="1500"/>
    <n v="150"/>
    <n v="1350"/>
    <n v="0"/>
    <n v="1350"/>
    <n v="21"/>
    <x v="7"/>
    <s v="Yes"/>
    <n v="23.2"/>
    <n v="313.2"/>
    <n v="1"/>
  </r>
  <r>
    <s v="BLK100263"/>
    <x v="59"/>
    <x v="0"/>
    <s v="Central"/>
    <s v="Returning"/>
    <x v="9"/>
    <s v="Juice"/>
    <n v="5"/>
    <n v="325.54000000000002"/>
    <n v="0"/>
    <n v="29"/>
    <n v="5.61"/>
    <n v="4"/>
    <x v="4"/>
    <x v="0"/>
    <x v="0"/>
    <n v="1627.7"/>
    <n v="0"/>
    <n v="0"/>
    <n v="0"/>
    <n v="0"/>
    <n v="39"/>
    <x v="1"/>
    <s v="No"/>
    <n v="17.5"/>
    <n v="0"/>
    <n v="0"/>
  </r>
  <r>
    <s v="BLK100414"/>
    <x v="59"/>
    <x v="7"/>
    <s v="East"/>
    <s v="New"/>
    <x v="1"/>
    <s v="Ice Cream"/>
    <n v="5"/>
    <n v="30.12"/>
    <n v="5"/>
    <n v="21"/>
    <n v="5.45"/>
    <n v="3.4"/>
    <x v="3"/>
    <x v="1"/>
    <x v="0"/>
    <n v="150.6"/>
    <n v="7.53"/>
    <n v="143.07"/>
    <n v="10"/>
    <n v="153.07"/>
    <n v="25"/>
    <x v="1"/>
    <s v="No"/>
    <n v="24.2"/>
    <n v="34.619999999999997"/>
    <n v="0"/>
  </r>
  <r>
    <s v="BLK101032"/>
    <x v="59"/>
    <x v="0"/>
    <s v="Central"/>
    <s v="New"/>
    <x v="6"/>
    <s v="Apple"/>
    <n v="7"/>
    <n v="437.76"/>
    <n v="20"/>
    <n v="37"/>
    <n v="6.19"/>
    <n v="3.1"/>
    <x v="2"/>
    <x v="0"/>
    <x v="0"/>
    <n v="3064.32"/>
    <n v="612.86"/>
    <n v="0"/>
    <n v="0"/>
    <n v="0"/>
    <n v="38"/>
    <x v="1"/>
    <s v="No"/>
    <n v="18.5"/>
    <n v="0"/>
    <n v="0"/>
  </r>
  <r>
    <s v="BLK101689"/>
    <x v="59"/>
    <x v="0"/>
    <s v="West"/>
    <s v="Returning"/>
    <x v="2"/>
    <s v="Coffee"/>
    <n v="3"/>
    <n v="41.26"/>
    <n v="25"/>
    <n v="38"/>
    <n v="4.38"/>
    <n v="4.3"/>
    <x v="0"/>
    <x v="1"/>
    <x v="3"/>
    <n v="123.78"/>
    <n v="30.94"/>
    <n v="92.84"/>
    <n v="20"/>
    <n v="112.84"/>
    <n v="36"/>
    <x v="25"/>
    <s v="No"/>
    <n v="20.3"/>
    <n v="18.850000000000001"/>
    <n v="0"/>
  </r>
  <r>
    <s v="BLK101761"/>
    <x v="59"/>
    <x v="0"/>
    <s v="West"/>
    <s v="Returning"/>
    <x v="5"/>
    <s v="Detergent"/>
    <n v="7"/>
    <n v="498.45"/>
    <n v="20"/>
    <n v="20"/>
    <n v="2.57"/>
    <n v="4.2"/>
    <x v="4"/>
    <x v="0"/>
    <x v="3"/>
    <n v="3489.15"/>
    <n v="697.83"/>
    <n v="0"/>
    <n v="0"/>
    <n v="0"/>
    <n v="27"/>
    <x v="1"/>
    <s v="No"/>
    <n v="30.6"/>
    <n v="0"/>
    <n v="0"/>
  </r>
  <r>
    <s v="BLK102222"/>
    <x v="59"/>
    <x v="5"/>
    <s v="North"/>
    <s v="Returning"/>
    <x v="0"/>
    <s v="Rice"/>
    <n v="7"/>
    <n v="260.49"/>
    <n v="10"/>
    <n v="40"/>
    <n v="1.58"/>
    <n v="3.7"/>
    <x v="2"/>
    <x v="1"/>
    <x v="1"/>
    <n v="1823.43"/>
    <n v="182.34"/>
    <n v="1641.09"/>
    <n v="0"/>
    <n v="1641.09"/>
    <n v="29"/>
    <x v="7"/>
    <s v="Yes"/>
    <n v="22.3"/>
    <n v="365.96"/>
    <n v="1"/>
  </r>
  <r>
    <s v="BLK102429"/>
    <x v="59"/>
    <x v="2"/>
    <s v="East"/>
    <s v="New"/>
    <x v="8"/>
    <s v="Rice"/>
    <n v="2"/>
    <n v="431.6"/>
    <n v="25"/>
    <n v="24"/>
    <n v="3.35"/>
    <n v="4.4000000000000004"/>
    <x v="0"/>
    <x v="1"/>
    <x v="1"/>
    <n v="863.2"/>
    <n v="215.8"/>
    <n v="647.4"/>
    <n v="0"/>
    <n v="647.4"/>
    <n v="39"/>
    <x v="1"/>
    <s v="No"/>
    <n v="30.4"/>
    <n v="196.81"/>
    <n v="0"/>
  </r>
  <r>
    <s v="BLK102521"/>
    <x v="59"/>
    <x v="0"/>
    <s v="Central"/>
    <s v="Returning"/>
    <x v="1"/>
    <s v="Chips"/>
    <n v="5"/>
    <n v="410.6"/>
    <n v="25"/>
    <n v="33"/>
    <n v="6.18"/>
    <n v="4.5999999999999996"/>
    <x v="1"/>
    <x v="0"/>
    <x v="3"/>
    <n v="2053"/>
    <n v="513.25"/>
    <n v="0"/>
    <n v="0"/>
    <n v="0"/>
    <n v="39"/>
    <x v="1"/>
    <s v="No"/>
    <n v="21.5"/>
    <n v="0"/>
    <n v="0"/>
  </r>
  <r>
    <s v="BLK102745"/>
    <x v="59"/>
    <x v="3"/>
    <s v="West"/>
    <s v="New"/>
    <x v="4"/>
    <s v="Tea"/>
    <n v="1"/>
    <n v="273.61"/>
    <n v="5"/>
    <n v="20"/>
    <n v="1.2"/>
    <n v="4.5"/>
    <x v="3"/>
    <x v="1"/>
    <x v="1"/>
    <n v="273.61"/>
    <n v="13.68"/>
    <n v="259.93"/>
    <n v="15"/>
    <n v="274.93"/>
    <n v="36"/>
    <x v="1"/>
    <s v="No"/>
    <n v="29.6"/>
    <n v="76.94"/>
    <n v="0"/>
  </r>
  <r>
    <s v="BLK100839"/>
    <x v="60"/>
    <x v="5"/>
    <s v="East"/>
    <s v="Returning"/>
    <x v="0"/>
    <s v="Milk"/>
    <n v="7"/>
    <n v="348.06"/>
    <n v="15"/>
    <n v="38"/>
    <n v="7.26"/>
    <n v="3.7"/>
    <x v="2"/>
    <x v="1"/>
    <x v="1"/>
    <n v="2436.42"/>
    <n v="365.46"/>
    <n v="2070.96"/>
    <n v="0"/>
    <n v="2070.96"/>
    <n v="22"/>
    <x v="24"/>
    <s v="Yes"/>
    <n v="16.600000000000001"/>
    <n v="343.78"/>
    <n v="1"/>
  </r>
  <r>
    <s v="BLK100871"/>
    <x v="60"/>
    <x v="1"/>
    <s v="East"/>
    <s v="Returning"/>
    <x v="6"/>
    <s v="Coffee"/>
    <n v="3"/>
    <n v="461.86"/>
    <n v="5"/>
    <n v="22"/>
    <n v="2.2599999999999998"/>
    <n v="4.2"/>
    <x v="1"/>
    <x v="1"/>
    <x v="4"/>
    <n v="1385.58"/>
    <n v="69.28"/>
    <n v="1316.3"/>
    <n v="0"/>
    <n v="1316.3"/>
    <n v="33"/>
    <x v="1"/>
    <s v="No"/>
    <n v="18.3"/>
    <n v="240.88"/>
    <n v="0"/>
  </r>
  <r>
    <s v="BLK101412"/>
    <x v="60"/>
    <x v="7"/>
    <s v="Central"/>
    <s v="New"/>
    <x v="7"/>
    <s v="Biscuits"/>
    <n v="7"/>
    <n v="315.22000000000003"/>
    <n v="15"/>
    <n v="38"/>
    <n v="7.17"/>
    <n v="3.6"/>
    <x v="2"/>
    <x v="1"/>
    <x v="1"/>
    <n v="2206.54"/>
    <n v="330.98"/>
    <n v="1875.56"/>
    <n v="0"/>
    <n v="1875.56"/>
    <n v="43"/>
    <x v="1"/>
    <s v="No"/>
    <n v="22.3"/>
    <n v="418.25"/>
    <n v="0"/>
  </r>
  <r>
    <s v="BLK101533"/>
    <x v="60"/>
    <x v="0"/>
    <s v="Central"/>
    <s v="Returning"/>
    <x v="2"/>
    <s v="Atta"/>
    <n v="1"/>
    <n v="167.28"/>
    <n v="15"/>
    <n v="30"/>
    <n v="3.8"/>
    <n v="4.5"/>
    <x v="0"/>
    <x v="1"/>
    <x v="3"/>
    <n v="167.28"/>
    <n v="25.09"/>
    <n v="142.19"/>
    <n v="10"/>
    <n v="152.19"/>
    <n v="31"/>
    <x v="1"/>
    <s v="No"/>
    <n v="31.4"/>
    <n v="44.65"/>
    <n v="0"/>
  </r>
  <r>
    <s v="BLK101572"/>
    <x v="60"/>
    <x v="6"/>
    <s v="North"/>
    <s v="New"/>
    <x v="4"/>
    <s v="Ice Cream"/>
    <n v="1"/>
    <n v="335.26"/>
    <n v="5"/>
    <n v="33"/>
    <n v="7.54"/>
    <n v="4.8"/>
    <x v="2"/>
    <x v="1"/>
    <x v="4"/>
    <n v="335.26"/>
    <n v="16.760000000000002"/>
    <n v="318.5"/>
    <n v="0"/>
    <n v="318.5"/>
    <n v="28"/>
    <x v="23"/>
    <s v="No"/>
    <n v="17.7"/>
    <n v="56.37"/>
    <n v="0"/>
  </r>
  <r>
    <s v="BLK102789"/>
    <x v="60"/>
    <x v="6"/>
    <s v="East"/>
    <s v="Returning"/>
    <x v="1"/>
    <s v="Ice Cream"/>
    <n v="2"/>
    <n v="476.16"/>
    <n v="10"/>
    <n v="28"/>
    <n v="6.52"/>
    <n v="5"/>
    <x v="1"/>
    <x v="1"/>
    <x v="2"/>
    <n v="952.32"/>
    <n v="95.23"/>
    <n v="857.09"/>
    <n v="0"/>
    <n v="857.09"/>
    <n v="21"/>
    <x v="0"/>
    <s v="Yes"/>
    <n v="13.4"/>
    <n v="114.85"/>
    <n v="1"/>
  </r>
  <r>
    <s v="BLK102895"/>
    <x v="60"/>
    <x v="5"/>
    <s v="West"/>
    <s v="Returning"/>
    <x v="6"/>
    <s v="Milk"/>
    <n v="7"/>
    <n v="115.84"/>
    <n v="10"/>
    <n v="32"/>
    <n v="4.95"/>
    <n v="4.4000000000000004"/>
    <x v="3"/>
    <x v="1"/>
    <x v="2"/>
    <n v="810.88"/>
    <n v="81.09"/>
    <n v="729.79"/>
    <n v="0"/>
    <n v="729.79"/>
    <n v="33"/>
    <x v="1"/>
    <s v="No"/>
    <n v="24"/>
    <n v="175.15"/>
    <n v="0"/>
  </r>
  <r>
    <s v="BLK102896"/>
    <x v="60"/>
    <x v="7"/>
    <s v="Central"/>
    <s v="New"/>
    <x v="9"/>
    <s v="Banana"/>
    <n v="3"/>
    <n v="39.54"/>
    <n v="0"/>
    <n v="29"/>
    <n v="7.14"/>
    <n v="3.2"/>
    <x v="0"/>
    <x v="1"/>
    <x v="4"/>
    <n v="118.62"/>
    <n v="0"/>
    <n v="118.62"/>
    <n v="15"/>
    <n v="133.62"/>
    <n v="27"/>
    <x v="25"/>
    <s v="No"/>
    <n v="16"/>
    <n v="18.98"/>
    <n v="0"/>
  </r>
  <r>
    <s v="BLK100117"/>
    <x v="61"/>
    <x v="6"/>
    <s v="West"/>
    <s v="New"/>
    <x v="8"/>
    <s v="Tea"/>
    <n v="3"/>
    <n v="168.25"/>
    <n v="20"/>
    <n v="32"/>
    <n v="2.17"/>
    <n v="4.4000000000000004"/>
    <x v="2"/>
    <x v="1"/>
    <x v="3"/>
    <n v="504.75"/>
    <n v="100.95"/>
    <n v="403.8"/>
    <n v="0"/>
    <n v="403.8"/>
    <n v="27"/>
    <x v="23"/>
    <s v="No"/>
    <n v="10.3"/>
    <n v="41.59"/>
    <n v="0"/>
  </r>
  <r>
    <s v="BLK100162"/>
    <x v="61"/>
    <x v="2"/>
    <s v="West"/>
    <s v="Returning"/>
    <x v="5"/>
    <s v="Banana"/>
    <n v="7"/>
    <n v="65.23"/>
    <n v="5"/>
    <n v="44"/>
    <n v="5.94"/>
    <n v="5"/>
    <x v="0"/>
    <x v="1"/>
    <x v="1"/>
    <n v="456.61"/>
    <n v="22.83"/>
    <n v="433.78"/>
    <n v="0"/>
    <n v="433.78"/>
    <n v="16"/>
    <x v="29"/>
    <s v="Yes"/>
    <n v="20.100000000000001"/>
    <n v="87.19"/>
    <n v="1"/>
  </r>
  <r>
    <s v="BLK100562"/>
    <x v="61"/>
    <x v="3"/>
    <s v="South"/>
    <s v="New"/>
    <x v="7"/>
    <s v="Coffee"/>
    <n v="4"/>
    <n v="251.33"/>
    <n v="0"/>
    <n v="44"/>
    <n v="7"/>
    <n v="4.2"/>
    <x v="4"/>
    <x v="1"/>
    <x v="1"/>
    <n v="1005.32"/>
    <n v="0"/>
    <n v="1005.32"/>
    <n v="0"/>
    <n v="1005.32"/>
    <n v="39"/>
    <x v="23"/>
    <s v="No"/>
    <n v="10.199999999999999"/>
    <n v="102.54"/>
    <n v="0"/>
  </r>
  <r>
    <s v="BLK100974"/>
    <x v="61"/>
    <x v="7"/>
    <s v="South"/>
    <s v="New"/>
    <x v="7"/>
    <s v="Bread"/>
    <n v="3"/>
    <n v="133.99"/>
    <n v="10"/>
    <n v="25"/>
    <n v="1.44"/>
    <n v="2.8"/>
    <x v="3"/>
    <x v="1"/>
    <x v="4"/>
    <n v="401.97"/>
    <n v="40.200000000000003"/>
    <n v="361.77"/>
    <n v="0"/>
    <n v="361.77"/>
    <n v="44"/>
    <x v="1"/>
    <s v="No"/>
    <n v="19.2"/>
    <n v="69.459999999999994"/>
    <n v="0"/>
  </r>
  <r>
    <s v="BLK101048"/>
    <x v="61"/>
    <x v="6"/>
    <s v="Central"/>
    <s v="New"/>
    <x v="0"/>
    <s v="Bread"/>
    <n v="3"/>
    <n v="33.94"/>
    <n v="0"/>
    <n v="35"/>
    <n v="2.2999999999999998"/>
    <n v="3.8"/>
    <x v="1"/>
    <x v="1"/>
    <x v="4"/>
    <n v="101.82"/>
    <n v="0"/>
    <n v="101.82"/>
    <n v="20"/>
    <n v="121.82"/>
    <n v="20"/>
    <x v="21"/>
    <s v="Yes"/>
    <n v="19.5"/>
    <n v="19.850000000000001"/>
    <n v="1"/>
  </r>
  <r>
    <s v="BLK101540"/>
    <x v="61"/>
    <x v="4"/>
    <s v="East"/>
    <s v="Returning"/>
    <x v="8"/>
    <s v="Coffee"/>
    <n v="7"/>
    <n v="461.6"/>
    <n v="15"/>
    <n v="37"/>
    <n v="3.53"/>
    <n v="3.5"/>
    <x v="0"/>
    <x v="1"/>
    <x v="1"/>
    <n v="3231.2"/>
    <n v="484.68"/>
    <n v="2746.52"/>
    <n v="0"/>
    <n v="2746.52"/>
    <n v="34"/>
    <x v="12"/>
    <s v="No"/>
    <n v="18.399999999999999"/>
    <n v="505.36"/>
    <n v="0"/>
  </r>
  <r>
    <s v="BLK101575"/>
    <x v="61"/>
    <x v="3"/>
    <s v="North"/>
    <s v="New"/>
    <x v="4"/>
    <s v="Apple"/>
    <n v="7"/>
    <n v="336.99"/>
    <n v="15"/>
    <n v="17"/>
    <n v="2.44"/>
    <n v="4"/>
    <x v="3"/>
    <x v="1"/>
    <x v="4"/>
    <n v="2358.9299999999998"/>
    <n v="353.84"/>
    <n v="2005.09"/>
    <n v="0"/>
    <n v="2005.09"/>
    <n v="43"/>
    <x v="1"/>
    <s v="No"/>
    <n v="29.9"/>
    <n v="599.52"/>
    <n v="0"/>
  </r>
  <r>
    <s v="BLK102466"/>
    <x v="61"/>
    <x v="5"/>
    <s v="Central"/>
    <s v="New"/>
    <x v="0"/>
    <s v="Chips"/>
    <n v="1"/>
    <n v="203.48"/>
    <n v="20"/>
    <n v="51"/>
    <n v="1.9"/>
    <n v="4.4000000000000004"/>
    <x v="3"/>
    <x v="1"/>
    <x v="3"/>
    <n v="203.48"/>
    <n v="40.700000000000003"/>
    <n v="162.78"/>
    <n v="10"/>
    <n v="172.78"/>
    <n v="25"/>
    <x v="14"/>
    <s v="Yes"/>
    <n v="18.100000000000001"/>
    <n v="29.46"/>
    <n v="1"/>
  </r>
  <r>
    <s v="BLK102476"/>
    <x v="61"/>
    <x v="6"/>
    <s v="Central"/>
    <s v="Returning"/>
    <x v="7"/>
    <s v="Cold Drink"/>
    <n v="1"/>
    <n v="66.59"/>
    <n v="20"/>
    <n v="22"/>
    <n v="6.9"/>
    <n v="4.7"/>
    <x v="2"/>
    <x v="1"/>
    <x v="1"/>
    <n v="66.59"/>
    <n v="13.32"/>
    <n v="53.27"/>
    <n v="10"/>
    <n v="63.27"/>
    <n v="18"/>
    <x v="16"/>
    <s v="No"/>
    <n v="13.2"/>
    <n v="7.03"/>
    <n v="0"/>
  </r>
  <r>
    <s v="BLK100102"/>
    <x v="62"/>
    <x v="5"/>
    <s v="Central"/>
    <s v="New"/>
    <x v="7"/>
    <s v="Ice Cream"/>
    <n v="3"/>
    <n v="338"/>
    <n v="25"/>
    <n v="30"/>
    <n v="2.39"/>
    <n v="3.2"/>
    <x v="0"/>
    <x v="1"/>
    <x v="4"/>
    <n v="1014"/>
    <n v="253.5"/>
    <n v="760.5"/>
    <n v="0"/>
    <n v="760.5"/>
    <n v="32"/>
    <x v="1"/>
    <s v="No"/>
    <n v="27.2"/>
    <n v="206.86"/>
    <n v="0"/>
  </r>
  <r>
    <s v="BLK100139"/>
    <x v="62"/>
    <x v="3"/>
    <s v="South"/>
    <s v="Returning"/>
    <x v="6"/>
    <s v="Detergent"/>
    <n v="4"/>
    <n v="311.27999999999997"/>
    <n v="15"/>
    <n v="42"/>
    <n v="4.8899999999999997"/>
    <n v="4.5"/>
    <x v="4"/>
    <x v="1"/>
    <x v="2"/>
    <n v="1245.1199999999999"/>
    <n v="186.77"/>
    <n v="1058.3499999999999"/>
    <n v="0"/>
    <n v="1058.3499999999999"/>
    <n v="39"/>
    <x v="12"/>
    <s v="No"/>
    <n v="30.6"/>
    <n v="323.86"/>
    <n v="0"/>
  </r>
  <r>
    <s v="BLK100398"/>
    <x v="62"/>
    <x v="5"/>
    <s v="Central"/>
    <s v="Returning"/>
    <x v="5"/>
    <s v="Rice"/>
    <n v="6"/>
    <n v="372.37"/>
    <n v="25"/>
    <n v="28"/>
    <n v="5.88"/>
    <n v="4.0999999999999996"/>
    <x v="3"/>
    <x v="1"/>
    <x v="2"/>
    <n v="2234.2199999999998"/>
    <n v="558.54999999999995"/>
    <n v="1675.67"/>
    <n v="0"/>
    <n v="1675.67"/>
    <n v="35"/>
    <x v="1"/>
    <s v="No"/>
    <n v="25.8"/>
    <n v="432.32"/>
    <n v="0"/>
  </r>
  <r>
    <s v="BLK100732"/>
    <x v="62"/>
    <x v="5"/>
    <s v="East"/>
    <s v="Returning"/>
    <x v="7"/>
    <s v="Milk"/>
    <n v="1"/>
    <n v="137.19"/>
    <n v="25"/>
    <n v="29"/>
    <n v="5.53"/>
    <n v="4.5"/>
    <x v="1"/>
    <x v="1"/>
    <x v="0"/>
    <n v="137.19"/>
    <n v="34.299999999999997"/>
    <n v="102.89"/>
    <n v="20"/>
    <n v="122.89"/>
    <n v="29"/>
    <x v="1"/>
    <s v="No"/>
    <n v="14.7"/>
    <n v="15.12"/>
    <n v="0"/>
  </r>
  <r>
    <s v="BLK101064"/>
    <x v="62"/>
    <x v="5"/>
    <s v="South"/>
    <s v="Returning"/>
    <x v="7"/>
    <s v="Apple"/>
    <n v="2"/>
    <n v="204.19"/>
    <n v="15"/>
    <n v="33"/>
    <n v="7.91"/>
    <n v="4"/>
    <x v="3"/>
    <x v="1"/>
    <x v="3"/>
    <n v="408.38"/>
    <n v="61.26"/>
    <n v="347.12"/>
    <n v="0"/>
    <n v="347.12"/>
    <n v="22"/>
    <x v="7"/>
    <s v="Yes"/>
    <n v="19.600000000000001"/>
    <n v="68.040000000000006"/>
    <n v="1"/>
  </r>
  <r>
    <s v="BLK101176"/>
    <x v="62"/>
    <x v="7"/>
    <s v="East"/>
    <s v="New"/>
    <x v="2"/>
    <s v="Coffee"/>
    <n v="5"/>
    <n v="139.30000000000001"/>
    <n v="25"/>
    <n v="23"/>
    <n v="5.88"/>
    <n v="3.2"/>
    <x v="1"/>
    <x v="1"/>
    <x v="1"/>
    <n v="696.5"/>
    <n v="174.12"/>
    <n v="522.38"/>
    <n v="0"/>
    <n v="522.38"/>
    <n v="18"/>
    <x v="23"/>
    <s v="No"/>
    <n v="10.5"/>
    <n v="54.85"/>
    <n v="0"/>
  </r>
  <r>
    <s v="BLK101198"/>
    <x v="62"/>
    <x v="0"/>
    <s v="South"/>
    <s v="New"/>
    <x v="0"/>
    <s v="Juice"/>
    <n v="2"/>
    <n v="433.14"/>
    <n v="20"/>
    <n v="24"/>
    <n v="2.37"/>
    <n v="4.9000000000000004"/>
    <x v="2"/>
    <x v="1"/>
    <x v="0"/>
    <n v="866.28"/>
    <n v="173.26"/>
    <n v="693.02"/>
    <n v="0"/>
    <n v="693.02"/>
    <n v="24"/>
    <x v="1"/>
    <s v="No"/>
    <n v="23.4"/>
    <n v="162.16999999999999"/>
    <n v="0"/>
  </r>
  <r>
    <s v="BLK101210"/>
    <x v="62"/>
    <x v="5"/>
    <s v="South"/>
    <s v="New"/>
    <x v="5"/>
    <s v="Detergent"/>
    <n v="2"/>
    <n v="418.36"/>
    <n v="20"/>
    <n v="33"/>
    <n v="4.9800000000000004"/>
    <n v="5"/>
    <x v="1"/>
    <x v="1"/>
    <x v="3"/>
    <n v="836.72"/>
    <n v="167.34"/>
    <n v="669.38"/>
    <n v="0"/>
    <n v="669.38"/>
    <n v="21"/>
    <x v="11"/>
    <s v="Yes"/>
    <n v="20.7"/>
    <n v="138.56"/>
    <n v="1"/>
  </r>
  <r>
    <s v="BLK101551"/>
    <x v="62"/>
    <x v="0"/>
    <s v="South"/>
    <s v="Returning"/>
    <x v="5"/>
    <s v="Shampoo"/>
    <n v="5"/>
    <n v="237.52"/>
    <n v="10"/>
    <n v="36"/>
    <n v="3.4"/>
    <n v="5"/>
    <x v="1"/>
    <x v="1"/>
    <x v="1"/>
    <n v="1187.5999999999999"/>
    <n v="118.76"/>
    <n v="1068.8399999999999"/>
    <n v="0"/>
    <n v="1068.8399999999999"/>
    <n v="31"/>
    <x v="23"/>
    <s v="No"/>
    <n v="8.1"/>
    <n v="86.58"/>
    <n v="0"/>
  </r>
  <r>
    <s v="BLK102082"/>
    <x v="62"/>
    <x v="0"/>
    <s v="East"/>
    <s v="New"/>
    <x v="8"/>
    <s v="Milk"/>
    <n v="3"/>
    <n v="329.82"/>
    <n v="5"/>
    <n v="33"/>
    <n v="2.96"/>
    <n v="4.9000000000000004"/>
    <x v="3"/>
    <x v="0"/>
    <x v="2"/>
    <n v="989.46"/>
    <n v="49.47"/>
    <n v="0"/>
    <n v="0"/>
    <n v="0"/>
    <n v="25"/>
    <x v="8"/>
    <s v="Yes"/>
    <n v="25.7"/>
    <n v="0"/>
    <n v="1"/>
  </r>
  <r>
    <s v="BLK102463"/>
    <x v="62"/>
    <x v="2"/>
    <s v="South"/>
    <s v="Returning"/>
    <x v="3"/>
    <s v="Milk"/>
    <n v="7"/>
    <n v="399.16"/>
    <n v="15"/>
    <n v="14"/>
    <n v="6.5"/>
    <n v="4"/>
    <x v="2"/>
    <x v="1"/>
    <x v="2"/>
    <n v="2794.12"/>
    <n v="419.12"/>
    <n v="2375"/>
    <n v="0"/>
    <n v="2375"/>
    <n v="23"/>
    <x v="1"/>
    <s v="No"/>
    <n v="23.6"/>
    <n v="560.5"/>
    <n v="0"/>
  </r>
  <r>
    <s v="BLK101367"/>
    <x v="63"/>
    <x v="1"/>
    <s v="North"/>
    <s v="Returning"/>
    <x v="8"/>
    <s v="Coffee"/>
    <n v="3"/>
    <n v="334.67"/>
    <n v="15"/>
    <n v="43"/>
    <n v="1.02"/>
    <n v="4.7"/>
    <x v="2"/>
    <x v="1"/>
    <x v="2"/>
    <n v="1004.01"/>
    <n v="150.6"/>
    <n v="853.41"/>
    <n v="0"/>
    <n v="853.41"/>
    <n v="32"/>
    <x v="7"/>
    <s v="Yes"/>
    <n v="16.3"/>
    <n v="139.11000000000001"/>
    <n v="1"/>
  </r>
  <r>
    <s v="BLK101791"/>
    <x v="63"/>
    <x v="4"/>
    <s v="North"/>
    <s v="Returning"/>
    <x v="5"/>
    <s v="Coffee"/>
    <n v="3"/>
    <n v="132.65"/>
    <n v="10"/>
    <n v="47"/>
    <n v="5.47"/>
    <n v="4.4000000000000004"/>
    <x v="4"/>
    <x v="1"/>
    <x v="0"/>
    <n v="397.95"/>
    <n v="39.799999999999997"/>
    <n v="358.15"/>
    <n v="0"/>
    <n v="358.15"/>
    <n v="21"/>
    <x v="14"/>
    <s v="Yes"/>
    <n v="22"/>
    <n v="78.790000000000006"/>
    <n v="1"/>
  </r>
  <r>
    <s v="BLK101990"/>
    <x v="63"/>
    <x v="3"/>
    <s v="South"/>
    <s v="New"/>
    <x v="0"/>
    <s v="Tea"/>
    <n v="6"/>
    <n v="270.58"/>
    <n v="15"/>
    <n v="31"/>
    <n v="1.46"/>
    <n v="3.5"/>
    <x v="1"/>
    <x v="1"/>
    <x v="3"/>
    <n v="1623.48"/>
    <n v="243.52"/>
    <n v="1379.96"/>
    <n v="0"/>
    <n v="1379.96"/>
    <n v="18"/>
    <x v="10"/>
    <s v="Yes"/>
    <n v="12.8"/>
    <n v="176.63"/>
    <n v="1"/>
  </r>
  <r>
    <s v="BLK100095"/>
    <x v="64"/>
    <x v="4"/>
    <s v="East"/>
    <s v="New"/>
    <x v="3"/>
    <s v="Bread"/>
    <n v="2"/>
    <n v="280.18"/>
    <n v="15"/>
    <n v="33"/>
    <n v="3.72"/>
    <n v="3.4"/>
    <x v="1"/>
    <x v="1"/>
    <x v="3"/>
    <n v="560.36"/>
    <n v="84.05"/>
    <n v="476.31"/>
    <n v="0"/>
    <n v="476.31"/>
    <n v="17"/>
    <x v="24"/>
    <s v="Yes"/>
    <n v="30.2"/>
    <n v="143.85"/>
    <n v="1"/>
  </r>
  <r>
    <s v="BLK100513"/>
    <x v="64"/>
    <x v="2"/>
    <s v="East"/>
    <s v="Returning"/>
    <x v="9"/>
    <s v="Cold Drink"/>
    <n v="2"/>
    <n v="491.57"/>
    <n v="5"/>
    <n v="10"/>
    <n v="0.89"/>
    <n v="3.9"/>
    <x v="1"/>
    <x v="0"/>
    <x v="2"/>
    <n v="983.14"/>
    <n v="49.16"/>
    <n v="0"/>
    <n v="0"/>
    <n v="0"/>
    <n v="19"/>
    <x v="1"/>
    <s v="No"/>
    <n v="29.5"/>
    <n v="0"/>
    <n v="0"/>
  </r>
  <r>
    <s v="BLK100724"/>
    <x v="64"/>
    <x v="5"/>
    <s v="West"/>
    <s v="Returning"/>
    <x v="1"/>
    <s v="Banana"/>
    <n v="5"/>
    <n v="406.83"/>
    <n v="25"/>
    <n v="28"/>
    <n v="4.57"/>
    <n v="2.9"/>
    <x v="2"/>
    <x v="0"/>
    <x v="4"/>
    <n v="2034.15"/>
    <n v="508.54"/>
    <n v="0"/>
    <n v="0"/>
    <n v="0"/>
    <n v="31"/>
    <x v="1"/>
    <s v="No"/>
    <n v="31.6"/>
    <n v="0"/>
    <n v="0"/>
  </r>
  <r>
    <s v="BLK101517"/>
    <x v="64"/>
    <x v="7"/>
    <s v="South"/>
    <s v="New"/>
    <x v="5"/>
    <s v="Coffee"/>
    <n v="5"/>
    <n v="453.11"/>
    <n v="10"/>
    <n v="19"/>
    <n v="5.1100000000000003"/>
    <n v="4.4000000000000004"/>
    <x v="0"/>
    <x v="0"/>
    <x v="3"/>
    <n v="2265.5500000000002"/>
    <n v="226.56"/>
    <n v="0"/>
    <n v="0"/>
    <n v="0"/>
    <n v="28"/>
    <x v="1"/>
    <s v="No"/>
    <n v="29.4"/>
    <n v="0"/>
    <n v="0"/>
  </r>
  <r>
    <s v="BLK102110"/>
    <x v="64"/>
    <x v="6"/>
    <s v="East"/>
    <s v="Returning"/>
    <x v="6"/>
    <s v="Juice"/>
    <n v="2"/>
    <n v="456.09"/>
    <n v="5"/>
    <n v="33"/>
    <n v="3.83"/>
    <n v="5"/>
    <x v="2"/>
    <x v="1"/>
    <x v="2"/>
    <n v="912.18"/>
    <n v="45.61"/>
    <n v="866.57"/>
    <n v="0"/>
    <n v="866.57"/>
    <n v="35"/>
    <x v="1"/>
    <s v="No"/>
    <n v="11.2"/>
    <n v="97.06"/>
    <n v="0"/>
  </r>
  <r>
    <s v="BLK102484"/>
    <x v="64"/>
    <x v="2"/>
    <s v="North"/>
    <s v="New"/>
    <x v="7"/>
    <s v="Rice"/>
    <n v="2"/>
    <n v="313.77999999999997"/>
    <n v="10"/>
    <n v="19"/>
    <n v="3.64"/>
    <n v="3.8"/>
    <x v="3"/>
    <x v="1"/>
    <x v="4"/>
    <n v="627.55999999999995"/>
    <n v="62.76"/>
    <n v="564.79999999999995"/>
    <n v="0"/>
    <n v="564.79999999999995"/>
    <n v="33"/>
    <x v="1"/>
    <s v="No"/>
    <n v="12.2"/>
    <n v="68.91"/>
    <n v="0"/>
  </r>
  <r>
    <s v="BLK102907"/>
    <x v="64"/>
    <x v="7"/>
    <s v="South"/>
    <s v="Returning"/>
    <x v="3"/>
    <s v="Tea"/>
    <n v="3"/>
    <n v="463.9"/>
    <n v="10"/>
    <n v="46"/>
    <n v="2.5099999999999998"/>
    <n v="5"/>
    <x v="1"/>
    <x v="1"/>
    <x v="2"/>
    <n v="1391.7"/>
    <n v="139.16999999999999"/>
    <n v="1252.53"/>
    <n v="0"/>
    <n v="1252.53"/>
    <n v="21"/>
    <x v="18"/>
    <s v="Yes"/>
    <n v="26.6"/>
    <n v="333.17"/>
    <n v="1"/>
  </r>
  <r>
    <s v="BLK100159"/>
    <x v="65"/>
    <x v="1"/>
    <s v="South"/>
    <s v="Returning"/>
    <x v="4"/>
    <s v="Banana"/>
    <n v="7"/>
    <n v="301.45"/>
    <n v="20"/>
    <n v="34"/>
    <n v="3.5"/>
    <n v="3.7"/>
    <x v="3"/>
    <x v="0"/>
    <x v="0"/>
    <n v="2110.15"/>
    <n v="422.03"/>
    <n v="0"/>
    <n v="0"/>
    <n v="0"/>
    <n v="29"/>
    <x v="23"/>
    <s v="No"/>
    <n v="12.8"/>
    <n v="0"/>
    <n v="0"/>
  </r>
  <r>
    <s v="BLK100785"/>
    <x v="65"/>
    <x v="4"/>
    <s v="Central"/>
    <s v="Returning"/>
    <x v="8"/>
    <s v="Chips"/>
    <n v="1"/>
    <n v="87.49"/>
    <n v="20"/>
    <n v="25"/>
    <n v="7.19"/>
    <n v="4.7"/>
    <x v="0"/>
    <x v="1"/>
    <x v="0"/>
    <n v="87.49"/>
    <n v="17.5"/>
    <n v="69.989999999999995"/>
    <n v="15"/>
    <n v="84.99"/>
    <n v="31"/>
    <x v="1"/>
    <s v="No"/>
    <n v="30.7"/>
    <n v="21.49"/>
    <n v="0"/>
  </r>
  <r>
    <s v="BLK101925"/>
    <x v="65"/>
    <x v="7"/>
    <s v="South"/>
    <s v="New"/>
    <x v="6"/>
    <s v="Banana"/>
    <n v="7"/>
    <n v="88.21"/>
    <n v="25"/>
    <n v="24"/>
    <n v="4.79"/>
    <n v="4.2"/>
    <x v="3"/>
    <x v="1"/>
    <x v="2"/>
    <n v="617.47"/>
    <n v="154.37"/>
    <n v="463.1"/>
    <n v="0"/>
    <n v="463.1"/>
    <n v="36"/>
    <x v="1"/>
    <s v="No"/>
    <n v="18.2"/>
    <n v="84.28"/>
    <n v="0"/>
  </r>
  <r>
    <s v="BLK101965"/>
    <x v="65"/>
    <x v="0"/>
    <s v="West"/>
    <s v="Returning"/>
    <x v="4"/>
    <s v="Atta"/>
    <n v="5"/>
    <n v="329"/>
    <n v="25"/>
    <n v="16"/>
    <n v="4.72"/>
    <n v="4.5"/>
    <x v="2"/>
    <x v="1"/>
    <x v="2"/>
    <n v="1645"/>
    <n v="411.25"/>
    <n v="1233.75"/>
    <n v="0"/>
    <n v="1233.75"/>
    <n v="34"/>
    <x v="1"/>
    <s v="No"/>
    <n v="17.2"/>
    <n v="212.2"/>
    <n v="0"/>
  </r>
  <r>
    <s v="BLK102351"/>
    <x v="65"/>
    <x v="5"/>
    <s v="North"/>
    <s v="Returning"/>
    <x v="9"/>
    <s v="Biscuits"/>
    <n v="3"/>
    <n v="47.22"/>
    <n v="15"/>
    <n v="19"/>
    <n v="5.8"/>
    <n v="4.3"/>
    <x v="3"/>
    <x v="1"/>
    <x v="4"/>
    <n v="141.66"/>
    <n v="21.25"/>
    <n v="120.41"/>
    <n v="15"/>
    <n v="135.41"/>
    <n v="35"/>
    <x v="1"/>
    <s v="No"/>
    <n v="20.399999999999999"/>
    <n v="24.56"/>
    <n v="0"/>
  </r>
  <r>
    <s v="BLK102386"/>
    <x v="65"/>
    <x v="1"/>
    <s v="South"/>
    <s v="Returning"/>
    <x v="6"/>
    <s v="Biscuits"/>
    <n v="2"/>
    <n v="442.08"/>
    <n v="10"/>
    <n v="22"/>
    <n v="5.48"/>
    <n v="4"/>
    <x v="3"/>
    <x v="1"/>
    <x v="0"/>
    <n v="884.16"/>
    <n v="88.42"/>
    <n v="795.74"/>
    <n v="0"/>
    <n v="795.74"/>
    <n v="31"/>
    <x v="1"/>
    <s v="No"/>
    <n v="12.9"/>
    <n v="102.65"/>
    <n v="0"/>
  </r>
  <r>
    <s v="BLK102688"/>
    <x v="65"/>
    <x v="3"/>
    <s v="Central"/>
    <s v="Returning"/>
    <x v="4"/>
    <s v="Banana"/>
    <n v="1"/>
    <n v="461.97"/>
    <n v="10"/>
    <n v="27"/>
    <n v="5.07"/>
    <n v="5"/>
    <x v="0"/>
    <x v="1"/>
    <x v="1"/>
    <n v="461.97"/>
    <n v="46.2"/>
    <n v="415.77"/>
    <n v="0"/>
    <n v="415.77"/>
    <n v="36"/>
    <x v="1"/>
    <s v="No"/>
    <n v="26.7"/>
    <n v="111.01"/>
    <n v="0"/>
  </r>
  <r>
    <s v="BLK102915"/>
    <x v="65"/>
    <x v="4"/>
    <s v="North"/>
    <s v="Returning"/>
    <x v="3"/>
    <s v="Cold Drink"/>
    <n v="3"/>
    <n v="39.270000000000003"/>
    <n v="15"/>
    <n v="17"/>
    <n v="2.78"/>
    <n v="3.4"/>
    <x v="2"/>
    <x v="1"/>
    <x v="2"/>
    <n v="117.81"/>
    <n v="17.670000000000002"/>
    <n v="100.14"/>
    <n v="15"/>
    <n v="115.14"/>
    <n v="39"/>
    <x v="1"/>
    <s v="No"/>
    <n v="9.5"/>
    <n v="9.51"/>
    <n v="0"/>
  </r>
  <r>
    <s v="BLK102950"/>
    <x v="65"/>
    <x v="3"/>
    <s v="Central"/>
    <s v="Returning"/>
    <x v="8"/>
    <s v="Ice Cream"/>
    <n v="4"/>
    <n v="377.07"/>
    <n v="10"/>
    <n v="14"/>
    <n v="1.43"/>
    <n v="3.8"/>
    <x v="3"/>
    <x v="1"/>
    <x v="2"/>
    <n v="1508.28"/>
    <n v="150.83000000000001"/>
    <n v="1357.45"/>
    <n v="0"/>
    <n v="1357.45"/>
    <n v="24"/>
    <x v="1"/>
    <s v="No"/>
    <n v="15.2"/>
    <n v="206.33"/>
    <n v="0"/>
  </r>
  <r>
    <s v="BLK100921"/>
    <x v="66"/>
    <x v="3"/>
    <s v="South"/>
    <s v="Returning"/>
    <x v="7"/>
    <s v="Milk"/>
    <n v="4"/>
    <n v="385.2"/>
    <n v="15"/>
    <n v="17"/>
    <n v="2.71"/>
    <n v="3.7"/>
    <x v="4"/>
    <x v="1"/>
    <x v="1"/>
    <n v="1540.8"/>
    <n v="231.12"/>
    <n v="1309.68"/>
    <n v="0"/>
    <n v="1309.68"/>
    <n v="22"/>
    <x v="1"/>
    <s v="No"/>
    <n v="24.5"/>
    <n v="320.87"/>
    <n v="0"/>
  </r>
  <r>
    <s v="BLK101075"/>
    <x v="66"/>
    <x v="6"/>
    <s v="North"/>
    <s v="New"/>
    <x v="1"/>
    <s v="Coffee"/>
    <n v="1"/>
    <n v="212.07"/>
    <n v="20"/>
    <n v="21"/>
    <n v="3.08"/>
    <n v="4.7"/>
    <x v="4"/>
    <x v="1"/>
    <x v="2"/>
    <n v="212.07"/>
    <n v="42.41"/>
    <n v="169.66"/>
    <n v="10"/>
    <n v="179.66"/>
    <n v="16"/>
    <x v="23"/>
    <s v="No"/>
    <n v="30.8"/>
    <n v="52.26"/>
    <n v="0"/>
  </r>
  <r>
    <s v="BLK101262"/>
    <x v="66"/>
    <x v="5"/>
    <s v="West"/>
    <s v="New"/>
    <x v="5"/>
    <s v="Shampoo"/>
    <n v="7"/>
    <n v="469.35"/>
    <n v="15"/>
    <n v="30"/>
    <n v="7.5"/>
    <n v="4.4000000000000004"/>
    <x v="0"/>
    <x v="1"/>
    <x v="0"/>
    <n v="3285.45"/>
    <n v="492.82"/>
    <n v="2792.63"/>
    <n v="0"/>
    <n v="2792.63"/>
    <n v="43"/>
    <x v="1"/>
    <s v="No"/>
    <n v="26.6"/>
    <n v="742.84"/>
    <n v="0"/>
  </r>
  <r>
    <s v="BLK102290"/>
    <x v="66"/>
    <x v="0"/>
    <s v="North"/>
    <s v="Returning"/>
    <x v="6"/>
    <s v="Shampoo"/>
    <n v="5"/>
    <n v="196.92"/>
    <n v="0"/>
    <n v="42"/>
    <n v="2.15"/>
    <n v="4.5999999999999996"/>
    <x v="2"/>
    <x v="0"/>
    <x v="3"/>
    <n v="984.6"/>
    <n v="0"/>
    <n v="0"/>
    <n v="0"/>
    <n v="0"/>
    <n v="20"/>
    <x v="32"/>
    <s v="Yes"/>
    <n v="8.5"/>
    <n v="0"/>
    <n v="1"/>
  </r>
  <r>
    <s v="BLK102380"/>
    <x v="66"/>
    <x v="5"/>
    <s v="West"/>
    <s v="New"/>
    <x v="9"/>
    <s v="Rice"/>
    <n v="6"/>
    <n v="41.84"/>
    <n v="10"/>
    <n v="41"/>
    <n v="5.04"/>
    <n v="3.6"/>
    <x v="1"/>
    <x v="1"/>
    <x v="2"/>
    <n v="251.04"/>
    <n v="25.1"/>
    <n v="225.94"/>
    <n v="20"/>
    <n v="245.94"/>
    <n v="20"/>
    <x v="9"/>
    <s v="Yes"/>
    <n v="27.2"/>
    <n v="61.46"/>
    <n v="1"/>
  </r>
  <r>
    <s v="BLK100299"/>
    <x v="67"/>
    <x v="5"/>
    <s v="West"/>
    <s v="Returning"/>
    <x v="0"/>
    <s v="Atta"/>
    <n v="5"/>
    <n v="43.44"/>
    <n v="5"/>
    <n v="10"/>
    <n v="4.9000000000000004"/>
    <n v="4.5999999999999996"/>
    <x v="0"/>
    <x v="1"/>
    <x v="4"/>
    <n v="217.2"/>
    <n v="10.86"/>
    <n v="206.34"/>
    <n v="15"/>
    <n v="221.34"/>
    <n v="21"/>
    <x v="1"/>
    <s v="No"/>
    <n v="23"/>
    <n v="47.46"/>
    <n v="0"/>
  </r>
  <r>
    <s v="BLK100920"/>
    <x v="67"/>
    <x v="2"/>
    <s v="East"/>
    <s v="New"/>
    <x v="9"/>
    <s v="Juice"/>
    <n v="7"/>
    <n v="196.1"/>
    <n v="15"/>
    <n v="23"/>
    <n v="0.85"/>
    <n v="4"/>
    <x v="0"/>
    <x v="1"/>
    <x v="4"/>
    <n v="1372.7"/>
    <n v="205.9"/>
    <n v="1166.8"/>
    <n v="0"/>
    <n v="1166.8"/>
    <n v="16"/>
    <x v="0"/>
    <s v="Yes"/>
    <n v="17.8"/>
    <n v="207.69"/>
    <n v="1"/>
  </r>
  <r>
    <s v="BLK101585"/>
    <x v="67"/>
    <x v="5"/>
    <s v="Central"/>
    <s v="New"/>
    <x v="1"/>
    <s v="Milk"/>
    <n v="4"/>
    <n v="404.55"/>
    <n v="10"/>
    <n v="24"/>
    <n v="5.27"/>
    <n v="4.3"/>
    <x v="2"/>
    <x v="1"/>
    <x v="3"/>
    <n v="1618.2"/>
    <n v="161.82"/>
    <n v="1456.38"/>
    <n v="0"/>
    <n v="1456.38"/>
    <n v="25"/>
    <x v="1"/>
    <s v="No"/>
    <n v="19.100000000000001"/>
    <n v="278.17"/>
    <n v="0"/>
  </r>
  <r>
    <s v="BLK102217"/>
    <x v="67"/>
    <x v="1"/>
    <s v="South"/>
    <s v="New"/>
    <x v="4"/>
    <s v="Ice Cream"/>
    <n v="3"/>
    <n v="286.44"/>
    <n v="0"/>
    <n v="15"/>
    <n v="4.09"/>
    <n v="3.6"/>
    <x v="4"/>
    <x v="1"/>
    <x v="2"/>
    <n v="859.32"/>
    <n v="0"/>
    <n v="859.32"/>
    <n v="0"/>
    <n v="859.32"/>
    <n v="21"/>
    <x v="1"/>
    <s v="No"/>
    <n v="8.8000000000000007"/>
    <n v="75.62"/>
    <n v="0"/>
  </r>
  <r>
    <s v="BLK102261"/>
    <x v="67"/>
    <x v="3"/>
    <s v="South"/>
    <s v="Returning"/>
    <x v="3"/>
    <s v="Milk"/>
    <n v="4"/>
    <n v="324.8"/>
    <n v="20"/>
    <n v="17"/>
    <n v="5.17"/>
    <n v="3.7"/>
    <x v="1"/>
    <x v="1"/>
    <x v="4"/>
    <n v="1299.2"/>
    <n v="259.83999999999997"/>
    <n v="1039.3599999999999"/>
    <n v="0"/>
    <n v="1039.3599999999999"/>
    <n v="19"/>
    <x v="1"/>
    <s v="No"/>
    <n v="31.5"/>
    <n v="327.39999999999998"/>
    <n v="0"/>
  </r>
  <r>
    <s v="BLK102411"/>
    <x v="67"/>
    <x v="2"/>
    <s v="Central"/>
    <s v="Returning"/>
    <x v="9"/>
    <s v="Coffee"/>
    <n v="6"/>
    <n v="306.54000000000002"/>
    <n v="15"/>
    <n v="31"/>
    <n v="4.74"/>
    <n v="3.9"/>
    <x v="0"/>
    <x v="1"/>
    <x v="1"/>
    <n v="1839.24"/>
    <n v="275.89"/>
    <n v="1563.35"/>
    <n v="0"/>
    <n v="1563.35"/>
    <n v="35"/>
    <x v="1"/>
    <s v="No"/>
    <n v="10.7"/>
    <n v="167.28"/>
    <n v="0"/>
  </r>
  <r>
    <s v="BLK102936"/>
    <x v="67"/>
    <x v="2"/>
    <s v="South"/>
    <s v="New"/>
    <x v="7"/>
    <s v="Milk"/>
    <n v="7"/>
    <n v="489.55"/>
    <n v="15"/>
    <n v="18"/>
    <n v="2.74"/>
    <n v="3.3"/>
    <x v="4"/>
    <x v="1"/>
    <x v="0"/>
    <n v="3426.85"/>
    <n v="514.03"/>
    <n v="2912.82"/>
    <n v="0"/>
    <n v="2912.82"/>
    <n v="17"/>
    <x v="6"/>
    <s v="No"/>
    <n v="18.600000000000001"/>
    <n v="541.78"/>
    <n v="0"/>
  </r>
  <r>
    <s v="BLK100459"/>
    <x v="68"/>
    <x v="2"/>
    <s v="Central"/>
    <s v="Returning"/>
    <x v="7"/>
    <s v="Coffee"/>
    <n v="2"/>
    <n v="487.22"/>
    <n v="20"/>
    <n v="23"/>
    <n v="1.88"/>
    <n v="5"/>
    <x v="0"/>
    <x v="1"/>
    <x v="3"/>
    <n v="974.44"/>
    <n v="194.89"/>
    <n v="779.55"/>
    <n v="0"/>
    <n v="779.55"/>
    <n v="23"/>
    <x v="1"/>
    <s v="No"/>
    <n v="10.199999999999999"/>
    <n v="79.510000000000005"/>
    <n v="0"/>
  </r>
  <r>
    <s v="BLK100470"/>
    <x v="68"/>
    <x v="1"/>
    <s v="Central"/>
    <s v="Returning"/>
    <x v="4"/>
    <s v="Ice Cream"/>
    <n v="6"/>
    <n v="120.67"/>
    <n v="0"/>
    <n v="13"/>
    <n v="7.37"/>
    <n v="3.6"/>
    <x v="2"/>
    <x v="1"/>
    <x v="1"/>
    <n v="724.02"/>
    <n v="0"/>
    <n v="724.02"/>
    <n v="0"/>
    <n v="724.02"/>
    <n v="19"/>
    <x v="1"/>
    <s v="No"/>
    <n v="26.2"/>
    <n v="189.69"/>
    <n v="0"/>
  </r>
  <r>
    <s v="BLK100579"/>
    <x v="68"/>
    <x v="3"/>
    <s v="North"/>
    <s v="Returning"/>
    <x v="6"/>
    <s v="Instant Noodles"/>
    <n v="4"/>
    <n v="494.82"/>
    <n v="25"/>
    <n v="18"/>
    <n v="7.42"/>
    <n v="3.9"/>
    <x v="2"/>
    <x v="0"/>
    <x v="2"/>
    <n v="1979.28"/>
    <n v="494.82"/>
    <n v="0"/>
    <n v="0"/>
    <n v="0"/>
    <n v="32"/>
    <x v="1"/>
    <s v="No"/>
    <n v="20.7"/>
    <n v="0"/>
    <n v="0"/>
  </r>
  <r>
    <s v="BLK100814"/>
    <x v="68"/>
    <x v="0"/>
    <s v="North"/>
    <s v="Returning"/>
    <x v="2"/>
    <s v="Instant Noodles"/>
    <n v="1"/>
    <n v="408.99"/>
    <n v="10"/>
    <n v="16"/>
    <n v="1.06"/>
    <n v="4.5"/>
    <x v="0"/>
    <x v="0"/>
    <x v="3"/>
    <n v="408.99"/>
    <n v="40.9"/>
    <n v="0"/>
    <n v="0"/>
    <n v="0"/>
    <n v="25"/>
    <x v="1"/>
    <s v="No"/>
    <n v="18.3"/>
    <n v="0"/>
    <n v="0"/>
  </r>
  <r>
    <s v="BLK101022"/>
    <x v="68"/>
    <x v="7"/>
    <s v="West"/>
    <s v="Returning"/>
    <x v="4"/>
    <s v="Chips"/>
    <n v="4"/>
    <n v="276.64"/>
    <n v="5"/>
    <n v="17"/>
    <n v="2.81"/>
    <n v="4.5"/>
    <x v="1"/>
    <x v="1"/>
    <x v="1"/>
    <n v="1106.56"/>
    <n v="55.33"/>
    <n v="1051.23"/>
    <n v="0"/>
    <n v="1051.23"/>
    <n v="18"/>
    <x v="1"/>
    <s v="No"/>
    <n v="8.3000000000000007"/>
    <n v="87.25"/>
    <n v="0"/>
  </r>
  <r>
    <s v="BLK101121"/>
    <x v="68"/>
    <x v="3"/>
    <s v="East"/>
    <s v="Returning"/>
    <x v="1"/>
    <s v="Bread"/>
    <n v="5"/>
    <n v="413.27"/>
    <n v="0"/>
    <n v="29"/>
    <n v="0.87"/>
    <n v="4.5999999999999996"/>
    <x v="1"/>
    <x v="1"/>
    <x v="0"/>
    <n v="2066.35"/>
    <n v="0"/>
    <n v="2066.35"/>
    <n v="0"/>
    <n v="2066.35"/>
    <n v="44"/>
    <x v="1"/>
    <s v="No"/>
    <n v="10.5"/>
    <n v="216.97"/>
    <n v="0"/>
  </r>
  <r>
    <s v="BLK101393"/>
    <x v="68"/>
    <x v="5"/>
    <s v="Central"/>
    <s v="Returning"/>
    <x v="0"/>
    <s v="Milk"/>
    <n v="4"/>
    <n v="287.27"/>
    <n v="25"/>
    <n v="36"/>
    <n v="1.21"/>
    <n v="3.8"/>
    <x v="0"/>
    <x v="1"/>
    <x v="0"/>
    <n v="1149.08"/>
    <n v="287.27"/>
    <n v="861.81"/>
    <n v="0"/>
    <n v="861.81"/>
    <n v="23"/>
    <x v="10"/>
    <s v="Yes"/>
    <n v="16.8"/>
    <n v="144.78"/>
    <n v="1"/>
  </r>
  <r>
    <s v="BLK102077"/>
    <x v="68"/>
    <x v="3"/>
    <s v="South"/>
    <s v="New"/>
    <x v="2"/>
    <s v="Shampoo"/>
    <n v="7"/>
    <n v="490.31"/>
    <n v="20"/>
    <n v="27"/>
    <n v="4.53"/>
    <n v="4.3"/>
    <x v="0"/>
    <x v="0"/>
    <x v="0"/>
    <n v="3432.17"/>
    <n v="686.43"/>
    <n v="0"/>
    <n v="0"/>
    <n v="0"/>
    <n v="42"/>
    <x v="1"/>
    <s v="No"/>
    <n v="12"/>
    <n v="0"/>
    <n v="0"/>
  </r>
  <r>
    <s v="BLK102229"/>
    <x v="68"/>
    <x v="3"/>
    <s v="West"/>
    <s v="Returning"/>
    <x v="1"/>
    <s v="Atta"/>
    <n v="7"/>
    <n v="342.83"/>
    <n v="20"/>
    <n v="23"/>
    <n v="5"/>
    <n v="3.9"/>
    <x v="2"/>
    <x v="1"/>
    <x v="1"/>
    <n v="2399.81"/>
    <n v="479.96"/>
    <n v="1919.85"/>
    <n v="0"/>
    <n v="1919.85"/>
    <n v="40"/>
    <x v="1"/>
    <s v="No"/>
    <n v="26.2"/>
    <n v="503"/>
    <n v="0"/>
  </r>
  <r>
    <s v="BLK102541"/>
    <x v="68"/>
    <x v="0"/>
    <s v="Central"/>
    <s v="Returning"/>
    <x v="4"/>
    <s v="Coffee"/>
    <n v="3"/>
    <n v="321.17"/>
    <n v="5"/>
    <n v="28"/>
    <n v="2.4"/>
    <n v="4.0999999999999996"/>
    <x v="1"/>
    <x v="1"/>
    <x v="4"/>
    <n v="963.51"/>
    <n v="48.18"/>
    <n v="915.33"/>
    <n v="0"/>
    <n v="915.33"/>
    <n v="28"/>
    <x v="1"/>
    <s v="No"/>
    <n v="24.8"/>
    <n v="227"/>
    <n v="0"/>
  </r>
  <r>
    <s v="BLK102805"/>
    <x v="68"/>
    <x v="7"/>
    <s v="South"/>
    <s v="Returning"/>
    <x v="0"/>
    <s v="Atta"/>
    <n v="3"/>
    <n v="77.930000000000007"/>
    <n v="0"/>
    <n v="32"/>
    <n v="2.84"/>
    <n v="3.4"/>
    <x v="2"/>
    <x v="1"/>
    <x v="1"/>
    <n v="233.79"/>
    <n v="0"/>
    <n v="233.79"/>
    <n v="15"/>
    <n v="248.79"/>
    <n v="36"/>
    <x v="1"/>
    <s v="No"/>
    <n v="23.7"/>
    <n v="55.41"/>
    <n v="0"/>
  </r>
  <r>
    <s v="BLK102879"/>
    <x v="68"/>
    <x v="3"/>
    <s v="East"/>
    <s v="Returning"/>
    <x v="2"/>
    <s v="Detergent"/>
    <n v="3"/>
    <n v="193.79"/>
    <n v="5"/>
    <n v="10"/>
    <n v="3.25"/>
    <n v="5"/>
    <x v="3"/>
    <x v="1"/>
    <x v="3"/>
    <n v="581.37"/>
    <n v="29.07"/>
    <n v="552.29999999999995"/>
    <n v="0"/>
    <n v="552.29999999999995"/>
    <n v="17"/>
    <x v="1"/>
    <s v="No"/>
    <n v="26"/>
    <n v="143.6"/>
    <n v="0"/>
  </r>
  <r>
    <s v="BLK100628"/>
    <x v="69"/>
    <x v="3"/>
    <s v="Central"/>
    <s v="Returning"/>
    <x v="2"/>
    <s v="Atta"/>
    <n v="5"/>
    <n v="443"/>
    <n v="20"/>
    <n v="25"/>
    <n v="5.54"/>
    <n v="3.7"/>
    <x v="2"/>
    <x v="1"/>
    <x v="1"/>
    <n v="2215"/>
    <n v="443"/>
    <n v="1772"/>
    <n v="0"/>
    <n v="1772"/>
    <n v="21"/>
    <x v="16"/>
    <s v="No"/>
    <n v="10.3"/>
    <n v="182.52"/>
    <n v="0"/>
  </r>
  <r>
    <s v="BLK100947"/>
    <x v="69"/>
    <x v="5"/>
    <s v="West"/>
    <s v="Returning"/>
    <x v="6"/>
    <s v="Cold Drink"/>
    <n v="5"/>
    <n v="392.54"/>
    <n v="20"/>
    <n v="23"/>
    <n v="0.63"/>
    <n v="5"/>
    <x v="4"/>
    <x v="1"/>
    <x v="3"/>
    <n v="1962.7"/>
    <n v="392.54"/>
    <n v="1570.16"/>
    <n v="0"/>
    <n v="1570.16"/>
    <n v="18"/>
    <x v="23"/>
    <s v="No"/>
    <n v="21.7"/>
    <n v="340.72"/>
    <n v="0"/>
  </r>
  <r>
    <s v="BLK102276"/>
    <x v="69"/>
    <x v="4"/>
    <s v="West"/>
    <s v="Returning"/>
    <x v="3"/>
    <s v="Detergent"/>
    <n v="5"/>
    <n v="144.13999999999999"/>
    <n v="25"/>
    <n v="31"/>
    <n v="4.78"/>
    <n v="4.2"/>
    <x v="4"/>
    <x v="1"/>
    <x v="2"/>
    <n v="720.7"/>
    <n v="180.18"/>
    <n v="540.52"/>
    <n v="0"/>
    <n v="540.52"/>
    <n v="24"/>
    <x v="0"/>
    <s v="Yes"/>
    <n v="11.4"/>
    <n v="61.62"/>
    <n v="1"/>
  </r>
  <r>
    <s v="BLK102704"/>
    <x v="69"/>
    <x v="3"/>
    <s v="South"/>
    <s v="Returning"/>
    <x v="4"/>
    <s v="Coffee"/>
    <n v="3"/>
    <n v="317.91000000000003"/>
    <n v="5"/>
    <n v="19"/>
    <n v="1.45"/>
    <n v="3.3"/>
    <x v="3"/>
    <x v="1"/>
    <x v="2"/>
    <n v="953.73"/>
    <n v="47.69"/>
    <n v="906.04"/>
    <n v="0"/>
    <n v="906.04"/>
    <n v="36"/>
    <x v="1"/>
    <s v="No"/>
    <n v="18.100000000000001"/>
    <n v="163.99"/>
    <n v="0"/>
  </r>
  <r>
    <s v="BLK102813"/>
    <x v="69"/>
    <x v="4"/>
    <s v="North"/>
    <s v="New"/>
    <x v="2"/>
    <s v="Bread"/>
    <n v="7"/>
    <n v="33.909999999999997"/>
    <n v="15"/>
    <n v="16"/>
    <n v="2.54"/>
    <n v="3.5"/>
    <x v="0"/>
    <x v="1"/>
    <x v="4"/>
    <n v="237.37"/>
    <n v="35.61"/>
    <n v="201.76"/>
    <n v="25"/>
    <n v="226.76"/>
    <n v="29"/>
    <x v="1"/>
    <s v="No"/>
    <n v="16.5"/>
    <n v="33.29"/>
    <n v="0"/>
  </r>
  <r>
    <s v="BLK102849"/>
    <x v="69"/>
    <x v="7"/>
    <s v="North"/>
    <s v="Returning"/>
    <x v="9"/>
    <s v="Coffee"/>
    <n v="6"/>
    <n v="162.6"/>
    <n v="25"/>
    <n v="36"/>
    <n v="3.2"/>
    <n v="3.5"/>
    <x v="0"/>
    <x v="1"/>
    <x v="4"/>
    <n v="975.6"/>
    <n v="243.9"/>
    <n v="731.7"/>
    <n v="0"/>
    <n v="731.7"/>
    <n v="38"/>
    <x v="1"/>
    <s v="No"/>
    <n v="23.8"/>
    <n v="174.14"/>
    <n v="0"/>
  </r>
  <r>
    <s v="BLK102864"/>
    <x v="69"/>
    <x v="2"/>
    <s v="South"/>
    <s v="New"/>
    <x v="3"/>
    <s v="Chips"/>
    <n v="3"/>
    <n v="377.01"/>
    <n v="25"/>
    <n v="42"/>
    <n v="3.58"/>
    <n v="4.2"/>
    <x v="2"/>
    <x v="1"/>
    <x v="3"/>
    <n v="1131.03"/>
    <n v="282.76"/>
    <n v="848.27"/>
    <n v="0"/>
    <n v="848.27"/>
    <n v="31"/>
    <x v="7"/>
    <s v="Yes"/>
    <n v="13"/>
    <n v="110.28"/>
    <n v="1"/>
  </r>
  <r>
    <s v="BLK102186"/>
    <x v="70"/>
    <x v="2"/>
    <s v="Central"/>
    <s v="New"/>
    <x v="2"/>
    <s v="Shampoo"/>
    <n v="7"/>
    <n v="497.69"/>
    <n v="15"/>
    <n v="28"/>
    <n v="6.92"/>
    <n v="4.8"/>
    <x v="4"/>
    <x v="1"/>
    <x v="2"/>
    <n v="3483.83"/>
    <n v="522.57000000000005"/>
    <n v="2961.26"/>
    <n v="0"/>
    <n v="2961.26"/>
    <n v="33"/>
    <x v="1"/>
    <s v="No"/>
    <n v="14.8"/>
    <n v="438.27"/>
    <n v="0"/>
  </r>
  <r>
    <s v="BLK102728"/>
    <x v="70"/>
    <x v="6"/>
    <s v="North"/>
    <s v="Returning"/>
    <x v="1"/>
    <s v="Apple"/>
    <n v="7"/>
    <n v="424.39"/>
    <n v="25"/>
    <n v="31"/>
    <n v="2.4700000000000002"/>
    <n v="3.6"/>
    <x v="4"/>
    <x v="1"/>
    <x v="2"/>
    <n v="2970.73"/>
    <n v="742.68"/>
    <n v="2228.0500000000002"/>
    <n v="0"/>
    <n v="2228.0500000000002"/>
    <n v="28"/>
    <x v="12"/>
    <s v="No"/>
    <n v="10.1"/>
    <n v="225.03"/>
    <n v="0"/>
  </r>
  <r>
    <s v="BLK100005"/>
    <x v="71"/>
    <x v="0"/>
    <s v="West"/>
    <s v="New"/>
    <x v="2"/>
    <s v="Detergent"/>
    <n v="6"/>
    <n v="124.04"/>
    <n v="0"/>
    <n v="35"/>
    <n v="3.71"/>
    <n v="3.9"/>
    <x v="3"/>
    <x v="0"/>
    <x v="4"/>
    <n v="744.24"/>
    <n v="0"/>
    <n v="0"/>
    <n v="0"/>
    <n v="0"/>
    <n v="40"/>
    <x v="1"/>
    <s v="No"/>
    <n v="20.100000000000001"/>
    <n v="0"/>
    <n v="0"/>
  </r>
  <r>
    <s v="BLK100765"/>
    <x v="71"/>
    <x v="3"/>
    <s v="South"/>
    <s v="Returning"/>
    <x v="0"/>
    <s v="Biscuits"/>
    <n v="7"/>
    <n v="298.42"/>
    <n v="10"/>
    <n v="40"/>
    <n v="7.05"/>
    <n v="3.9"/>
    <x v="2"/>
    <x v="1"/>
    <x v="1"/>
    <n v="2088.94"/>
    <n v="208.89"/>
    <n v="1880.05"/>
    <n v="0"/>
    <n v="1880.05"/>
    <n v="17"/>
    <x v="2"/>
    <s v="Yes"/>
    <n v="16.7"/>
    <n v="313.97000000000003"/>
    <n v="1"/>
  </r>
  <r>
    <s v="BLK101548"/>
    <x v="71"/>
    <x v="1"/>
    <s v="South"/>
    <s v="Returning"/>
    <x v="7"/>
    <s v="Ice Cream"/>
    <n v="1"/>
    <n v="267.19"/>
    <n v="5"/>
    <n v="12"/>
    <n v="5.22"/>
    <n v="3.5"/>
    <x v="3"/>
    <x v="1"/>
    <x v="2"/>
    <n v="267.19"/>
    <n v="13.36"/>
    <n v="253.83"/>
    <n v="20"/>
    <n v="273.83"/>
    <n v="25"/>
    <x v="1"/>
    <s v="No"/>
    <n v="14.5"/>
    <n v="36.81"/>
    <n v="0"/>
  </r>
  <r>
    <s v="BLK101760"/>
    <x v="71"/>
    <x v="1"/>
    <s v="North"/>
    <s v="Returning"/>
    <x v="0"/>
    <s v="Bread"/>
    <n v="5"/>
    <n v="35.93"/>
    <n v="0"/>
    <n v="36"/>
    <n v="5.05"/>
    <n v="4.3"/>
    <x v="1"/>
    <x v="1"/>
    <x v="4"/>
    <n v="179.65"/>
    <n v="0"/>
    <n v="179.65"/>
    <n v="25"/>
    <n v="204.65"/>
    <n v="19"/>
    <x v="17"/>
    <s v="Yes"/>
    <n v="20.399999999999999"/>
    <n v="36.65"/>
    <n v="1"/>
  </r>
  <r>
    <s v="BLK101790"/>
    <x v="71"/>
    <x v="0"/>
    <s v="South"/>
    <s v="New"/>
    <x v="1"/>
    <s v="Instant Noodles"/>
    <n v="1"/>
    <n v="445.22"/>
    <n v="0"/>
    <n v="17"/>
    <n v="6.14"/>
    <n v="3.2"/>
    <x v="2"/>
    <x v="1"/>
    <x v="0"/>
    <n v="445.22"/>
    <n v="0"/>
    <n v="445.22"/>
    <n v="0"/>
    <n v="445.22"/>
    <n v="43"/>
    <x v="1"/>
    <s v="No"/>
    <n v="29.5"/>
    <n v="131.34"/>
    <n v="0"/>
  </r>
  <r>
    <s v="BLK101794"/>
    <x v="71"/>
    <x v="2"/>
    <s v="East"/>
    <s v="Returning"/>
    <x v="7"/>
    <s v="Cold Drink"/>
    <n v="5"/>
    <n v="311.98"/>
    <n v="20"/>
    <n v="22"/>
    <n v="5.93"/>
    <n v="4.4000000000000004"/>
    <x v="1"/>
    <x v="1"/>
    <x v="0"/>
    <n v="1559.9"/>
    <n v="311.98"/>
    <n v="1247.92"/>
    <n v="0"/>
    <n v="1247.92"/>
    <n v="26"/>
    <x v="1"/>
    <s v="No"/>
    <n v="20.3"/>
    <n v="253.33"/>
    <n v="0"/>
  </r>
  <r>
    <s v="BLK102210"/>
    <x v="71"/>
    <x v="6"/>
    <s v="West"/>
    <s v="New"/>
    <x v="6"/>
    <s v="Banana"/>
    <n v="1"/>
    <n v="60.12"/>
    <n v="5"/>
    <n v="18"/>
    <n v="7.05"/>
    <n v="3.9"/>
    <x v="1"/>
    <x v="1"/>
    <x v="4"/>
    <n v="60.12"/>
    <n v="3.01"/>
    <n v="57.11"/>
    <n v="25"/>
    <n v="82.11"/>
    <n v="19"/>
    <x v="1"/>
    <s v="No"/>
    <n v="12.7"/>
    <n v="7.25"/>
    <n v="0"/>
  </r>
  <r>
    <s v="BLK102674"/>
    <x v="71"/>
    <x v="0"/>
    <s v="South"/>
    <s v="Returning"/>
    <x v="9"/>
    <s v="Instant Noodles"/>
    <n v="4"/>
    <n v="395.39"/>
    <n v="0"/>
    <n v="14"/>
    <n v="2.87"/>
    <n v="3.9"/>
    <x v="2"/>
    <x v="1"/>
    <x v="2"/>
    <n v="1581.56"/>
    <n v="0"/>
    <n v="1581.56"/>
    <n v="0"/>
    <n v="1581.56"/>
    <n v="34"/>
    <x v="1"/>
    <s v="No"/>
    <n v="22.3"/>
    <n v="352.69"/>
    <n v="0"/>
  </r>
  <r>
    <s v="BLK102971"/>
    <x v="71"/>
    <x v="2"/>
    <s v="Central"/>
    <s v="New"/>
    <x v="4"/>
    <s v="Detergent"/>
    <n v="7"/>
    <n v="484.22"/>
    <n v="5"/>
    <n v="36"/>
    <n v="3.93"/>
    <n v="3.6"/>
    <x v="1"/>
    <x v="1"/>
    <x v="1"/>
    <n v="3389.54"/>
    <n v="169.48"/>
    <n v="3220.06"/>
    <n v="0"/>
    <n v="3220.06"/>
    <n v="38"/>
    <x v="1"/>
    <s v="No"/>
    <n v="28.2"/>
    <n v="908.06"/>
    <n v="0"/>
  </r>
  <r>
    <s v="BLK100859"/>
    <x v="72"/>
    <x v="1"/>
    <s v="Central"/>
    <s v="Returning"/>
    <x v="2"/>
    <s v="Detergent"/>
    <n v="1"/>
    <n v="466.89"/>
    <n v="25"/>
    <n v="29"/>
    <n v="5.07"/>
    <n v="3.1"/>
    <x v="0"/>
    <x v="0"/>
    <x v="3"/>
    <n v="466.89"/>
    <n v="116.72"/>
    <n v="0"/>
    <n v="0"/>
    <n v="0"/>
    <n v="39"/>
    <x v="1"/>
    <s v="No"/>
    <n v="12.2"/>
    <n v="0"/>
    <n v="0"/>
  </r>
  <r>
    <s v="BLK101406"/>
    <x v="72"/>
    <x v="7"/>
    <s v="North"/>
    <s v="New"/>
    <x v="0"/>
    <s v="Coffee"/>
    <n v="4"/>
    <n v="468.82"/>
    <n v="0"/>
    <n v="21"/>
    <n v="5.45"/>
    <n v="4.3"/>
    <x v="1"/>
    <x v="1"/>
    <x v="3"/>
    <n v="1875.28"/>
    <n v="0"/>
    <n v="1875.28"/>
    <n v="0"/>
    <n v="1875.28"/>
    <n v="22"/>
    <x v="1"/>
    <s v="No"/>
    <n v="31.8"/>
    <n v="596.34"/>
    <n v="0"/>
  </r>
  <r>
    <s v="BLK101527"/>
    <x v="72"/>
    <x v="1"/>
    <s v="Central"/>
    <s v="Returning"/>
    <x v="6"/>
    <s v="Apple"/>
    <n v="6"/>
    <n v="341.95"/>
    <n v="25"/>
    <n v="23"/>
    <n v="2.4300000000000002"/>
    <n v="4"/>
    <x v="3"/>
    <x v="1"/>
    <x v="2"/>
    <n v="2051.6999999999998"/>
    <n v="512.91999999999996"/>
    <n v="1538.78"/>
    <n v="0"/>
    <n v="1538.78"/>
    <n v="44"/>
    <x v="1"/>
    <s v="No"/>
    <n v="23.1"/>
    <n v="355.46"/>
    <n v="0"/>
  </r>
  <r>
    <s v="BLK101846"/>
    <x v="72"/>
    <x v="2"/>
    <s v="North"/>
    <s v="Returning"/>
    <x v="7"/>
    <s v="Apple"/>
    <n v="7"/>
    <n v="290.58"/>
    <n v="15"/>
    <n v="34"/>
    <n v="7.34"/>
    <n v="4.2"/>
    <x v="0"/>
    <x v="1"/>
    <x v="4"/>
    <n v="2034.06"/>
    <n v="305.11"/>
    <n v="1728.95"/>
    <n v="0"/>
    <n v="1728.95"/>
    <n v="18"/>
    <x v="24"/>
    <s v="Yes"/>
    <n v="9.1999999999999993"/>
    <n v="159.06"/>
    <n v="1"/>
  </r>
  <r>
    <s v="BLK102083"/>
    <x v="72"/>
    <x v="4"/>
    <s v="West"/>
    <s v="New"/>
    <x v="3"/>
    <s v="Biscuits"/>
    <n v="1"/>
    <n v="41.49"/>
    <n v="0"/>
    <n v="33"/>
    <n v="5.95"/>
    <n v="3.9"/>
    <x v="3"/>
    <x v="1"/>
    <x v="2"/>
    <n v="41.49"/>
    <n v="0"/>
    <n v="41.49"/>
    <n v="10"/>
    <n v="51.49"/>
    <n v="17"/>
    <x v="24"/>
    <s v="Yes"/>
    <n v="16.8"/>
    <n v="6.97"/>
    <n v="1"/>
  </r>
  <r>
    <s v="BLK102089"/>
    <x v="72"/>
    <x v="1"/>
    <s v="East"/>
    <s v="New"/>
    <x v="8"/>
    <s v="Juice"/>
    <n v="1"/>
    <n v="403.37"/>
    <n v="10"/>
    <n v="28"/>
    <n v="5.03"/>
    <n v="3.8"/>
    <x v="2"/>
    <x v="1"/>
    <x v="0"/>
    <n v="403.37"/>
    <n v="40.340000000000003"/>
    <n v="363.03"/>
    <n v="0"/>
    <n v="363.03"/>
    <n v="44"/>
    <x v="1"/>
    <s v="No"/>
    <n v="31.9"/>
    <n v="115.81"/>
    <n v="0"/>
  </r>
  <r>
    <s v="BLK102273"/>
    <x v="72"/>
    <x v="0"/>
    <s v="West"/>
    <s v="New"/>
    <x v="6"/>
    <s v="Detergent"/>
    <n v="3"/>
    <n v="113.98"/>
    <n v="15"/>
    <n v="33"/>
    <n v="5.57"/>
    <n v="3.3"/>
    <x v="3"/>
    <x v="1"/>
    <x v="1"/>
    <n v="341.94"/>
    <n v="51.29"/>
    <n v="290.64999999999998"/>
    <n v="20"/>
    <n v="310.64999999999998"/>
    <n v="43"/>
    <x v="1"/>
    <s v="No"/>
    <n v="30.4"/>
    <n v="88.36"/>
    <n v="0"/>
  </r>
  <r>
    <s v="BLK102384"/>
    <x v="72"/>
    <x v="1"/>
    <s v="South"/>
    <s v="Returning"/>
    <x v="7"/>
    <s v="Bread"/>
    <n v="2"/>
    <n v="226.59"/>
    <n v="15"/>
    <n v="22"/>
    <n v="2.0699999999999998"/>
    <n v="5"/>
    <x v="3"/>
    <x v="1"/>
    <x v="4"/>
    <n v="453.18"/>
    <n v="67.98"/>
    <n v="385.2"/>
    <n v="0"/>
    <n v="385.2"/>
    <n v="18"/>
    <x v="16"/>
    <s v="No"/>
    <n v="14.2"/>
    <n v="54.7"/>
    <n v="0"/>
  </r>
  <r>
    <s v="BLK100603"/>
    <x v="73"/>
    <x v="2"/>
    <s v="West"/>
    <s v="New"/>
    <x v="6"/>
    <s v="Biscuits"/>
    <n v="2"/>
    <n v="186.27"/>
    <n v="20"/>
    <n v="39"/>
    <n v="4.8899999999999997"/>
    <n v="3.9"/>
    <x v="0"/>
    <x v="1"/>
    <x v="1"/>
    <n v="372.54"/>
    <n v="74.510000000000005"/>
    <n v="298.02999999999997"/>
    <n v="20"/>
    <n v="318.02999999999997"/>
    <n v="37"/>
    <x v="25"/>
    <s v="No"/>
    <n v="18.399999999999999"/>
    <n v="54.84"/>
    <n v="0"/>
  </r>
  <r>
    <s v="BLK101685"/>
    <x v="73"/>
    <x v="5"/>
    <s v="East"/>
    <s v="Returning"/>
    <x v="2"/>
    <s v="Rice"/>
    <n v="7"/>
    <n v="33.69"/>
    <n v="20"/>
    <n v="30"/>
    <n v="4.21"/>
    <n v="3.5"/>
    <x v="1"/>
    <x v="1"/>
    <x v="0"/>
    <n v="235.83"/>
    <n v="47.17"/>
    <n v="188.66"/>
    <n v="25"/>
    <n v="213.66"/>
    <n v="44"/>
    <x v="1"/>
    <s v="No"/>
    <n v="11"/>
    <n v="20.75"/>
    <n v="0"/>
  </r>
  <r>
    <s v="BLK102183"/>
    <x v="73"/>
    <x v="3"/>
    <s v="East"/>
    <s v="New"/>
    <x v="9"/>
    <s v="Tea"/>
    <n v="3"/>
    <n v="389.65"/>
    <n v="5"/>
    <n v="32"/>
    <n v="4.24"/>
    <n v="4.3"/>
    <x v="4"/>
    <x v="1"/>
    <x v="3"/>
    <n v="1168.95"/>
    <n v="58.45"/>
    <n v="1110.5"/>
    <n v="0"/>
    <n v="1110.5"/>
    <n v="32"/>
    <x v="1"/>
    <s v="No"/>
    <n v="23.4"/>
    <n v="259.86"/>
    <n v="0"/>
  </r>
  <r>
    <s v="BLK102809"/>
    <x v="73"/>
    <x v="3"/>
    <s v="South"/>
    <s v="New"/>
    <x v="3"/>
    <s v="Cold Drink"/>
    <n v="6"/>
    <n v="35.04"/>
    <n v="0"/>
    <n v="33"/>
    <n v="2.08"/>
    <n v="3.6"/>
    <x v="1"/>
    <x v="0"/>
    <x v="3"/>
    <n v="210.24"/>
    <n v="0"/>
    <n v="0"/>
    <n v="15"/>
    <n v="0"/>
    <n v="28"/>
    <x v="23"/>
    <s v="No"/>
    <n v="21.8"/>
    <n v="0"/>
    <n v="0"/>
  </r>
  <r>
    <s v="BLK102966"/>
    <x v="73"/>
    <x v="2"/>
    <s v="South"/>
    <s v="New"/>
    <x v="9"/>
    <s v="Atta"/>
    <n v="2"/>
    <n v="161.41999999999999"/>
    <n v="5"/>
    <n v="29"/>
    <n v="5.07"/>
    <n v="4.0999999999999996"/>
    <x v="1"/>
    <x v="1"/>
    <x v="4"/>
    <n v="322.83999999999997"/>
    <n v="16.14"/>
    <n v="306.7"/>
    <n v="0"/>
    <n v="306.7"/>
    <n v="16"/>
    <x v="10"/>
    <s v="Yes"/>
    <n v="28.5"/>
    <n v="87.41"/>
    <n v="1"/>
  </r>
  <r>
    <s v="BLK100282"/>
    <x v="74"/>
    <x v="0"/>
    <s v="West"/>
    <s v="Returning"/>
    <x v="0"/>
    <s v="Shampoo"/>
    <n v="3"/>
    <n v="94.59"/>
    <n v="5"/>
    <n v="36"/>
    <n v="2.19"/>
    <n v="3"/>
    <x v="0"/>
    <x v="0"/>
    <x v="3"/>
    <n v="283.77"/>
    <n v="14.19"/>
    <n v="0"/>
    <n v="25"/>
    <n v="0"/>
    <n v="18"/>
    <x v="22"/>
    <s v="Yes"/>
    <n v="21"/>
    <n v="0"/>
    <n v="1"/>
  </r>
  <r>
    <s v="BLK100536"/>
    <x v="74"/>
    <x v="5"/>
    <s v="South"/>
    <s v="Returning"/>
    <x v="6"/>
    <s v="Bread"/>
    <n v="6"/>
    <n v="143.36000000000001"/>
    <n v="5"/>
    <n v="25"/>
    <n v="1.87"/>
    <n v="4.4000000000000004"/>
    <x v="1"/>
    <x v="0"/>
    <x v="0"/>
    <n v="860.16"/>
    <n v="43.01"/>
    <n v="0"/>
    <n v="0"/>
    <n v="0"/>
    <n v="41"/>
    <x v="1"/>
    <s v="No"/>
    <n v="28.8"/>
    <n v="0"/>
    <n v="0"/>
  </r>
  <r>
    <s v="BLK100786"/>
    <x v="74"/>
    <x v="4"/>
    <s v="Central"/>
    <s v="Returning"/>
    <x v="4"/>
    <s v="Juice"/>
    <n v="4"/>
    <n v="54.16"/>
    <n v="15"/>
    <n v="26"/>
    <n v="2.04"/>
    <n v="3"/>
    <x v="3"/>
    <x v="1"/>
    <x v="3"/>
    <n v="216.64"/>
    <n v="32.5"/>
    <n v="184.14"/>
    <n v="10"/>
    <n v="194.14"/>
    <n v="26"/>
    <x v="1"/>
    <s v="No"/>
    <n v="30.5"/>
    <n v="56.16"/>
    <n v="0"/>
  </r>
  <r>
    <s v="BLK100968"/>
    <x v="74"/>
    <x v="3"/>
    <s v="West"/>
    <s v="New"/>
    <x v="8"/>
    <s v="Tea"/>
    <n v="3"/>
    <n v="400.81"/>
    <n v="25"/>
    <n v="28"/>
    <n v="5.62"/>
    <n v="4.9000000000000004"/>
    <x v="0"/>
    <x v="1"/>
    <x v="3"/>
    <n v="1202.43"/>
    <n v="300.61"/>
    <n v="901.82"/>
    <n v="0"/>
    <n v="901.82"/>
    <n v="21"/>
    <x v="0"/>
    <s v="Yes"/>
    <n v="10.8"/>
    <n v="97.4"/>
    <n v="1"/>
  </r>
  <r>
    <s v="BLK101180"/>
    <x v="74"/>
    <x v="0"/>
    <s v="South"/>
    <s v="New"/>
    <x v="7"/>
    <s v="Chips"/>
    <n v="1"/>
    <n v="117.06"/>
    <n v="15"/>
    <n v="35"/>
    <n v="3.89"/>
    <n v="3.8"/>
    <x v="3"/>
    <x v="1"/>
    <x v="3"/>
    <n v="117.06"/>
    <n v="17.559999999999999"/>
    <n v="99.5"/>
    <n v="15"/>
    <n v="114.5"/>
    <n v="20"/>
    <x v="21"/>
    <s v="Yes"/>
    <n v="20.3"/>
    <n v="20.2"/>
    <n v="1"/>
  </r>
  <r>
    <s v="BLK101336"/>
    <x v="74"/>
    <x v="1"/>
    <s v="South"/>
    <s v="Returning"/>
    <x v="1"/>
    <s v="Biscuits"/>
    <n v="1"/>
    <n v="203.04"/>
    <n v="15"/>
    <n v="35"/>
    <n v="5.88"/>
    <n v="4.2"/>
    <x v="3"/>
    <x v="0"/>
    <x v="1"/>
    <n v="203.04"/>
    <n v="30.46"/>
    <n v="0"/>
    <n v="15"/>
    <n v="0"/>
    <n v="43"/>
    <x v="1"/>
    <s v="No"/>
    <n v="19"/>
    <n v="0"/>
    <n v="0"/>
  </r>
  <r>
    <s v="BLK101730"/>
    <x v="74"/>
    <x v="0"/>
    <s v="West"/>
    <s v="Returning"/>
    <x v="8"/>
    <s v="Biscuits"/>
    <n v="4"/>
    <n v="65.92"/>
    <n v="0"/>
    <n v="20"/>
    <n v="4.96"/>
    <n v="4.7"/>
    <x v="3"/>
    <x v="0"/>
    <x v="2"/>
    <n v="263.68"/>
    <n v="0"/>
    <n v="0"/>
    <n v="25"/>
    <n v="0"/>
    <n v="16"/>
    <x v="16"/>
    <s v="No"/>
    <n v="13.7"/>
    <n v="0"/>
    <n v="0"/>
  </r>
  <r>
    <s v="BLK102701"/>
    <x v="74"/>
    <x v="6"/>
    <s v="East"/>
    <s v="New"/>
    <x v="6"/>
    <s v="Chips"/>
    <n v="5"/>
    <n v="231.83"/>
    <n v="15"/>
    <n v="41"/>
    <n v="2.73"/>
    <n v="4.5999999999999996"/>
    <x v="3"/>
    <x v="0"/>
    <x v="4"/>
    <n v="1159.1500000000001"/>
    <n v="173.87"/>
    <n v="0"/>
    <n v="0"/>
    <n v="0"/>
    <n v="22"/>
    <x v="5"/>
    <s v="Yes"/>
    <n v="13.1"/>
    <n v="0"/>
    <n v="1"/>
  </r>
  <r>
    <s v="BLK102784"/>
    <x v="74"/>
    <x v="3"/>
    <s v="Central"/>
    <s v="New"/>
    <x v="3"/>
    <s v="Biscuits"/>
    <n v="2"/>
    <n v="417.49"/>
    <n v="15"/>
    <n v="25"/>
    <n v="4.5199999999999996"/>
    <n v="5"/>
    <x v="0"/>
    <x v="1"/>
    <x v="1"/>
    <n v="834.98"/>
    <n v="125.25"/>
    <n v="709.73"/>
    <n v="0"/>
    <n v="709.73"/>
    <n v="23"/>
    <x v="25"/>
    <s v="No"/>
    <n v="28.4"/>
    <n v="201.56"/>
    <n v="0"/>
  </r>
  <r>
    <s v="BLK100463"/>
    <x v="75"/>
    <x v="0"/>
    <s v="West"/>
    <s v="New"/>
    <x v="9"/>
    <s v="Instant Noodles"/>
    <n v="5"/>
    <n v="289.66000000000003"/>
    <n v="10"/>
    <n v="38"/>
    <n v="1.1000000000000001"/>
    <n v="4.2"/>
    <x v="1"/>
    <x v="0"/>
    <x v="2"/>
    <n v="1448.3"/>
    <n v="144.83000000000001"/>
    <n v="0"/>
    <n v="0"/>
    <n v="0"/>
    <n v="15"/>
    <x v="2"/>
    <s v="Yes"/>
    <n v="28.8"/>
    <n v="0"/>
    <n v="1"/>
  </r>
  <r>
    <s v="BLK100571"/>
    <x v="75"/>
    <x v="7"/>
    <s v="North"/>
    <s v="Returning"/>
    <x v="6"/>
    <s v="Juice"/>
    <n v="1"/>
    <n v="63.06"/>
    <n v="10"/>
    <n v="28"/>
    <n v="2.65"/>
    <n v="3.6"/>
    <x v="3"/>
    <x v="1"/>
    <x v="0"/>
    <n v="63.06"/>
    <n v="6.31"/>
    <n v="56.75"/>
    <n v="25"/>
    <n v="81.75"/>
    <n v="17"/>
    <x v="7"/>
    <s v="Yes"/>
    <n v="26.1"/>
    <n v="14.81"/>
    <n v="1"/>
  </r>
  <r>
    <s v="BLK100601"/>
    <x v="75"/>
    <x v="1"/>
    <s v="West"/>
    <s v="Returning"/>
    <x v="9"/>
    <s v="Apple"/>
    <n v="5"/>
    <n v="256.52"/>
    <n v="5"/>
    <n v="22"/>
    <n v="1.8"/>
    <n v="3.4"/>
    <x v="0"/>
    <x v="1"/>
    <x v="4"/>
    <n v="1282.5999999999999"/>
    <n v="64.13"/>
    <n v="1218.47"/>
    <n v="0"/>
    <n v="1218.47"/>
    <n v="39"/>
    <x v="1"/>
    <s v="No"/>
    <n v="30.6"/>
    <n v="372.85"/>
    <n v="0"/>
  </r>
  <r>
    <s v="BLK101027"/>
    <x v="75"/>
    <x v="4"/>
    <s v="North"/>
    <s v="New"/>
    <x v="0"/>
    <s v="Juice"/>
    <n v="4"/>
    <n v="299.64999999999998"/>
    <n v="25"/>
    <n v="32"/>
    <n v="6.48"/>
    <n v="3.3"/>
    <x v="4"/>
    <x v="1"/>
    <x v="1"/>
    <n v="1198.5999999999999"/>
    <n v="299.64999999999998"/>
    <n v="898.95"/>
    <n v="0"/>
    <n v="898.95"/>
    <n v="35"/>
    <x v="1"/>
    <s v="No"/>
    <n v="14.8"/>
    <n v="133.04"/>
    <n v="0"/>
  </r>
  <r>
    <s v="BLK101348"/>
    <x v="75"/>
    <x v="0"/>
    <s v="Central"/>
    <s v="Returning"/>
    <x v="3"/>
    <s v="Detergent"/>
    <n v="6"/>
    <n v="433.6"/>
    <n v="25"/>
    <n v="22"/>
    <n v="2.98"/>
    <n v="4"/>
    <x v="1"/>
    <x v="1"/>
    <x v="3"/>
    <n v="2601.6"/>
    <n v="650.4"/>
    <n v="1951.2"/>
    <n v="0"/>
    <n v="1951.2"/>
    <n v="38"/>
    <x v="1"/>
    <s v="No"/>
    <n v="12.2"/>
    <n v="238.05"/>
    <n v="0"/>
  </r>
  <r>
    <s v="BLK101812"/>
    <x v="75"/>
    <x v="5"/>
    <s v="South"/>
    <s v="Returning"/>
    <x v="4"/>
    <s v="Apple"/>
    <n v="1"/>
    <n v="370.77"/>
    <n v="25"/>
    <n v="19"/>
    <n v="0.81"/>
    <n v="3.7"/>
    <x v="2"/>
    <x v="1"/>
    <x v="1"/>
    <n v="370.77"/>
    <n v="92.69"/>
    <n v="278.08"/>
    <n v="10"/>
    <n v="288.08"/>
    <n v="20"/>
    <x v="1"/>
    <s v="No"/>
    <n v="23.7"/>
    <n v="65.900000000000006"/>
    <n v="0"/>
  </r>
  <r>
    <s v="BLK102066"/>
    <x v="75"/>
    <x v="6"/>
    <s v="East"/>
    <s v="Returning"/>
    <x v="0"/>
    <s v="Detergent"/>
    <n v="3"/>
    <n v="383.25"/>
    <n v="0"/>
    <n v="34"/>
    <n v="4.18"/>
    <n v="4.8"/>
    <x v="1"/>
    <x v="0"/>
    <x v="4"/>
    <n v="1149.75"/>
    <n v="0"/>
    <n v="0"/>
    <n v="0"/>
    <n v="0"/>
    <n v="19"/>
    <x v="21"/>
    <s v="Yes"/>
    <n v="10.6"/>
    <n v="0"/>
    <n v="1"/>
  </r>
  <r>
    <s v="BLK102111"/>
    <x v="75"/>
    <x v="5"/>
    <s v="North"/>
    <s v="New"/>
    <x v="2"/>
    <s v="Juice"/>
    <n v="2"/>
    <n v="231.86"/>
    <n v="15"/>
    <n v="26"/>
    <n v="2.68"/>
    <n v="3.8"/>
    <x v="2"/>
    <x v="1"/>
    <x v="4"/>
    <n v="463.72"/>
    <n v="69.56"/>
    <n v="394.16"/>
    <n v="0"/>
    <n v="394.16"/>
    <n v="17"/>
    <x v="13"/>
    <s v="Yes"/>
    <n v="8.3000000000000007"/>
    <n v="32.72"/>
    <n v="1"/>
  </r>
  <r>
    <s v="BLK102751"/>
    <x v="75"/>
    <x v="7"/>
    <s v="West"/>
    <s v="New"/>
    <x v="6"/>
    <s v="Banana"/>
    <n v="5"/>
    <n v="290.88"/>
    <n v="15"/>
    <n v="23"/>
    <n v="7.82"/>
    <n v="4"/>
    <x v="3"/>
    <x v="1"/>
    <x v="3"/>
    <n v="1454.4"/>
    <n v="218.16"/>
    <n v="1236.24"/>
    <n v="0"/>
    <n v="1236.24"/>
    <n v="40"/>
    <x v="1"/>
    <s v="No"/>
    <n v="8.1999999999999993"/>
    <n v="101.37"/>
    <n v="0"/>
  </r>
  <r>
    <s v="BLK102922"/>
    <x v="75"/>
    <x v="1"/>
    <s v="East"/>
    <s v="Returning"/>
    <x v="1"/>
    <s v="Coffee"/>
    <n v="3"/>
    <n v="370.04"/>
    <n v="0"/>
    <n v="27"/>
    <n v="1"/>
    <n v="4.4000000000000004"/>
    <x v="1"/>
    <x v="0"/>
    <x v="2"/>
    <n v="1110.1199999999999"/>
    <n v="0"/>
    <n v="0"/>
    <n v="0"/>
    <n v="0"/>
    <n v="39"/>
    <x v="1"/>
    <s v="No"/>
    <n v="28.9"/>
    <n v="0"/>
    <n v="0"/>
  </r>
  <r>
    <s v="BLK101667"/>
    <x v="76"/>
    <x v="2"/>
    <s v="West"/>
    <s v="Returning"/>
    <x v="3"/>
    <s v="Milk"/>
    <n v="5"/>
    <n v="398.71"/>
    <n v="20"/>
    <n v="20"/>
    <n v="4.28"/>
    <n v="3.9"/>
    <x v="1"/>
    <x v="0"/>
    <x v="0"/>
    <n v="1993.55"/>
    <n v="398.71"/>
    <n v="0"/>
    <n v="0"/>
    <n v="0"/>
    <n v="19"/>
    <x v="6"/>
    <s v="No"/>
    <n v="13"/>
    <n v="0"/>
    <n v="0"/>
  </r>
  <r>
    <s v="BLK101828"/>
    <x v="76"/>
    <x v="4"/>
    <s v="East"/>
    <s v="New"/>
    <x v="5"/>
    <s v="Instant Noodles"/>
    <n v="4"/>
    <n v="366.52"/>
    <n v="20"/>
    <n v="22"/>
    <n v="2.31"/>
    <n v="3.2"/>
    <x v="3"/>
    <x v="0"/>
    <x v="3"/>
    <n v="1466.08"/>
    <n v="293.22000000000003"/>
    <n v="0"/>
    <n v="0"/>
    <n v="0"/>
    <n v="32"/>
    <x v="1"/>
    <s v="No"/>
    <n v="16.600000000000001"/>
    <n v="0"/>
    <n v="0"/>
  </r>
  <r>
    <s v="BLK102091"/>
    <x v="76"/>
    <x v="7"/>
    <s v="West"/>
    <s v="New"/>
    <x v="1"/>
    <s v="Apple"/>
    <n v="7"/>
    <n v="96.1"/>
    <n v="15"/>
    <n v="32"/>
    <n v="4.2699999999999996"/>
    <n v="4.5"/>
    <x v="2"/>
    <x v="1"/>
    <x v="1"/>
    <n v="672.7"/>
    <n v="100.9"/>
    <n v="571.79999999999995"/>
    <n v="0"/>
    <n v="571.79999999999995"/>
    <n v="20"/>
    <x v="11"/>
    <s v="Yes"/>
    <n v="9.5"/>
    <n v="54.32"/>
    <n v="1"/>
  </r>
  <r>
    <s v="BLK102175"/>
    <x v="76"/>
    <x v="2"/>
    <s v="East"/>
    <s v="Returning"/>
    <x v="1"/>
    <s v="Biscuits"/>
    <n v="6"/>
    <n v="321.41000000000003"/>
    <n v="25"/>
    <n v="44"/>
    <n v="5.15"/>
    <n v="4.3"/>
    <x v="0"/>
    <x v="1"/>
    <x v="2"/>
    <n v="1928.46"/>
    <n v="482.12"/>
    <n v="1446.34"/>
    <n v="0"/>
    <n v="1446.34"/>
    <n v="33"/>
    <x v="7"/>
    <s v="Yes"/>
    <n v="28"/>
    <n v="404.98"/>
    <n v="1"/>
  </r>
  <r>
    <s v="BLK102244"/>
    <x v="76"/>
    <x v="1"/>
    <s v="West"/>
    <s v="Returning"/>
    <x v="6"/>
    <s v="Ice Cream"/>
    <n v="7"/>
    <n v="463.27"/>
    <n v="20"/>
    <n v="31"/>
    <n v="2.48"/>
    <n v="4.4000000000000004"/>
    <x v="0"/>
    <x v="1"/>
    <x v="0"/>
    <n v="3242.89"/>
    <n v="648.58000000000004"/>
    <n v="2594.31"/>
    <n v="0"/>
    <n v="2594.31"/>
    <n v="35"/>
    <x v="1"/>
    <s v="No"/>
    <n v="26.2"/>
    <n v="679.71"/>
    <n v="0"/>
  </r>
  <r>
    <s v="BLK100755"/>
    <x v="77"/>
    <x v="4"/>
    <s v="Central"/>
    <s v="Returning"/>
    <x v="8"/>
    <s v="Instant Noodles"/>
    <n v="2"/>
    <n v="266.82"/>
    <n v="15"/>
    <n v="42"/>
    <n v="0.61"/>
    <n v="3.3"/>
    <x v="1"/>
    <x v="1"/>
    <x v="0"/>
    <n v="533.64"/>
    <n v="80.05"/>
    <n v="453.59"/>
    <n v="0"/>
    <n v="453.59"/>
    <n v="22"/>
    <x v="27"/>
    <s v="Yes"/>
    <n v="27.6"/>
    <n v="125.19"/>
    <n v="1"/>
  </r>
  <r>
    <s v="BLK100856"/>
    <x v="77"/>
    <x v="2"/>
    <s v="South"/>
    <s v="New"/>
    <x v="9"/>
    <s v="Cold Drink"/>
    <n v="2"/>
    <n v="391.62"/>
    <n v="15"/>
    <n v="22"/>
    <n v="3.05"/>
    <n v="4.0999999999999996"/>
    <x v="4"/>
    <x v="0"/>
    <x v="3"/>
    <n v="783.24"/>
    <n v="117.49"/>
    <n v="0"/>
    <n v="0"/>
    <n v="0"/>
    <n v="43"/>
    <x v="1"/>
    <s v="No"/>
    <n v="12.9"/>
    <n v="0"/>
    <n v="0"/>
  </r>
  <r>
    <s v="BLK100888"/>
    <x v="77"/>
    <x v="4"/>
    <s v="Central"/>
    <s v="Returning"/>
    <x v="2"/>
    <s v="Instant Noodles"/>
    <n v="6"/>
    <n v="237.22"/>
    <n v="0"/>
    <n v="21"/>
    <n v="3.4"/>
    <n v="3.9"/>
    <x v="4"/>
    <x v="1"/>
    <x v="3"/>
    <n v="1423.32"/>
    <n v="0"/>
    <n v="1423.32"/>
    <n v="0"/>
    <n v="1423.32"/>
    <n v="15"/>
    <x v="4"/>
    <s v="Yes"/>
    <n v="15.6"/>
    <n v="222.04"/>
    <n v="1"/>
  </r>
  <r>
    <s v="BLK101047"/>
    <x v="77"/>
    <x v="4"/>
    <s v="South"/>
    <s v="New"/>
    <x v="2"/>
    <s v="Shampoo"/>
    <n v="4"/>
    <n v="352.12"/>
    <n v="5"/>
    <n v="28"/>
    <n v="5.15"/>
    <n v="5"/>
    <x v="3"/>
    <x v="1"/>
    <x v="0"/>
    <n v="1408.48"/>
    <n v="70.42"/>
    <n v="1338.06"/>
    <n v="0"/>
    <n v="1338.06"/>
    <n v="24"/>
    <x v="16"/>
    <s v="No"/>
    <n v="27.8"/>
    <n v="371.98"/>
    <n v="0"/>
  </r>
  <r>
    <s v="BLK101230"/>
    <x v="77"/>
    <x v="4"/>
    <s v="North"/>
    <s v="New"/>
    <x v="0"/>
    <s v="Rice"/>
    <n v="4"/>
    <n v="403.63"/>
    <n v="15"/>
    <n v="29"/>
    <n v="2.19"/>
    <n v="4"/>
    <x v="3"/>
    <x v="1"/>
    <x v="4"/>
    <n v="1614.52"/>
    <n v="242.18"/>
    <n v="1372.34"/>
    <n v="0"/>
    <n v="1372.34"/>
    <n v="33"/>
    <x v="1"/>
    <s v="No"/>
    <n v="15"/>
    <n v="205.85"/>
    <n v="0"/>
  </r>
  <r>
    <s v="BLK101270"/>
    <x v="77"/>
    <x v="7"/>
    <s v="East"/>
    <s v="Returning"/>
    <x v="4"/>
    <s v="Tea"/>
    <n v="2"/>
    <n v="363.84"/>
    <n v="25"/>
    <n v="39"/>
    <n v="1.1100000000000001"/>
    <n v="2.7"/>
    <x v="2"/>
    <x v="1"/>
    <x v="1"/>
    <n v="727.68"/>
    <n v="181.92"/>
    <n v="545.76"/>
    <n v="0"/>
    <n v="545.76"/>
    <n v="19"/>
    <x v="27"/>
    <s v="Yes"/>
    <n v="22.1"/>
    <n v="120.61"/>
    <n v="1"/>
  </r>
  <r>
    <s v="BLK102243"/>
    <x v="77"/>
    <x v="0"/>
    <s v="South"/>
    <s v="Returning"/>
    <x v="0"/>
    <s v="Shampoo"/>
    <n v="5"/>
    <n v="397.66"/>
    <n v="5"/>
    <n v="33"/>
    <n v="5.94"/>
    <n v="2.9"/>
    <x v="1"/>
    <x v="0"/>
    <x v="2"/>
    <n v="1988.3"/>
    <n v="99.42"/>
    <n v="0"/>
    <n v="0"/>
    <n v="0"/>
    <n v="25"/>
    <x v="8"/>
    <s v="Yes"/>
    <n v="11.1"/>
    <n v="0"/>
    <n v="1"/>
  </r>
  <r>
    <s v="BLK102581"/>
    <x v="77"/>
    <x v="4"/>
    <s v="East"/>
    <s v="Returning"/>
    <x v="6"/>
    <s v="Biscuits"/>
    <n v="5"/>
    <n v="391.58"/>
    <n v="5"/>
    <n v="38"/>
    <n v="1.06"/>
    <n v="4.5999999999999996"/>
    <x v="2"/>
    <x v="1"/>
    <x v="4"/>
    <n v="1957.9"/>
    <n v="97.9"/>
    <n v="1860"/>
    <n v="0"/>
    <n v="1860"/>
    <n v="39"/>
    <x v="1"/>
    <s v="No"/>
    <n v="29.7"/>
    <n v="552.41999999999996"/>
    <n v="0"/>
  </r>
  <r>
    <s v="BLK102782"/>
    <x v="77"/>
    <x v="3"/>
    <s v="South"/>
    <s v="Returning"/>
    <x v="4"/>
    <s v="Biscuits"/>
    <n v="1"/>
    <n v="279.57"/>
    <n v="0"/>
    <n v="32"/>
    <n v="1.95"/>
    <n v="3.6"/>
    <x v="2"/>
    <x v="1"/>
    <x v="1"/>
    <n v="279.57"/>
    <n v="0"/>
    <n v="279.57"/>
    <n v="15"/>
    <n v="294.57"/>
    <n v="42"/>
    <x v="1"/>
    <s v="No"/>
    <n v="11.6"/>
    <n v="32.43"/>
    <n v="0"/>
  </r>
  <r>
    <s v="BLK101719"/>
    <x v="78"/>
    <x v="6"/>
    <s v="North"/>
    <s v="New"/>
    <x v="7"/>
    <s v="Atta"/>
    <n v="5"/>
    <n v="380.5"/>
    <n v="15"/>
    <n v="29"/>
    <n v="3.38"/>
    <n v="2.9"/>
    <x v="2"/>
    <x v="1"/>
    <x v="1"/>
    <n v="1902.5"/>
    <n v="285.38"/>
    <n v="1617.12"/>
    <n v="0"/>
    <n v="1617.12"/>
    <n v="27"/>
    <x v="25"/>
    <s v="No"/>
    <n v="15.5"/>
    <n v="250.65"/>
    <n v="0"/>
  </r>
  <r>
    <s v="BLK101766"/>
    <x v="78"/>
    <x v="7"/>
    <s v="West"/>
    <s v="New"/>
    <x v="7"/>
    <s v="Chips"/>
    <n v="6"/>
    <n v="330.05"/>
    <n v="20"/>
    <n v="28"/>
    <n v="6.03"/>
    <n v="3.5"/>
    <x v="3"/>
    <x v="0"/>
    <x v="3"/>
    <n v="1980.3"/>
    <n v="396.06"/>
    <n v="0"/>
    <n v="0"/>
    <n v="0"/>
    <n v="40"/>
    <x v="1"/>
    <s v="No"/>
    <n v="23.7"/>
    <n v="0"/>
    <n v="0"/>
  </r>
  <r>
    <s v="BLK102410"/>
    <x v="78"/>
    <x v="4"/>
    <s v="North"/>
    <s v="New"/>
    <x v="0"/>
    <s v="Shampoo"/>
    <n v="5"/>
    <n v="233.09"/>
    <n v="0"/>
    <n v="29"/>
    <n v="4.05"/>
    <n v="4.0999999999999996"/>
    <x v="3"/>
    <x v="1"/>
    <x v="4"/>
    <n v="1165.45"/>
    <n v="0"/>
    <n v="1165.45"/>
    <n v="0"/>
    <n v="1165.45"/>
    <n v="15"/>
    <x v="15"/>
    <s v="Yes"/>
    <n v="24.1"/>
    <n v="280.87"/>
    <n v="1"/>
  </r>
  <r>
    <s v="BLK102480"/>
    <x v="78"/>
    <x v="7"/>
    <s v="East"/>
    <s v="Returning"/>
    <x v="2"/>
    <s v="Tea"/>
    <n v="3"/>
    <n v="162.13999999999999"/>
    <n v="15"/>
    <n v="29"/>
    <n v="7.72"/>
    <n v="2.9"/>
    <x v="2"/>
    <x v="1"/>
    <x v="3"/>
    <n v="486.42"/>
    <n v="72.959999999999994"/>
    <n v="413.46"/>
    <n v="0"/>
    <n v="413.46"/>
    <n v="24"/>
    <x v="23"/>
    <s v="No"/>
    <n v="30.3"/>
    <n v="125.28"/>
    <n v="0"/>
  </r>
  <r>
    <s v="BLK102537"/>
    <x v="78"/>
    <x v="2"/>
    <s v="West"/>
    <s v="Returning"/>
    <x v="1"/>
    <s v="Milk"/>
    <n v="2"/>
    <n v="181.33"/>
    <n v="20"/>
    <n v="28"/>
    <n v="6.17"/>
    <n v="4.5999999999999996"/>
    <x v="4"/>
    <x v="1"/>
    <x v="3"/>
    <n v="362.66"/>
    <n v="72.53"/>
    <n v="290.13"/>
    <n v="15"/>
    <n v="305.13"/>
    <n v="32"/>
    <x v="1"/>
    <s v="No"/>
    <n v="15.5"/>
    <n v="44.97"/>
    <n v="0"/>
  </r>
  <r>
    <s v="BLK102941"/>
    <x v="78"/>
    <x v="0"/>
    <s v="Central"/>
    <s v="Returning"/>
    <x v="5"/>
    <s v="Detergent"/>
    <n v="3"/>
    <n v="457.61"/>
    <n v="20"/>
    <n v="38"/>
    <n v="3.45"/>
    <n v="4.8"/>
    <x v="4"/>
    <x v="1"/>
    <x v="3"/>
    <n v="1372.83"/>
    <n v="274.57"/>
    <n v="1098.26"/>
    <n v="0"/>
    <n v="1098.26"/>
    <n v="44"/>
    <x v="1"/>
    <s v="No"/>
    <n v="21.4"/>
    <n v="235.03"/>
    <n v="0"/>
  </r>
  <r>
    <s v="BLK100664"/>
    <x v="79"/>
    <x v="3"/>
    <s v="West"/>
    <s v="Returning"/>
    <x v="0"/>
    <s v="Detergent"/>
    <n v="6"/>
    <n v="364.02"/>
    <n v="25"/>
    <n v="10"/>
    <n v="3.51"/>
    <n v="3.9"/>
    <x v="0"/>
    <x v="1"/>
    <x v="3"/>
    <n v="2184.12"/>
    <n v="546.03"/>
    <n v="1638.09"/>
    <n v="0"/>
    <n v="1638.09"/>
    <n v="26"/>
    <x v="1"/>
    <s v="No"/>
    <n v="17.899999999999999"/>
    <n v="293.22000000000003"/>
    <n v="0"/>
  </r>
  <r>
    <s v="BLK101436"/>
    <x v="79"/>
    <x v="4"/>
    <s v="South"/>
    <s v="Returning"/>
    <x v="8"/>
    <s v="Chips"/>
    <n v="6"/>
    <n v="113.2"/>
    <n v="25"/>
    <n v="12"/>
    <n v="4.82"/>
    <n v="3.7"/>
    <x v="3"/>
    <x v="1"/>
    <x v="0"/>
    <n v="679.2"/>
    <n v="169.8"/>
    <n v="509.4"/>
    <n v="0"/>
    <n v="509.4"/>
    <n v="17"/>
    <x v="1"/>
    <s v="No"/>
    <n v="23.7"/>
    <n v="120.73"/>
    <n v="0"/>
  </r>
  <r>
    <s v="BLK101815"/>
    <x v="79"/>
    <x v="5"/>
    <s v="East"/>
    <s v="New"/>
    <x v="9"/>
    <s v="Cold Drink"/>
    <n v="2"/>
    <n v="81.28"/>
    <n v="25"/>
    <n v="42"/>
    <n v="7.69"/>
    <n v="4"/>
    <x v="4"/>
    <x v="1"/>
    <x v="4"/>
    <n v="162.56"/>
    <n v="40.64"/>
    <n v="121.92"/>
    <n v="20"/>
    <n v="141.91999999999999"/>
    <n v="15"/>
    <x v="19"/>
    <s v="Yes"/>
    <n v="20.5"/>
    <n v="24.99"/>
    <n v="1"/>
  </r>
  <r>
    <s v="BLK101977"/>
    <x v="79"/>
    <x v="5"/>
    <s v="West"/>
    <s v="New"/>
    <x v="8"/>
    <s v="Atta"/>
    <n v="4"/>
    <n v="23.64"/>
    <n v="20"/>
    <n v="30"/>
    <n v="5.9"/>
    <n v="4.9000000000000004"/>
    <x v="3"/>
    <x v="0"/>
    <x v="0"/>
    <n v="94.56"/>
    <n v="18.91"/>
    <n v="0"/>
    <n v="25"/>
    <n v="0"/>
    <n v="28"/>
    <x v="25"/>
    <s v="No"/>
    <n v="11.1"/>
    <n v="0"/>
    <n v="0"/>
  </r>
  <r>
    <s v="BLK102447"/>
    <x v="79"/>
    <x v="5"/>
    <s v="Central"/>
    <s v="New"/>
    <x v="2"/>
    <s v="Rice"/>
    <n v="7"/>
    <n v="52.86"/>
    <n v="20"/>
    <n v="15"/>
    <n v="4"/>
    <n v="4.5"/>
    <x v="2"/>
    <x v="1"/>
    <x v="3"/>
    <n v="370.02"/>
    <n v="74"/>
    <n v="296.02"/>
    <n v="20"/>
    <n v="316.02"/>
    <n v="34"/>
    <x v="1"/>
    <s v="No"/>
    <n v="16.899999999999999"/>
    <n v="50.03"/>
    <n v="0"/>
  </r>
  <r>
    <s v="BLK100061"/>
    <x v="80"/>
    <x v="2"/>
    <s v="South"/>
    <s v="Returning"/>
    <x v="7"/>
    <s v="Chips"/>
    <n v="7"/>
    <n v="290.23"/>
    <n v="0"/>
    <n v="14"/>
    <n v="5.88"/>
    <n v="4.9000000000000004"/>
    <x v="1"/>
    <x v="1"/>
    <x v="3"/>
    <n v="2031.61"/>
    <n v="0"/>
    <n v="2031.61"/>
    <n v="0"/>
    <n v="2031.61"/>
    <n v="28"/>
    <x v="1"/>
    <s v="No"/>
    <n v="18.100000000000001"/>
    <n v="367.72"/>
    <n v="0"/>
  </r>
  <r>
    <s v="BLK100104"/>
    <x v="80"/>
    <x v="3"/>
    <s v="West"/>
    <s v="Returning"/>
    <x v="4"/>
    <s v="Rice"/>
    <n v="4"/>
    <n v="330.08"/>
    <n v="5"/>
    <n v="23"/>
    <n v="3.75"/>
    <n v="5"/>
    <x v="1"/>
    <x v="1"/>
    <x v="4"/>
    <n v="1320.32"/>
    <n v="66.02"/>
    <n v="1254.3"/>
    <n v="0"/>
    <n v="1254.3"/>
    <n v="26"/>
    <x v="1"/>
    <s v="No"/>
    <n v="30.4"/>
    <n v="381.31"/>
    <n v="0"/>
  </r>
  <r>
    <s v="BLK100204"/>
    <x v="80"/>
    <x v="7"/>
    <s v="South"/>
    <s v="New"/>
    <x v="7"/>
    <s v="Apple"/>
    <n v="5"/>
    <n v="231.92"/>
    <n v="0"/>
    <n v="36"/>
    <n v="5.37"/>
    <n v="3.6"/>
    <x v="3"/>
    <x v="0"/>
    <x v="4"/>
    <n v="1159.5999999999999"/>
    <n v="0"/>
    <n v="0"/>
    <n v="0"/>
    <n v="0"/>
    <n v="18"/>
    <x v="22"/>
    <s v="Yes"/>
    <n v="9.1"/>
    <n v="0"/>
    <n v="1"/>
  </r>
  <r>
    <s v="BLK100806"/>
    <x v="80"/>
    <x v="7"/>
    <s v="West"/>
    <s v="Returning"/>
    <x v="4"/>
    <s v="Bread"/>
    <n v="5"/>
    <n v="208.86"/>
    <n v="5"/>
    <n v="34"/>
    <n v="1.23"/>
    <n v="3.8"/>
    <x v="3"/>
    <x v="1"/>
    <x v="4"/>
    <n v="1044.3"/>
    <n v="52.22"/>
    <n v="992.08"/>
    <n v="0"/>
    <n v="992.08"/>
    <n v="21"/>
    <x v="10"/>
    <s v="Yes"/>
    <n v="26.4"/>
    <n v="261.91000000000003"/>
    <n v="1"/>
  </r>
  <r>
    <s v="BLK101308"/>
    <x v="80"/>
    <x v="6"/>
    <s v="North"/>
    <s v="New"/>
    <x v="8"/>
    <s v="Ice Cream"/>
    <n v="5"/>
    <n v="329.26"/>
    <n v="10"/>
    <n v="27"/>
    <n v="7.56"/>
    <n v="5"/>
    <x v="2"/>
    <x v="1"/>
    <x v="1"/>
    <n v="1646.3"/>
    <n v="164.63"/>
    <n v="1481.67"/>
    <n v="0"/>
    <n v="1481.67"/>
    <n v="26"/>
    <x v="6"/>
    <s v="No"/>
    <n v="23.3"/>
    <n v="345.23"/>
    <n v="0"/>
  </r>
  <r>
    <s v="BLK101441"/>
    <x v="80"/>
    <x v="5"/>
    <s v="North"/>
    <s v="Returning"/>
    <x v="8"/>
    <s v="Instant Noodles"/>
    <n v="7"/>
    <n v="283.02"/>
    <n v="15"/>
    <n v="35"/>
    <n v="1.9"/>
    <n v="4.3"/>
    <x v="2"/>
    <x v="1"/>
    <x v="3"/>
    <n v="1981.14"/>
    <n v="297.17"/>
    <n v="1683.97"/>
    <n v="0"/>
    <n v="1683.97"/>
    <n v="43"/>
    <x v="1"/>
    <s v="No"/>
    <n v="30.6"/>
    <n v="515.29"/>
    <n v="0"/>
  </r>
  <r>
    <s v="BLK101613"/>
    <x v="80"/>
    <x v="5"/>
    <s v="South"/>
    <s v="Returning"/>
    <x v="1"/>
    <s v="Biscuits"/>
    <n v="4"/>
    <n v="243.07"/>
    <n v="15"/>
    <n v="40"/>
    <n v="2.09"/>
    <n v="4.2"/>
    <x v="2"/>
    <x v="1"/>
    <x v="0"/>
    <n v="972.28"/>
    <n v="145.84"/>
    <n v="826.44"/>
    <n v="0"/>
    <n v="826.44"/>
    <n v="28"/>
    <x v="11"/>
    <s v="Yes"/>
    <n v="31.8"/>
    <n v="262.81"/>
    <n v="1"/>
  </r>
  <r>
    <s v="BLK102893"/>
    <x v="80"/>
    <x v="6"/>
    <s v="North"/>
    <s v="New"/>
    <x v="9"/>
    <s v="Coffee"/>
    <n v="1"/>
    <n v="339"/>
    <n v="0"/>
    <n v="19"/>
    <n v="7.96"/>
    <n v="4.3"/>
    <x v="3"/>
    <x v="1"/>
    <x v="4"/>
    <n v="339"/>
    <n v="0"/>
    <n v="339"/>
    <n v="0"/>
    <n v="339"/>
    <n v="25"/>
    <x v="1"/>
    <s v="No"/>
    <n v="18.899999999999999"/>
    <n v="64.069999999999993"/>
    <n v="0"/>
  </r>
  <r>
    <s v="BLK100711"/>
    <x v="81"/>
    <x v="2"/>
    <s v="Central"/>
    <s v="Returning"/>
    <x v="2"/>
    <s v="Rice"/>
    <n v="6"/>
    <n v="467.57"/>
    <n v="0"/>
    <n v="36"/>
    <n v="3.12"/>
    <n v="4.0999999999999996"/>
    <x v="3"/>
    <x v="1"/>
    <x v="4"/>
    <n v="2805.42"/>
    <n v="0"/>
    <n v="2805.42"/>
    <n v="0"/>
    <n v="2805.42"/>
    <n v="28"/>
    <x v="8"/>
    <s v="Yes"/>
    <n v="23.4"/>
    <n v="656.47"/>
    <n v="1"/>
  </r>
  <r>
    <s v="BLK101289"/>
    <x v="81"/>
    <x v="0"/>
    <s v="East"/>
    <s v="New"/>
    <x v="6"/>
    <s v="Juice"/>
    <n v="6"/>
    <n v="466.99"/>
    <n v="5"/>
    <n v="14"/>
    <n v="7.86"/>
    <n v="4.7"/>
    <x v="0"/>
    <x v="1"/>
    <x v="1"/>
    <n v="2801.94"/>
    <n v="140.1"/>
    <n v="2661.84"/>
    <n v="0"/>
    <n v="2661.84"/>
    <n v="42"/>
    <x v="1"/>
    <s v="No"/>
    <n v="26.3"/>
    <n v="700.06"/>
    <n v="0"/>
  </r>
  <r>
    <s v="BLK101469"/>
    <x v="81"/>
    <x v="3"/>
    <s v="South"/>
    <s v="New"/>
    <x v="5"/>
    <s v="Biscuits"/>
    <n v="6"/>
    <n v="57.09"/>
    <n v="10"/>
    <n v="38"/>
    <n v="4"/>
    <n v="3.7"/>
    <x v="4"/>
    <x v="1"/>
    <x v="4"/>
    <n v="342.54"/>
    <n v="34.25"/>
    <n v="308.29000000000002"/>
    <n v="0"/>
    <n v="308.29000000000002"/>
    <n v="22"/>
    <x v="24"/>
    <s v="Yes"/>
    <n v="21.1"/>
    <n v="65.05"/>
    <n v="1"/>
  </r>
  <r>
    <s v="BLK101663"/>
    <x v="81"/>
    <x v="3"/>
    <s v="West"/>
    <s v="Returning"/>
    <x v="4"/>
    <s v="Cold Drink"/>
    <n v="5"/>
    <n v="24.55"/>
    <n v="25"/>
    <n v="30"/>
    <n v="2.98"/>
    <n v="3.6"/>
    <x v="3"/>
    <x v="1"/>
    <x v="1"/>
    <n v="122.75"/>
    <n v="30.69"/>
    <n v="92.06"/>
    <n v="25"/>
    <n v="117.06"/>
    <n v="24"/>
    <x v="4"/>
    <s v="Yes"/>
    <n v="17.8"/>
    <n v="16.39"/>
    <n v="1"/>
  </r>
  <r>
    <s v="BLK101890"/>
    <x v="81"/>
    <x v="2"/>
    <s v="Central"/>
    <s v="Returning"/>
    <x v="9"/>
    <s v="Chips"/>
    <n v="2"/>
    <n v="118.11"/>
    <n v="20"/>
    <n v="41"/>
    <n v="7.94"/>
    <n v="3.6"/>
    <x v="1"/>
    <x v="1"/>
    <x v="0"/>
    <n v="236.22"/>
    <n v="47.24"/>
    <n v="188.98"/>
    <n v="25"/>
    <n v="213.98"/>
    <n v="16"/>
    <x v="18"/>
    <s v="Yes"/>
    <n v="31.4"/>
    <n v="59.34"/>
    <n v="1"/>
  </r>
  <r>
    <s v="BLK102099"/>
    <x v="81"/>
    <x v="2"/>
    <s v="Central"/>
    <s v="New"/>
    <x v="8"/>
    <s v="Coffee"/>
    <n v="5"/>
    <n v="183.65"/>
    <n v="0"/>
    <n v="38"/>
    <n v="5.53"/>
    <n v="5"/>
    <x v="1"/>
    <x v="1"/>
    <x v="3"/>
    <n v="918.25"/>
    <n v="0"/>
    <n v="918.25"/>
    <n v="0"/>
    <n v="918.25"/>
    <n v="22"/>
    <x v="24"/>
    <s v="Yes"/>
    <n v="28.6"/>
    <n v="262.62"/>
    <n v="1"/>
  </r>
  <r>
    <s v="BLK102374"/>
    <x v="81"/>
    <x v="1"/>
    <s v="Central"/>
    <s v="New"/>
    <x v="3"/>
    <s v="Shampoo"/>
    <n v="7"/>
    <n v="316.08"/>
    <n v="5"/>
    <n v="24"/>
    <n v="6.28"/>
    <n v="3.2"/>
    <x v="3"/>
    <x v="1"/>
    <x v="2"/>
    <n v="2212.56"/>
    <n v="110.63"/>
    <n v="2101.9299999999998"/>
    <n v="0"/>
    <n v="2101.9299999999998"/>
    <n v="44"/>
    <x v="1"/>
    <s v="No"/>
    <n v="29.7"/>
    <n v="624.27"/>
    <n v="0"/>
  </r>
  <r>
    <s v="BLK102506"/>
    <x v="81"/>
    <x v="3"/>
    <s v="West"/>
    <s v="New"/>
    <x v="4"/>
    <s v="Apple"/>
    <n v="3"/>
    <n v="286.14"/>
    <n v="25"/>
    <n v="26"/>
    <n v="7.26"/>
    <n v="4.4000000000000004"/>
    <x v="4"/>
    <x v="1"/>
    <x v="2"/>
    <n v="858.42"/>
    <n v="214.6"/>
    <n v="643.82000000000005"/>
    <n v="0"/>
    <n v="643.82000000000005"/>
    <n v="43"/>
    <x v="1"/>
    <s v="No"/>
    <n v="23"/>
    <n v="148.08000000000001"/>
    <n v="0"/>
  </r>
  <r>
    <s v="BLK102742"/>
    <x v="81"/>
    <x v="7"/>
    <s v="North"/>
    <s v="Returning"/>
    <x v="9"/>
    <s v="Coffee"/>
    <n v="6"/>
    <n v="49.88"/>
    <n v="25"/>
    <n v="26"/>
    <n v="7.06"/>
    <n v="4.5999999999999996"/>
    <x v="1"/>
    <x v="1"/>
    <x v="1"/>
    <n v="299.27999999999997"/>
    <n v="74.819999999999993"/>
    <n v="224.46"/>
    <n v="20"/>
    <n v="244.46"/>
    <n v="23"/>
    <x v="12"/>
    <s v="No"/>
    <n v="23"/>
    <n v="51.63"/>
    <n v="0"/>
  </r>
  <r>
    <s v="BLK102878"/>
    <x v="81"/>
    <x v="3"/>
    <s v="South"/>
    <s v="New"/>
    <x v="8"/>
    <s v="Apple"/>
    <n v="7"/>
    <n v="53.01"/>
    <n v="10"/>
    <n v="34"/>
    <n v="4.2300000000000004"/>
    <n v="3.2"/>
    <x v="4"/>
    <x v="0"/>
    <x v="1"/>
    <n v="371.07"/>
    <n v="37.11"/>
    <n v="0"/>
    <n v="0"/>
    <n v="0"/>
    <n v="21"/>
    <x v="10"/>
    <s v="Yes"/>
    <n v="11.7"/>
    <n v="0"/>
    <n v="1"/>
  </r>
  <r>
    <s v="BLK100752"/>
    <x v="82"/>
    <x v="6"/>
    <s v="East"/>
    <s v="Returning"/>
    <x v="8"/>
    <s v="Rice"/>
    <n v="2"/>
    <n v="432.52"/>
    <n v="0"/>
    <n v="25"/>
    <n v="6.92"/>
    <n v="4.2"/>
    <x v="0"/>
    <x v="1"/>
    <x v="4"/>
    <n v="865.04"/>
    <n v="0"/>
    <n v="865.04"/>
    <n v="0"/>
    <n v="865.04"/>
    <n v="36"/>
    <x v="1"/>
    <s v="No"/>
    <n v="9.6"/>
    <n v="83.04"/>
    <n v="0"/>
  </r>
  <r>
    <s v="BLK100932"/>
    <x v="82"/>
    <x v="5"/>
    <s v="West"/>
    <s v="Returning"/>
    <x v="5"/>
    <s v="Instant Noodles"/>
    <n v="4"/>
    <n v="294.25"/>
    <n v="5"/>
    <n v="38"/>
    <n v="2.74"/>
    <n v="4.5"/>
    <x v="3"/>
    <x v="1"/>
    <x v="1"/>
    <n v="1177"/>
    <n v="58.85"/>
    <n v="1118.1500000000001"/>
    <n v="0"/>
    <n v="1118.1500000000001"/>
    <n v="44"/>
    <x v="1"/>
    <s v="No"/>
    <n v="18"/>
    <n v="201.27"/>
    <n v="0"/>
  </r>
  <r>
    <s v="BLK102440"/>
    <x v="82"/>
    <x v="5"/>
    <s v="East"/>
    <s v="Returning"/>
    <x v="6"/>
    <s v="Coffee"/>
    <n v="2"/>
    <n v="137.99"/>
    <n v="10"/>
    <n v="30"/>
    <n v="6.71"/>
    <n v="4.4000000000000004"/>
    <x v="0"/>
    <x v="1"/>
    <x v="4"/>
    <n v="275.98"/>
    <n v="27.6"/>
    <n v="248.38"/>
    <n v="15"/>
    <n v="263.38"/>
    <n v="39"/>
    <x v="1"/>
    <s v="No"/>
    <n v="18.3"/>
    <n v="45.45"/>
    <n v="0"/>
  </r>
  <r>
    <s v="BLK100563"/>
    <x v="83"/>
    <x v="1"/>
    <s v="West"/>
    <s v="New"/>
    <x v="5"/>
    <s v="Ice Cream"/>
    <n v="2"/>
    <n v="40.39"/>
    <n v="10"/>
    <n v="31"/>
    <n v="2.83"/>
    <n v="4.4000000000000004"/>
    <x v="0"/>
    <x v="1"/>
    <x v="0"/>
    <n v="80.78"/>
    <n v="8.08"/>
    <n v="72.7"/>
    <n v="20"/>
    <n v="92.7"/>
    <n v="26"/>
    <x v="23"/>
    <s v="No"/>
    <n v="13.8"/>
    <n v="10.029999999999999"/>
    <n v="0"/>
  </r>
  <r>
    <s v="BLK101011"/>
    <x v="83"/>
    <x v="1"/>
    <s v="East"/>
    <s v="Returning"/>
    <x v="4"/>
    <s v="Detergent"/>
    <n v="4"/>
    <n v="195.83"/>
    <n v="5"/>
    <n v="28"/>
    <n v="4.4000000000000004"/>
    <n v="2.9"/>
    <x v="1"/>
    <x v="1"/>
    <x v="1"/>
    <n v="783.32"/>
    <n v="39.17"/>
    <n v="744.15"/>
    <n v="0"/>
    <n v="744.15"/>
    <n v="40"/>
    <x v="1"/>
    <s v="No"/>
    <n v="30.3"/>
    <n v="225.48"/>
    <n v="0"/>
  </r>
  <r>
    <s v="BLK101204"/>
    <x v="83"/>
    <x v="0"/>
    <s v="North"/>
    <s v="New"/>
    <x v="5"/>
    <s v="Shampoo"/>
    <n v="6"/>
    <n v="496.51"/>
    <n v="25"/>
    <n v="45"/>
    <n v="4.6900000000000004"/>
    <n v="3.5"/>
    <x v="1"/>
    <x v="1"/>
    <x v="3"/>
    <n v="2979.06"/>
    <n v="744.76"/>
    <n v="2234.3000000000002"/>
    <n v="0"/>
    <n v="2234.3000000000002"/>
    <n v="30"/>
    <x v="21"/>
    <s v="Yes"/>
    <n v="18.899999999999999"/>
    <n v="422.28"/>
    <n v="1"/>
  </r>
  <r>
    <s v="BLK101734"/>
    <x v="83"/>
    <x v="0"/>
    <s v="South"/>
    <s v="New"/>
    <x v="1"/>
    <s v="Milk"/>
    <n v="5"/>
    <n v="170.28"/>
    <n v="20"/>
    <n v="32"/>
    <n v="1.25"/>
    <n v="4.9000000000000004"/>
    <x v="1"/>
    <x v="0"/>
    <x v="0"/>
    <n v="851.4"/>
    <n v="170.28"/>
    <n v="0"/>
    <n v="0"/>
    <n v="0"/>
    <n v="33"/>
    <x v="1"/>
    <s v="No"/>
    <n v="22.4"/>
    <n v="0"/>
    <n v="0"/>
  </r>
  <r>
    <s v="BLK101744"/>
    <x v="83"/>
    <x v="1"/>
    <s v="South"/>
    <s v="New"/>
    <x v="0"/>
    <s v="Shampoo"/>
    <n v="2"/>
    <n v="284.86"/>
    <n v="15"/>
    <n v="22"/>
    <n v="3.66"/>
    <n v="5"/>
    <x v="0"/>
    <x v="1"/>
    <x v="2"/>
    <n v="569.72"/>
    <n v="85.46"/>
    <n v="484.26"/>
    <n v="0"/>
    <n v="484.26"/>
    <n v="39"/>
    <x v="1"/>
    <s v="No"/>
    <n v="13.7"/>
    <n v="66.34"/>
    <n v="0"/>
  </r>
  <r>
    <s v="BLK101856"/>
    <x v="83"/>
    <x v="5"/>
    <s v="West"/>
    <s v="New"/>
    <x v="1"/>
    <s v="Milk"/>
    <n v="3"/>
    <n v="240.49"/>
    <n v="10"/>
    <n v="33"/>
    <n v="7.85"/>
    <n v="4"/>
    <x v="0"/>
    <x v="1"/>
    <x v="4"/>
    <n v="721.47"/>
    <n v="72.150000000000006"/>
    <n v="649.32000000000005"/>
    <n v="0"/>
    <n v="649.32000000000005"/>
    <n v="22"/>
    <x v="7"/>
    <s v="Yes"/>
    <n v="19.100000000000001"/>
    <n v="124.02"/>
    <n v="1"/>
  </r>
  <r>
    <s v="BLK101861"/>
    <x v="83"/>
    <x v="6"/>
    <s v="North"/>
    <s v="New"/>
    <x v="1"/>
    <s v="Apple"/>
    <n v="2"/>
    <n v="127.22"/>
    <n v="10"/>
    <n v="19"/>
    <n v="0.83"/>
    <n v="3.4"/>
    <x v="2"/>
    <x v="1"/>
    <x v="1"/>
    <n v="254.44"/>
    <n v="25.44"/>
    <n v="229"/>
    <n v="25"/>
    <n v="254"/>
    <n v="35"/>
    <x v="1"/>
    <s v="No"/>
    <n v="22.5"/>
    <n v="51.52"/>
    <n v="0"/>
  </r>
  <r>
    <s v="BLK101958"/>
    <x v="83"/>
    <x v="2"/>
    <s v="West"/>
    <s v="New"/>
    <x v="4"/>
    <s v="Cold Drink"/>
    <n v="3"/>
    <n v="244.21"/>
    <n v="20"/>
    <n v="37"/>
    <n v="6.7"/>
    <n v="4.0999999999999996"/>
    <x v="2"/>
    <x v="0"/>
    <x v="3"/>
    <n v="732.63"/>
    <n v="146.53"/>
    <n v="0"/>
    <n v="0"/>
    <n v="0"/>
    <n v="16"/>
    <x v="9"/>
    <s v="Yes"/>
    <n v="25.1"/>
    <n v="0"/>
    <n v="1"/>
  </r>
  <r>
    <s v="BLK102191"/>
    <x v="83"/>
    <x v="4"/>
    <s v="North"/>
    <s v="New"/>
    <x v="8"/>
    <s v="Banana"/>
    <n v="2"/>
    <n v="182.29"/>
    <n v="20"/>
    <n v="30"/>
    <n v="5.25"/>
    <n v="2.6"/>
    <x v="2"/>
    <x v="1"/>
    <x v="2"/>
    <n v="364.58"/>
    <n v="72.92"/>
    <n v="291.66000000000003"/>
    <n v="20"/>
    <n v="311.66000000000003"/>
    <n v="37"/>
    <x v="1"/>
    <s v="No"/>
    <n v="8.1999999999999993"/>
    <n v="23.92"/>
    <n v="0"/>
  </r>
  <r>
    <s v="BLK102339"/>
    <x v="83"/>
    <x v="6"/>
    <s v="Central"/>
    <s v="Returning"/>
    <x v="5"/>
    <s v="Milk"/>
    <n v="7"/>
    <n v="300.08999999999997"/>
    <n v="5"/>
    <n v="36"/>
    <n v="2.93"/>
    <n v="3.6"/>
    <x v="4"/>
    <x v="1"/>
    <x v="2"/>
    <n v="2100.63"/>
    <n v="105.03"/>
    <n v="1995.6"/>
    <n v="0"/>
    <n v="1995.6"/>
    <n v="44"/>
    <x v="1"/>
    <s v="No"/>
    <n v="20"/>
    <n v="399.12"/>
    <n v="0"/>
  </r>
  <r>
    <s v="BLK102832"/>
    <x v="83"/>
    <x v="3"/>
    <s v="North"/>
    <s v="Returning"/>
    <x v="9"/>
    <s v="Detergent"/>
    <n v="2"/>
    <n v="450.59"/>
    <n v="0"/>
    <n v="24"/>
    <n v="4.7"/>
    <n v="4.5999999999999996"/>
    <x v="3"/>
    <x v="1"/>
    <x v="4"/>
    <n v="901.18"/>
    <n v="0"/>
    <n v="901.18"/>
    <n v="0"/>
    <n v="901.18"/>
    <n v="43"/>
    <x v="1"/>
    <s v="No"/>
    <n v="8.6999999999999993"/>
    <n v="78.400000000000006"/>
    <n v="0"/>
  </r>
  <r>
    <s v="BLK102856"/>
    <x v="83"/>
    <x v="3"/>
    <s v="West"/>
    <s v="Returning"/>
    <x v="4"/>
    <s v="Shampoo"/>
    <n v="4"/>
    <n v="270.08"/>
    <n v="20"/>
    <n v="27"/>
    <n v="3.11"/>
    <n v="4"/>
    <x v="1"/>
    <x v="0"/>
    <x v="4"/>
    <n v="1080.32"/>
    <n v="216.06"/>
    <n v="0"/>
    <n v="0"/>
    <n v="0"/>
    <n v="27"/>
    <x v="1"/>
    <s v="No"/>
    <n v="15.9"/>
    <n v="0"/>
    <n v="0"/>
  </r>
  <r>
    <s v="BLK100754"/>
    <x v="84"/>
    <x v="1"/>
    <s v="Central"/>
    <s v="Returning"/>
    <x v="4"/>
    <s v="Tea"/>
    <n v="3"/>
    <n v="246.6"/>
    <n v="25"/>
    <n v="25"/>
    <n v="2.2400000000000002"/>
    <n v="4.3"/>
    <x v="2"/>
    <x v="1"/>
    <x v="4"/>
    <n v="739.8"/>
    <n v="184.95"/>
    <n v="554.85"/>
    <n v="0"/>
    <n v="554.85"/>
    <n v="20"/>
    <x v="23"/>
    <s v="No"/>
    <n v="26.6"/>
    <n v="147.59"/>
    <n v="0"/>
  </r>
  <r>
    <s v="BLK101283"/>
    <x v="84"/>
    <x v="5"/>
    <s v="South"/>
    <s v="Returning"/>
    <x v="3"/>
    <s v="Bread"/>
    <n v="7"/>
    <n v="249.84"/>
    <n v="15"/>
    <n v="27"/>
    <n v="5.49"/>
    <n v="4.8"/>
    <x v="4"/>
    <x v="1"/>
    <x v="3"/>
    <n v="1748.88"/>
    <n v="262.33"/>
    <n v="1486.55"/>
    <n v="0"/>
    <n v="1486.55"/>
    <n v="37"/>
    <x v="1"/>
    <s v="No"/>
    <n v="24.3"/>
    <n v="361.23"/>
    <n v="0"/>
  </r>
  <r>
    <s v="BLK102126"/>
    <x v="84"/>
    <x v="5"/>
    <s v="Central"/>
    <s v="New"/>
    <x v="9"/>
    <s v="Milk"/>
    <n v="7"/>
    <n v="249.78"/>
    <n v="0"/>
    <n v="31"/>
    <n v="6.78"/>
    <n v="4.4000000000000004"/>
    <x v="3"/>
    <x v="0"/>
    <x v="3"/>
    <n v="1748.46"/>
    <n v="0"/>
    <n v="0"/>
    <n v="0"/>
    <n v="0"/>
    <n v="25"/>
    <x v="4"/>
    <s v="Yes"/>
    <n v="26.8"/>
    <n v="0"/>
    <n v="1"/>
  </r>
  <r>
    <s v="BLK102250"/>
    <x v="84"/>
    <x v="0"/>
    <s v="West"/>
    <s v="Returning"/>
    <x v="9"/>
    <s v="Coffee"/>
    <n v="2"/>
    <n v="347.36"/>
    <n v="10"/>
    <n v="32"/>
    <n v="1.36"/>
    <n v="3.4"/>
    <x v="1"/>
    <x v="1"/>
    <x v="3"/>
    <n v="694.72"/>
    <n v="69.47"/>
    <n v="625.25"/>
    <n v="0"/>
    <n v="625.25"/>
    <n v="35"/>
    <x v="1"/>
    <s v="No"/>
    <n v="11.4"/>
    <n v="71.28"/>
    <n v="0"/>
  </r>
  <r>
    <s v="BLK102970"/>
    <x v="84"/>
    <x v="4"/>
    <s v="South"/>
    <s v="New"/>
    <x v="0"/>
    <s v="Tea"/>
    <n v="2"/>
    <n v="447.18"/>
    <n v="15"/>
    <n v="38"/>
    <n v="1.01"/>
    <n v="4"/>
    <x v="3"/>
    <x v="0"/>
    <x v="3"/>
    <n v="894.36"/>
    <n v="134.15"/>
    <n v="0"/>
    <n v="0"/>
    <n v="0"/>
    <n v="20"/>
    <x v="22"/>
    <s v="Yes"/>
    <n v="29.7"/>
    <n v="0"/>
    <n v="1"/>
  </r>
  <r>
    <s v="BLK100157"/>
    <x v="85"/>
    <x v="2"/>
    <s v="South"/>
    <s v="Returning"/>
    <x v="7"/>
    <s v="Apple"/>
    <n v="4"/>
    <n v="440.62"/>
    <n v="10"/>
    <n v="18"/>
    <n v="5.55"/>
    <n v="4"/>
    <x v="4"/>
    <x v="1"/>
    <x v="4"/>
    <n v="1762.48"/>
    <n v="176.25"/>
    <n v="1586.23"/>
    <n v="0"/>
    <n v="1586.23"/>
    <n v="20"/>
    <x v="1"/>
    <s v="No"/>
    <n v="12.2"/>
    <n v="193.52"/>
    <n v="0"/>
  </r>
  <r>
    <s v="BLK100466"/>
    <x v="85"/>
    <x v="5"/>
    <s v="South"/>
    <s v="New"/>
    <x v="2"/>
    <s v="Atta"/>
    <n v="3"/>
    <n v="55.22"/>
    <n v="5"/>
    <n v="26"/>
    <n v="1.1499999999999999"/>
    <n v="4.5999999999999996"/>
    <x v="3"/>
    <x v="0"/>
    <x v="2"/>
    <n v="165.66"/>
    <n v="8.2799999999999994"/>
    <n v="0"/>
    <n v="10"/>
    <n v="0"/>
    <n v="19"/>
    <x v="0"/>
    <s v="Yes"/>
    <n v="25.5"/>
    <n v="0"/>
    <n v="1"/>
  </r>
  <r>
    <s v="BLK100912"/>
    <x v="85"/>
    <x v="4"/>
    <s v="North"/>
    <s v="New"/>
    <x v="7"/>
    <s v="Shampoo"/>
    <n v="2"/>
    <n v="80.989999999999995"/>
    <n v="5"/>
    <n v="23"/>
    <n v="6.71"/>
    <n v="3.2"/>
    <x v="3"/>
    <x v="1"/>
    <x v="0"/>
    <n v="161.97999999999999"/>
    <n v="8.1"/>
    <n v="153.88"/>
    <n v="20"/>
    <n v="173.88"/>
    <n v="36"/>
    <x v="1"/>
    <s v="No"/>
    <n v="30.9"/>
    <n v="47.55"/>
    <n v="0"/>
  </r>
  <r>
    <s v="BLK101089"/>
    <x v="85"/>
    <x v="4"/>
    <s v="North"/>
    <s v="Returning"/>
    <x v="6"/>
    <s v="Milk"/>
    <n v="6"/>
    <n v="221.17"/>
    <n v="15"/>
    <n v="17"/>
    <n v="0.92"/>
    <n v="3.9"/>
    <x v="4"/>
    <x v="1"/>
    <x v="3"/>
    <n v="1327.02"/>
    <n v="199.05"/>
    <n v="1127.97"/>
    <n v="0"/>
    <n v="1127.97"/>
    <n v="22"/>
    <x v="1"/>
    <s v="No"/>
    <n v="23.6"/>
    <n v="266.2"/>
    <n v="0"/>
  </r>
  <r>
    <s v="BLK101458"/>
    <x v="85"/>
    <x v="1"/>
    <s v="North"/>
    <s v="Returning"/>
    <x v="6"/>
    <s v="Milk"/>
    <n v="4"/>
    <n v="373.25"/>
    <n v="20"/>
    <n v="14"/>
    <n v="3.35"/>
    <n v="5"/>
    <x v="4"/>
    <x v="1"/>
    <x v="0"/>
    <n v="1493"/>
    <n v="298.60000000000002"/>
    <n v="1194.4000000000001"/>
    <n v="0"/>
    <n v="1194.4000000000001"/>
    <n v="40"/>
    <x v="1"/>
    <s v="No"/>
    <n v="9.5"/>
    <n v="113.47"/>
    <n v="0"/>
  </r>
  <r>
    <s v="BLK101817"/>
    <x v="85"/>
    <x v="3"/>
    <s v="North"/>
    <s v="Returning"/>
    <x v="9"/>
    <s v="Bread"/>
    <n v="5"/>
    <n v="291.45999999999998"/>
    <n v="0"/>
    <n v="17"/>
    <n v="4.4800000000000004"/>
    <n v="3.7"/>
    <x v="2"/>
    <x v="1"/>
    <x v="4"/>
    <n v="1457.3"/>
    <n v="0"/>
    <n v="1457.3"/>
    <n v="0"/>
    <n v="1457.3"/>
    <n v="17"/>
    <x v="1"/>
    <s v="No"/>
    <n v="30.6"/>
    <n v="445.93"/>
    <n v="0"/>
  </r>
  <r>
    <s v="BLK102053"/>
    <x v="85"/>
    <x v="4"/>
    <s v="South"/>
    <s v="New"/>
    <x v="0"/>
    <s v="Cold Drink"/>
    <n v="4"/>
    <n v="294.51"/>
    <n v="5"/>
    <n v="23"/>
    <n v="2.21"/>
    <n v="4.0999999999999996"/>
    <x v="1"/>
    <x v="1"/>
    <x v="0"/>
    <n v="1178.04"/>
    <n v="58.9"/>
    <n v="1119.1400000000001"/>
    <n v="0"/>
    <n v="1119.1400000000001"/>
    <n v="36"/>
    <x v="1"/>
    <s v="No"/>
    <n v="19.8"/>
    <n v="221.59"/>
    <n v="0"/>
  </r>
  <r>
    <s v="BLK102473"/>
    <x v="85"/>
    <x v="6"/>
    <s v="Central"/>
    <s v="New"/>
    <x v="7"/>
    <s v="Banana"/>
    <n v="6"/>
    <n v="99.52"/>
    <n v="10"/>
    <n v="29"/>
    <n v="5.39"/>
    <n v="4.5999999999999996"/>
    <x v="3"/>
    <x v="1"/>
    <x v="4"/>
    <n v="597.12"/>
    <n v="59.71"/>
    <n v="537.41"/>
    <n v="0"/>
    <n v="537.41"/>
    <n v="34"/>
    <x v="1"/>
    <s v="No"/>
    <n v="10.7"/>
    <n v="57.5"/>
    <n v="0"/>
  </r>
  <r>
    <s v="BLK102637"/>
    <x v="85"/>
    <x v="1"/>
    <s v="Central"/>
    <s v="New"/>
    <x v="7"/>
    <s v="Rice"/>
    <n v="5"/>
    <n v="265.49"/>
    <n v="5"/>
    <n v="30"/>
    <n v="2.39"/>
    <n v="4.0999999999999996"/>
    <x v="3"/>
    <x v="1"/>
    <x v="1"/>
    <n v="1327.45"/>
    <n v="66.37"/>
    <n v="1261.08"/>
    <n v="0"/>
    <n v="1261.08"/>
    <n v="31"/>
    <x v="1"/>
    <s v="No"/>
    <n v="11"/>
    <n v="138.72"/>
    <n v="0"/>
  </r>
  <r>
    <s v="BLK102691"/>
    <x v="85"/>
    <x v="2"/>
    <s v="North"/>
    <s v="New"/>
    <x v="1"/>
    <s v="Detergent"/>
    <n v="3"/>
    <n v="251"/>
    <n v="20"/>
    <n v="26"/>
    <n v="5.95"/>
    <n v="4.0999999999999996"/>
    <x v="1"/>
    <x v="1"/>
    <x v="2"/>
    <n v="753"/>
    <n v="150.6"/>
    <n v="602.4"/>
    <n v="0"/>
    <n v="602.4"/>
    <n v="20"/>
    <x v="4"/>
    <s v="Yes"/>
    <n v="17.7"/>
    <n v="106.62"/>
    <n v="1"/>
  </r>
  <r>
    <s v="BLK102891"/>
    <x v="85"/>
    <x v="0"/>
    <s v="West"/>
    <s v="Returning"/>
    <x v="3"/>
    <s v="Biscuits"/>
    <n v="1"/>
    <n v="38.22"/>
    <n v="10"/>
    <n v="22"/>
    <n v="4.32"/>
    <n v="4.2"/>
    <x v="0"/>
    <x v="1"/>
    <x v="3"/>
    <n v="38.22"/>
    <n v="3.82"/>
    <n v="34.4"/>
    <n v="20"/>
    <n v="54.4"/>
    <n v="27"/>
    <x v="1"/>
    <s v="No"/>
    <n v="21.9"/>
    <n v="7.53"/>
    <n v="0"/>
  </r>
  <r>
    <s v="BLK102901"/>
    <x v="85"/>
    <x v="3"/>
    <s v="South"/>
    <s v="Returning"/>
    <x v="8"/>
    <s v="Milk"/>
    <n v="4"/>
    <n v="414.84"/>
    <n v="5"/>
    <n v="12"/>
    <n v="6.88"/>
    <n v="3.3"/>
    <x v="3"/>
    <x v="1"/>
    <x v="4"/>
    <n v="1659.36"/>
    <n v="82.97"/>
    <n v="1576.39"/>
    <n v="0"/>
    <n v="1576.39"/>
    <n v="33"/>
    <x v="1"/>
    <s v="No"/>
    <n v="13"/>
    <n v="204.93"/>
    <n v="0"/>
  </r>
  <r>
    <s v="BLK102921"/>
    <x v="85"/>
    <x v="2"/>
    <s v="Central"/>
    <s v="Returning"/>
    <x v="6"/>
    <s v="Chips"/>
    <n v="1"/>
    <n v="267.27"/>
    <n v="10"/>
    <n v="18"/>
    <n v="3.47"/>
    <n v="3.7"/>
    <x v="2"/>
    <x v="1"/>
    <x v="2"/>
    <n v="267.27"/>
    <n v="26.73"/>
    <n v="240.54"/>
    <n v="10"/>
    <n v="250.54"/>
    <n v="28"/>
    <x v="1"/>
    <s v="No"/>
    <n v="26.4"/>
    <n v="63.5"/>
    <n v="0"/>
  </r>
  <r>
    <s v="BLK101246"/>
    <x v="86"/>
    <x v="6"/>
    <s v="Central"/>
    <s v="New"/>
    <x v="8"/>
    <s v="Biscuits"/>
    <n v="3"/>
    <n v="325.58999999999997"/>
    <n v="15"/>
    <n v="26"/>
    <n v="3.03"/>
    <n v="3.7"/>
    <x v="2"/>
    <x v="1"/>
    <x v="1"/>
    <n v="976.77"/>
    <n v="146.52000000000001"/>
    <n v="830.25"/>
    <n v="0"/>
    <n v="830.25"/>
    <n v="41"/>
    <x v="1"/>
    <s v="No"/>
    <n v="17.2"/>
    <n v="142.80000000000001"/>
    <n v="0"/>
  </r>
  <r>
    <s v="BLK101349"/>
    <x v="86"/>
    <x v="6"/>
    <s v="Central"/>
    <s v="New"/>
    <x v="2"/>
    <s v="Apple"/>
    <n v="3"/>
    <n v="236.61"/>
    <n v="5"/>
    <n v="30"/>
    <n v="3.72"/>
    <n v="3.6"/>
    <x v="1"/>
    <x v="1"/>
    <x v="2"/>
    <n v="709.83"/>
    <n v="35.49"/>
    <n v="674.34"/>
    <n v="0"/>
    <n v="674.34"/>
    <n v="22"/>
    <x v="8"/>
    <s v="Yes"/>
    <n v="21.1"/>
    <n v="142.29"/>
    <n v="1"/>
  </r>
  <r>
    <s v="BLK101872"/>
    <x v="86"/>
    <x v="1"/>
    <s v="West"/>
    <s v="Returning"/>
    <x v="1"/>
    <s v="Apple"/>
    <n v="2"/>
    <n v="37.93"/>
    <n v="5"/>
    <n v="23"/>
    <n v="3.8"/>
    <n v="2.7"/>
    <x v="4"/>
    <x v="0"/>
    <x v="1"/>
    <n v="75.86"/>
    <n v="3.79"/>
    <n v="0"/>
    <n v="15"/>
    <n v="0"/>
    <n v="18"/>
    <x v="23"/>
    <s v="No"/>
    <n v="17"/>
    <n v="0"/>
    <n v="0"/>
  </r>
  <r>
    <s v="BLK101945"/>
    <x v="86"/>
    <x v="0"/>
    <s v="Central"/>
    <s v="New"/>
    <x v="7"/>
    <s v="Tea"/>
    <n v="2"/>
    <n v="147.35"/>
    <n v="20"/>
    <n v="36"/>
    <n v="4.16"/>
    <n v="4.3"/>
    <x v="1"/>
    <x v="0"/>
    <x v="3"/>
    <n v="294.7"/>
    <n v="58.94"/>
    <n v="0"/>
    <n v="15"/>
    <n v="0"/>
    <n v="26"/>
    <x v="26"/>
    <s v="Yes"/>
    <n v="17.899999999999999"/>
    <n v="0"/>
    <n v="1"/>
  </r>
  <r>
    <s v="BLK102542"/>
    <x v="86"/>
    <x v="7"/>
    <s v="South"/>
    <s v="Returning"/>
    <x v="6"/>
    <s v="Biscuits"/>
    <n v="2"/>
    <n v="20.12"/>
    <n v="0"/>
    <n v="18"/>
    <n v="0.77"/>
    <n v="4.5"/>
    <x v="3"/>
    <x v="1"/>
    <x v="4"/>
    <n v="40.24"/>
    <n v="0"/>
    <n v="40.24"/>
    <n v="10"/>
    <n v="50.24"/>
    <n v="20"/>
    <x v="1"/>
    <s v="No"/>
    <n v="16.5"/>
    <n v="6.64"/>
    <n v="0"/>
  </r>
  <r>
    <s v="BLK102547"/>
    <x v="86"/>
    <x v="3"/>
    <s v="South"/>
    <s v="New"/>
    <x v="2"/>
    <s v="Banana"/>
    <n v="4"/>
    <n v="456.05"/>
    <n v="25"/>
    <n v="32"/>
    <n v="6.06"/>
    <n v="4.2"/>
    <x v="1"/>
    <x v="1"/>
    <x v="4"/>
    <n v="1824.2"/>
    <n v="456.05"/>
    <n v="1368.15"/>
    <n v="0"/>
    <n v="1368.15"/>
    <n v="38"/>
    <x v="1"/>
    <s v="No"/>
    <n v="23.1"/>
    <n v="316.04000000000002"/>
    <n v="0"/>
  </r>
  <r>
    <s v="BLK102881"/>
    <x v="86"/>
    <x v="6"/>
    <s v="East"/>
    <s v="Returning"/>
    <x v="0"/>
    <s v="Apple"/>
    <n v="4"/>
    <n v="434.04"/>
    <n v="25"/>
    <n v="10"/>
    <n v="3.06"/>
    <n v="3.6"/>
    <x v="1"/>
    <x v="0"/>
    <x v="3"/>
    <n v="1736.16"/>
    <n v="434.04"/>
    <n v="0"/>
    <n v="0"/>
    <n v="0"/>
    <n v="16"/>
    <x v="1"/>
    <s v="No"/>
    <n v="31.1"/>
    <n v="0"/>
    <n v="0"/>
  </r>
  <r>
    <s v="BLK100012"/>
    <x v="87"/>
    <x v="4"/>
    <s v="West"/>
    <s v="Returning"/>
    <x v="9"/>
    <s v="Banana"/>
    <n v="4"/>
    <n v="221.12"/>
    <n v="5"/>
    <n v="29"/>
    <n v="3.76"/>
    <n v="4.0999999999999996"/>
    <x v="2"/>
    <x v="1"/>
    <x v="0"/>
    <n v="884.48"/>
    <n v="44.22"/>
    <n v="840.26"/>
    <n v="0"/>
    <n v="840.26"/>
    <n v="41"/>
    <x v="1"/>
    <s v="No"/>
    <n v="18.399999999999999"/>
    <n v="154.61000000000001"/>
    <n v="0"/>
  </r>
  <r>
    <s v="BLK101269"/>
    <x v="87"/>
    <x v="2"/>
    <s v="East"/>
    <s v="Returning"/>
    <x v="9"/>
    <s v="Biscuits"/>
    <n v="2"/>
    <n v="447.53"/>
    <n v="25"/>
    <n v="42"/>
    <n v="3.84"/>
    <n v="5"/>
    <x v="1"/>
    <x v="1"/>
    <x v="1"/>
    <n v="895.06"/>
    <n v="223.76"/>
    <n v="671.3"/>
    <n v="0"/>
    <n v="671.3"/>
    <n v="24"/>
    <x v="22"/>
    <s v="Yes"/>
    <n v="21"/>
    <n v="140.97"/>
    <n v="1"/>
  </r>
  <r>
    <s v="BLK101810"/>
    <x v="87"/>
    <x v="3"/>
    <s v="West"/>
    <s v="New"/>
    <x v="6"/>
    <s v="Instant Noodles"/>
    <n v="2"/>
    <n v="143.86000000000001"/>
    <n v="0"/>
    <n v="34"/>
    <n v="3.54"/>
    <n v="3.6"/>
    <x v="0"/>
    <x v="0"/>
    <x v="2"/>
    <n v="287.72000000000003"/>
    <n v="0"/>
    <n v="0"/>
    <n v="25"/>
    <n v="0"/>
    <n v="34"/>
    <x v="1"/>
    <s v="No"/>
    <n v="29.3"/>
    <n v="0"/>
    <n v="0"/>
  </r>
  <r>
    <s v="BLK102651"/>
    <x v="87"/>
    <x v="2"/>
    <s v="East"/>
    <s v="Returning"/>
    <x v="5"/>
    <s v="Ice Cream"/>
    <n v="4"/>
    <n v="187.3"/>
    <n v="20"/>
    <n v="25"/>
    <n v="2.97"/>
    <n v="2.5"/>
    <x v="4"/>
    <x v="1"/>
    <x v="2"/>
    <n v="749.2"/>
    <n v="149.84"/>
    <n v="599.36"/>
    <n v="0"/>
    <n v="599.36"/>
    <n v="39"/>
    <x v="1"/>
    <s v="No"/>
    <n v="16.3"/>
    <n v="97.7"/>
    <n v="0"/>
  </r>
  <r>
    <s v="BLK100049"/>
    <x v="88"/>
    <x v="6"/>
    <s v="South"/>
    <s v="New"/>
    <x v="0"/>
    <s v="Biscuits"/>
    <n v="1"/>
    <n v="175.78"/>
    <n v="0"/>
    <n v="45"/>
    <n v="4.92"/>
    <n v="3.5"/>
    <x v="1"/>
    <x v="1"/>
    <x v="0"/>
    <n v="175.78"/>
    <n v="0"/>
    <n v="175.78"/>
    <n v="10"/>
    <n v="185.78"/>
    <n v="40"/>
    <x v="23"/>
    <s v="No"/>
    <n v="13.2"/>
    <n v="23.2"/>
    <n v="0"/>
  </r>
  <r>
    <s v="BLK100454"/>
    <x v="88"/>
    <x v="6"/>
    <s v="West"/>
    <s v="Returning"/>
    <x v="7"/>
    <s v="Milk"/>
    <n v="5"/>
    <n v="61.61"/>
    <n v="5"/>
    <n v="33"/>
    <n v="0.61"/>
    <n v="3.8"/>
    <x v="0"/>
    <x v="0"/>
    <x v="2"/>
    <n v="308.05"/>
    <n v="15.4"/>
    <n v="0"/>
    <n v="10"/>
    <n v="0"/>
    <n v="20"/>
    <x v="10"/>
    <s v="Yes"/>
    <n v="12.1"/>
    <n v="0"/>
    <n v="1"/>
  </r>
  <r>
    <s v="BLK101050"/>
    <x v="88"/>
    <x v="4"/>
    <s v="North"/>
    <s v="Returning"/>
    <x v="1"/>
    <s v="Banana"/>
    <n v="4"/>
    <n v="87.54"/>
    <n v="25"/>
    <n v="20"/>
    <n v="2.08"/>
    <n v="4"/>
    <x v="4"/>
    <x v="1"/>
    <x v="1"/>
    <n v="350.16"/>
    <n v="87.54"/>
    <n v="262.62"/>
    <n v="25"/>
    <n v="287.62"/>
    <n v="29"/>
    <x v="1"/>
    <s v="No"/>
    <n v="15.1"/>
    <n v="39.659999999999997"/>
    <n v="0"/>
  </r>
  <r>
    <s v="BLK101053"/>
    <x v="88"/>
    <x v="3"/>
    <s v="East"/>
    <s v="New"/>
    <x v="9"/>
    <s v="Banana"/>
    <n v="4"/>
    <n v="128.24"/>
    <n v="15"/>
    <n v="43"/>
    <n v="2.19"/>
    <n v="3.5"/>
    <x v="4"/>
    <x v="0"/>
    <x v="1"/>
    <n v="512.96"/>
    <n v="76.94"/>
    <n v="0"/>
    <n v="0"/>
    <n v="0"/>
    <n v="35"/>
    <x v="8"/>
    <s v="Yes"/>
    <n v="22"/>
    <n v="0"/>
    <n v="1"/>
  </r>
  <r>
    <s v="BLK101446"/>
    <x v="88"/>
    <x v="0"/>
    <s v="West"/>
    <s v="Returning"/>
    <x v="4"/>
    <s v="Bread"/>
    <n v="2"/>
    <n v="417.5"/>
    <n v="10"/>
    <n v="32"/>
    <n v="4.51"/>
    <n v="4.2"/>
    <x v="4"/>
    <x v="1"/>
    <x v="0"/>
    <n v="835"/>
    <n v="83.5"/>
    <n v="751.5"/>
    <n v="0"/>
    <n v="751.5"/>
    <n v="25"/>
    <x v="0"/>
    <s v="Yes"/>
    <n v="31.9"/>
    <n v="239.73"/>
    <n v="1"/>
  </r>
  <r>
    <s v="BLK101583"/>
    <x v="88"/>
    <x v="2"/>
    <s v="Central"/>
    <s v="New"/>
    <x v="2"/>
    <s v="Juice"/>
    <n v="5"/>
    <n v="483.98"/>
    <n v="25"/>
    <n v="37"/>
    <n v="2.17"/>
    <n v="3.6"/>
    <x v="3"/>
    <x v="1"/>
    <x v="0"/>
    <n v="2419.9"/>
    <n v="604.98"/>
    <n v="1814.92"/>
    <n v="0"/>
    <n v="1814.92"/>
    <n v="39"/>
    <x v="1"/>
    <s v="No"/>
    <n v="12.8"/>
    <n v="232.31"/>
    <n v="0"/>
  </r>
  <r>
    <s v="BLK102086"/>
    <x v="88"/>
    <x v="7"/>
    <s v="Central"/>
    <s v="Returning"/>
    <x v="6"/>
    <s v="Shampoo"/>
    <n v="5"/>
    <n v="393.7"/>
    <n v="15"/>
    <n v="10"/>
    <n v="7.64"/>
    <n v="4.8"/>
    <x v="3"/>
    <x v="1"/>
    <x v="0"/>
    <n v="1968.5"/>
    <n v="295.27"/>
    <n v="1673.23"/>
    <n v="0"/>
    <n v="1673.23"/>
    <n v="30"/>
    <x v="1"/>
    <s v="No"/>
    <n v="12.8"/>
    <n v="214.17"/>
    <n v="0"/>
  </r>
  <r>
    <s v="BLK102107"/>
    <x v="88"/>
    <x v="4"/>
    <s v="South"/>
    <s v="New"/>
    <x v="1"/>
    <s v="Coffee"/>
    <n v="2"/>
    <n v="273.51"/>
    <n v="15"/>
    <n v="21"/>
    <n v="1.07"/>
    <n v="3.1"/>
    <x v="1"/>
    <x v="1"/>
    <x v="3"/>
    <n v="547.02"/>
    <n v="82.05"/>
    <n v="464.97"/>
    <n v="0"/>
    <n v="464.97"/>
    <n v="29"/>
    <x v="1"/>
    <s v="No"/>
    <n v="20.5"/>
    <n v="95.32"/>
    <n v="0"/>
  </r>
  <r>
    <s v="BLK102960"/>
    <x v="88"/>
    <x v="2"/>
    <s v="Central"/>
    <s v="New"/>
    <x v="8"/>
    <s v="Bread"/>
    <n v="2"/>
    <n v="67.760000000000005"/>
    <n v="0"/>
    <n v="18"/>
    <n v="6.7"/>
    <n v="3.1"/>
    <x v="1"/>
    <x v="0"/>
    <x v="2"/>
    <n v="135.52000000000001"/>
    <n v="0"/>
    <n v="0"/>
    <n v="25"/>
    <n v="0"/>
    <n v="39"/>
    <x v="1"/>
    <s v="No"/>
    <n v="24"/>
    <n v="0"/>
    <n v="0"/>
  </r>
  <r>
    <s v="BLK100527"/>
    <x v="89"/>
    <x v="3"/>
    <s v="South"/>
    <s v="New"/>
    <x v="4"/>
    <s v="Chips"/>
    <n v="4"/>
    <n v="189.75"/>
    <n v="10"/>
    <n v="38"/>
    <n v="7.78"/>
    <n v="5"/>
    <x v="2"/>
    <x v="1"/>
    <x v="3"/>
    <n v="759"/>
    <n v="75.900000000000006"/>
    <n v="683.1"/>
    <n v="0"/>
    <n v="683.1"/>
    <n v="19"/>
    <x v="5"/>
    <s v="Yes"/>
    <n v="24.6"/>
    <n v="168.04"/>
    <n v="1"/>
  </r>
  <r>
    <s v="BLK100530"/>
    <x v="89"/>
    <x v="7"/>
    <s v="North"/>
    <s v="Returning"/>
    <x v="6"/>
    <s v="Bread"/>
    <n v="1"/>
    <n v="292"/>
    <n v="5"/>
    <n v="31"/>
    <n v="6.84"/>
    <n v="4.5999999999999996"/>
    <x v="3"/>
    <x v="0"/>
    <x v="2"/>
    <n v="292"/>
    <n v="14.6"/>
    <n v="0"/>
    <n v="25"/>
    <n v="0"/>
    <n v="18"/>
    <x v="10"/>
    <s v="Yes"/>
    <n v="13.1"/>
    <n v="0"/>
    <n v="1"/>
  </r>
  <r>
    <s v="BLK100692"/>
    <x v="89"/>
    <x v="4"/>
    <s v="East"/>
    <s v="New"/>
    <x v="7"/>
    <s v="Shampoo"/>
    <n v="4"/>
    <n v="216.16"/>
    <n v="25"/>
    <n v="32"/>
    <n v="4.22"/>
    <n v="2.9"/>
    <x v="4"/>
    <x v="1"/>
    <x v="4"/>
    <n v="864.64"/>
    <n v="216.16"/>
    <n v="648.48"/>
    <n v="0"/>
    <n v="648.48"/>
    <n v="25"/>
    <x v="0"/>
    <s v="Yes"/>
    <n v="8.3000000000000007"/>
    <n v="53.82"/>
    <n v="1"/>
  </r>
  <r>
    <s v="BLK100993"/>
    <x v="89"/>
    <x v="1"/>
    <s v="South"/>
    <s v="New"/>
    <x v="8"/>
    <s v="Milk"/>
    <n v="3"/>
    <n v="102.29"/>
    <n v="20"/>
    <n v="20"/>
    <n v="4.4400000000000004"/>
    <n v="4.2"/>
    <x v="3"/>
    <x v="1"/>
    <x v="1"/>
    <n v="306.87"/>
    <n v="61.37"/>
    <n v="245.5"/>
    <n v="15"/>
    <n v="260.5"/>
    <n v="35"/>
    <x v="1"/>
    <s v="No"/>
    <n v="19.7"/>
    <n v="48.36"/>
    <n v="0"/>
  </r>
  <r>
    <s v="BLK101179"/>
    <x v="89"/>
    <x v="0"/>
    <s v="Central"/>
    <s v="Returning"/>
    <x v="4"/>
    <s v="Banana"/>
    <n v="1"/>
    <n v="458.17"/>
    <n v="10"/>
    <n v="28"/>
    <n v="2.4900000000000002"/>
    <n v="4"/>
    <x v="4"/>
    <x v="1"/>
    <x v="4"/>
    <n v="458.17"/>
    <n v="45.82"/>
    <n v="412.35"/>
    <n v="0"/>
    <n v="412.35"/>
    <n v="37"/>
    <x v="1"/>
    <s v="No"/>
    <n v="12"/>
    <n v="49.48"/>
    <n v="0"/>
  </r>
  <r>
    <s v="BLK101608"/>
    <x v="89"/>
    <x v="2"/>
    <s v="East"/>
    <s v="Returning"/>
    <x v="8"/>
    <s v="Apple"/>
    <n v="2"/>
    <n v="312.19"/>
    <n v="20"/>
    <n v="47"/>
    <n v="3.16"/>
    <n v="5"/>
    <x v="0"/>
    <x v="1"/>
    <x v="2"/>
    <n v="624.38"/>
    <n v="124.88"/>
    <n v="499.5"/>
    <n v="0"/>
    <n v="499.5"/>
    <n v="20"/>
    <x v="19"/>
    <s v="Yes"/>
    <n v="18.600000000000001"/>
    <n v="92.91"/>
    <n v="1"/>
  </r>
  <r>
    <s v="BLK101835"/>
    <x v="89"/>
    <x v="7"/>
    <s v="Central"/>
    <s v="New"/>
    <x v="2"/>
    <s v="Instant Noodles"/>
    <n v="4"/>
    <n v="454"/>
    <n v="25"/>
    <n v="31"/>
    <n v="5.31"/>
    <n v="3.1"/>
    <x v="2"/>
    <x v="1"/>
    <x v="4"/>
    <n v="1816"/>
    <n v="454"/>
    <n v="1362"/>
    <n v="0"/>
    <n v="1362"/>
    <n v="34"/>
    <x v="1"/>
    <s v="No"/>
    <n v="27.3"/>
    <n v="371.83"/>
    <n v="0"/>
  </r>
  <r>
    <s v="BLK102079"/>
    <x v="89"/>
    <x v="7"/>
    <s v="West"/>
    <s v="New"/>
    <x v="3"/>
    <s v="Juice"/>
    <n v="6"/>
    <n v="207.51"/>
    <n v="20"/>
    <n v="38"/>
    <n v="7.37"/>
    <n v="4.5"/>
    <x v="0"/>
    <x v="1"/>
    <x v="3"/>
    <n v="1245.06"/>
    <n v="249.01"/>
    <n v="996.05"/>
    <n v="0"/>
    <n v="996.05"/>
    <n v="38"/>
    <x v="1"/>
    <s v="No"/>
    <n v="8.9"/>
    <n v="88.65"/>
    <n v="0"/>
  </r>
  <r>
    <s v="BLK102177"/>
    <x v="89"/>
    <x v="3"/>
    <s v="North"/>
    <s v="New"/>
    <x v="6"/>
    <s v="Bread"/>
    <n v="2"/>
    <n v="277.93"/>
    <n v="20"/>
    <n v="28"/>
    <n v="4.72"/>
    <n v="4.3"/>
    <x v="2"/>
    <x v="1"/>
    <x v="2"/>
    <n v="555.86"/>
    <n v="111.17"/>
    <n v="444.69"/>
    <n v="0"/>
    <n v="444.69"/>
    <n v="31"/>
    <x v="1"/>
    <s v="No"/>
    <n v="22.6"/>
    <n v="100.5"/>
    <n v="0"/>
  </r>
  <r>
    <s v="BLK102693"/>
    <x v="89"/>
    <x v="6"/>
    <s v="Central"/>
    <s v="New"/>
    <x v="2"/>
    <s v="Milk"/>
    <n v="4"/>
    <n v="177.61"/>
    <n v="5"/>
    <n v="39"/>
    <n v="7.4"/>
    <n v="4"/>
    <x v="0"/>
    <x v="1"/>
    <x v="4"/>
    <n v="710.44"/>
    <n v="35.520000000000003"/>
    <n v="674.92"/>
    <n v="0"/>
    <n v="674.92"/>
    <n v="18"/>
    <x v="9"/>
    <s v="Yes"/>
    <n v="14.9"/>
    <n v="100.56"/>
    <n v="1"/>
  </r>
  <r>
    <s v="BLK102787"/>
    <x v="89"/>
    <x v="0"/>
    <s v="West"/>
    <s v="Returning"/>
    <x v="7"/>
    <s v="Atta"/>
    <n v="7"/>
    <n v="484.28"/>
    <n v="25"/>
    <n v="21"/>
    <n v="5.94"/>
    <n v="4.2"/>
    <x v="4"/>
    <x v="1"/>
    <x v="1"/>
    <n v="3389.96"/>
    <n v="847.49"/>
    <n v="2542.4699999999998"/>
    <n v="0"/>
    <n v="2542.4699999999998"/>
    <n v="40"/>
    <x v="1"/>
    <s v="No"/>
    <n v="29.6"/>
    <n v="752.57"/>
    <n v="0"/>
  </r>
  <r>
    <s v="BLK102814"/>
    <x v="89"/>
    <x v="2"/>
    <s v="East"/>
    <s v="Returning"/>
    <x v="7"/>
    <s v="Coffee"/>
    <n v="4"/>
    <n v="295.22000000000003"/>
    <n v="20"/>
    <n v="20"/>
    <n v="1.76"/>
    <n v="3.5"/>
    <x v="4"/>
    <x v="1"/>
    <x v="3"/>
    <n v="1180.8800000000001"/>
    <n v="236.18"/>
    <n v="944.7"/>
    <n v="0"/>
    <n v="944.7"/>
    <n v="18"/>
    <x v="25"/>
    <s v="No"/>
    <n v="11.4"/>
    <n v="107.7"/>
    <n v="0"/>
  </r>
  <r>
    <s v="BLK100634"/>
    <x v="90"/>
    <x v="7"/>
    <s v="Central"/>
    <s v="Returning"/>
    <x v="8"/>
    <s v="Tea"/>
    <n v="5"/>
    <n v="198.13"/>
    <n v="0"/>
    <n v="35"/>
    <n v="7.76"/>
    <n v="3.6"/>
    <x v="2"/>
    <x v="1"/>
    <x v="3"/>
    <n v="990.65"/>
    <n v="0"/>
    <n v="990.65"/>
    <n v="0"/>
    <n v="990.65"/>
    <n v="27"/>
    <x v="8"/>
    <s v="Yes"/>
    <n v="26.6"/>
    <n v="263.51"/>
    <n v="1"/>
  </r>
  <r>
    <s v="BLK100057"/>
    <x v="91"/>
    <x v="2"/>
    <s v="North"/>
    <s v="Returning"/>
    <x v="6"/>
    <s v="Chips"/>
    <n v="3"/>
    <n v="323.55"/>
    <n v="15"/>
    <n v="34"/>
    <n v="4.54"/>
    <n v="3.4"/>
    <x v="3"/>
    <x v="1"/>
    <x v="0"/>
    <n v="970.65"/>
    <n v="145.6"/>
    <n v="825.05"/>
    <n v="0"/>
    <n v="825.05"/>
    <n v="37"/>
    <x v="1"/>
    <s v="No"/>
    <n v="30.1"/>
    <n v="248.34"/>
    <n v="0"/>
  </r>
  <r>
    <s v="BLK100389"/>
    <x v="91"/>
    <x v="1"/>
    <s v="North"/>
    <s v="New"/>
    <x v="7"/>
    <s v="Tea"/>
    <n v="3"/>
    <n v="314.08"/>
    <n v="5"/>
    <n v="20"/>
    <n v="2.91"/>
    <n v="2.2000000000000002"/>
    <x v="0"/>
    <x v="0"/>
    <x v="2"/>
    <n v="942.24"/>
    <n v="47.11"/>
    <n v="0"/>
    <n v="0"/>
    <n v="0"/>
    <n v="44"/>
    <x v="1"/>
    <s v="No"/>
    <n v="23.2"/>
    <n v="0"/>
    <n v="0"/>
  </r>
  <r>
    <s v="BLK100436"/>
    <x v="91"/>
    <x v="1"/>
    <s v="West"/>
    <s v="Returning"/>
    <x v="0"/>
    <s v="Instant Noodles"/>
    <n v="5"/>
    <n v="198.74"/>
    <n v="25"/>
    <n v="32"/>
    <n v="4.8499999999999996"/>
    <n v="4.0999999999999996"/>
    <x v="4"/>
    <x v="1"/>
    <x v="0"/>
    <n v="993.7"/>
    <n v="248.42"/>
    <n v="745.28"/>
    <n v="0"/>
    <n v="745.28"/>
    <n v="31"/>
    <x v="6"/>
    <s v="No"/>
    <n v="29.1"/>
    <n v="216.88"/>
    <n v="0"/>
  </r>
  <r>
    <s v="BLK100844"/>
    <x v="91"/>
    <x v="5"/>
    <s v="North"/>
    <s v="New"/>
    <x v="4"/>
    <s v="Cold Drink"/>
    <n v="5"/>
    <n v="79.150000000000006"/>
    <n v="5"/>
    <n v="19"/>
    <n v="0.83"/>
    <n v="4.5999999999999996"/>
    <x v="4"/>
    <x v="1"/>
    <x v="0"/>
    <n v="395.75"/>
    <n v="19.79"/>
    <n v="375.96"/>
    <n v="0"/>
    <n v="375.96"/>
    <n v="44"/>
    <x v="1"/>
    <s v="No"/>
    <n v="12.2"/>
    <n v="45.87"/>
    <n v="0"/>
  </r>
  <r>
    <s v="BLK101150"/>
    <x v="91"/>
    <x v="5"/>
    <s v="West"/>
    <s v="Returning"/>
    <x v="1"/>
    <s v="Ice Cream"/>
    <n v="4"/>
    <n v="299.33"/>
    <n v="10"/>
    <n v="22"/>
    <n v="5.99"/>
    <n v="4.3"/>
    <x v="3"/>
    <x v="1"/>
    <x v="0"/>
    <n v="1197.32"/>
    <n v="119.73"/>
    <n v="1077.5899999999999"/>
    <n v="0"/>
    <n v="1077.5899999999999"/>
    <n v="32"/>
    <x v="1"/>
    <s v="No"/>
    <n v="12.6"/>
    <n v="135.78"/>
    <n v="0"/>
  </r>
  <r>
    <s v="BLK101265"/>
    <x v="91"/>
    <x v="0"/>
    <s v="Central"/>
    <s v="Returning"/>
    <x v="7"/>
    <s v="Bread"/>
    <n v="4"/>
    <n v="235.59"/>
    <n v="5"/>
    <n v="32"/>
    <n v="6.97"/>
    <n v="3.6"/>
    <x v="1"/>
    <x v="1"/>
    <x v="3"/>
    <n v="942.36"/>
    <n v="47.12"/>
    <n v="895.24"/>
    <n v="0"/>
    <n v="895.24"/>
    <n v="22"/>
    <x v="26"/>
    <s v="Yes"/>
    <n v="20.2"/>
    <n v="180.84"/>
    <n v="1"/>
  </r>
  <r>
    <s v="BLK101635"/>
    <x v="91"/>
    <x v="0"/>
    <s v="West"/>
    <s v="New"/>
    <x v="9"/>
    <s v="Bread"/>
    <n v="7"/>
    <n v="135.22"/>
    <n v="10"/>
    <n v="43"/>
    <n v="7.51"/>
    <n v="3.9"/>
    <x v="3"/>
    <x v="0"/>
    <x v="1"/>
    <n v="946.54"/>
    <n v="94.65"/>
    <n v="0"/>
    <n v="0"/>
    <n v="0"/>
    <n v="21"/>
    <x v="32"/>
    <s v="Yes"/>
    <n v="16.2"/>
    <n v="0"/>
    <n v="1"/>
  </r>
  <r>
    <s v="BLK101740"/>
    <x v="91"/>
    <x v="4"/>
    <s v="West"/>
    <s v="Returning"/>
    <x v="9"/>
    <s v="Instant Noodles"/>
    <n v="2"/>
    <n v="76.180000000000007"/>
    <n v="15"/>
    <n v="28"/>
    <n v="5.12"/>
    <n v="3.9"/>
    <x v="3"/>
    <x v="1"/>
    <x v="3"/>
    <n v="152.36000000000001"/>
    <n v="22.85"/>
    <n v="129.51"/>
    <n v="10"/>
    <n v="139.51"/>
    <n v="25"/>
    <x v="12"/>
    <s v="No"/>
    <n v="23"/>
    <n v="29.79"/>
    <n v="0"/>
  </r>
  <r>
    <s v="BLK101818"/>
    <x v="91"/>
    <x v="3"/>
    <s v="West"/>
    <s v="New"/>
    <x v="4"/>
    <s v="Bread"/>
    <n v="1"/>
    <n v="452.76"/>
    <n v="10"/>
    <n v="37"/>
    <n v="0.83"/>
    <n v="4.2"/>
    <x v="3"/>
    <x v="1"/>
    <x v="4"/>
    <n v="452.76"/>
    <n v="45.28"/>
    <n v="407.48"/>
    <n v="0"/>
    <n v="407.48"/>
    <n v="39"/>
    <x v="1"/>
    <s v="No"/>
    <n v="17"/>
    <n v="69.27"/>
    <n v="0"/>
  </r>
  <r>
    <s v="BLK102417"/>
    <x v="91"/>
    <x v="1"/>
    <s v="Central"/>
    <s v="New"/>
    <x v="5"/>
    <s v="Banana"/>
    <n v="1"/>
    <n v="337.35"/>
    <n v="5"/>
    <n v="26"/>
    <n v="0.81"/>
    <n v="2.9"/>
    <x v="4"/>
    <x v="1"/>
    <x v="3"/>
    <n v="337.35"/>
    <n v="16.87"/>
    <n v="320.48"/>
    <n v="0"/>
    <n v="320.48"/>
    <n v="41"/>
    <x v="1"/>
    <s v="No"/>
    <n v="24.2"/>
    <n v="77.56"/>
    <n v="0"/>
  </r>
  <r>
    <s v="BLK102470"/>
    <x v="91"/>
    <x v="0"/>
    <s v="Central"/>
    <s v="New"/>
    <x v="5"/>
    <s v="Rice"/>
    <n v="6"/>
    <n v="493.7"/>
    <n v="25"/>
    <n v="22"/>
    <n v="2.48"/>
    <n v="3.9"/>
    <x v="3"/>
    <x v="1"/>
    <x v="3"/>
    <n v="2962.2"/>
    <n v="740.55"/>
    <n v="2221.65"/>
    <n v="0"/>
    <n v="2221.65"/>
    <n v="26"/>
    <x v="1"/>
    <s v="No"/>
    <n v="23.3"/>
    <n v="517.64"/>
    <n v="0"/>
  </r>
  <r>
    <s v="BLK102944"/>
    <x v="91"/>
    <x v="1"/>
    <s v="South"/>
    <s v="New"/>
    <x v="8"/>
    <s v="Coffee"/>
    <n v="6"/>
    <n v="375.17"/>
    <n v="20"/>
    <n v="33"/>
    <n v="3.46"/>
    <n v="3.6"/>
    <x v="2"/>
    <x v="1"/>
    <x v="3"/>
    <n v="2251.02"/>
    <n v="450.2"/>
    <n v="1800.82"/>
    <n v="0"/>
    <n v="1800.82"/>
    <n v="24"/>
    <x v="13"/>
    <s v="Yes"/>
    <n v="16"/>
    <n v="288.13"/>
    <n v="1"/>
  </r>
  <r>
    <s v="BLK100529"/>
    <x v="92"/>
    <x v="1"/>
    <s v="North"/>
    <s v="Returning"/>
    <x v="6"/>
    <s v="Bread"/>
    <n v="2"/>
    <n v="307.83"/>
    <n v="20"/>
    <n v="27"/>
    <n v="7.81"/>
    <n v="3.6"/>
    <x v="0"/>
    <x v="1"/>
    <x v="2"/>
    <n v="615.66"/>
    <n v="123.13"/>
    <n v="492.53"/>
    <n v="0"/>
    <n v="492.53"/>
    <n v="26"/>
    <x v="6"/>
    <s v="No"/>
    <n v="29.4"/>
    <n v="144.80000000000001"/>
    <n v="0"/>
  </r>
  <r>
    <s v="BLK100837"/>
    <x v="92"/>
    <x v="7"/>
    <s v="East"/>
    <s v="Returning"/>
    <x v="4"/>
    <s v="Coffee"/>
    <n v="2"/>
    <n v="433.68"/>
    <n v="10"/>
    <n v="22"/>
    <n v="6.8"/>
    <n v="3.4"/>
    <x v="1"/>
    <x v="0"/>
    <x v="2"/>
    <n v="867.36"/>
    <n v="86.74"/>
    <n v="0"/>
    <n v="0"/>
    <n v="0"/>
    <n v="16"/>
    <x v="4"/>
    <s v="Yes"/>
    <n v="23.6"/>
    <n v="0"/>
    <n v="1"/>
  </r>
  <r>
    <s v="BLK101763"/>
    <x v="92"/>
    <x v="7"/>
    <s v="South"/>
    <s v="Returning"/>
    <x v="5"/>
    <s v="Shampoo"/>
    <n v="6"/>
    <n v="347.67"/>
    <n v="15"/>
    <n v="10"/>
    <n v="4.13"/>
    <n v="3.8"/>
    <x v="2"/>
    <x v="0"/>
    <x v="3"/>
    <n v="2086.02"/>
    <n v="312.89999999999998"/>
    <n v="0"/>
    <n v="0"/>
    <n v="0"/>
    <n v="24"/>
    <x v="1"/>
    <s v="No"/>
    <n v="26.2"/>
    <n v="0"/>
    <n v="0"/>
  </r>
  <r>
    <s v="BLK101902"/>
    <x v="92"/>
    <x v="7"/>
    <s v="Central"/>
    <s v="Returning"/>
    <x v="2"/>
    <s v="Tea"/>
    <n v="2"/>
    <n v="447.2"/>
    <n v="10"/>
    <n v="20"/>
    <n v="6.9"/>
    <n v="5"/>
    <x v="3"/>
    <x v="0"/>
    <x v="2"/>
    <n v="894.4"/>
    <n v="89.44"/>
    <n v="0"/>
    <n v="0"/>
    <n v="0"/>
    <n v="33"/>
    <x v="1"/>
    <s v="No"/>
    <n v="12.9"/>
    <n v="0"/>
    <n v="0"/>
  </r>
  <r>
    <s v="BLK101978"/>
    <x v="92"/>
    <x v="0"/>
    <s v="Central"/>
    <s v="New"/>
    <x v="8"/>
    <s v="Shampoo"/>
    <n v="2"/>
    <n v="294.88"/>
    <n v="20"/>
    <n v="34"/>
    <n v="5.39"/>
    <n v="4.5999999999999996"/>
    <x v="0"/>
    <x v="1"/>
    <x v="4"/>
    <n v="589.76"/>
    <n v="117.95"/>
    <n v="471.81"/>
    <n v="0"/>
    <n v="471.81"/>
    <n v="33"/>
    <x v="6"/>
    <s v="No"/>
    <n v="9.3000000000000007"/>
    <n v="43.88"/>
    <n v="0"/>
  </r>
  <r>
    <s v="BLK102115"/>
    <x v="92"/>
    <x v="1"/>
    <s v="South"/>
    <s v="Returning"/>
    <x v="4"/>
    <s v="Biscuits"/>
    <n v="6"/>
    <n v="47.34"/>
    <n v="15"/>
    <n v="10"/>
    <n v="1.28"/>
    <n v="4.4000000000000004"/>
    <x v="3"/>
    <x v="1"/>
    <x v="1"/>
    <n v="284.04000000000002"/>
    <n v="42.61"/>
    <n v="241.43"/>
    <n v="15"/>
    <n v="256.43"/>
    <n v="32"/>
    <x v="1"/>
    <s v="No"/>
    <n v="25.5"/>
    <n v="61.56"/>
    <n v="0"/>
  </r>
  <r>
    <s v="BLK100472"/>
    <x v="93"/>
    <x v="6"/>
    <s v="South"/>
    <s v="Returning"/>
    <x v="5"/>
    <s v="Ice Cream"/>
    <n v="6"/>
    <n v="437.62"/>
    <n v="5"/>
    <n v="26"/>
    <n v="1.08"/>
    <n v="2.4"/>
    <x v="3"/>
    <x v="1"/>
    <x v="1"/>
    <n v="2625.72"/>
    <n v="131.29"/>
    <n v="2494.4299999999998"/>
    <n v="0"/>
    <n v="2494.4299999999998"/>
    <n v="34"/>
    <x v="1"/>
    <s v="No"/>
    <n v="20.8"/>
    <n v="518.84"/>
    <n v="0"/>
  </r>
  <r>
    <s v="BLK100973"/>
    <x v="93"/>
    <x v="6"/>
    <s v="North"/>
    <s v="New"/>
    <x v="0"/>
    <s v="Bread"/>
    <n v="3"/>
    <n v="298.39"/>
    <n v="5"/>
    <n v="39"/>
    <n v="3.07"/>
    <n v="2.8"/>
    <x v="4"/>
    <x v="1"/>
    <x v="2"/>
    <n v="895.17"/>
    <n v="44.76"/>
    <n v="850.41"/>
    <n v="0"/>
    <n v="850.41"/>
    <n v="31"/>
    <x v="8"/>
    <s v="Yes"/>
    <n v="9.3000000000000007"/>
    <n v="79.09"/>
    <n v="1"/>
  </r>
  <r>
    <s v="BLK101019"/>
    <x v="93"/>
    <x v="5"/>
    <s v="East"/>
    <s v="Returning"/>
    <x v="1"/>
    <s v="Tea"/>
    <n v="7"/>
    <n v="246.48"/>
    <n v="20"/>
    <n v="43"/>
    <n v="0.84"/>
    <n v="4.0999999999999996"/>
    <x v="3"/>
    <x v="0"/>
    <x v="2"/>
    <n v="1725.36"/>
    <n v="345.07"/>
    <n v="0"/>
    <n v="0"/>
    <n v="0"/>
    <n v="39"/>
    <x v="16"/>
    <s v="No"/>
    <n v="31.2"/>
    <n v="0"/>
    <n v="0"/>
  </r>
  <r>
    <s v="BLK100343"/>
    <x v="94"/>
    <x v="5"/>
    <s v="Central"/>
    <s v="New"/>
    <x v="1"/>
    <s v="Banana"/>
    <n v="6"/>
    <n v="399.25"/>
    <n v="25"/>
    <n v="23"/>
    <n v="2.39"/>
    <n v="4"/>
    <x v="0"/>
    <x v="1"/>
    <x v="4"/>
    <n v="2395.5"/>
    <n v="598.88"/>
    <n v="1796.62"/>
    <n v="0"/>
    <n v="1796.62"/>
    <n v="26"/>
    <x v="1"/>
    <s v="No"/>
    <n v="29.8"/>
    <n v="535.39"/>
    <n v="0"/>
  </r>
  <r>
    <s v="BLK100520"/>
    <x v="94"/>
    <x v="1"/>
    <s v="Central"/>
    <s v="Returning"/>
    <x v="1"/>
    <s v="Cold Drink"/>
    <n v="7"/>
    <n v="436.35"/>
    <n v="20"/>
    <n v="34"/>
    <n v="0.98"/>
    <n v="3.2"/>
    <x v="3"/>
    <x v="1"/>
    <x v="4"/>
    <n v="3054.45"/>
    <n v="610.89"/>
    <n v="2443.56"/>
    <n v="0"/>
    <n v="2443.56"/>
    <n v="37"/>
    <x v="1"/>
    <s v="No"/>
    <n v="29.5"/>
    <n v="720.85"/>
    <n v="0"/>
  </r>
  <r>
    <s v="BLK100764"/>
    <x v="94"/>
    <x v="5"/>
    <s v="North"/>
    <s v="New"/>
    <x v="1"/>
    <s v="Cold Drink"/>
    <n v="3"/>
    <n v="442.19"/>
    <n v="0"/>
    <n v="33"/>
    <n v="4.08"/>
    <n v="5"/>
    <x v="2"/>
    <x v="1"/>
    <x v="0"/>
    <n v="1326.57"/>
    <n v="0"/>
    <n v="1326.57"/>
    <n v="0"/>
    <n v="1326.57"/>
    <n v="18"/>
    <x v="21"/>
    <s v="Yes"/>
    <n v="13.5"/>
    <n v="179.09"/>
    <n v="1"/>
  </r>
  <r>
    <s v="BLK100828"/>
    <x v="94"/>
    <x v="0"/>
    <s v="West"/>
    <s v="New"/>
    <x v="4"/>
    <s v="Instant Noodles"/>
    <n v="2"/>
    <n v="194.96"/>
    <n v="5"/>
    <n v="45"/>
    <n v="2.58"/>
    <n v="3.7"/>
    <x v="3"/>
    <x v="1"/>
    <x v="3"/>
    <n v="389.92"/>
    <n v="19.5"/>
    <n v="370.42"/>
    <n v="0"/>
    <n v="370.42"/>
    <n v="40"/>
    <x v="23"/>
    <s v="No"/>
    <n v="29.7"/>
    <n v="110.01"/>
    <n v="0"/>
  </r>
  <r>
    <s v="BLK100954"/>
    <x v="94"/>
    <x v="3"/>
    <s v="Central"/>
    <s v="Returning"/>
    <x v="8"/>
    <s v="Atta"/>
    <n v="1"/>
    <n v="120.08"/>
    <n v="15"/>
    <n v="29"/>
    <n v="3.67"/>
    <n v="3.9"/>
    <x v="3"/>
    <x v="1"/>
    <x v="3"/>
    <n v="120.08"/>
    <n v="18.010000000000002"/>
    <n v="102.07"/>
    <n v="10"/>
    <n v="112.07"/>
    <n v="44"/>
    <x v="1"/>
    <s v="No"/>
    <n v="9.9"/>
    <n v="10.1"/>
    <n v="0"/>
  </r>
  <r>
    <s v="BLK101020"/>
    <x v="94"/>
    <x v="1"/>
    <s v="East"/>
    <s v="New"/>
    <x v="4"/>
    <s v="Juice"/>
    <n v="2"/>
    <n v="437.05"/>
    <n v="5"/>
    <n v="41"/>
    <n v="6.36"/>
    <n v="5"/>
    <x v="0"/>
    <x v="1"/>
    <x v="0"/>
    <n v="874.1"/>
    <n v="43.7"/>
    <n v="830.4"/>
    <n v="0"/>
    <n v="830.4"/>
    <n v="15"/>
    <x v="14"/>
    <s v="Yes"/>
    <n v="21"/>
    <n v="174.38"/>
    <n v="1"/>
  </r>
  <r>
    <s v="BLK101114"/>
    <x v="94"/>
    <x v="0"/>
    <s v="North"/>
    <s v="Returning"/>
    <x v="2"/>
    <s v="Cold Drink"/>
    <n v="7"/>
    <n v="457.35"/>
    <n v="25"/>
    <n v="18"/>
    <n v="1.35"/>
    <n v="4.7"/>
    <x v="3"/>
    <x v="1"/>
    <x v="1"/>
    <n v="3201.45"/>
    <n v="800.36"/>
    <n v="2401.09"/>
    <n v="0"/>
    <n v="2401.09"/>
    <n v="28"/>
    <x v="1"/>
    <s v="No"/>
    <n v="10.4"/>
    <n v="249.71"/>
    <n v="0"/>
  </r>
  <r>
    <s v="BLK101799"/>
    <x v="94"/>
    <x v="0"/>
    <s v="North"/>
    <s v="Returning"/>
    <x v="9"/>
    <s v="Atta"/>
    <n v="6"/>
    <n v="468.96"/>
    <n v="20"/>
    <n v="37"/>
    <n v="4.6900000000000004"/>
    <n v="5"/>
    <x v="0"/>
    <x v="0"/>
    <x v="3"/>
    <n v="2813.76"/>
    <n v="562.75"/>
    <n v="0"/>
    <n v="0"/>
    <n v="0"/>
    <n v="34"/>
    <x v="12"/>
    <s v="No"/>
    <n v="27.4"/>
    <n v="0"/>
    <n v="0"/>
  </r>
  <r>
    <s v="BLK102399"/>
    <x v="94"/>
    <x v="7"/>
    <s v="East"/>
    <s v="New"/>
    <x v="2"/>
    <s v="Biscuits"/>
    <n v="1"/>
    <n v="313.44"/>
    <n v="15"/>
    <n v="10"/>
    <n v="5.79"/>
    <n v="4.5999999999999996"/>
    <x v="1"/>
    <x v="1"/>
    <x v="2"/>
    <n v="313.44"/>
    <n v="47.02"/>
    <n v="266.42"/>
    <n v="25"/>
    <n v="291.42"/>
    <n v="28"/>
    <x v="1"/>
    <s v="No"/>
    <n v="8.6"/>
    <n v="22.91"/>
    <n v="0"/>
  </r>
  <r>
    <s v="BLK102650"/>
    <x v="94"/>
    <x v="5"/>
    <s v="West"/>
    <s v="Returning"/>
    <x v="4"/>
    <s v="Apple"/>
    <n v="2"/>
    <n v="364.81"/>
    <n v="20"/>
    <n v="37"/>
    <n v="2.89"/>
    <n v="4.3"/>
    <x v="2"/>
    <x v="1"/>
    <x v="2"/>
    <n v="729.62"/>
    <n v="145.91999999999999"/>
    <n v="583.70000000000005"/>
    <n v="0"/>
    <n v="583.70000000000005"/>
    <n v="39"/>
    <x v="1"/>
    <s v="No"/>
    <n v="10.9"/>
    <n v="63.62"/>
    <n v="0"/>
  </r>
  <r>
    <s v="BLK100144"/>
    <x v="95"/>
    <x v="1"/>
    <s v="South"/>
    <s v="Returning"/>
    <x v="6"/>
    <s v="Cold Drink"/>
    <n v="4"/>
    <n v="362.05"/>
    <n v="10"/>
    <n v="35"/>
    <n v="4.75"/>
    <n v="4.0999999999999996"/>
    <x v="4"/>
    <x v="0"/>
    <x v="4"/>
    <n v="1448.2"/>
    <n v="144.82"/>
    <n v="0"/>
    <n v="0"/>
    <n v="0"/>
    <n v="21"/>
    <x v="15"/>
    <s v="Yes"/>
    <n v="25"/>
    <n v="0"/>
    <n v="1"/>
  </r>
  <r>
    <s v="BLK100193"/>
    <x v="95"/>
    <x v="0"/>
    <s v="West"/>
    <s v="New"/>
    <x v="2"/>
    <s v="Tea"/>
    <n v="6"/>
    <n v="480.2"/>
    <n v="25"/>
    <n v="16"/>
    <n v="6.71"/>
    <n v="4.0999999999999996"/>
    <x v="0"/>
    <x v="1"/>
    <x v="3"/>
    <n v="2881.2"/>
    <n v="720.3"/>
    <n v="2160.9"/>
    <n v="0"/>
    <n v="2160.9"/>
    <n v="22"/>
    <x v="1"/>
    <s v="No"/>
    <n v="31.7"/>
    <n v="685.01"/>
    <n v="0"/>
  </r>
  <r>
    <s v="BLK100450"/>
    <x v="95"/>
    <x v="3"/>
    <s v="Central"/>
    <s v="Returning"/>
    <x v="6"/>
    <s v="Apple"/>
    <n v="2"/>
    <n v="300.85000000000002"/>
    <n v="15"/>
    <n v="33"/>
    <n v="7.79"/>
    <n v="4.2"/>
    <x v="2"/>
    <x v="1"/>
    <x v="0"/>
    <n v="601.70000000000005"/>
    <n v="90.26"/>
    <n v="511.44"/>
    <n v="0"/>
    <n v="511.44"/>
    <n v="39"/>
    <x v="1"/>
    <s v="No"/>
    <n v="14"/>
    <n v="71.599999999999994"/>
    <n v="0"/>
  </r>
  <r>
    <s v="BLK100494"/>
    <x v="95"/>
    <x v="0"/>
    <s v="South"/>
    <s v="Returning"/>
    <x v="1"/>
    <s v="Biscuits"/>
    <n v="5"/>
    <n v="69.650000000000006"/>
    <n v="20"/>
    <n v="40"/>
    <n v="6.48"/>
    <n v="3.4"/>
    <x v="3"/>
    <x v="1"/>
    <x v="4"/>
    <n v="348.25"/>
    <n v="69.650000000000006"/>
    <n v="278.60000000000002"/>
    <n v="20"/>
    <n v="298.60000000000002"/>
    <n v="18"/>
    <x v="32"/>
    <s v="Yes"/>
    <n v="15.8"/>
    <n v="44.02"/>
    <n v="1"/>
  </r>
  <r>
    <s v="BLK100547"/>
    <x v="95"/>
    <x v="4"/>
    <s v="Central"/>
    <s v="Returning"/>
    <x v="7"/>
    <s v="Ice Cream"/>
    <n v="1"/>
    <n v="91.56"/>
    <n v="5"/>
    <n v="34"/>
    <n v="6.53"/>
    <n v="2.4"/>
    <x v="3"/>
    <x v="1"/>
    <x v="2"/>
    <n v="91.56"/>
    <n v="4.58"/>
    <n v="86.98"/>
    <n v="10"/>
    <n v="96.98"/>
    <n v="43"/>
    <x v="1"/>
    <s v="No"/>
    <n v="15.4"/>
    <n v="13.39"/>
    <n v="0"/>
  </r>
  <r>
    <s v="BLK101268"/>
    <x v="95"/>
    <x v="5"/>
    <s v="West"/>
    <s v="New"/>
    <x v="9"/>
    <s v="Milk"/>
    <n v="7"/>
    <n v="354.15"/>
    <n v="25"/>
    <n v="25"/>
    <n v="5.3"/>
    <n v="4.7"/>
    <x v="2"/>
    <x v="1"/>
    <x v="2"/>
    <n v="2479.0500000000002"/>
    <n v="619.76"/>
    <n v="1859.29"/>
    <n v="0"/>
    <n v="1859.29"/>
    <n v="25"/>
    <x v="1"/>
    <s v="No"/>
    <n v="22.5"/>
    <n v="418.34"/>
    <n v="0"/>
  </r>
  <r>
    <s v="BLK101502"/>
    <x v="95"/>
    <x v="3"/>
    <s v="North"/>
    <s v="New"/>
    <x v="0"/>
    <s v="Shampoo"/>
    <n v="2"/>
    <n v="23.11"/>
    <n v="20"/>
    <n v="17"/>
    <n v="2.57"/>
    <n v="3.5"/>
    <x v="3"/>
    <x v="1"/>
    <x v="2"/>
    <n v="46.22"/>
    <n v="9.24"/>
    <n v="36.979999999999997"/>
    <n v="20"/>
    <n v="56.98"/>
    <n v="40"/>
    <x v="1"/>
    <s v="No"/>
    <n v="9"/>
    <n v="3.33"/>
    <n v="0"/>
  </r>
  <r>
    <s v="BLK101919"/>
    <x v="95"/>
    <x v="1"/>
    <s v="West"/>
    <s v="Returning"/>
    <x v="9"/>
    <s v="Instant Noodles"/>
    <n v="2"/>
    <n v="102.87"/>
    <n v="20"/>
    <n v="23"/>
    <n v="7.03"/>
    <n v="4.5999999999999996"/>
    <x v="4"/>
    <x v="1"/>
    <x v="3"/>
    <n v="205.74"/>
    <n v="41.15"/>
    <n v="164.59"/>
    <n v="20"/>
    <n v="184.59"/>
    <n v="38"/>
    <x v="1"/>
    <s v="No"/>
    <n v="29.2"/>
    <n v="48.06"/>
    <n v="0"/>
  </r>
  <r>
    <s v="BLK102416"/>
    <x v="95"/>
    <x v="0"/>
    <s v="East"/>
    <s v="Returning"/>
    <x v="4"/>
    <s v="Coffee"/>
    <n v="3"/>
    <n v="164.3"/>
    <n v="20"/>
    <n v="14"/>
    <n v="3.67"/>
    <n v="3.6"/>
    <x v="3"/>
    <x v="1"/>
    <x v="1"/>
    <n v="492.9"/>
    <n v="98.58"/>
    <n v="394.32"/>
    <n v="0"/>
    <n v="394.32"/>
    <n v="18"/>
    <x v="1"/>
    <s v="No"/>
    <n v="17.399999999999999"/>
    <n v="68.61"/>
    <n v="0"/>
  </r>
  <r>
    <s v="BLK100234"/>
    <x v="96"/>
    <x v="3"/>
    <s v="North"/>
    <s v="Returning"/>
    <x v="8"/>
    <s v="Atta"/>
    <n v="4"/>
    <n v="250.39"/>
    <n v="10"/>
    <n v="34"/>
    <n v="3.53"/>
    <n v="5"/>
    <x v="4"/>
    <x v="1"/>
    <x v="4"/>
    <n v="1001.56"/>
    <n v="100.16"/>
    <n v="901.4"/>
    <n v="0"/>
    <n v="901.4"/>
    <n v="43"/>
    <x v="1"/>
    <s v="No"/>
    <n v="14.5"/>
    <n v="130.69999999999999"/>
    <n v="0"/>
  </r>
  <r>
    <s v="BLK100321"/>
    <x v="96"/>
    <x v="6"/>
    <s v="North"/>
    <s v="Returning"/>
    <x v="1"/>
    <s v="Banana"/>
    <n v="6"/>
    <n v="239.66"/>
    <n v="20"/>
    <n v="22"/>
    <n v="6.53"/>
    <n v="4"/>
    <x v="2"/>
    <x v="1"/>
    <x v="3"/>
    <n v="1437.96"/>
    <n v="287.58999999999997"/>
    <n v="1150.3699999999999"/>
    <n v="0"/>
    <n v="1150.3699999999999"/>
    <n v="33"/>
    <x v="1"/>
    <s v="No"/>
    <n v="8.6"/>
    <n v="98.93"/>
    <n v="0"/>
  </r>
  <r>
    <s v="BLK101085"/>
    <x v="96"/>
    <x v="5"/>
    <s v="North"/>
    <s v="New"/>
    <x v="5"/>
    <s v="Atta"/>
    <n v="4"/>
    <n v="289.04000000000002"/>
    <n v="15"/>
    <n v="35"/>
    <n v="2.23"/>
    <n v="4.8"/>
    <x v="1"/>
    <x v="1"/>
    <x v="4"/>
    <n v="1156.1600000000001"/>
    <n v="173.42"/>
    <n v="982.74"/>
    <n v="0"/>
    <n v="982.74"/>
    <n v="26"/>
    <x v="13"/>
    <s v="Yes"/>
    <n v="13.2"/>
    <n v="129.72"/>
    <n v="1"/>
  </r>
  <r>
    <s v="BLK101264"/>
    <x v="96"/>
    <x v="1"/>
    <s v="North"/>
    <s v="New"/>
    <x v="3"/>
    <s v="Instant Noodles"/>
    <n v="7"/>
    <n v="461.74"/>
    <n v="25"/>
    <n v="16"/>
    <n v="6.93"/>
    <n v="4.5"/>
    <x v="3"/>
    <x v="1"/>
    <x v="0"/>
    <n v="3232.18"/>
    <n v="808.04"/>
    <n v="2424.14"/>
    <n v="0"/>
    <n v="2424.14"/>
    <n v="21"/>
    <x v="1"/>
    <s v="No"/>
    <n v="25.4"/>
    <n v="615.73"/>
    <n v="0"/>
  </r>
  <r>
    <s v="BLK102449"/>
    <x v="96"/>
    <x v="4"/>
    <s v="South"/>
    <s v="Returning"/>
    <x v="6"/>
    <s v="Banana"/>
    <n v="7"/>
    <n v="101.26"/>
    <n v="10"/>
    <n v="30"/>
    <n v="3.39"/>
    <n v="4.4000000000000004"/>
    <x v="3"/>
    <x v="1"/>
    <x v="1"/>
    <n v="708.82"/>
    <n v="70.88"/>
    <n v="637.94000000000005"/>
    <n v="0"/>
    <n v="637.94000000000005"/>
    <n v="42"/>
    <x v="1"/>
    <s v="No"/>
    <n v="21.7"/>
    <n v="138.43"/>
    <n v="0"/>
  </r>
  <r>
    <s v="BLK102524"/>
    <x v="96"/>
    <x v="0"/>
    <s v="South"/>
    <s v="Returning"/>
    <x v="2"/>
    <s v="Banana"/>
    <n v="5"/>
    <n v="384.11"/>
    <n v="10"/>
    <n v="37"/>
    <n v="2.42"/>
    <n v="4.0999999999999996"/>
    <x v="3"/>
    <x v="1"/>
    <x v="0"/>
    <n v="1920.55"/>
    <n v="192.06"/>
    <n v="1728.49"/>
    <n v="0"/>
    <n v="1728.49"/>
    <n v="35"/>
    <x v="25"/>
    <s v="No"/>
    <n v="29"/>
    <n v="501.26"/>
    <n v="0"/>
  </r>
  <r>
    <s v="BLK102954"/>
    <x v="96"/>
    <x v="3"/>
    <s v="Central"/>
    <s v="Returning"/>
    <x v="9"/>
    <s v="Shampoo"/>
    <n v="4"/>
    <n v="354.42"/>
    <n v="15"/>
    <n v="34"/>
    <n v="6.52"/>
    <n v="5"/>
    <x v="2"/>
    <x v="1"/>
    <x v="3"/>
    <n v="1417.68"/>
    <n v="212.65"/>
    <n v="1205.03"/>
    <n v="0"/>
    <n v="1205.03"/>
    <n v="17"/>
    <x v="17"/>
    <s v="Yes"/>
    <n v="22"/>
    <n v="265.11"/>
    <n v="1"/>
  </r>
  <r>
    <s v="BLK100230"/>
    <x v="97"/>
    <x v="2"/>
    <s v="South"/>
    <s v="Returning"/>
    <x v="0"/>
    <s v="Atta"/>
    <n v="7"/>
    <n v="224.17"/>
    <n v="0"/>
    <n v="52"/>
    <n v="7.19"/>
    <n v="4.3"/>
    <x v="2"/>
    <x v="1"/>
    <x v="4"/>
    <n v="1569.19"/>
    <n v="0"/>
    <n v="1569.19"/>
    <n v="0"/>
    <n v="1569.19"/>
    <n v="38"/>
    <x v="15"/>
    <s v="Yes"/>
    <n v="11.2"/>
    <n v="175.75"/>
    <n v="1"/>
  </r>
  <r>
    <s v="BLK100738"/>
    <x v="97"/>
    <x v="6"/>
    <s v="South"/>
    <s v="New"/>
    <x v="8"/>
    <s v="Detergent"/>
    <n v="7"/>
    <n v="267.99"/>
    <n v="25"/>
    <n v="36"/>
    <n v="1.86"/>
    <n v="4"/>
    <x v="2"/>
    <x v="1"/>
    <x v="3"/>
    <n v="1875.93"/>
    <n v="468.98"/>
    <n v="1406.95"/>
    <n v="0"/>
    <n v="1406.95"/>
    <n v="40"/>
    <x v="1"/>
    <s v="No"/>
    <n v="12.4"/>
    <n v="174.46"/>
    <n v="0"/>
  </r>
  <r>
    <s v="BLK100793"/>
    <x v="97"/>
    <x v="6"/>
    <s v="South"/>
    <s v="Returning"/>
    <x v="3"/>
    <s v="Rice"/>
    <n v="5"/>
    <n v="253.18"/>
    <n v="15"/>
    <n v="34"/>
    <n v="1.59"/>
    <n v="5"/>
    <x v="2"/>
    <x v="1"/>
    <x v="1"/>
    <n v="1265.9000000000001"/>
    <n v="189.88"/>
    <n v="1076.02"/>
    <n v="0"/>
    <n v="1076.02"/>
    <n v="36"/>
    <x v="1"/>
    <s v="No"/>
    <n v="30.9"/>
    <n v="332.49"/>
    <n v="0"/>
  </r>
  <r>
    <s v="BLK101333"/>
    <x v="97"/>
    <x v="0"/>
    <s v="Central"/>
    <s v="Returning"/>
    <x v="2"/>
    <s v="Cold Drink"/>
    <n v="3"/>
    <n v="254.55"/>
    <n v="5"/>
    <n v="24"/>
    <n v="4.46"/>
    <n v="4"/>
    <x v="4"/>
    <x v="1"/>
    <x v="3"/>
    <n v="763.65"/>
    <n v="38.18"/>
    <n v="725.47"/>
    <n v="0"/>
    <n v="725.47"/>
    <n v="33"/>
    <x v="1"/>
    <s v="No"/>
    <n v="15.7"/>
    <n v="113.9"/>
    <n v="0"/>
  </r>
  <r>
    <s v="BLK101359"/>
    <x v="97"/>
    <x v="5"/>
    <s v="North"/>
    <s v="Returning"/>
    <x v="2"/>
    <s v="Coffee"/>
    <n v="2"/>
    <n v="365.76"/>
    <n v="20"/>
    <n v="17"/>
    <n v="4.0999999999999996"/>
    <n v="3.5"/>
    <x v="0"/>
    <x v="1"/>
    <x v="1"/>
    <n v="731.52"/>
    <n v="146.30000000000001"/>
    <n v="585.22"/>
    <n v="0"/>
    <n v="585.22"/>
    <n v="30"/>
    <x v="1"/>
    <s v="No"/>
    <n v="28.1"/>
    <n v="164.45"/>
    <n v="0"/>
  </r>
  <r>
    <s v="BLK101388"/>
    <x v="97"/>
    <x v="7"/>
    <s v="South"/>
    <s v="New"/>
    <x v="8"/>
    <s v="Shampoo"/>
    <n v="1"/>
    <n v="372.26"/>
    <n v="25"/>
    <n v="37"/>
    <n v="5.22"/>
    <n v="3.9"/>
    <x v="1"/>
    <x v="1"/>
    <x v="0"/>
    <n v="372.26"/>
    <n v="93.06"/>
    <n v="279.2"/>
    <n v="25"/>
    <n v="304.2"/>
    <n v="38"/>
    <x v="1"/>
    <s v="No"/>
    <n v="10.5"/>
    <n v="29.32"/>
    <n v="0"/>
  </r>
  <r>
    <s v="BLK101479"/>
    <x v="97"/>
    <x v="2"/>
    <s v="West"/>
    <s v="Returning"/>
    <x v="7"/>
    <s v="Detergent"/>
    <n v="1"/>
    <n v="32.700000000000003"/>
    <n v="0"/>
    <n v="39"/>
    <n v="5.47"/>
    <n v="5"/>
    <x v="0"/>
    <x v="1"/>
    <x v="4"/>
    <n v="32.700000000000003"/>
    <n v="0"/>
    <n v="32.700000000000003"/>
    <n v="25"/>
    <n v="57.7"/>
    <n v="26"/>
    <x v="10"/>
    <s v="Yes"/>
    <n v="23.5"/>
    <n v="7.68"/>
    <n v="1"/>
  </r>
  <r>
    <s v="BLK101587"/>
    <x v="97"/>
    <x v="5"/>
    <s v="South"/>
    <s v="New"/>
    <x v="1"/>
    <s v="Apple"/>
    <n v="7"/>
    <n v="120.83"/>
    <n v="0"/>
    <n v="35"/>
    <n v="2.13"/>
    <n v="3.6"/>
    <x v="0"/>
    <x v="1"/>
    <x v="1"/>
    <n v="845.81"/>
    <n v="0"/>
    <n v="845.81"/>
    <n v="0"/>
    <n v="845.81"/>
    <n v="29"/>
    <x v="4"/>
    <s v="Yes"/>
    <n v="26.7"/>
    <n v="225.83"/>
    <n v="1"/>
  </r>
  <r>
    <s v="BLK102094"/>
    <x v="97"/>
    <x v="3"/>
    <s v="South"/>
    <s v="Returning"/>
    <x v="6"/>
    <s v="Biscuits"/>
    <n v="1"/>
    <n v="182.19"/>
    <n v="5"/>
    <n v="48"/>
    <n v="2.34"/>
    <n v="4.0999999999999996"/>
    <x v="4"/>
    <x v="0"/>
    <x v="0"/>
    <n v="182.19"/>
    <n v="9.11"/>
    <n v="0"/>
    <n v="20"/>
    <n v="0"/>
    <n v="37"/>
    <x v="7"/>
    <s v="Yes"/>
    <n v="25"/>
    <n v="0"/>
    <n v="1"/>
  </r>
  <r>
    <s v="BLK102904"/>
    <x v="97"/>
    <x v="3"/>
    <s v="East"/>
    <s v="Returning"/>
    <x v="5"/>
    <s v="Chips"/>
    <n v="2"/>
    <n v="372.48"/>
    <n v="25"/>
    <n v="28"/>
    <n v="1.61"/>
    <n v="3.2"/>
    <x v="2"/>
    <x v="1"/>
    <x v="0"/>
    <n v="744.96"/>
    <n v="186.24"/>
    <n v="558.72"/>
    <n v="0"/>
    <n v="558.72"/>
    <n v="37"/>
    <x v="1"/>
    <s v="No"/>
    <n v="22.8"/>
    <n v="127.39"/>
    <n v="0"/>
  </r>
  <r>
    <s v="BLK102906"/>
    <x v="97"/>
    <x v="0"/>
    <s v="East"/>
    <s v="Returning"/>
    <x v="6"/>
    <s v="Ice Cream"/>
    <n v="7"/>
    <n v="224.03"/>
    <n v="5"/>
    <n v="36"/>
    <n v="4.62"/>
    <n v="4.8"/>
    <x v="3"/>
    <x v="1"/>
    <x v="2"/>
    <n v="1568.21"/>
    <n v="78.41"/>
    <n v="1489.8"/>
    <n v="0"/>
    <n v="1489.8"/>
    <n v="20"/>
    <x v="24"/>
    <s v="Yes"/>
    <n v="13.5"/>
    <n v="201.12"/>
    <n v="1"/>
  </r>
  <r>
    <s v="BLK102917"/>
    <x v="97"/>
    <x v="0"/>
    <s v="South"/>
    <s v="Returning"/>
    <x v="3"/>
    <s v="Atta"/>
    <n v="2"/>
    <n v="237.58"/>
    <n v="0"/>
    <n v="27"/>
    <n v="4.03"/>
    <n v="4.4000000000000004"/>
    <x v="1"/>
    <x v="1"/>
    <x v="1"/>
    <n v="475.16"/>
    <n v="0"/>
    <n v="475.16"/>
    <n v="0"/>
    <n v="475.16"/>
    <n v="38"/>
    <x v="1"/>
    <s v="No"/>
    <n v="22"/>
    <n v="104.54"/>
    <n v="0"/>
  </r>
  <r>
    <s v="BLK100120"/>
    <x v="98"/>
    <x v="2"/>
    <s v="West"/>
    <s v="Returning"/>
    <x v="8"/>
    <s v="Juice"/>
    <n v="5"/>
    <n v="349.67"/>
    <n v="20"/>
    <n v="14"/>
    <n v="3.58"/>
    <n v="4.4000000000000004"/>
    <x v="1"/>
    <x v="1"/>
    <x v="4"/>
    <n v="1748.35"/>
    <n v="349.67"/>
    <n v="1398.68"/>
    <n v="0"/>
    <n v="1398.68"/>
    <n v="40"/>
    <x v="1"/>
    <s v="No"/>
    <n v="15"/>
    <n v="209.8"/>
    <n v="0"/>
  </r>
  <r>
    <s v="BLK100257"/>
    <x v="98"/>
    <x v="5"/>
    <s v="East"/>
    <s v="New"/>
    <x v="5"/>
    <s v="Banana"/>
    <n v="2"/>
    <n v="117.87"/>
    <n v="15"/>
    <n v="32"/>
    <n v="6.29"/>
    <n v="3.8"/>
    <x v="4"/>
    <x v="1"/>
    <x v="1"/>
    <n v="235.74"/>
    <n v="35.36"/>
    <n v="200.38"/>
    <n v="25"/>
    <n v="225.38"/>
    <n v="41"/>
    <x v="1"/>
    <s v="No"/>
    <n v="28.2"/>
    <n v="56.51"/>
    <n v="0"/>
  </r>
  <r>
    <s v="BLK100272"/>
    <x v="98"/>
    <x v="4"/>
    <s v="East"/>
    <s v="Returning"/>
    <x v="8"/>
    <s v="Biscuits"/>
    <n v="2"/>
    <n v="388.66"/>
    <n v="15"/>
    <n v="19"/>
    <n v="5.14"/>
    <n v="3.3"/>
    <x v="3"/>
    <x v="1"/>
    <x v="4"/>
    <n v="777.32"/>
    <n v="116.6"/>
    <n v="660.72"/>
    <n v="0"/>
    <n v="660.72"/>
    <n v="43"/>
    <x v="1"/>
    <s v="No"/>
    <n v="28.2"/>
    <n v="186.32"/>
    <n v="0"/>
  </r>
  <r>
    <s v="BLK100289"/>
    <x v="98"/>
    <x v="4"/>
    <s v="East"/>
    <s v="Returning"/>
    <x v="2"/>
    <s v="Banana"/>
    <n v="3"/>
    <n v="108.91"/>
    <n v="15"/>
    <n v="10"/>
    <n v="7.51"/>
    <n v="3.6"/>
    <x v="2"/>
    <x v="0"/>
    <x v="0"/>
    <n v="326.73"/>
    <n v="49.01"/>
    <n v="0"/>
    <n v="10"/>
    <n v="0"/>
    <n v="43"/>
    <x v="1"/>
    <s v="No"/>
    <n v="8.6"/>
    <n v="0"/>
    <n v="0"/>
  </r>
  <r>
    <s v="BLK100336"/>
    <x v="98"/>
    <x v="0"/>
    <s v="West"/>
    <s v="Returning"/>
    <x v="4"/>
    <s v="Atta"/>
    <n v="7"/>
    <n v="65.27"/>
    <n v="25"/>
    <n v="35"/>
    <n v="2.92"/>
    <n v="4.2"/>
    <x v="0"/>
    <x v="0"/>
    <x v="4"/>
    <n v="456.89"/>
    <n v="114.22"/>
    <n v="0"/>
    <n v="0"/>
    <n v="0"/>
    <n v="41"/>
    <x v="1"/>
    <s v="No"/>
    <n v="15.5"/>
    <n v="0"/>
    <n v="0"/>
  </r>
  <r>
    <s v="BLK100344"/>
    <x v="98"/>
    <x v="7"/>
    <s v="South"/>
    <s v="Returning"/>
    <x v="2"/>
    <s v="Milk"/>
    <n v="4"/>
    <n v="336.61"/>
    <n v="20"/>
    <n v="26"/>
    <n v="0.67"/>
    <n v="4.2"/>
    <x v="4"/>
    <x v="1"/>
    <x v="4"/>
    <n v="1346.44"/>
    <n v="269.29000000000002"/>
    <n v="1077.1500000000001"/>
    <n v="0"/>
    <n v="1077.1500000000001"/>
    <n v="24"/>
    <x v="25"/>
    <s v="No"/>
    <n v="21.1"/>
    <n v="227.28"/>
    <n v="0"/>
  </r>
  <r>
    <s v="BLK100545"/>
    <x v="98"/>
    <x v="3"/>
    <s v="East"/>
    <s v="Returning"/>
    <x v="7"/>
    <s v="Detergent"/>
    <n v="4"/>
    <n v="417.28"/>
    <n v="25"/>
    <n v="36"/>
    <n v="2.34"/>
    <n v="4.7"/>
    <x v="0"/>
    <x v="1"/>
    <x v="3"/>
    <n v="1669.12"/>
    <n v="417.28"/>
    <n v="1251.8399999999999"/>
    <n v="0"/>
    <n v="1251.8399999999999"/>
    <n v="41"/>
    <x v="1"/>
    <s v="No"/>
    <n v="29.2"/>
    <n v="365.54"/>
    <n v="0"/>
  </r>
  <r>
    <s v="BLK100580"/>
    <x v="98"/>
    <x v="5"/>
    <s v="South"/>
    <s v="New"/>
    <x v="4"/>
    <s v="Cold Drink"/>
    <n v="3"/>
    <n v="210.34"/>
    <n v="0"/>
    <n v="15"/>
    <n v="3.73"/>
    <n v="3.8"/>
    <x v="2"/>
    <x v="0"/>
    <x v="4"/>
    <n v="631.02"/>
    <n v="0"/>
    <n v="0"/>
    <n v="0"/>
    <n v="0"/>
    <n v="16"/>
    <x v="1"/>
    <s v="No"/>
    <n v="21"/>
    <n v="0"/>
    <n v="0"/>
  </r>
  <r>
    <s v="BLK100740"/>
    <x v="98"/>
    <x v="2"/>
    <s v="North"/>
    <s v="New"/>
    <x v="9"/>
    <s v="Milk"/>
    <n v="5"/>
    <n v="367.4"/>
    <n v="20"/>
    <n v="23"/>
    <n v="4.91"/>
    <n v="3.5"/>
    <x v="1"/>
    <x v="1"/>
    <x v="4"/>
    <n v="1837"/>
    <n v="367.4"/>
    <n v="1469.6"/>
    <n v="0"/>
    <n v="1469.6"/>
    <n v="22"/>
    <x v="6"/>
    <s v="No"/>
    <n v="26.1"/>
    <n v="383.57"/>
    <n v="0"/>
  </r>
  <r>
    <s v="BLK101569"/>
    <x v="98"/>
    <x v="2"/>
    <s v="South"/>
    <s v="Returning"/>
    <x v="4"/>
    <s v="Coffee"/>
    <n v="4"/>
    <n v="210.35"/>
    <n v="10"/>
    <n v="41"/>
    <n v="2.4300000000000002"/>
    <n v="4.5"/>
    <x v="4"/>
    <x v="1"/>
    <x v="3"/>
    <n v="841.4"/>
    <n v="84.14"/>
    <n v="757.26"/>
    <n v="0"/>
    <n v="757.26"/>
    <n v="24"/>
    <x v="17"/>
    <s v="Yes"/>
    <n v="23.7"/>
    <n v="179.47"/>
    <n v="1"/>
  </r>
  <r>
    <s v="BLK101725"/>
    <x v="98"/>
    <x v="4"/>
    <s v="South"/>
    <s v="Returning"/>
    <x v="1"/>
    <s v="Shampoo"/>
    <n v="5"/>
    <n v="340.04"/>
    <n v="25"/>
    <n v="32"/>
    <n v="6.77"/>
    <n v="4.3"/>
    <x v="3"/>
    <x v="1"/>
    <x v="1"/>
    <n v="1700.2"/>
    <n v="425.05"/>
    <n v="1275.1500000000001"/>
    <n v="0"/>
    <n v="1275.1500000000001"/>
    <n v="34"/>
    <x v="1"/>
    <s v="No"/>
    <n v="30.9"/>
    <n v="394.02"/>
    <n v="0"/>
  </r>
  <r>
    <s v="BLK102441"/>
    <x v="98"/>
    <x v="6"/>
    <s v="East"/>
    <s v="Returning"/>
    <x v="4"/>
    <s v="Bread"/>
    <n v="3"/>
    <n v="343.46"/>
    <n v="0"/>
    <n v="28"/>
    <n v="4.58"/>
    <n v="4.2"/>
    <x v="1"/>
    <x v="1"/>
    <x v="3"/>
    <n v="1030.3800000000001"/>
    <n v="0"/>
    <n v="1030.3800000000001"/>
    <n v="0"/>
    <n v="1030.3800000000001"/>
    <n v="40"/>
    <x v="1"/>
    <s v="No"/>
    <n v="27.9"/>
    <n v="287.48"/>
    <n v="0"/>
  </r>
  <r>
    <s v="BLK102927"/>
    <x v="98"/>
    <x v="7"/>
    <s v="East"/>
    <s v="New"/>
    <x v="8"/>
    <s v="Apple"/>
    <n v="1"/>
    <n v="77.69"/>
    <n v="25"/>
    <n v="41"/>
    <n v="6.83"/>
    <n v="5"/>
    <x v="1"/>
    <x v="1"/>
    <x v="2"/>
    <n v="77.69"/>
    <n v="19.420000000000002"/>
    <n v="58.27"/>
    <n v="25"/>
    <n v="83.27"/>
    <n v="41"/>
    <x v="1"/>
    <s v="No"/>
    <n v="28.5"/>
    <n v="16.61"/>
    <n v="0"/>
  </r>
  <r>
    <s v="BLK100013"/>
    <x v="99"/>
    <x v="6"/>
    <s v="Central"/>
    <s v="Returning"/>
    <x v="1"/>
    <s v="Atta"/>
    <n v="5"/>
    <n v="411.1"/>
    <n v="20"/>
    <n v="40"/>
    <n v="1.77"/>
    <n v="3.7"/>
    <x v="3"/>
    <x v="1"/>
    <x v="0"/>
    <n v="2055.5"/>
    <n v="411.1"/>
    <n v="1644.4"/>
    <n v="0"/>
    <n v="1644.4"/>
    <n v="15"/>
    <x v="18"/>
    <s v="Yes"/>
    <n v="9.8000000000000007"/>
    <n v="161.15"/>
    <n v="1"/>
  </r>
  <r>
    <s v="BLK100478"/>
    <x v="99"/>
    <x v="7"/>
    <s v="West"/>
    <s v="Returning"/>
    <x v="1"/>
    <s v="Biscuits"/>
    <n v="6"/>
    <n v="387.72"/>
    <n v="25"/>
    <n v="54"/>
    <n v="2.48"/>
    <n v="3.9"/>
    <x v="0"/>
    <x v="1"/>
    <x v="2"/>
    <n v="2326.3200000000002"/>
    <n v="581.58000000000004"/>
    <n v="1744.74"/>
    <n v="0"/>
    <n v="1744.74"/>
    <n v="37"/>
    <x v="17"/>
    <s v="Yes"/>
    <n v="31.4"/>
    <n v="547.85"/>
    <n v="1"/>
  </r>
  <r>
    <s v="BLK100488"/>
    <x v="99"/>
    <x v="4"/>
    <s v="South"/>
    <s v="Returning"/>
    <x v="0"/>
    <s v="Cold Drink"/>
    <n v="5"/>
    <n v="444.94"/>
    <n v="10"/>
    <n v="31"/>
    <n v="4.33"/>
    <n v="4"/>
    <x v="3"/>
    <x v="0"/>
    <x v="0"/>
    <n v="2224.6999999999998"/>
    <n v="222.47"/>
    <n v="0"/>
    <n v="0"/>
    <n v="0"/>
    <n v="38"/>
    <x v="1"/>
    <s v="No"/>
    <n v="16.600000000000001"/>
    <n v="0"/>
    <n v="0"/>
  </r>
  <r>
    <s v="BLK100569"/>
    <x v="99"/>
    <x v="7"/>
    <s v="Central"/>
    <s v="New"/>
    <x v="9"/>
    <s v="Apple"/>
    <n v="1"/>
    <n v="106.77"/>
    <n v="15"/>
    <n v="29"/>
    <n v="4.96"/>
    <n v="4.3"/>
    <x v="1"/>
    <x v="0"/>
    <x v="2"/>
    <n v="106.77"/>
    <n v="16.02"/>
    <n v="0"/>
    <n v="15"/>
    <n v="0"/>
    <n v="40"/>
    <x v="1"/>
    <s v="No"/>
    <n v="15.4"/>
    <n v="0"/>
    <n v="0"/>
  </r>
  <r>
    <s v="BLK101943"/>
    <x v="99"/>
    <x v="6"/>
    <s v="South"/>
    <s v="New"/>
    <x v="2"/>
    <s v="Ice Cream"/>
    <n v="4"/>
    <n v="399.84"/>
    <n v="25"/>
    <n v="27"/>
    <n v="6.61"/>
    <n v="3.2"/>
    <x v="1"/>
    <x v="1"/>
    <x v="2"/>
    <n v="1599.36"/>
    <n v="399.84"/>
    <n v="1199.52"/>
    <n v="0"/>
    <n v="1199.52"/>
    <n v="20"/>
    <x v="0"/>
    <s v="Yes"/>
    <n v="20.2"/>
    <n v="242.3"/>
    <n v="1"/>
  </r>
  <r>
    <s v="BLK102221"/>
    <x v="99"/>
    <x v="6"/>
    <s v="West"/>
    <s v="Returning"/>
    <x v="0"/>
    <s v="Chips"/>
    <n v="2"/>
    <n v="372.53"/>
    <n v="20"/>
    <n v="37"/>
    <n v="1.35"/>
    <n v="4.7"/>
    <x v="0"/>
    <x v="1"/>
    <x v="3"/>
    <n v="745.06"/>
    <n v="149.01"/>
    <n v="596.04999999999995"/>
    <n v="0"/>
    <n v="596.04999999999995"/>
    <n v="44"/>
    <x v="1"/>
    <s v="No"/>
    <n v="29.2"/>
    <n v="174.05"/>
    <n v="0"/>
  </r>
  <r>
    <s v="BLK102822"/>
    <x v="99"/>
    <x v="7"/>
    <s v="West"/>
    <s v="New"/>
    <x v="5"/>
    <s v="Detergent"/>
    <n v="6"/>
    <n v="455.01"/>
    <n v="10"/>
    <n v="26"/>
    <n v="2.81"/>
    <n v="4"/>
    <x v="1"/>
    <x v="0"/>
    <x v="0"/>
    <n v="2730.06"/>
    <n v="273.01"/>
    <n v="0"/>
    <n v="0"/>
    <n v="0"/>
    <n v="39"/>
    <x v="1"/>
    <s v="No"/>
    <n v="21.8"/>
    <n v="0"/>
    <n v="0"/>
  </r>
  <r>
    <s v="BLK100126"/>
    <x v="100"/>
    <x v="4"/>
    <s v="South"/>
    <s v="Returning"/>
    <x v="8"/>
    <s v="Detergent"/>
    <n v="7"/>
    <n v="265.44"/>
    <n v="5"/>
    <n v="44"/>
    <n v="7.18"/>
    <n v="3.5"/>
    <x v="3"/>
    <x v="1"/>
    <x v="0"/>
    <n v="1858.08"/>
    <n v="92.9"/>
    <n v="1765.18"/>
    <n v="0"/>
    <n v="1765.18"/>
    <n v="17"/>
    <x v="19"/>
    <s v="Yes"/>
    <n v="31.9"/>
    <n v="563.09"/>
    <n v="1"/>
  </r>
  <r>
    <s v="BLK100202"/>
    <x v="100"/>
    <x v="4"/>
    <s v="Central"/>
    <s v="Returning"/>
    <x v="1"/>
    <s v="Detergent"/>
    <n v="1"/>
    <n v="356.72"/>
    <n v="20"/>
    <n v="24"/>
    <n v="1.07"/>
    <n v="4.4000000000000004"/>
    <x v="4"/>
    <x v="1"/>
    <x v="0"/>
    <n v="356.72"/>
    <n v="71.34"/>
    <n v="285.38"/>
    <n v="15"/>
    <n v="300.38"/>
    <n v="39"/>
    <x v="1"/>
    <s v="No"/>
    <n v="31.8"/>
    <n v="90.75"/>
    <n v="0"/>
  </r>
  <r>
    <s v="BLK100411"/>
    <x v="100"/>
    <x v="5"/>
    <s v="South"/>
    <s v="Returning"/>
    <x v="0"/>
    <s v="Rice"/>
    <n v="5"/>
    <n v="62.37"/>
    <n v="5"/>
    <n v="35"/>
    <n v="1.47"/>
    <n v="4.3"/>
    <x v="4"/>
    <x v="1"/>
    <x v="3"/>
    <n v="311.85000000000002"/>
    <n v="15.59"/>
    <n v="296.26"/>
    <n v="15"/>
    <n v="311.26"/>
    <n v="39"/>
    <x v="1"/>
    <s v="No"/>
    <n v="27.7"/>
    <n v="82.06"/>
    <n v="0"/>
  </r>
  <r>
    <s v="BLK100510"/>
    <x v="100"/>
    <x v="3"/>
    <s v="East"/>
    <s v="Returning"/>
    <x v="1"/>
    <s v="Ice Cream"/>
    <n v="7"/>
    <n v="416.65"/>
    <n v="0"/>
    <n v="30"/>
    <n v="6.43"/>
    <n v="5"/>
    <x v="0"/>
    <x v="1"/>
    <x v="4"/>
    <n v="2916.55"/>
    <n v="0"/>
    <n v="2916.55"/>
    <n v="0"/>
    <n v="2916.55"/>
    <n v="20"/>
    <x v="26"/>
    <s v="Yes"/>
    <n v="23.1"/>
    <n v="673.72"/>
    <n v="1"/>
  </r>
  <r>
    <s v="BLK100934"/>
    <x v="100"/>
    <x v="7"/>
    <s v="Central"/>
    <s v="Returning"/>
    <x v="9"/>
    <s v="Chips"/>
    <n v="3"/>
    <n v="396.28"/>
    <n v="15"/>
    <n v="42"/>
    <n v="6.59"/>
    <n v="4.5"/>
    <x v="1"/>
    <x v="1"/>
    <x v="2"/>
    <n v="1188.8399999999999"/>
    <n v="178.33"/>
    <n v="1010.51"/>
    <n v="0"/>
    <n v="1010.51"/>
    <n v="16"/>
    <x v="14"/>
    <s v="Yes"/>
    <n v="15.7"/>
    <n v="158.65"/>
    <n v="1"/>
  </r>
  <r>
    <s v="BLK101014"/>
    <x v="100"/>
    <x v="6"/>
    <s v="Central"/>
    <s v="Returning"/>
    <x v="5"/>
    <s v="Atta"/>
    <n v="5"/>
    <n v="39.81"/>
    <n v="15"/>
    <n v="26"/>
    <n v="2.33"/>
    <n v="4.3"/>
    <x v="3"/>
    <x v="1"/>
    <x v="1"/>
    <n v="199.05"/>
    <n v="29.86"/>
    <n v="169.19"/>
    <n v="25"/>
    <n v="194.19"/>
    <n v="24"/>
    <x v="25"/>
    <s v="No"/>
    <n v="14.7"/>
    <n v="24.87"/>
    <n v="0"/>
  </r>
  <r>
    <s v="BLK101160"/>
    <x v="100"/>
    <x v="7"/>
    <s v="Central"/>
    <s v="Returning"/>
    <x v="7"/>
    <s v="Rice"/>
    <n v="4"/>
    <n v="271.38"/>
    <n v="5"/>
    <n v="23"/>
    <n v="0.97"/>
    <n v="5"/>
    <x v="1"/>
    <x v="0"/>
    <x v="3"/>
    <n v="1085.52"/>
    <n v="54.28"/>
    <n v="0"/>
    <n v="0"/>
    <n v="0"/>
    <n v="36"/>
    <x v="1"/>
    <s v="No"/>
    <n v="16.7"/>
    <n v="0"/>
    <n v="0"/>
  </r>
  <r>
    <s v="BLK101426"/>
    <x v="100"/>
    <x v="0"/>
    <s v="East"/>
    <s v="Returning"/>
    <x v="8"/>
    <s v="Instant Noodles"/>
    <n v="6"/>
    <n v="239.62"/>
    <n v="5"/>
    <n v="30"/>
    <n v="5.27"/>
    <n v="3.9"/>
    <x v="2"/>
    <x v="1"/>
    <x v="2"/>
    <n v="1437.72"/>
    <n v="71.89"/>
    <n v="1365.83"/>
    <n v="0"/>
    <n v="1365.83"/>
    <n v="39"/>
    <x v="1"/>
    <s v="No"/>
    <n v="10"/>
    <n v="136.58000000000001"/>
    <n v="0"/>
  </r>
  <r>
    <s v="BLK102367"/>
    <x v="100"/>
    <x v="1"/>
    <s v="Central"/>
    <s v="Returning"/>
    <x v="4"/>
    <s v="Chips"/>
    <n v="5"/>
    <n v="118.66"/>
    <n v="0"/>
    <n v="34"/>
    <n v="4.6399999999999997"/>
    <n v="5"/>
    <x v="0"/>
    <x v="1"/>
    <x v="0"/>
    <n v="593.29999999999995"/>
    <n v="0"/>
    <n v="593.29999999999995"/>
    <n v="0"/>
    <n v="593.29999999999995"/>
    <n v="43"/>
    <x v="1"/>
    <s v="No"/>
    <n v="13.7"/>
    <n v="81.28"/>
    <n v="0"/>
  </r>
  <r>
    <s v="BLK102455"/>
    <x v="100"/>
    <x v="7"/>
    <s v="West"/>
    <s v="Returning"/>
    <x v="1"/>
    <s v="Rice"/>
    <n v="1"/>
    <n v="201.43"/>
    <n v="5"/>
    <n v="34"/>
    <n v="5.34"/>
    <n v="3.4"/>
    <x v="0"/>
    <x v="1"/>
    <x v="2"/>
    <n v="201.43"/>
    <n v="10.07"/>
    <n v="191.36"/>
    <n v="20"/>
    <n v="211.36"/>
    <n v="29"/>
    <x v="23"/>
    <s v="No"/>
    <n v="22.8"/>
    <n v="43.63"/>
    <n v="0"/>
  </r>
  <r>
    <s v="BLK102543"/>
    <x v="100"/>
    <x v="2"/>
    <s v="Central"/>
    <s v="Returning"/>
    <x v="6"/>
    <s v="Banana"/>
    <n v="2"/>
    <n v="386.32"/>
    <n v="0"/>
    <n v="24"/>
    <n v="6.77"/>
    <n v="4.0999999999999996"/>
    <x v="2"/>
    <x v="0"/>
    <x v="3"/>
    <n v="772.64"/>
    <n v="0"/>
    <n v="0"/>
    <n v="0"/>
    <n v="0"/>
    <n v="28"/>
    <x v="1"/>
    <s v="No"/>
    <n v="12.7"/>
    <n v="0"/>
    <n v="0"/>
  </r>
  <r>
    <s v="BLK102707"/>
    <x v="100"/>
    <x v="3"/>
    <s v="South"/>
    <s v="Returning"/>
    <x v="9"/>
    <s v="Rice"/>
    <n v="7"/>
    <n v="410.92"/>
    <n v="5"/>
    <n v="38"/>
    <n v="6.75"/>
    <n v="5"/>
    <x v="3"/>
    <x v="0"/>
    <x v="4"/>
    <n v="2876.44"/>
    <n v="143.82"/>
    <n v="0"/>
    <n v="0"/>
    <n v="0"/>
    <n v="32"/>
    <x v="4"/>
    <s v="Yes"/>
    <n v="19.600000000000001"/>
    <n v="0"/>
    <n v="1"/>
  </r>
  <r>
    <s v="BLK102991"/>
    <x v="100"/>
    <x v="5"/>
    <s v="North"/>
    <s v="Returning"/>
    <x v="5"/>
    <s v="Milk"/>
    <n v="1"/>
    <n v="363.28"/>
    <n v="15"/>
    <n v="31"/>
    <n v="5.31"/>
    <n v="4.0999999999999996"/>
    <x v="2"/>
    <x v="0"/>
    <x v="1"/>
    <n v="363.28"/>
    <n v="54.49"/>
    <n v="0"/>
    <n v="0"/>
    <n v="0"/>
    <n v="19"/>
    <x v="11"/>
    <s v="Yes"/>
    <n v="25.6"/>
    <n v="0"/>
    <n v="1"/>
  </r>
  <r>
    <s v="BLK102994"/>
    <x v="100"/>
    <x v="3"/>
    <s v="Central"/>
    <s v="Returning"/>
    <x v="4"/>
    <s v="Banana"/>
    <n v="1"/>
    <n v="312.45999999999998"/>
    <n v="0"/>
    <n v="23"/>
    <n v="6.34"/>
    <n v="4.9000000000000004"/>
    <x v="1"/>
    <x v="1"/>
    <x v="2"/>
    <n v="312.45999999999998"/>
    <n v="0"/>
    <n v="312.45999999999998"/>
    <n v="0"/>
    <n v="312.45999999999998"/>
    <n v="38"/>
    <x v="1"/>
    <s v="No"/>
    <n v="19"/>
    <n v="59.37"/>
    <n v="0"/>
  </r>
  <r>
    <s v="BLK101422"/>
    <x v="101"/>
    <x v="4"/>
    <s v="East"/>
    <s v="Returning"/>
    <x v="6"/>
    <s v="Bread"/>
    <n v="5"/>
    <n v="433.91"/>
    <n v="20"/>
    <n v="41"/>
    <n v="5.51"/>
    <n v="4.7"/>
    <x v="4"/>
    <x v="0"/>
    <x v="1"/>
    <n v="2169.5500000000002"/>
    <n v="433.91"/>
    <n v="0"/>
    <n v="0"/>
    <n v="0"/>
    <n v="42"/>
    <x v="1"/>
    <s v="No"/>
    <n v="28.6"/>
    <n v="0"/>
    <n v="0"/>
  </r>
  <r>
    <s v="BLK101806"/>
    <x v="101"/>
    <x v="4"/>
    <s v="South"/>
    <s v="New"/>
    <x v="2"/>
    <s v="Cold Drink"/>
    <n v="7"/>
    <n v="60.16"/>
    <n v="25"/>
    <n v="24"/>
    <n v="0.56999999999999995"/>
    <n v="3.7"/>
    <x v="3"/>
    <x v="0"/>
    <x v="4"/>
    <n v="421.12"/>
    <n v="105.28"/>
    <n v="0"/>
    <n v="0"/>
    <n v="0"/>
    <n v="34"/>
    <x v="1"/>
    <s v="No"/>
    <n v="9.1"/>
    <n v="0"/>
    <n v="0"/>
  </r>
  <r>
    <s v="BLK102095"/>
    <x v="101"/>
    <x v="0"/>
    <s v="North"/>
    <s v="Returning"/>
    <x v="2"/>
    <s v="Ice Cream"/>
    <n v="1"/>
    <n v="499.12"/>
    <n v="25"/>
    <n v="39"/>
    <n v="3.03"/>
    <n v="3.9"/>
    <x v="4"/>
    <x v="1"/>
    <x v="4"/>
    <n v="499.12"/>
    <n v="124.78"/>
    <n v="374.34"/>
    <n v="0"/>
    <n v="374.34"/>
    <n v="26"/>
    <x v="10"/>
    <s v="Yes"/>
    <n v="31.3"/>
    <n v="117.17"/>
    <n v="1"/>
  </r>
  <r>
    <s v="BLK102097"/>
    <x v="101"/>
    <x v="1"/>
    <s v="South"/>
    <s v="New"/>
    <x v="9"/>
    <s v="Coffee"/>
    <n v="6"/>
    <n v="444.27"/>
    <n v="15"/>
    <n v="25"/>
    <n v="7.29"/>
    <n v="3.5"/>
    <x v="1"/>
    <x v="1"/>
    <x v="1"/>
    <n v="2665.62"/>
    <n v="399.84"/>
    <n v="2265.7800000000002"/>
    <n v="0"/>
    <n v="2265.7800000000002"/>
    <n v="37"/>
    <x v="1"/>
    <s v="No"/>
    <n v="15.9"/>
    <n v="360.26"/>
    <n v="0"/>
  </r>
  <r>
    <s v="BLK102119"/>
    <x v="101"/>
    <x v="1"/>
    <s v="East"/>
    <s v="Returning"/>
    <x v="0"/>
    <s v="Instant Noodles"/>
    <n v="2"/>
    <n v="327.63"/>
    <n v="0"/>
    <n v="27"/>
    <n v="5.23"/>
    <n v="3.2"/>
    <x v="1"/>
    <x v="1"/>
    <x v="0"/>
    <n v="655.26"/>
    <n v="0"/>
    <n v="655.26"/>
    <n v="0"/>
    <n v="655.26"/>
    <n v="40"/>
    <x v="1"/>
    <s v="No"/>
    <n v="30"/>
    <n v="196.58"/>
    <n v="0"/>
  </r>
  <r>
    <s v="BLK102263"/>
    <x v="101"/>
    <x v="7"/>
    <s v="East"/>
    <s v="Returning"/>
    <x v="4"/>
    <s v="Juice"/>
    <n v="6"/>
    <n v="399.94"/>
    <n v="20"/>
    <n v="30"/>
    <n v="7.92"/>
    <n v="4.5999999999999996"/>
    <x v="3"/>
    <x v="1"/>
    <x v="4"/>
    <n v="2399.64"/>
    <n v="479.93"/>
    <n v="1919.71"/>
    <n v="0"/>
    <n v="1919.71"/>
    <n v="29"/>
    <x v="6"/>
    <s v="No"/>
    <n v="9.6999999999999993"/>
    <n v="186.21"/>
    <n v="0"/>
  </r>
  <r>
    <s v="BLK102300"/>
    <x v="101"/>
    <x v="5"/>
    <s v="West"/>
    <s v="New"/>
    <x v="1"/>
    <s v="Tea"/>
    <n v="3"/>
    <n v="136.36000000000001"/>
    <n v="5"/>
    <n v="27"/>
    <n v="5.25"/>
    <n v="3.2"/>
    <x v="4"/>
    <x v="1"/>
    <x v="2"/>
    <n v="409.08"/>
    <n v="20.45"/>
    <n v="388.63"/>
    <n v="0"/>
    <n v="388.63"/>
    <n v="25"/>
    <x v="25"/>
    <s v="No"/>
    <n v="27.5"/>
    <n v="106.87"/>
    <n v="0"/>
  </r>
  <r>
    <s v="BLK100001"/>
    <x v="102"/>
    <x v="1"/>
    <s v="North"/>
    <s v="Returning"/>
    <x v="8"/>
    <s v="Biscuits"/>
    <n v="6"/>
    <n v="91.65"/>
    <n v="15"/>
    <n v="25"/>
    <n v="5.63"/>
    <n v="4.7"/>
    <x v="4"/>
    <x v="1"/>
    <x v="4"/>
    <n v="549.9"/>
    <n v="82.48"/>
    <n v="467.42"/>
    <n v="0"/>
    <n v="467.42"/>
    <n v="19"/>
    <x v="4"/>
    <s v="Yes"/>
    <n v="16.2"/>
    <n v="75.72"/>
    <n v="1"/>
  </r>
  <r>
    <s v="BLK100008"/>
    <x v="102"/>
    <x v="3"/>
    <s v="South"/>
    <s v="New"/>
    <x v="0"/>
    <s v="Cold Drink"/>
    <n v="2"/>
    <n v="335.55"/>
    <n v="15"/>
    <n v="26"/>
    <n v="7.24"/>
    <n v="4.3"/>
    <x v="3"/>
    <x v="1"/>
    <x v="3"/>
    <n v="671.1"/>
    <n v="100.66"/>
    <n v="570.44000000000005"/>
    <n v="0"/>
    <n v="570.44000000000005"/>
    <n v="36"/>
    <x v="1"/>
    <s v="No"/>
    <n v="10.5"/>
    <n v="59.9"/>
    <n v="0"/>
  </r>
  <r>
    <s v="BLK100417"/>
    <x v="102"/>
    <x v="2"/>
    <s v="West"/>
    <s v="Returning"/>
    <x v="5"/>
    <s v="Shampoo"/>
    <n v="5"/>
    <n v="189.7"/>
    <n v="15"/>
    <n v="32"/>
    <n v="3.47"/>
    <n v="4.3"/>
    <x v="0"/>
    <x v="0"/>
    <x v="1"/>
    <n v="948.5"/>
    <n v="142.28"/>
    <n v="0"/>
    <n v="0"/>
    <n v="0"/>
    <n v="35"/>
    <x v="1"/>
    <s v="No"/>
    <n v="29.9"/>
    <n v="0"/>
    <n v="0"/>
  </r>
  <r>
    <s v="BLK100787"/>
    <x v="102"/>
    <x v="3"/>
    <s v="North"/>
    <s v="Returning"/>
    <x v="5"/>
    <s v="Milk"/>
    <n v="3"/>
    <n v="287.7"/>
    <n v="20"/>
    <n v="25"/>
    <n v="6.94"/>
    <n v="3.4"/>
    <x v="3"/>
    <x v="1"/>
    <x v="4"/>
    <n v="863.1"/>
    <n v="172.62"/>
    <n v="690.48"/>
    <n v="0"/>
    <n v="690.48"/>
    <n v="39"/>
    <x v="1"/>
    <s v="No"/>
    <n v="21.1"/>
    <n v="145.69"/>
    <n v="0"/>
  </r>
  <r>
    <s v="BLK101471"/>
    <x v="102"/>
    <x v="1"/>
    <s v="North"/>
    <s v="Returning"/>
    <x v="9"/>
    <s v="Apple"/>
    <n v="6"/>
    <n v="349.82"/>
    <n v="0"/>
    <n v="15"/>
    <n v="6.15"/>
    <n v="3.1"/>
    <x v="4"/>
    <x v="1"/>
    <x v="0"/>
    <n v="2098.92"/>
    <n v="0"/>
    <n v="2098.92"/>
    <n v="0"/>
    <n v="2098.92"/>
    <n v="34"/>
    <x v="1"/>
    <s v="No"/>
    <n v="23.6"/>
    <n v="495.35"/>
    <n v="0"/>
  </r>
  <r>
    <s v="BLK101831"/>
    <x v="102"/>
    <x v="3"/>
    <s v="Central"/>
    <s v="Returning"/>
    <x v="0"/>
    <s v="Cold Drink"/>
    <n v="5"/>
    <n v="233.2"/>
    <n v="20"/>
    <n v="10"/>
    <n v="5.68"/>
    <n v="4"/>
    <x v="0"/>
    <x v="1"/>
    <x v="1"/>
    <n v="1166"/>
    <n v="233.2"/>
    <n v="932.8"/>
    <n v="0"/>
    <n v="932.8"/>
    <n v="26"/>
    <x v="1"/>
    <s v="No"/>
    <n v="30.4"/>
    <n v="283.57"/>
    <n v="0"/>
  </r>
  <r>
    <s v="BLK102452"/>
    <x v="102"/>
    <x v="2"/>
    <s v="Central"/>
    <s v="New"/>
    <x v="4"/>
    <s v="Bread"/>
    <n v="3"/>
    <n v="184.39"/>
    <n v="20"/>
    <n v="23"/>
    <n v="6.01"/>
    <n v="4.9000000000000004"/>
    <x v="1"/>
    <x v="1"/>
    <x v="0"/>
    <n v="553.16999999999996"/>
    <n v="110.63"/>
    <n v="442.54"/>
    <n v="0"/>
    <n v="442.54"/>
    <n v="33"/>
    <x v="1"/>
    <s v="No"/>
    <n v="15.3"/>
    <n v="67.709999999999994"/>
    <n v="0"/>
  </r>
  <r>
    <s v="BLK100284"/>
    <x v="103"/>
    <x v="6"/>
    <s v="North"/>
    <s v="Returning"/>
    <x v="3"/>
    <s v="Cold Drink"/>
    <n v="7"/>
    <n v="60.37"/>
    <n v="20"/>
    <n v="21"/>
    <n v="5.96"/>
    <n v="3.8"/>
    <x v="4"/>
    <x v="1"/>
    <x v="2"/>
    <n v="422.59"/>
    <n v="84.52"/>
    <n v="338.07"/>
    <n v="0"/>
    <n v="338.07"/>
    <n v="43"/>
    <x v="1"/>
    <s v="No"/>
    <n v="30.7"/>
    <n v="103.79"/>
    <n v="0"/>
  </r>
  <r>
    <s v="BLK100369"/>
    <x v="103"/>
    <x v="0"/>
    <s v="North"/>
    <s v="New"/>
    <x v="6"/>
    <s v="Juice"/>
    <n v="1"/>
    <n v="329.64"/>
    <n v="5"/>
    <n v="34"/>
    <n v="7.74"/>
    <n v="4.5"/>
    <x v="1"/>
    <x v="0"/>
    <x v="3"/>
    <n v="329.64"/>
    <n v="16.48"/>
    <n v="0"/>
    <n v="0"/>
    <n v="0"/>
    <n v="41"/>
    <x v="1"/>
    <s v="No"/>
    <n v="12.1"/>
    <n v="0"/>
    <n v="0"/>
  </r>
  <r>
    <s v="BLK101057"/>
    <x v="103"/>
    <x v="1"/>
    <s v="South"/>
    <s v="Returning"/>
    <x v="2"/>
    <s v="Ice Cream"/>
    <n v="2"/>
    <n v="271.02999999999997"/>
    <n v="20"/>
    <n v="36"/>
    <n v="7.92"/>
    <n v="3.4"/>
    <x v="3"/>
    <x v="1"/>
    <x v="4"/>
    <n v="542.05999999999995"/>
    <n v="108.41"/>
    <n v="433.65"/>
    <n v="0"/>
    <n v="433.65"/>
    <n v="20"/>
    <x v="24"/>
    <s v="Yes"/>
    <n v="30.8"/>
    <n v="133.56"/>
    <n v="1"/>
  </r>
  <r>
    <s v="BLK101070"/>
    <x v="103"/>
    <x v="6"/>
    <s v="East"/>
    <s v="Returning"/>
    <x v="2"/>
    <s v="Detergent"/>
    <n v="2"/>
    <n v="305.77999999999997"/>
    <n v="15"/>
    <n v="23"/>
    <n v="5.41"/>
    <n v="5"/>
    <x v="1"/>
    <x v="1"/>
    <x v="4"/>
    <n v="611.55999999999995"/>
    <n v="91.73"/>
    <n v="519.83000000000004"/>
    <n v="0"/>
    <n v="519.83000000000004"/>
    <n v="32"/>
    <x v="1"/>
    <s v="No"/>
    <n v="10.4"/>
    <n v="54.06"/>
    <n v="0"/>
  </r>
  <r>
    <s v="BLK101071"/>
    <x v="103"/>
    <x v="4"/>
    <s v="East"/>
    <s v="New"/>
    <x v="2"/>
    <s v="Juice"/>
    <n v="1"/>
    <n v="184.52"/>
    <n v="25"/>
    <n v="26"/>
    <n v="1.96"/>
    <n v="4.2"/>
    <x v="2"/>
    <x v="1"/>
    <x v="3"/>
    <n v="184.52"/>
    <n v="46.13"/>
    <n v="138.38999999999999"/>
    <n v="25"/>
    <n v="163.38999999999999"/>
    <n v="20"/>
    <x v="4"/>
    <s v="Yes"/>
    <n v="26.7"/>
    <n v="36.950000000000003"/>
    <n v="1"/>
  </r>
  <r>
    <s v="BLK101137"/>
    <x v="103"/>
    <x v="1"/>
    <s v="Central"/>
    <s v="New"/>
    <x v="0"/>
    <s v="Detergent"/>
    <n v="1"/>
    <n v="346.67"/>
    <n v="10"/>
    <n v="44"/>
    <n v="1.7"/>
    <n v="4.7"/>
    <x v="2"/>
    <x v="1"/>
    <x v="4"/>
    <n v="346.67"/>
    <n v="34.67"/>
    <n v="312"/>
    <n v="0"/>
    <n v="312"/>
    <n v="26"/>
    <x v="22"/>
    <s v="Yes"/>
    <n v="10.9"/>
    <n v="34.01"/>
    <n v="1"/>
  </r>
  <r>
    <s v="BLK101140"/>
    <x v="103"/>
    <x v="0"/>
    <s v="East"/>
    <s v="Returning"/>
    <x v="4"/>
    <s v="Tea"/>
    <n v="2"/>
    <n v="143.63999999999999"/>
    <n v="20"/>
    <n v="18"/>
    <n v="0.94"/>
    <n v="3.9"/>
    <x v="2"/>
    <x v="1"/>
    <x v="0"/>
    <n v="287.27999999999997"/>
    <n v="57.46"/>
    <n v="229.82"/>
    <n v="10"/>
    <n v="239.82"/>
    <n v="15"/>
    <x v="12"/>
    <s v="No"/>
    <n v="17.8"/>
    <n v="40.909999999999997"/>
    <n v="0"/>
  </r>
  <r>
    <s v="BLK101413"/>
    <x v="103"/>
    <x v="7"/>
    <s v="Central"/>
    <s v="New"/>
    <x v="8"/>
    <s v="Milk"/>
    <n v="1"/>
    <n v="489.97"/>
    <n v="20"/>
    <n v="14"/>
    <n v="5.77"/>
    <n v="3.8"/>
    <x v="4"/>
    <x v="1"/>
    <x v="3"/>
    <n v="489.97"/>
    <n v="97.99"/>
    <n v="391.98"/>
    <n v="0"/>
    <n v="391.98"/>
    <n v="15"/>
    <x v="1"/>
    <s v="No"/>
    <n v="16"/>
    <n v="62.72"/>
    <n v="0"/>
  </r>
  <r>
    <s v="BLK102329"/>
    <x v="103"/>
    <x v="1"/>
    <s v="Central"/>
    <s v="Returning"/>
    <x v="5"/>
    <s v="Juice"/>
    <n v="6"/>
    <n v="27.7"/>
    <n v="10"/>
    <n v="35"/>
    <n v="1.76"/>
    <n v="4"/>
    <x v="3"/>
    <x v="0"/>
    <x v="0"/>
    <n v="166.2"/>
    <n v="16.62"/>
    <n v="0"/>
    <n v="15"/>
    <n v="0"/>
    <n v="28"/>
    <x v="0"/>
    <s v="Yes"/>
    <n v="23.5"/>
    <n v="0"/>
    <n v="1"/>
  </r>
  <r>
    <s v="BLK102679"/>
    <x v="103"/>
    <x v="2"/>
    <s v="South"/>
    <s v="New"/>
    <x v="8"/>
    <s v="Chips"/>
    <n v="4"/>
    <n v="251.15"/>
    <n v="25"/>
    <n v="10"/>
    <n v="5.92"/>
    <n v="4.9000000000000004"/>
    <x v="2"/>
    <x v="1"/>
    <x v="1"/>
    <n v="1004.6"/>
    <n v="251.15"/>
    <n v="753.45"/>
    <n v="0"/>
    <n v="753.45"/>
    <n v="30"/>
    <x v="1"/>
    <s v="No"/>
    <n v="18.2"/>
    <n v="137.13"/>
    <n v="0"/>
  </r>
  <r>
    <s v="BLK102975"/>
    <x v="103"/>
    <x v="7"/>
    <s v="West"/>
    <s v="New"/>
    <x v="0"/>
    <s v="Biscuits"/>
    <n v="7"/>
    <n v="64.599999999999994"/>
    <n v="15"/>
    <n v="38"/>
    <n v="1.43"/>
    <n v="5"/>
    <x v="2"/>
    <x v="0"/>
    <x v="0"/>
    <n v="452.2"/>
    <n v="67.83"/>
    <n v="0"/>
    <n v="0"/>
    <n v="0"/>
    <n v="21"/>
    <x v="17"/>
    <s v="Yes"/>
    <n v="13.9"/>
    <n v="0"/>
    <n v="1"/>
  </r>
  <r>
    <s v="BLK100532"/>
    <x v="104"/>
    <x v="6"/>
    <s v="West"/>
    <s v="Returning"/>
    <x v="4"/>
    <s v="Chips"/>
    <n v="1"/>
    <n v="167.72"/>
    <n v="0"/>
    <n v="10"/>
    <n v="4.83"/>
    <n v="4.5"/>
    <x v="2"/>
    <x v="1"/>
    <x v="1"/>
    <n v="167.72"/>
    <n v="0"/>
    <n v="167.72"/>
    <n v="10"/>
    <n v="177.72"/>
    <n v="34"/>
    <x v="1"/>
    <s v="No"/>
    <n v="23.4"/>
    <n v="39.25"/>
    <n v="0"/>
  </r>
  <r>
    <s v="BLK100739"/>
    <x v="104"/>
    <x v="5"/>
    <s v="West"/>
    <s v="New"/>
    <x v="8"/>
    <s v="Coffee"/>
    <n v="3"/>
    <n v="312.64999999999998"/>
    <n v="20"/>
    <n v="37"/>
    <n v="3.94"/>
    <n v="5"/>
    <x v="3"/>
    <x v="1"/>
    <x v="4"/>
    <n v="937.95"/>
    <n v="187.59"/>
    <n v="750.36"/>
    <n v="0"/>
    <n v="750.36"/>
    <n v="23"/>
    <x v="15"/>
    <s v="Yes"/>
    <n v="30.9"/>
    <n v="231.86"/>
    <n v="1"/>
  </r>
  <r>
    <s v="BLK101589"/>
    <x v="104"/>
    <x v="1"/>
    <s v="West"/>
    <s v="New"/>
    <x v="5"/>
    <s v="Apple"/>
    <n v="7"/>
    <n v="349.22"/>
    <n v="20"/>
    <n v="27"/>
    <n v="5.51"/>
    <n v="3.5"/>
    <x v="1"/>
    <x v="1"/>
    <x v="2"/>
    <n v="2444.54"/>
    <n v="488.91"/>
    <n v="1955.63"/>
    <n v="0"/>
    <n v="1955.63"/>
    <n v="33"/>
    <x v="1"/>
    <s v="No"/>
    <n v="13.6"/>
    <n v="265.97000000000003"/>
    <n v="0"/>
  </r>
  <r>
    <s v="BLK101920"/>
    <x v="104"/>
    <x v="2"/>
    <s v="Central"/>
    <s v="Returning"/>
    <x v="5"/>
    <s v="Cold Drink"/>
    <n v="7"/>
    <n v="141.06"/>
    <n v="10"/>
    <n v="35"/>
    <n v="6.29"/>
    <n v="4"/>
    <x v="1"/>
    <x v="1"/>
    <x v="1"/>
    <n v="987.42"/>
    <n v="98.74"/>
    <n v="888.68"/>
    <n v="0"/>
    <n v="888.68"/>
    <n v="24"/>
    <x v="7"/>
    <s v="Yes"/>
    <n v="21.8"/>
    <n v="193.73"/>
    <n v="1"/>
  </r>
  <r>
    <s v="BLK102515"/>
    <x v="104"/>
    <x v="7"/>
    <s v="Central"/>
    <s v="New"/>
    <x v="6"/>
    <s v="Detergent"/>
    <n v="7"/>
    <n v="97.26"/>
    <n v="20"/>
    <n v="10"/>
    <n v="3.12"/>
    <n v="3.9"/>
    <x v="0"/>
    <x v="1"/>
    <x v="0"/>
    <n v="680.82"/>
    <n v="136.16"/>
    <n v="544.66"/>
    <n v="0"/>
    <n v="544.66"/>
    <n v="23"/>
    <x v="1"/>
    <s v="No"/>
    <n v="28.7"/>
    <n v="156.32"/>
    <n v="0"/>
  </r>
  <r>
    <s v="BLK102582"/>
    <x v="104"/>
    <x v="0"/>
    <s v="West"/>
    <s v="Returning"/>
    <x v="6"/>
    <s v="Banana"/>
    <n v="1"/>
    <n v="213.44"/>
    <n v="0"/>
    <n v="28"/>
    <n v="4.47"/>
    <n v="2.5"/>
    <x v="2"/>
    <x v="1"/>
    <x v="0"/>
    <n v="213.44"/>
    <n v="0"/>
    <n v="213.44"/>
    <n v="25"/>
    <n v="238.44"/>
    <n v="30"/>
    <x v="1"/>
    <s v="No"/>
    <n v="11.8"/>
    <n v="25.19"/>
    <n v="0"/>
  </r>
  <r>
    <s v="BLK100066"/>
    <x v="105"/>
    <x v="7"/>
    <s v="North"/>
    <s v="New"/>
    <x v="6"/>
    <s v="Bread"/>
    <n v="5"/>
    <n v="109.72"/>
    <n v="20"/>
    <n v="21"/>
    <n v="6.22"/>
    <n v="4.2"/>
    <x v="1"/>
    <x v="1"/>
    <x v="0"/>
    <n v="548.6"/>
    <n v="109.72"/>
    <n v="438.88"/>
    <n v="0"/>
    <n v="438.88"/>
    <n v="36"/>
    <x v="1"/>
    <s v="No"/>
    <n v="11"/>
    <n v="48.28"/>
    <n v="0"/>
  </r>
  <r>
    <s v="BLK100429"/>
    <x v="105"/>
    <x v="5"/>
    <s v="West"/>
    <s v="Returning"/>
    <x v="0"/>
    <s v="Cold Drink"/>
    <n v="6"/>
    <n v="258.38"/>
    <n v="0"/>
    <n v="29"/>
    <n v="7.25"/>
    <n v="4.5999999999999996"/>
    <x v="1"/>
    <x v="1"/>
    <x v="2"/>
    <n v="1550.28"/>
    <n v="0"/>
    <n v="1550.28"/>
    <n v="0"/>
    <n v="1550.28"/>
    <n v="27"/>
    <x v="25"/>
    <s v="No"/>
    <n v="23.6"/>
    <n v="365.87"/>
    <n v="0"/>
  </r>
  <r>
    <s v="BLK100804"/>
    <x v="105"/>
    <x v="2"/>
    <s v="South"/>
    <s v="New"/>
    <x v="2"/>
    <s v="Milk"/>
    <n v="5"/>
    <n v="167.81"/>
    <n v="5"/>
    <n v="24"/>
    <n v="2.1800000000000002"/>
    <n v="4.0999999999999996"/>
    <x v="1"/>
    <x v="0"/>
    <x v="0"/>
    <n v="839.05"/>
    <n v="41.95"/>
    <n v="0"/>
    <n v="0"/>
    <n v="0"/>
    <n v="33"/>
    <x v="1"/>
    <s v="No"/>
    <n v="19.399999999999999"/>
    <n v="0"/>
    <n v="0"/>
  </r>
  <r>
    <s v="BLK101149"/>
    <x v="105"/>
    <x v="6"/>
    <s v="North"/>
    <s v="New"/>
    <x v="4"/>
    <s v="Milk"/>
    <n v="5"/>
    <n v="114.07"/>
    <n v="0"/>
    <n v="29"/>
    <n v="5.38"/>
    <n v="3.3"/>
    <x v="2"/>
    <x v="1"/>
    <x v="2"/>
    <n v="570.35"/>
    <n v="0"/>
    <n v="570.35"/>
    <n v="0"/>
    <n v="570.35"/>
    <n v="25"/>
    <x v="16"/>
    <s v="No"/>
    <n v="26.3"/>
    <n v="150"/>
    <n v="0"/>
  </r>
  <r>
    <s v="BLK101839"/>
    <x v="105"/>
    <x v="6"/>
    <s v="East"/>
    <s v="Returning"/>
    <x v="6"/>
    <s v="Detergent"/>
    <n v="2"/>
    <n v="240.06"/>
    <n v="10"/>
    <n v="32"/>
    <n v="3.36"/>
    <n v="3.3"/>
    <x v="0"/>
    <x v="1"/>
    <x v="1"/>
    <n v="480.12"/>
    <n v="48.01"/>
    <n v="432.11"/>
    <n v="0"/>
    <n v="432.11"/>
    <n v="15"/>
    <x v="17"/>
    <s v="Yes"/>
    <n v="9.6999999999999993"/>
    <n v="41.91"/>
    <n v="1"/>
  </r>
  <r>
    <s v="BLK102171"/>
    <x v="105"/>
    <x v="5"/>
    <s v="West"/>
    <s v="New"/>
    <x v="3"/>
    <s v="Milk"/>
    <n v="7"/>
    <n v="329.93"/>
    <n v="25"/>
    <n v="11"/>
    <n v="4.7300000000000004"/>
    <n v="5"/>
    <x v="1"/>
    <x v="1"/>
    <x v="4"/>
    <n v="2309.5100000000002"/>
    <n v="577.38"/>
    <n v="1732.13"/>
    <n v="0"/>
    <n v="1732.13"/>
    <n v="36"/>
    <x v="1"/>
    <s v="No"/>
    <n v="15.4"/>
    <n v="266.75"/>
    <n v="0"/>
  </r>
  <r>
    <s v="BLK102315"/>
    <x v="105"/>
    <x v="5"/>
    <s v="East"/>
    <s v="New"/>
    <x v="6"/>
    <s v="Tea"/>
    <n v="7"/>
    <n v="465.25"/>
    <n v="15"/>
    <n v="41"/>
    <n v="6.26"/>
    <n v="4.0999999999999996"/>
    <x v="3"/>
    <x v="0"/>
    <x v="0"/>
    <n v="3256.75"/>
    <n v="488.51"/>
    <n v="0"/>
    <n v="0"/>
    <n v="0"/>
    <n v="31"/>
    <x v="26"/>
    <s v="Yes"/>
    <n v="23.2"/>
    <n v="0"/>
    <n v="1"/>
  </r>
  <r>
    <s v="BLK102837"/>
    <x v="105"/>
    <x v="4"/>
    <s v="South"/>
    <s v="New"/>
    <x v="6"/>
    <s v="Shampoo"/>
    <n v="7"/>
    <n v="497.08"/>
    <n v="5"/>
    <n v="22"/>
    <n v="7.21"/>
    <n v="5"/>
    <x v="4"/>
    <x v="1"/>
    <x v="1"/>
    <n v="3479.56"/>
    <n v="173.98"/>
    <n v="3305.58"/>
    <n v="0"/>
    <n v="3305.58"/>
    <n v="33"/>
    <x v="1"/>
    <s v="No"/>
    <n v="25.5"/>
    <n v="842.92"/>
    <n v="0"/>
  </r>
  <r>
    <s v="BLK102846"/>
    <x v="105"/>
    <x v="7"/>
    <s v="South"/>
    <s v="Returning"/>
    <x v="6"/>
    <s v="Juice"/>
    <n v="1"/>
    <n v="201.8"/>
    <n v="5"/>
    <n v="44"/>
    <n v="1.93"/>
    <n v="4.5999999999999996"/>
    <x v="3"/>
    <x v="1"/>
    <x v="2"/>
    <n v="201.8"/>
    <n v="10.09"/>
    <n v="191.71"/>
    <n v="15"/>
    <n v="206.71"/>
    <n v="36"/>
    <x v="8"/>
    <s v="Yes"/>
    <n v="28.3"/>
    <n v="54.25"/>
    <n v="1"/>
  </r>
  <r>
    <s v="BLK100004"/>
    <x v="106"/>
    <x v="7"/>
    <s v="West"/>
    <s v="New"/>
    <x v="0"/>
    <s v="Rice"/>
    <n v="3"/>
    <n v="188.34"/>
    <n v="25"/>
    <n v="38"/>
    <n v="7.53"/>
    <n v="4"/>
    <x v="2"/>
    <x v="1"/>
    <x v="0"/>
    <n v="565.02"/>
    <n v="141.26"/>
    <n v="423.76"/>
    <n v="0"/>
    <n v="423.76"/>
    <n v="21"/>
    <x v="17"/>
    <s v="Yes"/>
    <n v="24.4"/>
    <n v="103.4"/>
    <n v="1"/>
  </r>
  <r>
    <s v="BLK100868"/>
    <x v="106"/>
    <x v="6"/>
    <s v="South"/>
    <s v="Returning"/>
    <x v="2"/>
    <s v="Banana"/>
    <n v="6"/>
    <n v="229.93"/>
    <n v="0"/>
    <n v="27"/>
    <n v="2.29"/>
    <n v="4.0999999999999996"/>
    <x v="1"/>
    <x v="1"/>
    <x v="1"/>
    <n v="1379.58"/>
    <n v="0"/>
    <n v="1379.58"/>
    <n v="0"/>
    <n v="1379.58"/>
    <n v="15"/>
    <x v="11"/>
    <s v="Yes"/>
    <n v="13.1"/>
    <n v="180.72"/>
    <n v="1"/>
  </r>
  <r>
    <s v="BLK101555"/>
    <x v="106"/>
    <x v="5"/>
    <s v="South"/>
    <s v="Returning"/>
    <x v="0"/>
    <s v="Apple"/>
    <n v="6"/>
    <n v="114.02"/>
    <n v="10"/>
    <n v="15"/>
    <n v="5.32"/>
    <n v="3.9"/>
    <x v="1"/>
    <x v="1"/>
    <x v="3"/>
    <n v="684.12"/>
    <n v="68.41"/>
    <n v="615.71"/>
    <n v="0"/>
    <n v="615.71"/>
    <n v="31"/>
    <x v="1"/>
    <s v="No"/>
    <n v="17.899999999999999"/>
    <n v="110.21"/>
    <n v="0"/>
  </r>
  <r>
    <s v="BLK101993"/>
    <x v="106"/>
    <x v="5"/>
    <s v="East"/>
    <s v="Returning"/>
    <x v="8"/>
    <s v="Detergent"/>
    <n v="5"/>
    <n v="180.86"/>
    <n v="25"/>
    <n v="40"/>
    <n v="7.97"/>
    <n v="4.4000000000000004"/>
    <x v="4"/>
    <x v="1"/>
    <x v="0"/>
    <n v="904.3"/>
    <n v="226.08"/>
    <n v="678.22"/>
    <n v="0"/>
    <n v="678.22"/>
    <n v="32"/>
    <x v="8"/>
    <s v="Yes"/>
    <n v="10.3"/>
    <n v="69.86"/>
    <n v="1"/>
  </r>
  <r>
    <s v="BLK102147"/>
    <x v="106"/>
    <x v="2"/>
    <s v="West"/>
    <s v="Returning"/>
    <x v="9"/>
    <s v="Shampoo"/>
    <n v="2"/>
    <n v="420.43"/>
    <n v="20"/>
    <n v="24"/>
    <n v="1.03"/>
    <n v="5"/>
    <x v="0"/>
    <x v="1"/>
    <x v="1"/>
    <n v="840.86"/>
    <n v="168.17"/>
    <n v="672.69"/>
    <n v="0"/>
    <n v="672.69"/>
    <n v="43"/>
    <x v="1"/>
    <s v="No"/>
    <n v="23.5"/>
    <n v="158.08000000000001"/>
    <n v="0"/>
  </r>
  <r>
    <s v="BLK102793"/>
    <x v="106"/>
    <x v="2"/>
    <s v="West"/>
    <s v="Returning"/>
    <x v="9"/>
    <s v="Coffee"/>
    <n v="4"/>
    <n v="349.62"/>
    <n v="15"/>
    <n v="25"/>
    <n v="5.09"/>
    <n v="4.5"/>
    <x v="0"/>
    <x v="1"/>
    <x v="0"/>
    <n v="1398.48"/>
    <n v="209.77"/>
    <n v="1188.71"/>
    <n v="0"/>
    <n v="1188.71"/>
    <n v="31"/>
    <x v="1"/>
    <s v="No"/>
    <n v="12.8"/>
    <n v="152.15"/>
    <n v="0"/>
  </r>
  <r>
    <s v="BLK102855"/>
    <x v="106"/>
    <x v="3"/>
    <s v="South"/>
    <s v="New"/>
    <x v="8"/>
    <s v="Milk"/>
    <n v="1"/>
    <n v="429.46"/>
    <n v="20"/>
    <n v="17"/>
    <n v="3.41"/>
    <n v="5"/>
    <x v="1"/>
    <x v="1"/>
    <x v="1"/>
    <n v="429.46"/>
    <n v="85.89"/>
    <n v="343.57"/>
    <n v="0"/>
    <n v="343.57"/>
    <n v="17"/>
    <x v="1"/>
    <s v="No"/>
    <n v="15.7"/>
    <n v="53.94"/>
    <n v="0"/>
  </r>
  <r>
    <s v="BLK102993"/>
    <x v="106"/>
    <x v="1"/>
    <s v="Central"/>
    <s v="Returning"/>
    <x v="5"/>
    <s v="Bread"/>
    <n v="7"/>
    <n v="402.55"/>
    <n v="25"/>
    <n v="34"/>
    <n v="6.67"/>
    <n v="4.2"/>
    <x v="1"/>
    <x v="1"/>
    <x v="2"/>
    <n v="2817.85"/>
    <n v="704.46"/>
    <n v="2113.39"/>
    <n v="0"/>
    <n v="2113.39"/>
    <n v="41"/>
    <x v="1"/>
    <s v="No"/>
    <n v="18.399999999999999"/>
    <n v="388.86"/>
    <n v="0"/>
  </r>
  <r>
    <s v="BLK100166"/>
    <x v="107"/>
    <x v="0"/>
    <s v="East"/>
    <s v="New"/>
    <x v="7"/>
    <s v="Apple"/>
    <n v="6"/>
    <n v="289.70999999999998"/>
    <n v="20"/>
    <n v="34"/>
    <n v="5.05"/>
    <n v="4.4000000000000004"/>
    <x v="1"/>
    <x v="1"/>
    <x v="4"/>
    <n v="1738.26"/>
    <n v="347.65"/>
    <n v="1390.61"/>
    <n v="0"/>
    <n v="1390.61"/>
    <n v="15"/>
    <x v="5"/>
    <s v="Yes"/>
    <n v="9.1999999999999993"/>
    <n v="127.94"/>
    <n v="1"/>
  </r>
  <r>
    <s v="BLK100415"/>
    <x v="107"/>
    <x v="0"/>
    <s v="South"/>
    <s v="Returning"/>
    <x v="6"/>
    <s v="Banana"/>
    <n v="5"/>
    <n v="432.15"/>
    <n v="5"/>
    <n v="30"/>
    <n v="5.23"/>
    <n v="3.5"/>
    <x v="0"/>
    <x v="1"/>
    <x v="2"/>
    <n v="2160.75"/>
    <n v="108.04"/>
    <n v="2052.71"/>
    <n v="0"/>
    <n v="2052.71"/>
    <n v="22"/>
    <x v="8"/>
    <s v="Yes"/>
    <n v="30.3"/>
    <n v="621.97"/>
    <n v="1"/>
  </r>
  <r>
    <s v="BLK101420"/>
    <x v="107"/>
    <x v="1"/>
    <s v="East"/>
    <s v="Returning"/>
    <x v="5"/>
    <s v="Cold Drink"/>
    <n v="3"/>
    <n v="356.32"/>
    <n v="0"/>
    <n v="16"/>
    <n v="5.36"/>
    <n v="4"/>
    <x v="0"/>
    <x v="1"/>
    <x v="0"/>
    <n v="1068.96"/>
    <n v="0"/>
    <n v="1068.96"/>
    <n v="0"/>
    <n v="1068.96"/>
    <n v="34"/>
    <x v="1"/>
    <s v="No"/>
    <n v="21.2"/>
    <n v="226.62"/>
    <n v="0"/>
  </r>
  <r>
    <s v="BLK101476"/>
    <x v="107"/>
    <x v="6"/>
    <s v="West"/>
    <s v="New"/>
    <x v="3"/>
    <s v="Juice"/>
    <n v="5"/>
    <n v="207.22"/>
    <n v="5"/>
    <n v="18"/>
    <n v="7.6"/>
    <n v="4"/>
    <x v="3"/>
    <x v="1"/>
    <x v="3"/>
    <n v="1036.0999999999999"/>
    <n v="51.8"/>
    <n v="984.3"/>
    <n v="0"/>
    <n v="984.3"/>
    <n v="21"/>
    <x v="1"/>
    <s v="No"/>
    <n v="8.9"/>
    <n v="87.6"/>
    <n v="0"/>
  </r>
  <r>
    <s v="BLK101492"/>
    <x v="107"/>
    <x v="1"/>
    <s v="South"/>
    <s v="Returning"/>
    <x v="8"/>
    <s v="Chips"/>
    <n v="7"/>
    <n v="160.16999999999999"/>
    <n v="20"/>
    <n v="36"/>
    <n v="7.59"/>
    <n v="4.7"/>
    <x v="3"/>
    <x v="1"/>
    <x v="1"/>
    <n v="1121.19"/>
    <n v="224.24"/>
    <n v="896.95"/>
    <n v="0"/>
    <n v="896.95"/>
    <n v="40"/>
    <x v="1"/>
    <s v="No"/>
    <n v="29.8"/>
    <n v="267.29000000000002"/>
    <n v="0"/>
  </r>
  <r>
    <s v="BLK102003"/>
    <x v="107"/>
    <x v="6"/>
    <s v="South"/>
    <s v="New"/>
    <x v="4"/>
    <s v="Cold Drink"/>
    <n v="2"/>
    <n v="354.26"/>
    <n v="20"/>
    <n v="28"/>
    <n v="5.13"/>
    <n v="3.3"/>
    <x v="0"/>
    <x v="1"/>
    <x v="0"/>
    <n v="708.52"/>
    <n v="141.69999999999999"/>
    <n v="566.82000000000005"/>
    <n v="0"/>
    <n v="566.82000000000005"/>
    <n v="38"/>
    <x v="1"/>
    <s v="No"/>
    <n v="30.8"/>
    <n v="174.58"/>
    <n v="0"/>
  </r>
  <r>
    <s v="BLK102182"/>
    <x v="107"/>
    <x v="4"/>
    <s v="Central"/>
    <s v="Returning"/>
    <x v="9"/>
    <s v="Banana"/>
    <n v="2"/>
    <n v="393.69"/>
    <n v="10"/>
    <n v="31"/>
    <n v="2.06"/>
    <n v="4"/>
    <x v="3"/>
    <x v="1"/>
    <x v="0"/>
    <n v="787.38"/>
    <n v="78.739999999999995"/>
    <n v="708.64"/>
    <n v="0"/>
    <n v="708.64"/>
    <n v="32"/>
    <x v="1"/>
    <s v="No"/>
    <n v="12.2"/>
    <n v="86.45"/>
    <n v="0"/>
  </r>
  <r>
    <s v="BLK102232"/>
    <x v="107"/>
    <x v="3"/>
    <s v="North"/>
    <s v="Returning"/>
    <x v="1"/>
    <s v="Chips"/>
    <n v="3"/>
    <n v="182.6"/>
    <n v="20"/>
    <n v="29"/>
    <n v="1.92"/>
    <n v="3.5"/>
    <x v="3"/>
    <x v="1"/>
    <x v="0"/>
    <n v="547.79999999999995"/>
    <n v="109.56"/>
    <n v="438.24"/>
    <n v="0"/>
    <n v="438.24"/>
    <n v="30"/>
    <x v="1"/>
    <s v="No"/>
    <n v="19.399999999999999"/>
    <n v="85.02"/>
    <n v="0"/>
  </r>
  <r>
    <s v="BLK102665"/>
    <x v="107"/>
    <x v="2"/>
    <s v="West"/>
    <s v="New"/>
    <x v="6"/>
    <s v="Juice"/>
    <n v="7"/>
    <n v="444.8"/>
    <n v="20"/>
    <n v="43"/>
    <n v="5.0199999999999996"/>
    <n v="4.5999999999999996"/>
    <x v="2"/>
    <x v="0"/>
    <x v="3"/>
    <n v="3113.6"/>
    <n v="622.72"/>
    <n v="0"/>
    <n v="0"/>
    <n v="0"/>
    <n v="20"/>
    <x v="2"/>
    <s v="Yes"/>
    <n v="13.9"/>
    <n v="0"/>
    <n v="1"/>
  </r>
  <r>
    <s v="BLK100587"/>
    <x v="108"/>
    <x v="7"/>
    <s v="North"/>
    <s v="Returning"/>
    <x v="3"/>
    <s v="Banana"/>
    <n v="5"/>
    <n v="429.4"/>
    <n v="0"/>
    <n v="32"/>
    <n v="6.38"/>
    <n v="4.2"/>
    <x v="1"/>
    <x v="1"/>
    <x v="1"/>
    <n v="2147"/>
    <n v="0"/>
    <n v="2147"/>
    <n v="0"/>
    <n v="2147"/>
    <n v="17"/>
    <x v="21"/>
    <s v="Yes"/>
    <n v="20.2"/>
    <n v="433.69"/>
    <n v="1"/>
  </r>
  <r>
    <s v="BLK100923"/>
    <x v="108"/>
    <x v="3"/>
    <s v="South"/>
    <s v="Returning"/>
    <x v="3"/>
    <s v="Atta"/>
    <n v="2"/>
    <n v="116.52"/>
    <n v="15"/>
    <n v="24"/>
    <n v="2.82"/>
    <n v="3.9"/>
    <x v="3"/>
    <x v="1"/>
    <x v="2"/>
    <n v="233.04"/>
    <n v="34.96"/>
    <n v="198.08"/>
    <n v="25"/>
    <n v="223.08"/>
    <n v="40"/>
    <x v="1"/>
    <s v="No"/>
    <n v="17"/>
    <n v="33.67"/>
    <n v="0"/>
  </r>
  <r>
    <s v="BLK101332"/>
    <x v="108"/>
    <x v="2"/>
    <s v="Central"/>
    <s v="New"/>
    <x v="4"/>
    <s v="Instant Noodles"/>
    <n v="7"/>
    <n v="25.83"/>
    <n v="15"/>
    <n v="41"/>
    <n v="4.46"/>
    <n v="3.7"/>
    <x v="3"/>
    <x v="1"/>
    <x v="4"/>
    <n v="180.81"/>
    <n v="27.12"/>
    <n v="153.69"/>
    <n v="15"/>
    <n v="168.69"/>
    <n v="29"/>
    <x v="11"/>
    <s v="Yes"/>
    <n v="10.6"/>
    <n v="16.29"/>
    <n v="1"/>
  </r>
  <r>
    <s v="BLK102267"/>
    <x v="108"/>
    <x v="4"/>
    <s v="Central"/>
    <s v="Returning"/>
    <x v="3"/>
    <s v="Ice Cream"/>
    <n v="7"/>
    <n v="330.45"/>
    <n v="0"/>
    <n v="34"/>
    <n v="6.83"/>
    <n v="4.3"/>
    <x v="0"/>
    <x v="1"/>
    <x v="2"/>
    <n v="2313.15"/>
    <n v="0"/>
    <n v="2313.15"/>
    <n v="0"/>
    <n v="2313.15"/>
    <n v="39"/>
    <x v="1"/>
    <s v="No"/>
    <n v="27.7"/>
    <n v="640.74"/>
    <n v="0"/>
  </r>
  <r>
    <s v="BLK102549"/>
    <x v="108"/>
    <x v="3"/>
    <s v="West"/>
    <s v="Returning"/>
    <x v="4"/>
    <s v="Atta"/>
    <n v="3"/>
    <n v="311.83"/>
    <n v="20"/>
    <n v="33"/>
    <n v="3.66"/>
    <n v="4.0999999999999996"/>
    <x v="4"/>
    <x v="1"/>
    <x v="2"/>
    <n v="935.49"/>
    <n v="187.1"/>
    <n v="748.39"/>
    <n v="0"/>
    <n v="748.39"/>
    <n v="35"/>
    <x v="1"/>
    <s v="No"/>
    <n v="10.6"/>
    <n v="79.33"/>
    <n v="0"/>
  </r>
  <r>
    <s v="BLK102750"/>
    <x v="108"/>
    <x v="3"/>
    <s v="North"/>
    <s v="New"/>
    <x v="1"/>
    <s v="Atta"/>
    <n v="5"/>
    <n v="384.65"/>
    <n v="15"/>
    <n v="28"/>
    <n v="2.73"/>
    <n v="3"/>
    <x v="4"/>
    <x v="1"/>
    <x v="3"/>
    <n v="1923.25"/>
    <n v="288.49"/>
    <n v="1634.76"/>
    <n v="0"/>
    <n v="1634.76"/>
    <n v="25"/>
    <x v="12"/>
    <s v="No"/>
    <n v="8.4"/>
    <n v="137.32"/>
    <n v="0"/>
  </r>
  <r>
    <s v="BLK101162"/>
    <x v="109"/>
    <x v="6"/>
    <s v="West"/>
    <s v="New"/>
    <x v="0"/>
    <s v="Detergent"/>
    <n v="1"/>
    <n v="76.48"/>
    <n v="20"/>
    <n v="33"/>
    <n v="1.0900000000000001"/>
    <n v="5"/>
    <x v="4"/>
    <x v="1"/>
    <x v="2"/>
    <n v="76.48"/>
    <n v="15.3"/>
    <n v="61.18"/>
    <n v="20"/>
    <n v="81.180000000000007"/>
    <n v="39"/>
    <x v="1"/>
    <s v="No"/>
    <n v="14.5"/>
    <n v="8.8699999999999992"/>
    <n v="0"/>
  </r>
  <r>
    <s v="BLK102122"/>
    <x v="109"/>
    <x v="4"/>
    <s v="Central"/>
    <s v="New"/>
    <x v="8"/>
    <s v="Bread"/>
    <n v="3"/>
    <n v="236.89"/>
    <n v="25"/>
    <n v="44"/>
    <n v="4.68"/>
    <n v="3.8"/>
    <x v="4"/>
    <x v="1"/>
    <x v="1"/>
    <n v="710.67"/>
    <n v="177.67"/>
    <n v="533"/>
    <n v="0"/>
    <n v="533"/>
    <n v="23"/>
    <x v="9"/>
    <s v="Yes"/>
    <n v="23.1"/>
    <n v="123.12"/>
    <n v="1"/>
  </r>
  <r>
    <s v="BLK102402"/>
    <x v="109"/>
    <x v="0"/>
    <s v="Central"/>
    <s v="Returning"/>
    <x v="8"/>
    <s v="Banana"/>
    <n v="1"/>
    <n v="341.58"/>
    <n v="5"/>
    <n v="17"/>
    <n v="1.9"/>
    <n v="4.0999999999999996"/>
    <x v="1"/>
    <x v="0"/>
    <x v="2"/>
    <n v="341.58"/>
    <n v="17.079999999999998"/>
    <n v="0"/>
    <n v="0"/>
    <n v="0"/>
    <n v="19"/>
    <x v="1"/>
    <s v="No"/>
    <n v="29"/>
    <n v="0"/>
    <n v="0"/>
  </r>
  <r>
    <s v="BLK100823"/>
    <x v="110"/>
    <x v="7"/>
    <s v="East"/>
    <s v="Returning"/>
    <x v="4"/>
    <s v="Bread"/>
    <n v="6"/>
    <n v="192.37"/>
    <n v="15"/>
    <n v="25"/>
    <n v="7.65"/>
    <n v="3.7"/>
    <x v="0"/>
    <x v="0"/>
    <x v="4"/>
    <n v="1154.22"/>
    <n v="173.13"/>
    <n v="0"/>
    <n v="0"/>
    <n v="0"/>
    <n v="28"/>
    <x v="1"/>
    <s v="No"/>
    <n v="16.5"/>
    <n v="0"/>
    <n v="0"/>
  </r>
  <r>
    <s v="BLK100897"/>
    <x v="110"/>
    <x v="3"/>
    <s v="South"/>
    <s v="Returning"/>
    <x v="8"/>
    <s v="Biscuits"/>
    <n v="7"/>
    <n v="76.8"/>
    <n v="0"/>
    <n v="40"/>
    <n v="3.43"/>
    <n v="4.3"/>
    <x v="1"/>
    <x v="1"/>
    <x v="2"/>
    <n v="537.6"/>
    <n v="0"/>
    <n v="537.6"/>
    <n v="0"/>
    <n v="537.6"/>
    <n v="34"/>
    <x v="4"/>
    <s v="Yes"/>
    <n v="31.6"/>
    <n v="169.88"/>
    <n v="1"/>
  </r>
  <r>
    <s v="BLK100925"/>
    <x v="110"/>
    <x v="7"/>
    <s v="East"/>
    <s v="Returning"/>
    <x v="8"/>
    <s v="Cold Drink"/>
    <n v="2"/>
    <n v="185.62"/>
    <n v="20"/>
    <n v="34"/>
    <n v="6.66"/>
    <n v="5"/>
    <x v="4"/>
    <x v="1"/>
    <x v="3"/>
    <n v="371.24"/>
    <n v="74.25"/>
    <n v="296.99"/>
    <n v="25"/>
    <n v="321.99"/>
    <n v="34"/>
    <x v="1"/>
    <s v="No"/>
    <n v="12.1"/>
    <n v="35.94"/>
    <n v="0"/>
  </r>
  <r>
    <s v="BLK100927"/>
    <x v="110"/>
    <x v="6"/>
    <s v="East"/>
    <s v="Returning"/>
    <x v="3"/>
    <s v="Coffee"/>
    <n v="6"/>
    <n v="499.17"/>
    <n v="25"/>
    <n v="17"/>
    <n v="7.25"/>
    <n v="4.0999999999999996"/>
    <x v="3"/>
    <x v="1"/>
    <x v="0"/>
    <n v="2995.02"/>
    <n v="748.76"/>
    <n v="2246.2600000000002"/>
    <n v="0"/>
    <n v="2246.2600000000002"/>
    <n v="37"/>
    <x v="1"/>
    <s v="No"/>
    <n v="14.1"/>
    <n v="316.72000000000003"/>
    <n v="0"/>
  </r>
  <r>
    <s v="BLK100929"/>
    <x v="110"/>
    <x v="5"/>
    <s v="West"/>
    <s v="New"/>
    <x v="1"/>
    <s v="Cold Drink"/>
    <n v="7"/>
    <n v="231.75"/>
    <n v="0"/>
    <n v="21"/>
    <n v="6.8"/>
    <n v="3.8"/>
    <x v="1"/>
    <x v="1"/>
    <x v="3"/>
    <n v="1622.25"/>
    <n v="0"/>
    <n v="1622.25"/>
    <n v="0"/>
    <n v="1622.25"/>
    <n v="21"/>
    <x v="1"/>
    <s v="No"/>
    <n v="15.6"/>
    <n v="253.07"/>
    <n v="0"/>
  </r>
  <r>
    <s v="BLK101079"/>
    <x v="110"/>
    <x v="2"/>
    <s v="Central"/>
    <s v="Returning"/>
    <x v="1"/>
    <s v="Detergent"/>
    <n v="2"/>
    <n v="288.35000000000002"/>
    <n v="0"/>
    <n v="13"/>
    <n v="1.97"/>
    <n v="4.3"/>
    <x v="0"/>
    <x v="1"/>
    <x v="0"/>
    <n v="576.70000000000005"/>
    <n v="0"/>
    <n v="576.70000000000005"/>
    <n v="0"/>
    <n v="576.70000000000005"/>
    <n v="29"/>
    <x v="1"/>
    <s v="No"/>
    <n v="14.4"/>
    <n v="83.04"/>
    <n v="0"/>
  </r>
  <r>
    <s v="BLK101139"/>
    <x v="110"/>
    <x v="2"/>
    <s v="North"/>
    <s v="Returning"/>
    <x v="3"/>
    <s v="Bread"/>
    <n v="5"/>
    <n v="308.23"/>
    <n v="20"/>
    <n v="23"/>
    <n v="4.32"/>
    <n v="3.1"/>
    <x v="2"/>
    <x v="1"/>
    <x v="2"/>
    <n v="1541.15"/>
    <n v="308.23"/>
    <n v="1232.92"/>
    <n v="0"/>
    <n v="1232.92"/>
    <n v="28"/>
    <x v="1"/>
    <s v="No"/>
    <n v="24.7"/>
    <n v="304.52999999999997"/>
    <n v="0"/>
  </r>
  <r>
    <s v="BLK101390"/>
    <x v="110"/>
    <x v="2"/>
    <s v="North"/>
    <s v="Returning"/>
    <x v="9"/>
    <s v="Ice Cream"/>
    <n v="4"/>
    <n v="172.54"/>
    <n v="0"/>
    <n v="34"/>
    <n v="0.51"/>
    <n v="4.5"/>
    <x v="1"/>
    <x v="1"/>
    <x v="4"/>
    <n v="690.16"/>
    <n v="0"/>
    <n v="690.16"/>
    <n v="0"/>
    <n v="690.16"/>
    <n v="32"/>
    <x v="25"/>
    <s v="No"/>
    <n v="17.7"/>
    <n v="122.16"/>
    <n v="0"/>
  </r>
  <r>
    <s v="BLK101858"/>
    <x v="110"/>
    <x v="1"/>
    <s v="Central"/>
    <s v="Returning"/>
    <x v="9"/>
    <s v="Rice"/>
    <n v="5"/>
    <n v="100.58"/>
    <n v="10"/>
    <n v="25"/>
    <n v="0.55000000000000004"/>
    <n v="4.4000000000000004"/>
    <x v="0"/>
    <x v="1"/>
    <x v="0"/>
    <n v="502.9"/>
    <n v="50.29"/>
    <n v="452.61"/>
    <n v="0"/>
    <n v="452.61"/>
    <n v="31"/>
    <x v="1"/>
    <s v="No"/>
    <n v="25"/>
    <n v="113.15"/>
    <n v="0"/>
  </r>
  <r>
    <s v="BLK101955"/>
    <x v="110"/>
    <x v="6"/>
    <s v="East"/>
    <s v="New"/>
    <x v="0"/>
    <s v="Detergent"/>
    <n v="1"/>
    <n v="265.52999999999997"/>
    <n v="5"/>
    <n v="25"/>
    <n v="2.13"/>
    <n v="3.9"/>
    <x v="0"/>
    <x v="1"/>
    <x v="3"/>
    <n v="265.52999999999997"/>
    <n v="13.28"/>
    <n v="252.25"/>
    <n v="20"/>
    <n v="272.25"/>
    <n v="44"/>
    <x v="1"/>
    <s v="No"/>
    <n v="30.1"/>
    <n v="75.930000000000007"/>
    <n v="0"/>
  </r>
  <r>
    <s v="BLK102570"/>
    <x v="110"/>
    <x v="7"/>
    <s v="East"/>
    <s v="New"/>
    <x v="9"/>
    <s v="Atta"/>
    <n v="5"/>
    <n v="40.81"/>
    <n v="20"/>
    <n v="26"/>
    <n v="5.7"/>
    <n v="4.5"/>
    <x v="0"/>
    <x v="1"/>
    <x v="1"/>
    <n v="204.05"/>
    <n v="40.81"/>
    <n v="163.24"/>
    <n v="15"/>
    <n v="178.24"/>
    <n v="38"/>
    <x v="1"/>
    <s v="No"/>
    <n v="17.5"/>
    <n v="28.57"/>
    <n v="0"/>
  </r>
  <r>
    <s v="BLK102669"/>
    <x v="110"/>
    <x v="1"/>
    <s v="East"/>
    <s v="Returning"/>
    <x v="7"/>
    <s v="Rice"/>
    <n v="6"/>
    <n v="297.06"/>
    <n v="20"/>
    <n v="20"/>
    <n v="1.39"/>
    <n v="5"/>
    <x v="0"/>
    <x v="0"/>
    <x v="4"/>
    <n v="1782.36"/>
    <n v="356.47"/>
    <n v="0"/>
    <n v="0"/>
    <n v="0"/>
    <n v="15"/>
    <x v="23"/>
    <s v="No"/>
    <n v="13.5"/>
    <n v="0"/>
    <n v="0"/>
  </r>
  <r>
    <s v="BLK102710"/>
    <x v="110"/>
    <x v="2"/>
    <s v="West"/>
    <s v="Returning"/>
    <x v="4"/>
    <s v="Atta"/>
    <n v="3"/>
    <n v="398.9"/>
    <n v="15"/>
    <n v="34"/>
    <n v="3.38"/>
    <n v="4.7"/>
    <x v="3"/>
    <x v="1"/>
    <x v="3"/>
    <n v="1196.7"/>
    <n v="179.5"/>
    <n v="1017.2"/>
    <n v="0"/>
    <n v="1017.2"/>
    <n v="33"/>
    <x v="6"/>
    <s v="No"/>
    <n v="11.3"/>
    <n v="114.94"/>
    <n v="0"/>
  </r>
  <r>
    <s v="BLK100262"/>
    <x v="111"/>
    <x v="4"/>
    <s v="West"/>
    <s v="Returning"/>
    <x v="4"/>
    <s v="Banana"/>
    <n v="4"/>
    <n v="448.74"/>
    <n v="10"/>
    <n v="28"/>
    <n v="2.85"/>
    <n v="3.1"/>
    <x v="2"/>
    <x v="1"/>
    <x v="4"/>
    <n v="1794.96"/>
    <n v="179.5"/>
    <n v="1615.46"/>
    <n v="0"/>
    <n v="1615.46"/>
    <n v="26"/>
    <x v="25"/>
    <s v="No"/>
    <n v="11.1"/>
    <n v="179.32"/>
    <n v="0"/>
  </r>
  <r>
    <s v="BLK100288"/>
    <x v="111"/>
    <x v="7"/>
    <s v="West"/>
    <s v="New"/>
    <x v="5"/>
    <s v="Bread"/>
    <n v="1"/>
    <n v="90.02"/>
    <n v="20"/>
    <n v="29"/>
    <n v="4.08"/>
    <n v="3.7"/>
    <x v="3"/>
    <x v="1"/>
    <x v="2"/>
    <n v="90.02"/>
    <n v="18"/>
    <n v="72.02"/>
    <n v="15"/>
    <n v="87.02"/>
    <n v="19"/>
    <x v="26"/>
    <s v="Yes"/>
    <n v="8"/>
    <n v="5.76"/>
    <n v="1"/>
  </r>
  <r>
    <s v="BLK100779"/>
    <x v="111"/>
    <x v="7"/>
    <s v="West"/>
    <s v="Returning"/>
    <x v="0"/>
    <s v="Detergent"/>
    <n v="4"/>
    <n v="109.61"/>
    <n v="15"/>
    <n v="17"/>
    <n v="4.59"/>
    <n v="3.3"/>
    <x v="3"/>
    <x v="1"/>
    <x v="3"/>
    <n v="438.44"/>
    <n v="65.77"/>
    <n v="372.67"/>
    <n v="0"/>
    <n v="372.67"/>
    <n v="28"/>
    <x v="1"/>
    <s v="No"/>
    <n v="27.5"/>
    <n v="102.48"/>
    <n v="0"/>
  </r>
  <r>
    <s v="BLK100948"/>
    <x v="111"/>
    <x v="4"/>
    <s v="Central"/>
    <s v="Returning"/>
    <x v="8"/>
    <s v="Rice"/>
    <n v="4"/>
    <n v="227.19"/>
    <n v="5"/>
    <n v="36"/>
    <n v="5.94"/>
    <n v="4.2"/>
    <x v="4"/>
    <x v="0"/>
    <x v="2"/>
    <n v="908.76"/>
    <n v="45.44"/>
    <n v="0"/>
    <n v="0"/>
    <n v="0"/>
    <n v="39"/>
    <x v="1"/>
    <s v="No"/>
    <n v="24.6"/>
    <n v="0"/>
    <n v="0"/>
  </r>
  <r>
    <s v="BLK101285"/>
    <x v="111"/>
    <x v="0"/>
    <s v="Central"/>
    <s v="Returning"/>
    <x v="1"/>
    <s v="Banana"/>
    <n v="7"/>
    <n v="203.29"/>
    <n v="20"/>
    <n v="15"/>
    <n v="0.91"/>
    <n v="3.2"/>
    <x v="3"/>
    <x v="1"/>
    <x v="1"/>
    <n v="1423.03"/>
    <n v="284.61"/>
    <n v="1138.42"/>
    <n v="0"/>
    <n v="1138.42"/>
    <n v="33"/>
    <x v="1"/>
    <s v="No"/>
    <n v="27"/>
    <n v="307.37"/>
    <n v="0"/>
  </r>
  <r>
    <s v="BLK102504"/>
    <x v="111"/>
    <x v="2"/>
    <s v="North"/>
    <s v="Returning"/>
    <x v="3"/>
    <s v="Ice Cream"/>
    <n v="3"/>
    <n v="421.21"/>
    <n v="15"/>
    <n v="33"/>
    <n v="7.46"/>
    <n v="4.3"/>
    <x v="0"/>
    <x v="1"/>
    <x v="4"/>
    <n v="1263.6300000000001"/>
    <n v="189.54"/>
    <n v="1074.0899999999999"/>
    <n v="0"/>
    <n v="1074.0899999999999"/>
    <n v="37"/>
    <x v="1"/>
    <s v="No"/>
    <n v="25.1"/>
    <n v="269.60000000000002"/>
    <n v="0"/>
  </r>
  <r>
    <s v="BLK102689"/>
    <x v="111"/>
    <x v="7"/>
    <s v="Central"/>
    <s v="Returning"/>
    <x v="0"/>
    <s v="Chips"/>
    <n v="3"/>
    <n v="487.33"/>
    <n v="0"/>
    <n v="22"/>
    <n v="5.05"/>
    <n v="4.2"/>
    <x v="0"/>
    <x v="1"/>
    <x v="0"/>
    <n v="1461.99"/>
    <n v="0"/>
    <n v="1461.99"/>
    <n v="0"/>
    <n v="1461.99"/>
    <n v="38"/>
    <x v="1"/>
    <s v="No"/>
    <n v="8.6"/>
    <n v="125.73"/>
    <n v="0"/>
  </r>
  <r>
    <s v="BLK102913"/>
    <x v="111"/>
    <x v="4"/>
    <s v="East"/>
    <s v="Returning"/>
    <x v="9"/>
    <s v="Ice Cream"/>
    <n v="4"/>
    <n v="171.17"/>
    <n v="25"/>
    <n v="37"/>
    <n v="2.15"/>
    <n v="3.5"/>
    <x v="1"/>
    <x v="0"/>
    <x v="1"/>
    <n v="684.68"/>
    <n v="171.17"/>
    <n v="0"/>
    <n v="0"/>
    <n v="0"/>
    <n v="35"/>
    <x v="25"/>
    <s v="No"/>
    <n v="23.1"/>
    <n v="0"/>
    <n v="0"/>
  </r>
  <r>
    <s v="BLK100196"/>
    <x v="112"/>
    <x v="3"/>
    <s v="South"/>
    <s v="New"/>
    <x v="5"/>
    <s v="Cold Drink"/>
    <n v="2"/>
    <n v="206.62"/>
    <n v="10"/>
    <n v="33"/>
    <n v="3.19"/>
    <n v="4.5"/>
    <x v="4"/>
    <x v="0"/>
    <x v="4"/>
    <n v="413.24"/>
    <n v="41.32"/>
    <n v="0"/>
    <n v="0"/>
    <n v="0"/>
    <n v="33"/>
    <x v="1"/>
    <s v="No"/>
    <n v="20.399999999999999"/>
    <n v="0"/>
    <n v="0"/>
  </r>
  <r>
    <s v="BLK100201"/>
    <x v="112"/>
    <x v="4"/>
    <s v="East"/>
    <s v="New"/>
    <x v="7"/>
    <s v="Shampoo"/>
    <n v="1"/>
    <n v="254.49"/>
    <n v="10"/>
    <n v="36"/>
    <n v="7.64"/>
    <n v="4"/>
    <x v="3"/>
    <x v="1"/>
    <x v="4"/>
    <n v="254.49"/>
    <n v="25.45"/>
    <n v="229.04"/>
    <n v="25"/>
    <n v="254.04"/>
    <n v="41"/>
    <x v="1"/>
    <s v="No"/>
    <n v="14"/>
    <n v="32.07"/>
    <n v="0"/>
  </r>
  <r>
    <s v="BLK100203"/>
    <x v="112"/>
    <x v="5"/>
    <s v="Central"/>
    <s v="Returning"/>
    <x v="9"/>
    <s v="Cold Drink"/>
    <n v="2"/>
    <n v="493.47"/>
    <n v="10"/>
    <n v="35"/>
    <n v="4.53"/>
    <n v="2.8"/>
    <x v="2"/>
    <x v="1"/>
    <x v="4"/>
    <n v="986.94"/>
    <n v="98.69"/>
    <n v="888.25"/>
    <n v="0"/>
    <n v="888.25"/>
    <n v="18"/>
    <x v="17"/>
    <s v="Yes"/>
    <n v="26"/>
    <n v="230.94"/>
    <n v="1"/>
  </r>
  <r>
    <s v="BLK100206"/>
    <x v="112"/>
    <x v="2"/>
    <s v="Central"/>
    <s v="New"/>
    <x v="6"/>
    <s v="Apple"/>
    <n v="1"/>
    <n v="270.47000000000003"/>
    <n v="25"/>
    <n v="43"/>
    <n v="5.33"/>
    <n v="3.5"/>
    <x v="0"/>
    <x v="1"/>
    <x v="2"/>
    <n v="270.47000000000003"/>
    <n v="67.62"/>
    <n v="202.85"/>
    <n v="10"/>
    <n v="212.85"/>
    <n v="26"/>
    <x v="17"/>
    <s v="Yes"/>
    <n v="30.3"/>
    <n v="61.46"/>
    <n v="1"/>
  </r>
  <r>
    <s v="BLK100283"/>
    <x v="112"/>
    <x v="1"/>
    <s v="East"/>
    <s v="New"/>
    <x v="0"/>
    <s v="Rice"/>
    <n v="6"/>
    <n v="331.9"/>
    <n v="5"/>
    <n v="24"/>
    <n v="3.14"/>
    <n v="4.3"/>
    <x v="0"/>
    <x v="1"/>
    <x v="2"/>
    <n v="1991.4"/>
    <n v="99.57"/>
    <n v="1891.83"/>
    <n v="0"/>
    <n v="1891.83"/>
    <n v="43"/>
    <x v="1"/>
    <s v="No"/>
    <n v="23.1"/>
    <n v="437.01"/>
    <n v="0"/>
  </r>
  <r>
    <s v="BLK100877"/>
    <x v="112"/>
    <x v="0"/>
    <s v="East"/>
    <s v="New"/>
    <x v="2"/>
    <s v="Banana"/>
    <n v="1"/>
    <n v="52.93"/>
    <n v="5"/>
    <n v="46"/>
    <n v="1.74"/>
    <n v="4"/>
    <x v="4"/>
    <x v="1"/>
    <x v="0"/>
    <n v="52.93"/>
    <n v="2.65"/>
    <n v="50.28"/>
    <n v="25"/>
    <n v="75.28"/>
    <n v="36"/>
    <x v="26"/>
    <s v="Yes"/>
    <n v="15.2"/>
    <n v="7.64"/>
    <n v="1"/>
  </r>
  <r>
    <s v="BLK100989"/>
    <x v="112"/>
    <x v="5"/>
    <s v="West"/>
    <s v="New"/>
    <x v="2"/>
    <s v="Tea"/>
    <n v="5"/>
    <n v="291.39"/>
    <n v="0"/>
    <n v="34"/>
    <n v="1.38"/>
    <n v="5"/>
    <x v="0"/>
    <x v="0"/>
    <x v="2"/>
    <n v="1456.95"/>
    <n v="0"/>
    <n v="0"/>
    <n v="0"/>
    <n v="0"/>
    <n v="35"/>
    <x v="1"/>
    <s v="No"/>
    <n v="13.5"/>
    <n v="0"/>
    <n v="0"/>
  </r>
  <r>
    <s v="BLK101233"/>
    <x v="112"/>
    <x v="5"/>
    <s v="West"/>
    <s v="New"/>
    <x v="8"/>
    <s v="Rice"/>
    <n v="2"/>
    <n v="268.17"/>
    <n v="15"/>
    <n v="27"/>
    <n v="5.85"/>
    <n v="3.9"/>
    <x v="3"/>
    <x v="1"/>
    <x v="3"/>
    <n v="536.34"/>
    <n v="80.45"/>
    <n v="455.89"/>
    <n v="0"/>
    <n v="455.89"/>
    <n v="37"/>
    <x v="1"/>
    <s v="No"/>
    <n v="12.2"/>
    <n v="55.62"/>
    <n v="0"/>
  </r>
  <r>
    <s v="BLK101382"/>
    <x v="112"/>
    <x v="0"/>
    <s v="West"/>
    <s v="New"/>
    <x v="9"/>
    <s v="Shampoo"/>
    <n v="3"/>
    <n v="318.95999999999998"/>
    <n v="5"/>
    <n v="32"/>
    <n v="5.96"/>
    <n v="3.4"/>
    <x v="3"/>
    <x v="1"/>
    <x v="3"/>
    <n v="956.88"/>
    <n v="47.84"/>
    <n v="909.04"/>
    <n v="0"/>
    <n v="909.04"/>
    <n v="44"/>
    <x v="1"/>
    <s v="No"/>
    <n v="13.7"/>
    <n v="124.54"/>
    <n v="0"/>
  </r>
  <r>
    <s v="BLK101674"/>
    <x v="112"/>
    <x v="2"/>
    <s v="West"/>
    <s v="Returning"/>
    <x v="4"/>
    <s v="Atta"/>
    <n v="3"/>
    <n v="274.62"/>
    <n v="0"/>
    <n v="15"/>
    <n v="0.84"/>
    <n v="4.0999999999999996"/>
    <x v="0"/>
    <x v="1"/>
    <x v="3"/>
    <n v="823.86"/>
    <n v="0"/>
    <n v="823.86"/>
    <n v="0"/>
    <n v="823.86"/>
    <n v="38"/>
    <x v="1"/>
    <s v="No"/>
    <n v="20.2"/>
    <n v="166.42"/>
    <n v="0"/>
  </r>
  <r>
    <s v="BLK102514"/>
    <x v="112"/>
    <x v="2"/>
    <s v="South"/>
    <s v="Returning"/>
    <x v="1"/>
    <s v="Apple"/>
    <n v="7"/>
    <n v="171.83"/>
    <n v="20"/>
    <n v="43"/>
    <n v="0.92"/>
    <n v="3.9"/>
    <x v="0"/>
    <x v="1"/>
    <x v="3"/>
    <n v="1202.81"/>
    <n v="240.56"/>
    <n v="962.25"/>
    <n v="0"/>
    <n v="962.25"/>
    <n v="16"/>
    <x v="19"/>
    <s v="Yes"/>
    <n v="22.6"/>
    <n v="217.47"/>
    <n v="1"/>
  </r>
  <r>
    <s v="BLK102616"/>
    <x v="112"/>
    <x v="4"/>
    <s v="South"/>
    <s v="Returning"/>
    <x v="8"/>
    <s v="Detergent"/>
    <n v="5"/>
    <n v="209.9"/>
    <n v="20"/>
    <n v="28"/>
    <n v="5.22"/>
    <n v="3.8"/>
    <x v="3"/>
    <x v="1"/>
    <x v="2"/>
    <n v="1049.5"/>
    <n v="209.9"/>
    <n v="839.6"/>
    <n v="0"/>
    <n v="839.6"/>
    <n v="18"/>
    <x v="26"/>
    <s v="Yes"/>
    <n v="24.2"/>
    <n v="203.18"/>
    <n v="1"/>
  </r>
  <r>
    <s v="BLK102762"/>
    <x v="112"/>
    <x v="3"/>
    <s v="North"/>
    <s v="New"/>
    <x v="7"/>
    <s v="Biscuits"/>
    <n v="6"/>
    <n v="206.45"/>
    <n v="20"/>
    <n v="28"/>
    <n v="6.62"/>
    <n v="3.3"/>
    <x v="1"/>
    <x v="1"/>
    <x v="3"/>
    <n v="1238.7"/>
    <n v="247.74"/>
    <n v="990.96"/>
    <n v="0"/>
    <n v="990.96"/>
    <n v="20"/>
    <x v="8"/>
    <s v="Yes"/>
    <n v="28.6"/>
    <n v="283.41000000000003"/>
    <n v="1"/>
  </r>
  <r>
    <s v="BLK102767"/>
    <x v="112"/>
    <x v="4"/>
    <s v="East"/>
    <s v="New"/>
    <x v="1"/>
    <s v="Milk"/>
    <n v="2"/>
    <n v="302.45"/>
    <n v="20"/>
    <n v="33"/>
    <n v="3.85"/>
    <n v="4.9000000000000004"/>
    <x v="3"/>
    <x v="1"/>
    <x v="0"/>
    <n v="604.9"/>
    <n v="120.98"/>
    <n v="483.92"/>
    <n v="0"/>
    <n v="483.92"/>
    <n v="41"/>
    <x v="1"/>
    <s v="No"/>
    <n v="27.1"/>
    <n v="131.13999999999999"/>
    <n v="0"/>
  </r>
  <r>
    <s v="BLK102794"/>
    <x v="112"/>
    <x v="1"/>
    <s v="South"/>
    <s v="New"/>
    <x v="1"/>
    <s v="Chips"/>
    <n v="5"/>
    <n v="454.81"/>
    <n v="20"/>
    <n v="30"/>
    <n v="1.62"/>
    <n v="4.3"/>
    <x v="1"/>
    <x v="0"/>
    <x v="3"/>
    <n v="2274.0500000000002"/>
    <n v="454.81"/>
    <n v="0"/>
    <n v="0"/>
    <n v="0"/>
    <n v="23"/>
    <x v="0"/>
    <s v="Yes"/>
    <n v="10.1"/>
    <n v="0"/>
    <n v="1"/>
  </r>
  <r>
    <s v="BLK100362"/>
    <x v="113"/>
    <x v="0"/>
    <s v="Central"/>
    <s v="Returning"/>
    <x v="4"/>
    <s v="Chips"/>
    <n v="5"/>
    <n v="469.11"/>
    <n v="25"/>
    <n v="42"/>
    <n v="1.05"/>
    <n v="3.8"/>
    <x v="1"/>
    <x v="1"/>
    <x v="0"/>
    <n v="2345.5500000000002"/>
    <n v="586.39"/>
    <n v="1759.16"/>
    <n v="0"/>
    <n v="1759.16"/>
    <n v="31"/>
    <x v="7"/>
    <s v="Yes"/>
    <n v="25.8"/>
    <n v="453.86"/>
    <n v="1"/>
  </r>
  <r>
    <s v="BLK100535"/>
    <x v="113"/>
    <x v="2"/>
    <s v="Central"/>
    <s v="New"/>
    <x v="4"/>
    <s v="Biscuits"/>
    <n v="4"/>
    <n v="428.37"/>
    <n v="20"/>
    <n v="21"/>
    <n v="6.64"/>
    <n v="3.6"/>
    <x v="2"/>
    <x v="1"/>
    <x v="4"/>
    <n v="1713.48"/>
    <n v="342.7"/>
    <n v="1370.78"/>
    <n v="0"/>
    <n v="1370.78"/>
    <n v="28"/>
    <x v="1"/>
    <s v="No"/>
    <n v="11.7"/>
    <n v="160.38"/>
    <n v="0"/>
  </r>
  <r>
    <s v="BLK101234"/>
    <x v="113"/>
    <x v="6"/>
    <s v="West"/>
    <s v="New"/>
    <x v="4"/>
    <s v="Banana"/>
    <n v="1"/>
    <n v="114.41"/>
    <n v="20"/>
    <n v="10"/>
    <n v="0.82"/>
    <n v="4.5999999999999996"/>
    <x v="3"/>
    <x v="1"/>
    <x v="0"/>
    <n v="114.41"/>
    <n v="22.88"/>
    <n v="91.53"/>
    <n v="10"/>
    <n v="101.53"/>
    <n v="22"/>
    <x v="1"/>
    <s v="No"/>
    <n v="20"/>
    <n v="18.309999999999999"/>
    <n v="0"/>
  </r>
  <r>
    <s v="BLK101614"/>
    <x v="113"/>
    <x v="3"/>
    <s v="South"/>
    <s v="Returning"/>
    <x v="1"/>
    <s v="Coffee"/>
    <n v="1"/>
    <n v="489.26"/>
    <n v="10"/>
    <n v="25"/>
    <n v="0.8"/>
    <n v="4.2"/>
    <x v="0"/>
    <x v="1"/>
    <x v="2"/>
    <n v="489.26"/>
    <n v="48.93"/>
    <n v="440.33"/>
    <n v="0"/>
    <n v="440.33"/>
    <n v="44"/>
    <x v="1"/>
    <s v="No"/>
    <n v="30.6"/>
    <n v="134.74"/>
    <n v="0"/>
  </r>
  <r>
    <s v="BLK102060"/>
    <x v="113"/>
    <x v="4"/>
    <s v="Central"/>
    <s v="New"/>
    <x v="3"/>
    <s v="Ice Cream"/>
    <n v="1"/>
    <n v="393.66"/>
    <n v="5"/>
    <n v="15"/>
    <n v="0.98"/>
    <n v="4.5"/>
    <x v="3"/>
    <x v="1"/>
    <x v="0"/>
    <n v="393.66"/>
    <n v="19.68"/>
    <n v="373.98"/>
    <n v="0"/>
    <n v="373.98"/>
    <n v="15"/>
    <x v="1"/>
    <s v="No"/>
    <n v="21.7"/>
    <n v="81.150000000000006"/>
    <n v="0"/>
  </r>
  <r>
    <s v="BLK102349"/>
    <x v="113"/>
    <x v="3"/>
    <s v="North"/>
    <s v="Returning"/>
    <x v="9"/>
    <s v="Atta"/>
    <n v="6"/>
    <n v="142.09"/>
    <n v="10"/>
    <n v="34"/>
    <n v="2.4700000000000002"/>
    <n v="4.5"/>
    <x v="3"/>
    <x v="1"/>
    <x v="2"/>
    <n v="852.54"/>
    <n v="85.25"/>
    <n v="767.29"/>
    <n v="0"/>
    <n v="767.29"/>
    <n v="25"/>
    <x v="13"/>
    <s v="Yes"/>
    <n v="14.9"/>
    <n v="114.33"/>
    <n v="1"/>
  </r>
  <r>
    <s v="BLK102610"/>
    <x v="113"/>
    <x v="1"/>
    <s v="North"/>
    <s v="Returning"/>
    <x v="5"/>
    <s v="Bread"/>
    <n v="4"/>
    <n v="291.99"/>
    <n v="15"/>
    <n v="53"/>
    <n v="3.48"/>
    <n v="4.3"/>
    <x v="3"/>
    <x v="0"/>
    <x v="4"/>
    <n v="1167.96"/>
    <n v="175.19"/>
    <n v="0"/>
    <n v="0"/>
    <n v="0"/>
    <n v="42"/>
    <x v="7"/>
    <s v="Yes"/>
    <n v="19.5"/>
    <n v="0"/>
    <n v="1"/>
  </r>
  <r>
    <s v="BLK102985"/>
    <x v="113"/>
    <x v="7"/>
    <s v="North"/>
    <s v="Returning"/>
    <x v="4"/>
    <s v="Detergent"/>
    <n v="5"/>
    <n v="235.68"/>
    <n v="20"/>
    <n v="16"/>
    <n v="0.79"/>
    <n v="4"/>
    <x v="3"/>
    <x v="0"/>
    <x v="4"/>
    <n v="1178.4000000000001"/>
    <n v="235.68"/>
    <n v="0"/>
    <n v="0"/>
    <n v="0"/>
    <n v="34"/>
    <x v="1"/>
    <s v="No"/>
    <n v="22.2"/>
    <n v="0"/>
    <n v="0"/>
  </r>
  <r>
    <s v="BLK100531"/>
    <x v="114"/>
    <x v="7"/>
    <s v="East"/>
    <s v="Returning"/>
    <x v="2"/>
    <s v="Shampoo"/>
    <n v="3"/>
    <n v="334"/>
    <n v="20"/>
    <n v="21"/>
    <n v="6.91"/>
    <n v="3.9"/>
    <x v="2"/>
    <x v="1"/>
    <x v="0"/>
    <n v="1002"/>
    <n v="200.4"/>
    <n v="801.6"/>
    <n v="0"/>
    <n v="801.6"/>
    <n v="18"/>
    <x v="12"/>
    <s v="No"/>
    <n v="29.2"/>
    <n v="234.07"/>
    <n v="0"/>
  </r>
  <r>
    <s v="BLK101115"/>
    <x v="114"/>
    <x v="0"/>
    <s v="West"/>
    <s v="Returning"/>
    <x v="1"/>
    <s v="Coffee"/>
    <n v="4"/>
    <n v="33.92"/>
    <n v="20"/>
    <n v="35"/>
    <n v="2.06"/>
    <n v="4.4000000000000004"/>
    <x v="2"/>
    <x v="1"/>
    <x v="2"/>
    <n v="135.68"/>
    <n v="27.14"/>
    <n v="108.54"/>
    <n v="10"/>
    <n v="118.54"/>
    <n v="22"/>
    <x v="10"/>
    <s v="Yes"/>
    <n v="24"/>
    <n v="26.05"/>
    <n v="1"/>
  </r>
  <r>
    <s v="BLK101317"/>
    <x v="114"/>
    <x v="7"/>
    <s v="North"/>
    <s v="Returning"/>
    <x v="8"/>
    <s v="Coffee"/>
    <n v="6"/>
    <n v="420.67"/>
    <n v="15"/>
    <n v="35"/>
    <n v="2"/>
    <n v="4.5999999999999996"/>
    <x v="1"/>
    <x v="0"/>
    <x v="0"/>
    <n v="2524.02"/>
    <n v="378.6"/>
    <n v="0"/>
    <n v="0"/>
    <n v="0"/>
    <n v="44"/>
    <x v="1"/>
    <s v="No"/>
    <n v="26.3"/>
    <n v="0"/>
    <n v="0"/>
  </r>
  <r>
    <s v="BLK101620"/>
    <x v="114"/>
    <x v="4"/>
    <s v="South"/>
    <s v="Returning"/>
    <x v="3"/>
    <s v="Atta"/>
    <n v="4"/>
    <n v="420.54"/>
    <n v="20"/>
    <n v="29"/>
    <n v="5.46"/>
    <n v="4"/>
    <x v="1"/>
    <x v="1"/>
    <x v="2"/>
    <n v="1682.16"/>
    <n v="336.43"/>
    <n v="1345.73"/>
    <n v="0"/>
    <n v="1345.73"/>
    <n v="26"/>
    <x v="12"/>
    <s v="No"/>
    <n v="28.6"/>
    <n v="384.88"/>
    <n v="0"/>
  </r>
  <r>
    <s v="BLK102328"/>
    <x v="114"/>
    <x v="1"/>
    <s v="West"/>
    <s v="Returning"/>
    <x v="5"/>
    <s v="Chips"/>
    <n v="7"/>
    <n v="192.79"/>
    <n v="5"/>
    <n v="12"/>
    <n v="7.79"/>
    <n v="5"/>
    <x v="0"/>
    <x v="0"/>
    <x v="3"/>
    <n v="1349.53"/>
    <n v="67.48"/>
    <n v="0"/>
    <n v="0"/>
    <n v="0"/>
    <n v="40"/>
    <x v="1"/>
    <s v="No"/>
    <n v="29.1"/>
    <n v="0"/>
    <n v="0"/>
  </r>
  <r>
    <s v="BLK100178"/>
    <x v="115"/>
    <x v="1"/>
    <s v="South"/>
    <s v="Returning"/>
    <x v="1"/>
    <s v="Detergent"/>
    <n v="4"/>
    <n v="93.74"/>
    <n v="15"/>
    <n v="34"/>
    <n v="0.64"/>
    <n v="3.8"/>
    <x v="2"/>
    <x v="1"/>
    <x v="2"/>
    <n v="374.96"/>
    <n v="56.24"/>
    <n v="318.72000000000003"/>
    <n v="0"/>
    <n v="318.72000000000003"/>
    <n v="35"/>
    <x v="1"/>
    <s v="No"/>
    <n v="20.7"/>
    <n v="65.98"/>
    <n v="0"/>
  </r>
  <r>
    <s v="BLK100281"/>
    <x v="115"/>
    <x v="3"/>
    <s v="East"/>
    <s v="Returning"/>
    <x v="9"/>
    <s v="Ice Cream"/>
    <n v="6"/>
    <n v="358.32"/>
    <n v="0"/>
    <n v="21"/>
    <n v="3.49"/>
    <n v="4.3"/>
    <x v="0"/>
    <x v="1"/>
    <x v="1"/>
    <n v="2149.92"/>
    <n v="0"/>
    <n v="2149.92"/>
    <n v="0"/>
    <n v="2149.92"/>
    <n v="37"/>
    <x v="1"/>
    <s v="No"/>
    <n v="17.399999999999999"/>
    <n v="374.09"/>
    <n v="0"/>
  </r>
  <r>
    <s v="BLK100346"/>
    <x v="115"/>
    <x v="4"/>
    <s v="East"/>
    <s v="New"/>
    <x v="0"/>
    <s v="Apple"/>
    <n v="4"/>
    <n v="56.31"/>
    <n v="0"/>
    <n v="24"/>
    <n v="5.44"/>
    <n v="3.7"/>
    <x v="0"/>
    <x v="0"/>
    <x v="3"/>
    <n v="225.24"/>
    <n v="0"/>
    <n v="0"/>
    <n v="20"/>
    <n v="0"/>
    <n v="23"/>
    <x v="6"/>
    <s v="No"/>
    <n v="27.9"/>
    <n v="0"/>
    <n v="0"/>
  </r>
  <r>
    <s v="BLK101829"/>
    <x v="115"/>
    <x v="7"/>
    <s v="East"/>
    <s v="New"/>
    <x v="3"/>
    <s v="Milk"/>
    <n v="2"/>
    <n v="391.29"/>
    <n v="0"/>
    <n v="29"/>
    <n v="1.46"/>
    <n v="2.8"/>
    <x v="0"/>
    <x v="1"/>
    <x v="3"/>
    <n v="782.58"/>
    <n v="0"/>
    <n v="782.58"/>
    <n v="0"/>
    <n v="782.58"/>
    <n v="37"/>
    <x v="1"/>
    <s v="No"/>
    <n v="30.1"/>
    <n v="235.56"/>
    <n v="0"/>
  </r>
  <r>
    <s v="BLK102305"/>
    <x v="115"/>
    <x v="0"/>
    <s v="South"/>
    <s v="New"/>
    <x v="3"/>
    <s v="Banana"/>
    <n v="4"/>
    <n v="391.17"/>
    <n v="15"/>
    <n v="40"/>
    <n v="2.91"/>
    <n v="4.4000000000000004"/>
    <x v="2"/>
    <x v="1"/>
    <x v="4"/>
    <n v="1564.68"/>
    <n v="234.7"/>
    <n v="1329.98"/>
    <n v="0"/>
    <n v="1329.98"/>
    <n v="38"/>
    <x v="25"/>
    <s v="No"/>
    <n v="22.7"/>
    <n v="301.91000000000003"/>
    <n v="0"/>
  </r>
  <r>
    <s v="BLK102464"/>
    <x v="115"/>
    <x v="5"/>
    <s v="Central"/>
    <s v="Returning"/>
    <x v="1"/>
    <s v="Atta"/>
    <n v="7"/>
    <n v="38.869999999999997"/>
    <n v="15"/>
    <n v="21"/>
    <n v="7.02"/>
    <n v="3.6"/>
    <x v="3"/>
    <x v="0"/>
    <x v="4"/>
    <n v="272.08999999999997"/>
    <n v="40.81"/>
    <n v="0"/>
    <n v="25"/>
    <n v="0"/>
    <n v="44"/>
    <x v="1"/>
    <s v="No"/>
    <n v="24.6"/>
    <n v="0"/>
    <n v="0"/>
  </r>
  <r>
    <s v="BLK102766"/>
    <x v="115"/>
    <x v="5"/>
    <s v="Central"/>
    <s v="Returning"/>
    <x v="6"/>
    <s v="Chips"/>
    <n v="5"/>
    <n v="257.27"/>
    <n v="25"/>
    <n v="36"/>
    <n v="7.83"/>
    <n v="5"/>
    <x v="2"/>
    <x v="1"/>
    <x v="2"/>
    <n v="1286.3499999999999"/>
    <n v="321.58999999999997"/>
    <n v="964.76"/>
    <n v="0"/>
    <n v="964.76"/>
    <n v="28"/>
    <x v="8"/>
    <s v="Yes"/>
    <n v="26.6"/>
    <n v="256.63"/>
    <n v="1"/>
  </r>
  <r>
    <s v="BLK102943"/>
    <x v="115"/>
    <x v="2"/>
    <s v="East"/>
    <s v="Returning"/>
    <x v="8"/>
    <s v="Chips"/>
    <n v="7"/>
    <n v="387.76"/>
    <n v="10"/>
    <n v="25"/>
    <n v="4.51"/>
    <n v="4.2"/>
    <x v="4"/>
    <x v="1"/>
    <x v="0"/>
    <n v="2714.32"/>
    <n v="271.43"/>
    <n v="2442.89"/>
    <n v="0"/>
    <n v="2442.89"/>
    <n v="44"/>
    <x v="1"/>
    <s v="No"/>
    <n v="15.2"/>
    <n v="371.32"/>
    <n v="0"/>
  </r>
  <r>
    <s v="BLK100440"/>
    <x v="116"/>
    <x v="5"/>
    <s v="West"/>
    <s v="Returning"/>
    <x v="0"/>
    <s v="Cold Drink"/>
    <n v="4"/>
    <n v="375.35"/>
    <n v="5"/>
    <n v="38"/>
    <n v="2.65"/>
    <n v="3.6"/>
    <x v="3"/>
    <x v="1"/>
    <x v="4"/>
    <n v="1501.4"/>
    <n v="75.069999999999993"/>
    <n v="1426.33"/>
    <n v="0"/>
    <n v="1426.33"/>
    <n v="18"/>
    <x v="27"/>
    <s v="Yes"/>
    <n v="9.4"/>
    <n v="134.08000000000001"/>
    <n v="1"/>
  </r>
  <r>
    <s v="BLK100654"/>
    <x v="116"/>
    <x v="1"/>
    <s v="East"/>
    <s v="Returning"/>
    <x v="3"/>
    <s v="Atta"/>
    <n v="5"/>
    <n v="72.11"/>
    <n v="20"/>
    <n v="29"/>
    <n v="3.43"/>
    <n v="4.3"/>
    <x v="4"/>
    <x v="0"/>
    <x v="1"/>
    <n v="360.55"/>
    <n v="72.11"/>
    <n v="0"/>
    <n v="25"/>
    <n v="0"/>
    <n v="44"/>
    <x v="1"/>
    <s v="No"/>
    <n v="18.100000000000001"/>
    <n v="0"/>
    <n v="0"/>
  </r>
  <r>
    <s v="BLK101173"/>
    <x v="116"/>
    <x v="4"/>
    <s v="East"/>
    <s v="New"/>
    <x v="5"/>
    <s v="Apple"/>
    <n v="7"/>
    <n v="55.25"/>
    <n v="20"/>
    <n v="37"/>
    <n v="1.26"/>
    <n v="3.9"/>
    <x v="2"/>
    <x v="1"/>
    <x v="1"/>
    <n v="386.75"/>
    <n v="77.349999999999994"/>
    <n v="309.39999999999998"/>
    <n v="0"/>
    <n v="309.39999999999998"/>
    <n v="19"/>
    <x v="22"/>
    <s v="Yes"/>
    <n v="8.6999999999999993"/>
    <n v="26.92"/>
    <n v="1"/>
  </r>
  <r>
    <s v="BLK101350"/>
    <x v="116"/>
    <x v="1"/>
    <s v="West"/>
    <s v="New"/>
    <x v="4"/>
    <s v="Juice"/>
    <n v="7"/>
    <n v="21.93"/>
    <n v="20"/>
    <n v="37"/>
    <n v="5.08"/>
    <n v="4.0999999999999996"/>
    <x v="2"/>
    <x v="1"/>
    <x v="3"/>
    <n v="153.51"/>
    <n v="30.7"/>
    <n v="122.81"/>
    <n v="20"/>
    <n v="142.81"/>
    <n v="39"/>
    <x v="1"/>
    <s v="No"/>
    <n v="10.6"/>
    <n v="13.02"/>
    <n v="0"/>
  </r>
  <r>
    <s v="BLK101462"/>
    <x v="116"/>
    <x v="6"/>
    <s v="West"/>
    <s v="New"/>
    <x v="4"/>
    <s v="Biscuits"/>
    <n v="2"/>
    <n v="310.89999999999998"/>
    <n v="25"/>
    <n v="32"/>
    <n v="5.88"/>
    <n v="4.5"/>
    <x v="3"/>
    <x v="1"/>
    <x v="1"/>
    <n v="621.79999999999995"/>
    <n v="155.44999999999999"/>
    <n v="466.35"/>
    <n v="0"/>
    <n v="466.35"/>
    <n v="31"/>
    <x v="6"/>
    <s v="No"/>
    <n v="10.3"/>
    <n v="48.03"/>
    <n v="0"/>
  </r>
  <r>
    <s v="BLK101788"/>
    <x v="116"/>
    <x v="0"/>
    <s v="West"/>
    <s v="New"/>
    <x v="0"/>
    <s v="Cold Drink"/>
    <n v="1"/>
    <n v="87.7"/>
    <n v="10"/>
    <n v="24"/>
    <n v="7.99"/>
    <n v="4"/>
    <x v="3"/>
    <x v="1"/>
    <x v="4"/>
    <n v="87.7"/>
    <n v="8.77"/>
    <n v="78.930000000000007"/>
    <n v="15"/>
    <n v="93.93"/>
    <n v="34"/>
    <x v="1"/>
    <s v="No"/>
    <n v="31.5"/>
    <n v="24.86"/>
    <n v="0"/>
  </r>
  <r>
    <s v="BLK101922"/>
    <x v="116"/>
    <x v="7"/>
    <s v="North"/>
    <s v="New"/>
    <x v="5"/>
    <s v="Rice"/>
    <n v="2"/>
    <n v="229.3"/>
    <n v="25"/>
    <n v="34"/>
    <n v="1.55"/>
    <n v="5"/>
    <x v="0"/>
    <x v="1"/>
    <x v="1"/>
    <n v="458.6"/>
    <n v="114.65"/>
    <n v="343.95"/>
    <n v="0"/>
    <n v="343.95"/>
    <n v="25"/>
    <x v="13"/>
    <s v="Yes"/>
    <n v="8.6"/>
    <n v="29.58"/>
    <n v="1"/>
  </r>
  <r>
    <s v="BLK102130"/>
    <x v="116"/>
    <x v="3"/>
    <s v="Central"/>
    <s v="Returning"/>
    <x v="3"/>
    <s v="Rice"/>
    <n v="3"/>
    <n v="190.24"/>
    <n v="20"/>
    <n v="43"/>
    <n v="0.63"/>
    <n v="3.6"/>
    <x v="2"/>
    <x v="0"/>
    <x v="3"/>
    <n v="570.72"/>
    <n v="114.14"/>
    <n v="0"/>
    <n v="0"/>
    <n v="0"/>
    <n v="23"/>
    <x v="27"/>
    <s v="Yes"/>
    <n v="11.1"/>
    <n v="0"/>
    <n v="1"/>
  </r>
  <r>
    <s v="BLK102150"/>
    <x v="116"/>
    <x v="6"/>
    <s v="Central"/>
    <s v="New"/>
    <x v="9"/>
    <s v="Rice"/>
    <n v="4"/>
    <n v="231.02"/>
    <n v="20"/>
    <n v="28"/>
    <n v="2.52"/>
    <n v="4.3"/>
    <x v="4"/>
    <x v="0"/>
    <x v="0"/>
    <n v="924.08"/>
    <n v="184.82"/>
    <n v="0"/>
    <n v="0"/>
    <n v="0"/>
    <n v="24"/>
    <x v="16"/>
    <s v="No"/>
    <n v="30.3"/>
    <n v="0"/>
    <n v="0"/>
  </r>
  <r>
    <s v="BLK102408"/>
    <x v="116"/>
    <x v="4"/>
    <s v="South"/>
    <s v="Returning"/>
    <x v="6"/>
    <s v="Juice"/>
    <n v="2"/>
    <n v="149.33000000000001"/>
    <n v="20"/>
    <n v="30"/>
    <n v="2.1800000000000002"/>
    <n v="3.8"/>
    <x v="1"/>
    <x v="1"/>
    <x v="1"/>
    <n v="298.66000000000003"/>
    <n v="59.73"/>
    <n v="238.93"/>
    <n v="25"/>
    <n v="263.93"/>
    <n v="43"/>
    <x v="1"/>
    <s v="No"/>
    <n v="28.2"/>
    <n v="67.38"/>
    <n v="0"/>
  </r>
  <r>
    <s v="BLK102499"/>
    <x v="116"/>
    <x v="2"/>
    <s v="Central"/>
    <s v="Returning"/>
    <x v="9"/>
    <s v="Coffee"/>
    <n v="6"/>
    <n v="463.81"/>
    <n v="10"/>
    <n v="31"/>
    <n v="6.63"/>
    <n v="3.8"/>
    <x v="1"/>
    <x v="1"/>
    <x v="1"/>
    <n v="2782.86"/>
    <n v="278.29000000000002"/>
    <n v="2504.5700000000002"/>
    <n v="0"/>
    <n v="2504.5700000000002"/>
    <n v="33"/>
    <x v="1"/>
    <s v="No"/>
    <n v="11.3"/>
    <n v="283.02"/>
    <n v="0"/>
  </r>
  <r>
    <s v="BLK102754"/>
    <x v="116"/>
    <x v="3"/>
    <s v="South"/>
    <s v="Returning"/>
    <x v="9"/>
    <s v="Cold Drink"/>
    <n v="3"/>
    <n v="331.39"/>
    <n v="10"/>
    <n v="41"/>
    <n v="4.07"/>
    <n v="3.8"/>
    <x v="3"/>
    <x v="1"/>
    <x v="3"/>
    <n v="994.17"/>
    <n v="99.42"/>
    <n v="894.75"/>
    <n v="0"/>
    <n v="894.75"/>
    <n v="27"/>
    <x v="15"/>
    <s v="Yes"/>
    <n v="22.9"/>
    <n v="204.9"/>
    <n v="1"/>
  </r>
  <r>
    <s v="BLK102888"/>
    <x v="116"/>
    <x v="0"/>
    <s v="East"/>
    <s v="New"/>
    <x v="2"/>
    <s v="Instant Noodles"/>
    <n v="1"/>
    <n v="194.24"/>
    <n v="25"/>
    <n v="37"/>
    <n v="4.2300000000000004"/>
    <n v="4.5999999999999996"/>
    <x v="2"/>
    <x v="0"/>
    <x v="4"/>
    <n v="194.24"/>
    <n v="48.56"/>
    <n v="0"/>
    <n v="10"/>
    <n v="0"/>
    <n v="17"/>
    <x v="27"/>
    <s v="Yes"/>
    <n v="21.4"/>
    <n v="0"/>
    <n v="1"/>
  </r>
  <r>
    <s v="BLK100452"/>
    <x v="117"/>
    <x v="0"/>
    <s v="East"/>
    <s v="New"/>
    <x v="4"/>
    <s v="Coffee"/>
    <n v="5"/>
    <n v="446.77"/>
    <n v="25"/>
    <n v="35"/>
    <n v="4.75"/>
    <n v="4.0999999999999996"/>
    <x v="0"/>
    <x v="1"/>
    <x v="1"/>
    <n v="2233.85"/>
    <n v="558.46"/>
    <n v="1675.39"/>
    <n v="0"/>
    <n v="1675.39"/>
    <n v="28"/>
    <x v="0"/>
    <s v="Yes"/>
    <n v="18.899999999999999"/>
    <n v="316.64999999999998"/>
    <n v="1"/>
  </r>
  <r>
    <s v="BLK100770"/>
    <x v="117"/>
    <x v="0"/>
    <s v="South"/>
    <s v="New"/>
    <x v="6"/>
    <s v="Banana"/>
    <n v="2"/>
    <n v="61.92"/>
    <n v="0"/>
    <n v="35"/>
    <n v="2.99"/>
    <n v="4.9000000000000004"/>
    <x v="4"/>
    <x v="1"/>
    <x v="0"/>
    <n v="123.84"/>
    <n v="0"/>
    <n v="123.84"/>
    <n v="20"/>
    <n v="143.84"/>
    <n v="39"/>
    <x v="1"/>
    <s v="No"/>
    <n v="15"/>
    <n v="18.579999999999998"/>
    <n v="0"/>
  </r>
  <r>
    <s v="BLK100972"/>
    <x v="117"/>
    <x v="6"/>
    <s v="East"/>
    <s v="New"/>
    <x v="6"/>
    <s v="Apple"/>
    <n v="1"/>
    <n v="470.82"/>
    <n v="5"/>
    <n v="24"/>
    <n v="7.13"/>
    <n v="4.2"/>
    <x v="0"/>
    <x v="1"/>
    <x v="0"/>
    <n v="470.82"/>
    <n v="23.54"/>
    <n v="447.28"/>
    <n v="0"/>
    <n v="447.28"/>
    <n v="43"/>
    <x v="1"/>
    <s v="No"/>
    <n v="28.4"/>
    <n v="127.03"/>
    <n v="0"/>
  </r>
  <r>
    <s v="BLK100983"/>
    <x v="117"/>
    <x v="2"/>
    <s v="East"/>
    <s v="Returning"/>
    <x v="4"/>
    <s v="Juice"/>
    <n v="3"/>
    <n v="378.44"/>
    <n v="0"/>
    <n v="32"/>
    <n v="5.05"/>
    <n v="4.2"/>
    <x v="0"/>
    <x v="1"/>
    <x v="1"/>
    <n v="1135.32"/>
    <n v="0"/>
    <n v="1135.32"/>
    <n v="0"/>
    <n v="1135.32"/>
    <n v="42"/>
    <x v="1"/>
    <s v="No"/>
    <n v="31.7"/>
    <n v="359.9"/>
    <n v="0"/>
  </r>
  <r>
    <s v="BLK101096"/>
    <x v="117"/>
    <x v="6"/>
    <s v="Central"/>
    <s v="Returning"/>
    <x v="4"/>
    <s v="Instant Noodles"/>
    <n v="5"/>
    <n v="124.01"/>
    <n v="25"/>
    <n v="48"/>
    <n v="1.08"/>
    <n v="3.6"/>
    <x v="0"/>
    <x v="1"/>
    <x v="1"/>
    <n v="620.04999999999995"/>
    <n v="155.01"/>
    <n v="465.04"/>
    <n v="0"/>
    <n v="465.04"/>
    <n v="39"/>
    <x v="13"/>
    <s v="Yes"/>
    <n v="28.8"/>
    <n v="133.93"/>
    <n v="1"/>
  </r>
  <r>
    <s v="BLK101208"/>
    <x v="117"/>
    <x v="2"/>
    <s v="South"/>
    <s v="New"/>
    <x v="6"/>
    <s v="Coffee"/>
    <n v="7"/>
    <n v="90.85"/>
    <n v="10"/>
    <n v="19"/>
    <n v="5.29"/>
    <n v="3.6"/>
    <x v="4"/>
    <x v="1"/>
    <x v="3"/>
    <n v="635.95000000000005"/>
    <n v="63.6"/>
    <n v="572.35"/>
    <n v="0"/>
    <n v="572.35"/>
    <n v="36"/>
    <x v="1"/>
    <s v="No"/>
    <n v="11"/>
    <n v="62.96"/>
    <n v="0"/>
  </r>
  <r>
    <s v="BLK101975"/>
    <x v="117"/>
    <x v="1"/>
    <s v="South"/>
    <s v="New"/>
    <x v="5"/>
    <s v="Tea"/>
    <n v="2"/>
    <n v="294.41000000000003"/>
    <n v="25"/>
    <n v="20"/>
    <n v="7.76"/>
    <n v="3.8"/>
    <x v="4"/>
    <x v="1"/>
    <x v="3"/>
    <n v="588.82000000000005"/>
    <n v="147.21"/>
    <n v="441.61"/>
    <n v="0"/>
    <n v="441.61"/>
    <n v="32"/>
    <x v="1"/>
    <s v="No"/>
    <n v="10.4"/>
    <n v="45.93"/>
    <n v="0"/>
  </r>
  <r>
    <s v="BLK102199"/>
    <x v="117"/>
    <x v="5"/>
    <s v="East"/>
    <s v="New"/>
    <x v="0"/>
    <s v="Juice"/>
    <n v="1"/>
    <n v="364"/>
    <n v="0"/>
    <n v="20"/>
    <n v="3.1"/>
    <n v="3.3"/>
    <x v="3"/>
    <x v="1"/>
    <x v="1"/>
    <n v="364"/>
    <n v="0"/>
    <n v="364"/>
    <n v="0"/>
    <n v="364"/>
    <n v="18"/>
    <x v="25"/>
    <s v="No"/>
    <n v="9.8000000000000007"/>
    <n v="35.67"/>
    <n v="0"/>
  </r>
  <r>
    <s v="BLK102330"/>
    <x v="117"/>
    <x v="4"/>
    <s v="South"/>
    <s v="Returning"/>
    <x v="5"/>
    <s v="Atta"/>
    <n v="1"/>
    <n v="289.98"/>
    <n v="25"/>
    <n v="40"/>
    <n v="3.58"/>
    <n v="4.5999999999999996"/>
    <x v="3"/>
    <x v="1"/>
    <x v="3"/>
    <n v="289.98"/>
    <n v="72.5"/>
    <n v="217.48"/>
    <n v="25"/>
    <n v="242.48"/>
    <n v="37"/>
    <x v="12"/>
    <s v="No"/>
    <n v="14.5"/>
    <n v="31.53"/>
    <n v="0"/>
  </r>
  <r>
    <s v="BLK102660"/>
    <x v="117"/>
    <x v="1"/>
    <s v="North"/>
    <s v="New"/>
    <x v="7"/>
    <s v="Biscuits"/>
    <n v="1"/>
    <n v="33.86"/>
    <n v="25"/>
    <n v="30"/>
    <n v="2.94"/>
    <n v="4.7"/>
    <x v="3"/>
    <x v="1"/>
    <x v="2"/>
    <n v="33.86"/>
    <n v="8.4600000000000009"/>
    <n v="25.4"/>
    <n v="10"/>
    <n v="35.4"/>
    <n v="41"/>
    <x v="1"/>
    <s v="No"/>
    <n v="20"/>
    <n v="5.08"/>
    <n v="0"/>
  </r>
  <r>
    <s v="BLK102772"/>
    <x v="117"/>
    <x v="3"/>
    <s v="West"/>
    <s v="New"/>
    <x v="1"/>
    <s v="Cold Drink"/>
    <n v="1"/>
    <n v="300.13"/>
    <n v="5"/>
    <n v="21"/>
    <n v="3.68"/>
    <n v="3.4"/>
    <x v="0"/>
    <x v="1"/>
    <x v="4"/>
    <n v="300.13"/>
    <n v="15.01"/>
    <n v="285.12"/>
    <n v="20"/>
    <n v="305.12"/>
    <n v="15"/>
    <x v="4"/>
    <s v="Yes"/>
    <n v="24.6"/>
    <n v="70.14"/>
    <n v="1"/>
  </r>
  <r>
    <s v="BLK102797"/>
    <x v="117"/>
    <x v="3"/>
    <s v="East"/>
    <s v="Returning"/>
    <x v="8"/>
    <s v="Detergent"/>
    <n v="5"/>
    <n v="25.85"/>
    <n v="15"/>
    <n v="27"/>
    <n v="3.13"/>
    <n v="4.8"/>
    <x v="4"/>
    <x v="1"/>
    <x v="1"/>
    <n v="129.25"/>
    <n v="19.39"/>
    <n v="109.86"/>
    <n v="15"/>
    <n v="124.86"/>
    <n v="15"/>
    <x v="11"/>
    <s v="Yes"/>
    <n v="16"/>
    <n v="17.579999999999998"/>
    <n v="1"/>
  </r>
  <r>
    <s v="BLK100722"/>
    <x v="118"/>
    <x v="2"/>
    <s v="West"/>
    <s v="New"/>
    <x v="8"/>
    <s v="Ice Cream"/>
    <n v="3"/>
    <n v="447.7"/>
    <n v="10"/>
    <n v="15"/>
    <n v="3.25"/>
    <n v="3.5"/>
    <x v="4"/>
    <x v="1"/>
    <x v="0"/>
    <n v="1343.1"/>
    <n v="134.31"/>
    <n v="1208.79"/>
    <n v="0"/>
    <n v="1208.79"/>
    <n v="39"/>
    <x v="1"/>
    <s v="No"/>
    <n v="20"/>
    <n v="241.76"/>
    <n v="0"/>
  </r>
  <r>
    <s v="BLK100906"/>
    <x v="118"/>
    <x v="4"/>
    <s v="North"/>
    <s v="Returning"/>
    <x v="3"/>
    <s v="Cold Drink"/>
    <n v="6"/>
    <n v="265.52"/>
    <n v="25"/>
    <n v="33"/>
    <n v="6.54"/>
    <n v="3.5"/>
    <x v="2"/>
    <x v="1"/>
    <x v="3"/>
    <n v="1593.12"/>
    <n v="398.28"/>
    <n v="1194.8399999999999"/>
    <n v="0"/>
    <n v="1194.8399999999999"/>
    <n v="40"/>
    <x v="1"/>
    <s v="No"/>
    <n v="29.7"/>
    <n v="354.87"/>
    <n v="0"/>
  </r>
  <r>
    <s v="BLK101296"/>
    <x v="118"/>
    <x v="4"/>
    <s v="Central"/>
    <s v="New"/>
    <x v="8"/>
    <s v="Coffee"/>
    <n v="3"/>
    <n v="102.22"/>
    <n v="5"/>
    <n v="27"/>
    <n v="4.59"/>
    <n v="4.5999999999999996"/>
    <x v="2"/>
    <x v="1"/>
    <x v="2"/>
    <n v="306.66000000000003"/>
    <n v="15.33"/>
    <n v="291.33"/>
    <n v="15"/>
    <n v="306.33"/>
    <n v="41"/>
    <x v="1"/>
    <s v="No"/>
    <n v="13.6"/>
    <n v="39.619999999999997"/>
    <n v="0"/>
  </r>
  <r>
    <s v="BLK101884"/>
    <x v="118"/>
    <x v="5"/>
    <s v="South"/>
    <s v="New"/>
    <x v="8"/>
    <s v="Biscuits"/>
    <n v="2"/>
    <n v="147.16999999999999"/>
    <n v="20"/>
    <n v="20"/>
    <n v="7.88"/>
    <n v="3.2"/>
    <x v="3"/>
    <x v="1"/>
    <x v="4"/>
    <n v="294.33999999999997"/>
    <n v="58.87"/>
    <n v="235.47"/>
    <n v="25"/>
    <n v="260.47000000000003"/>
    <n v="18"/>
    <x v="25"/>
    <s v="No"/>
    <n v="11.9"/>
    <n v="28.02"/>
    <n v="0"/>
  </r>
  <r>
    <s v="BLK102012"/>
    <x v="118"/>
    <x v="1"/>
    <s v="Central"/>
    <s v="New"/>
    <x v="6"/>
    <s v="Rice"/>
    <n v="6"/>
    <n v="240.71"/>
    <n v="0"/>
    <n v="28"/>
    <n v="4.62"/>
    <n v="4.3"/>
    <x v="3"/>
    <x v="1"/>
    <x v="2"/>
    <n v="1444.26"/>
    <n v="0"/>
    <n v="1444.26"/>
    <n v="0"/>
    <n v="1444.26"/>
    <n v="15"/>
    <x v="10"/>
    <s v="Yes"/>
    <n v="26.9"/>
    <n v="388.51"/>
    <n v="1"/>
  </r>
  <r>
    <s v="BLK102058"/>
    <x v="118"/>
    <x v="4"/>
    <s v="North"/>
    <s v="New"/>
    <x v="2"/>
    <s v="Cold Drink"/>
    <n v="5"/>
    <n v="147.16"/>
    <n v="15"/>
    <n v="30"/>
    <n v="0.87"/>
    <n v="4.5"/>
    <x v="2"/>
    <x v="1"/>
    <x v="2"/>
    <n v="735.8"/>
    <n v="110.37"/>
    <n v="625.42999999999995"/>
    <n v="0"/>
    <n v="625.42999999999995"/>
    <n v="30"/>
    <x v="1"/>
    <s v="No"/>
    <n v="22.4"/>
    <n v="140.1"/>
    <n v="0"/>
  </r>
  <r>
    <s v="BLK102235"/>
    <x v="118"/>
    <x v="7"/>
    <s v="Central"/>
    <s v="New"/>
    <x v="7"/>
    <s v="Atta"/>
    <n v="3"/>
    <n v="133.22999999999999"/>
    <n v="15"/>
    <n v="31"/>
    <n v="1.65"/>
    <n v="4.3"/>
    <x v="1"/>
    <x v="1"/>
    <x v="2"/>
    <n v="399.69"/>
    <n v="59.95"/>
    <n v="339.74"/>
    <n v="0"/>
    <n v="339.74"/>
    <n v="36"/>
    <x v="1"/>
    <s v="No"/>
    <n v="22.2"/>
    <n v="75.42"/>
    <n v="0"/>
  </r>
  <r>
    <s v="BLK102585"/>
    <x v="118"/>
    <x v="1"/>
    <s v="East"/>
    <s v="New"/>
    <x v="0"/>
    <s v="Cold Drink"/>
    <n v="1"/>
    <n v="482.43"/>
    <n v="0"/>
    <n v="10"/>
    <n v="6.5"/>
    <n v="4.4000000000000004"/>
    <x v="2"/>
    <x v="1"/>
    <x v="3"/>
    <n v="482.43"/>
    <n v="0"/>
    <n v="482.43"/>
    <n v="0"/>
    <n v="482.43"/>
    <n v="19"/>
    <x v="1"/>
    <s v="No"/>
    <n v="24.8"/>
    <n v="119.64"/>
    <n v="0"/>
  </r>
  <r>
    <s v="BLK102620"/>
    <x v="118"/>
    <x v="0"/>
    <s v="East"/>
    <s v="New"/>
    <x v="5"/>
    <s v="Biscuits"/>
    <n v="6"/>
    <n v="187.28"/>
    <n v="25"/>
    <n v="25"/>
    <n v="1.26"/>
    <n v="3.4"/>
    <x v="4"/>
    <x v="1"/>
    <x v="0"/>
    <n v="1123.68"/>
    <n v="280.92"/>
    <n v="842.76"/>
    <n v="0"/>
    <n v="842.76"/>
    <n v="43"/>
    <x v="1"/>
    <s v="No"/>
    <n v="22.2"/>
    <n v="187.09"/>
    <n v="0"/>
  </r>
  <r>
    <s v="BLK102727"/>
    <x v="118"/>
    <x v="2"/>
    <s v="South"/>
    <s v="New"/>
    <x v="8"/>
    <s v="Instant Noodles"/>
    <n v="5"/>
    <n v="271.7"/>
    <n v="10"/>
    <n v="42"/>
    <n v="1.1399999999999999"/>
    <n v="3.1"/>
    <x v="1"/>
    <x v="1"/>
    <x v="1"/>
    <n v="1358.5"/>
    <n v="135.85"/>
    <n v="1222.6500000000001"/>
    <n v="0"/>
    <n v="1222.6500000000001"/>
    <n v="19"/>
    <x v="2"/>
    <s v="Yes"/>
    <n v="12.4"/>
    <n v="151.61000000000001"/>
    <n v="1"/>
  </r>
  <r>
    <s v="BLK100279"/>
    <x v="119"/>
    <x v="2"/>
    <s v="West"/>
    <s v="Returning"/>
    <x v="7"/>
    <s v="Detergent"/>
    <n v="3"/>
    <n v="22.15"/>
    <n v="15"/>
    <n v="43"/>
    <n v="2.54"/>
    <n v="3"/>
    <x v="3"/>
    <x v="1"/>
    <x v="4"/>
    <n v="66.45"/>
    <n v="9.9700000000000006"/>
    <n v="56.48"/>
    <n v="15"/>
    <n v="71.48"/>
    <n v="42"/>
    <x v="6"/>
    <s v="No"/>
    <n v="9.6999999999999993"/>
    <n v="5.48"/>
    <n v="0"/>
  </r>
  <r>
    <s v="BLK100433"/>
    <x v="119"/>
    <x v="5"/>
    <s v="North"/>
    <s v="New"/>
    <x v="9"/>
    <s v="Tea"/>
    <n v="5"/>
    <n v="101.34"/>
    <n v="15"/>
    <n v="42"/>
    <n v="3.19"/>
    <n v="4.3"/>
    <x v="1"/>
    <x v="1"/>
    <x v="4"/>
    <n v="506.7"/>
    <n v="76"/>
    <n v="430.7"/>
    <n v="0"/>
    <n v="430.7"/>
    <n v="38"/>
    <x v="16"/>
    <s v="No"/>
    <n v="15.1"/>
    <n v="65.040000000000006"/>
    <n v="0"/>
  </r>
  <r>
    <s v="BLK101272"/>
    <x v="119"/>
    <x v="5"/>
    <s v="Central"/>
    <s v="Returning"/>
    <x v="4"/>
    <s v="Coffee"/>
    <n v="7"/>
    <n v="187.28"/>
    <n v="25"/>
    <n v="23"/>
    <n v="7.96"/>
    <n v="2.8"/>
    <x v="0"/>
    <x v="1"/>
    <x v="3"/>
    <n v="1310.96"/>
    <n v="327.74"/>
    <n v="983.22"/>
    <n v="0"/>
    <n v="983.22"/>
    <n v="39"/>
    <x v="1"/>
    <s v="No"/>
    <n v="31.2"/>
    <n v="306.76"/>
    <n v="0"/>
  </r>
  <r>
    <s v="BLK101311"/>
    <x v="119"/>
    <x v="3"/>
    <s v="West"/>
    <s v="New"/>
    <x v="1"/>
    <s v="Apple"/>
    <n v="1"/>
    <n v="254.31"/>
    <n v="25"/>
    <n v="36"/>
    <n v="4.17"/>
    <n v="4.5999999999999996"/>
    <x v="4"/>
    <x v="0"/>
    <x v="2"/>
    <n v="254.31"/>
    <n v="63.58"/>
    <n v="0"/>
    <n v="20"/>
    <n v="0"/>
    <n v="29"/>
    <x v="0"/>
    <s v="Yes"/>
    <n v="19.899999999999999"/>
    <n v="0"/>
    <n v="1"/>
  </r>
  <r>
    <s v="BLK101582"/>
    <x v="119"/>
    <x v="1"/>
    <s v="South"/>
    <s v="Returning"/>
    <x v="3"/>
    <s v="Biscuits"/>
    <n v="7"/>
    <n v="183.83"/>
    <n v="20"/>
    <n v="40"/>
    <n v="6.26"/>
    <n v="3.7"/>
    <x v="4"/>
    <x v="1"/>
    <x v="3"/>
    <n v="1286.81"/>
    <n v="257.36"/>
    <n v="1029.45"/>
    <n v="0"/>
    <n v="1029.45"/>
    <n v="29"/>
    <x v="7"/>
    <s v="Yes"/>
    <n v="25.8"/>
    <n v="265.60000000000002"/>
    <n v="1"/>
  </r>
  <r>
    <s v="BLK101704"/>
    <x v="119"/>
    <x v="7"/>
    <s v="East"/>
    <s v="New"/>
    <x v="3"/>
    <s v="Tea"/>
    <n v="6"/>
    <n v="388.4"/>
    <n v="5"/>
    <n v="21"/>
    <n v="0.75"/>
    <n v="5"/>
    <x v="4"/>
    <x v="0"/>
    <x v="1"/>
    <n v="2330.4"/>
    <n v="116.52"/>
    <n v="0"/>
    <n v="0"/>
    <n v="0"/>
    <n v="26"/>
    <x v="1"/>
    <s v="No"/>
    <n v="28.9"/>
    <n v="0"/>
    <n v="0"/>
  </r>
  <r>
    <s v="BLK101998"/>
    <x v="119"/>
    <x v="0"/>
    <s v="West"/>
    <s v="New"/>
    <x v="1"/>
    <s v="Milk"/>
    <n v="6"/>
    <n v="493.91"/>
    <n v="5"/>
    <n v="30"/>
    <n v="1.37"/>
    <n v="4.4000000000000004"/>
    <x v="3"/>
    <x v="1"/>
    <x v="0"/>
    <n v="2963.46"/>
    <n v="148.16999999999999"/>
    <n v="2815.29"/>
    <n v="0"/>
    <n v="2815.29"/>
    <n v="29"/>
    <x v="6"/>
    <s v="No"/>
    <n v="11.7"/>
    <n v="329.39"/>
    <n v="0"/>
  </r>
  <r>
    <s v="BLK102518"/>
    <x v="119"/>
    <x v="4"/>
    <s v="East"/>
    <s v="New"/>
    <x v="3"/>
    <s v="Biscuits"/>
    <n v="3"/>
    <n v="324.18"/>
    <n v="25"/>
    <n v="37"/>
    <n v="0.69"/>
    <n v="4"/>
    <x v="3"/>
    <x v="0"/>
    <x v="4"/>
    <n v="972.54"/>
    <n v="243.14"/>
    <n v="0"/>
    <n v="0"/>
    <n v="0"/>
    <n v="30"/>
    <x v="0"/>
    <s v="Yes"/>
    <n v="16.600000000000001"/>
    <n v="0"/>
    <n v="1"/>
  </r>
  <r>
    <s v="BLK102843"/>
    <x v="119"/>
    <x v="5"/>
    <s v="South"/>
    <s v="Returning"/>
    <x v="0"/>
    <s v="Bread"/>
    <n v="6"/>
    <n v="169.8"/>
    <n v="25"/>
    <n v="26"/>
    <n v="7.12"/>
    <n v="4.4000000000000004"/>
    <x v="4"/>
    <x v="1"/>
    <x v="2"/>
    <n v="1018.8"/>
    <n v="254.7"/>
    <n v="764.1"/>
    <n v="0"/>
    <n v="764.1"/>
    <n v="36"/>
    <x v="1"/>
    <s v="No"/>
    <n v="21.9"/>
    <n v="167.34"/>
    <n v="0"/>
  </r>
  <r>
    <s v="BLK100177"/>
    <x v="120"/>
    <x v="2"/>
    <s v="Central"/>
    <s v="Returning"/>
    <x v="5"/>
    <s v="Ice Cream"/>
    <n v="7"/>
    <n v="53.4"/>
    <n v="15"/>
    <n v="39"/>
    <n v="5.98"/>
    <n v="3.1"/>
    <x v="0"/>
    <x v="1"/>
    <x v="3"/>
    <n v="373.8"/>
    <n v="56.07"/>
    <n v="317.73"/>
    <n v="0"/>
    <n v="317.73"/>
    <n v="43"/>
    <x v="1"/>
    <s v="No"/>
    <n v="29.7"/>
    <n v="94.37"/>
    <n v="0"/>
  </r>
  <r>
    <s v="BLK100863"/>
    <x v="120"/>
    <x v="2"/>
    <s v="South"/>
    <s v="Returning"/>
    <x v="6"/>
    <s v="Cold Drink"/>
    <n v="5"/>
    <n v="116.13"/>
    <n v="15"/>
    <n v="24"/>
    <n v="5.76"/>
    <n v="3.8"/>
    <x v="0"/>
    <x v="1"/>
    <x v="3"/>
    <n v="580.65"/>
    <n v="87.1"/>
    <n v="493.55"/>
    <n v="0"/>
    <n v="493.55"/>
    <n v="25"/>
    <x v="1"/>
    <s v="No"/>
    <n v="23.7"/>
    <n v="116.97"/>
    <n v="0"/>
  </r>
  <r>
    <s v="BLK101992"/>
    <x v="120"/>
    <x v="7"/>
    <s v="East"/>
    <s v="Returning"/>
    <x v="4"/>
    <s v="Rice"/>
    <n v="1"/>
    <n v="41.44"/>
    <n v="0"/>
    <n v="30"/>
    <n v="6.27"/>
    <n v="3.1"/>
    <x v="2"/>
    <x v="1"/>
    <x v="1"/>
    <n v="41.44"/>
    <n v="0"/>
    <n v="41.44"/>
    <n v="20"/>
    <n v="61.44"/>
    <n v="19"/>
    <x v="7"/>
    <s v="Yes"/>
    <n v="24.4"/>
    <n v="10.11"/>
    <n v="1"/>
  </r>
  <r>
    <s v="BLK102207"/>
    <x v="120"/>
    <x v="2"/>
    <s v="South"/>
    <s v="Returning"/>
    <x v="5"/>
    <s v="Cold Drink"/>
    <n v="4"/>
    <n v="473.77"/>
    <n v="25"/>
    <n v="30"/>
    <n v="2.81"/>
    <n v="4.2"/>
    <x v="0"/>
    <x v="1"/>
    <x v="1"/>
    <n v="1895.08"/>
    <n v="473.77"/>
    <n v="1421.31"/>
    <n v="0"/>
    <n v="1421.31"/>
    <n v="19"/>
    <x v="7"/>
    <s v="Yes"/>
    <n v="10"/>
    <n v="142.13"/>
    <n v="1"/>
  </r>
  <r>
    <s v="BLK102317"/>
    <x v="120"/>
    <x v="2"/>
    <s v="East"/>
    <s v="New"/>
    <x v="2"/>
    <s v="Bread"/>
    <n v="1"/>
    <n v="485.74"/>
    <n v="5"/>
    <n v="23"/>
    <n v="6.47"/>
    <n v="3.9"/>
    <x v="4"/>
    <x v="1"/>
    <x v="0"/>
    <n v="485.74"/>
    <n v="24.29"/>
    <n v="461.45"/>
    <n v="0"/>
    <n v="461.45"/>
    <n v="30"/>
    <x v="1"/>
    <s v="No"/>
    <n v="15.5"/>
    <n v="71.52"/>
    <n v="0"/>
  </r>
  <r>
    <s v="BLK102336"/>
    <x v="120"/>
    <x v="1"/>
    <s v="Central"/>
    <s v="Returning"/>
    <x v="5"/>
    <s v="Chips"/>
    <n v="4"/>
    <n v="267.32"/>
    <n v="10"/>
    <n v="25"/>
    <n v="2.21"/>
    <n v="3"/>
    <x v="4"/>
    <x v="1"/>
    <x v="1"/>
    <n v="1069.28"/>
    <n v="106.93"/>
    <n v="962.35"/>
    <n v="0"/>
    <n v="962.35"/>
    <n v="37"/>
    <x v="1"/>
    <s v="No"/>
    <n v="25.9"/>
    <n v="249.25"/>
    <n v="0"/>
  </r>
  <r>
    <s v="BLK102699"/>
    <x v="120"/>
    <x v="6"/>
    <s v="North"/>
    <s v="Returning"/>
    <x v="3"/>
    <s v="Milk"/>
    <n v="3"/>
    <n v="131.59"/>
    <n v="20"/>
    <n v="29"/>
    <n v="4.09"/>
    <n v="4"/>
    <x v="2"/>
    <x v="1"/>
    <x v="1"/>
    <n v="394.77"/>
    <n v="78.95"/>
    <n v="315.82"/>
    <n v="0"/>
    <n v="315.82"/>
    <n v="39"/>
    <x v="1"/>
    <s v="No"/>
    <n v="26"/>
    <n v="82.11"/>
    <n v="0"/>
  </r>
  <r>
    <s v="BLK100009"/>
    <x v="121"/>
    <x v="4"/>
    <s v="South"/>
    <s v="Returning"/>
    <x v="0"/>
    <s v="Bread"/>
    <n v="3"/>
    <n v="27.51"/>
    <n v="25"/>
    <n v="19"/>
    <n v="1.01"/>
    <n v="3.4"/>
    <x v="2"/>
    <x v="0"/>
    <x v="2"/>
    <n v="82.53"/>
    <n v="20.63"/>
    <n v="0"/>
    <n v="20"/>
    <n v="0"/>
    <n v="38"/>
    <x v="1"/>
    <s v="No"/>
    <n v="30.4"/>
    <n v="0"/>
    <n v="0"/>
  </r>
  <r>
    <s v="BLK100446"/>
    <x v="121"/>
    <x v="3"/>
    <s v="Central"/>
    <s v="New"/>
    <x v="5"/>
    <s v="Banana"/>
    <n v="4"/>
    <n v="493.01"/>
    <n v="25"/>
    <n v="43"/>
    <n v="7.98"/>
    <n v="3.9"/>
    <x v="1"/>
    <x v="1"/>
    <x v="4"/>
    <n v="1972.04"/>
    <n v="493.01"/>
    <n v="1479.03"/>
    <n v="0"/>
    <n v="1479.03"/>
    <n v="44"/>
    <x v="1"/>
    <s v="No"/>
    <n v="25.3"/>
    <n v="374.19"/>
    <n v="0"/>
  </r>
  <r>
    <s v="BLK100592"/>
    <x v="121"/>
    <x v="5"/>
    <s v="North"/>
    <s v="Returning"/>
    <x v="8"/>
    <s v="Ice Cream"/>
    <n v="2"/>
    <n v="207.6"/>
    <n v="10"/>
    <n v="21"/>
    <n v="2.04"/>
    <n v="4.7"/>
    <x v="3"/>
    <x v="1"/>
    <x v="4"/>
    <n v="415.2"/>
    <n v="41.52"/>
    <n v="373.68"/>
    <n v="0"/>
    <n v="373.68"/>
    <n v="36"/>
    <x v="1"/>
    <s v="No"/>
    <n v="9.3000000000000007"/>
    <n v="34.75"/>
    <n v="0"/>
  </r>
  <r>
    <s v="BLK100612"/>
    <x v="121"/>
    <x v="4"/>
    <s v="West"/>
    <s v="Returning"/>
    <x v="8"/>
    <s v="Rice"/>
    <n v="7"/>
    <n v="442.05"/>
    <n v="20"/>
    <n v="21"/>
    <n v="4.07"/>
    <n v="4.7"/>
    <x v="0"/>
    <x v="1"/>
    <x v="0"/>
    <n v="3094.35"/>
    <n v="618.87"/>
    <n v="2475.48"/>
    <n v="0"/>
    <n v="2475.48"/>
    <n v="21"/>
    <x v="1"/>
    <s v="No"/>
    <n v="19"/>
    <n v="470.34"/>
    <n v="0"/>
  </r>
  <r>
    <s v="BLK100689"/>
    <x v="121"/>
    <x v="1"/>
    <s v="West"/>
    <s v="New"/>
    <x v="4"/>
    <s v="Tea"/>
    <n v="5"/>
    <n v="246.39"/>
    <n v="10"/>
    <n v="39"/>
    <n v="2.57"/>
    <n v="4.8"/>
    <x v="1"/>
    <x v="0"/>
    <x v="3"/>
    <n v="1231.95"/>
    <n v="123.2"/>
    <n v="0"/>
    <n v="0"/>
    <n v="0"/>
    <n v="28"/>
    <x v="7"/>
    <s v="Yes"/>
    <n v="30.6"/>
    <n v="0"/>
    <n v="1"/>
  </r>
  <r>
    <s v="BLK100840"/>
    <x v="121"/>
    <x v="7"/>
    <s v="West"/>
    <s v="Returning"/>
    <x v="8"/>
    <s v="Instant Noodles"/>
    <n v="5"/>
    <n v="302.20999999999998"/>
    <n v="5"/>
    <n v="45"/>
    <n v="4.3"/>
    <n v="3.4"/>
    <x v="4"/>
    <x v="1"/>
    <x v="2"/>
    <n v="1511.05"/>
    <n v="75.55"/>
    <n v="1435.5"/>
    <n v="0"/>
    <n v="1435.5"/>
    <n v="33"/>
    <x v="11"/>
    <s v="Yes"/>
    <n v="30.4"/>
    <n v="436.39"/>
    <n v="1"/>
  </r>
  <r>
    <s v="BLK101365"/>
    <x v="121"/>
    <x v="0"/>
    <s v="North"/>
    <s v="Returning"/>
    <x v="3"/>
    <s v="Rice"/>
    <n v="2"/>
    <n v="424.83"/>
    <n v="15"/>
    <n v="21"/>
    <n v="2.39"/>
    <n v="4.7"/>
    <x v="4"/>
    <x v="0"/>
    <x v="0"/>
    <n v="849.66"/>
    <n v="127.45"/>
    <n v="0"/>
    <n v="0"/>
    <n v="0"/>
    <n v="29"/>
    <x v="1"/>
    <s v="No"/>
    <n v="30.8"/>
    <n v="0"/>
    <n v="0"/>
  </r>
  <r>
    <s v="BLK101837"/>
    <x v="121"/>
    <x v="2"/>
    <s v="West"/>
    <s v="New"/>
    <x v="5"/>
    <s v="Apple"/>
    <n v="6"/>
    <n v="159.87"/>
    <n v="0"/>
    <n v="25"/>
    <n v="4.9000000000000004"/>
    <n v="4.4000000000000004"/>
    <x v="4"/>
    <x v="1"/>
    <x v="2"/>
    <n v="959.22"/>
    <n v="0"/>
    <n v="959.22"/>
    <n v="0"/>
    <n v="959.22"/>
    <n v="35"/>
    <x v="1"/>
    <s v="No"/>
    <n v="31.6"/>
    <n v="303.11"/>
    <n v="0"/>
  </r>
  <r>
    <s v="BLK101877"/>
    <x v="121"/>
    <x v="3"/>
    <s v="South"/>
    <s v="New"/>
    <x v="4"/>
    <s v="Ice Cream"/>
    <n v="2"/>
    <n v="210.89"/>
    <n v="5"/>
    <n v="11"/>
    <n v="2.39"/>
    <n v="3.1"/>
    <x v="2"/>
    <x v="1"/>
    <x v="2"/>
    <n v="421.78"/>
    <n v="21.09"/>
    <n v="400.69"/>
    <n v="0"/>
    <n v="400.69"/>
    <n v="37"/>
    <x v="1"/>
    <s v="No"/>
    <n v="14.7"/>
    <n v="58.9"/>
    <n v="0"/>
  </r>
  <r>
    <s v="BLK102617"/>
    <x v="121"/>
    <x v="4"/>
    <s v="East"/>
    <s v="New"/>
    <x v="1"/>
    <s v="Milk"/>
    <n v="2"/>
    <n v="267.08999999999997"/>
    <n v="0"/>
    <n v="41"/>
    <n v="2.1"/>
    <n v="3.9"/>
    <x v="2"/>
    <x v="1"/>
    <x v="1"/>
    <n v="534.17999999999995"/>
    <n v="0"/>
    <n v="534.17999999999995"/>
    <n v="0"/>
    <n v="534.17999999999995"/>
    <n v="28"/>
    <x v="10"/>
    <s v="Yes"/>
    <n v="21.7"/>
    <n v="115.92"/>
    <n v="1"/>
  </r>
  <r>
    <s v="BLK100225"/>
    <x v="122"/>
    <x v="5"/>
    <s v="Central"/>
    <s v="New"/>
    <x v="7"/>
    <s v="Coffee"/>
    <n v="5"/>
    <n v="228.02"/>
    <n v="5"/>
    <n v="36"/>
    <n v="3.46"/>
    <n v="4.0999999999999996"/>
    <x v="2"/>
    <x v="1"/>
    <x v="1"/>
    <n v="1140.0999999999999"/>
    <n v="57"/>
    <n v="1083.0999999999999"/>
    <n v="0"/>
    <n v="1083.0999999999999"/>
    <n v="16"/>
    <x v="27"/>
    <s v="Yes"/>
    <n v="18.2"/>
    <n v="197.12"/>
    <n v="1"/>
  </r>
  <r>
    <s v="BLK101093"/>
    <x v="122"/>
    <x v="7"/>
    <s v="East"/>
    <s v="Returning"/>
    <x v="3"/>
    <s v="Ice Cream"/>
    <n v="7"/>
    <n v="377.23"/>
    <n v="15"/>
    <n v="39"/>
    <n v="5.0999999999999996"/>
    <n v="5"/>
    <x v="1"/>
    <x v="0"/>
    <x v="4"/>
    <n v="2640.61"/>
    <n v="396.09"/>
    <n v="0"/>
    <n v="0"/>
    <n v="0"/>
    <n v="18"/>
    <x v="9"/>
    <s v="Yes"/>
    <n v="24.3"/>
    <n v="0"/>
    <n v="1"/>
  </r>
  <r>
    <s v="BLK101591"/>
    <x v="122"/>
    <x v="5"/>
    <s v="Central"/>
    <s v="New"/>
    <x v="3"/>
    <s v="Bread"/>
    <n v="7"/>
    <n v="285.26"/>
    <n v="15"/>
    <n v="32"/>
    <n v="7.67"/>
    <n v="3.8"/>
    <x v="0"/>
    <x v="0"/>
    <x v="0"/>
    <n v="1996.82"/>
    <n v="299.52"/>
    <n v="0"/>
    <n v="0"/>
    <n v="0"/>
    <n v="18"/>
    <x v="15"/>
    <s v="Yes"/>
    <n v="25.8"/>
    <n v="0"/>
    <n v="1"/>
  </r>
  <r>
    <s v="BLK101843"/>
    <x v="122"/>
    <x v="6"/>
    <s v="West"/>
    <s v="New"/>
    <x v="3"/>
    <s v="Banana"/>
    <n v="5"/>
    <n v="492.97"/>
    <n v="15"/>
    <n v="29"/>
    <n v="2"/>
    <n v="3.6"/>
    <x v="0"/>
    <x v="1"/>
    <x v="1"/>
    <n v="2464.85"/>
    <n v="369.73"/>
    <n v="2095.12"/>
    <n v="0"/>
    <n v="2095.12"/>
    <n v="23"/>
    <x v="4"/>
    <s v="Yes"/>
    <n v="20.6"/>
    <n v="431.59"/>
    <n v="1"/>
  </r>
  <r>
    <s v="BLK100236"/>
    <x v="123"/>
    <x v="3"/>
    <s v="North"/>
    <s v="New"/>
    <x v="2"/>
    <s v="Atta"/>
    <n v="6"/>
    <n v="412.22"/>
    <n v="20"/>
    <n v="18"/>
    <n v="5.0599999999999996"/>
    <n v="5"/>
    <x v="3"/>
    <x v="1"/>
    <x v="4"/>
    <n v="2473.3200000000002"/>
    <n v="494.66"/>
    <n v="1978.66"/>
    <n v="0"/>
    <n v="1978.66"/>
    <n v="44"/>
    <x v="1"/>
    <s v="No"/>
    <n v="30.1"/>
    <n v="595.58000000000004"/>
    <n v="0"/>
  </r>
  <r>
    <s v="BLK100428"/>
    <x v="123"/>
    <x v="6"/>
    <s v="East"/>
    <s v="New"/>
    <x v="7"/>
    <s v="Chips"/>
    <n v="6"/>
    <n v="449.15"/>
    <n v="20"/>
    <n v="44"/>
    <n v="4.8"/>
    <n v="3.9"/>
    <x v="3"/>
    <x v="1"/>
    <x v="2"/>
    <n v="2694.9"/>
    <n v="538.98"/>
    <n v="2155.92"/>
    <n v="0"/>
    <n v="2155.92"/>
    <n v="41"/>
    <x v="12"/>
    <s v="No"/>
    <n v="12"/>
    <n v="258.70999999999998"/>
    <n v="0"/>
  </r>
  <r>
    <s v="BLK101603"/>
    <x v="123"/>
    <x v="7"/>
    <s v="North"/>
    <s v="New"/>
    <x v="0"/>
    <s v="Rice"/>
    <n v="3"/>
    <n v="424.44"/>
    <n v="10"/>
    <n v="25"/>
    <n v="4.13"/>
    <n v="3.4"/>
    <x v="4"/>
    <x v="1"/>
    <x v="3"/>
    <n v="1273.32"/>
    <n v="127.33"/>
    <n v="1145.99"/>
    <n v="0"/>
    <n v="1145.99"/>
    <n v="42"/>
    <x v="1"/>
    <s v="No"/>
    <n v="19.899999999999999"/>
    <n v="228.05"/>
    <n v="0"/>
  </r>
  <r>
    <s v="BLK102151"/>
    <x v="123"/>
    <x v="6"/>
    <s v="South"/>
    <s v="New"/>
    <x v="1"/>
    <s v="Milk"/>
    <n v="3"/>
    <n v="331.8"/>
    <n v="0"/>
    <n v="39"/>
    <n v="4.72"/>
    <n v="3.3"/>
    <x v="2"/>
    <x v="1"/>
    <x v="1"/>
    <n v="995.4"/>
    <n v="0"/>
    <n v="995.4"/>
    <n v="0"/>
    <n v="995.4"/>
    <n v="18"/>
    <x v="9"/>
    <s v="Yes"/>
    <n v="26.8"/>
    <n v="266.77"/>
    <n v="1"/>
  </r>
  <r>
    <s v="BLK102460"/>
    <x v="123"/>
    <x v="1"/>
    <s v="East"/>
    <s v="Returning"/>
    <x v="9"/>
    <s v="Milk"/>
    <n v="7"/>
    <n v="223.7"/>
    <n v="5"/>
    <n v="36"/>
    <n v="4.93"/>
    <n v="4"/>
    <x v="3"/>
    <x v="1"/>
    <x v="3"/>
    <n v="1565.9"/>
    <n v="78.3"/>
    <n v="1487.6"/>
    <n v="0"/>
    <n v="1487.6"/>
    <n v="21"/>
    <x v="21"/>
    <s v="Yes"/>
    <n v="25.1"/>
    <n v="373.39"/>
    <n v="1"/>
  </r>
  <r>
    <s v="BLK102609"/>
    <x v="123"/>
    <x v="7"/>
    <s v="Central"/>
    <s v="New"/>
    <x v="5"/>
    <s v="Atta"/>
    <n v="1"/>
    <n v="371.97"/>
    <n v="5"/>
    <n v="34"/>
    <n v="2.0499999999999998"/>
    <n v="3.5"/>
    <x v="1"/>
    <x v="1"/>
    <x v="0"/>
    <n v="371.97"/>
    <n v="18.600000000000001"/>
    <n v="353.37"/>
    <n v="0"/>
    <n v="353.37"/>
    <n v="27"/>
    <x v="0"/>
    <s v="Yes"/>
    <n v="23.3"/>
    <n v="82.34"/>
    <n v="1"/>
  </r>
  <r>
    <s v="BLK102783"/>
    <x v="123"/>
    <x v="4"/>
    <s v="South"/>
    <s v="Returning"/>
    <x v="4"/>
    <s v="Milk"/>
    <n v="4"/>
    <n v="355.98"/>
    <n v="5"/>
    <n v="21"/>
    <n v="5.71"/>
    <n v="5"/>
    <x v="0"/>
    <x v="1"/>
    <x v="4"/>
    <n v="1423.92"/>
    <n v="71.2"/>
    <n v="1352.72"/>
    <n v="0"/>
    <n v="1352.72"/>
    <n v="16"/>
    <x v="23"/>
    <s v="No"/>
    <n v="14.7"/>
    <n v="198.85"/>
    <n v="0"/>
  </r>
  <r>
    <s v="BLK100400"/>
    <x v="124"/>
    <x v="7"/>
    <s v="Central"/>
    <s v="New"/>
    <x v="6"/>
    <s v="Shampoo"/>
    <n v="7"/>
    <n v="485.24"/>
    <n v="15"/>
    <n v="37"/>
    <n v="1.55"/>
    <n v="4"/>
    <x v="4"/>
    <x v="0"/>
    <x v="2"/>
    <n v="3396.68"/>
    <n v="509.5"/>
    <n v="0"/>
    <n v="0"/>
    <n v="0"/>
    <n v="42"/>
    <x v="1"/>
    <s v="No"/>
    <n v="24.5"/>
    <n v="0"/>
    <n v="0"/>
  </r>
  <r>
    <s v="BLK101061"/>
    <x v="124"/>
    <x v="7"/>
    <s v="East"/>
    <s v="New"/>
    <x v="8"/>
    <s v="Ice Cream"/>
    <n v="7"/>
    <n v="208.61"/>
    <n v="5"/>
    <n v="20"/>
    <n v="2.56"/>
    <n v="4.5"/>
    <x v="4"/>
    <x v="1"/>
    <x v="1"/>
    <n v="1460.27"/>
    <n v="73.010000000000005"/>
    <n v="1387.26"/>
    <n v="0"/>
    <n v="1387.26"/>
    <n v="25"/>
    <x v="1"/>
    <s v="No"/>
    <n v="16.5"/>
    <n v="228.9"/>
    <n v="0"/>
  </r>
  <r>
    <s v="BLK101932"/>
    <x v="124"/>
    <x v="5"/>
    <s v="West"/>
    <s v="New"/>
    <x v="1"/>
    <s v="Bread"/>
    <n v="2"/>
    <n v="475.16"/>
    <n v="5"/>
    <n v="27"/>
    <n v="3.15"/>
    <n v="3.7"/>
    <x v="3"/>
    <x v="1"/>
    <x v="0"/>
    <n v="950.32"/>
    <n v="47.52"/>
    <n v="902.8"/>
    <n v="0"/>
    <n v="902.8"/>
    <n v="23"/>
    <x v="16"/>
    <s v="No"/>
    <n v="26.5"/>
    <n v="239.24"/>
    <n v="0"/>
  </r>
  <r>
    <s v="BLK102208"/>
    <x v="124"/>
    <x v="1"/>
    <s v="West"/>
    <s v="New"/>
    <x v="6"/>
    <s v="Banana"/>
    <n v="2"/>
    <n v="89.02"/>
    <n v="0"/>
    <n v="34"/>
    <n v="6.73"/>
    <n v="3.2"/>
    <x v="2"/>
    <x v="0"/>
    <x v="4"/>
    <n v="178.04"/>
    <n v="0"/>
    <n v="0"/>
    <n v="25"/>
    <n v="0"/>
    <n v="29"/>
    <x v="23"/>
    <s v="No"/>
    <n v="19.899999999999999"/>
    <n v="0"/>
    <n v="0"/>
  </r>
  <r>
    <s v="BLK102254"/>
    <x v="124"/>
    <x v="1"/>
    <s v="Central"/>
    <s v="New"/>
    <x v="7"/>
    <s v="Coffee"/>
    <n v="2"/>
    <n v="465.33"/>
    <n v="15"/>
    <n v="35"/>
    <n v="2.2200000000000002"/>
    <n v="4.2"/>
    <x v="3"/>
    <x v="1"/>
    <x v="3"/>
    <n v="930.66"/>
    <n v="139.6"/>
    <n v="791.06"/>
    <n v="0"/>
    <n v="791.06"/>
    <n v="40"/>
    <x v="1"/>
    <s v="No"/>
    <n v="23.6"/>
    <n v="186.69"/>
    <n v="0"/>
  </r>
  <r>
    <s v="BLK102919"/>
    <x v="124"/>
    <x v="5"/>
    <s v="East"/>
    <s v="New"/>
    <x v="9"/>
    <s v="Atta"/>
    <n v="4"/>
    <n v="144.31"/>
    <n v="25"/>
    <n v="47"/>
    <n v="7.47"/>
    <n v="4.7"/>
    <x v="3"/>
    <x v="1"/>
    <x v="3"/>
    <n v="577.24"/>
    <n v="144.31"/>
    <n v="432.93"/>
    <n v="0"/>
    <n v="432.93"/>
    <n v="36"/>
    <x v="7"/>
    <s v="Yes"/>
    <n v="18.899999999999999"/>
    <n v="81.819999999999993"/>
    <n v="1"/>
  </r>
  <r>
    <s v="BLK100214"/>
    <x v="125"/>
    <x v="1"/>
    <s v="South"/>
    <s v="New"/>
    <x v="9"/>
    <s v="Chips"/>
    <n v="1"/>
    <n v="118.36"/>
    <n v="5"/>
    <n v="18"/>
    <n v="2.91"/>
    <n v="5"/>
    <x v="4"/>
    <x v="0"/>
    <x v="0"/>
    <n v="118.36"/>
    <n v="5.92"/>
    <n v="0"/>
    <n v="25"/>
    <n v="0"/>
    <n v="29"/>
    <x v="1"/>
    <s v="No"/>
    <n v="20.3"/>
    <n v="0"/>
    <n v="0"/>
  </r>
  <r>
    <s v="BLK100451"/>
    <x v="125"/>
    <x v="4"/>
    <s v="Central"/>
    <s v="Returning"/>
    <x v="9"/>
    <s v="Milk"/>
    <n v="3"/>
    <n v="123.14"/>
    <n v="0"/>
    <n v="14"/>
    <n v="6.56"/>
    <n v="5"/>
    <x v="1"/>
    <x v="1"/>
    <x v="2"/>
    <n v="369.42"/>
    <n v="0"/>
    <n v="369.42"/>
    <n v="0"/>
    <n v="369.42"/>
    <n v="34"/>
    <x v="1"/>
    <s v="No"/>
    <n v="8.6"/>
    <n v="31.77"/>
    <n v="0"/>
  </r>
  <r>
    <s v="BLK100639"/>
    <x v="125"/>
    <x v="0"/>
    <s v="West"/>
    <s v="Returning"/>
    <x v="7"/>
    <s v="Apple"/>
    <n v="1"/>
    <n v="348.58"/>
    <n v="15"/>
    <n v="10"/>
    <n v="3.29"/>
    <n v="3.8"/>
    <x v="3"/>
    <x v="1"/>
    <x v="0"/>
    <n v="348.58"/>
    <n v="52.29"/>
    <n v="296.29000000000002"/>
    <n v="10"/>
    <n v="306.29000000000002"/>
    <n v="44"/>
    <x v="1"/>
    <s v="No"/>
    <n v="8.4"/>
    <n v="24.89"/>
    <n v="0"/>
  </r>
  <r>
    <s v="BLK100644"/>
    <x v="125"/>
    <x v="2"/>
    <s v="West"/>
    <s v="New"/>
    <x v="5"/>
    <s v="Chips"/>
    <n v="6"/>
    <n v="178.5"/>
    <n v="10"/>
    <n v="31"/>
    <n v="2.23"/>
    <n v="3.8"/>
    <x v="3"/>
    <x v="1"/>
    <x v="4"/>
    <n v="1071"/>
    <n v="107.1"/>
    <n v="963.9"/>
    <n v="0"/>
    <n v="963.9"/>
    <n v="43"/>
    <x v="1"/>
    <s v="No"/>
    <n v="25"/>
    <n v="240.98"/>
    <n v="0"/>
  </r>
  <r>
    <s v="BLK100819"/>
    <x v="125"/>
    <x v="6"/>
    <s v="North"/>
    <s v="Returning"/>
    <x v="6"/>
    <s v="Chips"/>
    <n v="1"/>
    <n v="384.9"/>
    <n v="20"/>
    <n v="45"/>
    <n v="3.34"/>
    <n v="4.3"/>
    <x v="2"/>
    <x v="1"/>
    <x v="0"/>
    <n v="384.9"/>
    <n v="76.98"/>
    <n v="307.92"/>
    <n v="0"/>
    <n v="307.92"/>
    <n v="39"/>
    <x v="4"/>
    <s v="Yes"/>
    <n v="11.5"/>
    <n v="35.409999999999997"/>
    <n v="1"/>
  </r>
  <r>
    <s v="BLK100913"/>
    <x v="125"/>
    <x v="4"/>
    <s v="North"/>
    <s v="New"/>
    <x v="5"/>
    <s v="Tea"/>
    <n v="6"/>
    <n v="261.22000000000003"/>
    <n v="25"/>
    <n v="40"/>
    <n v="6.31"/>
    <n v="4"/>
    <x v="4"/>
    <x v="1"/>
    <x v="2"/>
    <n v="1567.32"/>
    <n v="391.83"/>
    <n v="1175.49"/>
    <n v="0"/>
    <n v="1175.49"/>
    <n v="28"/>
    <x v="11"/>
    <s v="Yes"/>
    <n v="12.9"/>
    <n v="151.63999999999999"/>
    <n v="1"/>
  </r>
  <r>
    <s v="BLK102028"/>
    <x v="125"/>
    <x v="2"/>
    <s v="South"/>
    <s v="Returning"/>
    <x v="6"/>
    <s v="Cold Drink"/>
    <n v="7"/>
    <n v="462.66"/>
    <n v="10"/>
    <n v="23"/>
    <n v="1.71"/>
    <n v="5"/>
    <x v="1"/>
    <x v="1"/>
    <x v="3"/>
    <n v="3238.62"/>
    <n v="323.86"/>
    <n v="2914.76"/>
    <n v="0"/>
    <n v="2914.76"/>
    <n v="43"/>
    <x v="1"/>
    <s v="No"/>
    <n v="17"/>
    <n v="495.51"/>
    <n v="0"/>
  </r>
  <r>
    <s v="BLK102040"/>
    <x v="125"/>
    <x v="6"/>
    <s v="South"/>
    <s v="Returning"/>
    <x v="9"/>
    <s v="Apple"/>
    <n v="7"/>
    <n v="228.56"/>
    <n v="20"/>
    <n v="32"/>
    <n v="2.77"/>
    <n v="3.2"/>
    <x v="1"/>
    <x v="0"/>
    <x v="2"/>
    <n v="1599.92"/>
    <n v="319.98"/>
    <n v="0"/>
    <n v="0"/>
    <n v="0"/>
    <n v="44"/>
    <x v="1"/>
    <s v="No"/>
    <n v="28.9"/>
    <n v="0"/>
    <n v="0"/>
  </r>
  <r>
    <s v="BLK102627"/>
    <x v="125"/>
    <x v="6"/>
    <s v="West"/>
    <s v="Returning"/>
    <x v="0"/>
    <s v="Shampoo"/>
    <n v="1"/>
    <n v="488.76"/>
    <n v="15"/>
    <n v="33"/>
    <n v="5.27"/>
    <n v="4.8"/>
    <x v="0"/>
    <x v="1"/>
    <x v="4"/>
    <n v="488.76"/>
    <n v="73.31"/>
    <n v="415.45"/>
    <n v="0"/>
    <n v="415.45"/>
    <n v="21"/>
    <x v="11"/>
    <s v="Yes"/>
    <n v="28.8"/>
    <n v="119.65"/>
    <n v="1"/>
  </r>
  <r>
    <s v="BLK102816"/>
    <x v="125"/>
    <x v="7"/>
    <s v="East"/>
    <s v="Returning"/>
    <x v="1"/>
    <s v="Banana"/>
    <n v="3"/>
    <n v="366.71"/>
    <n v="10"/>
    <n v="34"/>
    <n v="6.48"/>
    <n v="5"/>
    <x v="1"/>
    <x v="1"/>
    <x v="1"/>
    <n v="1100.1300000000001"/>
    <n v="110.01"/>
    <n v="990.12"/>
    <n v="0"/>
    <n v="990.12"/>
    <n v="42"/>
    <x v="1"/>
    <s v="No"/>
    <n v="8.8000000000000007"/>
    <n v="87.13"/>
    <n v="0"/>
  </r>
  <r>
    <s v="BLK100366"/>
    <x v="126"/>
    <x v="1"/>
    <s v="North"/>
    <s v="New"/>
    <x v="3"/>
    <s v="Detergent"/>
    <n v="3"/>
    <n v="418.17"/>
    <n v="20"/>
    <n v="31"/>
    <n v="4.55"/>
    <n v="4"/>
    <x v="2"/>
    <x v="1"/>
    <x v="0"/>
    <n v="1254.51"/>
    <n v="250.9"/>
    <n v="1003.61"/>
    <n v="0"/>
    <n v="1003.61"/>
    <n v="26"/>
    <x v="23"/>
    <s v="No"/>
    <n v="9.6999999999999993"/>
    <n v="97.35"/>
    <n v="0"/>
  </r>
  <r>
    <s v="BLK100443"/>
    <x v="126"/>
    <x v="5"/>
    <s v="West"/>
    <s v="New"/>
    <x v="4"/>
    <s v="Apple"/>
    <n v="3"/>
    <n v="391.24"/>
    <n v="0"/>
    <n v="26"/>
    <n v="0.59"/>
    <n v="4.3"/>
    <x v="3"/>
    <x v="0"/>
    <x v="2"/>
    <n v="1173.72"/>
    <n v="0"/>
    <n v="0"/>
    <n v="0"/>
    <n v="0"/>
    <n v="29"/>
    <x v="1"/>
    <s v="No"/>
    <n v="20.5"/>
    <n v="0"/>
    <n v="0"/>
  </r>
  <r>
    <s v="BLK100883"/>
    <x v="126"/>
    <x v="2"/>
    <s v="South"/>
    <s v="New"/>
    <x v="0"/>
    <s v="Atta"/>
    <n v="2"/>
    <n v="97.05"/>
    <n v="5"/>
    <n v="34"/>
    <n v="2.95"/>
    <n v="5"/>
    <x v="3"/>
    <x v="1"/>
    <x v="0"/>
    <n v="194.1"/>
    <n v="9.6999999999999993"/>
    <n v="184.4"/>
    <n v="25"/>
    <n v="209.4"/>
    <n v="31"/>
    <x v="12"/>
    <s v="No"/>
    <n v="28"/>
    <n v="51.63"/>
    <n v="0"/>
  </r>
  <r>
    <s v="BLK101148"/>
    <x v="126"/>
    <x v="5"/>
    <s v="Central"/>
    <s v="New"/>
    <x v="3"/>
    <s v="Apple"/>
    <n v="6"/>
    <n v="42.73"/>
    <n v="25"/>
    <n v="34"/>
    <n v="6.12"/>
    <n v="4.7"/>
    <x v="2"/>
    <x v="1"/>
    <x v="1"/>
    <n v="256.38"/>
    <n v="64.099999999999994"/>
    <n v="192.28"/>
    <n v="10"/>
    <n v="202.28"/>
    <n v="15"/>
    <x v="5"/>
    <s v="Yes"/>
    <n v="10.4"/>
    <n v="20"/>
    <n v="1"/>
  </r>
  <r>
    <s v="BLK101866"/>
    <x v="126"/>
    <x v="5"/>
    <s v="Central"/>
    <s v="New"/>
    <x v="9"/>
    <s v="Bread"/>
    <n v="5"/>
    <n v="380.04"/>
    <n v="10"/>
    <n v="26"/>
    <n v="4.54"/>
    <n v="5"/>
    <x v="3"/>
    <x v="1"/>
    <x v="2"/>
    <n v="1900.2"/>
    <n v="190.02"/>
    <n v="1710.18"/>
    <n v="0"/>
    <n v="1710.18"/>
    <n v="16"/>
    <x v="26"/>
    <s v="Yes"/>
    <n v="15.9"/>
    <n v="271.92"/>
    <n v="1"/>
  </r>
  <r>
    <s v="BLK102865"/>
    <x v="126"/>
    <x v="6"/>
    <s v="Central"/>
    <s v="New"/>
    <x v="3"/>
    <s v="Biscuits"/>
    <n v="1"/>
    <n v="303.68"/>
    <n v="20"/>
    <n v="10"/>
    <n v="5.43"/>
    <n v="4.3"/>
    <x v="1"/>
    <x v="1"/>
    <x v="1"/>
    <n v="303.68"/>
    <n v="60.74"/>
    <n v="242.94"/>
    <n v="25"/>
    <n v="267.94"/>
    <n v="21"/>
    <x v="1"/>
    <s v="No"/>
    <n v="11.7"/>
    <n v="28.42"/>
    <n v="0"/>
  </r>
  <r>
    <s v="BLK100171"/>
    <x v="127"/>
    <x v="2"/>
    <s v="North"/>
    <s v="Returning"/>
    <x v="7"/>
    <s v="Banana"/>
    <n v="7"/>
    <n v="321.12"/>
    <n v="25"/>
    <n v="24"/>
    <n v="4.83"/>
    <n v="4.0999999999999996"/>
    <x v="2"/>
    <x v="0"/>
    <x v="4"/>
    <n v="2247.84"/>
    <n v="561.96"/>
    <n v="0"/>
    <n v="0"/>
    <n v="0"/>
    <n v="25"/>
    <x v="1"/>
    <s v="No"/>
    <n v="29.3"/>
    <n v="0"/>
    <n v="0"/>
  </r>
  <r>
    <s v="BLK100249"/>
    <x v="127"/>
    <x v="4"/>
    <s v="South"/>
    <s v="Returning"/>
    <x v="8"/>
    <s v="Milk"/>
    <n v="4"/>
    <n v="49.17"/>
    <n v="10"/>
    <n v="18"/>
    <n v="6.51"/>
    <n v="3.7"/>
    <x v="2"/>
    <x v="1"/>
    <x v="0"/>
    <n v="196.68"/>
    <n v="19.670000000000002"/>
    <n v="177.01"/>
    <n v="25"/>
    <n v="202.01"/>
    <n v="24"/>
    <x v="1"/>
    <s v="No"/>
    <n v="17.399999999999999"/>
    <n v="30.8"/>
    <n v="0"/>
  </r>
  <r>
    <s v="BLK100305"/>
    <x v="127"/>
    <x v="1"/>
    <s v="West"/>
    <s v="New"/>
    <x v="9"/>
    <s v="Atta"/>
    <n v="4"/>
    <n v="299.54000000000002"/>
    <n v="10"/>
    <n v="22"/>
    <n v="0.53"/>
    <n v="5"/>
    <x v="4"/>
    <x v="1"/>
    <x v="2"/>
    <n v="1198.1600000000001"/>
    <n v="119.82"/>
    <n v="1078.3399999999999"/>
    <n v="0"/>
    <n v="1078.3399999999999"/>
    <n v="41"/>
    <x v="1"/>
    <s v="No"/>
    <n v="31.7"/>
    <n v="341.83"/>
    <n v="0"/>
  </r>
  <r>
    <s v="BLK100352"/>
    <x v="127"/>
    <x v="2"/>
    <s v="West"/>
    <s v="New"/>
    <x v="0"/>
    <s v="Rice"/>
    <n v="5"/>
    <n v="439.94"/>
    <n v="25"/>
    <n v="29"/>
    <n v="1.39"/>
    <n v="3.3"/>
    <x v="0"/>
    <x v="0"/>
    <x v="3"/>
    <n v="2199.6999999999998"/>
    <n v="549.91999999999996"/>
    <n v="0"/>
    <n v="0"/>
    <n v="0"/>
    <n v="28"/>
    <x v="6"/>
    <s v="No"/>
    <n v="18.7"/>
    <n v="0"/>
    <n v="0"/>
  </r>
  <r>
    <s v="BLK101185"/>
    <x v="127"/>
    <x v="0"/>
    <s v="Central"/>
    <s v="New"/>
    <x v="3"/>
    <s v="Instant Noodles"/>
    <n v="4"/>
    <n v="112.15"/>
    <n v="10"/>
    <n v="44"/>
    <n v="2.48"/>
    <n v="4.2"/>
    <x v="3"/>
    <x v="1"/>
    <x v="2"/>
    <n v="448.6"/>
    <n v="44.86"/>
    <n v="403.74"/>
    <n v="0"/>
    <n v="403.74"/>
    <n v="23"/>
    <x v="9"/>
    <s v="Yes"/>
    <n v="25.6"/>
    <n v="103.36"/>
    <n v="1"/>
  </r>
  <r>
    <s v="BLK101314"/>
    <x v="127"/>
    <x v="2"/>
    <s v="North"/>
    <s v="New"/>
    <x v="4"/>
    <s v="Atta"/>
    <n v="2"/>
    <n v="301.41000000000003"/>
    <n v="5"/>
    <n v="29"/>
    <n v="5.63"/>
    <n v="4.4000000000000004"/>
    <x v="1"/>
    <x v="1"/>
    <x v="2"/>
    <n v="602.82000000000005"/>
    <n v="30.14"/>
    <n v="572.67999999999995"/>
    <n v="0"/>
    <n v="572.67999999999995"/>
    <n v="40"/>
    <x v="1"/>
    <s v="No"/>
    <n v="31.6"/>
    <n v="180.97"/>
    <n v="0"/>
  </r>
  <r>
    <s v="BLK101339"/>
    <x v="127"/>
    <x v="7"/>
    <s v="East"/>
    <s v="New"/>
    <x v="1"/>
    <s v="Detergent"/>
    <n v="7"/>
    <n v="464.97"/>
    <n v="25"/>
    <n v="28"/>
    <n v="3.39"/>
    <n v="3.2"/>
    <x v="0"/>
    <x v="1"/>
    <x v="2"/>
    <n v="3254.79"/>
    <n v="813.7"/>
    <n v="2441.09"/>
    <n v="0"/>
    <n v="2441.09"/>
    <n v="34"/>
    <x v="1"/>
    <s v="No"/>
    <n v="25.7"/>
    <n v="627.36"/>
    <n v="0"/>
  </r>
  <r>
    <s v="BLK102415"/>
    <x v="127"/>
    <x v="5"/>
    <s v="West"/>
    <s v="Returning"/>
    <x v="2"/>
    <s v="Chips"/>
    <n v="2"/>
    <n v="144.76"/>
    <n v="5"/>
    <n v="35"/>
    <n v="0.96"/>
    <n v="5"/>
    <x v="0"/>
    <x v="1"/>
    <x v="2"/>
    <n v="289.52"/>
    <n v="14.48"/>
    <n v="275.04000000000002"/>
    <n v="20"/>
    <n v="295.04000000000002"/>
    <n v="29"/>
    <x v="4"/>
    <s v="Yes"/>
    <n v="8.5"/>
    <n v="23.38"/>
    <n v="1"/>
  </r>
  <r>
    <s v="BLK102667"/>
    <x v="127"/>
    <x v="7"/>
    <s v="Central"/>
    <s v="New"/>
    <x v="1"/>
    <s v="Rice"/>
    <n v="4"/>
    <n v="137.01"/>
    <n v="10"/>
    <n v="27"/>
    <n v="1.26"/>
    <n v="3.7"/>
    <x v="3"/>
    <x v="0"/>
    <x v="2"/>
    <n v="548.04"/>
    <n v="54.8"/>
    <n v="0"/>
    <n v="0"/>
    <n v="0"/>
    <n v="43"/>
    <x v="1"/>
    <s v="No"/>
    <n v="9.1"/>
    <n v="0"/>
    <n v="0"/>
  </r>
  <r>
    <s v="BLK100100"/>
    <x v="128"/>
    <x v="7"/>
    <s v="West"/>
    <s v="New"/>
    <x v="8"/>
    <s v="Instant Noodles"/>
    <n v="2"/>
    <n v="493.26"/>
    <n v="15"/>
    <n v="25"/>
    <n v="6.43"/>
    <n v="3.4"/>
    <x v="3"/>
    <x v="0"/>
    <x v="1"/>
    <n v="986.52"/>
    <n v="147.97999999999999"/>
    <n v="0"/>
    <n v="0"/>
    <n v="0"/>
    <n v="42"/>
    <x v="1"/>
    <s v="No"/>
    <n v="9.6"/>
    <n v="0"/>
    <n v="0"/>
  </r>
  <r>
    <s v="BLK100253"/>
    <x v="128"/>
    <x v="7"/>
    <s v="Central"/>
    <s v="Returning"/>
    <x v="8"/>
    <s v="Detergent"/>
    <n v="5"/>
    <n v="222.73"/>
    <n v="5"/>
    <n v="39"/>
    <n v="5.18"/>
    <n v="3.7"/>
    <x v="4"/>
    <x v="1"/>
    <x v="2"/>
    <n v="1113.6500000000001"/>
    <n v="55.68"/>
    <n v="1057.97"/>
    <n v="0"/>
    <n v="1057.97"/>
    <n v="42"/>
    <x v="1"/>
    <s v="No"/>
    <n v="10.1"/>
    <n v="106.85"/>
    <n v="0"/>
  </r>
  <r>
    <s v="BLK100444"/>
    <x v="128"/>
    <x v="6"/>
    <s v="Central"/>
    <s v="Returning"/>
    <x v="8"/>
    <s v="Milk"/>
    <n v="7"/>
    <n v="136.81"/>
    <n v="25"/>
    <n v="36"/>
    <n v="0.51"/>
    <n v="4.7"/>
    <x v="3"/>
    <x v="1"/>
    <x v="2"/>
    <n v="957.67"/>
    <n v="239.42"/>
    <n v="718.25"/>
    <n v="0"/>
    <n v="718.25"/>
    <n v="19"/>
    <x v="17"/>
    <s v="Yes"/>
    <n v="17.399999999999999"/>
    <n v="124.98"/>
    <n v="1"/>
  </r>
  <r>
    <s v="BLK101410"/>
    <x v="128"/>
    <x v="6"/>
    <s v="South"/>
    <s v="Returning"/>
    <x v="3"/>
    <s v="Detergent"/>
    <n v="6"/>
    <n v="434.95"/>
    <n v="5"/>
    <n v="27"/>
    <n v="3.58"/>
    <n v="3.6"/>
    <x v="1"/>
    <x v="1"/>
    <x v="2"/>
    <n v="2609.6999999999998"/>
    <n v="130.49"/>
    <n v="2479.21"/>
    <n v="0"/>
    <n v="2479.21"/>
    <n v="34"/>
    <x v="1"/>
    <s v="No"/>
    <n v="20.3"/>
    <n v="503.28"/>
    <n v="0"/>
  </r>
  <r>
    <s v="BLK102047"/>
    <x v="128"/>
    <x v="3"/>
    <s v="West"/>
    <s v="Returning"/>
    <x v="6"/>
    <s v="Chips"/>
    <n v="2"/>
    <n v="350.49"/>
    <n v="5"/>
    <n v="35"/>
    <n v="1.1599999999999999"/>
    <n v="2.5"/>
    <x v="2"/>
    <x v="0"/>
    <x v="4"/>
    <n v="700.98"/>
    <n v="35.049999999999997"/>
    <n v="0"/>
    <n v="0"/>
    <n v="0"/>
    <n v="17"/>
    <x v="22"/>
    <s v="Yes"/>
    <n v="20"/>
    <n v="0"/>
    <n v="1"/>
  </r>
  <r>
    <s v="BLK102104"/>
    <x v="128"/>
    <x v="2"/>
    <s v="West"/>
    <s v="Returning"/>
    <x v="1"/>
    <s v="Instant Noodles"/>
    <n v="1"/>
    <n v="133.36000000000001"/>
    <n v="10"/>
    <n v="24"/>
    <n v="4.46"/>
    <n v="3.8"/>
    <x v="4"/>
    <x v="1"/>
    <x v="3"/>
    <n v="133.36000000000001"/>
    <n v="13.34"/>
    <n v="120.02"/>
    <n v="25"/>
    <n v="145.02000000000001"/>
    <n v="39"/>
    <x v="1"/>
    <s v="No"/>
    <n v="10.1"/>
    <n v="12.12"/>
    <n v="0"/>
  </r>
  <r>
    <s v="BLK102519"/>
    <x v="128"/>
    <x v="5"/>
    <s v="West"/>
    <s v="Returning"/>
    <x v="5"/>
    <s v="Detergent"/>
    <n v="2"/>
    <n v="203.67"/>
    <n v="10"/>
    <n v="31"/>
    <n v="4.07"/>
    <n v="4.9000000000000004"/>
    <x v="4"/>
    <x v="1"/>
    <x v="4"/>
    <n v="407.34"/>
    <n v="40.729999999999997"/>
    <n v="366.61"/>
    <n v="0"/>
    <n v="366.61"/>
    <n v="23"/>
    <x v="8"/>
    <s v="Yes"/>
    <n v="15.4"/>
    <n v="56.46"/>
    <n v="1"/>
  </r>
  <r>
    <s v="BLK102675"/>
    <x v="128"/>
    <x v="1"/>
    <s v="East"/>
    <s v="Returning"/>
    <x v="2"/>
    <s v="Milk"/>
    <n v="6"/>
    <n v="104.15"/>
    <n v="0"/>
    <n v="38"/>
    <n v="1.18"/>
    <n v="4.3"/>
    <x v="0"/>
    <x v="1"/>
    <x v="4"/>
    <n v="624.9"/>
    <n v="0"/>
    <n v="624.9"/>
    <n v="0"/>
    <n v="624.9"/>
    <n v="28"/>
    <x v="26"/>
    <s v="Yes"/>
    <n v="29.8"/>
    <n v="186.22"/>
    <n v="1"/>
  </r>
  <r>
    <s v="BLK102819"/>
    <x v="128"/>
    <x v="5"/>
    <s v="West"/>
    <s v="Returning"/>
    <x v="5"/>
    <s v="Coffee"/>
    <n v="6"/>
    <n v="342.68"/>
    <n v="5"/>
    <n v="36"/>
    <n v="2.98"/>
    <n v="3.6"/>
    <x v="3"/>
    <x v="1"/>
    <x v="2"/>
    <n v="2056.08"/>
    <n v="102.8"/>
    <n v="1953.28"/>
    <n v="0"/>
    <n v="1953.28"/>
    <n v="30"/>
    <x v="4"/>
    <s v="Yes"/>
    <n v="17.8"/>
    <n v="347.68"/>
    <n v="1"/>
  </r>
  <r>
    <s v="BLK102989"/>
    <x v="128"/>
    <x v="7"/>
    <s v="East"/>
    <s v="Returning"/>
    <x v="8"/>
    <s v="Detergent"/>
    <n v="5"/>
    <n v="202.95"/>
    <n v="15"/>
    <n v="18"/>
    <n v="6.86"/>
    <n v="3.5"/>
    <x v="3"/>
    <x v="1"/>
    <x v="1"/>
    <n v="1014.75"/>
    <n v="152.21"/>
    <n v="862.54"/>
    <n v="0"/>
    <n v="862.54"/>
    <n v="44"/>
    <x v="1"/>
    <s v="No"/>
    <n v="29.2"/>
    <n v="251.86"/>
    <n v="0"/>
  </r>
  <r>
    <s v="BLK100208"/>
    <x v="129"/>
    <x v="7"/>
    <s v="East"/>
    <s v="Returning"/>
    <x v="2"/>
    <s v="Apple"/>
    <n v="5"/>
    <n v="268.52"/>
    <n v="25"/>
    <n v="24"/>
    <n v="3.2"/>
    <n v="3.8"/>
    <x v="2"/>
    <x v="1"/>
    <x v="1"/>
    <n v="1342.6"/>
    <n v="335.65"/>
    <n v="1006.95"/>
    <n v="0"/>
    <n v="1006.95"/>
    <n v="35"/>
    <x v="1"/>
    <s v="No"/>
    <n v="23.4"/>
    <n v="235.63"/>
    <n v="0"/>
  </r>
  <r>
    <s v="BLK100215"/>
    <x v="129"/>
    <x v="4"/>
    <s v="North"/>
    <s v="Returning"/>
    <x v="9"/>
    <s v="Chips"/>
    <n v="2"/>
    <n v="449.46"/>
    <n v="10"/>
    <n v="31"/>
    <n v="5.21"/>
    <n v="3.5"/>
    <x v="2"/>
    <x v="0"/>
    <x v="1"/>
    <n v="898.92"/>
    <n v="89.89"/>
    <n v="0"/>
    <n v="0"/>
    <n v="0"/>
    <n v="44"/>
    <x v="1"/>
    <s v="No"/>
    <n v="10.7"/>
    <n v="0"/>
    <n v="0"/>
  </r>
  <r>
    <s v="BLK101010"/>
    <x v="129"/>
    <x v="5"/>
    <s v="East"/>
    <s v="Returning"/>
    <x v="0"/>
    <s v="Shampoo"/>
    <n v="4"/>
    <n v="254"/>
    <n v="20"/>
    <n v="37"/>
    <n v="7.18"/>
    <n v="3.1"/>
    <x v="4"/>
    <x v="1"/>
    <x v="4"/>
    <n v="1016"/>
    <n v="203.2"/>
    <n v="812.8"/>
    <n v="0"/>
    <n v="812.8"/>
    <n v="35"/>
    <x v="25"/>
    <s v="No"/>
    <n v="11.1"/>
    <n v="90.22"/>
    <n v="0"/>
  </r>
  <r>
    <s v="BLK101113"/>
    <x v="129"/>
    <x v="4"/>
    <s v="Central"/>
    <s v="Returning"/>
    <x v="8"/>
    <s v="Coffee"/>
    <n v="7"/>
    <n v="492.74"/>
    <n v="25"/>
    <n v="34"/>
    <n v="7.65"/>
    <n v="4.8"/>
    <x v="3"/>
    <x v="1"/>
    <x v="3"/>
    <n v="3449.18"/>
    <n v="862.3"/>
    <n v="2586.88"/>
    <n v="0"/>
    <n v="2586.88"/>
    <n v="20"/>
    <x v="15"/>
    <s v="Yes"/>
    <n v="23"/>
    <n v="594.98"/>
    <n v="1"/>
  </r>
  <r>
    <s v="BLK101368"/>
    <x v="129"/>
    <x v="4"/>
    <s v="North"/>
    <s v="New"/>
    <x v="1"/>
    <s v="Apple"/>
    <n v="6"/>
    <n v="131.09"/>
    <n v="10"/>
    <n v="26"/>
    <n v="4.88"/>
    <n v="5"/>
    <x v="4"/>
    <x v="0"/>
    <x v="0"/>
    <n v="786.54"/>
    <n v="78.650000000000006"/>
    <n v="0"/>
    <n v="0"/>
    <n v="0"/>
    <n v="29"/>
    <x v="1"/>
    <s v="No"/>
    <n v="9.1"/>
    <n v="0"/>
    <n v="0"/>
  </r>
  <r>
    <s v="BLK101732"/>
    <x v="129"/>
    <x v="1"/>
    <s v="North"/>
    <s v="New"/>
    <x v="7"/>
    <s v="Apple"/>
    <n v="5"/>
    <n v="239.27"/>
    <n v="20"/>
    <n v="24"/>
    <n v="6.83"/>
    <n v="4.2"/>
    <x v="1"/>
    <x v="1"/>
    <x v="0"/>
    <n v="1196.3499999999999"/>
    <n v="239.27"/>
    <n v="957.08"/>
    <n v="0"/>
    <n v="957.08"/>
    <n v="43"/>
    <x v="1"/>
    <s v="No"/>
    <n v="26.7"/>
    <n v="255.54"/>
    <n v="0"/>
  </r>
  <r>
    <s v="BLK101959"/>
    <x v="129"/>
    <x v="6"/>
    <s v="West"/>
    <s v="Returning"/>
    <x v="2"/>
    <s v="Ice Cream"/>
    <n v="5"/>
    <n v="420.79"/>
    <n v="5"/>
    <n v="22"/>
    <n v="1.17"/>
    <n v="5"/>
    <x v="4"/>
    <x v="1"/>
    <x v="0"/>
    <n v="2103.9499999999998"/>
    <n v="105.2"/>
    <n v="1998.75"/>
    <n v="0"/>
    <n v="1998.75"/>
    <n v="32"/>
    <x v="1"/>
    <s v="No"/>
    <n v="31"/>
    <n v="619.61"/>
    <n v="0"/>
  </r>
  <r>
    <s v="BLK102006"/>
    <x v="129"/>
    <x v="4"/>
    <s v="East"/>
    <s v="Returning"/>
    <x v="7"/>
    <s v="Instant Noodles"/>
    <n v="1"/>
    <n v="408.33"/>
    <n v="0"/>
    <n v="38"/>
    <n v="3.96"/>
    <n v="4"/>
    <x v="1"/>
    <x v="0"/>
    <x v="1"/>
    <n v="408.33"/>
    <n v="0"/>
    <n v="0"/>
    <n v="0"/>
    <n v="0"/>
    <n v="25"/>
    <x v="10"/>
    <s v="Yes"/>
    <n v="9.4"/>
    <n v="0"/>
    <n v="1"/>
  </r>
  <r>
    <s v="BLK102281"/>
    <x v="129"/>
    <x v="6"/>
    <s v="East"/>
    <s v="Returning"/>
    <x v="1"/>
    <s v="Tea"/>
    <n v="6"/>
    <n v="334.95"/>
    <n v="0"/>
    <n v="44"/>
    <n v="5.58"/>
    <n v="5"/>
    <x v="4"/>
    <x v="1"/>
    <x v="1"/>
    <n v="2009.7"/>
    <n v="0"/>
    <n v="2009.7"/>
    <n v="0"/>
    <n v="2009.7"/>
    <n v="43"/>
    <x v="6"/>
    <s v="No"/>
    <n v="23.3"/>
    <n v="468.26"/>
    <n v="0"/>
  </r>
  <r>
    <s v="BLK102296"/>
    <x v="129"/>
    <x v="4"/>
    <s v="West"/>
    <s v="New"/>
    <x v="0"/>
    <s v="Juice"/>
    <n v="3"/>
    <n v="112.98"/>
    <n v="0"/>
    <n v="36"/>
    <n v="5.29"/>
    <n v="4.4000000000000004"/>
    <x v="1"/>
    <x v="0"/>
    <x v="4"/>
    <n v="338.94"/>
    <n v="0"/>
    <n v="0"/>
    <n v="0"/>
    <n v="0"/>
    <n v="37"/>
    <x v="1"/>
    <s v="No"/>
    <n v="17"/>
    <n v="0"/>
    <n v="0"/>
  </r>
  <r>
    <s v="BLK102388"/>
    <x v="129"/>
    <x v="1"/>
    <s v="North"/>
    <s v="New"/>
    <x v="3"/>
    <s v="Cold Drink"/>
    <n v="4"/>
    <n v="134.57"/>
    <n v="15"/>
    <n v="21"/>
    <n v="3.96"/>
    <n v="3.8"/>
    <x v="3"/>
    <x v="0"/>
    <x v="0"/>
    <n v="538.28"/>
    <n v="80.739999999999995"/>
    <n v="0"/>
    <n v="0"/>
    <n v="0"/>
    <n v="34"/>
    <x v="1"/>
    <s v="No"/>
    <n v="8.3000000000000007"/>
    <n v="0"/>
    <n v="0"/>
  </r>
  <r>
    <s v="BLK102428"/>
    <x v="129"/>
    <x v="5"/>
    <s v="West"/>
    <s v="New"/>
    <x v="1"/>
    <s v="Milk"/>
    <n v="7"/>
    <n v="416.81"/>
    <n v="20"/>
    <n v="14"/>
    <n v="6.56"/>
    <n v="4.8"/>
    <x v="0"/>
    <x v="1"/>
    <x v="1"/>
    <n v="2917.67"/>
    <n v="583.53"/>
    <n v="2334.14"/>
    <n v="0"/>
    <n v="2334.14"/>
    <n v="19"/>
    <x v="1"/>
    <s v="No"/>
    <n v="18.899999999999999"/>
    <n v="441.15"/>
    <n v="0"/>
  </r>
  <r>
    <s v="BLK102435"/>
    <x v="129"/>
    <x v="3"/>
    <s v="West"/>
    <s v="Returning"/>
    <x v="0"/>
    <s v="Detergent"/>
    <n v="6"/>
    <n v="396.75"/>
    <n v="0"/>
    <n v="34"/>
    <n v="2.2200000000000002"/>
    <n v="4.2"/>
    <x v="3"/>
    <x v="0"/>
    <x v="4"/>
    <n v="2380.5"/>
    <n v="0"/>
    <n v="0"/>
    <n v="0"/>
    <n v="0"/>
    <n v="15"/>
    <x v="5"/>
    <s v="Yes"/>
    <n v="14.6"/>
    <n v="0"/>
    <n v="1"/>
  </r>
  <r>
    <s v="BLK102520"/>
    <x v="129"/>
    <x v="5"/>
    <s v="West"/>
    <s v="Returning"/>
    <x v="2"/>
    <s v="Biscuits"/>
    <n v="7"/>
    <n v="314.38"/>
    <n v="10"/>
    <n v="31"/>
    <n v="3.82"/>
    <n v="4.2"/>
    <x v="4"/>
    <x v="1"/>
    <x v="3"/>
    <n v="2200.66"/>
    <n v="220.07"/>
    <n v="1980.59"/>
    <n v="0"/>
    <n v="1980.59"/>
    <n v="42"/>
    <x v="1"/>
    <s v="No"/>
    <n v="31.7"/>
    <n v="627.85"/>
    <n v="0"/>
  </r>
  <r>
    <s v="BLK100016"/>
    <x v="130"/>
    <x v="2"/>
    <s v="North"/>
    <s v="Returning"/>
    <x v="6"/>
    <s v="Banana"/>
    <n v="6"/>
    <n v="295.7"/>
    <n v="20"/>
    <n v="17"/>
    <n v="4.2300000000000004"/>
    <n v="3.5"/>
    <x v="3"/>
    <x v="1"/>
    <x v="2"/>
    <n v="1774.2"/>
    <n v="354.84"/>
    <n v="1419.36"/>
    <n v="0"/>
    <n v="1419.36"/>
    <n v="27"/>
    <x v="1"/>
    <s v="No"/>
    <n v="12.2"/>
    <n v="173.16"/>
    <n v="0"/>
  </r>
  <r>
    <s v="BLK100042"/>
    <x v="130"/>
    <x v="6"/>
    <s v="Central"/>
    <s v="Returning"/>
    <x v="7"/>
    <s v="Banana"/>
    <n v="3"/>
    <n v="389.83"/>
    <n v="15"/>
    <n v="36"/>
    <n v="4.0599999999999996"/>
    <n v="3.5"/>
    <x v="2"/>
    <x v="1"/>
    <x v="4"/>
    <n v="1169.49"/>
    <n v="175.42"/>
    <n v="994.07"/>
    <n v="0"/>
    <n v="994.07"/>
    <n v="19"/>
    <x v="17"/>
    <s v="Yes"/>
    <n v="20.5"/>
    <n v="203.78"/>
    <n v="1"/>
  </r>
  <r>
    <s v="BLK100127"/>
    <x v="130"/>
    <x v="4"/>
    <s v="North"/>
    <s v="Returning"/>
    <x v="2"/>
    <s v="Atta"/>
    <n v="2"/>
    <n v="325.45"/>
    <n v="0"/>
    <n v="23"/>
    <n v="7.74"/>
    <n v="4.0999999999999996"/>
    <x v="3"/>
    <x v="1"/>
    <x v="0"/>
    <n v="650.9"/>
    <n v="0"/>
    <n v="650.9"/>
    <n v="0"/>
    <n v="650.9"/>
    <n v="36"/>
    <x v="1"/>
    <s v="No"/>
    <n v="15.2"/>
    <n v="98.94"/>
    <n v="0"/>
  </r>
  <r>
    <s v="BLK100276"/>
    <x v="130"/>
    <x v="5"/>
    <s v="North"/>
    <s v="Returning"/>
    <x v="6"/>
    <s v="Apple"/>
    <n v="7"/>
    <n v="394.51"/>
    <n v="25"/>
    <n v="15"/>
    <n v="3.93"/>
    <n v="4.3"/>
    <x v="3"/>
    <x v="1"/>
    <x v="4"/>
    <n v="2761.57"/>
    <n v="690.39"/>
    <n v="2071.1799999999998"/>
    <n v="0"/>
    <n v="2071.1799999999998"/>
    <n v="23"/>
    <x v="1"/>
    <s v="No"/>
    <n v="18.2"/>
    <n v="376.95"/>
    <n v="0"/>
  </r>
  <r>
    <s v="BLK101242"/>
    <x v="130"/>
    <x v="1"/>
    <s v="South"/>
    <s v="New"/>
    <x v="4"/>
    <s v="Milk"/>
    <n v="6"/>
    <n v="341.1"/>
    <n v="0"/>
    <n v="10"/>
    <n v="2.99"/>
    <n v="3.3"/>
    <x v="2"/>
    <x v="1"/>
    <x v="4"/>
    <n v="2046.6"/>
    <n v="0"/>
    <n v="2046.6"/>
    <n v="0"/>
    <n v="2046.6"/>
    <n v="43"/>
    <x v="1"/>
    <s v="No"/>
    <n v="23.5"/>
    <n v="480.95"/>
    <n v="0"/>
  </r>
  <r>
    <s v="BLK101418"/>
    <x v="130"/>
    <x v="0"/>
    <s v="South"/>
    <s v="New"/>
    <x v="3"/>
    <s v="Cold Drink"/>
    <n v="6"/>
    <n v="402.85"/>
    <n v="15"/>
    <n v="16"/>
    <n v="1.97"/>
    <n v="2.8"/>
    <x v="1"/>
    <x v="1"/>
    <x v="0"/>
    <n v="2417.1"/>
    <n v="362.56"/>
    <n v="2054.54"/>
    <n v="0"/>
    <n v="2054.54"/>
    <n v="29"/>
    <x v="1"/>
    <s v="No"/>
    <n v="27.7"/>
    <n v="569.11"/>
    <n v="0"/>
  </r>
  <r>
    <s v="BLK101480"/>
    <x v="130"/>
    <x v="6"/>
    <s v="East"/>
    <s v="New"/>
    <x v="3"/>
    <s v="Shampoo"/>
    <n v="6"/>
    <n v="47.87"/>
    <n v="20"/>
    <n v="44"/>
    <n v="1.28"/>
    <n v="3.7"/>
    <x v="0"/>
    <x v="1"/>
    <x v="1"/>
    <n v="287.22000000000003"/>
    <n v="57.44"/>
    <n v="229.78"/>
    <n v="15"/>
    <n v="244.78"/>
    <n v="20"/>
    <x v="31"/>
    <s v="Yes"/>
    <n v="11.9"/>
    <n v="27.34"/>
    <n v="1"/>
  </r>
  <r>
    <s v="BLK101898"/>
    <x v="130"/>
    <x v="6"/>
    <s v="South"/>
    <s v="Returning"/>
    <x v="8"/>
    <s v="Milk"/>
    <n v="3"/>
    <n v="146.16"/>
    <n v="10"/>
    <n v="29"/>
    <n v="4.9400000000000004"/>
    <n v="4.9000000000000004"/>
    <x v="2"/>
    <x v="0"/>
    <x v="0"/>
    <n v="438.48"/>
    <n v="43.85"/>
    <n v="0"/>
    <n v="0"/>
    <n v="0"/>
    <n v="19"/>
    <x v="26"/>
    <s v="Yes"/>
    <n v="16.100000000000001"/>
    <n v="0"/>
    <n v="1"/>
  </r>
  <r>
    <s v="BLK101934"/>
    <x v="130"/>
    <x v="0"/>
    <s v="East"/>
    <s v="Returning"/>
    <x v="3"/>
    <s v="Rice"/>
    <n v="1"/>
    <n v="180.64"/>
    <n v="15"/>
    <n v="29"/>
    <n v="0.7"/>
    <n v="4.9000000000000004"/>
    <x v="3"/>
    <x v="1"/>
    <x v="2"/>
    <n v="180.64"/>
    <n v="27.1"/>
    <n v="153.54"/>
    <n v="25"/>
    <n v="178.54"/>
    <n v="39"/>
    <x v="1"/>
    <s v="No"/>
    <n v="23.5"/>
    <n v="36.08"/>
    <n v="0"/>
  </r>
  <r>
    <s v="BLK102880"/>
    <x v="130"/>
    <x v="3"/>
    <s v="North"/>
    <s v="New"/>
    <x v="7"/>
    <s v="Cold Drink"/>
    <n v="3"/>
    <n v="468.98"/>
    <n v="20"/>
    <n v="42"/>
    <n v="5.47"/>
    <n v="3.9"/>
    <x v="1"/>
    <x v="1"/>
    <x v="4"/>
    <n v="1406.94"/>
    <n v="281.39"/>
    <n v="1125.55"/>
    <n v="0"/>
    <n v="1125.55"/>
    <n v="17"/>
    <x v="18"/>
    <s v="Yes"/>
    <n v="21.8"/>
    <n v="245.37"/>
    <n v="1"/>
  </r>
  <r>
    <s v="BLK100626"/>
    <x v="131"/>
    <x v="4"/>
    <s v="East"/>
    <s v="New"/>
    <x v="3"/>
    <s v="Atta"/>
    <n v="6"/>
    <n v="397.76"/>
    <n v="5"/>
    <n v="35"/>
    <n v="5.3"/>
    <n v="3.3"/>
    <x v="2"/>
    <x v="1"/>
    <x v="2"/>
    <n v="2386.56"/>
    <n v="119.33"/>
    <n v="2267.23"/>
    <n v="0"/>
    <n v="2267.23"/>
    <n v="21"/>
    <x v="15"/>
    <s v="Yes"/>
    <n v="16.399999999999999"/>
    <n v="371.83"/>
    <n v="1"/>
  </r>
  <r>
    <s v="BLK101049"/>
    <x v="131"/>
    <x v="0"/>
    <s v="North"/>
    <s v="Returning"/>
    <x v="5"/>
    <s v="Bread"/>
    <n v="2"/>
    <n v="316.52"/>
    <n v="10"/>
    <n v="26"/>
    <n v="3.76"/>
    <n v="4"/>
    <x v="3"/>
    <x v="1"/>
    <x v="4"/>
    <n v="633.04"/>
    <n v="63.3"/>
    <n v="569.74"/>
    <n v="0"/>
    <n v="569.74"/>
    <n v="29"/>
    <x v="1"/>
    <s v="No"/>
    <n v="14.3"/>
    <n v="81.47"/>
    <n v="0"/>
  </r>
  <r>
    <s v="BLK101238"/>
    <x v="131"/>
    <x v="5"/>
    <s v="Central"/>
    <s v="Returning"/>
    <x v="7"/>
    <s v="Banana"/>
    <n v="4"/>
    <n v="395.83"/>
    <n v="5"/>
    <n v="21"/>
    <n v="2.3199999999999998"/>
    <n v="4.0999999999999996"/>
    <x v="1"/>
    <x v="1"/>
    <x v="0"/>
    <n v="1583.32"/>
    <n v="79.17"/>
    <n v="1504.15"/>
    <n v="0"/>
    <n v="1504.15"/>
    <n v="31"/>
    <x v="1"/>
    <s v="No"/>
    <n v="15.3"/>
    <n v="230.13"/>
    <n v="0"/>
  </r>
  <r>
    <s v="BLK102096"/>
    <x v="131"/>
    <x v="3"/>
    <s v="North"/>
    <s v="Returning"/>
    <x v="1"/>
    <s v="Shampoo"/>
    <n v="4"/>
    <n v="416.2"/>
    <n v="25"/>
    <n v="16"/>
    <n v="0.83"/>
    <n v="4.9000000000000004"/>
    <x v="2"/>
    <x v="0"/>
    <x v="3"/>
    <n v="1664.8"/>
    <n v="416.2"/>
    <n v="0"/>
    <n v="0"/>
    <n v="0"/>
    <n v="24"/>
    <x v="1"/>
    <s v="No"/>
    <n v="14.6"/>
    <n v="0"/>
    <n v="0"/>
  </r>
  <r>
    <s v="BLK102176"/>
    <x v="131"/>
    <x v="0"/>
    <s v="North"/>
    <s v="Returning"/>
    <x v="6"/>
    <s v="Detergent"/>
    <n v="2"/>
    <n v="497.15"/>
    <n v="25"/>
    <n v="20"/>
    <n v="4.53"/>
    <n v="3.5"/>
    <x v="3"/>
    <x v="1"/>
    <x v="0"/>
    <n v="994.3"/>
    <n v="248.58"/>
    <n v="745.72"/>
    <n v="0"/>
    <n v="745.72"/>
    <n v="21"/>
    <x v="1"/>
    <s v="No"/>
    <n v="9.1999999999999993"/>
    <n v="68.61"/>
    <n v="0"/>
  </r>
  <r>
    <s v="BLK102709"/>
    <x v="131"/>
    <x v="7"/>
    <s v="South"/>
    <s v="Returning"/>
    <x v="9"/>
    <s v="Shampoo"/>
    <n v="7"/>
    <n v="42.91"/>
    <n v="5"/>
    <n v="27"/>
    <n v="4.0599999999999996"/>
    <n v="2.8"/>
    <x v="0"/>
    <x v="1"/>
    <x v="4"/>
    <n v="300.37"/>
    <n v="15.02"/>
    <n v="285.35000000000002"/>
    <n v="25"/>
    <n v="310.35000000000002"/>
    <n v="36"/>
    <x v="1"/>
    <s v="No"/>
    <n v="24.9"/>
    <n v="71.05"/>
    <n v="0"/>
  </r>
  <r>
    <s v="BLK102711"/>
    <x v="131"/>
    <x v="5"/>
    <s v="South"/>
    <s v="Returning"/>
    <x v="3"/>
    <s v="Coffee"/>
    <n v="2"/>
    <n v="275.88"/>
    <n v="10"/>
    <n v="18"/>
    <n v="1.95"/>
    <n v="3.9"/>
    <x v="2"/>
    <x v="0"/>
    <x v="3"/>
    <n v="551.76"/>
    <n v="55.18"/>
    <n v="0"/>
    <n v="0"/>
    <n v="0"/>
    <n v="25"/>
    <x v="1"/>
    <s v="No"/>
    <n v="9.1999999999999993"/>
    <n v="0"/>
    <n v="0"/>
  </r>
  <r>
    <s v="BLK100593"/>
    <x v="132"/>
    <x v="6"/>
    <s v="East"/>
    <s v="New"/>
    <x v="5"/>
    <s v="Juice"/>
    <n v="2"/>
    <n v="423.83"/>
    <n v="5"/>
    <n v="47"/>
    <n v="7.81"/>
    <n v="3.9"/>
    <x v="4"/>
    <x v="1"/>
    <x v="3"/>
    <n v="847.66"/>
    <n v="42.38"/>
    <n v="805.28"/>
    <n v="0"/>
    <n v="805.28"/>
    <n v="39"/>
    <x v="8"/>
    <s v="Yes"/>
    <n v="18.3"/>
    <n v="147.37"/>
    <n v="1"/>
  </r>
  <r>
    <s v="BLK100745"/>
    <x v="132"/>
    <x v="3"/>
    <s v="Central"/>
    <s v="New"/>
    <x v="8"/>
    <s v="Detergent"/>
    <n v="4"/>
    <n v="214.49"/>
    <n v="5"/>
    <n v="27"/>
    <n v="6.44"/>
    <n v="4.9000000000000004"/>
    <x v="2"/>
    <x v="1"/>
    <x v="0"/>
    <n v="857.96"/>
    <n v="42.9"/>
    <n v="815.06"/>
    <n v="0"/>
    <n v="815.06"/>
    <n v="38"/>
    <x v="1"/>
    <s v="No"/>
    <n v="13.9"/>
    <n v="113.29"/>
    <n v="0"/>
  </r>
  <r>
    <s v="BLK100807"/>
    <x v="132"/>
    <x v="5"/>
    <s v="North"/>
    <s v="Returning"/>
    <x v="6"/>
    <s v="Ice Cream"/>
    <n v="4"/>
    <n v="83.29"/>
    <n v="20"/>
    <n v="46"/>
    <n v="5.33"/>
    <n v="4.7"/>
    <x v="0"/>
    <x v="1"/>
    <x v="1"/>
    <n v="333.16"/>
    <n v="66.63"/>
    <n v="266.52999999999997"/>
    <n v="20"/>
    <n v="286.52999999999997"/>
    <n v="29"/>
    <x v="17"/>
    <s v="Yes"/>
    <n v="28.4"/>
    <n v="75.69"/>
    <n v="1"/>
  </r>
  <r>
    <s v="BLK100850"/>
    <x v="132"/>
    <x v="0"/>
    <s v="West"/>
    <s v="Returning"/>
    <x v="7"/>
    <s v="Detergent"/>
    <n v="7"/>
    <n v="79.569999999999993"/>
    <n v="0"/>
    <n v="28"/>
    <n v="2.27"/>
    <n v="3.8"/>
    <x v="0"/>
    <x v="1"/>
    <x v="2"/>
    <n v="556.99"/>
    <n v="0"/>
    <n v="556.99"/>
    <n v="0"/>
    <n v="556.99"/>
    <n v="43"/>
    <x v="1"/>
    <s v="No"/>
    <n v="13.1"/>
    <n v="72.97"/>
    <n v="0"/>
  </r>
  <r>
    <s v="BLK100981"/>
    <x v="132"/>
    <x v="7"/>
    <s v="North"/>
    <s v="Returning"/>
    <x v="5"/>
    <s v="Chips"/>
    <n v="3"/>
    <n v="140.52000000000001"/>
    <n v="20"/>
    <n v="17"/>
    <n v="2.0699999999999998"/>
    <n v="3.7"/>
    <x v="2"/>
    <x v="1"/>
    <x v="4"/>
    <n v="421.56"/>
    <n v="84.31"/>
    <n v="337.25"/>
    <n v="0"/>
    <n v="337.25"/>
    <n v="19"/>
    <x v="1"/>
    <s v="No"/>
    <n v="14.1"/>
    <n v="47.55"/>
    <n v="0"/>
  </r>
  <r>
    <s v="BLK101145"/>
    <x v="132"/>
    <x v="4"/>
    <s v="South"/>
    <s v="New"/>
    <x v="7"/>
    <s v="Detergent"/>
    <n v="5"/>
    <n v="256.73"/>
    <n v="15"/>
    <n v="39"/>
    <n v="5.7"/>
    <n v="3.5"/>
    <x v="3"/>
    <x v="1"/>
    <x v="4"/>
    <n v="1283.6500000000001"/>
    <n v="192.55"/>
    <n v="1091.0999999999999"/>
    <n v="0"/>
    <n v="1091.0999999999999"/>
    <n v="24"/>
    <x v="21"/>
    <s v="Yes"/>
    <n v="18.399999999999999"/>
    <n v="200.76"/>
    <n v="1"/>
  </r>
  <r>
    <s v="BLK101652"/>
    <x v="132"/>
    <x v="0"/>
    <s v="South"/>
    <s v="Returning"/>
    <x v="3"/>
    <s v="Bread"/>
    <n v="4"/>
    <n v="315.85000000000002"/>
    <n v="5"/>
    <n v="26"/>
    <n v="2.02"/>
    <n v="4.2"/>
    <x v="4"/>
    <x v="0"/>
    <x v="2"/>
    <n v="1263.4000000000001"/>
    <n v="63.17"/>
    <n v="0"/>
    <n v="0"/>
    <n v="0"/>
    <n v="43"/>
    <x v="1"/>
    <s v="No"/>
    <n v="30"/>
    <n v="0"/>
    <n v="0"/>
  </r>
  <r>
    <s v="BLK101984"/>
    <x v="132"/>
    <x v="5"/>
    <s v="West"/>
    <s v="Returning"/>
    <x v="6"/>
    <s v="Banana"/>
    <n v="6"/>
    <n v="246.69"/>
    <n v="5"/>
    <n v="31"/>
    <n v="4.6900000000000004"/>
    <n v="3.6"/>
    <x v="2"/>
    <x v="1"/>
    <x v="3"/>
    <n v="1480.14"/>
    <n v="74.010000000000005"/>
    <n v="1406.13"/>
    <n v="0"/>
    <n v="1406.13"/>
    <n v="22"/>
    <x v="13"/>
    <s v="Yes"/>
    <n v="12.7"/>
    <n v="178.58"/>
    <n v="1"/>
  </r>
  <r>
    <s v="BLK102135"/>
    <x v="132"/>
    <x v="6"/>
    <s v="Central"/>
    <s v="Returning"/>
    <x v="8"/>
    <s v="Bread"/>
    <n v="4"/>
    <n v="162.81"/>
    <n v="5"/>
    <n v="21"/>
    <n v="3.03"/>
    <n v="4.4000000000000004"/>
    <x v="3"/>
    <x v="1"/>
    <x v="2"/>
    <n v="651.24"/>
    <n v="32.56"/>
    <n v="618.67999999999995"/>
    <n v="0"/>
    <n v="618.67999999999995"/>
    <n v="20"/>
    <x v="6"/>
    <s v="No"/>
    <n v="23"/>
    <n v="142.30000000000001"/>
    <n v="0"/>
  </r>
  <r>
    <s v="BLK102474"/>
    <x v="132"/>
    <x v="5"/>
    <s v="East"/>
    <s v="New"/>
    <x v="0"/>
    <s v="Ice Cream"/>
    <n v="5"/>
    <n v="209.66"/>
    <n v="20"/>
    <n v="23"/>
    <n v="4.13"/>
    <n v="3.5"/>
    <x v="3"/>
    <x v="1"/>
    <x v="2"/>
    <n v="1048.3"/>
    <n v="209.66"/>
    <n v="838.64"/>
    <n v="0"/>
    <n v="838.64"/>
    <n v="23"/>
    <x v="1"/>
    <s v="No"/>
    <n v="23.5"/>
    <n v="197.08"/>
    <n v="0"/>
  </r>
  <r>
    <s v="BLK102552"/>
    <x v="132"/>
    <x v="2"/>
    <s v="West"/>
    <s v="Returning"/>
    <x v="6"/>
    <s v="Ice Cream"/>
    <n v="7"/>
    <n v="175.82"/>
    <n v="10"/>
    <n v="45"/>
    <n v="6.78"/>
    <n v="4.5"/>
    <x v="4"/>
    <x v="1"/>
    <x v="2"/>
    <n v="1230.74"/>
    <n v="123.07"/>
    <n v="1107.67"/>
    <n v="0"/>
    <n v="1107.67"/>
    <n v="30"/>
    <x v="21"/>
    <s v="Yes"/>
    <n v="10.3"/>
    <n v="114.09"/>
    <n v="1"/>
  </r>
  <r>
    <s v="BLK100163"/>
    <x v="133"/>
    <x v="1"/>
    <s v="North"/>
    <s v="Returning"/>
    <x v="6"/>
    <s v="Apple"/>
    <n v="1"/>
    <n v="171.29"/>
    <n v="10"/>
    <n v="18"/>
    <n v="4.29"/>
    <n v="2.7"/>
    <x v="0"/>
    <x v="1"/>
    <x v="3"/>
    <n v="171.29"/>
    <n v="17.13"/>
    <n v="154.16"/>
    <n v="10"/>
    <n v="164.16"/>
    <n v="27"/>
    <x v="1"/>
    <s v="No"/>
    <n v="15.1"/>
    <n v="23.28"/>
    <n v="0"/>
  </r>
  <r>
    <s v="BLK100655"/>
    <x v="133"/>
    <x v="6"/>
    <s v="West"/>
    <s v="Returning"/>
    <x v="1"/>
    <s v="Detergent"/>
    <n v="5"/>
    <n v="400.03"/>
    <n v="15"/>
    <n v="35"/>
    <n v="5.6"/>
    <n v="5"/>
    <x v="1"/>
    <x v="1"/>
    <x v="4"/>
    <n v="2000.15"/>
    <n v="300.02"/>
    <n v="1700.13"/>
    <n v="0"/>
    <n v="1700.13"/>
    <n v="22"/>
    <x v="10"/>
    <s v="Yes"/>
    <n v="28"/>
    <n v="476.04"/>
    <n v="1"/>
  </r>
  <r>
    <s v="BLK100971"/>
    <x v="133"/>
    <x v="4"/>
    <s v="Central"/>
    <s v="New"/>
    <x v="9"/>
    <s v="Cold Drink"/>
    <n v="4"/>
    <n v="430.29"/>
    <n v="25"/>
    <n v="10"/>
    <n v="1.72"/>
    <n v="3.4"/>
    <x v="1"/>
    <x v="1"/>
    <x v="3"/>
    <n v="1721.16"/>
    <n v="430.29"/>
    <n v="1290.8699999999999"/>
    <n v="0"/>
    <n v="1290.8699999999999"/>
    <n v="22"/>
    <x v="1"/>
    <s v="No"/>
    <n v="13.5"/>
    <n v="174.27"/>
    <n v="0"/>
  </r>
  <r>
    <s v="BLK101074"/>
    <x v="133"/>
    <x v="3"/>
    <s v="Central"/>
    <s v="Returning"/>
    <x v="9"/>
    <s v="Bread"/>
    <n v="4"/>
    <n v="239.36"/>
    <n v="10"/>
    <n v="38"/>
    <n v="5.0999999999999996"/>
    <n v="4.2"/>
    <x v="1"/>
    <x v="1"/>
    <x v="0"/>
    <n v="957.44"/>
    <n v="95.74"/>
    <n v="861.7"/>
    <n v="0"/>
    <n v="861.7"/>
    <n v="33"/>
    <x v="23"/>
    <s v="No"/>
    <n v="24.7"/>
    <n v="212.84"/>
    <n v="0"/>
  </r>
  <r>
    <s v="BLK101128"/>
    <x v="133"/>
    <x v="7"/>
    <s v="East"/>
    <s v="Returning"/>
    <x v="3"/>
    <s v="Banana"/>
    <n v="1"/>
    <n v="360.87"/>
    <n v="15"/>
    <n v="26"/>
    <n v="3.17"/>
    <n v="3.4"/>
    <x v="0"/>
    <x v="1"/>
    <x v="4"/>
    <n v="360.87"/>
    <n v="54.13"/>
    <n v="306.74"/>
    <n v="0"/>
    <n v="306.74"/>
    <n v="41"/>
    <x v="1"/>
    <s v="No"/>
    <n v="27"/>
    <n v="82.82"/>
    <n v="0"/>
  </r>
  <r>
    <s v="BLK101356"/>
    <x v="133"/>
    <x v="6"/>
    <s v="South"/>
    <s v="New"/>
    <x v="8"/>
    <s v="Instant Noodles"/>
    <n v="1"/>
    <n v="39.450000000000003"/>
    <n v="20"/>
    <n v="36"/>
    <n v="1.93"/>
    <n v="4.5"/>
    <x v="1"/>
    <x v="1"/>
    <x v="3"/>
    <n v="39.450000000000003"/>
    <n v="7.89"/>
    <n v="31.56"/>
    <n v="15"/>
    <n v="46.56"/>
    <n v="29"/>
    <x v="0"/>
    <s v="Yes"/>
    <n v="9.8000000000000007"/>
    <n v="3.09"/>
    <n v="1"/>
  </r>
  <r>
    <s v="BLK101718"/>
    <x v="133"/>
    <x v="2"/>
    <s v="Central"/>
    <s v="Returning"/>
    <x v="1"/>
    <s v="Atta"/>
    <n v="4"/>
    <n v="143.4"/>
    <n v="20"/>
    <n v="24"/>
    <n v="7.45"/>
    <n v="3.6"/>
    <x v="3"/>
    <x v="1"/>
    <x v="4"/>
    <n v="573.6"/>
    <n v="114.72"/>
    <n v="458.88"/>
    <n v="0"/>
    <n v="458.88"/>
    <n v="17"/>
    <x v="0"/>
    <s v="Yes"/>
    <n v="13.4"/>
    <n v="61.49"/>
    <n v="1"/>
  </r>
  <r>
    <s v="BLK102379"/>
    <x v="133"/>
    <x v="5"/>
    <s v="East"/>
    <s v="Returning"/>
    <x v="3"/>
    <s v="Chips"/>
    <n v="1"/>
    <n v="487.49"/>
    <n v="25"/>
    <n v="43"/>
    <n v="6.34"/>
    <n v="3"/>
    <x v="1"/>
    <x v="1"/>
    <x v="0"/>
    <n v="487.49"/>
    <n v="121.87"/>
    <n v="365.62"/>
    <n v="0"/>
    <n v="365.62"/>
    <n v="24"/>
    <x v="5"/>
    <s v="Yes"/>
    <n v="16.8"/>
    <n v="61.42"/>
    <n v="1"/>
  </r>
  <r>
    <s v="BLK100044"/>
    <x v="134"/>
    <x v="1"/>
    <s v="North"/>
    <s v="Returning"/>
    <x v="5"/>
    <s v="Apple"/>
    <n v="2"/>
    <n v="266.88"/>
    <n v="20"/>
    <n v="26"/>
    <n v="2.63"/>
    <n v="4"/>
    <x v="0"/>
    <x v="1"/>
    <x v="2"/>
    <n v="533.76"/>
    <n v="106.75"/>
    <n v="427.01"/>
    <n v="0"/>
    <n v="427.01"/>
    <n v="17"/>
    <x v="13"/>
    <s v="Yes"/>
    <n v="8"/>
    <n v="34.159999999999997"/>
    <n v="1"/>
  </r>
  <r>
    <s v="BLK100111"/>
    <x v="134"/>
    <x v="3"/>
    <s v="Central"/>
    <s v="New"/>
    <x v="7"/>
    <s v="Milk"/>
    <n v="2"/>
    <n v="154.38999999999999"/>
    <n v="0"/>
    <n v="19"/>
    <n v="3.35"/>
    <n v="3.6"/>
    <x v="0"/>
    <x v="0"/>
    <x v="2"/>
    <n v="308.77999999999997"/>
    <n v="0"/>
    <n v="0"/>
    <n v="0"/>
    <n v="0"/>
    <n v="38"/>
    <x v="1"/>
    <s v="No"/>
    <n v="18.100000000000001"/>
    <n v="0"/>
    <n v="0"/>
  </r>
  <r>
    <s v="BLK100303"/>
    <x v="134"/>
    <x v="5"/>
    <s v="West"/>
    <s v="Returning"/>
    <x v="7"/>
    <s v="Shampoo"/>
    <n v="3"/>
    <n v="30.62"/>
    <n v="0"/>
    <n v="41"/>
    <n v="5.3"/>
    <n v="4.9000000000000004"/>
    <x v="3"/>
    <x v="1"/>
    <x v="0"/>
    <n v="91.86"/>
    <n v="0"/>
    <n v="91.86"/>
    <n v="15"/>
    <n v="106.86"/>
    <n v="37"/>
    <x v="16"/>
    <s v="No"/>
    <n v="22.7"/>
    <n v="20.85"/>
    <n v="0"/>
  </r>
  <r>
    <s v="BLK102631"/>
    <x v="134"/>
    <x v="0"/>
    <s v="Central"/>
    <s v="New"/>
    <x v="2"/>
    <s v="Juice"/>
    <n v="4"/>
    <n v="176.32"/>
    <n v="25"/>
    <n v="37"/>
    <n v="1.67"/>
    <n v="3.7"/>
    <x v="4"/>
    <x v="1"/>
    <x v="4"/>
    <n v="705.28"/>
    <n v="176.32"/>
    <n v="528.96"/>
    <n v="0"/>
    <n v="528.96"/>
    <n v="40"/>
    <x v="1"/>
    <s v="No"/>
    <n v="28.8"/>
    <n v="152.34"/>
    <n v="0"/>
  </r>
  <r>
    <s v="BLK100101"/>
    <x v="135"/>
    <x v="7"/>
    <s v="South"/>
    <s v="Returning"/>
    <x v="5"/>
    <s v="Shampoo"/>
    <n v="6"/>
    <n v="35.14"/>
    <n v="0"/>
    <n v="44"/>
    <n v="1.69"/>
    <n v="5"/>
    <x v="1"/>
    <x v="1"/>
    <x v="3"/>
    <n v="210.84"/>
    <n v="0"/>
    <n v="210.84"/>
    <n v="10"/>
    <n v="220.84"/>
    <n v="30"/>
    <x v="15"/>
    <s v="Yes"/>
    <n v="24.7"/>
    <n v="52.08"/>
    <n v="1"/>
  </r>
  <r>
    <s v="BLK100618"/>
    <x v="135"/>
    <x v="3"/>
    <s v="North"/>
    <s v="New"/>
    <x v="1"/>
    <s v="Tea"/>
    <n v="5"/>
    <n v="151.13999999999999"/>
    <n v="5"/>
    <n v="33"/>
    <n v="7.76"/>
    <n v="3.7"/>
    <x v="2"/>
    <x v="1"/>
    <x v="1"/>
    <n v="755.7"/>
    <n v="37.78"/>
    <n v="717.92"/>
    <n v="0"/>
    <n v="717.92"/>
    <n v="17"/>
    <x v="24"/>
    <s v="Yes"/>
    <n v="8.8000000000000007"/>
    <n v="63.18"/>
    <n v="1"/>
  </r>
  <r>
    <s v="BLK100693"/>
    <x v="135"/>
    <x v="7"/>
    <s v="West"/>
    <s v="Returning"/>
    <x v="9"/>
    <s v="Atta"/>
    <n v="3"/>
    <n v="45.24"/>
    <n v="15"/>
    <n v="19"/>
    <n v="7.65"/>
    <n v="4.5"/>
    <x v="4"/>
    <x v="0"/>
    <x v="4"/>
    <n v="135.72"/>
    <n v="20.36"/>
    <n v="0"/>
    <n v="15"/>
    <n v="0"/>
    <n v="16"/>
    <x v="12"/>
    <s v="No"/>
    <n v="8.6999999999999993"/>
    <n v="0"/>
    <n v="0"/>
  </r>
  <r>
    <s v="BLK101106"/>
    <x v="135"/>
    <x v="2"/>
    <s v="West"/>
    <s v="New"/>
    <x v="7"/>
    <s v="Rice"/>
    <n v="4"/>
    <n v="111.82"/>
    <n v="15"/>
    <n v="42"/>
    <n v="1.94"/>
    <n v="4.5999999999999996"/>
    <x v="4"/>
    <x v="1"/>
    <x v="1"/>
    <n v="447.28"/>
    <n v="67.09"/>
    <n v="380.19"/>
    <n v="0"/>
    <n v="380.19"/>
    <n v="33"/>
    <x v="13"/>
    <s v="Yes"/>
    <n v="10.9"/>
    <n v="41.44"/>
    <n v="1"/>
  </r>
  <r>
    <s v="BLK102063"/>
    <x v="135"/>
    <x v="1"/>
    <s v="South"/>
    <s v="Returning"/>
    <x v="1"/>
    <s v="Detergent"/>
    <n v="2"/>
    <n v="138.97999999999999"/>
    <n v="20"/>
    <n v="36"/>
    <n v="0.99"/>
    <n v="2.8"/>
    <x v="4"/>
    <x v="1"/>
    <x v="2"/>
    <n v="277.95999999999998"/>
    <n v="55.59"/>
    <n v="222.37"/>
    <n v="10"/>
    <n v="232.37"/>
    <n v="33"/>
    <x v="12"/>
    <s v="No"/>
    <n v="22"/>
    <n v="48.92"/>
    <n v="0"/>
  </r>
  <r>
    <s v="BLK102169"/>
    <x v="135"/>
    <x v="3"/>
    <s v="North"/>
    <s v="Returning"/>
    <x v="1"/>
    <s v="Cold Drink"/>
    <n v="5"/>
    <n v="456.58"/>
    <n v="5"/>
    <n v="39"/>
    <n v="5.8"/>
    <n v="4.9000000000000004"/>
    <x v="1"/>
    <x v="1"/>
    <x v="2"/>
    <n v="2282.9"/>
    <n v="114.14"/>
    <n v="2168.7600000000002"/>
    <n v="0"/>
    <n v="2168.7600000000002"/>
    <n v="19"/>
    <x v="27"/>
    <s v="Yes"/>
    <n v="12.8"/>
    <n v="277.60000000000002"/>
    <n v="1"/>
  </r>
  <r>
    <s v="BLK102274"/>
    <x v="135"/>
    <x v="3"/>
    <s v="South"/>
    <s v="New"/>
    <x v="4"/>
    <s v="Instant Noodles"/>
    <n v="3"/>
    <n v="410.26"/>
    <n v="10"/>
    <n v="15"/>
    <n v="5.95"/>
    <n v="3.7"/>
    <x v="2"/>
    <x v="1"/>
    <x v="4"/>
    <n v="1230.78"/>
    <n v="123.08"/>
    <n v="1107.7"/>
    <n v="0"/>
    <n v="1107.7"/>
    <n v="20"/>
    <x v="1"/>
    <s v="No"/>
    <n v="17.2"/>
    <n v="190.52"/>
    <n v="0"/>
  </r>
  <r>
    <s v="BLK102321"/>
    <x v="135"/>
    <x v="4"/>
    <s v="Central"/>
    <s v="Returning"/>
    <x v="8"/>
    <s v="Chips"/>
    <n v="6"/>
    <n v="204.08"/>
    <n v="25"/>
    <n v="29"/>
    <n v="7.58"/>
    <n v="3.8"/>
    <x v="0"/>
    <x v="0"/>
    <x v="2"/>
    <n v="1224.48"/>
    <n v="306.12"/>
    <n v="0"/>
    <n v="0"/>
    <n v="0"/>
    <n v="31"/>
    <x v="1"/>
    <s v="No"/>
    <n v="14.1"/>
    <n v="0"/>
    <n v="0"/>
  </r>
  <r>
    <s v="BLK102574"/>
    <x v="135"/>
    <x v="4"/>
    <s v="North"/>
    <s v="New"/>
    <x v="9"/>
    <s v="Chips"/>
    <n v="2"/>
    <n v="333.5"/>
    <n v="20"/>
    <n v="30"/>
    <n v="3.95"/>
    <n v="4.5999999999999996"/>
    <x v="2"/>
    <x v="1"/>
    <x v="4"/>
    <n v="667"/>
    <n v="133.4"/>
    <n v="533.6"/>
    <n v="0"/>
    <n v="533.6"/>
    <n v="35"/>
    <x v="1"/>
    <s v="No"/>
    <n v="28.5"/>
    <n v="152.08000000000001"/>
    <n v="0"/>
  </r>
  <r>
    <s v="BLK102670"/>
    <x v="135"/>
    <x v="4"/>
    <s v="Central"/>
    <s v="Returning"/>
    <x v="8"/>
    <s v="Rice"/>
    <n v="3"/>
    <n v="281.45"/>
    <n v="15"/>
    <n v="26"/>
    <n v="5.52"/>
    <n v="4.0999999999999996"/>
    <x v="0"/>
    <x v="1"/>
    <x v="2"/>
    <n v="844.35"/>
    <n v="126.65"/>
    <n v="717.7"/>
    <n v="0"/>
    <n v="717.7"/>
    <n v="42"/>
    <x v="1"/>
    <s v="No"/>
    <n v="19.8"/>
    <n v="142.1"/>
    <n v="0"/>
  </r>
  <r>
    <s v="BLK100183"/>
    <x v="136"/>
    <x v="5"/>
    <s v="North"/>
    <s v="New"/>
    <x v="6"/>
    <s v="Ice Cream"/>
    <n v="3"/>
    <n v="446.4"/>
    <n v="20"/>
    <n v="29"/>
    <n v="3.75"/>
    <n v="3.8"/>
    <x v="4"/>
    <x v="0"/>
    <x v="2"/>
    <n v="1339.2"/>
    <n v="267.83999999999997"/>
    <n v="0"/>
    <n v="0"/>
    <n v="0"/>
    <n v="40"/>
    <x v="1"/>
    <s v="No"/>
    <n v="30.1"/>
    <n v="0"/>
    <n v="0"/>
  </r>
  <r>
    <s v="BLK100957"/>
    <x v="136"/>
    <x v="6"/>
    <s v="South"/>
    <s v="New"/>
    <x v="0"/>
    <s v="Ice Cream"/>
    <n v="3"/>
    <n v="288.23"/>
    <n v="10"/>
    <n v="24"/>
    <n v="3.29"/>
    <n v="4"/>
    <x v="1"/>
    <x v="1"/>
    <x v="1"/>
    <n v="864.69"/>
    <n v="86.47"/>
    <n v="778.22"/>
    <n v="0"/>
    <n v="778.22"/>
    <n v="43"/>
    <x v="1"/>
    <s v="No"/>
    <n v="22.4"/>
    <n v="174.32"/>
    <n v="0"/>
  </r>
  <r>
    <s v="BLK101026"/>
    <x v="136"/>
    <x v="3"/>
    <s v="East"/>
    <s v="Returning"/>
    <x v="0"/>
    <s v="Rice"/>
    <n v="7"/>
    <n v="364.15"/>
    <n v="15"/>
    <n v="38"/>
    <n v="2.56"/>
    <n v="3.9"/>
    <x v="0"/>
    <x v="1"/>
    <x v="2"/>
    <n v="2549.0500000000002"/>
    <n v="382.36"/>
    <n v="2166.69"/>
    <n v="0"/>
    <n v="2166.69"/>
    <n v="42"/>
    <x v="1"/>
    <s v="No"/>
    <n v="27.7"/>
    <n v="600.16999999999996"/>
    <n v="0"/>
  </r>
  <r>
    <s v="BLK101170"/>
    <x v="136"/>
    <x v="2"/>
    <s v="South"/>
    <s v="Returning"/>
    <x v="9"/>
    <s v="Instant Noodles"/>
    <n v="7"/>
    <n v="122.78"/>
    <n v="25"/>
    <n v="26"/>
    <n v="3.46"/>
    <n v="4.2"/>
    <x v="4"/>
    <x v="1"/>
    <x v="0"/>
    <n v="859.46"/>
    <n v="214.86"/>
    <n v="644.6"/>
    <n v="0"/>
    <n v="644.6"/>
    <n v="19"/>
    <x v="0"/>
    <s v="Yes"/>
    <n v="28.1"/>
    <n v="181.13"/>
    <n v="1"/>
  </r>
  <r>
    <s v="BLK101464"/>
    <x v="136"/>
    <x v="6"/>
    <s v="Central"/>
    <s v="Returning"/>
    <x v="8"/>
    <s v="Instant Noodles"/>
    <n v="2"/>
    <n v="314.75"/>
    <n v="10"/>
    <n v="38"/>
    <n v="2.23"/>
    <n v="4.7"/>
    <x v="3"/>
    <x v="1"/>
    <x v="4"/>
    <n v="629.5"/>
    <n v="62.95"/>
    <n v="566.54999999999995"/>
    <n v="0"/>
    <n v="566.54999999999995"/>
    <n v="20"/>
    <x v="22"/>
    <s v="Yes"/>
    <n v="28.4"/>
    <n v="160.9"/>
    <n v="1"/>
  </r>
  <r>
    <s v="BLK101593"/>
    <x v="136"/>
    <x v="0"/>
    <s v="North"/>
    <s v="New"/>
    <x v="8"/>
    <s v="Milk"/>
    <n v="3"/>
    <n v="373.13"/>
    <n v="10"/>
    <n v="23"/>
    <n v="1.22"/>
    <n v="4.3"/>
    <x v="0"/>
    <x v="1"/>
    <x v="1"/>
    <n v="1119.3900000000001"/>
    <n v="111.94"/>
    <n v="1007.45"/>
    <n v="0"/>
    <n v="1007.45"/>
    <n v="15"/>
    <x v="8"/>
    <s v="Yes"/>
    <n v="17.899999999999999"/>
    <n v="180.33"/>
    <n v="1"/>
  </r>
  <r>
    <s v="BLK102786"/>
    <x v="136"/>
    <x v="0"/>
    <s v="West"/>
    <s v="Returning"/>
    <x v="7"/>
    <s v="Instant Noodles"/>
    <n v="3"/>
    <n v="443.65"/>
    <n v="10"/>
    <n v="11"/>
    <n v="6.16"/>
    <n v="3"/>
    <x v="4"/>
    <x v="1"/>
    <x v="1"/>
    <n v="1330.95"/>
    <n v="133.1"/>
    <n v="1197.8499999999999"/>
    <n v="0"/>
    <n v="1197.8499999999999"/>
    <n v="36"/>
    <x v="1"/>
    <s v="No"/>
    <n v="16"/>
    <n v="191.66"/>
    <n v="0"/>
  </r>
  <r>
    <s v="BLK102999"/>
    <x v="136"/>
    <x v="5"/>
    <s v="East"/>
    <s v="Returning"/>
    <x v="5"/>
    <s v="Juice"/>
    <n v="7"/>
    <n v="64.760000000000005"/>
    <n v="0"/>
    <n v="24"/>
    <n v="1.93"/>
    <n v="3.6"/>
    <x v="1"/>
    <x v="1"/>
    <x v="3"/>
    <n v="453.32"/>
    <n v="0"/>
    <n v="453.32"/>
    <n v="0"/>
    <n v="453.32"/>
    <n v="27"/>
    <x v="1"/>
    <s v="No"/>
    <n v="12"/>
    <n v="54.4"/>
    <n v="0"/>
  </r>
  <r>
    <s v="BLK100809"/>
    <x v="137"/>
    <x v="0"/>
    <s v="West"/>
    <s v="Returning"/>
    <x v="8"/>
    <s v="Coffee"/>
    <n v="3"/>
    <n v="352.37"/>
    <n v="10"/>
    <n v="35"/>
    <n v="2.4300000000000002"/>
    <n v="3.8"/>
    <x v="2"/>
    <x v="0"/>
    <x v="2"/>
    <n v="1057.1099999999999"/>
    <n v="105.71"/>
    <n v="0"/>
    <n v="0"/>
    <n v="0"/>
    <n v="40"/>
    <x v="1"/>
    <s v="No"/>
    <n v="11.6"/>
    <n v="0"/>
    <n v="0"/>
  </r>
  <r>
    <s v="BLK101006"/>
    <x v="137"/>
    <x v="0"/>
    <s v="Central"/>
    <s v="Returning"/>
    <x v="0"/>
    <s v="Banana"/>
    <n v="1"/>
    <n v="67.97"/>
    <n v="5"/>
    <n v="29"/>
    <n v="5.84"/>
    <n v="3.9"/>
    <x v="4"/>
    <x v="1"/>
    <x v="3"/>
    <n v="67.97"/>
    <n v="3.4"/>
    <n v="64.569999999999993"/>
    <n v="20"/>
    <n v="84.57"/>
    <n v="30"/>
    <x v="1"/>
    <s v="No"/>
    <n v="13.1"/>
    <n v="8.4600000000000009"/>
    <n v="0"/>
  </r>
  <r>
    <s v="BLK102242"/>
    <x v="137"/>
    <x v="2"/>
    <s v="South"/>
    <s v="New"/>
    <x v="0"/>
    <s v="Chips"/>
    <n v="4"/>
    <n v="230.81"/>
    <n v="25"/>
    <n v="27"/>
    <n v="7.47"/>
    <n v="5"/>
    <x v="4"/>
    <x v="0"/>
    <x v="0"/>
    <n v="923.24"/>
    <n v="230.81"/>
    <n v="0"/>
    <n v="0"/>
    <n v="0"/>
    <n v="16"/>
    <x v="7"/>
    <s v="Yes"/>
    <n v="28.4"/>
    <n v="0"/>
    <n v="1"/>
  </r>
  <r>
    <s v="BLK102482"/>
    <x v="137"/>
    <x v="7"/>
    <s v="South"/>
    <s v="New"/>
    <x v="7"/>
    <s v="Cold Drink"/>
    <n v="2"/>
    <n v="164.98"/>
    <n v="20"/>
    <n v="18"/>
    <n v="3.36"/>
    <n v="4.5"/>
    <x v="1"/>
    <x v="1"/>
    <x v="0"/>
    <n v="329.96"/>
    <n v="65.989999999999995"/>
    <n v="263.97000000000003"/>
    <n v="10"/>
    <n v="273.97000000000003"/>
    <n v="32"/>
    <x v="1"/>
    <s v="No"/>
    <n v="8.8000000000000007"/>
    <n v="23.23"/>
    <n v="0"/>
  </r>
  <r>
    <s v="BLK102568"/>
    <x v="137"/>
    <x v="3"/>
    <s v="North"/>
    <s v="Returning"/>
    <x v="4"/>
    <s v="Banana"/>
    <n v="7"/>
    <n v="98.2"/>
    <n v="10"/>
    <n v="31"/>
    <n v="1.17"/>
    <n v="4.7"/>
    <x v="0"/>
    <x v="1"/>
    <x v="3"/>
    <n v="687.4"/>
    <n v="68.739999999999995"/>
    <n v="618.66"/>
    <n v="0"/>
    <n v="618.66"/>
    <n v="30"/>
    <x v="6"/>
    <s v="No"/>
    <n v="22.5"/>
    <n v="139.19999999999999"/>
    <n v="0"/>
  </r>
  <r>
    <s v="BLK102790"/>
    <x v="137"/>
    <x v="2"/>
    <s v="South"/>
    <s v="New"/>
    <x v="9"/>
    <s v="Juice"/>
    <n v="2"/>
    <n v="367.18"/>
    <n v="10"/>
    <n v="22"/>
    <n v="4.5"/>
    <n v="5"/>
    <x v="2"/>
    <x v="1"/>
    <x v="0"/>
    <n v="734.36"/>
    <n v="73.44"/>
    <n v="660.92"/>
    <n v="0"/>
    <n v="660.92"/>
    <n v="44"/>
    <x v="1"/>
    <s v="No"/>
    <n v="26.1"/>
    <n v="172.5"/>
    <n v="0"/>
  </r>
  <r>
    <s v="BLK102926"/>
    <x v="137"/>
    <x v="1"/>
    <s v="Central"/>
    <s v="New"/>
    <x v="1"/>
    <s v="Apple"/>
    <n v="7"/>
    <n v="109.48"/>
    <n v="25"/>
    <n v="20"/>
    <n v="2.92"/>
    <n v="4"/>
    <x v="4"/>
    <x v="1"/>
    <x v="4"/>
    <n v="766.36"/>
    <n v="191.59"/>
    <n v="574.77"/>
    <n v="0"/>
    <n v="574.77"/>
    <n v="20"/>
    <x v="1"/>
    <s v="No"/>
    <n v="24.7"/>
    <n v="141.97"/>
    <n v="0"/>
  </r>
  <r>
    <s v="BLK100103"/>
    <x v="138"/>
    <x v="3"/>
    <s v="East"/>
    <s v="New"/>
    <x v="2"/>
    <s v="Chips"/>
    <n v="1"/>
    <n v="198.19"/>
    <n v="0"/>
    <n v="25"/>
    <n v="6.39"/>
    <n v="5"/>
    <x v="2"/>
    <x v="0"/>
    <x v="1"/>
    <n v="198.19"/>
    <n v="0"/>
    <n v="0"/>
    <n v="20"/>
    <n v="0"/>
    <n v="26"/>
    <x v="1"/>
    <s v="No"/>
    <n v="29.1"/>
    <n v="0"/>
    <n v="0"/>
  </r>
  <r>
    <s v="BLK100998"/>
    <x v="138"/>
    <x v="5"/>
    <s v="West"/>
    <s v="Returning"/>
    <x v="0"/>
    <s v="Bread"/>
    <n v="5"/>
    <n v="265.52999999999997"/>
    <n v="25"/>
    <n v="35"/>
    <n v="7.09"/>
    <n v="2"/>
    <x v="0"/>
    <x v="1"/>
    <x v="1"/>
    <n v="1327.65"/>
    <n v="331.91"/>
    <n v="995.74"/>
    <n v="0"/>
    <n v="995.74"/>
    <n v="19"/>
    <x v="24"/>
    <s v="Yes"/>
    <n v="13.8"/>
    <n v="137.41"/>
    <n v="1"/>
  </r>
  <r>
    <s v="BLK102558"/>
    <x v="138"/>
    <x v="2"/>
    <s v="Central"/>
    <s v="Returning"/>
    <x v="9"/>
    <s v="Biscuits"/>
    <n v="2"/>
    <n v="370.86"/>
    <n v="25"/>
    <n v="24"/>
    <n v="4.4400000000000004"/>
    <n v="3.9"/>
    <x v="0"/>
    <x v="0"/>
    <x v="4"/>
    <n v="741.72"/>
    <n v="185.43"/>
    <n v="0"/>
    <n v="0"/>
    <n v="0"/>
    <n v="30"/>
    <x v="1"/>
    <s v="No"/>
    <n v="31.7"/>
    <n v="0"/>
    <n v="0"/>
  </r>
  <r>
    <s v="BLK100267"/>
    <x v="139"/>
    <x v="6"/>
    <s v="South"/>
    <s v="Returning"/>
    <x v="1"/>
    <s v="Tea"/>
    <n v="4"/>
    <n v="350.88"/>
    <n v="10"/>
    <n v="16"/>
    <n v="4.9800000000000004"/>
    <n v="4.2"/>
    <x v="1"/>
    <x v="1"/>
    <x v="1"/>
    <n v="1403.52"/>
    <n v="140.35"/>
    <n v="1263.17"/>
    <n v="0"/>
    <n v="1263.17"/>
    <n v="29"/>
    <x v="1"/>
    <s v="No"/>
    <n v="15.5"/>
    <n v="195.79"/>
    <n v="0"/>
  </r>
  <r>
    <s v="BLK100990"/>
    <x v="139"/>
    <x v="1"/>
    <s v="North"/>
    <s v="New"/>
    <x v="1"/>
    <s v="Coffee"/>
    <n v="5"/>
    <n v="261.89999999999998"/>
    <n v="5"/>
    <n v="33"/>
    <n v="0.96"/>
    <n v="3.4"/>
    <x v="2"/>
    <x v="1"/>
    <x v="4"/>
    <n v="1309.5"/>
    <n v="65.47"/>
    <n v="1244.03"/>
    <n v="0"/>
    <n v="1244.03"/>
    <n v="31"/>
    <x v="25"/>
    <s v="No"/>
    <n v="31.2"/>
    <n v="388.14"/>
    <n v="0"/>
  </r>
  <r>
    <s v="BLK101530"/>
    <x v="139"/>
    <x v="3"/>
    <s v="South"/>
    <s v="Returning"/>
    <x v="6"/>
    <s v="Detergent"/>
    <n v="5"/>
    <n v="30.73"/>
    <n v="10"/>
    <n v="15"/>
    <n v="1.54"/>
    <n v="4.0999999999999996"/>
    <x v="1"/>
    <x v="1"/>
    <x v="3"/>
    <n v="153.65"/>
    <n v="15.36"/>
    <n v="138.29"/>
    <n v="20"/>
    <n v="158.29"/>
    <n v="24"/>
    <x v="1"/>
    <s v="No"/>
    <n v="15.2"/>
    <n v="21.02"/>
    <n v="0"/>
  </r>
  <r>
    <s v="BLK102591"/>
    <x v="139"/>
    <x v="2"/>
    <s v="North"/>
    <s v="Returning"/>
    <x v="0"/>
    <s v="Shampoo"/>
    <n v="6"/>
    <n v="271.14"/>
    <n v="0"/>
    <n v="28"/>
    <n v="4.83"/>
    <n v="3.5"/>
    <x v="0"/>
    <x v="1"/>
    <x v="2"/>
    <n v="1626.84"/>
    <n v="0"/>
    <n v="1626.84"/>
    <n v="0"/>
    <n v="1626.84"/>
    <n v="40"/>
    <x v="1"/>
    <s v="No"/>
    <n v="23.3"/>
    <n v="379.05"/>
    <n v="0"/>
  </r>
  <r>
    <s v="BLK100608"/>
    <x v="140"/>
    <x v="2"/>
    <s v="Central"/>
    <s v="New"/>
    <x v="1"/>
    <s v="Banana"/>
    <n v="7"/>
    <n v="179.73"/>
    <n v="0"/>
    <n v="36"/>
    <n v="6.93"/>
    <n v="3.5"/>
    <x v="2"/>
    <x v="1"/>
    <x v="3"/>
    <n v="1258.1099999999999"/>
    <n v="0"/>
    <n v="1258.1099999999999"/>
    <n v="0"/>
    <n v="1258.1099999999999"/>
    <n v="34"/>
    <x v="25"/>
    <s v="No"/>
    <n v="8.6999999999999993"/>
    <n v="109.46"/>
    <n v="0"/>
  </r>
  <r>
    <s v="BLK100641"/>
    <x v="140"/>
    <x v="4"/>
    <s v="Central"/>
    <s v="Returning"/>
    <x v="9"/>
    <s v="Coffee"/>
    <n v="5"/>
    <n v="492.44"/>
    <n v="25"/>
    <n v="28"/>
    <n v="2.0699999999999998"/>
    <n v="4.2"/>
    <x v="4"/>
    <x v="0"/>
    <x v="3"/>
    <n v="2462.1999999999998"/>
    <n v="615.54999999999995"/>
    <n v="0"/>
    <n v="0"/>
    <n v="0"/>
    <n v="34"/>
    <x v="1"/>
    <s v="No"/>
    <n v="30"/>
    <n v="0"/>
    <n v="0"/>
  </r>
  <r>
    <s v="BLK101136"/>
    <x v="140"/>
    <x v="0"/>
    <s v="Central"/>
    <s v="Returning"/>
    <x v="4"/>
    <s v="Milk"/>
    <n v="4"/>
    <n v="261.89"/>
    <n v="25"/>
    <n v="26"/>
    <n v="2.5299999999999998"/>
    <n v="4.0999999999999996"/>
    <x v="3"/>
    <x v="1"/>
    <x v="1"/>
    <n v="1047.56"/>
    <n v="261.89"/>
    <n v="785.67"/>
    <n v="0"/>
    <n v="785.67"/>
    <n v="27"/>
    <x v="1"/>
    <s v="No"/>
    <n v="8.8000000000000007"/>
    <n v="69.14"/>
    <n v="0"/>
  </r>
  <r>
    <s v="BLK101217"/>
    <x v="140"/>
    <x v="6"/>
    <s v="East"/>
    <s v="Returning"/>
    <x v="9"/>
    <s v="Apple"/>
    <n v="2"/>
    <n v="239.75"/>
    <n v="25"/>
    <n v="44"/>
    <n v="3.12"/>
    <n v="4.8"/>
    <x v="1"/>
    <x v="1"/>
    <x v="3"/>
    <n v="479.5"/>
    <n v="119.88"/>
    <n v="359.62"/>
    <n v="0"/>
    <n v="359.62"/>
    <n v="29"/>
    <x v="21"/>
    <s v="Yes"/>
    <n v="11.2"/>
    <n v="40.28"/>
    <n v="1"/>
  </r>
  <r>
    <s v="BLK101500"/>
    <x v="140"/>
    <x v="3"/>
    <s v="East"/>
    <s v="Returning"/>
    <x v="2"/>
    <s v="Cold Drink"/>
    <n v="2"/>
    <n v="242.63"/>
    <n v="25"/>
    <n v="29"/>
    <n v="4.5"/>
    <n v="4.4000000000000004"/>
    <x v="1"/>
    <x v="1"/>
    <x v="4"/>
    <n v="485.26"/>
    <n v="121.32"/>
    <n v="363.94"/>
    <n v="0"/>
    <n v="363.94"/>
    <n v="23"/>
    <x v="4"/>
    <s v="Yes"/>
    <n v="10.5"/>
    <n v="38.21"/>
    <n v="1"/>
  </r>
  <r>
    <s v="BLK102159"/>
    <x v="140"/>
    <x v="2"/>
    <s v="Central"/>
    <s v="Returning"/>
    <x v="5"/>
    <s v="Detergent"/>
    <n v="7"/>
    <n v="236.34"/>
    <n v="15"/>
    <n v="47"/>
    <n v="7.66"/>
    <n v="4.7"/>
    <x v="4"/>
    <x v="1"/>
    <x v="4"/>
    <n v="1654.38"/>
    <n v="248.16"/>
    <n v="1406.22"/>
    <n v="0"/>
    <n v="1406.22"/>
    <n v="22"/>
    <x v="18"/>
    <s v="Yes"/>
    <n v="26.1"/>
    <n v="367.02"/>
    <n v="1"/>
  </r>
  <r>
    <s v="BLK102198"/>
    <x v="140"/>
    <x v="2"/>
    <s v="South"/>
    <s v="Returning"/>
    <x v="3"/>
    <s v="Rice"/>
    <n v="6"/>
    <n v="82.91"/>
    <n v="15"/>
    <n v="35"/>
    <n v="4.0599999999999996"/>
    <n v="4.0999999999999996"/>
    <x v="0"/>
    <x v="1"/>
    <x v="0"/>
    <n v="497.46"/>
    <n v="74.62"/>
    <n v="422.84"/>
    <n v="0"/>
    <n v="422.84"/>
    <n v="17"/>
    <x v="22"/>
    <s v="Yes"/>
    <n v="27.8"/>
    <n v="117.55"/>
    <n v="1"/>
  </r>
  <r>
    <s v="BLK102407"/>
    <x v="140"/>
    <x v="6"/>
    <s v="Central"/>
    <s v="New"/>
    <x v="5"/>
    <s v="Banana"/>
    <n v="2"/>
    <n v="347.97"/>
    <n v="0"/>
    <n v="34"/>
    <n v="1.02"/>
    <n v="2.4"/>
    <x v="1"/>
    <x v="0"/>
    <x v="0"/>
    <n v="695.94"/>
    <n v="0"/>
    <n v="0"/>
    <n v="0"/>
    <n v="0"/>
    <n v="19"/>
    <x v="21"/>
    <s v="Yes"/>
    <n v="18.3"/>
    <n v="0"/>
    <n v="1"/>
  </r>
  <r>
    <s v="BLK102418"/>
    <x v="140"/>
    <x v="4"/>
    <s v="West"/>
    <s v="New"/>
    <x v="9"/>
    <s v="Instant Noodles"/>
    <n v="2"/>
    <n v="353.88"/>
    <n v="20"/>
    <n v="42"/>
    <n v="6.1"/>
    <n v="4.5"/>
    <x v="0"/>
    <x v="1"/>
    <x v="4"/>
    <n v="707.76"/>
    <n v="141.55000000000001"/>
    <n v="566.21"/>
    <n v="0"/>
    <n v="566.21"/>
    <n v="39"/>
    <x v="12"/>
    <s v="No"/>
    <n v="14.8"/>
    <n v="83.8"/>
    <n v="0"/>
  </r>
  <r>
    <s v="BLK100387"/>
    <x v="141"/>
    <x v="2"/>
    <s v="North"/>
    <s v="New"/>
    <x v="8"/>
    <s v="Shampoo"/>
    <n v="6"/>
    <n v="33.94"/>
    <n v="0"/>
    <n v="43"/>
    <n v="1.2"/>
    <n v="2.4"/>
    <x v="4"/>
    <x v="1"/>
    <x v="4"/>
    <n v="203.64"/>
    <n v="0"/>
    <n v="203.64"/>
    <n v="25"/>
    <n v="228.64"/>
    <n v="15"/>
    <x v="29"/>
    <s v="Yes"/>
    <n v="18.600000000000001"/>
    <n v="37.880000000000003"/>
    <n v="1"/>
  </r>
  <r>
    <s v="BLK100994"/>
    <x v="141"/>
    <x v="1"/>
    <s v="Central"/>
    <s v="Returning"/>
    <x v="7"/>
    <s v="Cold Drink"/>
    <n v="4"/>
    <n v="492.5"/>
    <n v="0"/>
    <n v="24"/>
    <n v="4.3899999999999997"/>
    <n v="5"/>
    <x v="2"/>
    <x v="1"/>
    <x v="0"/>
    <n v="1970"/>
    <n v="0"/>
    <n v="1970"/>
    <n v="0"/>
    <n v="1970"/>
    <n v="43"/>
    <x v="1"/>
    <s v="No"/>
    <n v="12.4"/>
    <n v="244.28"/>
    <n v="0"/>
  </r>
  <r>
    <s v="BLK101520"/>
    <x v="141"/>
    <x v="1"/>
    <s v="North"/>
    <s v="New"/>
    <x v="0"/>
    <s v="Shampoo"/>
    <n v="2"/>
    <n v="276.70999999999998"/>
    <n v="20"/>
    <n v="23"/>
    <n v="4.49"/>
    <n v="4.0999999999999996"/>
    <x v="4"/>
    <x v="1"/>
    <x v="3"/>
    <n v="553.41999999999996"/>
    <n v="110.68"/>
    <n v="442.74"/>
    <n v="0"/>
    <n v="442.74"/>
    <n v="25"/>
    <x v="1"/>
    <s v="No"/>
    <n v="29.3"/>
    <n v="129.72"/>
    <n v="0"/>
  </r>
  <r>
    <s v="BLK102074"/>
    <x v="141"/>
    <x v="5"/>
    <s v="North"/>
    <s v="New"/>
    <x v="4"/>
    <s v="Ice Cream"/>
    <n v="1"/>
    <n v="351.26"/>
    <n v="25"/>
    <n v="40"/>
    <n v="3.45"/>
    <n v="3.6"/>
    <x v="1"/>
    <x v="1"/>
    <x v="4"/>
    <n v="351.26"/>
    <n v="87.82"/>
    <n v="263.44"/>
    <n v="20"/>
    <n v="283.44"/>
    <n v="24"/>
    <x v="24"/>
    <s v="Yes"/>
    <n v="19"/>
    <n v="50.05"/>
    <n v="1"/>
  </r>
  <r>
    <s v="BLK102346"/>
    <x v="141"/>
    <x v="0"/>
    <s v="Central"/>
    <s v="New"/>
    <x v="8"/>
    <s v="Banana"/>
    <n v="5"/>
    <n v="28.08"/>
    <n v="20"/>
    <n v="14"/>
    <n v="4.99"/>
    <n v="3.3"/>
    <x v="2"/>
    <x v="0"/>
    <x v="0"/>
    <n v="140.4"/>
    <n v="28.08"/>
    <n v="0"/>
    <n v="20"/>
    <n v="0"/>
    <n v="36"/>
    <x v="1"/>
    <s v="No"/>
    <n v="14.4"/>
    <n v="0"/>
    <n v="0"/>
  </r>
  <r>
    <s v="BLK102873"/>
    <x v="141"/>
    <x v="5"/>
    <s v="East"/>
    <s v="New"/>
    <x v="5"/>
    <s v="Biscuits"/>
    <n v="2"/>
    <n v="270.95999999999998"/>
    <n v="25"/>
    <n v="31"/>
    <n v="1.77"/>
    <n v="4.0999999999999996"/>
    <x v="0"/>
    <x v="1"/>
    <x v="4"/>
    <n v="541.91999999999996"/>
    <n v="135.47999999999999"/>
    <n v="406.44"/>
    <n v="0"/>
    <n v="406.44"/>
    <n v="37"/>
    <x v="1"/>
    <s v="No"/>
    <n v="17.600000000000001"/>
    <n v="71.53"/>
    <n v="0"/>
  </r>
  <r>
    <s v="BLK100148"/>
    <x v="142"/>
    <x v="1"/>
    <s v="East"/>
    <s v="New"/>
    <x v="7"/>
    <s v="Chips"/>
    <n v="4"/>
    <n v="169.14"/>
    <n v="25"/>
    <n v="36"/>
    <n v="4.6100000000000003"/>
    <n v="3.8"/>
    <x v="3"/>
    <x v="1"/>
    <x v="2"/>
    <n v="676.56"/>
    <n v="169.14"/>
    <n v="507.42"/>
    <n v="0"/>
    <n v="507.42"/>
    <n v="30"/>
    <x v="4"/>
    <s v="Yes"/>
    <n v="24.4"/>
    <n v="123.81"/>
    <n v="1"/>
  </r>
  <r>
    <s v="BLK100388"/>
    <x v="142"/>
    <x v="1"/>
    <s v="South"/>
    <s v="New"/>
    <x v="4"/>
    <s v="Cold Drink"/>
    <n v="3"/>
    <n v="39.44"/>
    <n v="5"/>
    <n v="27"/>
    <n v="2.6"/>
    <n v="3.3"/>
    <x v="2"/>
    <x v="1"/>
    <x v="3"/>
    <n v="118.32"/>
    <n v="5.92"/>
    <n v="112.4"/>
    <n v="20"/>
    <n v="132.4"/>
    <n v="37"/>
    <x v="1"/>
    <s v="No"/>
    <n v="20.100000000000001"/>
    <n v="22.59"/>
    <n v="0"/>
  </r>
  <r>
    <s v="BLK100677"/>
    <x v="142"/>
    <x v="5"/>
    <s v="North"/>
    <s v="New"/>
    <x v="3"/>
    <s v="Detergent"/>
    <n v="6"/>
    <n v="165.2"/>
    <n v="25"/>
    <n v="22"/>
    <n v="4.49"/>
    <n v="3.7"/>
    <x v="4"/>
    <x v="0"/>
    <x v="3"/>
    <n v="991.2"/>
    <n v="247.8"/>
    <n v="0"/>
    <n v="0"/>
    <n v="0"/>
    <n v="19"/>
    <x v="12"/>
    <s v="No"/>
    <n v="14.7"/>
    <n v="0"/>
    <n v="0"/>
  </r>
  <r>
    <s v="BLK101065"/>
    <x v="142"/>
    <x v="0"/>
    <s v="East"/>
    <s v="New"/>
    <x v="5"/>
    <s v="Instant Noodles"/>
    <n v="1"/>
    <n v="77.2"/>
    <n v="5"/>
    <n v="29"/>
    <n v="5.04"/>
    <n v="3.5"/>
    <x v="3"/>
    <x v="1"/>
    <x v="3"/>
    <n v="77.2"/>
    <n v="3.86"/>
    <n v="73.34"/>
    <n v="20"/>
    <n v="93.34"/>
    <n v="38"/>
    <x v="1"/>
    <s v="No"/>
    <n v="9.1999999999999993"/>
    <n v="6.75"/>
    <n v="0"/>
  </r>
  <r>
    <s v="BLK101448"/>
    <x v="142"/>
    <x v="1"/>
    <s v="East"/>
    <s v="Returning"/>
    <x v="9"/>
    <s v="Bread"/>
    <n v="1"/>
    <n v="451.16"/>
    <n v="0"/>
    <n v="15"/>
    <n v="5.97"/>
    <n v="3.9"/>
    <x v="1"/>
    <x v="0"/>
    <x v="2"/>
    <n v="451.16"/>
    <n v="0"/>
    <n v="0"/>
    <n v="0"/>
    <n v="0"/>
    <n v="23"/>
    <x v="1"/>
    <s v="No"/>
    <n v="25.1"/>
    <n v="0"/>
    <n v="0"/>
  </r>
  <r>
    <s v="BLK101838"/>
    <x v="142"/>
    <x v="4"/>
    <s v="North"/>
    <s v="New"/>
    <x v="8"/>
    <s v="Atta"/>
    <n v="6"/>
    <n v="428.44"/>
    <n v="15"/>
    <n v="30"/>
    <n v="2.78"/>
    <n v="3.3"/>
    <x v="4"/>
    <x v="0"/>
    <x v="2"/>
    <n v="2570.64"/>
    <n v="385.6"/>
    <n v="0"/>
    <n v="0"/>
    <n v="0"/>
    <n v="36"/>
    <x v="1"/>
    <s v="No"/>
    <n v="18.2"/>
    <n v="0"/>
    <n v="0"/>
  </r>
  <r>
    <s v="BLK102109"/>
    <x v="142"/>
    <x v="0"/>
    <s v="Central"/>
    <s v="Returning"/>
    <x v="3"/>
    <s v="Instant Noodles"/>
    <n v="5"/>
    <n v="202.67"/>
    <n v="15"/>
    <n v="32"/>
    <n v="5.43"/>
    <n v="3.4"/>
    <x v="4"/>
    <x v="1"/>
    <x v="2"/>
    <n v="1013.35"/>
    <n v="152"/>
    <n v="861.35"/>
    <n v="0"/>
    <n v="861.35"/>
    <n v="25"/>
    <x v="0"/>
    <s v="Yes"/>
    <n v="9.8000000000000007"/>
    <n v="84.41"/>
    <n v="1"/>
  </r>
  <r>
    <s v="BLK102113"/>
    <x v="142"/>
    <x v="6"/>
    <s v="Central"/>
    <s v="New"/>
    <x v="4"/>
    <s v="Atta"/>
    <n v="3"/>
    <n v="466.52"/>
    <n v="15"/>
    <n v="27"/>
    <n v="3.84"/>
    <n v="3.2"/>
    <x v="0"/>
    <x v="1"/>
    <x v="3"/>
    <n v="1399.56"/>
    <n v="209.93"/>
    <n v="1189.6300000000001"/>
    <n v="0"/>
    <n v="1189.6300000000001"/>
    <n v="28"/>
    <x v="1"/>
    <s v="No"/>
    <n v="26.9"/>
    <n v="320.01"/>
    <n v="0"/>
  </r>
  <r>
    <s v="BLK102239"/>
    <x v="142"/>
    <x v="0"/>
    <s v="West"/>
    <s v="Returning"/>
    <x v="2"/>
    <s v="Instant Noodles"/>
    <n v="2"/>
    <n v="61.98"/>
    <n v="20"/>
    <n v="19"/>
    <n v="6.83"/>
    <n v="4.5999999999999996"/>
    <x v="3"/>
    <x v="0"/>
    <x v="2"/>
    <n v="123.96"/>
    <n v="24.79"/>
    <n v="0"/>
    <n v="20"/>
    <n v="0"/>
    <n v="25"/>
    <x v="1"/>
    <s v="No"/>
    <n v="18.399999999999999"/>
    <n v="0"/>
    <n v="0"/>
  </r>
  <r>
    <s v="BLK102364"/>
    <x v="142"/>
    <x v="1"/>
    <s v="West"/>
    <s v="New"/>
    <x v="2"/>
    <s v="Rice"/>
    <n v="5"/>
    <n v="272.72000000000003"/>
    <n v="0"/>
    <n v="36"/>
    <n v="6.05"/>
    <n v="4.4000000000000004"/>
    <x v="0"/>
    <x v="1"/>
    <x v="4"/>
    <n v="1363.6"/>
    <n v="0"/>
    <n v="1363.6"/>
    <n v="0"/>
    <n v="1363.6"/>
    <n v="27"/>
    <x v="13"/>
    <s v="Yes"/>
    <n v="27.6"/>
    <n v="376.35"/>
    <n v="1"/>
  </r>
  <r>
    <s v="BLK102870"/>
    <x v="142"/>
    <x v="1"/>
    <s v="North"/>
    <s v="Returning"/>
    <x v="2"/>
    <s v="Apple"/>
    <n v="6"/>
    <n v="141.9"/>
    <n v="25"/>
    <n v="19"/>
    <n v="7.61"/>
    <n v="4.5"/>
    <x v="4"/>
    <x v="1"/>
    <x v="3"/>
    <n v="851.4"/>
    <n v="212.85"/>
    <n v="638.54999999999995"/>
    <n v="0"/>
    <n v="638.54999999999995"/>
    <n v="28"/>
    <x v="1"/>
    <s v="No"/>
    <n v="9.5"/>
    <n v="60.66"/>
    <n v="0"/>
  </r>
  <r>
    <s v="BLK102938"/>
    <x v="142"/>
    <x v="4"/>
    <s v="West"/>
    <s v="Returning"/>
    <x v="4"/>
    <s v="Biscuits"/>
    <n v="7"/>
    <n v="98.12"/>
    <n v="5"/>
    <n v="24"/>
    <n v="4.1399999999999997"/>
    <n v="3"/>
    <x v="1"/>
    <x v="1"/>
    <x v="1"/>
    <n v="686.84"/>
    <n v="34.340000000000003"/>
    <n v="652.5"/>
    <n v="0"/>
    <n v="652.5"/>
    <n v="39"/>
    <x v="1"/>
    <s v="No"/>
    <n v="31.5"/>
    <n v="205.54"/>
    <n v="0"/>
  </r>
  <r>
    <s v="BLK100233"/>
    <x v="143"/>
    <x v="7"/>
    <s v="West"/>
    <s v="Returning"/>
    <x v="1"/>
    <s v="Cold Drink"/>
    <n v="7"/>
    <n v="430.7"/>
    <n v="25"/>
    <n v="33"/>
    <n v="2.16"/>
    <n v="3.9"/>
    <x v="0"/>
    <x v="1"/>
    <x v="1"/>
    <n v="3014.9"/>
    <n v="753.72"/>
    <n v="2261.1799999999998"/>
    <n v="0"/>
    <n v="2261.1799999999998"/>
    <n v="25"/>
    <x v="8"/>
    <s v="Yes"/>
    <n v="9.1999999999999993"/>
    <n v="208.03"/>
    <n v="1"/>
  </r>
  <r>
    <s v="BLK100260"/>
    <x v="143"/>
    <x v="4"/>
    <s v="Central"/>
    <s v="New"/>
    <x v="6"/>
    <s v="Apple"/>
    <n v="6"/>
    <n v="403.01"/>
    <n v="15"/>
    <n v="20"/>
    <n v="6.34"/>
    <n v="4.9000000000000004"/>
    <x v="1"/>
    <x v="0"/>
    <x v="3"/>
    <n v="2418.06"/>
    <n v="362.71"/>
    <n v="0"/>
    <n v="0"/>
    <n v="0"/>
    <n v="42"/>
    <x v="1"/>
    <s v="No"/>
    <n v="20.9"/>
    <n v="0"/>
    <n v="0"/>
  </r>
  <r>
    <s v="BLK100426"/>
    <x v="143"/>
    <x v="6"/>
    <s v="East"/>
    <s v="New"/>
    <x v="9"/>
    <s v="Cold Drink"/>
    <n v="6"/>
    <n v="187.37"/>
    <n v="0"/>
    <n v="22"/>
    <n v="4.34"/>
    <n v="4.4000000000000004"/>
    <x v="0"/>
    <x v="0"/>
    <x v="0"/>
    <n v="1124.22"/>
    <n v="0"/>
    <n v="0"/>
    <n v="0"/>
    <n v="0"/>
    <n v="28"/>
    <x v="1"/>
    <s v="No"/>
    <n v="12.2"/>
    <n v="0"/>
    <n v="0"/>
  </r>
  <r>
    <s v="BLK100465"/>
    <x v="143"/>
    <x v="3"/>
    <s v="West"/>
    <s v="Returning"/>
    <x v="7"/>
    <s v="Atta"/>
    <n v="3"/>
    <n v="217.71"/>
    <n v="20"/>
    <n v="20"/>
    <n v="4.8899999999999997"/>
    <n v="4.4000000000000004"/>
    <x v="1"/>
    <x v="1"/>
    <x v="3"/>
    <n v="653.13"/>
    <n v="130.63"/>
    <n v="522.5"/>
    <n v="0"/>
    <n v="522.5"/>
    <n v="23"/>
    <x v="1"/>
    <s v="No"/>
    <n v="21.3"/>
    <n v="111.29"/>
    <n v="0"/>
  </r>
  <r>
    <s v="BLK100578"/>
    <x v="143"/>
    <x v="0"/>
    <s v="South"/>
    <s v="New"/>
    <x v="5"/>
    <s v="Milk"/>
    <n v="4"/>
    <n v="469.27"/>
    <n v="20"/>
    <n v="33"/>
    <n v="6.65"/>
    <n v="4.0999999999999996"/>
    <x v="0"/>
    <x v="0"/>
    <x v="2"/>
    <n v="1877.08"/>
    <n v="375.42"/>
    <n v="0"/>
    <n v="0"/>
    <n v="0"/>
    <n v="38"/>
    <x v="1"/>
    <s v="No"/>
    <n v="17.8"/>
    <n v="0"/>
    <n v="0"/>
  </r>
  <r>
    <s v="BLK100584"/>
    <x v="143"/>
    <x v="4"/>
    <s v="South"/>
    <s v="New"/>
    <x v="2"/>
    <s v="Ice Cream"/>
    <n v="2"/>
    <n v="62.73"/>
    <n v="15"/>
    <n v="40"/>
    <n v="4.51"/>
    <n v="3.5"/>
    <x v="0"/>
    <x v="1"/>
    <x v="0"/>
    <n v="125.46"/>
    <n v="18.82"/>
    <n v="106.64"/>
    <n v="10"/>
    <n v="116.64"/>
    <n v="32"/>
    <x v="8"/>
    <s v="Yes"/>
    <n v="9.1"/>
    <n v="9.6999999999999993"/>
    <n v="1"/>
  </r>
  <r>
    <s v="BLK100681"/>
    <x v="143"/>
    <x v="1"/>
    <s v="North"/>
    <s v="New"/>
    <x v="1"/>
    <s v="Cold Drink"/>
    <n v="4"/>
    <n v="329.12"/>
    <n v="20"/>
    <n v="35"/>
    <n v="4.29"/>
    <n v="5"/>
    <x v="1"/>
    <x v="1"/>
    <x v="4"/>
    <n v="1316.48"/>
    <n v="263.3"/>
    <n v="1053.18"/>
    <n v="0"/>
    <n v="1053.18"/>
    <n v="27"/>
    <x v="8"/>
    <s v="Yes"/>
    <n v="16.600000000000001"/>
    <n v="174.83"/>
    <n v="1"/>
  </r>
  <r>
    <s v="BLK101226"/>
    <x v="143"/>
    <x v="6"/>
    <s v="East"/>
    <s v="Returning"/>
    <x v="2"/>
    <s v="Milk"/>
    <n v="1"/>
    <n v="94.81"/>
    <n v="0"/>
    <n v="15"/>
    <n v="5.1100000000000003"/>
    <n v="4.0999999999999996"/>
    <x v="2"/>
    <x v="1"/>
    <x v="2"/>
    <n v="94.81"/>
    <n v="0"/>
    <n v="94.81"/>
    <n v="10"/>
    <n v="104.81"/>
    <n v="29"/>
    <x v="1"/>
    <s v="No"/>
    <n v="8.9"/>
    <n v="8.44"/>
    <n v="0"/>
  </r>
  <r>
    <s v="BLK102170"/>
    <x v="143"/>
    <x v="0"/>
    <s v="East"/>
    <s v="New"/>
    <x v="7"/>
    <s v="Milk"/>
    <n v="6"/>
    <n v="342.09"/>
    <n v="25"/>
    <n v="25"/>
    <n v="6.16"/>
    <n v="5"/>
    <x v="2"/>
    <x v="1"/>
    <x v="1"/>
    <n v="2052.54"/>
    <n v="513.14"/>
    <n v="1539.4"/>
    <n v="0"/>
    <n v="1539.4"/>
    <n v="19"/>
    <x v="4"/>
    <s v="Yes"/>
    <n v="28.3"/>
    <n v="435.65"/>
    <n v="1"/>
  </r>
  <r>
    <s v="BLK102323"/>
    <x v="143"/>
    <x v="1"/>
    <s v="Central"/>
    <s v="New"/>
    <x v="4"/>
    <s v="Cold Drink"/>
    <n v="7"/>
    <n v="371.25"/>
    <n v="25"/>
    <n v="29"/>
    <n v="5.26"/>
    <n v="4.7"/>
    <x v="2"/>
    <x v="1"/>
    <x v="2"/>
    <n v="2598.75"/>
    <n v="649.69000000000005"/>
    <n v="1949.06"/>
    <n v="0"/>
    <n v="1949.06"/>
    <n v="44"/>
    <x v="1"/>
    <s v="No"/>
    <n v="18.2"/>
    <n v="354.73"/>
    <n v="0"/>
  </r>
  <r>
    <s v="BLK102673"/>
    <x v="143"/>
    <x v="3"/>
    <s v="South"/>
    <s v="Returning"/>
    <x v="3"/>
    <s v="Detergent"/>
    <n v="7"/>
    <n v="171.94"/>
    <n v="10"/>
    <n v="40"/>
    <n v="1.35"/>
    <n v="4.0999999999999996"/>
    <x v="1"/>
    <x v="1"/>
    <x v="2"/>
    <n v="1203.58"/>
    <n v="120.36"/>
    <n v="1083.22"/>
    <n v="0"/>
    <n v="1083.22"/>
    <n v="44"/>
    <x v="1"/>
    <s v="No"/>
    <n v="12.6"/>
    <n v="136.49"/>
    <n v="0"/>
  </r>
  <r>
    <s v="BLK102918"/>
    <x v="143"/>
    <x v="3"/>
    <s v="South"/>
    <s v="Returning"/>
    <x v="9"/>
    <s v="Shampoo"/>
    <n v="7"/>
    <n v="138.63999999999999"/>
    <n v="15"/>
    <n v="20"/>
    <n v="5.57"/>
    <n v="4"/>
    <x v="4"/>
    <x v="1"/>
    <x v="0"/>
    <n v="970.48"/>
    <n v="145.57"/>
    <n v="824.91"/>
    <n v="0"/>
    <n v="824.91"/>
    <n v="17"/>
    <x v="12"/>
    <s v="No"/>
    <n v="9.4"/>
    <n v="77.540000000000006"/>
    <n v="0"/>
  </r>
  <r>
    <s v="BLK100432"/>
    <x v="144"/>
    <x v="3"/>
    <s v="East"/>
    <s v="New"/>
    <x v="0"/>
    <s v="Instant Noodles"/>
    <n v="5"/>
    <n v="445.63"/>
    <n v="15"/>
    <n v="25"/>
    <n v="1.7"/>
    <n v="3.7"/>
    <x v="4"/>
    <x v="0"/>
    <x v="2"/>
    <n v="2228.15"/>
    <n v="334.22"/>
    <n v="0"/>
    <n v="0"/>
    <n v="0"/>
    <n v="39"/>
    <x v="1"/>
    <s v="No"/>
    <n v="19.8"/>
    <n v="0"/>
    <n v="0"/>
  </r>
  <r>
    <s v="BLK100622"/>
    <x v="144"/>
    <x v="5"/>
    <s v="West"/>
    <s v="New"/>
    <x v="6"/>
    <s v="Milk"/>
    <n v="4"/>
    <n v="275.47000000000003"/>
    <n v="0"/>
    <n v="23"/>
    <n v="2.29"/>
    <n v="4.5"/>
    <x v="1"/>
    <x v="0"/>
    <x v="2"/>
    <n v="1101.8800000000001"/>
    <n v="0"/>
    <n v="0"/>
    <n v="0"/>
    <n v="0"/>
    <n v="17"/>
    <x v="4"/>
    <s v="Yes"/>
    <n v="24.2"/>
    <n v="0"/>
    <n v="1"/>
  </r>
  <r>
    <s v="BLK100703"/>
    <x v="144"/>
    <x v="1"/>
    <s v="Central"/>
    <s v="Returning"/>
    <x v="1"/>
    <s v="Atta"/>
    <n v="6"/>
    <n v="65.930000000000007"/>
    <n v="0"/>
    <n v="29"/>
    <n v="2.04"/>
    <n v="4.2"/>
    <x v="0"/>
    <x v="0"/>
    <x v="3"/>
    <n v="395.58"/>
    <n v="0"/>
    <n v="0"/>
    <n v="0"/>
    <n v="0"/>
    <n v="15"/>
    <x v="15"/>
    <s v="Yes"/>
    <n v="10.6"/>
    <n v="0"/>
    <n v="1"/>
  </r>
  <r>
    <s v="BLK100753"/>
    <x v="144"/>
    <x v="0"/>
    <s v="Central"/>
    <s v="Returning"/>
    <x v="4"/>
    <s v="Biscuits"/>
    <n v="1"/>
    <n v="436.86"/>
    <n v="5"/>
    <n v="40"/>
    <n v="4.38"/>
    <n v="4.9000000000000004"/>
    <x v="3"/>
    <x v="0"/>
    <x v="3"/>
    <n v="436.86"/>
    <n v="21.84"/>
    <n v="0"/>
    <n v="0"/>
    <n v="0"/>
    <n v="17"/>
    <x v="2"/>
    <s v="Yes"/>
    <n v="13"/>
    <n v="0"/>
    <n v="1"/>
  </r>
  <r>
    <s v="BLK100916"/>
    <x v="144"/>
    <x v="4"/>
    <s v="Central"/>
    <s v="New"/>
    <x v="6"/>
    <s v="Juice"/>
    <n v="6"/>
    <n v="54.39"/>
    <n v="20"/>
    <n v="24"/>
    <n v="7.85"/>
    <n v="5"/>
    <x v="4"/>
    <x v="0"/>
    <x v="0"/>
    <n v="326.33999999999997"/>
    <n v="65.27"/>
    <n v="0"/>
    <n v="25"/>
    <n v="0"/>
    <n v="31"/>
    <x v="1"/>
    <s v="No"/>
    <n v="28.2"/>
    <n v="0"/>
    <n v="0"/>
  </r>
  <r>
    <s v="BLK101067"/>
    <x v="144"/>
    <x v="3"/>
    <s v="South"/>
    <s v="New"/>
    <x v="5"/>
    <s v="Milk"/>
    <n v="7"/>
    <n v="68.069999999999993"/>
    <n v="20"/>
    <n v="34"/>
    <n v="1.05"/>
    <n v="3.8"/>
    <x v="2"/>
    <x v="1"/>
    <x v="0"/>
    <n v="476.49"/>
    <n v="95.3"/>
    <n v="381.19"/>
    <n v="0"/>
    <n v="381.19"/>
    <n v="44"/>
    <x v="1"/>
    <s v="No"/>
    <n v="20.399999999999999"/>
    <n v="77.760000000000005"/>
    <n v="0"/>
  </r>
  <r>
    <s v="BLK101576"/>
    <x v="144"/>
    <x v="2"/>
    <s v="Central"/>
    <s v="New"/>
    <x v="7"/>
    <s v="Rice"/>
    <n v="2"/>
    <n v="74.86"/>
    <n v="0"/>
    <n v="10"/>
    <n v="7.78"/>
    <n v="4.3"/>
    <x v="3"/>
    <x v="1"/>
    <x v="3"/>
    <n v="149.72"/>
    <n v="0"/>
    <n v="149.72"/>
    <n v="10"/>
    <n v="159.72"/>
    <n v="23"/>
    <x v="1"/>
    <s v="No"/>
    <n v="16.7"/>
    <n v="25"/>
    <n v="0"/>
  </r>
  <r>
    <s v="BLK101762"/>
    <x v="144"/>
    <x v="4"/>
    <s v="North"/>
    <s v="New"/>
    <x v="1"/>
    <s v="Coffee"/>
    <n v="6"/>
    <n v="67.5"/>
    <n v="10"/>
    <n v="12"/>
    <n v="3.71"/>
    <n v="4.5999999999999996"/>
    <x v="2"/>
    <x v="1"/>
    <x v="4"/>
    <n v="405"/>
    <n v="40.5"/>
    <n v="364.5"/>
    <n v="0"/>
    <n v="364.5"/>
    <n v="44"/>
    <x v="1"/>
    <s v="No"/>
    <n v="8.4"/>
    <n v="30.62"/>
    <n v="0"/>
  </r>
  <r>
    <s v="BLK101962"/>
    <x v="144"/>
    <x v="1"/>
    <s v="North"/>
    <s v="Returning"/>
    <x v="6"/>
    <s v="Milk"/>
    <n v="3"/>
    <n v="335.59"/>
    <n v="15"/>
    <n v="26"/>
    <n v="3.29"/>
    <n v="3.4"/>
    <x v="2"/>
    <x v="1"/>
    <x v="4"/>
    <n v="1006.77"/>
    <n v="151.02000000000001"/>
    <n v="855.75"/>
    <n v="0"/>
    <n v="855.75"/>
    <n v="26"/>
    <x v="1"/>
    <s v="No"/>
    <n v="10.3"/>
    <n v="88.14"/>
    <n v="0"/>
  </r>
  <r>
    <s v="BLK102061"/>
    <x v="144"/>
    <x v="6"/>
    <s v="South"/>
    <s v="New"/>
    <x v="6"/>
    <s v="Bread"/>
    <n v="4"/>
    <n v="53.51"/>
    <n v="0"/>
    <n v="37"/>
    <n v="7.16"/>
    <n v="4.2"/>
    <x v="2"/>
    <x v="1"/>
    <x v="3"/>
    <n v="214.04"/>
    <n v="0"/>
    <n v="214.04"/>
    <n v="20"/>
    <n v="234.04"/>
    <n v="26"/>
    <x v="7"/>
    <s v="Yes"/>
    <n v="20.399999999999999"/>
    <n v="43.66"/>
    <n v="1"/>
  </r>
  <r>
    <s v="BLK102320"/>
    <x v="144"/>
    <x v="2"/>
    <s v="West"/>
    <s v="Returning"/>
    <x v="2"/>
    <s v="Chips"/>
    <n v="4"/>
    <n v="280.64999999999998"/>
    <n v="20"/>
    <n v="45"/>
    <n v="3.69"/>
    <n v="3.7"/>
    <x v="1"/>
    <x v="0"/>
    <x v="2"/>
    <n v="1122.5999999999999"/>
    <n v="224.52"/>
    <n v="0"/>
    <n v="0"/>
    <n v="0"/>
    <n v="18"/>
    <x v="19"/>
    <s v="Yes"/>
    <n v="11.3"/>
    <n v="0"/>
    <n v="1"/>
  </r>
  <r>
    <s v="BLK100599"/>
    <x v="145"/>
    <x v="1"/>
    <s v="South"/>
    <s v="New"/>
    <x v="4"/>
    <s v="Ice Cream"/>
    <n v="5"/>
    <n v="202.95"/>
    <n v="15"/>
    <n v="28"/>
    <n v="4.24"/>
    <n v="4.3"/>
    <x v="1"/>
    <x v="1"/>
    <x v="3"/>
    <n v="1014.75"/>
    <n v="152.21"/>
    <n v="862.54"/>
    <n v="0"/>
    <n v="862.54"/>
    <n v="22"/>
    <x v="4"/>
    <s v="Yes"/>
    <n v="32"/>
    <n v="276.01"/>
    <n v="1"/>
  </r>
  <r>
    <s v="BLK100725"/>
    <x v="145"/>
    <x v="2"/>
    <s v="East"/>
    <s v="Returning"/>
    <x v="2"/>
    <s v="Tea"/>
    <n v="1"/>
    <n v="225.17"/>
    <n v="20"/>
    <n v="42"/>
    <n v="2.3199999999999998"/>
    <n v="5"/>
    <x v="4"/>
    <x v="0"/>
    <x v="2"/>
    <n v="225.17"/>
    <n v="45.03"/>
    <n v="0"/>
    <n v="25"/>
    <n v="0"/>
    <n v="31"/>
    <x v="7"/>
    <s v="Yes"/>
    <n v="13.3"/>
    <n v="0"/>
    <n v="1"/>
  </r>
  <r>
    <s v="BLK100924"/>
    <x v="145"/>
    <x v="3"/>
    <s v="Central"/>
    <s v="New"/>
    <x v="2"/>
    <s v="Rice"/>
    <n v="6"/>
    <n v="79.72"/>
    <n v="5"/>
    <n v="34"/>
    <n v="5.64"/>
    <n v="4.2"/>
    <x v="3"/>
    <x v="1"/>
    <x v="3"/>
    <n v="478.32"/>
    <n v="23.92"/>
    <n v="454.4"/>
    <n v="0"/>
    <n v="454.4"/>
    <n v="22"/>
    <x v="11"/>
    <s v="Yes"/>
    <n v="14.3"/>
    <n v="64.98"/>
    <n v="1"/>
  </r>
  <r>
    <s v="BLK101338"/>
    <x v="145"/>
    <x v="7"/>
    <s v="North"/>
    <s v="Returning"/>
    <x v="6"/>
    <s v="Rice"/>
    <n v="2"/>
    <n v="306.89"/>
    <n v="20"/>
    <n v="31"/>
    <n v="7.71"/>
    <n v="4.2"/>
    <x v="2"/>
    <x v="1"/>
    <x v="0"/>
    <n v="613.78"/>
    <n v="122.76"/>
    <n v="491.02"/>
    <n v="0"/>
    <n v="491.02"/>
    <n v="25"/>
    <x v="4"/>
    <s v="Yes"/>
    <n v="30.6"/>
    <n v="150.25"/>
    <n v="1"/>
  </r>
  <r>
    <s v="BLK101523"/>
    <x v="145"/>
    <x v="2"/>
    <s v="South"/>
    <s v="Returning"/>
    <x v="0"/>
    <s v="Detergent"/>
    <n v="4"/>
    <n v="164"/>
    <n v="10"/>
    <n v="27"/>
    <n v="4"/>
    <n v="4.5999999999999996"/>
    <x v="0"/>
    <x v="1"/>
    <x v="1"/>
    <n v="656"/>
    <n v="65.599999999999994"/>
    <n v="590.4"/>
    <n v="0"/>
    <n v="590.4"/>
    <n v="34"/>
    <x v="1"/>
    <s v="No"/>
    <n v="27.2"/>
    <n v="160.59"/>
    <n v="0"/>
  </r>
  <r>
    <s v="BLK102173"/>
    <x v="145"/>
    <x v="7"/>
    <s v="North"/>
    <s v="Returning"/>
    <x v="7"/>
    <s v="Apple"/>
    <n v="2"/>
    <n v="41.97"/>
    <n v="15"/>
    <n v="33"/>
    <n v="6.95"/>
    <n v="4.5"/>
    <x v="1"/>
    <x v="1"/>
    <x v="0"/>
    <n v="83.94"/>
    <n v="12.59"/>
    <n v="71.349999999999994"/>
    <n v="15"/>
    <n v="86.35"/>
    <n v="25"/>
    <x v="8"/>
    <s v="Yes"/>
    <n v="31.4"/>
    <n v="22.4"/>
    <n v="1"/>
  </r>
  <r>
    <s v="BLK102226"/>
    <x v="145"/>
    <x v="3"/>
    <s v="East"/>
    <s v="New"/>
    <x v="3"/>
    <s v="Ice Cream"/>
    <n v="4"/>
    <n v="280.43"/>
    <n v="10"/>
    <n v="23"/>
    <n v="7.08"/>
    <n v="5"/>
    <x v="3"/>
    <x v="1"/>
    <x v="4"/>
    <n v="1121.72"/>
    <n v="112.17"/>
    <n v="1009.55"/>
    <n v="0"/>
    <n v="1009.55"/>
    <n v="44"/>
    <x v="1"/>
    <s v="No"/>
    <n v="23.8"/>
    <n v="240.27"/>
    <n v="0"/>
  </r>
  <r>
    <s v="BLK102251"/>
    <x v="145"/>
    <x v="4"/>
    <s v="East"/>
    <s v="New"/>
    <x v="6"/>
    <s v="Milk"/>
    <n v="2"/>
    <n v="181.99"/>
    <n v="20"/>
    <n v="22"/>
    <n v="5.89"/>
    <n v="3.7"/>
    <x v="2"/>
    <x v="1"/>
    <x v="3"/>
    <n v="363.98"/>
    <n v="72.8"/>
    <n v="291.18"/>
    <n v="25"/>
    <n v="316.18"/>
    <n v="34"/>
    <x v="1"/>
    <s v="No"/>
    <n v="24.1"/>
    <n v="70.17"/>
    <n v="0"/>
  </r>
  <r>
    <s v="BLK102422"/>
    <x v="145"/>
    <x v="4"/>
    <s v="East"/>
    <s v="New"/>
    <x v="8"/>
    <s v="Ice Cream"/>
    <n v="5"/>
    <n v="209.53"/>
    <n v="15"/>
    <n v="43"/>
    <n v="3.85"/>
    <n v="4"/>
    <x v="0"/>
    <x v="0"/>
    <x v="1"/>
    <n v="1047.6500000000001"/>
    <n v="157.15"/>
    <n v="0"/>
    <n v="0"/>
    <n v="0"/>
    <n v="42"/>
    <x v="6"/>
    <s v="No"/>
    <n v="15.6"/>
    <n v="0"/>
    <n v="0"/>
  </r>
  <r>
    <s v="BLK102764"/>
    <x v="145"/>
    <x v="1"/>
    <s v="Central"/>
    <s v="Returning"/>
    <x v="1"/>
    <s v="Chips"/>
    <n v="7"/>
    <n v="55.31"/>
    <n v="5"/>
    <n v="28"/>
    <n v="0.86"/>
    <n v="4.7"/>
    <x v="3"/>
    <x v="1"/>
    <x v="0"/>
    <n v="387.17"/>
    <n v="19.36"/>
    <n v="367.81"/>
    <n v="0"/>
    <n v="367.81"/>
    <n v="16"/>
    <x v="11"/>
    <s v="Yes"/>
    <n v="18.899999999999999"/>
    <n v="69.52"/>
    <n v="1"/>
  </r>
  <r>
    <s v="BLK100244"/>
    <x v="146"/>
    <x v="1"/>
    <s v="North"/>
    <s v="Returning"/>
    <x v="0"/>
    <s v="Coffee"/>
    <n v="5"/>
    <n v="247.24"/>
    <n v="20"/>
    <n v="31"/>
    <n v="4.1100000000000003"/>
    <n v="4.8"/>
    <x v="3"/>
    <x v="1"/>
    <x v="2"/>
    <n v="1236.2"/>
    <n v="247.24"/>
    <n v="988.96"/>
    <n v="0"/>
    <n v="988.96"/>
    <n v="43"/>
    <x v="1"/>
    <s v="No"/>
    <n v="19"/>
    <n v="187.9"/>
    <n v="0"/>
  </r>
  <r>
    <s v="BLK100273"/>
    <x v="146"/>
    <x v="3"/>
    <s v="South"/>
    <s v="New"/>
    <x v="3"/>
    <s v="Atta"/>
    <n v="6"/>
    <n v="26.07"/>
    <n v="20"/>
    <n v="34"/>
    <n v="6.86"/>
    <n v="2.8"/>
    <x v="3"/>
    <x v="1"/>
    <x v="4"/>
    <n v="156.41999999999999"/>
    <n v="31.28"/>
    <n v="125.14"/>
    <n v="10"/>
    <n v="135.13999999999999"/>
    <n v="38"/>
    <x v="1"/>
    <s v="No"/>
    <n v="27.3"/>
    <n v="34.159999999999997"/>
    <n v="0"/>
  </r>
  <r>
    <s v="BLK100325"/>
    <x v="146"/>
    <x v="2"/>
    <s v="South"/>
    <s v="New"/>
    <x v="3"/>
    <s v="Coffee"/>
    <n v="2"/>
    <n v="473.64"/>
    <n v="10"/>
    <n v="10"/>
    <n v="3.75"/>
    <n v="3.9"/>
    <x v="0"/>
    <x v="1"/>
    <x v="3"/>
    <n v="947.28"/>
    <n v="94.73"/>
    <n v="852.55"/>
    <n v="0"/>
    <n v="852.55"/>
    <n v="27"/>
    <x v="1"/>
    <s v="No"/>
    <n v="21.4"/>
    <n v="182.45"/>
    <n v="0"/>
  </r>
  <r>
    <s v="BLK100431"/>
    <x v="146"/>
    <x v="0"/>
    <s v="Central"/>
    <s v="Returning"/>
    <x v="3"/>
    <s v="Apple"/>
    <n v="5"/>
    <n v="479.12"/>
    <n v="5"/>
    <n v="30"/>
    <n v="6.4"/>
    <n v="3.9"/>
    <x v="0"/>
    <x v="1"/>
    <x v="2"/>
    <n v="2395.6"/>
    <n v="119.78"/>
    <n v="2275.8200000000002"/>
    <n v="0"/>
    <n v="2275.8200000000002"/>
    <n v="15"/>
    <x v="21"/>
    <s v="Yes"/>
    <n v="17.100000000000001"/>
    <n v="389.17"/>
    <n v="1"/>
  </r>
  <r>
    <s v="BLK100493"/>
    <x v="146"/>
    <x v="2"/>
    <s v="Central"/>
    <s v="New"/>
    <x v="5"/>
    <s v="Milk"/>
    <n v="3"/>
    <n v="383.44"/>
    <n v="15"/>
    <n v="43"/>
    <n v="5.47"/>
    <n v="3.9"/>
    <x v="4"/>
    <x v="1"/>
    <x v="4"/>
    <n v="1150.32"/>
    <n v="172.55"/>
    <n v="977.77"/>
    <n v="0"/>
    <n v="977.77"/>
    <n v="33"/>
    <x v="26"/>
    <s v="Yes"/>
    <n v="15.6"/>
    <n v="152.53"/>
    <n v="1"/>
  </r>
  <r>
    <s v="BLK100671"/>
    <x v="146"/>
    <x v="4"/>
    <s v="East"/>
    <s v="Returning"/>
    <x v="7"/>
    <s v="Bread"/>
    <n v="3"/>
    <n v="198.29"/>
    <n v="0"/>
    <n v="21"/>
    <n v="5.14"/>
    <n v="4.9000000000000004"/>
    <x v="3"/>
    <x v="0"/>
    <x v="0"/>
    <n v="594.87"/>
    <n v="0"/>
    <n v="0"/>
    <n v="0"/>
    <n v="0"/>
    <n v="16"/>
    <x v="23"/>
    <s v="No"/>
    <n v="25.8"/>
    <n v="0"/>
    <n v="0"/>
  </r>
  <r>
    <s v="BLK101284"/>
    <x v="146"/>
    <x v="5"/>
    <s v="West"/>
    <s v="New"/>
    <x v="7"/>
    <s v="Cold Drink"/>
    <n v="1"/>
    <n v="129.59"/>
    <n v="5"/>
    <n v="37"/>
    <n v="4.4800000000000004"/>
    <n v="4.3"/>
    <x v="4"/>
    <x v="0"/>
    <x v="2"/>
    <n v="129.59"/>
    <n v="6.48"/>
    <n v="0"/>
    <n v="10"/>
    <n v="0"/>
    <n v="44"/>
    <x v="1"/>
    <s v="No"/>
    <n v="31.9"/>
    <n v="0"/>
    <n v="0"/>
  </r>
  <r>
    <s v="BLK101632"/>
    <x v="146"/>
    <x v="3"/>
    <s v="South"/>
    <s v="New"/>
    <x v="1"/>
    <s v="Biscuits"/>
    <n v="2"/>
    <n v="32.49"/>
    <n v="10"/>
    <n v="31"/>
    <n v="6.47"/>
    <n v="3"/>
    <x v="4"/>
    <x v="1"/>
    <x v="3"/>
    <n v="64.98"/>
    <n v="6.5"/>
    <n v="58.48"/>
    <n v="10"/>
    <n v="68.48"/>
    <n v="29"/>
    <x v="25"/>
    <s v="No"/>
    <n v="24.7"/>
    <n v="14.44"/>
    <n v="0"/>
  </r>
  <r>
    <s v="BLK101746"/>
    <x v="146"/>
    <x v="5"/>
    <s v="Central"/>
    <s v="Returning"/>
    <x v="2"/>
    <s v="Tea"/>
    <n v="2"/>
    <n v="85.39"/>
    <n v="5"/>
    <n v="19"/>
    <n v="1.4"/>
    <n v="3.4"/>
    <x v="4"/>
    <x v="1"/>
    <x v="1"/>
    <n v="170.78"/>
    <n v="8.5399999999999991"/>
    <n v="162.24"/>
    <n v="10"/>
    <n v="172.24"/>
    <n v="15"/>
    <x v="16"/>
    <s v="No"/>
    <n v="8.5"/>
    <n v="13.79"/>
    <n v="0"/>
  </r>
  <r>
    <s v="BLK101878"/>
    <x v="146"/>
    <x v="2"/>
    <s v="Central"/>
    <s v="Returning"/>
    <x v="6"/>
    <s v="Coffee"/>
    <n v="1"/>
    <n v="346.53"/>
    <n v="20"/>
    <n v="28"/>
    <n v="2.11"/>
    <n v="4.5"/>
    <x v="2"/>
    <x v="1"/>
    <x v="3"/>
    <n v="346.53"/>
    <n v="69.31"/>
    <n v="277.22000000000003"/>
    <n v="25"/>
    <n v="302.22000000000003"/>
    <n v="22"/>
    <x v="4"/>
    <s v="Yes"/>
    <n v="20.2"/>
    <n v="56"/>
    <n v="1"/>
  </r>
  <r>
    <s v="BLK102072"/>
    <x v="146"/>
    <x v="4"/>
    <s v="Central"/>
    <s v="Returning"/>
    <x v="4"/>
    <s v="Chips"/>
    <n v="6"/>
    <n v="155.04"/>
    <n v="20"/>
    <n v="27"/>
    <n v="6.7"/>
    <n v="3.8"/>
    <x v="2"/>
    <x v="1"/>
    <x v="4"/>
    <n v="930.24"/>
    <n v="186.05"/>
    <n v="744.19"/>
    <n v="0"/>
    <n v="744.19"/>
    <n v="26"/>
    <x v="6"/>
    <s v="No"/>
    <n v="16.8"/>
    <n v="125.02"/>
    <n v="0"/>
  </r>
  <r>
    <s v="BLK100241"/>
    <x v="147"/>
    <x v="7"/>
    <s v="South"/>
    <s v="Returning"/>
    <x v="7"/>
    <s v="Ice Cream"/>
    <n v="2"/>
    <n v="59.35"/>
    <n v="25"/>
    <n v="31"/>
    <n v="5.77"/>
    <n v="3.9"/>
    <x v="2"/>
    <x v="1"/>
    <x v="3"/>
    <n v="118.7"/>
    <n v="29.68"/>
    <n v="89.02"/>
    <n v="15"/>
    <n v="104.02"/>
    <n v="39"/>
    <x v="1"/>
    <s v="No"/>
    <n v="26.9"/>
    <n v="23.95"/>
    <n v="0"/>
  </r>
  <r>
    <s v="BLK100245"/>
    <x v="147"/>
    <x v="1"/>
    <s v="East"/>
    <s v="Returning"/>
    <x v="4"/>
    <s v="Atta"/>
    <n v="1"/>
    <n v="418.06"/>
    <n v="5"/>
    <n v="23"/>
    <n v="3.05"/>
    <n v="3.2"/>
    <x v="2"/>
    <x v="1"/>
    <x v="1"/>
    <n v="418.06"/>
    <n v="20.9"/>
    <n v="397.16"/>
    <n v="0"/>
    <n v="397.16"/>
    <n v="24"/>
    <x v="1"/>
    <s v="No"/>
    <n v="10.7"/>
    <n v="42.5"/>
    <n v="0"/>
  </r>
  <r>
    <s v="BLK100646"/>
    <x v="147"/>
    <x v="1"/>
    <s v="East"/>
    <s v="Returning"/>
    <x v="4"/>
    <s v="Banana"/>
    <n v="5"/>
    <n v="85.81"/>
    <n v="5"/>
    <n v="28"/>
    <n v="3.3"/>
    <n v="4.2"/>
    <x v="0"/>
    <x v="0"/>
    <x v="1"/>
    <n v="429.05"/>
    <n v="21.45"/>
    <n v="0"/>
    <n v="0"/>
    <n v="0"/>
    <n v="43"/>
    <x v="1"/>
    <s v="No"/>
    <n v="20.399999999999999"/>
    <n v="0"/>
    <n v="0"/>
  </r>
  <r>
    <s v="BLK101122"/>
    <x v="147"/>
    <x v="4"/>
    <s v="East"/>
    <s v="New"/>
    <x v="6"/>
    <s v="Apple"/>
    <n v="6"/>
    <n v="361.12"/>
    <n v="10"/>
    <n v="18"/>
    <n v="5.41"/>
    <n v="4.0999999999999996"/>
    <x v="4"/>
    <x v="1"/>
    <x v="1"/>
    <n v="2166.7199999999998"/>
    <n v="216.67"/>
    <n v="1950.05"/>
    <n v="0"/>
    <n v="1950.05"/>
    <n v="29"/>
    <x v="1"/>
    <s v="No"/>
    <n v="17.100000000000001"/>
    <n v="333.46"/>
    <n v="0"/>
  </r>
  <r>
    <s v="BLK101207"/>
    <x v="147"/>
    <x v="4"/>
    <s v="West"/>
    <s v="Returning"/>
    <x v="2"/>
    <s v="Apple"/>
    <n v="6"/>
    <n v="42.9"/>
    <n v="20"/>
    <n v="15"/>
    <n v="2.77"/>
    <n v="4.3"/>
    <x v="3"/>
    <x v="1"/>
    <x v="2"/>
    <n v="257.39999999999998"/>
    <n v="51.48"/>
    <n v="205.92"/>
    <n v="20"/>
    <n v="225.92"/>
    <n v="43"/>
    <x v="1"/>
    <s v="No"/>
    <n v="8.5"/>
    <n v="17.5"/>
    <n v="0"/>
  </r>
  <r>
    <s v="BLK101399"/>
    <x v="147"/>
    <x v="5"/>
    <s v="South"/>
    <s v="New"/>
    <x v="7"/>
    <s v="Milk"/>
    <n v="5"/>
    <n v="212.28"/>
    <n v="20"/>
    <n v="30"/>
    <n v="3.78"/>
    <n v="3.8"/>
    <x v="2"/>
    <x v="1"/>
    <x v="1"/>
    <n v="1061.4000000000001"/>
    <n v="212.28"/>
    <n v="849.12"/>
    <n v="0"/>
    <n v="849.12"/>
    <n v="31"/>
    <x v="1"/>
    <s v="No"/>
    <n v="13.1"/>
    <n v="111.23"/>
    <n v="0"/>
  </r>
  <r>
    <s v="BLK101549"/>
    <x v="147"/>
    <x v="6"/>
    <s v="South"/>
    <s v="New"/>
    <x v="6"/>
    <s v="Banana"/>
    <n v="1"/>
    <n v="174.48"/>
    <n v="25"/>
    <n v="36"/>
    <n v="3.06"/>
    <n v="4.7"/>
    <x v="3"/>
    <x v="1"/>
    <x v="1"/>
    <n v="174.48"/>
    <n v="43.62"/>
    <n v="130.86000000000001"/>
    <n v="20"/>
    <n v="150.86000000000001"/>
    <n v="29"/>
    <x v="0"/>
    <s v="Yes"/>
    <n v="17"/>
    <n v="22.25"/>
    <n v="1"/>
  </r>
  <r>
    <s v="BLK101819"/>
    <x v="147"/>
    <x v="3"/>
    <s v="Central"/>
    <s v="Returning"/>
    <x v="1"/>
    <s v="Apple"/>
    <n v="2"/>
    <n v="257.83"/>
    <n v="15"/>
    <n v="39"/>
    <n v="4.24"/>
    <n v="3.1"/>
    <x v="0"/>
    <x v="0"/>
    <x v="3"/>
    <n v="515.66"/>
    <n v="77.349999999999994"/>
    <n v="0"/>
    <n v="0"/>
    <n v="0"/>
    <n v="20"/>
    <x v="5"/>
    <s v="Yes"/>
    <n v="23"/>
    <n v="0"/>
    <n v="1"/>
  </r>
  <r>
    <s v="BLK102553"/>
    <x v="147"/>
    <x v="6"/>
    <s v="North"/>
    <s v="Returning"/>
    <x v="6"/>
    <s v="Bread"/>
    <n v="5"/>
    <n v="107.73"/>
    <n v="10"/>
    <n v="28"/>
    <n v="1.21"/>
    <n v="3.6"/>
    <x v="2"/>
    <x v="1"/>
    <x v="4"/>
    <n v="538.65"/>
    <n v="53.86"/>
    <n v="484.79"/>
    <n v="0"/>
    <n v="484.79"/>
    <n v="22"/>
    <x v="4"/>
    <s v="Yes"/>
    <n v="21.8"/>
    <n v="105.68"/>
    <n v="1"/>
  </r>
  <r>
    <s v="BLK102777"/>
    <x v="147"/>
    <x v="4"/>
    <s v="North"/>
    <s v="Returning"/>
    <x v="1"/>
    <s v="Cold Drink"/>
    <n v="2"/>
    <n v="90.64"/>
    <n v="20"/>
    <n v="31"/>
    <n v="6.92"/>
    <n v="3.6"/>
    <x v="2"/>
    <x v="0"/>
    <x v="4"/>
    <n v="181.28"/>
    <n v="36.26"/>
    <n v="0"/>
    <n v="20"/>
    <n v="0"/>
    <n v="22"/>
    <x v="13"/>
    <s v="Yes"/>
    <n v="13.1"/>
    <n v="0"/>
    <n v="1"/>
  </r>
  <r>
    <s v="BLK102869"/>
    <x v="147"/>
    <x v="7"/>
    <s v="South"/>
    <s v="Returning"/>
    <x v="6"/>
    <s v="Atta"/>
    <n v="2"/>
    <n v="288.89"/>
    <n v="0"/>
    <n v="13"/>
    <n v="0.66"/>
    <n v="4.4000000000000004"/>
    <x v="1"/>
    <x v="1"/>
    <x v="3"/>
    <n v="577.78"/>
    <n v="0"/>
    <n v="577.78"/>
    <n v="0"/>
    <n v="577.78"/>
    <n v="17"/>
    <x v="1"/>
    <s v="No"/>
    <n v="8.6999999999999993"/>
    <n v="50.27"/>
    <n v="0"/>
  </r>
  <r>
    <s v="BLK100663"/>
    <x v="148"/>
    <x v="1"/>
    <s v="Central"/>
    <s v="Returning"/>
    <x v="9"/>
    <s v="Banana"/>
    <n v="5"/>
    <n v="30.68"/>
    <n v="20"/>
    <n v="20"/>
    <n v="2.4"/>
    <n v="3.8"/>
    <x v="0"/>
    <x v="1"/>
    <x v="3"/>
    <n v="153.4"/>
    <n v="30.68"/>
    <n v="122.72"/>
    <n v="10"/>
    <n v="132.72"/>
    <n v="44"/>
    <x v="1"/>
    <s v="No"/>
    <n v="10.4"/>
    <n v="12.76"/>
    <n v="0"/>
  </r>
  <r>
    <s v="BLK101168"/>
    <x v="148"/>
    <x v="1"/>
    <s v="South"/>
    <s v="New"/>
    <x v="7"/>
    <s v="Milk"/>
    <n v="6"/>
    <n v="223.37"/>
    <n v="0"/>
    <n v="44"/>
    <n v="1.49"/>
    <n v="2.8"/>
    <x v="2"/>
    <x v="0"/>
    <x v="4"/>
    <n v="1340.22"/>
    <n v="0"/>
    <n v="0"/>
    <n v="0"/>
    <n v="0"/>
    <n v="43"/>
    <x v="6"/>
    <s v="No"/>
    <n v="15.3"/>
    <n v="0"/>
    <n v="0"/>
  </r>
  <r>
    <s v="BLK101377"/>
    <x v="148"/>
    <x v="2"/>
    <s v="North"/>
    <s v="New"/>
    <x v="7"/>
    <s v="Instant Noodles"/>
    <n v="7"/>
    <n v="225.2"/>
    <n v="0"/>
    <n v="31"/>
    <n v="6.48"/>
    <n v="3.8"/>
    <x v="3"/>
    <x v="1"/>
    <x v="0"/>
    <n v="1576.4"/>
    <n v="0"/>
    <n v="1576.4"/>
    <n v="0"/>
    <n v="1576.4"/>
    <n v="33"/>
    <x v="1"/>
    <s v="No"/>
    <n v="21.3"/>
    <n v="335.77"/>
    <n v="0"/>
  </r>
  <r>
    <s v="BLK101440"/>
    <x v="148"/>
    <x v="5"/>
    <s v="South"/>
    <s v="Returning"/>
    <x v="3"/>
    <s v="Cold Drink"/>
    <n v="3"/>
    <n v="346.19"/>
    <n v="15"/>
    <n v="38"/>
    <n v="1.68"/>
    <n v="3.4"/>
    <x v="0"/>
    <x v="1"/>
    <x v="3"/>
    <n v="1038.57"/>
    <n v="155.79"/>
    <n v="882.78"/>
    <n v="0"/>
    <n v="882.78"/>
    <n v="35"/>
    <x v="12"/>
    <s v="No"/>
    <n v="26.8"/>
    <n v="236.59"/>
    <n v="0"/>
  </r>
  <r>
    <s v="BLK102236"/>
    <x v="148"/>
    <x v="7"/>
    <s v="West"/>
    <s v="New"/>
    <x v="7"/>
    <s v="Cold Drink"/>
    <n v="4"/>
    <n v="44.79"/>
    <n v="20"/>
    <n v="24"/>
    <n v="0.78"/>
    <n v="3.2"/>
    <x v="3"/>
    <x v="1"/>
    <x v="3"/>
    <n v="179.16"/>
    <n v="35.83"/>
    <n v="143.33000000000001"/>
    <n v="10"/>
    <n v="153.33000000000001"/>
    <n v="34"/>
    <x v="1"/>
    <s v="No"/>
    <n v="15.8"/>
    <n v="22.65"/>
    <n v="0"/>
  </r>
  <r>
    <s v="BLK102285"/>
    <x v="148"/>
    <x v="0"/>
    <s v="West"/>
    <s v="Returning"/>
    <x v="6"/>
    <s v="Chips"/>
    <n v="1"/>
    <n v="183.05"/>
    <n v="25"/>
    <n v="26"/>
    <n v="6.55"/>
    <n v="4.0999999999999996"/>
    <x v="4"/>
    <x v="1"/>
    <x v="1"/>
    <n v="183.05"/>
    <n v="45.76"/>
    <n v="137.29"/>
    <n v="20"/>
    <n v="157.29"/>
    <n v="44"/>
    <x v="1"/>
    <s v="No"/>
    <n v="20.9"/>
    <n v="28.69"/>
    <n v="0"/>
  </r>
  <r>
    <s v="BLK102338"/>
    <x v="148"/>
    <x v="7"/>
    <s v="East"/>
    <s v="Returning"/>
    <x v="8"/>
    <s v="Milk"/>
    <n v="5"/>
    <n v="47.84"/>
    <n v="25"/>
    <n v="34"/>
    <n v="7.72"/>
    <n v="3.4"/>
    <x v="0"/>
    <x v="1"/>
    <x v="4"/>
    <n v="239.2"/>
    <n v="59.8"/>
    <n v="179.4"/>
    <n v="10"/>
    <n v="189.4"/>
    <n v="34"/>
    <x v="1"/>
    <s v="No"/>
    <n v="12.7"/>
    <n v="22.78"/>
    <n v="0"/>
  </r>
  <r>
    <s v="BLK102442"/>
    <x v="148"/>
    <x v="4"/>
    <s v="South"/>
    <s v="Returning"/>
    <x v="4"/>
    <s v="Tea"/>
    <n v="7"/>
    <n v="40.75"/>
    <n v="25"/>
    <n v="35"/>
    <n v="1.02"/>
    <n v="3.6"/>
    <x v="3"/>
    <x v="1"/>
    <x v="0"/>
    <n v="285.25"/>
    <n v="71.31"/>
    <n v="213.94"/>
    <n v="10"/>
    <n v="223.94"/>
    <n v="35"/>
    <x v="1"/>
    <s v="No"/>
    <n v="22.3"/>
    <n v="47.71"/>
    <n v="0"/>
  </r>
  <r>
    <s v="BLK102481"/>
    <x v="148"/>
    <x v="0"/>
    <s v="South"/>
    <s v="New"/>
    <x v="9"/>
    <s v="Chips"/>
    <n v="4"/>
    <n v="445.49"/>
    <n v="20"/>
    <n v="12"/>
    <n v="3.24"/>
    <n v="3.5"/>
    <x v="0"/>
    <x v="1"/>
    <x v="0"/>
    <n v="1781.96"/>
    <n v="356.39"/>
    <n v="1425.57"/>
    <n v="0"/>
    <n v="1425.57"/>
    <n v="42"/>
    <x v="1"/>
    <s v="No"/>
    <n v="11.6"/>
    <n v="165.37"/>
    <n v="0"/>
  </r>
  <r>
    <s v="BLK102589"/>
    <x v="148"/>
    <x v="2"/>
    <s v="South"/>
    <s v="New"/>
    <x v="9"/>
    <s v="Banana"/>
    <n v="6"/>
    <n v="499.35"/>
    <n v="25"/>
    <n v="17"/>
    <n v="7.71"/>
    <n v="4.5999999999999996"/>
    <x v="1"/>
    <x v="1"/>
    <x v="1"/>
    <n v="2996.1"/>
    <n v="749.02"/>
    <n v="2247.08"/>
    <n v="0"/>
    <n v="2247.08"/>
    <n v="39"/>
    <x v="1"/>
    <s v="No"/>
    <n v="15.4"/>
    <n v="346.05"/>
    <n v="0"/>
  </r>
  <r>
    <s v="BLK102625"/>
    <x v="148"/>
    <x v="1"/>
    <s v="Central"/>
    <s v="New"/>
    <x v="8"/>
    <s v="Cold Drink"/>
    <n v="3"/>
    <n v="256.77999999999997"/>
    <n v="0"/>
    <n v="26"/>
    <n v="4.25"/>
    <n v="4.2"/>
    <x v="3"/>
    <x v="1"/>
    <x v="1"/>
    <n v="770.34"/>
    <n v="0"/>
    <n v="770.34"/>
    <n v="0"/>
    <n v="770.34"/>
    <n v="18"/>
    <x v="8"/>
    <s v="Yes"/>
    <n v="20.7"/>
    <n v="159.46"/>
    <n v="1"/>
  </r>
  <r>
    <s v="BLK102626"/>
    <x v="148"/>
    <x v="1"/>
    <s v="West"/>
    <s v="Returning"/>
    <x v="1"/>
    <s v="Biscuits"/>
    <n v="5"/>
    <n v="259.20999999999998"/>
    <n v="5"/>
    <n v="31"/>
    <n v="4.4000000000000004"/>
    <n v="3.4"/>
    <x v="2"/>
    <x v="0"/>
    <x v="3"/>
    <n v="1296.05"/>
    <n v="64.8"/>
    <n v="0"/>
    <n v="0"/>
    <n v="0"/>
    <n v="30"/>
    <x v="6"/>
    <s v="No"/>
    <n v="21.4"/>
    <n v="0"/>
    <n v="0"/>
  </r>
  <r>
    <s v="BLK100017"/>
    <x v="149"/>
    <x v="6"/>
    <s v="North"/>
    <s v="Returning"/>
    <x v="7"/>
    <s v="Bread"/>
    <n v="2"/>
    <n v="388.82"/>
    <n v="20"/>
    <n v="29"/>
    <n v="5.49"/>
    <n v="4"/>
    <x v="3"/>
    <x v="1"/>
    <x v="2"/>
    <n v="777.64"/>
    <n v="155.53"/>
    <n v="622.11"/>
    <n v="0"/>
    <n v="622.11"/>
    <n v="20"/>
    <x v="13"/>
    <s v="Yes"/>
    <n v="18"/>
    <n v="111.98"/>
    <n v="1"/>
  </r>
  <r>
    <s v="BLK100401"/>
    <x v="149"/>
    <x v="4"/>
    <s v="North"/>
    <s v="Returning"/>
    <x v="2"/>
    <s v="Atta"/>
    <n v="6"/>
    <n v="114.7"/>
    <n v="25"/>
    <n v="28"/>
    <n v="1.7"/>
    <n v="4.0999999999999996"/>
    <x v="3"/>
    <x v="1"/>
    <x v="3"/>
    <n v="688.2"/>
    <n v="172.05"/>
    <n v="516.15"/>
    <n v="0"/>
    <n v="516.15"/>
    <n v="38"/>
    <x v="1"/>
    <s v="No"/>
    <n v="26.5"/>
    <n v="136.78"/>
    <n v="0"/>
  </r>
  <r>
    <s v="BLK100944"/>
    <x v="149"/>
    <x v="2"/>
    <s v="Central"/>
    <s v="Returning"/>
    <x v="0"/>
    <s v="Cold Drink"/>
    <n v="2"/>
    <n v="441.22"/>
    <n v="10"/>
    <n v="39"/>
    <n v="7.79"/>
    <n v="3.9"/>
    <x v="2"/>
    <x v="1"/>
    <x v="0"/>
    <n v="882.44"/>
    <n v="88.24"/>
    <n v="794.2"/>
    <n v="0"/>
    <n v="794.2"/>
    <n v="28"/>
    <x v="7"/>
    <s v="Yes"/>
    <n v="16"/>
    <n v="127.07"/>
    <n v="1"/>
  </r>
  <r>
    <s v="BLK101199"/>
    <x v="149"/>
    <x v="7"/>
    <s v="West"/>
    <s v="Returning"/>
    <x v="9"/>
    <s v="Shampoo"/>
    <n v="3"/>
    <n v="66.849999999999994"/>
    <n v="0"/>
    <n v="43"/>
    <n v="3.98"/>
    <n v="4.7"/>
    <x v="1"/>
    <x v="1"/>
    <x v="0"/>
    <n v="200.55"/>
    <n v="0"/>
    <n v="200.55"/>
    <n v="15"/>
    <n v="215.55"/>
    <n v="41"/>
    <x v="25"/>
    <s v="No"/>
    <n v="11.2"/>
    <n v="22.46"/>
    <n v="0"/>
  </r>
  <r>
    <s v="BLK101892"/>
    <x v="149"/>
    <x v="6"/>
    <s v="South"/>
    <s v="Returning"/>
    <x v="0"/>
    <s v="Coffee"/>
    <n v="2"/>
    <n v="467.85"/>
    <n v="25"/>
    <n v="26"/>
    <n v="6.34"/>
    <n v="4.0999999999999996"/>
    <x v="0"/>
    <x v="0"/>
    <x v="4"/>
    <n v="935.7"/>
    <n v="233.92"/>
    <n v="0"/>
    <n v="0"/>
    <n v="0"/>
    <n v="40"/>
    <x v="1"/>
    <s v="No"/>
    <n v="31.5"/>
    <n v="0"/>
    <n v="0"/>
  </r>
  <r>
    <s v="BLK102237"/>
    <x v="149"/>
    <x v="1"/>
    <s v="South"/>
    <s v="New"/>
    <x v="7"/>
    <s v="Bread"/>
    <n v="3"/>
    <n v="498.2"/>
    <n v="20"/>
    <n v="21"/>
    <n v="4.51"/>
    <n v="4.2"/>
    <x v="1"/>
    <x v="1"/>
    <x v="3"/>
    <n v="1494.6"/>
    <n v="298.92"/>
    <n v="1195.68"/>
    <n v="0"/>
    <n v="1195.68"/>
    <n v="43"/>
    <x v="1"/>
    <s v="No"/>
    <n v="22.6"/>
    <n v="270.22000000000003"/>
    <n v="0"/>
  </r>
  <r>
    <s v="BLK102307"/>
    <x v="149"/>
    <x v="7"/>
    <s v="Central"/>
    <s v="Returning"/>
    <x v="8"/>
    <s v="Bread"/>
    <n v="4"/>
    <n v="132.57"/>
    <n v="15"/>
    <n v="23"/>
    <n v="7.59"/>
    <n v="5"/>
    <x v="1"/>
    <x v="1"/>
    <x v="1"/>
    <n v="530.28"/>
    <n v="79.540000000000006"/>
    <n v="450.74"/>
    <n v="0"/>
    <n v="450.74"/>
    <n v="35"/>
    <x v="1"/>
    <s v="No"/>
    <n v="21.9"/>
    <n v="98.71"/>
    <n v="0"/>
  </r>
  <r>
    <s v="BLK102638"/>
    <x v="149"/>
    <x v="2"/>
    <s v="West"/>
    <s v="Returning"/>
    <x v="6"/>
    <s v="Apple"/>
    <n v="5"/>
    <n v="291.31"/>
    <n v="20"/>
    <n v="29"/>
    <n v="1.33"/>
    <n v="3.7"/>
    <x v="0"/>
    <x v="1"/>
    <x v="4"/>
    <n v="1456.55"/>
    <n v="291.31"/>
    <n v="1165.24"/>
    <n v="0"/>
    <n v="1165.24"/>
    <n v="39"/>
    <x v="1"/>
    <s v="No"/>
    <n v="17.8"/>
    <n v="207.41"/>
    <n v="0"/>
  </r>
  <r>
    <s v="BLK100255"/>
    <x v="150"/>
    <x v="4"/>
    <s v="Central"/>
    <s v="New"/>
    <x v="5"/>
    <s v="Biscuits"/>
    <n v="2"/>
    <n v="191.91"/>
    <n v="5"/>
    <n v="31"/>
    <n v="1.76"/>
    <n v="4.3"/>
    <x v="4"/>
    <x v="1"/>
    <x v="1"/>
    <n v="383.82"/>
    <n v="19.190000000000001"/>
    <n v="364.63"/>
    <n v="0"/>
    <n v="364.63"/>
    <n v="29"/>
    <x v="25"/>
    <s v="No"/>
    <n v="21.5"/>
    <n v="78.400000000000006"/>
    <n v="0"/>
  </r>
  <r>
    <s v="BLK100365"/>
    <x v="150"/>
    <x v="6"/>
    <s v="East"/>
    <s v="New"/>
    <x v="2"/>
    <s v="Instant Noodles"/>
    <n v="2"/>
    <n v="91.58"/>
    <n v="10"/>
    <n v="13"/>
    <n v="4.9400000000000004"/>
    <n v="3.2"/>
    <x v="2"/>
    <x v="1"/>
    <x v="4"/>
    <n v="183.16"/>
    <n v="18.32"/>
    <n v="164.84"/>
    <n v="20"/>
    <n v="184.84"/>
    <n v="17"/>
    <x v="1"/>
    <s v="No"/>
    <n v="23.9"/>
    <n v="39.4"/>
    <n v="0"/>
  </r>
  <r>
    <s v="BLK100549"/>
    <x v="150"/>
    <x v="0"/>
    <s v="West"/>
    <s v="New"/>
    <x v="9"/>
    <s v="Apple"/>
    <n v="6"/>
    <n v="446.86"/>
    <n v="20"/>
    <n v="10"/>
    <n v="0.81"/>
    <n v="4"/>
    <x v="1"/>
    <x v="0"/>
    <x v="3"/>
    <n v="2681.16"/>
    <n v="536.23"/>
    <n v="0"/>
    <n v="0"/>
    <n v="0"/>
    <n v="31"/>
    <x v="1"/>
    <s v="No"/>
    <n v="26.8"/>
    <n v="0"/>
    <n v="0"/>
  </r>
  <r>
    <s v="BLK100583"/>
    <x v="150"/>
    <x v="6"/>
    <s v="West"/>
    <s v="New"/>
    <x v="0"/>
    <s v="Instant Noodles"/>
    <n v="6"/>
    <n v="141.69999999999999"/>
    <n v="10"/>
    <n v="22"/>
    <n v="5.86"/>
    <n v="4.7"/>
    <x v="1"/>
    <x v="1"/>
    <x v="3"/>
    <n v="850.2"/>
    <n v="85.02"/>
    <n v="765.18"/>
    <n v="0"/>
    <n v="765.18"/>
    <n v="23"/>
    <x v="1"/>
    <s v="No"/>
    <n v="24"/>
    <n v="183.64"/>
    <n v="0"/>
  </r>
  <r>
    <s v="BLK100825"/>
    <x v="150"/>
    <x v="2"/>
    <s v="East"/>
    <s v="Returning"/>
    <x v="3"/>
    <s v="Chips"/>
    <n v="6"/>
    <n v="298.11"/>
    <n v="0"/>
    <n v="24"/>
    <n v="3.56"/>
    <n v="3.2"/>
    <x v="4"/>
    <x v="1"/>
    <x v="2"/>
    <n v="1788.66"/>
    <n v="0"/>
    <n v="1788.66"/>
    <n v="0"/>
    <n v="1788.66"/>
    <n v="23"/>
    <x v="6"/>
    <s v="No"/>
    <n v="25.2"/>
    <n v="450.74"/>
    <n v="0"/>
  </r>
  <r>
    <s v="BLK101282"/>
    <x v="150"/>
    <x v="4"/>
    <s v="North"/>
    <s v="New"/>
    <x v="5"/>
    <s v="Chips"/>
    <n v="2"/>
    <n v="494.98"/>
    <n v="10"/>
    <n v="19"/>
    <n v="3.74"/>
    <n v="3.7"/>
    <x v="1"/>
    <x v="1"/>
    <x v="4"/>
    <n v="989.96"/>
    <n v="99"/>
    <n v="890.96"/>
    <n v="0"/>
    <n v="890.96"/>
    <n v="18"/>
    <x v="6"/>
    <s v="No"/>
    <n v="25.5"/>
    <n v="227.19"/>
    <n v="0"/>
  </r>
  <r>
    <s v="BLK102039"/>
    <x v="150"/>
    <x v="2"/>
    <s v="Central"/>
    <s v="Returning"/>
    <x v="1"/>
    <s v="Tea"/>
    <n v="5"/>
    <n v="498.43"/>
    <n v="0"/>
    <n v="29"/>
    <n v="2.0099999999999998"/>
    <n v="4.4000000000000004"/>
    <x v="2"/>
    <x v="1"/>
    <x v="3"/>
    <n v="2492.15"/>
    <n v="0"/>
    <n v="2492.15"/>
    <n v="0"/>
    <n v="2492.15"/>
    <n v="19"/>
    <x v="26"/>
    <s v="Yes"/>
    <n v="26.5"/>
    <n v="660.42"/>
    <n v="1"/>
  </r>
  <r>
    <s v="BLK102348"/>
    <x v="150"/>
    <x v="5"/>
    <s v="South"/>
    <s v="New"/>
    <x v="1"/>
    <s v="Milk"/>
    <n v="7"/>
    <n v="334.17"/>
    <n v="0"/>
    <n v="21"/>
    <n v="2.7"/>
    <n v="4.3"/>
    <x v="4"/>
    <x v="1"/>
    <x v="1"/>
    <n v="2339.19"/>
    <n v="0"/>
    <n v="2339.19"/>
    <n v="0"/>
    <n v="2339.19"/>
    <n v="26"/>
    <x v="1"/>
    <s v="No"/>
    <n v="14.7"/>
    <n v="343.86"/>
    <n v="0"/>
  </r>
  <r>
    <s v="BLK102430"/>
    <x v="150"/>
    <x v="4"/>
    <s v="South"/>
    <s v="New"/>
    <x v="2"/>
    <s v="Shampoo"/>
    <n v="7"/>
    <n v="455.2"/>
    <n v="10"/>
    <n v="15"/>
    <n v="6.79"/>
    <n v="4.3"/>
    <x v="4"/>
    <x v="1"/>
    <x v="2"/>
    <n v="3186.4"/>
    <n v="318.64"/>
    <n v="2867.76"/>
    <n v="0"/>
    <n v="2867.76"/>
    <n v="24"/>
    <x v="1"/>
    <s v="No"/>
    <n v="31.5"/>
    <n v="903.34"/>
    <n v="0"/>
  </r>
  <r>
    <s v="BLK102632"/>
    <x v="150"/>
    <x v="5"/>
    <s v="South"/>
    <s v="Returning"/>
    <x v="9"/>
    <s v="Juice"/>
    <n v="6"/>
    <n v="34.630000000000003"/>
    <n v="15"/>
    <n v="25"/>
    <n v="2.08"/>
    <n v="4"/>
    <x v="0"/>
    <x v="1"/>
    <x v="0"/>
    <n v="207.78"/>
    <n v="31.17"/>
    <n v="176.61"/>
    <n v="20"/>
    <n v="196.61"/>
    <n v="32"/>
    <x v="1"/>
    <s v="No"/>
    <n v="23"/>
    <n v="40.619999999999997"/>
    <n v="0"/>
  </r>
  <r>
    <s v="BLK100015"/>
    <x v="151"/>
    <x v="5"/>
    <s v="West"/>
    <s v="Returning"/>
    <x v="6"/>
    <s v="Biscuits"/>
    <n v="2"/>
    <n v="137.51"/>
    <n v="15"/>
    <n v="33"/>
    <n v="5.47"/>
    <n v="4.3"/>
    <x v="1"/>
    <x v="1"/>
    <x v="2"/>
    <n v="275.02"/>
    <n v="41.25"/>
    <n v="233.77"/>
    <n v="25"/>
    <n v="258.77"/>
    <n v="30"/>
    <x v="12"/>
    <s v="No"/>
    <n v="10.199999999999999"/>
    <n v="23.84"/>
    <n v="0"/>
  </r>
  <r>
    <s v="BLK100190"/>
    <x v="151"/>
    <x v="1"/>
    <s v="East"/>
    <s v="Returning"/>
    <x v="1"/>
    <s v="Shampoo"/>
    <n v="7"/>
    <n v="464.48"/>
    <n v="20"/>
    <n v="39"/>
    <n v="1.65"/>
    <n v="3.8"/>
    <x v="2"/>
    <x v="1"/>
    <x v="1"/>
    <n v="3251.36"/>
    <n v="650.27"/>
    <n v="2601.09"/>
    <n v="0"/>
    <n v="2601.09"/>
    <n v="26"/>
    <x v="10"/>
    <s v="Yes"/>
    <n v="20.399999999999999"/>
    <n v="530.62"/>
    <n v="1"/>
  </r>
  <r>
    <s v="BLK100277"/>
    <x v="151"/>
    <x v="2"/>
    <s v="North"/>
    <s v="Returning"/>
    <x v="4"/>
    <s v="Tea"/>
    <n v="3"/>
    <n v="382.82"/>
    <n v="25"/>
    <n v="28"/>
    <n v="6.03"/>
    <n v="4.9000000000000004"/>
    <x v="4"/>
    <x v="1"/>
    <x v="3"/>
    <n v="1148.46"/>
    <n v="287.12"/>
    <n v="861.34"/>
    <n v="0"/>
    <n v="861.34"/>
    <n v="38"/>
    <x v="1"/>
    <s v="No"/>
    <n v="10.7"/>
    <n v="92.16"/>
    <n v="0"/>
  </r>
  <r>
    <s v="BLK100505"/>
    <x v="151"/>
    <x v="1"/>
    <s v="South"/>
    <s v="Returning"/>
    <x v="2"/>
    <s v="Bread"/>
    <n v="5"/>
    <n v="120.16"/>
    <n v="15"/>
    <n v="31"/>
    <n v="4.17"/>
    <n v="4.7"/>
    <x v="0"/>
    <x v="1"/>
    <x v="0"/>
    <n v="600.79999999999995"/>
    <n v="90.12"/>
    <n v="510.68"/>
    <n v="0"/>
    <n v="510.68"/>
    <n v="42"/>
    <x v="1"/>
    <s v="No"/>
    <n v="17.3"/>
    <n v="88.35"/>
    <n v="0"/>
  </r>
  <r>
    <s v="BLK100548"/>
    <x v="151"/>
    <x v="7"/>
    <s v="East"/>
    <s v="Returning"/>
    <x v="8"/>
    <s v="Coffee"/>
    <n v="5"/>
    <n v="492.82"/>
    <n v="0"/>
    <n v="38"/>
    <n v="2.37"/>
    <n v="3.9"/>
    <x v="2"/>
    <x v="1"/>
    <x v="4"/>
    <n v="2464.1"/>
    <n v="0"/>
    <n v="2464.1"/>
    <n v="0"/>
    <n v="2464.1"/>
    <n v="31"/>
    <x v="0"/>
    <s v="Yes"/>
    <n v="13.9"/>
    <n v="342.51"/>
    <n v="1"/>
  </r>
  <r>
    <s v="BLK100955"/>
    <x v="151"/>
    <x v="3"/>
    <s v="West"/>
    <s v="New"/>
    <x v="7"/>
    <s v="Banana"/>
    <n v="4"/>
    <n v="98.17"/>
    <n v="10"/>
    <n v="24"/>
    <n v="1.18"/>
    <n v="4.9000000000000004"/>
    <x v="0"/>
    <x v="0"/>
    <x v="4"/>
    <n v="392.68"/>
    <n v="39.270000000000003"/>
    <n v="0"/>
    <n v="0"/>
    <n v="0"/>
    <n v="39"/>
    <x v="1"/>
    <s v="No"/>
    <n v="27.8"/>
    <n v="0"/>
    <n v="0"/>
  </r>
  <r>
    <s v="BLK101190"/>
    <x v="151"/>
    <x v="1"/>
    <s v="South"/>
    <s v="Returning"/>
    <x v="5"/>
    <s v="Cold Drink"/>
    <n v="1"/>
    <n v="84.32"/>
    <n v="25"/>
    <n v="30"/>
    <n v="5.0599999999999996"/>
    <n v="4.5"/>
    <x v="2"/>
    <x v="1"/>
    <x v="4"/>
    <n v="84.32"/>
    <n v="21.08"/>
    <n v="63.24"/>
    <n v="20"/>
    <n v="83.24"/>
    <n v="40"/>
    <x v="1"/>
    <s v="No"/>
    <n v="27.2"/>
    <n v="17.2"/>
    <n v="0"/>
  </r>
  <r>
    <s v="BLK101391"/>
    <x v="151"/>
    <x v="4"/>
    <s v="Central"/>
    <s v="Returning"/>
    <x v="9"/>
    <s v="Instant Noodles"/>
    <n v="6"/>
    <n v="168.8"/>
    <n v="0"/>
    <n v="26"/>
    <n v="4.4800000000000004"/>
    <n v="4.4000000000000004"/>
    <x v="4"/>
    <x v="1"/>
    <x v="2"/>
    <n v="1012.8"/>
    <n v="0"/>
    <n v="1012.8"/>
    <n v="0"/>
    <n v="1012.8"/>
    <n v="24"/>
    <x v="25"/>
    <s v="No"/>
    <n v="24.9"/>
    <n v="252.19"/>
    <n v="0"/>
  </r>
  <r>
    <s v="BLK101475"/>
    <x v="151"/>
    <x v="4"/>
    <s v="Central"/>
    <s v="Returning"/>
    <x v="4"/>
    <s v="Apple"/>
    <n v="3"/>
    <n v="215.57"/>
    <n v="5"/>
    <n v="21"/>
    <n v="7.87"/>
    <n v="5"/>
    <x v="1"/>
    <x v="1"/>
    <x v="3"/>
    <n v="646.71"/>
    <n v="32.340000000000003"/>
    <n v="614.37"/>
    <n v="0"/>
    <n v="614.37"/>
    <n v="25"/>
    <x v="1"/>
    <s v="No"/>
    <n v="30.4"/>
    <n v="186.77"/>
    <n v="0"/>
  </r>
  <r>
    <s v="BLK101916"/>
    <x v="151"/>
    <x v="6"/>
    <s v="Central"/>
    <s v="Returning"/>
    <x v="3"/>
    <s v="Bread"/>
    <n v="1"/>
    <n v="215.04"/>
    <n v="0"/>
    <n v="27"/>
    <n v="4.3099999999999996"/>
    <n v="3"/>
    <x v="0"/>
    <x v="1"/>
    <x v="3"/>
    <n v="215.04"/>
    <n v="0"/>
    <n v="215.04"/>
    <n v="25"/>
    <n v="240.04"/>
    <n v="42"/>
    <x v="1"/>
    <s v="No"/>
    <n v="13.3"/>
    <n v="28.6"/>
    <n v="0"/>
  </r>
  <r>
    <s v="BLK102211"/>
    <x v="151"/>
    <x v="1"/>
    <s v="East"/>
    <s v="Returning"/>
    <x v="3"/>
    <s v="Atta"/>
    <n v="5"/>
    <n v="414.86"/>
    <n v="0"/>
    <n v="40"/>
    <n v="4.42"/>
    <n v="4.5999999999999996"/>
    <x v="1"/>
    <x v="1"/>
    <x v="1"/>
    <n v="2074.3000000000002"/>
    <n v="0"/>
    <n v="2074.3000000000002"/>
    <n v="0"/>
    <n v="2074.3000000000002"/>
    <n v="32"/>
    <x v="8"/>
    <s v="Yes"/>
    <n v="23.6"/>
    <n v="489.53"/>
    <n v="1"/>
  </r>
  <r>
    <s v="BLK102219"/>
    <x v="151"/>
    <x v="6"/>
    <s v="West"/>
    <s v="Returning"/>
    <x v="2"/>
    <s v="Atta"/>
    <n v="7"/>
    <n v="467.42"/>
    <n v="10"/>
    <n v="26"/>
    <n v="4.71"/>
    <n v="4"/>
    <x v="1"/>
    <x v="1"/>
    <x v="0"/>
    <n v="3271.94"/>
    <n v="327.19"/>
    <n v="2944.75"/>
    <n v="0"/>
    <n v="2944.75"/>
    <n v="32"/>
    <x v="1"/>
    <s v="No"/>
    <n v="20.399999999999999"/>
    <n v="600.73"/>
    <n v="0"/>
  </r>
  <r>
    <s v="BLK102550"/>
    <x v="151"/>
    <x v="7"/>
    <s v="Central"/>
    <s v="Returning"/>
    <x v="4"/>
    <s v="Apple"/>
    <n v="2"/>
    <n v="498.33"/>
    <n v="0"/>
    <n v="18"/>
    <n v="3.67"/>
    <n v="4.8"/>
    <x v="1"/>
    <x v="1"/>
    <x v="2"/>
    <n v="996.66"/>
    <n v="0"/>
    <n v="996.66"/>
    <n v="0"/>
    <n v="996.66"/>
    <n v="31"/>
    <x v="1"/>
    <s v="No"/>
    <n v="9.9"/>
    <n v="98.67"/>
    <n v="0"/>
  </r>
  <r>
    <s v="BLK102749"/>
    <x v="151"/>
    <x v="1"/>
    <s v="Central"/>
    <s v="New"/>
    <x v="5"/>
    <s v="Instant Noodles"/>
    <n v="3"/>
    <n v="135.53"/>
    <n v="0"/>
    <n v="14"/>
    <n v="6.62"/>
    <n v="4.5"/>
    <x v="1"/>
    <x v="1"/>
    <x v="2"/>
    <n v="406.59"/>
    <n v="0"/>
    <n v="406.59"/>
    <n v="0"/>
    <n v="406.59"/>
    <n v="44"/>
    <x v="1"/>
    <s v="No"/>
    <n v="13.6"/>
    <n v="55.3"/>
    <n v="0"/>
  </r>
  <r>
    <s v="BLK102833"/>
    <x v="151"/>
    <x v="5"/>
    <s v="East"/>
    <s v="Returning"/>
    <x v="4"/>
    <s v="Coffee"/>
    <n v="5"/>
    <n v="28.22"/>
    <n v="25"/>
    <n v="23"/>
    <n v="1.22"/>
    <n v="4.5999999999999996"/>
    <x v="0"/>
    <x v="1"/>
    <x v="3"/>
    <n v="141.1"/>
    <n v="35.28"/>
    <n v="105.82"/>
    <n v="15"/>
    <n v="120.82"/>
    <n v="42"/>
    <x v="1"/>
    <s v="No"/>
    <n v="10.9"/>
    <n v="11.53"/>
    <n v="0"/>
  </r>
  <r>
    <s v="BLK102894"/>
    <x v="151"/>
    <x v="1"/>
    <s v="East"/>
    <s v="Returning"/>
    <x v="5"/>
    <s v="Cold Drink"/>
    <n v="2"/>
    <n v="472.01"/>
    <n v="5"/>
    <n v="20"/>
    <n v="1.61"/>
    <n v="3.9"/>
    <x v="4"/>
    <x v="1"/>
    <x v="4"/>
    <n v="944.02"/>
    <n v="47.2"/>
    <n v="896.82"/>
    <n v="0"/>
    <n v="896.82"/>
    <n v="15"/>
    <x v="23"/>
    <s v="No"/>
    <n v="8.3000000000000007"/>
    <n v="74.44"/>
    <n v="0"/>
  </r>
  <r>
    <s v="BLK100290"/>
    <x v="152"/>
    <x v="1"/>
    <s v="South"/>
    <s v="Returning"/>
    <x v="6"/>
    <s v="Rice"/>
    <n v="7"/>
    <n v="118.13"/>
    <n v="15"/>
    <n v="30"/>
    <n v="2.67"/>
    <n v="4.5"/>
    <x v="3"/>
    <x v="1"/>
    <x v="4"/>
    <n v="826.91"/>
    <n v="124.04"/>
    <n v="702.87"/>
    <n v="0"/>
    <n v="702.87"/>
    <n v="26"/>
    <x v="16"/>
    <s v="No"/>
    <n v="18.8"/>
    <n v="132.13999999999999"/>
    <n v="0"/>
  </r>
  <r>
    <s v="BLK100396"/>
    <x v="152"/>
    <x v="5"/>
    <s v="East"/>
    <s v="New"/>
    <x v="7"/>
    <s v="Cold Drink"/>
    <n v="7"/>
    <n v="314.26"/>
    <n v="0"/>
    <n v="32"/>
    <n v="5.35"/>
    <n v="4.9000000000000004"/>
    <x v="3"/>
    <x v="1"/>
    <x v="3"/>
    <n v="2199.8200000000002"/>
    <n v="0"/>
    <n v="2199.8200000000002"/>
    <n v="0"/>
    <n v="2199.8200000000002"/>
    <n v="32"/>
    <x v="1"/>
    <s v="No"/>
    <n v="21.4"/>
    <n v="470.76"/>
    <n v="0"/>
  </r>
  <r>
    <s v="BLK101066"/>
    <x v="152"/>
    <x v="5"/>
    <s v="East"/>
    <s v="Returning"/>
    <x v="3"/>
    <s v="Milk"/>
    <n v="4"/>
    <n v="137.57"/>
    <n v="5"/>
    <n v="35"/>
    <n v="6.83"/>
    <n v="3"/>
    <x v="2"/>
    <x v="1"/>
    <x v="3"/>
    <n v="550.28"/>
    <n v="27.51"/>
    <n v="522.77"/>
    <n v="0"/>
    <n v="522.77"/>
    <n v="36"/>
    <x v="1"/>
    <s v="No"/>
    <n v="29.7"/>
    <n v="155.26"/>
    <n v="0"/>
  </r>
  <r>
    <s v="BLK101347"/>
    <x v="152"/>
    <x v="4"/>
    <s v="North"/>
    <s v="Returning"/>
    <x v="4"/>
    <s v="Instant Noodles"/>
    <n v="7"/>
    <n v="25.09"/>
    <n v="0"/>
    <n v="21"/>
    <n v="4.72"/>
    <n v="5"/>
    <x v="0"/>
    <x v="1"/>
    <x v="1"/>
    <n v="175.63"/>
    <n v="0"/>
    <n v="175.63"/>
    <n v="15"/>
    <n v="190.63"/>
    <n v="41"/>
    <x v="1"/>
    <s v="No"/>
    <n v="31.7"/>
    <n v="55.67"/>
    <n v="0"/>
  </r>
  <r>
    <s v="BLK101525"/>
    <x v="152"/>
    <x v="2"/>
    <s v="North"/>
    <s v="Returning"/>
    <x v="3"/>
    <s v="Biscuits"/>
    <n v="5"/>
    <n v="377.25"/>
    <n v="20"/>
    <n v="17"/>
    <n v="0.85"/>
    <n v="4.0999999999999996"/>
    <x v="4"/>
    <x v="1"/>
    <x v="2"/>
    <n v="1886.25"/>
    <n v="377.25"/>
    <n v="1509"/>
    <n v="0"/>
    <n v="1509"/>
    <n v="20"/>
    <x v="1"/>
    <s v="No"/>
    <n v="20.399999999999999"/>
    <n v="307.83999999999997"/>
    <n v="0"/>
  </r>
  <r>
    <s v="BLK101543"/>
    <x v="152"/>
    <x v="4"/>
    <s v="East"/>
    <s v="New"/>
    <x v="7"/>
    <s v="Juice"/>
    <n v="4"/>
    <n v="125.32"/>
    <n v="15"/>
    <n v="14"/>
    <n v="5.21"/>
    <n v="4"/>
    <x v="2"/>
    <x v="1"/>
    <x v="1"/>
    <n v="501.28"/>
    <n v="75.19"/>
    <n v="426.09"/>
    <n v="0"/>
    <n v="426.09"/>
    <n v="29"/>
    <x v="1"/>
    <s v="No"/>
    <n v="9.1"/>
    <n v="38.770000000000003"/>
    <n v="0"/>
  </r>
  <r>
    <s v="BLK101777"/>
    <x v="152"/>
    <x v="7"/>
    <s v="South"/>
    <s v="New"/>
    <x v="2"/>
    <s v="Atta"/>
    <n v="4"/>
    <n v="121.02"/>
    <n v="15"/>
    <n v="21"/>
    <n v="2.54"/>
    <n v="3.9"/>
    <x v="1"/>
    <x v="0"/>
    <x v="1"/>
    <n v="484.08"/>
    <n v="72.61"/>
    <n v="0"/>
    <n v="0"/>
    <n v="0"/>
    <n v="21"/>
    <x v="1"/>
    <s v="No"/>
    <n v="12.6"/>
    <n v="0"/>
    <n v="0"/>
  </r>
  <r>
    <s v="BLK102133"/>
    <x v="152"/>
    <x v="4"/>
    <s v="North"/>
    <s v="New"/>
    <x v="6"/>
    <s v="Cold Drink"/>
    <n v="1"/>
    <n v="287.77"/>
    <n v="20"/>
    <n v="22"/>
    <n v="0.91"/>
    <n v="5"/>
    <x v="1"/>
    <x v="1"/>
    <x v="4"/>
    <n v="287.77"/>
    <n v="57.55"/>
    <n v="230.22"/>
    <n v="15"/>
    <n v="245.22"/>
    <n v="19"/>
    <x v="12"/>
    <s v="No"/>
    <n v="13.5"/>
    <n v="31.08"/>
    <n v="0"/>
  </r>
  <r>
    <s v="BLK102606"/>
    <x v="152"/>
    <x v="7"/>
    <s v="Central"/>
    <s v="New"/>
    <x v="6"/>
    <s v="Bread"/>
    <n v="2"/>
    <n v="251.99"/>
    <n v="20"/>
    <n v="21"/>
    <n v="6.51"/>
    <n v="4.2"/>
    <x v="3"/>
    <x v="1"/>
    <x v="1"/>
    <n v="503.98"/>
    <n v="100.8"/>
    <n v="403.18"/>
    <n v="0"/>
    <n v="403.18"/>
    <n v="42"/>
    <x v="1"/>
    <s v="No"/>
    <n v="27.3"/>
    <n v="110.07"/>
    <n v="0"/>
  </r>
  <r>
    <s v="BLK100464"/>
    <x v="153"/>
    <x v="0"/>
    <s v="North"/>
    <s v="Returning"/>
    <x v="8"/>
    <s v="Detergent"/>
    <n v="1"/>
    <n v="26.53"/>
    <n v="10"/>
    <n v="40"/>
    <n v="6.25"/>
    <n v="3.6"/>
    <x v="3"/>
    <x v="1"/>
    <x v="4"/>
    <n v="26.53"/>
    <n v="2.65"/>
    <n v="23.88"/>
    <n v="20"/>
    <n v="43.88"/>
    <n v="33"/>
    <x v="0"/>
    <s v="Yes"/>
    <n v="12.5"/>
    <n v="2.98"/>
    <n v="1"/>
  </r>
  <r>
    <s v="BLK100767"/>
    <x v="153"/>
    <x v="1"/>
    <s v="West"/>
    <s v="Returning"/>
    <x v="9"/>
    <s v="Juice"/>
    <n v="6"/>
    <n v="391.93"/>
    <n v="10"/>
    <n v="43"/>
    <n v="7.83"/>
    <n v="4"/>
    <x v="4"/>
    <x v="1"/>
    <x v="1"/>
    <n v="2351.58"/>
    <n v="235.16"/>
    <n v="2116.42"/>
    <n v="0"/>
    <n v="2116.42"/>
    <n v="39"/>
    <x v="16"/>
    <s v="No"/>
    <n v="27.6"/>
    <n v="584.13"/>
    <n v="0"/>
  </r>
  <r>
    <s v="BLK100891"/>
    <x v="153"/>
    <x v="3"/>
    <s v="West"/>
    <s v="Returning"/>
    <x v="5"/>
    <s v="Rice"/>
    <n v="3"/>
    <n v="53.27"/>
    <n v="10"/>
    <n v="33"/>
    <n v="2.99"/>
    <n v="5"/>
    <x v="2"/>
    <x v="0"/>
    <x v="2"/>
    <n v="159.81"/>
    <n v="15.98"/>
    <n v="0"/>
    <n v="15"/>
    <n v="0"/>
    <n v="26"/>
    <x v="0"/>
    <s v="Yes"/>
    <n v="20.2"/>
    <n v="0"/>
    <n v="1"/>
  </r>
  <r>
    <s v="BLK101174"/>
    <x v="153"/>
    <x v="2"/>
    <s v="North"/>
    <s v="Returning"/>
    <x v="8"/>
    <s v="Ice Cream"/>
    <n v="3"/>
    <n v="156.28"/>
    <n v="15"/>
    <n v="21"/>
    <n v="6.13"/>
    <n v="4.2"/>
    <x v="0"/>
    <x v="1"/>
    <x v="1"/>
    <n v="468.84"/>
    <n v="70.33"/>
    <n v="398.51"/>
    <n v="0"/>
    <n v="398.51"/>
    <n v="15"/>
    <x v="4"/>
    <s v="Yes"/>
    <n v="14.9"/>
    <n v="59.38"/>
    <n v="1"/>
  </r>
  <r>
    <s v="BLK101200"/>
    <x v="153"/>
    <x v="1"/>
    <s v="West"/>
    <s v="Returning"/>
    <x v="2"/>
    <s v="Cold Drink"/>
    <n v="4"/>
    <n v="135.41"/>
    <n v="5"/>
    <n v="20"/>
    <n v="7.74"/>
    <n v="3.9"/>
    <x v="4"/>
    <x v="1"/>
    <x v="1"/>
    <n v="541.64"/>
    <n v="27.08"/>
    <n v="514.55999999999995"/>
    <n v="0"/>
    <n v="514.55999999999995"/>
    <n v="30"/>
    <x v="1"/>
    <s v="No"/>
    <n v="8.9"/>
    <n v="45.8"/>
    <n v="0"/>
  </r>
  <r>
    <s v="BLK101330"/>
    <x v="153"/>
    <x v="5"/>
    <s v="West"/>
    <s v="New"/>
    <x v="9"/>
    <s v="Chips"/>
    <n v="7"/>
    <n v="129.29"/>
    <n v="5"/>
    <n v="20"/>
    <n v="2.25"/>
    <n v="4.5999999999999996"/>
    <x v="1"/>
    <x v="1"/>
    <x v="2"/>
    <n v="905.03"/>
    <n v="45.25"/>
    <n v="859.78"/>
    <n v="0"/>
    <n v="859.78"/>
    <n v="25"/>
    <x v="1"/>
    <s v="No"/>
    <n v="10.8"/>
    <n v="92.86"/>
    <n v="0"/>
  </r>
  <r>
    <s v="BLK101405"/>
    <x v="153"/>
    <x v="4"/>
    <s v="South"/>
    <s v="New"/>
    <x v="6"/>
    <s v="Apple"/>
    <n v="5"/>
    <n v="360.51"/>
    <n v="0"/>
    <n v="32"/>
    <n v="1.19"/>
    <n v="3.4"/>
    <x v="4"/>
    <x v="1"/>
    <x v="4"/>
    <n v="1802.55"/>
    <n v="0"/>
    <n v="1802.55"/>
    <n v="0"/>
    <n v="1802.55"/>
    <n v="27"/>
    <x v="23"/>
    <s v="No"/>
    <n v="8.9"/>
    <n v="160.43"/>
    <n v="0"/>
  </r>
  <r>
    <s v="BLK101830"/>
    <x v="153"/>
    <x v="6"/>
    <s v="South"/>
    <s v="Returning"/>
    <x v="9"/>
    <s v="Shampoo"/>
    <n v="3"/>
    <n v="91.91"/>
    <n v="15"/>
    <n v="21"/>
    <n v="6.17"/>
    <n v="3.8"/>
    <x v="3"/>
    <x v="0"/>
    <x v="2"/>
    <n v="275.73"/>
    <n v="41.36"/>
    <n v="0"/>
    <n v="20"/>
    <n v="0"/>
    <n v="28"/>
    <x v="1"/>
    <s v="No"/>
    <n v="10.7"/>
    <n v="0"/>
    <n v="0"/>
  </r>
  <r>
    <s v="BLK102132"/>
    <x v="153"/>
    <x v="4"/>
    <s v="North"/>
    <s v="New"/>
    <x v="7"/>
    <s v="Juice"/>
    <n v="3"/>
    <n v="488.4"/>
    <n v="10"/>
    <n v="49"/>
    <n v="1.67"/>
    <n v="4.0999999999999996"/>
    <x v="2"/>
    <x v="1"/>
    <x v="4"/>
    <n v="1465.2"/>
    <n v="146.52000000000001"/>
    <n v="1318.68"/>
    <n v="0"/>
    <n v="1318.68"/>
    <n v="32"/>
    <x v="17"/>
    <s v="Yes"/>
    <n v="28.4"/>
    <n v="374.51"/>
    <n v="1"/>
  </r>
  <r>
    <s v="BLK102214"/>
    <x v="153"/>
    <x v="6"/>
    <s v="North"/>
    <s v="New"/>
    <x v="5"/>
    <s v="Coffee"/>
    <n v="5"/>
    <n v="365.35"/>
    <n v="10"/>
    <n v="30"/>
    <n v="3.57"/>
    <n v="4.5"/>
    <x v="0"/>
    <x v="1"/>
    <x v="3"/>
    <n v="1826.75"/>
    <n v="182.68"/>
    <n v="1644.07"/>
    <n v="0"/>
    <n v="1644.07"/>
    <n v="31"/>
    <x v="1"/>
    <s v="No"/>
    <n v="26.3"/>
    <n v="432.39"/>
    <n v="0"/>
  </r>
  <r>
    <s v="BLK102360"/>
    <x v="153"/>
    <x v="3"/>
    <s v="East"/>
    <s v="New"/>
    <x v="4"/>
    <s v="Cold Drink"/>
    <n v="2"/>
    <n v="274.04000000000002"/>
    <n v="20"/>
    <n v="10"/>
    <n v="5.36"/>
    <n v="2.4"/>
    <x v="1"/>
    <x v="1"/>
    <x v="4"/>
    <n v="548.08000000000004"/>
    <n v="109.62"/>
    <n v="438.46"/>
    <n v="0"/>
    <n v="438.46"/>
    <n v="20"/>
    <x v="1"/>
    <s v="No"/>
    <n v="12.4"/>
    <n v="54.37"/>
    <n v="0"/>
  </r>
  <r>
    <s v="BLK102715"/>
    <x v="153"/>
    <x v="5"/>
    <s v="West"/>
    <s v="Returning"/>
    <x v="6"/>
    <s v="Bread"/>
    <n v="3"/>
    <n v="326.41000000000003"/>
    <n v="20"/>
    <n v="28"/>
    <n v="6.43"/>
    <n v="4.0999999999999996"/>
    <x v="3"/>
    <x v="0"/>
    <x v="0"/>
    <n v="979.23"/>
    <n v="195.85"/>
    <n v="0"/>
    <n v="0"/>
    <n v="0"/>
    <n v="17"/>
    <x v="7"/>
    <s v="Yes"/>
    <n v="15.1"/>
    <n v="0"/>
    <n v="1"/>
  </r>
  <r>
    <s v="BLK102872"/>
    <x v="153"/>
    <x v="7"/>
    <s v="South"/>
    <s v="Returning"/>
    <x v="1"/>
    <s v="Ice Cream"/>
    <n v="7"/>
    <n v="313.45"/>
    <n v="25"/>
    <n v="29"/>
    <n v="6.68"/>
    <n v="3.1"/>
    <x v="4"/>
    <x v="1"/>
    <x v="2"/>
    <n v="2194.15"/>
    <n v="548.54"/>
    <n v="1645.61"/>
    <n v="0"/>
    <n v="1645.61"/>
    <n v="27"/>
    <x v="25"/>
    <s v="No"/>
    <n v="22.3"/>
    <n v="366.97"/>
    <n v="0"/>
  </r>
  <r>
    <s v="BLK102935"/>
    <x v="153"/>
    <x v="7"/>
    <s v="East"/>
    <s v="New"/>
    <x v="9"/>
    <s v="Bread"/>
    <n v="5"/>
    <n v="486.67"/>
    <n v="5"/>
    <n v="42"/>
    <n v="7.79"/>
    <n v="3.2"/>
    <x v="2"/>
    <x v="1"/>
    <x v="1"/>
    <n v="2433.35"/>
    <n v="121.67"/>
    <n v="2311.6799999999998"/>
    <n v="0"/>
    <n v="2311.6799999999998"/>
    <n v="18"/>
    <x v="31"/>
    <s v="Yes"/>
    <n v="27.6"/>
    <n v="638.02"/>
    <n v="1"/>
  </r>
  <r>
    <s v="BLK100367"/>
    <x v="154"/>
    <x v="2"/>
    <s v="West"/>
    <s v="Returning"/>
    <x v="8"/>
    <s v="Ice Cream"/>
    <n v="6"/>
    <n v="421.53"/>
    <n v="10"/>
    <n v="38"/>
    <n v="2.37"/>
    <n v="3.9"/>
    <x v="4"/>
    <x v="1"/>
    <x v="0"/>
    <n v="2529.1799999999998"/>
    <n v="252.92"/>
    <n v="2276.2600000000002"/>
    <n v="0"/>
    <n v="2276.2600000000002"/>
    <n v="29"/>
    <x v="13"/>
    <s v="Yes"/>
    <n v="20.6"/>
    <n v="468.91"/>
    <n v="1"/>
  </r>
  <r>
    <s v="BLK100836"/>
    <x v="154"/>
    <x v="7"/>
    <s v="Central"/>
    <s v="Returning"/>
    <x v="2"/>
    <s v="Ice Cream"/>
    <n v="5"/>
    <n v="244.8"/>
    <n v="10"/>
    <n v="36"/>
    <n v="4.9000000000000004"/>
    <n v="3.4"/>
    <x v="3"/>
    <x v="0"/>
    <x v="1"/>
    <n v="1224"/>
    <n v="122.4"/>
    <n v="0"/>
    <n v="0"/>
    <n v="0"/>
    <n v="44"/>
    <x v="1"/>
    <s v="No"/>
    <n v="8.6"/>
    <n v="0"/>
    <n v="0"/>
  </r>
  <r>
    <s v="BLK101649"/>
    <x v="154"/>
    <x v="4"/>
    <s v="South"/>
    <s v="New"/>
    <x v="7"/>
    <s v="Instant Noodles"/>
    <n v="5"/>
    <n v="35.450000000000003"/>
    <n v="0"/>
    <n v="14"/>
    <n v="2.82"/>
    <n v="5"/>
    <x v="2"/>
    <x v="1"/>
    <x v="3"/>
    <n v="177.25"/>
    <n v="0"/>
    <n v="177.25"/>
    <n v="10"/>
    <n v="187.25"/>
    <n v="43"/>
    <x v="1"/>
    <s v="No"/>
    <n v="11.6"/>
    <n v="20.56"/>
    <n v="0"/>
  </r>
  <r>
    <s v="BLK101673"/>
    <x v="154"/>
    <x v="4"/>
    <s v="Central"/>
    <s v="New"/>
    <x v="1"/>
    <s v="Biscuits"/>
    <n v="7"/>
    <n v="347.47"/>
    <n v="15"/>
    <n v="19"/>
    <n v="2.77"/>
    <n v="4.5"/>
    <x v="1"/>
    <x v="1"/>
    <x v="2"/>
    <n v="2432.29"/>
    <n v="364.84"/>
    <n v="2067.4499999999998"/>
    <n v="0"/>
    <n v="2067.4499999999998"/>
    <n v="26"/>
    <x v="1"/>
    <s v="No"/>
    <n v="29"/>
    <n v="599.55999999999995"/>
    <n v="0"/>
  </r>
  <r>
    <s v="BLK102469"/>
    <x v="154"/>
    <x v="7"/>
    <s v="South"/>
    <s v="New"/>
    <x v="0"/>
    <s v="Tea"/>
    <n v="3"/>
    <n v="264.98"/>
    <n v="0"/>
    <n v="32"/>
    <n v="3.47"/>
    <n v="3.8"/>
    <x v="0"/>
    <x v="1"/>
    <x v="0"/>
    <n v="794.94"/>
    <n v="0"/>
    <n v="794.94"/>
    <n v="0"/>
    <n v="794.94"/>
    <n v="15"/>
    <x v="17"/>
    <s v="Yes"/>
    <n v="26.4"/>
    <n v="209.86"/>
    <n v="1"/>
  </r>
  <r>
    <s v="BLK100687"/>
    <x v="155"/>
    <x v="7"/>
    <s v="North"/>
    <s v="New"/>
    <x v="5"/>
    <s v="Chips"/>
    <n v="7"/>
    <n v="262.88"/>
    <n v="10"/>
    <n v="27"/>
    <n v="4.5599999999999996"/>
    <n v="4.3"/>
    <x v="3"/>
    <x v="1"/>
    <x v="2"/>
    <n v="1840.16"/>
    <n v="184.02"/>
    <n v="1656.14"/>
    <n v="0"/>
    <n v="1656.14"/>
    <n v="38"/>
    <x v="1"/>
    <s v="No"/>
    <n v="9"/>
    <n v="149.05000000000001"/>
    <n v="0"/>
  </r>
  <r>
    <s v="BLK101201"/>
    <x v="155"/>
    <x v="7"/>
    <s v="North"/>
    <s v="New"/>
    <x v="2"/>
    <s v="Juice"/>
    <n v="7"/>
    <n v="215.14"/>
    <n v="25"/>
    <n v="41"/>
    <n v="2.74"/>
    <n v="3.7"/>
    <x v="4"/>
    <x v="0"/>
    <x v="2"/>
    <n v="1505.98"/>
    <n v="376.5"/>
    <n v="0"/>
    <n v="0"/>
    <n v="0"/>
    <n v="35"/>
    <x v="4"/>
    <s v="Yes"/>
    <n v="18.2"/>
    <n v="0"/>
    <n v="1"/>
  </r>
  <r>
    <s v="BLK102001"/>
    <x v="155"/>
    <x v="1"/>
    <s v="North"/>
    <s v="New"/>
    <x v="3"/>
    <s v="Ice Cream"/>
    <n v="3"/>
    <n v="484.78"/>
    <n v="25"/>
    <n v="24"/>
    <n v="5.7"/>
    <n v="3.4"/>
    <x v="4"/>
    <x v="1"/>
    <x v="2"/>
    <n v="1454.34"/>
    <n v="363.58"/>
    <n v="1090.76"/>
    <n v="0"/>
    <n v="1090.76"/>
    <n v="18"/>
    <x v="4"/>
    <s v="Yes"/>
    <n v="17"/>
    <n v="185.43"/>
    <n v="1"/>
  </r>
  <r>
    <s v="BLK102167"/>
    <x v="155"/>
    <x v="4"/>
    <s v="South"/>
    <s v="New"/>
    <x v="9"/>
    <s v="Rice"/>
    <n v="3"/>
    <n v="348.21"/>
    <n v="15"/>
    <n v="26"/>
    <n v="7.71"/>
    <n v="4"/>
    <x v="0"/>
    <x v="0"/>
    <x v="2"/>
    <n v="1044.6300000000001"/>
    <n v="156.69"/>
    <n v="0"/>
    <n v="0"/>
    <n v="0"/>
    <n v="26"/>
    <x v="1"/>
    <s v="No"/>
    <n v="18"/>
    <n v="0"/>
    <n v="0"/>
  </r>
  <r>
    <s v="BLK102444"/>
    <x v="155"/>
    <x v="2"/>
    <s v="West"/>
    <s v="Returning"/>
    <x v="2"/>
    <s v="Chips"/>
    <n v="6"/>
    <n v="101.42"/>
    <n v="25"/>
    <n v="21"/>
    <n v="4.66"/>
    <n v="4.2"/>
    <x v="3"/>
    <x v="0"/>
    <x v="4"/>
    <n v="608.52"/>
    <n v="152.13"/>
    <n v="0"/>
    <n v="0"/>
    <n v="0"/>
    <n v="24"/>
    <x v="1"/>
    <s v="No"/>
    <n v="11.3"/>
    <n v="0"/>
    <n v="0"/>
  </r>
  <r>
    <s v="BLK100092"/>
    <x v="156"/>
    <x v="1"/>
    <s v="Central"/>
    <s v="Returning"/>
    <x v="4"/>
    <s v="Cold Drink"/>
    <n v="7"/>
    <n v="418.13"/>
    <n v="15"/>
    <n v="15"/>
    <n v="1.21"/>
    <n v="4.0999999999999996"/>
    <x v="2"/>
    <x v="1"/>
    <x v="4"/>
    <n v="2926.91"/>
    <n v="439.04"/>
    <n v="2487.87"/>
    <n v="0"/>
    <n v="2487.87"/>
    <n v="26"/>
    <x v="1"/>
    <s v="No"/>
    <n v="14.7"/>
    <n v="365.72"/>
    <n v="0"/>
  </r>
  <r>
    <s v="BLK101080"/>
    <x v="156"/>
    <x v="1"/>
    <s v="North"/>
    <s v="New"/>
    <x v="4"/>
    <s v="Detergent"/>
    <n v="1"/>
    <n v="341.36"/>
    <n v="10"/>
    <n v="12"/>
    <n v="7.72"/>
    <n v="3.6"/>
    <x v="1"/>
    <x v="1"/>
    <x v="0"/>
    <n v="341.36"/>
    <n v="34.14"/>
    <n v="307.22000000000003"/>
    <n v="0"/>
    <n v="307.22000000000003"/>
    <n v="17"/>
    <x v="1"/>
    <s v="No"/>
    <n v="22.7"/>
    <n v="69.739999999999995"/>
    <n v="0"/>
  </r>
  <r>
    <s v="BLK101083"/>
    <x v="156"/>
    <x v="2"/>
    <s v="Central"/>
    <s v="Returning"/>
    <x v="7"/>
    <s v="Biscuits"/>
    <n v="3"/>
    <n v="47.69"/>
    <n v="25"/>
    <n v="22"/>
    <n v="3.71"/>
    <n v="4.3"/>
    <x v="0"/>
    <x v="1"/>
    <x v="4"/>
    <n v="143.07"/>
    <n v="35.770000000000003"/>
    <n v="107.3"/>
    <n v="25"/>
    <n v="132.30000000000001"/>
    <n v="44"/>
    <x v="1"/>
    <s v="No"/>
    <n v="10.199999999999999"/>
    <n v="10.94"/>
    <n v="0"/>
  </r>
  <r>
    <s v="BLK101105"/>
    <x v="156"/>
    <x v="2"/>
    <s v="North"/>
    <s v="Returning"/>
    <x v="8"/>
    <s v="Banana"/>
    <n v="3"/>
    <n v="312.57"/>
    <n v="0"/>
    <n v="42"/>
    <n v="2.41"/>
    <n v="5"/>
    <x v="4"/>
    <x v="1"/>
    <x v="2"/>
    <n v="937.71"/>
    <n v="0"/>
    <n v="937.71"/>
    <n v="0"/>
    <n v="937.71"/>
    <n v="17"/>
    <x v="18"/>
    <s v="Yes"/>
    <n v="16"/>
    <n v="150.03"/>
    <n v="1"/>
  </r>
  <r>
    <s v="BLK101108"/>
    <x v="156"/>
    <x v="5"/>
    <s v="Central"/>
    <s v="Returning"/>
    <x v="6"/>
    <s v="Atta"/>
    <n v="3"/>
    <n v="327.37"/>
    <n v="15"/>
    <n v="23"/>
    <n v="3.44"/>
    <n v="3.7"/>
    <x v="4"/>
    <x v="0"/>
    <x v="2"/>
    <n v="982.11"/>
    <n v="147.32"/>
    <n v="0"/>
    <n v="0"/>
    <n v="0"/>
    <n v="21"/>
    <x v="25"/>
    <s v="No"/>
    <n v="27.1"/>
    <n v="0"/>
    <n v="0"/>
  </r>
  <r>
    <s v="BLK101729"/>
    <x v="156"/>
    <x v="0"/>
    <s v="West"/>
    <s v="Returning"/>
    <x v="4"/>
    <s v="Detergent"/>
    <n v="5"/>
    <n v="49.09"/>
    <n v="15"/>
    <n v="42"/>
    <n v="2.56"/>
    <n v="3.8"/>
    <x v="3"/>
    <x v="1"/>
    <x v="2"/>
    <n v="245.45"/>
    <n v="36.82"/>
    <n v="208.63"/>
    <n v="15"/>
    <n v="223.63"/>
    <n v="21"/>
    <x v="9"/>
    <s v="Yes"/>
    <n v="24.7"/>
    <n v="51.53"/>
    <n v="1"/>
  </r>
  <r>
    <s v="BLK102049"/>
    <x v="156"/>
    <x v="5"/>
    <s v="West"/>
    <s v="New"/>
    <x v="3"/>
    <s v="Chips"/>
    <n v="6"/>
    <n v="117.58"/>
    <n v="0"/>
    <n v="27"/>
    <n v="3.9"/>
    <n v="4"/>
    <x v="4"/>
    <x v="1"/>
    <x v="2"/>
    <n v="705.48"/>
    <n v="0"/>
    <n v="705.48"/>
    <n v="0"/>
    <n v="705.48"/>
    <n v="39"/>
    <x v="1"/>
    <s v="No"/>
    <n v="16.5"/>
    <n v="116.4"/>
    <n v="0"/>
  </r>
  <r>
    <s v="BLK102165"/>
    <x v="156"/>
    <x v="0"/>
    <s v="East"/>
    <s v="Returning"/>
    <x v="3"/>
    <s v="Cold Drink"/>
    <n v="1"/>
    <n v="154.61000000000001"/>
    <n v="20"/>
    <n v="21"/>
    <n v="3.14"/>
    <n v="4.2"/>
    <x v="2"/>
    <x v="0"/>
    <x v="2"/>
    <n v="154.61000000000001"/>
    <n v="30.92"/>
    <n v="0"/>
    <n v="25"/>
    <n v="0"/>
    <n v="30"/>
    <x v="1"/>
    <s v="No"/>
    <n v="12.8"/>
    <n v="0"/>
    <n v="0"/>
  </r>
  <r>
    <s v="BLK100310"/>
    <x v="157"/>
    <x v="6"/>
    <s v="Central"/>
    <s v="Returning"/>
    <x v="7"/>
    <s v="Milk"/>
    <n v="6"/>
    <n v="162.49"/>
    <n v="25"/>
    <n v="28"/>
    <n v="2.15"/>
    <n v="5"/>
    <x v="4"/>
    <x v="1"/>
    <x v="3"/>
    <n v="974.94"/>
    <n v="243.74"/>
    <n v="731.2"/>
    <n v="0"/>
    <n v="731.2"/>
    <n v="31"/>
    <x v="1"/>
    <s v="No"/>
    <n v="10.199999999999999"/>
    <n v="74.58"/>
    <n v="0"/>
  </r>
  <r>
    <s v="BLK100333"/>
    <x v="157"/>
    <x v="0"/>
    <s v="Central"/>
    <s v="Returning"/>
    <x v="6"/>
    <s v="Ice Cream"/>
    <n v="2"/>
    <n v="239.13"/>
    <n v="10"/>
    <n v="35"/>
    <n v="1.84"/>
    <n v="3.9"/>
    <x v="2"/>
    <x v="1"/>
    <x v="2"/>
    <n v="478.26"/>
    <n v="47.83"/>
    <n v="430.43"/>
    <n v="0"/>
    <n v="430.43"/>
    <n v="25"/>
    <x v="26"/>
    <s v="Yes"/>
    <n v="10.6"/>
    <n v="45.63"/>
    <n v="1"/>
  </r>
  <r>
    <s v="BLK100430"/>
    <x v="157"/>
    <x v="2"/>
    <s v="West"/>
    <s v="New"/>
    <x v="2"/>
    <s v="Ice Cream"/>
    <n v="2"/>
    <n v="281.24"/>
    <n v="15"/>
    <n v="43"/>
    <n v="6.35"/>
    <n v="5"/>
    <x v="4"/>
    <x v="1"/>
    <x v="4"/>
    <n v="562.48"/>
    <n v="84.37"/>
    <n v="478.11"/>
    <n v="0"/>
    <n v="478.11"/>
    <n v="40"/>
    <x v="12"/>
    <s v="No"/>
    <n v="13.7"/>
    <n v="65.5"/>
    <n v="0"/>
  </r>
  <r>
    <s v="BLK101222"/>
    <x v="157"/>
    <x v="3"/>
    <s v="North"/>
    <s v="Returning"/>
    <x v="4"/>
    <s v="Biscuits"/>
    <n v="6"/>
    <n v="497.12"/>
    <n v="15"/>
    <n v="22"/>
    <n v="2.5499999999999998"/>
    <n v="4.3"/>
    <x v="4"/>
    <x v="1"/>
    <x v="4"/>
    <n v="2982.72"/>
    <n v="447.41"/>
    <n v="2535.31"/>
    <n v="0"/>
    <n v="2535.31"/>
    <n v="21"/>
    <x v="6"/>
    <s v="No"/>
    <n v="10.8"/>
    <n v="273.81"/>
    <n v="0"/>
  </r>
  <r>
    <s v="BLK101310"/>
    <x v="157"/>
    <x v="4"/>
    <s v="Central"/>
    <s v="Returning"/>
    <x v="0"/>
    <s v="Tea"/>
    <n v="7"/>
    <n v="488.59"/>
    <n v="25"/>
    <n v="41"/>
    <n v="6.96"/>
    <n v="4.4000000000000004"/>
    <x v="0"/>
    <x v="0"/>
    <x v="1"/>
    <n v="3420.13"/>
    <n v="855.03"/>
    <n v="0"/>
    <n v="0"/>
    <n v="0"/>
    <n v="39"/>
    <x v="25"/>
    <s v="No"/>
    <n v="28.1"/>
    <n v="0"/>
    <n v="0"/>
  </r>
  <r>
    <s v="BLK101521"/>
    <x v="157"/>
    <x v="7"/>
    <s v="East"/>
    <s v="New"/>
    <x v="4"/>
    <s v="Banana"/>
    <n v="7"/>
    <n v="306.24"/>
    <n v="20"/>
    <n v="30"/>
    <n v="2.61"/>
    <n v="3.6"/>
    <x v="3"/>
    <x v="0"/>
    <x v="2"/>
    <n v="2143.6799999999998"/>
    <n v="428.74"/>
    <n v="0"/>
    <n v="0"/>
    <n v="0"/>
    <n v="23"/>
    <x v="0"/>
    <s v="Yes"/>
    <n v="20.2"/>
    <n v="0"/>
    <n v="1"/>
  </r>
  <r>
    <s v="BLK101661"/>
    <x v="157"/>
    <x v="6"/>
    <s v="East"/>
    <s v="New"/>
    <x v="7"/>
    <s v="Detergent"/>
    <n v="1"/>
    <n v="173.92"/>
    <n v="25"/>
    <n v="13"/>
    <n v="5.14"/>
    <n v="3.9"/>
    <x v="4"/>
    <x v="1"/>
    <x v="2"/>
    <n v="173.92"/>
    <n v="43.48"/>
    <n v="130.44"/>
    <n v="10"/>
    <n v="140.44"/>
    <n v="37"/>
    <x v="1"/>
    <s v="No"/>
    <n v="11.1"/>
    <n v="14.48"/>
    <n v="0"/>
  </r>
  <r>
    <s v="BLK102172"/>
    <x v="157"/>
    <x v="3"/>
    <s v="South"/>
    <s v="Returning"/>
    <x v="2"/>
    <s v="Apple"/>
    <n v="2"/>
    <n v="288.51"/>
    <n v="15"/>
    <n v="25"/>
    <n v="6.17"/>
    <n v="4.7"/>
    <x v="0"/>
    <x v="1"/>
    <x v="3"/>
    <n v="577.02"/>
    <n v="86.55"/>
    <n v="490.47"/>
    <n v="0"/>
    <n v="490.47"/>
    <n v="27"/>
    <x v="1"/>
    <s v="No"/>
    <n v="25.6"/>
    <n v="125.56"/>
    <n v="0"/>
  </r>
  <r>
    <s v="BLK102316"/>
    <x v="157"/>
    <x v="1"/>
    <s v="East"/>
    <s v="Returning"/>
    <x v="4"/>
    <s v="Coffee"/>
    <n v="1"/>
    <n v="330.49"/>
    <n v="0"/>
    <n v="27"/>
    <n v="4.2300000000000004"/>
    <n v="3.3"/>
    <x v="2"/>
    <x v="1"/>
    <x v="4"/>
    <n v="330.49"/>
    <n v="0"/>
    <n v="330.49"/>
    <n v="0"/>
    <n v="330.49"/>
    <n v="30"/>
    <x v="1"/>
    <s v="No"/>
    <n v="19.3"/>
    <n v="63.78"/>
    <n v="0"/>
  </r>
  <r>
    <s v="BLK102376"/>
    <x v="157"/>
    <x v="2"/>
    <s v="East"/>
    <s v="New"/>
    <x v="3"/>
    <s v="Atta"/>
    <n v="7"/>
    <n v="218.27"/>
    <n v="15"/>
    <n v="23"/>
    <n v="3.56"/>
    <n v="3.5"/>
    <x v="2"/>
    <x v="1"/>
    <x v="2"/>
    <n v="1527.89"/>
    <n v="229.18"/>
    <n v="1298.71"/>
    <n v="0"/>
    <n v="1298.71"/>
    <n v="42"/>
    <x v="1"/>
    <s v="No"/>
    <n v="19.399999999999999"/>
    <n v="251.95"/>
    <n v="0"/>
  </r>
  <r>
    <s v="BLK102378"/>
    <x v="157"/>
    <x v="1"/>
    <s v="South"/>
    <s v="Returning"/>
    <x v="5"/>
    <s v="Cold Drink"/>
    <n v="7"/>
    <n v="240.43"/>
    <n v="15"/>
    <n v="37"/>
    <n v="2.2799999999999998"/>
    <n v="4.0999999999999996"/>
    <x v="1"/>
    <x v="1"/>
    <x v="0"/>
    <n v="1683.01"/>
    <n v="252.45"/>
    <n v="1430.56"/>
    <n v="0"/>
    <n v="1430.56"/>
    <n v="39"/>
    <x v="1"/>
    <s v="No"/>
    <n v="23"/>
    <n v="329.03"/>
    <n v="0"/>
  </r>
  <r>
    <s v="BLK102741"/>
    <x v="157"/>
    <x v="0"/>
    <s v="West"/>
    <s v="New"/>
    <x v="5"/>
    <s v="Juice"/>
    <n v="5"/>
    <n v="262.82"/>
    <n v="20"/>
    <n v="29"/>
    <n v="5.53"/>
    <n v="4.8"/>
    <x v="4"/>
    <x v="0"/>
    <x v="1"/>
    <n v="1314.1"/>
    <n v="262.82"/>
    <n v="0"/>
    <n v="0"/>
    <n v="0"/>
    <n v="41"/>
    <x v="1"/>
    <s v="No"/>
    <n v="27.6"/>
    <n v="0"/>
    <n v="0"/>
  </r>
  <r>
    <s v="BLK101098"/>
    <x v="158"/>
    <x v="5"/>
    <s v="South"/>
    <s v="Returning"/>
    <x v="7"/>
    <s v="Chips"/>
    <n v="5"/>
    <n v="341.88"/>
    <n v="10"/>
    <n v="35"/>
    <n v="6.64"/>
    <n v="3.8"/>
    <x v="2"/>
    <x v="0"/>
    <x v="0"/>
    <n v="1709.4"/>
    <n v="170.94"/>
    <n v="0"/>
    <n v="0"/>
    <n v="0"/>
    <n v="36"/>
    <x v="1"/>
    <s v="No"/>
    <n v="9.1"/>
    <n v="0"/>
    <n v="0"/>
  </r>
  <r>
    <s v="BLK101474"/>
    <x v="158"/>
    <x v="0"/>
    <s v="West"/>
    <s v="New"/>
    <x v="6"/>
    <s v="Cold Drink"/>
    <n v="3"/>
    <n v="285.3"/>
    <n v="10"/>
    <n v="31"/>
    <n v="7.54"/>
    <n v="3.8"/>
    <x v="1"/>
    <x v="1"/>
    <x v="3"/>
    <n v="855.9"/>
    <n v="85.59"/>
    <n v="770.31"/>
    <n v="0"/>
    <n v="770.31"/>
    <n v="19"/>
    <x v="11"/>
    <s v="Yes"/>
    <n v="16.899999999999999"/>
    <n v="130.18"/>
    <n v="1"/>
  </r>
  <r>
    <s v="BLK101909"/>
    <x v="158"/>
    <x v="6"/>
    <s v="Central"/>
    <s v="Returning"/>
    <x v="1"/>
    <s v="Milk"/>
    <n v="7"/>
    <n v="433.51"/>
    <n v="0"/>
    <n v="23"/>
    <n v="4.57"/>
    <n v="3.2"/>
    <x v="3"/>
    <x v="0"/>
    <x v="2"/>
    <n v="3034.57"/>
    <n v="0"/>
    <n v="0"/>
    <n v="0"/>
    <n v="0"/>
    <n v="28"/>
    <x v="1"/>
    <s v="No"/>
    <n v="19"/>
    <n v="0"/>
    <n v="0"/>
  </r>
  <r>
    <s v="BLK102092"/>
    <x v="158"/>
    <x v="5"/>
    <s v="South"/>
    <s v="Returning"/>
    <x v="0"/>
    <s v="Coffee"/>
    <n v="1"/>
    <n v="211.02"/>
    <n v="15"/>
    <n v="28"/>
    <n v="0.89"/>
    <n v="3.4"/>
    <x v="1"/>
    <x v="1"/>
    <x v="4"/>
    <n v="211.02"/>
    <n v="31.65"/>
    <n v="179.37"/>
    <n v="15"/>
    <n v="194.37"/>
    <n v="29"/>
    <x v="1"/>
    <s v="No"/>
    <n v="14.8"/>
    <n v="26.55"/>
    <n v="0"/>
  </r>
  <r>
    <s v="BLK102185"/>
    <x v="158"/>
    <x v="7"/>
    <s v="East"/>
    <s v="Returning"/>
    <x v="1"/>
    <s v="Cold Drink"/>
    <n v="5"/>
    <n v="488.19"/>
    <n v="5"/>
    <n v="19"/>
    <n v="5.13"/>
    <n v="3.6"/>
    <x v="2"/>
    <x v="1"/>
    <x v="3"/>
    <n v="2440.9499999999998"/>
    <n v="122.05"/>
    <n v="2318.9"/>
    <n v="0"/>
    <n v="2318.9"/>
    <n v="32"/>
    <x v="1"/>
    <s v="No"/>
    <n v="13.2"/>
    <n v="306.08999999999997"/>
    <n v="0"/>
  </r>
  <r>
    <s v="BLK102743"/>
    <x v="158"/>
    <x v="5"/>
    <s v="East"/>
    <s v="Returning"/>
    <x v="9"/>
    <s v="Ice Cream"/>
    <n v="7"/>
    <n v="462.62"/>
    <n v="0"/>
    <n v="45"/>
    <n v="7.96"/>
    <n v="4.4000000000000004"/>
    <x v="4"/>
    <x v="1"/>
    <x v="3"/>
    <n v="3238.34"/>
    <n v="0"/>
    <n v="3238.34"/>
    <n v="0"/>
    <n v="3238.34"/>
    <n v="42"/>
    <x v="12"/>
    <s v="No"/>
    <n v="12.3"/>
    <n v="398.32"/>
    <n v="0"/>
  </r>
  <r>
    <s v="BLK100153"/>
    <x v="159"/>
    <x v="2"/>
    <s v="West"/>
    <s v="Returning"/>
    <x v="1"/>
    <s v="Atta"/>
    <n v="3"/>
    <n v="34.6"/>
    <n v="10"/>
    <n v="10"/>
    <n v="4.5999999999999996"/>
    <n v="5"/>
    <x v="2"/>
    <x v="1"/>
    <x v="0"/>
    <n v="103.8"/>
    <n v="10.38"/>
    <n v="93.42"/>
    <n v="15"/>
    <n v="108.42"/>
    <n v="33"/>
    <x v="1"/>
    <s v="No"/>
    <n v="11.2"/>
    <n v="10.46"/>
    <n v="0"/>
  </r>
  <r>
    <s v="BLK100192"/>
    <x v="159"/>
    <x v="3"/>
    <s v="Central"/>
    <s v="New"/>
    <x v="1"/>
    <s v="Detergent"/>
    <n v="4"/>
    <n v="44.75"/>
    <n v="20"/>
    <n v="35"/>
    <n v="5.42"/>
    <n v="3.8"/>
    <x v="1"/>
    <x v="1"/>
    <x v="2"/>
    <n v="179"/>
    <n v="35.799999999999997"/>
    <n v="143.19999999999999"/>
    <n v="20"/>
    <n v="163.19999999999999"/>
    <n v="15"/>
    <x v="27"/>
    <s v="Yes"/>
    <n v="12.8"/>
    <n v="18.329999999999998"/>
    <n v="1"/>
  </r>
  <r>
    <s v="BLK100219"/>
    <x v="159"/>
    <x v="2"/>
    <s v="West"/>
    <s v="Returning"/>
    <x v="0"/>
    <s v="Rice"/>
    <n v="7"/>
    <n v="150.51"/>
    <n v="15"/>
    <n v="25"/>
    <n v="1.51"/>
    <n v="4.0999999999999996"/>
    <x v="1"/>
    <x v="1"/>
    <x v="3"/>
    <n v="1053.57"/>
    <n v="158.04"/>
    <n v="895.53"/>
    <n v="0"/>
    <n v="895.53"/>
    <n v="39"/>
    <x v="1"/>
    <s v="No"/>
    <n v="14.6"/>
    <n v="130.75"/>
    <n v="0"/>
  </r>
  <r>
    <s v="BLK100269"/>
    <x v="159"/>
    <x v="7"/>
    <s v="Central"/>
    <s v="Returning"/>
    <x v="2"/>
    <s v="Cold Drink"/>
    <n v="1"/>
    <n v="432.73"/>
    <n v="20"/>
    <n v="30"/>
    <n v="1.71"/>
    <n v="4.0999999999999996"/>
    <x v="2"/>
    <x v="1"/>
    <x v="4"/>
    <n v="432.73"/>
    <n v="86.55"/>
    <n v="346.18"/>
    <n v="0"/>
    <n v="346.18"/>
    <n v="22"/>
    <x v="8"/>
    <s v="Yes"/>
    <n v="24.5"/>
    <n v="84.81"/>
    <n v="1"/>
  </r>
  <r>
    <s v="BLK100503"/>
    <x v="159"/>
    <x v="4"/>
    <s v="West"/>
    <s v="Returning"/>
    <x v="6"/>
    <s v="Milk"/>
    <n v="6"/>
    <n v="472.12"/>
    <n v="5"/>
    <n v="25"/>
    <n v="6.91"/>
    <n v="3.6"/>
    <x v="3"/>
    <x v="0"/>
    <x v="3"/>
    <n v="2832.72"/>
    <n v="141.63999999999999"/>
    <n v="0"/>
    <n v="0"/>
    <n v="0"/>
    <n v="38"/>
    <x v="1"/>
    <s v="No"/>
    <n v="14.3"/>
    <n v="0"/>
    <n v="0"/>
  </r>
  <r>
    <s v="BLK100659"/>
    <x v="159"/>
    <x v="3"/>
    <s v="Central"/>
    <s v="New"/>
    <x v="6"/>
    <s v="Biscuits"/>
    <n v="3"/>
    <n v="387.22"/>
    <n v="0"/>
    <n v="39"/>
    <n v="7.84"/>
    <n v="5"/>
    <x v="3"/>
    <x v="1"/>
    <x v="2"/>
    <n v="1161.6600000000001"/>
    <n v="0"/>
    <n v="1161.6600000000001"/>
    <n v="0"/>
    <n v="1161.6600000000001"/>
    <n v="32"/>
    <x v="0"/>
    <s v="Yes"/>
    <n v="26.3"/>
    <n v="305.52"/>
    <n v="1"/>
  </r>
  <r>
    <s v="BLK100838"/>
    <x v="159"/>
    <x v="4"/>
    <s v="East"/>
    <s v="Returning"/>
    <x v="3"/>
    <s v="Banana"/>
    <n v="6"/>
    <n v="261.94"/>
    <n v="5"/>
    <n v="42"/>
    <n v="1.88"/>
    <n v="3.7"/>
    <x v="0"/>
    <x v="1"/>
    <x v="1"/>
    <n v="1571.64"/>
    <n v="78.58"/>
    <n v="1493.06"/>
    <n v="0"/>
    <n v="1493.06"/>
    <n v="18"/>
    <x v="31"/>
    <s v="Yes"/>
    <n v="30.7"/>
    <n v="458.37"/>
    <n v="1"/>
  </r>
  <r>
    <s v="BLK101579"/>
    <x v="159"/>
    <x v="5"/>
    <s v="East"/>
    <s v="Returning"/>
    <x v="3"/>
    <s v="Instant Noodles"/>
    <n v="3"/>
    <n v="424.63"/>
    <n v="5"/>
    <n v="41"/>
    <n v="0.76"/>
    <n v="4.8"/>
    <x v="1"/>
    <x v="1"/>
    <x v="3"/>
    <n v="1273.8900000000001"/>
    <n v="63.69"/>
    <n v="1210.2"/>
    <n v="0"/>
    <n v="1210.2"/>
    <n v="23"/>
    <x v="22"/>
    <s v="Yes"/>
    <n v="28"/>
    <n v="338.86"/>
    <n v="1"/>
  </r>
  <r>
    <s v="BLK101659"/>
    <x v="159"/>
    <x v="3"/>
    <s v="Central"/>
    <s v="Returning"/>
    <x v="1"/>
    <s v="Bread"/>
    <n v="6"/>
    <n v="301.58999999999997"/>
    <n v="10"/>
    <n v="29"/>
    <n v="3.48"/>
    <n v="4.7"/>
    <x v="0"/>
    <x v="1"/>
    <x v="2"/>
    <n v="1809.54"/>
    <n v="180.95"/>
    <n v="1628.59"/>
    <n v="0"/>
    <n v="1628.59"/>
    <n v="42"/>
    <x v="1"/>
    <s v="No"/>
    <n v="11.5"/>
    <n v="187.29"/>
    <n v="0"/>
  </r>
  <r>
    <s v="BLK101814"/>
    <x v="159"/>
    <x v="4"/>
    <s v="North"/>
    <s v="New"/>
    <x v="7"/>
    <s v="Juice"/>
    <n v="5"/>
    <n v="237.14"/>
    <n v="20"/>
    <n v="23"/>
    <n v="6.88"/>
    <n v="3.1"/>
    <x v="4"/>
    <x v="1"/>
    <x v="0"/>
    <n v="1185.7"/>
    <n v="237.14"/>
    <n v="948.56"/>
    <n v="0"/>
    <n v="948.56"/>
    <n v="21"/>
    <x v="25"/>
    <s v="No"/>
    <n v="29"/>
    <n v="275.08"/>
    <n v="0"/>
  </r>
  <r>
    <s v="BLK102240"/>
    <x v="159"/>
    <x v="3"/>
    <s v="West"/>
    <s v="New"/>
    <x v="0"/>
    <s v="Biscuits"/>
    <n v="4"/>
    <n v="29.72"/>
    <n v="15"/>
    <n v="37"/>
    <n v="7.62"/>
    <n v="4.3"/>
    <x v="1"/>
    <x v="1"/>
    <x v="2"/>
    <n v="118.88"/>
    <n v="17.829999999999998"/>
    <n v="101.05"/>
    <n v="10"/>
    <n v="111.05"/>
    <n v="38"/>
    <x v="1"/>
    <s v="No"/>
    <n v="31"/>
    <n v="31.33"/>
    <n v="0"/>
  </r>
  <r>
    <s v="BLK102284"/>
    <x v="159"/>
    <x v="4"/>
    <s v="Central"/>
    <s v="New"/>
    <x v="7"/>
    <s v="Instant Noodles"/>
    <n v="6"/>
    <n v="205.21"/>
    <n v="0"/>
    <n v="26"/>
    <n v="3.1"/>
    <n v="4.5"/>
    <x v="1"/>
    <x v="0"/>
    <x v="0"/>
    <n v="1231.26"/>
    <n v="0"/>
    <n v="0"/>
    <n v="0"/>
    <n v="0"/>
    <n v="27"/>
    <x v="1"/>
    <s v="No"/>
    <n v="21.8"/>
    <n v="0"/>
    <n v="0"/>
  </r>
  <r>
    <s v="BLK102424"/>
    <x v="159"/>
    <x v="3"/>
    <s v="North"/>
    <s v="New"/>
    <x v="6"/>
    <s v="Detergent"/>
    <n v="2"/>
    <n v="95.28"/>
    <n v="5"/>
    <n v="27"/>
    <n v="5.85"/>
    <n v="4.2"/>
    <x v="2"/>
    <x v="1"/>
    <x v="4"/>
    <n v="190.56"/>
    <n v="9.5299999999999994"/>
    <n v="181.03"/>
    <n v="25"/>
    <n v="206.03"/>
    <n v="26"/>
    <x v="6"/>
    <s v="No"/>
    <n v="27.3"/>
    <n v="49.42"/>
    <n v="0"/>
  </r>
  <r>
    <s v="BLK102492"/>
    <x v="159"/>
    <x v="0"/>
    <s v="South"/>
    <s v="New"/>
    <x v="6"/>
    <s v="Milk"/>
    <n v="5"/>
    <n v="442.29"/>
    <n v="0"/>
    <n v="31"/>
    <n v="3.19"/>
    <n v="4.9000000000000004"/>
    <x v="1"/>
    <x v="1"/>
    <x v="0"/>
    <n v="2211.4499999999998"/>
    <n v="0"/>
    <n v="2211.4499999999998"/>
    <n v="0"/>
    <n v="2211.4499999999998"/>
    <n v="23"/>
    <x v="8"/>
    <s v="Yes"/>
    <n v="17.7"/>
    <n v="391.43"/>
    <n v="1"/>
  </r>
  <r>
    <s v="BLK102596"/>
    <x v="159"/>
    <x v="1"/>
    <s v="West"/>
    <s v="New"/>
    <x v="0"/>
    <s v="Detergent"/>
    <n v="1"/>
    <n v="294.83"/>
    <n v="5"/>
    <n v="27"/>
    <n v="6.58"/>
    <n v="3.3"/>
    <x v="0"/>
    <x v="1"/>
    <x v="0"/>
    <n v="294.83"/>
    <n v="14.74"/>
    <n v="280.08999999999997"/>
    <n v="15"/>
    <n v="295.08999999999997"/>
    <n v="16"/>
    <x v="7"/>
    <s v="Yes"/>
    <n v="13.7"/>
    <n v="38.369999999999997"/>
    <n v="1"/>
  </r>
  <r>
    <s v="BLK102866"/>
    <x v="159"/>
    <x v="7"/>
    <s v="East"/>
    <s v="Returning"/>
    <x v="2"/>
    <s v="Shampoo"/>
    <n v="5"/>
    <n v="278.92"/>
    <n v="5"/>
    <n v="20"/>
    <n v="3.29"/>
    <n v="4.8"/>
    <x v="3"/>
    <x v="1"/>
    <x v="3"/>
    <n v="1394.6"/>
    <n v="69.73"/>
    <n v="1324.87"/>
    <n v="0"/>
    <n v="1324.87"/>
    <n v="16"/>
    <x v="16"/>
    <s v="No"/>
    <n v="9.6999999999999993"/>
    <n v="128.51"/>
    <n v="0"/>
  </r>
  <r>
    <s v="BLK100024"/>
    <x v="160"/>
    <x v="0"/>
    <s v="East"/>
    <s v="Returning"/>
    <x v="1"/>
    <s v="Banana"/>
    <n v="7"/>
    <n v="320.89"/>
    <n v="10"/>
    <n v="44"/>
    <n v="6.48"/>
    <n v="2.8"/>
    <x v="4"/>
    <x v="1"/>
    <x v="2"/>
    <n v="2246.23"/>
    <n v="224.62"/>
    <n v="2021.61"/>
    <n v="0"/>
    <n v="2021.61"/>
    <n v="22"/>
    <x v="32"/>
    <s v="Yes"/>
    <n v="31"/>
    <n v="626.70000000000005"/>
    <n v="1"/>
  </r>
  <r>
    <s v="BLK100280"/>
    <x v="160"/>
    <x v="3"/>
    <s v="East"/>
    <s v="Returning"/>
    <x v="8"/>
    <s v="Chips"/>
    <n v="7"/>
    <n v="260.58999999999997"/>
    <n v="5"/>
    <n v="33"/>
    <n v="2.2400000000000002"/>
    <n v="4.3"/>
    <x v="0"/>
    <x v="1"/>
    <x v="1"/>
    <n v="1824.13"/>
    <n v="91.21"/>
    <n v="1732.92"/>
    <n v="0"/>
    <n v="1732.92"/>
    <n v="21"/>
    <x v="11"/>
    <s v="Yes"/>
    <n v="18"/>
    <n v="311.93"/>
    <n v="1"/>
  </r>
  <r>
    <s v="BLK100298"/>
    <x v="160"/>
    <x v="3"/>
    <s v="East"/>
    <s v="Returning"/>
    <x v="0"/>
    <s v="Coffee"/>
    <n v="5"/>
    <n v="80.73"/>
    <n v="15"/>
    <n v="35"/>
    <n v="2.4300000000000002"/>
    <n v="2.9"/>
    <x v="3"/>
    <x v="1"/>
    <x v="2"/>
    <n v="403.65"/>
    <n v="60.55"/>
    <n v="343.1"/>
    <n v="0"/>
    <n v="343.1"/>
    <n v="38"/>
    <x v="1"/>
    <s v="No"/>
    <n v="21.1"/>
    <n v="72.39"/>
    <n v="0"/>
  </r>
  <r>
    <s v="BLK100349"/>
    <x v="160"/>
    <x v="0"/>
    <s v="East"/>
    <s v="New"/>
    <x v="5"/>
    <s v="Juice"/>
    <n v="6"/>
    <n v="389.41"/>
    <n v="5"/>
    <n v="21"/>
    <n v="3.96"/>
    <n v="5"/>
    <x v="1"/>
    <x v="1"/>
    <x v="4"/>
    <n v="2336.46"/>
    <n v="116.82"/>
    <n v="2219.64"/>
    <n v="0"/>
    <n v="2219.64"/>
    <n v="34"/>
    <x v="1"/>
    <s v="No"/>
    <n v="17.100000000000001"/>
    <n v="379.56"/>
    <n v="0"/>
  </r>
  <r>
    <s v="BLK101002"/>
    <x v="160"/>
    <x v="3"/>
    <s v="South"/>
    <s v="New"/>
    <x v="5"/>
    <s v="Apple"/>
    <n v="3"/>
    <n v="150.74"/>
    <n v="25"/>
    <n v="35"/>
    <n v="1.83"/>
    <n v="4.2"/>
    <x v="3"/>
    <x v="0"/>
    <x v="4"/>
    <n v="452.22"/>
    <n v="113.06"/>
    <n v="0"/>
    <n v="0"/>
    <n v="0"/>
    <n v="24"/>
    <x v="7"/>
    <s v="Yes"/>
    <n v="27.7"/>
    <n v="0"/>
    <n v="1"/>
  </r>
  <r>
    <s v="BLK101195"/>
    <x v="160"/>
    <x v="5"/>
    <s v="East"/>
    <s v="New"/>
    <x v="3"/>
    <s v="Apple"/>
    <n v="1"/>
    <n v="47.91"/>
    <n v="5"/>
    <n v="29"/>
    <n v="0.51"/>
    <n v="4.4000000000000004"/>
    <x v="3"/>
    <x v="1"/>
    <x v="4"/>
    <n v="47.91"/>
    <n v="2.4"/>
    <n v="45.51"/>
    <n v="25"/>
    <n v="70.510000000000005"/>
    <n v="39"/>
    <x v="1"/>
    <s v="No"/>
    <n v="29.4"/>
    <n v="13.38"/>
    <n v="0"/>
  </r>
  <r>
    <s v="BLK101281"/>
    <x v="160"/>
    <x v="6"/>
    <s v="Central"/>
    <s v="Returning"/>
    <x v="9"/>
    <s v="Banana"/>
    <n v="2"/>
    <n v="208.22"/>
    <n v="10"/>
    <n v="22"/>
    <n v="7.72"/>
    <n v="5"/>
    <x v="4"/>
    <x v="1"/>
    <x v="1"/>
    <n v="416.44"/>
    <n v="41.64"/>
    <n v="374.8"/>
    <n v="0"/>
    <n v="374.8"/>
    <n v="19"/>
    <x v="12"/>
    <s v="No"/>
    <n v="31.4"/>
    <n v="117.69"/>
    <n v="0"/>
  </r>
  <r>
    <s v="BLK101490"/>
    <x v="160"/>
    <x v="1"/>
    <s v="North"/>
    <s v="New"/>
    <x v="7"/>
    <s v="Shampoo"/>
    <n v="7"/>
    <n v="249.78"/>
    <n v="5"/>
    <n v="37"/>
    <n v="6.64"/>
    <n v="4.4000000000000004"/>
    <x v="1"/>
    <x v="1"/>
    <x v="2"/>
    <n v="1748.46"/>
    <n v="87.42"/>
    <n v="1661.04"/>
    <n v="0"/>
    <n v="1661.04"/>
    <n v="44"/>
    <x v="1"/>
    <s v="No"/>
    <n v="15.9"/>
    <n v="264.11"/>
    <n v="0"/>
  </r>
  <r>
    <s v="BLK101820"/>
    <x v="160"/>
    <x v="2"/>
    <s v="North"/>
    <s v="New"/>
    <x v="5"/>
    <s v="Banana"/>
    <n v="6"/>
    <n v="471.88"/>
    <n v="0"/>
    <n v="29"/>
    <n v="1.44"/>
    <n v="3.6"/>
    <x v="1"/>
    <x v="1"/>
    <x v="1"/>
    <n v="2831.28"/>
    <n v="0"/>
    <n v="2831.28"/>
    <n v="0"/>
    <n v="2831.28"/>
    <n v="37"/>
    <x v="1"/>
    <s v="No"/>
    <n v="12.8"/>
    <n v="362.4"/>
    <n v="0"/>
  </r>
  <r>
    <s v="BLK102018"/>
    <x v="160"/>
    <x v="6"/>
    <s v="North"/>
    <s v="New"/>
    <x v="4"/>
    <s v="Biscuits"/>
    <n v="7"/>
    <n v="203.3"/>
    <n v="10"/>
    <n v="27"/>
    <n v="6.17"/>
    <n v="4.5999999999999996"/>
    <x v="2"/>
    <x v="1"/>
    <x v="4"/>
    <n v="1423.1"/>
    <n v="142.31"/>
    <n v="1280.79"/>
    <n v="0"/>
    <n v="1280.79"/>
    <n v="20"/>
    <x v="0"/>
    <s v="Yes"/>
    <n v="8.6"/>
    <n v="110.15"/>
    <n v="1"/>
  </r>
  <r>
    <s v="BLK102084"/>
    <x v="160"/>
    <x v="5"/>
    <s v="South"/>
    <s v="Returning"/>
    <x v="5"/>
    <s v="Coffee"/>
    <n v="7"/>
    <n v="280.24"/>
    <n v="20"/>
    <n v="22"/>
    <n v="7.42"/>
    <n v="3.9"/>
    <x v="2"/>
    <x v="1"/>
    <x v="0"/>
    <n v="1961.68"/>
    <n v="392.34"/>
    <n v="1569.34"/>
    <n v="0"/>
    <n v="1569.34"/>
    <n v="41"/>
    <x v="1"/>
    <s v="No"/>
    <n v="8.6999999999999993"/>
    <n v="136.53"/>
    <n v="0"/>
  </r>
  <r>
    <s v="BLK102234"/>
    <x v="160"/>
    <x v="5"/>
    <s v="South"/>
    <s v="New"/>
    <x v="1"/>
    <s v="Coffee"/>
    <n v="4"/>
    <n v="66.510000000000005"/>
    <n v="25"/>
    <n v="42"/>
    <n v="7.62"/>
    <n v="4.4000000000000004"/>
    <x v="2"/>
    <x v="1"/>
    <x v="3"/>
    <n v="266.04000000000002"/>
    <n v="66.510000000000005"/>
    <n v="199.53"/>
    <n v="25"/>
    <n v="224.53"/>
    <n v="29"/>
    <x v="10"/>
    <s v="Yes"/>
    <n v="24.2"/>
    <n v="48.29"/>
    <n v="1"/>
  </r>
  <r>
    <s v="BLK102342"/>
    <x v="160"/>
    <x v="2"/>
    <s v="West"/>
    <s v="Returning"/>
    <x v="4"/>
    <s v="Coffee"/>
    <n v="2"/>
    <n v="193.39"/>
    <n v="15"/>
    <n v="32"/>
    <n v="7.46"/>
    <n v="3.3"/>
    <x v="1"/>
    <x v="0"/>
    <x v="2"/>
    <n v="386.78"/>
    <n v="58.02"/>
    <n v="0"/>
    <n v="0"/>
    <n v="0"/>
    <n v="30"/>
    <x v="25"/>
    <s v="No"/>
    <n v="16.5"/>
    <n v="0"/>
    <n v="0"/>
  </r>
  <r>
    <s v="BLK102774"/>
    <x v="160"/>
    <x v="7"/>
    <s v="North"/>
    <s v="New"/>
    <x v="5"/>
    <s v="Cold Drink"/>
    <n v="4"/>
    <n v="485.23"/>
    <n v="10"/>
    <n v="38"/>
    <n v="2.5499999999999998"/>
    <n v="3.7"/>
    <x v="1"/>
    <x v="1"/>
    <x v="2"/>
    <n v="1940.92"/>
    <n v="194.09"/>
    <n v="1746.83"/>
    <n v="0"/>
    <n v="1746.83"/>
    <n v="34"/>
    <x v="16"/>
    <s v="No"/>
    <n v="23.5"/>
    <n v="410.51"/>
    <n v="0"/>
  </r>
  <r>
    <s v="BLK102886"/>
    <x v="160"/>
    <x v="7"/>
    <s v="West"/>
    <s v="New"/>
    <x v="6"/>
    <s v="Shampoo"/>
    <n v="1"/>
    <n v="347.47"/>
    <n v="10"/>
    <n v="28"/>
    <n v="6.56"/>
    <n v="3"/>
    <x v="4"/>
    <x v="1"/>
    <x v="0"/>
    <n v="347.47"/>
    <n v="34.75"/>
    <n v="312.72000000000003"/>
    <n v="0"/>
    <n v="312.72000000000003"/>
    <n v="42"/>
    <x v="1"/>
    <s v="No"/>
    <n v="28.1"/>
    <n v="87.87"/>
    <n v="0"/>
  </r>
  <r>
    <s v="BLK100072"/>
    <x v="161"/>
    <x v="5"/>
    <s v="South"/>
    <s v="Returning"/>
    <x v="0"/>
    <s v="Cold Drink"/>
    <n v="1"/>
    <n v="479.17"/>
    <n v="5"/>
    <n v="27"/>
    <n v="6.47"/>
    <n v="3.8"/>
    <x v="3"/>
    <x v="1"/>
    <x v="0"/>
    <n v="479.17"/>
    <n v="23.96"/>
    <n v="455.21"/>
    <n v="0"/>
    <n v="455.21"/>
    <n v="27"/>
    <x v="1"/>
    <s v="No"/>
    <n v="30.9"/>
    <n v="140.66"/>
    <n v="0"/>
  </r>
  <r>
    <s v="BLK100769"/>
    <x v="161"/>
    <x v="3"/>
    <s v="Central"/>
    <s v="New"/>
    <x v="1"/>
    <s v="Juice"/>
    <n v="1"/>
    <n v="278.31"/>
    <n v="5"/>
    <n v="19"/>
    <n v="4.9800000000000004"/>
    <n v="5"/>
    <x v="4"/>
    <x v="1"/>
    <x v="1"/>
    <n v="278.31"/>
    <n v="13.92"/>
    <n v="264.39"/>
    <n v="20"/>
    <n v="284.39"/>
    <n v="42"/>
    <x v="1"/>
    <s v="No"/>
    <n v="26.6"/>
    <n v="70.33"/>
    <n v="0"/>
  </r>
  <r>
    <s v="BLK101245"/>
    <x v="161"/>
    <x v="3"/>
    <s v="South"/>
    <s v="Returning"/>
    <x v="8"/>
    <s v="Apple"/>
    <n v="3"/>
    <n v="243.68"/>
    <n v="20"/>
    <n v="19"/>
    <n v="7.51"/>
    <n v="4.0999999999999996"/>
    <x v="3"/>
    <x v="0"/>
    <x v="0"/>
    <n v="731.04"/>
    <n v="146.21"/>
    <n v="0"/>
    <n v="0"/>
    <n v="0"/>
    <n v="26"/>
    <x v="1"/>
    <s v="No"/>
    <n v="22.1"/>
    <n v="0"/>
    <n v="0"/>
  </r>
  <r>
    <s v="BLK101750"/>
    <x v="161"/>
    <x v="6"/>
    <s v="Central"/>
    <s v="New"/>
    <x v="9"/>
    <s v="Biscuits"/>
    <n v="7"/>
    <n v="284.37"/>
    <n v="10"/>
    <n v="26"/>
    <n v="7.62"/>
    <n v="4.0999999999999996"/>
    <x v="1"/>
    <x v="1"/>
    <x v="0"/>
    <n v="1990.59"/>
    <n v="199.06"/>
    <n v="1791.53"/>
    <n v="0"/>
    <n v="1791.53"/>
    <n v="40"/>
    <x v="1"/>
    <s v="No"/>
    <n v="30.4"/>
    <n v="544.63"/>
    <n v="0"/>
  </r>
  <r>
    <s v="BLK102740"/>
    <x v="161"/>
    <x v="2"/>
    <s v="East"/>
    <s v="New"/>
    <x v="0"/>
    <s v="Cold Drink"/>
    <n v="3"/>
    <n v="269.25"/>
    <n v="25"/>
    <n v="32"/>
    <n v="7.12"/>
    <n v="4.8"/>
    <x v="2"/>
    <x v="1"/>
    <x v="2"/>
    <n v="807.75"/>
    <n v="201.94"/>
    <n v="605.80999999999995"/>
    <n v="0"/>
    <n v="605.80999999999995"/>
    <n v="20"/>
    <x v="11"/>
    <s v="Yes"/>
    <n v="26.4"/>
    <n v="159.93"/>
    <n v="1"/>
  </r>
  <r>
    <s v="BLK100105"/>
    <x v="162"/>
    <x v="2"/>
    <s v="West"/>
    <s v="Returning"/>
    <x v="9"/>
    <s v="Juice"/>
    <n v="4"/>
    <n v="191"/>
    <n v="20"/>
    <n v="20"/>
    <n v="2.0099999999999998"/>
    <n v="4.2"/>
    <x v="1"/>
    <x v="0"/>
    <x v="2"/>
    <n v="764"/>
    <n v="152.80000000000001"/>
    <n v="0"/>
    <n v="0"/>
    <n v="0"/>
    <n v="35"/>
    <x v="1"/>
    <s v="No"/>
    <n v="30"/>
    <n v="0"/>
    <n v="0"/>
  </r>
  <r>
    <s v="BLK100295"/>
    <x v="162"/>
    <x v="1"/>
    <s v="East"/>
    <s v="Returning"/>
    <x v="8"/>
    <s v="Coffee"/>
    <n v="1"/>
    <n v="230.26"/>
    <n v="20"/>
    <n v="33"/>
    <n v="4.18"/>
    <n v="4.5"/>
    <x v="0"/>
    <x v="1"/>
    <x v="3"/>
    <n v="230.26"/>
    <n v="46.05"/>
    <n v="184.21"/>
    <n v="20"/>
    <n v="204.21"/>
    <n v="16"/>
    <x v="17"/>
    <s v="Yes"/>
    <n v="23.7"/>
    <n v="43.66"/>
    <n v="1"/>
  </r>
  <r>
    <s v="BLK100507"/>
    <x v="162"/>
    <x v="5"/>
    <s v="North"/>
    <s v="Returning"/>
    <x v="4"/>
    <s v="Coffee"/>
    <n v="5"/>
    <n v="186.92"/>
    <n v="20"/>
    <n v="24"/>
    <n v="3.62"/>
    <n v="4"/>
    <x v="4"/>
    <x v="1"/>
    <x v="4"/>
    <n v="934.6"/>
    <n v="186.92"/>
    <n v="747.68"/>
    <n v="0"/>
    <n v="747.68"/>
    <n v="40"/>
    <x v="1"/>
    <s v="No"/>
    <n v="26.5"/>
    <n v="198.14"/>
    <n v="0"/>
  </r>
  <r>
    <s v="BLK100594"/>
    <x v="162"/>
    <x v="1"/>
    <s v="West"/>
    <s v="Returning"/>
    <x v="9"/>
    <s v="Chips"/>
    <n v="2"/>
    <n v="345.05"/>
    <n v="0"/>
    <n v="41"/>
    <n v="5.7"/>
    <n v="4.3"/>
    <x v="2"/>
    <x v="1"/>
    <x v="4"/>
    <n v="690.1"/>
    <n v="0"/>
    <n v="690.1"/>
    <n v="0"/>
    <n v="690.1"/>
    <n v="21"/>
    <x v="27"/>
    <s v="Yes"/>
    <n v="17.8"/>
    <n v="122.84"/>
    <n v="1"/>
  </r>
  <r>
    <s v="BLK101683"/>
    <x v="162"/>
    <x v="2"/>
    <s v="West"/>
    <s v="Returning"/>
    <x v="2"/>
    <s v="Juice"/>
    <n v="6"/>
    <n v="77.239999999999995"/>
    <n v="25"/>
    <n v="29"/>
    <n v="4.26"/>
    <n v="4.4000000000000004"/>
    <x v="1"/>
    <x v="1"/>
    <x v="4"/>
    <n v="463.44"/>
    <n v="115.86"/>
    <n v="347.58"/>
    <n v="0"/>
    <n v="347.58"/>
    <n v="35"/>
    <x v="1"/>
    <s v="No"/>
    <n v="21.3"/>
    <n v="74.03"/>
    <n v="0"/>
  </r>
  <r>
    <s v="BLK101751"/>
    <x v="162"/>
    <x v="0"/>
    <s v="East"/>
    <s v="Returning"/>
    <x v="1"/>
    <s v="Cold Drink"/>
    <n v="7"/>
    <n v="140.24"/>
    <n v="25"/>
    <n v="22"/>
    <n v="3.83"/>
    <n v="3.3"/>
    <x v="4"/>
    <x v="1"/>
    <x v="1"/>
    <n v="981.68"/>
    <n v="245.42"/>
    <n v="736.26"/>
    <n v="0"/>
    <n v="736.26"/>
    <n v="39"/>
    <x v="1"/>
    <s v="No"/>
    <n v="11.6"/>
    <n v="85.41"/>
    <n v="0"/>
  </r>
  <r>
    <s v="BLK101966"/>
    <x v="162"/>
    <x v="5"/>
    <s v="Central"/>
    <s v="Returning"/>
    <x v="2"/>
    <s v="Atta"/>
    <n v="4"/>
    <n v="272.23"/>
    <n v="0"/>
    <n v="32"/>
    <n v="0.55000000000000004"/>
    <n v="3.7"/>
    <x v="1"/>
    <x v="0"/>
    <x v="3"/>
    <n v="1088.92"/>
    <n v="0"/>
    <n v="0"/>
    <n v="0"/>
    <n v="0"/>
    <n v="41"/>
    <x v="1"/>
    <s v="No"/>
    <n v="12.3"/>
    <n v="0"/>
    <n v="0"/>
  </r>
  <r>
    <s v="BLK102385"/>
    <x v="162"/>
    <x v="7"/>
    <s v="West"/>
    <s v="New"/>
    <x v="6"/>
    <s v="Instant Noodles"/>
    <n v="2"/>
    <n v="237.84"/>
    <n v="15"/>
    <n v="26"/>
    <n v="3.01"/>
    <n v="3.8"/>
    <x v="1"/>
    <x v="1"/>
    <x v="2"/>
    <n v="475.68"/>
    <n v="71.349999999999994"/>
    <n v="404.33"/>
    <n v="0"/>
    <n v="404.33"/>
    <n v="25"/>
    <x v="6"/>
    <s v="No"/>
    <n v="10.199999999999999"/>
    <n v="41.24"/>
    <n v="0"/>
  </r>
  <r>
    <s v="BLK102840"/>
    <x v="162"/>
    <x v="4"/>
    <s v="South"/>
    <s v="New"/>
    <x v="2"/>
    <s v="Coffee"/>
    <n v="4"/>
    <n v="416.96"/>
    <n v="5"/>
    <n v="15"/>
    <n v="1.82"/>
    <n v="4.3"/>
    <x v="4"/>
    <x v="1"/>
    <x v="0"/>
    <n v="1667.84"/>
    <n v="83.39"/>
    <n v="1584.45"/>
    <n v="0"/>
    <n v="1584.45"/>
    <n v="27"/>
    <x v="1"/>
    <s v="No"/>
    <n v="28.5"/>
    <n v="451.57"/>
    <n v="0"/>
  </r>
  <r>
    <s v="BLK100540"/>
    <x v="163"/>
    <x v="3"/>
    <s v="West"/>
    <s v="New"/>
    <x v="6"/>
    <s v="Chips"/>
    <n v="3"/>
    <n v="336.56"/>
    <n v="0"/>
    <n v="26"/>
    <n v="7.83"/>
    <n v="4.5999999999999996"/>
    <x v="1"/>
    <x v="0"/>
    <x v="2"/>
    <n v="1009.68"/>
    <n v="0"/>
    <n v="0"/>
    <n v="0"/>
    <n v="0"/>
    <n v="22"/>
    <x v="16"/>
    <s v="No"/>
    <n v="10.6"/>
    <n v="0"/>
    <n v="0"/>
  </r>
  <r>
    <s v="BLK100669"/>
    <x v="163"/>
    <x v="3"/>
    <s v="West"/>
    <s v="Returning"/>
    <x v="0"/>
    <s v="Apple"/>
    <n v="3"/>
    <n v="385.41"/>
    <n v="0"/>
    <n v="21"/>
    <n v="6.14"/>
    <n v="3.4"/>
    <x v="2"/>
    <x v="0"/>
    <x v="2"/>
    <n v="1156.23"/>
    <n v="0"/>
    <n v="0"/>
    <n v="0"/>
    <n v="0"/>
    <n v="24"/>
    <x v="1"/>
    <s v="No"/>
    <n v="21"/>
    <n v="0"/>
    <n v="0"/>
  </r>
  <r>
    <s v="BLK100691"/>
    <x v="163"/>
    <x v="3"/>
    <s v="Central"/>
    <s v="Returning"/>
    <x v="5"/>
    <s v="Bread"/>
    <n v="2"/>
    <n v="46.89"/>
    <n v="20"/>
    <n v="31"/>
    <n v="1.59"/>
    <n v="3.5"/>
    <x v="3"/>
    <x v="1"/>
    <x v="1"/>
    <n v="93.78"/>
    <n v="18.760000000000002"/>
    <n v="75.02"/>
    <n v="20"/>
    <n v="95.02"/>
    <n v="26"/>
    <x v="23"/>
    <s v="No"/>
    <n v="28.3"/>
    <n v="21.23"/>
    <n v="0"/>
  </r>
  <r>
    <s v="BLK101381"/>
    <x v="163"/>
    <x v="2"/>
    <s v="West"/>
    <s v="New"/>
    <x v="9"/>
    <s v="Cold Drink"/>
    <n v="6"/>
    <n v="348.54"/>
    <n v="5"/>
    <n v="21"/>
    <n v="2.79"/>
    <n v="3.6"/>
    <x v="2"/>
    <x v="1"/>
    <x v="2"/>
    <n v="2091.2399999999998"/>
    <n v="104.56"/>
    <n v="1986.68"/>
    <n v="0"/>
    <n v="1986.68"/>
    <n v="18"/>
    <x v="12"/>
    <s v="No"/>
    <n v="18.3"/>
    <n v="363.56"/>
    <n v="0"/>
  </r>
  <r>
    <s v="BLK101712"/>
    <x v="163"/>
    <x v="5"/>
    <s v="South"/>
    <s v="New"/>
    <x v="5"/>
    <s v="Milk"/>
    <n v="3"/>
    <n v="384.36"/>
    <n v="20"/>
    <n v="14"/>
    <n v="0.93"/>
    <n v="3.7"/>
    <x v="1"/>
    <x v="1"/>
    <x v="2"/>
    <n v="1153.08"/>
    <n v="230.62"/>
    <n v="922.46"/>
    <n v="0"/>
    <n v="922.46"/>
    <n v="37"/>
    <x v="1"/>
    <s v="No"/>
    <n v="21.4"/>
    <n v="197.41"/>
    <n v="0"/>
  </r>
  <r>
    <s v="BLK101969"/>
    <x v="163"/>
    <x v="5"/>
    <s v="Central"/>
    <s v="New"/>
    <x v="4"/>
    <s v="Juice"/>
    <n v="3"/>
    <n v="173.45"/>
    <n v="10"/>
    <n v="24"/>
    <n v="1.47"/>
    <n v="3.6"/>
    <x v="4"/>
    <x v="1"/>
    <x v="3"/>
    <n v="520.35"/>
    <n v="52.04"/>
    <n v="468.31"/>
    <n v="0"/>
    <n v="468.31"/>
    <n v="33"/>
    <x v="1"/>
    <s v="No"/>
    <n v="22.5"/>
    <n v="105.37"/>
    <n v="0"/>
  </r>
  <r>
    <s v="BLK102227"/>
    <x v="163"/>
    <x v="3"/>
    <s v="West"/>
    <s v="Returning"/>
    <x v="7"/>
    <s v="Detergent"/>
    <n v="2"/>
    <n v="231.31"/>
    <n v="25"/>
    <n v="14"/>
    <n v="1.4"/>
    <n v="4.9000000000000004"/>
    <x v="1"/>
    <x v="1"/>
    <x v="4"/>
    <n v="462.62"/>
    <n v="115.66"/>
    <n v="346.96"/>
    <n v="0"/>
    <n v="346.96"/>
    <n v="31"/>
    <x v="1"/>
    <s v="No"/>
    <n v="21"/>
    <n v="72.86"/>
    <n v="0"/>
  </r>
  <r>
    <s v="BLK102272"/>
    <x v="163"/>
    <x v="6"/>
    <s v="South"/>
    <s v="Returning"/>
    <x v="6"/>
    <s v="Detergent"/>
    <n v="6"/>
    <n v="173.77"/>
    <n v="15"/>
    <n v="33"/>
    <n v="4.45"/>
    <n v="5"/>
    <x v="2"/>
    <x v="0"/>
    <x v="1"/>
    <n v="1042.6199999999999"/>
    <n v="156.38999999999999"/>
    <n v="0"/>
    <n v="0"/>
    <n v="0"/>
    <n v="19"/>
    <x v="15"/>
    <s v="Yes"/>
    <n v="10"/>
    <n v="0"/>
    <n v="1"/>
  </r>
  <r>
    <s v="BLK102398"/>
    <x v="163"/>
    <x v="4"/>
    <s v="Central"/>
    <s v="Returning"/>
    <x v="5"/>
    <s v="Atta"/>
    <n v="7"/>
    <n v="484.17"/>
    <n v="10"/>
    <n v="29"/>
    <n v="1.52"/>
    <n v="4.2"/>
    <x v="4"/>
    <x v="0"/>
    <x v="4"/>
    <n v="3389.19"/>
    <n v="338.92"/>
    <n v="0"/>
    <n v="0"/>
    <n v="0"/>
    <n v="31"/>
    <x v="1"/>
    <s v="No"/>
    <n v="20.8"/>
    <n v="0"/>
    <n v="0"/>
  </r>
  <r>
    <s v="BLK102493"/>
    <x v="163"/>
    <x v="2"/>
    <s v="South"/>
    <s v="Returning"/>
    <x v="6"/>
    <s v="Tea"/>
    <n v="6"/>
    <n v="231.35"/>
    <n v="0"/>
    <n v="42"/>
    <n v="2.15"/>
    <n v="4.4000000000000004"/>
    <x v="2"/>
    <x v="1"/>
    <x v="2"/>
    <n v="1388.1"/>
    <n v="0"/>
    <n v="1388.1"/>
    <n v="0"/>
    <n v="1388.1"/>
    <n v="22"/>
    <x v="27"/>
    <s v="Yes"/>
    <n v="26.3"/>
    <n v="365.07"/>
    <n v="1"/>
  </r>
  <r>
    <s v="BLK102590"/>
    <x v="163"/>
    <x v="1"/>
    <s v="South"/>
    <s v="New"/>
    <x v="0"/>
    <s v="Chips"/>
    <n v="2"/>
    <n v="116.57"/>
    <n v="25"/>
    <n v="35"/>
    <n v="2.56"/>
    <n v="5"/>
    <x v="4"/>
    <x v="1"/>
    <x v="0"/>
    <n v="233.14"/>
    <n v="58.28"/>
    <n v="174.86"/>
    <n v="15"/>
    <n v="189.86"/>
    <n v="40"/>
    <x v="1"/>
    <s v="No"/>
    <n v="13.7"/>
    <n v="23.96"/>
    <n v="0"/>
  </r>
  <r>
    <s v="BLK102969"/>
    <x v="163"/>
    <x v="1"/>
    <s v="East"/>
    <s v="Returning"/>
    <x v="7"/>
    <s v="Apple"/>
    <n v="3"/>
    <n v="155.03"/>
    <n v="10"/>
    <n v="39"/>
    <n v="5.46"/>
    <n v="3.7"/>
    <x v="2"/>
    <x v="1"/>
    <x v="3"/>
    <n v="465.09"/>
    <n v="46.51"/>
    <n v="418.58"/>
    <n v="0"/>
    <n v="418.58"/>
    <n v="35"/>
    <x v="16"/>
    <s v="No"/>
    <n v="14.6"/>
    <n v="61.11"/>
    <n v="0"/>
  </r>
  <r>
    <s v="BLK100185"/>
    <x v="164"/>
    <x v="4"/>
    <s v="Central"/>
    <s v="Returning"/>
    <x v="7"/>
    <s v="Biscuits"/>
    <n v="7"/>
    <n v="409.73"/>
    <n v="15"/>
    <n v="27"/>
    <n v="3.91"/>
    <n v="4.4000000000000004"/>
    <x v="1"/>
    <x v="1"/>
    <x v="4"/>
    <n v="2868.11"/>
    <n v="430.22"/>
    <n v="2437.89"/>
    <n v="0"/>
    <n v="2437.89"/>
    <n v="32"/>
    <x v="1"/>
    <s v="No"/>
    <n v="20.3"/>
    <n v="494.89"/>
    <n v="0"/>
  </r>
  <r>
    <s v="BLK100616"/>
    <x v="164"/>
    <x v="4"/>
    <s v="Central"/>
    <s v="New"/>
    <x v="9"/>
    <s v="Bread"/>
    <n v="3"/>
    <n v="309.26"/>
    <n v="15"/>
    <n v="50"/>
    <n v="5.31"/>
    <n v="4.2"/>
    <x v="3"/>
    <x v="0"/>
    <x v="3"/>
    <n v="927.78"/>
    <n v="139.16999999999999"/>
    <n v="0"/>
    <n v="0"/>
    <n v="0"/>
    <n v="28"/>
    <x v="32"/>
    <s v="Yes"/>
    <n v="26.6"/>
    <n v="0"/>
    <n v="1"/>
  </r>
  <r>
    <s v="BLK100750"/>
    <x v="164"/>
    <x v="0"/>
    <s v="West"/>
    <s v="Returning"/>
    <x v="0"/>
    <s v="Instant Noodles"/>
    <n v="7"/>
    <n v="115.68"/>
    <n v="10"/>
    <n v="36"/>
    <n v="7.79"/>
    <n v="4.4000000000000004"/>
    <x v="1"/>
    <x v="1"/>
    <x v="3"/>
    <n v="809.76"/>
    <n v="80.98"/>
    <n v="728.78"/>
    <n v="0"/>
    <n v="728.78"/>
    <n v="25"/>
    <x v="7"/>
    <s v="Yes"/>
    <n v="26.4"/>
    <n v="192.4"/>
    <n v="1"/>
  </r>
  <r>
    <s v="BLK101044"/>
    <x v="164"/>
    <x v="1"/>
    <s v="Central"/>
    <s v="Returning"/>
    <x v="7"/>
    <s v="Tea"/>
    <n v="7"/>
    <n v="64.2"/>
    <n v="0"/>
    <n v="24"/>
    <n v="1.9"/>
    <n v="4.0999999999999996"/>
    <x v="3"/>
    <x v="0"/>
    <x v="1"/>
    <n v="449.4"/>
    <n v="0"/>
    <n v="0"/>
    <n v="0"/>
    <n v="0"/>
    <n v="29"/>
    <x v="1"/>
    <s v="No"/>
    <n v="8.6"/>
    <n v="0"/>
    <n v="0"/>
  </r>
  <r>
    <s v="BLK101274"/>
    <x v="164"/>
    <x v="3"/>
    <s v="North"/>
    <s v="Returning"/>
    <x v="1"/>
    <s v="Tea"/>
    <n v="4"/>
    <n v="354.86"/>
    <n v="15"/>
    <n v="33"/>
    <n v="5.73"/>
    <n v="4.4000000000000004"/>
    <x v="0"/>
    <x v="1"/>
    <x v="0"/>
    <n v="1419.44"/>
    <n v="212.92"/>
    <n v="1206.52"/>
    <n v="0"/>
    <n v="1206.52"/>
    <n v="36"/>
    <x v="1"/>
    <s v="No"/>
    <n v="12.2"/>
    <n v="147.19999999999999"/>
    <n v="0"/>
  </r>
  <r>
    <s v="BLK101346"/>
    <x v="164"/>
    <x v="1"/>
    <s v="North"/>
    <s v="New"/>
    <x v="2"/>
    <s v="Atta"/>
    <n v="7"/>
    <n v="424.69"/>
    <n v="25"/>
    <n v="28"/>
    <n v="1.3"/>
    <n v="4"/>
    <x v="3"/>
    <x v="1"/>
    <x v="3"/>
    <n v="2972.83"/>
    <n v="743.21"/>
    <n v="2229.62"/>
    <n v="0"/>
    <n v="2229.62"/>
    <n v="31"/>
    <x v="1"/>
    <s v="No"/>
    <n v="22.1"/>
    <n v="492.75"/>
    <n v="0"/>
  </r>
  <r>
    <s v="BLK101996"/>
    <x v="164"/>
    <x v="3"/>
    <s v="South"/>
    <s v="New"/>
    <x v="9"/>
    <s v="Instant Noodles"/>
    <n v="6"/>
    <n v="119.79"/>
    <n v="0"/>
    <n v="13"/>
    <n v="2.27"/>
    <n v="5"/>
    <x v="2"/>
    <x v="0"/>
    <x v="2"/>
    <n v="718.74"/>
    <n v="0"/>
    <n v="0"/>
    <n v="0"/>
    <n v="0"/>
    <n v="30"/>
    <x v="1"/>
    <s v="No"/>
    <n v="20.7"/>
    <n v="0"/>
    <n v="0"/>
  </r>
  <r>
    <s v="BLK102875"/>
    <x v="164"/>
    <x v="3"/>
    <s v="South"/>
    <s v="New"/>
    <x v="3"/>
    <s v="Milk"/>
    <n v="4"/>
    <n v="418.43"/>
    <n v="10"/>
    <n v="31"/>
    <n v="6.67"/>
    <n v="3.3"/>
    <x v="4"/>
    <x v="0"/>
    <x v="1"/>
    <n v="1673.72"/>
    <n v="167.37"/>
    <n v="0"/>
    <n v="0"/>
    <n v="0"/>
    <n v="43"/>
    <x v="1"/>
    <s v="No"/>
    <n v="30.1"/>
    <n v="0"/>
    <n v="0"/>
  </r>
  <r>
    <s v="BLK100800"/>
    <x v="165"/>
    <x v="2"/>
    <s v="South"/>
    <s v="Returning"/>
    <x v="5"/>
    <s v="Atta"/>
    <n v="5"/>
    <n v="28.13"/>
    <n v="20"/>
    <n v="28"/>
    <n v="4.63"/>
    <n v="4.4000000000000004"/>
    <x v="0"/>
    <x v="1"/>
    <x v="0"/>
    <n v="140.65"/>
    <n v="28.13"/>
    <n v="112.52"/>
    <n v="10"/>
    <n v="122.52"/>
    <n v="36"/>
    <x v="1"/>
    <s v="No"/>
    <n v="15.7"/>
    <n v="17.670000000000002"/>
    <n v="0"/>
  </r>
  <r>
    <s v="BLK101236"/>
    <x v="165"/>
    <x v="3"/>
    <s v="South"/>
    <s v="New"/>
    <x v="7"/>
    <s v="Atta"/>
    <n v="2"/>
    <n v="327.78"/>
    <n v="15"/>
    <n v="36"/>
    <n v="1.3"/>
    <n v="4.0999999999999996"/>
    <x v="4"/>
    <x v="0"/>
    <x v="1"/>
    <n v="655.56"/>
    <n v="98.33"/>
    <n v="0"/>
    <n v="0"/>
    <n v="0"/>
    <n v="23"/>
    <x v="10"/>
    <s v="Yes"/>
    <n v="16.899999999999999"/>
    <n v="0"/>
    <n v="1"/>
  </r>
  <r>
    <s v="BLK101785"/>
    <x v="165"/>
    <x v="4"/>
    <s v="South"/>
    <s v="Returning"/>
    <x v="2"/>
    <s v="Detergent"/>
    <n v="1"/>
    <n v="236.79"/>
    <n v="5"/>
    <n v="36"/>
    <n v="6.58"/>
    <n v="3.8"/>
    <x v="4"/>
    <x v="1"/>
    <x v="0"/>
    <n v="236.79"/>
    <n v="11.84"/>
    <n v="224.95"/>
    <n v="15"/>
    <n v="239.95"/>
    <n v="20"/>
    <x v="24"/>
    <s v="Yes"/>
    <n v="19.100000000000001"/>
    <n v="42.97"/>
    <n v="1"/>
  </r>
  <r>
    <s v="BLK101800"/>
    <x v="165"/>
    <x v="2"/>
    <s v="East"/>
    <s v="New"/>
    <x v="3"/>
    <s v="Banana"/>
    <n v="3"/>
    <n v="51.14"/>
    <n v="15"/>
    <n v="15"/>
    <n v="2.4900000000000002"/>
    <n v="4.9000000000000004"/>
    <x v="0"/>
    <x v="1"/>
    <x v="1"/>
    <n v="153.41999999999999"/>
    <n v="23.01"/>
    <n v="130.41"/>
    <n v="20"/>
    <n v="150.41"/>
    <n v="28"/>
    <x v="1"/>
    <s v="No"/>
    <n v="31.5"/>
    <n v="41.08"/>
    <n v="0"/>
  </r>
  <r>
    <s v="BLK101833"/>
    <x v="165"/>
    <x v="0"/>
    <s v="Central"/>
    <s v="New"/>
    <x v="4"/>
    <s v="Bread"/>
    <n v="2"/>
    <n v="337.82"/>
    <n v="25"/>
    <n v="14"/>
    <n v="0.81"/>
    <n v="3.7"/>
    <x v="4"/>
    <x v="1"/>
    <x v="1"/>
    <n v="675.64"/>
    <n v="168.91"/>
    <n v="506.73"/>
    <n v="0"/>
    <n v="506.73"/>
    <n v="27"/>
    <x v="1"/>
    <s v="No"/>
    <n v="16.3"/>
    <n v="82.6"/>
    <n v="0"/>
  </r>
  <r>
    <s v="BLK102373"/>
    <x v="165"/>
    <x v="7"/>
    <s v="South"/>
    <s v="New"/>
    <x v="5"/>
    <s v="Chips"/>
    <n v="2"/>
    <n v="168.48"/>
    <n v="10"/>
    <n v="40"/>
    <n v="5.75"/>
    <n v="4.7"/>
    <x v="0"/>
    <x v="1"/>
    <x v="3"/>
    <n v="336.96"/>
    <n v="33.700000000000003"/>
    <n v="303.26"/>
    <n v="0"/>
    <n v="303.26"/>
    <n v="25"/>
    <x v="21"/>
    <s v="Yes"/>
    <n v="20.5"/>
    <n v="62.17"/>
    <n v="1"/>
  </r>
  <r>
    <s v="BLK100047"/>
    <x v="166"/>
    <x v="0"/>
    <s v="North"/>
    <s v="New"/>
    <x v="1"/>
    <s v="Tea"/>
    <n v="5"/>
    <n v="442.54"/>
    <n v="25"/>
    <n v="24"/>
    <n v="2.91"/>
    <n v="4.9000000000000004"/>
    <x v="3"/>
    <x v="1"/>
    <x v="2"/>
    <n v="2212.6999999999998"/>
    <n v="553.16999999999996"/>
    <n v="1659.53"/>
    <n v="0"/>
    <n v="1659.53"/>
    <n v="41"/>
    <x v="1"/>
    <s v="No"/>
    <n v="13.5"/>
    <n v="224.04"/>
    <n v="0"/>
  </r>
  <r>
    <s v="BLK100633"/>
    <x v="166"/>
    <x v="7"/>
    <s v="North"/>
    <s v="New"/>
    <x v="6"/>
    <s v="Tea"/>
    <n v="6"/>
    <n v="280.36"/>
    <n v="5"/>
    <n v="23"/>
    <n v="4.8"/>
    <n v="4.5"/>
    <x v="0"/>
    <x v="0"/>
    <x v="0"/>
    <n v="1682.16"/>
    <n v="84.11"/>
    <n v="0"/>
    <n v="0"/>
    <n v="0"/>
    <n v="34"/>
    <x v="1"/>
    <s v="No"/>
    <n v="15.8"/>
    <n v="0"/>
    <n v="0"/>
  </r>
  <r>
    <s v="BLK102223"/>
    <x v="166"/>
    <x v="1"/>
    <s v="West"/>
    <s v="New"/>
    <x v="1"/>
    <s v="Atta"/>
    <n v="4"/>
    <n v="310.08999999999997"/>
    <n v="5"/>
    <n v="18"/>
    <n v="3.98"/>
    <n v="3"/>
    <x v="3"/>
    <x v="1"/>
    <x v="3"/>
    <n v="1240.3599999999999"/>
    <n v="62.02"/>
    <n v="1178.3399999999999"/>
    <n v="0"/>
    <n v="1178.3399999999999"/>
    <n v="43"/>
    <x v="1"/>
    <s v="No"/>
    <n v="25.5"/>
    <n v="300.48"/>
    <n v="0"/>
  </r>
  <r>
    <s v="BLK102255"/>
    <x v="166"/>
    <x v="4"/>
    <s v="South"/>
    <s v="New"/>
    <x v="1"/>
    <s v="Juice"/>
    <n v="1"/>
    <n v="321.91000000000003"/>
    <n v="0"/>
    <n v="42"/>
    <n v="7.67"/>
    <n v="3.4"/>
    <x v="3"/>
    <x v="0"/>
    <x v="4"/>
    <n v="321.91000000000003"/>
    <n v="0"/>
    <n v="0"/>
    <n v="0"/>
    <n v="0"/>
    <n v="28"/>
    <x v="15"/>
    <s v="Yes"/>
    <n v="15.5"/>
    <n v="0"/>
    <n v="1"/>
  </r>
  <r>
    <s v="BLK102266"/>
    <x v="166"/>
    <x v="7"/>
    <s v="East"/>
    <s v="Returning"/>
    <x v="8"/>
    <s v="Instant Noodles"/>
    <n v="7"/>
    <n v="106.79"/>
    <n v="20"/>
    <n v="21"/>
    <n v="5.93"/>
    <n v="4.5"/>
    <x v="1"/>
    <x v="1"/>
    <x v="4"/>
    <n v="747.53"/>
    <n v="149.51"/>
    <n v="598.02"/>
    <n v="0"/>
    <n v="598.02"/>
    <n v="23"/>
    <x v="1"/>
    <s v="No"/>
    <n v="12.5"/>
    <n v="74.75"/>
    <n v="0"/>
  </r>
  <r>
    <s v="BLK102920"/>
    <x v="166"/>
    <x v="5"/>
    <s v="South"/>
    <s v="Returning"/>
    <x v="0"/>
    <s v="Milk"/>
    <n v="2"/>
    <n v="440.28"/>
    <n v="15"/>
    <n v="24"/>
    <n v="1.56"/>
    <n v="3.8"/>
    <x v="4"/>
    <x v="1"/>
    <x v="4"/>
    <n v="880.56"/>
    <n v="132.08000000000001"/>
    <n v="748.48"/>
    <n v="0"/>
    <n v="748.48"/>
    <n v="22"/>
    <x v="25"/>
    <s v="No"/>
    <n v="9.3000000000000007"/>
    <n v="69.61"/>
    <n v="0"/>
  </r>
  <r>
    <s v="BLK102958"/>
    <x v="166"/>
    <x v="7"/>
    <s v="South"/>
    <s v="Returning"/>
    <x v="2"/>
    <s v="Tea"/>
    <n v="4"/>
    <n v="137.22999999999999"/>
    <n v="10"/>
    <n v="26"/>
    <n v="4.1399999999999997"/>
    <n v="3.8"/>
    <x v="2"/>
    <x v="1"/>
    <x v="0"/>
    <n v="548.91999999999996"/>
    <n v="54.89"/>
    <n v="494.03"/>
    <n v="0"/>
    <n v="494.03"/>
    <n v="24"/>
    <x v="25"/>
    <s v="No"/>
    <n v="12.6"/>
    <n v="62.25"/>
    <n v="0"/>
  </r>
  <r>
    <s v="BLK100514"/>
    <x v="167"/>
    <x v="6"/>
    <s v="West"/>
    <s v="Returning"/>
    <x v="6"/>
    <s v="Juice"/>
    <n v="2"/>
    <n v="48.79"/>
    <n v="20"/>
    <n v="18"/>
    <n v="4.45"/>
    <n v="5"/>
    <x v="0"/>
    <x v="0"/>
    <x v="1"/>
    <n v="97.58"/>
    <n v="19.52"/>
    <n v="0"/>
    <n v="25"/>
    <n v="0"/>
    <n v="16"/>
    <x v="25"/>
    <s v="No"/>
    <n v="11.3"/>
    <n v="0"/>
    <n v="0"/>
  </r>
  <r>
    <s v="BLK100609"/>
    <x v="167"/>
    <x v="6"/>
    <s v="South"/>
    <s v="New"/>
    <x v="9"/>
    <s v="Coffee"/>
    <n v="5"/>
    <n v="152.80000000000001"/>
    <n v="15"/>
    <n v="51"/>
    <n v="7.45"/>
    <n v="4.7"/>
    <x v="2"/>
    <x v="0"/>
    <x v="2"/>
    <n v="764"/>
    <n v="114.6"/>
    <n v="0"/>
    <n v="0"/>
    <n v="0"/>
    <n v="32"/>
    <x v="5"/>
    <s v="Yes"/>
    <n v="29.4"/>
    <n v="0"/>
    <n v="1"/>
  </r>
  <r>
    <s v="BLK101009"/>
    <x v="167"/>
    <x v="7"/>
    <s v="East"/>
    <s v="New"/>
    <x v="0"/>
    <s v="Apple"/>
    <n v="2"/>
    <n v="334.11"/>
    <n v="20"/>
    <n v="34"/>
    <n v="3.47"/>
    <n v="3.5"/>
    <x v="3"/>
    <x v="0"/>
    <x v="1"/>
    <n v="668.22"/>
    <n v="133.63999999999999"/>
    <n v="0"/>
    <n v="0"/>
    <n v="0"/>
    <n v="36"/>
    <x v="1"/>
    <s v="No"/>
    <n v="28.5"/>
    <n v="0"/>
    <n v="0"/>
  </r>
  <r>
    <s v="BLK101358"/>
    <x v="167"/>
    <x v="5"/>
    <s v="South"/>
    <s v="New"/>
    <x v="4"/>
    <s v="Milk"/>
    <n v="4"/>
    <n v="424.18"/>
    <n v="15"/>
    <n v="20"/>
    <n v="0.88"/>
    <n v="3.4"/>
    <x v="0"/>
    <x v="1"/>
    <x v="2"/>
    <n v="1696.72"/>
    <n v="254.51"/>
    <n v="1442.21"/>
    <n v="0"/>
    <n v="1442.21"/>
    <n v="36"/>
    <x v="1"/>
    <s v="No"/>
    <n v="16"/>
    <n v="230.75"/>
    <n v="0"/>
  </r>
  <r>
    <s v="BLK101634"/>
    <x v="167"/>
    <x v="0"/>
    <s v="West"/>
    <s v="New"/>
    <x v="1"/>
    <s v="Coffee"/>
    <n v="2"/>
    <n v="391.61"/>
    <n v="20"/>
    <n v="18"/>
    <n v="5.49"/>
    <n v="3.3"/>
    <x v="0"/>
    <x v="1"/>
    <x v="1"/>
    <n v="783.22"/>
    <n v="156.63999999999999"/>
    <n v="626.58000000000004"/>
    <n v="0"/>
    <n v="626.58000000000004"/>
    <n v="27"/>
    <x v="1"/>
    <s v="No"/>
    <n v="16.8"/>
    <n v="105.27"/>
    <n v="0"/>
  </r>
  <r>
    <s v="BLK102946"/>
    <x v="167"/>
    <x v="0"/>
    <s v="East"/>
    <s v="Returning"/>
    <x v="7"/>
    <s v="Coffee"/>
    <n v="5"/>
    <n v="417.09"/>
    <n v="25"/>
    <n v="32"/>
    <n v="6.88"/>
    <n v="4.9000000000000004"/>
    <x v="0"/>
    <x v="1"/>
    <x v="3"/>
    <n v="2085.4499999999998"/>
    <n v="521.36"/>
    <n v="1564.09"/>
    <n v="0"/>
    <n v="1564.09"/>
    <n v="22"/>
    <x v="26"/>
    <s v="Yes"/>
    <n v="30.9"/>
    <n v="483.3"/>
    <n v="1"/>
  </r>
  <r>
    <s v="BLK100297"/>
    <x v="168"/>
    <x v="3"/>
    <s v="North"/>
    <s v="New"/>
    <x v="0"/>
    <s v="Rice"/>
    <n v="3"/>
    <n v="365.25"/>
    <n v="0"/>
    <n v="29"/>
    <n v="1.59"/>
    <n v="4.5999999999999996"/>
    <x v="2"/>
    <x v="1"/>
    <x v="1"/>
    <n v="1095.75"/>
    <n v="0"/>
    <n v="1095.75"/>
    <n v="0"/>
    <n v="1095.75"/>
    <n v="24"/>
    <x v="23"/>
    <s v="No"/>
    <n v="26.8"/>
    <n v="293.66000000000003"/>
    <n v="0"/>
  </r>
  <r>
    <s v="BLK101640"/>
    <x v="168"/>
    <x v="0"/>
    <s v="North"/>
    <s v="Returning"/>
    <x v="7"/>
    <s v="Milk"/>
    <n v="2"/>
    <n v="137.51"/>
    <n v="15"/>
    <n v="30"/>
    <n v="2.7"/>
    <n v="4.7"/>
    <x v="0"/>
    <x v="1"/>
    <x v="3"/>
    <n v="275.02"/>
    <n v="41.25"/>
    <n v="233.77"/>
    <n v="10"/>
    <n v="243.77"/>
    <n v="31"/>
    <x v="1"/>
    <s v="No"/>
    <n v="14.3"/>
    <n v="33.43"/>
    <n v="0"/>
  </r>
  <r>
    <s v="BLK102085"/>
    <x v="168"/>
    <x v="2"/>
    <s v="North"/>
    <s v="New"/>
    <x v="9"/>
    <s v="Coffee"/>
    <n v="6"/>
    <n v="28.3"/>
    <n v="20"/>
    <n v="29"/>
    <n v="5.28"/>
    <n v="2.9"/>
    <x v="1"/>
    <x v="0"/>
    <x v="2"/>
    <n v="169.8"/>
    <n v="33.96"/>
    <n v="0"/>
    <n v="10"/>
    <n v="0"/>
    <n v="29"/>
    <x v="1"/>
    <s v="No"/>
    <n v="9.8000000000000007"/>
    <n v="0"/>
    <n v="0"/>
  </r>
  <r>
    <s v="BLK102583"/>
    <x v="168"/>
    <x v="1"/>
    <s v="East"/>
    <s v="Returning"/>
    <x v="8"/>
    <s v="Chips"/>
    <n v="4"/>
    <n v="366.83"/>
    <n v="25"/>
    <n v="31"/>
    <n v="5.36"/>
    <n v="4.0999999999999996"/>
    <x v="2"/>
    <x v="1"/>
    <x v="3"/>
    <n v="1467.32"/>
    <n v="366.83"/>
    <n v="1100.49"/>
    <n v="0"/>
    <n v="1100.49"/>
    <n v="24"/>
    <x v="0"/>
    <s v="Yes"/>
    <n v="26.9"/>
    <n v="296.02999999999997"/>
    <n v="1"/>
  </r>
  <r>
    <s v="BLK102900"/>
    <x v="168"/>
    <x v="3"/>
    <s v="North"/>
    <s v="New"/>
    <x v="5"/>
    <s v="Banana"/>
    <n v="2"/>
    <n v="479.68"/>
    <n v="15"/>
    <n v="36"/>
    <n v="2.54"/>
    <n v="4.7"/>
    <x v="2"/>
    <x v="1"/>
    <x v="4"/>
    <n v="959.36"/>
    <n v="143.9"/>
    <n v="815.46"/>
    <n v="0"/>
    <n v="815.46"/>
    <n v="33"/>
    <x v="12"/>
    <s v="No"/>
    <n v="15.9"/>
    <n v="129.66"/>
    <n v="0"/>
  </r>
  <r>
    <s v="BLK100032"/>
    <x v="169"/>
    <x v="2"/>
    <s v="Central"/>
    <s v="New"/>
    <x v="8"/>
    <s v="Coffee"/>
    <n v="7"/>
    <n v="333.65"/>
    <n v="10"/>
    <n v="16"/>
    <n v="6.96"/>
    <n v="5"/>
    <x v="2"/>
    <x v="0"/>
    <x v="3"/>
    <n v="2335.5500000000002"/>
    <n v="233.56"/>
    <n v="0"/>
    <n v="0"/>
    <n v="0"/>
    <n v="37"/>
    <x v="1"/>
    <s v="No"/>
    <n v="9.1"/>
    <n v="0"/>
    <n v="0"/>
  </r>
  <r>
    <s v="BLK100160"/>
    <x v="169"/>
    <x v="2"/>
    <s v="West"/>
    <s v="Returning"/>
    <x v="2"/>
    <s v="Bread"/>
    <n v="5"/>
    <n v="57.1"/>
    <n v="5"/>
    <n v="11"/>
    <n v="6.24"/>
    <n v="3.5"/>
    <x v="2"/>
    <x v="1"/>
    <x v="3"/>
    <n v="285.5"/>
    <n v="14.28"/>
    <n v="271.22000000000003"/>
    <n v="10"/>
    <n v="281.22000000000003"/>
    <n v="35"/>
    <x v="1"/>
    <s v="No"/>
    <n v="22.4"/>
    <n v="60.75"/>
    <n v="0"/>
  </r>
  <r>
    <s v="BLK100374"/>
    <x v="169"/>
    <x v="0"/>
    <s v="North"/>
    <s v="New"/>
    <x v="8"/>
    <s v="Detergent"/>
    <n v="3"/>
    <n v="61.97"/>
    <n v="15"/>
    <n v="18"/>
    <n v="4"/>
    <n v="4.4000000000000004"/>
    <x v="2"/>
    <x v="0"/>
    <x v="2"/>
    <n v="185.91"/>
    <n v="27.89"/>
    <n v="0"/>
    <n v="25"/>
    <n v="0"/>
    <n v="23"/>
    <x v="1"/>
    <s v="No"/>
    <n v="23.6"/>
    <n v="0"/>
    <n v="0"/>
  </r>
  <r>
    <s v="BLK100407"/>
    <x v="169"/>
    <x v="0"/>
    <s v="East"/>
    <s v="New"/>
    <x v="6"/>
    <s v="Coffee"/>
    <n v="5"/>
    <n v="389.3"/>
    <n v="10"/>
    <n v="20"/>
    <n v="5.16"/>
    <n v="4.5"/>
    <x v="0"/>
    <x v="1"/>
    <x v="3"/>
    <n v="1946.5"/>
    <n v="194.65"/>
    <n v="1751.85"/>
    <n v="0"/>
    <n v="1751.85"/>
    <n v="21"/>
    <x v="1"/>
    <s v="No"/>
    <n v="19.5"/>
    <n v="341.61"/>
    <n v="0"/>
  </r>
  <r>
    <s v="BLK100610"/>
    <x v="169"/>
    <x v="4"/>
    <s v="South"/>
    <s v="Returning"/>
    <x v="9"/>
    <s v="Instant Noodles"/>
    <n v="1"/>
    <n v="334.86"/>
    <n v="25"/>
    <n v="25"/>
    <n v="1.19"/>
    <n v="3.3"/>
    <x v="1"/>
    <x v="1"/>
    <x v="0"/>
    <n v="334.86"/>
    <n v="83.72"/>
    <n v="251.14"/>
    <n v="10"/>
    <n v="261.14"/>
    <n v="37"/>
    <x v="1"/>
    <s v="No"/>
    <n v="28.6"/>
    <n v="71.83"/>
    <n v="0"/>
  </r>
  <r>
    <s v="BLK100845"/>
    <x v="169"/>
    <x v="1"/>
    <s v="West"/>
    <s v="New"/>
    <x v="7"/>
    <s v="Biscuits"/>
    <n v="5"/>
    <n v="351.3"/>
    <n v="0"/>
    <n v="20"/>
    <n v="2.82"/>
    <n v="4.9000000000000004"/>
    <x v="1"/>
    <x v="1"/>
    <x v="4"/>
    <n v="1756.5"/>
    <n v="0"/>
    <n v="1756.5"/>
    <n v="0"/>
    <n v="1756.5"/>
    <n v="38"/>
    <x v="1"/>
    <s v="No"/>
    <n v="24.8"/>
    <n v="435.61"/>
    <n v="0"/>
  </r>
  <r>
    <s v="BLK101495"/>
    <x v="169"/>
    <x v="1"/>
    <s v="Central"/>
    <s v="New"/>
    <x v="7"/>
    <s v="Biscuits"/>
    <n v="4"/>
    <n v="367.74"/>
    <n v="5"/>
    <n v="33"/>
    <n v="3.58"/>
    <n v="4.7"/>
    <x v="0"/>
    <x v="1"/>
    <x v="3"/>
    <n v="1470.96"/>
    <n v="73.55"/>
    <n v="1397.41"/>
    <n v="0"/>
    <n v="1397.41"/>
    <n v="31"/>
    <x v="25"/>
    <s v="No"/>
    <n v="20.6"/>
    <n v="287.87"/>
    <n v="0"/>
  </r>
  <r>
    <s v="BLK101597"/>
    <x v="169"/>
    <x v="6"/>
    <s v="West"/>
    <s v="Returning"/>
    <x v="0"/>
    <s v="Cold Drink"/>
    <n v="3"/>
    <n v="168.26"/>
    <n v="5"/>
    <n v="19"/>
    <n v="3.25"/>
    <n v="3.6"/>
    <x v="0"/>
    <x v="1"/>
    <x v="4"/>
    <n v="504.78"/>
    <n v="25.24"/>
    <n v="479.54"/>
    <n v="0"/>
    <n v="479.54"/>
    <n v="27"/>
    <x v="1"/>
    <s v="No"/>
    <n v="23.5"/>
    <n v="112.69"/>
    <n v="0"/>
  </r>
  <r>
    <s v="BLK101646"/>
    <x v="169"/>
    <x v="0"/>
    <s v="West"/>
    <s v="Returning"/>
    <x v="4"/>
    <s v="Detergent"/>
    <n v="2"/>
    <n v="353.55"/>
    <n v="0"/>
    <n v="33"/>
    <n v="4.0999999999999996"/>
    <n v="4"/>
    <x v="4"/>
    <x v="1"/>
    <x v="3"/>
    <n v="707.1"/>
    <n v="0"/>
    <n v="707.1"/>
    <n v="0"/>
    <n v="707.1"/>
    <n v="24"/>
    <x v="13"/>
    <s v="Yes"/>
    <n v="9"/>
    <n v="63.64"/>
    <n v="1"/>
  </r>
  <r>
    <s v="BLK102209"/>
    <x v="169"/>
    <x v="7"/>
    <s v="South"/>
    <s v="New"/>
    <x v="4"/>
    <s v="Banana"/>
    <n v="4"/>
    <n v="453.45"/>
    <n v="15"/>
    <n v="26"/>
    <n v="7.51"/>
    <n v="4.4000000000000004"/>
    <x v="0"/>
    <x v="1"/>
    <x v="2"/>
    <n v="1813.8"/>
    <n v="272.07"/>
    <n v="1541.73"/>
    <n v="0"/>
    <n v="1541.73"/>
    <n v="25"/>
    <x v="6"/>
    <s v="No"/>
    <n v="23"/>
    <n v="354.6"/>
    <n v="0"/>
  </r>
  <r>
    <s v="BLK100149"/>
    <x v="170"/>
    <x v="6"/>
    <s v="South"/>
    <s v="New"/>
    <x v="9"/>
    <s v="Chips"/>
    <n v="4"/>
    <n v="437.79"/>
    <n v="5"/>
    <n v="18"/>
    <n v="3.01"/>
    <n v="2.7"/>
    <x v="3"/>
    <x v="0"/>
    <x v="0"/>
    <n v="1751.16"/>
    <n v="87.56"/>
    <n v="0"/>
    <n v="0"/>
    <n v="0"/>
    <n v="19"/>
    <x v="1"/>
    <s v="No"/>
    <n v="10.7"/>
    <n v="0"/>
    <n v="0"/>
  </r>
  <r>
    <s v="BLK101142"/>
    <x v="170"/>
    <x v="2"/>
    <s v="South"/>
    <s v="Returning"/>
    <x v="8"/>
    <s v="Detergent"/>
    <n v="5"/>
    <n v="231.93"/>
    <n v="20"/>
    <n v="38"/>
    <n v="7.61"/>
    <n v="4"/>
    <x v="1"/>
    <x v="1"/>
    <x v="1"/>
    <n v="1159.6500000000001"/>
    <n v="231.93"/>
    <n v="927.72"/>
    <n v="0"/>
    <n v="927.72"/>
    <n v="37"/>
    <x v="6"/>
    <s v="No"/>
    <n v="22.2"/>
    <n v="205.95"/>
    <n v="0"/>
  </r>
  <r>
    <s v="BLK101482"/>
    <x v="170"/>
    <x v="4"/>
    <s v="South"/>
    <s v="Returning"/>
    <x v="0"/>
    <s v="Cold Drink"/>
    <n v="6"/>
    <n v="481.09"/>
    <n v="5"/>
    <n v="36"/>
    <n v="0.54"/>
    <n v="4"/>
    <x v="1"/>
    <x v="1"/>
    <x v="2"/>
    <n v="2886.54"/>
    <n v="144.33000000000001"/>
    <n v="2742.21"/>
    <n v="0"/>
    <n v="2742.21"/>
    <n v="40"/>
    <x v="1"/>
    <s v="No"/>
    <n v="31.8"/>
    <n v="872.02"/>
    <n v="0"/>
  </r>
  <r>
    <s v="BLK101987"/>
    <x v="170"/>
    <x v="3"/>
    <s v="South"/>
    <s v="New"/>
    <x v="1"/>
    <s v="Banana"/>
    <n v="5"/>
    <n v="126.59"/>
    <n v="0"/>
    <n v="37"/>
    <n v="6.49"/>
    <n v="4.4000000000000004"/>
    <x v="3"/>
    <x v="1"/>
    <x v="0"/>
    <n v="632.95000000000005"/>
    <n v="0"/>
    <n v="632.95000000000005"/>
    <n v="0"/>
    <n v="632.95000000000005"/>
    <n v="40"/>
    <x v="1"/>
    <s v="No"/>
    <n v="30.2"/>
    <n v="191.15"/>
    <n v="0"/>
  </r>
  <r>
    <s v="BLK102654"/>
    <x v="170"/>
    <x v="5"/>
    <s v="South"/>
    <s v="Returning"/>
    <x v="4"/>
    <s v="Banana"/>
    <n v="3"/>
    <n v="499.59"/>
    <n v="20"/>
    <n v="33"/>
    <n v="3.83"/>
    <n v="4"/>
    <x v="1"/>
    <x v="1"/>
    <x v="4"/>
    <n v="1498.77"/>
    <n v="299.75"/>
    <n v="1199.02"/>
    <n v="0"/>
    <n v="1199.02"/>
    <n v="21"/>
    <x v="11"/>
    <s v="Yes"/>
    <n v="16.3"/>
    <n v="195.44"/>
    <n v="1"/>
  </r>
  <r>
    <s v="BLK100121"/>
    <x v="171"/>
    <x v="3"/>
    <s v="East"/>
    <s v="Returning"/>
    <x v="1"/>
    <s v="Milk"/>
    <n v="3"/>
    <n v="292.56"/>
    <n v="10"/>
    <n v="24"/>
    <n v="1.06"/>
    <n v="4.7"/>
    <x v="0"/>
    <x v="1"/>
    <x v="3"/>
    <n v="877.68"/>
    <n v="87.77"/>
    <n v="789.91"/>
    <n v="0"/>
    <n v="789.91"/>
    <n v="20"/>
    <x v="16"/>
    <s v="No"/>
    <n v="10.3"/>
    <n v="81.36"/>
    <n v="0"/>
  </r>
  <r>
    <s v="BLK100189"/>
    <x v="171"/>
    <x v="0"/>
    <s v="West"/>
    <s v="Returning"/>
    <x v="2"/>
    <s v="Milk"/>
    <n v="3"/>
    <n v="435.05"/>
    <n v="5"/>
    <n v="43"/>
    <n v="6.14"/>
    <n v="3.7"/>
    <x v="3"/>
    <x v="1"/>
    <x v="2"/>
    <n v="1305.1500000000001"/>
    <n v="65.260000000000005"/>
    <n v="1239.8900000000001"/>
    <n v="0"/>
    <n v="1239.8900000000001"/>
    <n v="31"/>
    <x v="11"/>
    <s v="Yes"/>
    <n v="18"/>
    <n v="223.18"/>
    <n v="1"/>
  </r>
  <r>
    <s v="BLK100217"/>
    <x v="171"/>
    <x v="0"/>
    <s v="East"/>
    <s v="New"/>
    <x v="1"/>
    <s v="Rice"/>
    <n v="4"/>
    <n v="488.43"/>
    <n v="25"/>
    <n v="33"/>
    <n v="6.8"/>
    <n v="3.1"/>
    <x v="2"/>
    <x v="1"/>
    <x v="4"/>
    <n v="1953.72"/>
    <n v="488.43"/>
    <n v="1465.29"/>
    <n v="0"/>
    <n v="1465.29"/>
    <n v="33"/>
    <x v="1"/>
    <s v="No"/>
    <n v="8.4"/>
    <n v="123.08"/>
    <n v="0"/>
  </r>
  <r>
    <s v="BLK100331"/>
    <x v="171"/>
    <x v="6"/>
    <s v="East"/>
    <s v="Returning"/>
    <x v="1"/>
    <s v="Detergent"/>
    <n v="4"/>
    <n v="194.66"/>
    <n v="0"/>
    <n v="38"/>
    <n v="5.46"/>
    <n v="2.5"/>
    <x v="2"/>
    <x v="0"/>
    <x v="0"/>
    <n v="778.64"/>
    <n v="0"/>
    <n v="0"/>
    <n v="0"/>
    <n v="0"/>
    <n v="17"/>
    <x v="9"/>
    <s v="Yes"/>
    <n v="31"/>
    <n v="0"/>
    <n v="1"/>
  </r>
  <r>
    <s v="BLK101007"/>
    <x v="171"/>
    <x v="2"/>
    <s v="South"/>
    <s v="New"/>
    <x v="4"/>
    <s v="Tea"/>
    <n v="1"/>
    <n v="442.97"/>
    <n v="0"/>
    <n v="18"/>
    <n v="6"/>
    <n v="4.7"/>
    <x v="0"/>
    <x v="1"/>
    <x v="2"/>
    <n v="442.97"/>
    <n v="0"/>
    <n v="442.97"/>
    <n v="0"/>
    <n v="442.97"/>
    <n v="43"/>
    <x v="1"/>
    <s v="No"/>
    <n v="14.9"/>
    <n v="66"/>
    <n v="0"/>
  </r>
  <r>
    <s v="BLK101421"/>
    <x v="171"/>
    <x v="5"/>
    <s v="West"/>
    <s v="Returning"/>
    <x v="1"/>
    <s v="Bread"/>
    <n v="7"/>
    <n v="31"/>
    <n v="0"/>
    <n v="32"/>
    <n v="5.09"/>
    <n v="4.2"/>
    <x v="3"/>
    <x v="0"/>
    <x v="2"/>
    <n v="217"/>
    <n v="0"/>
    <n v="0"/>
    <n v="15"/>
    <n v="0"/>
    <n v="16"/>
    <x v="24"/>
    <s v="Yes"/>
    <n v="11"/>
    <n v="0"/>
    <n v="1"/>
  </r>
  <r>
    <s v="BLK102194"/>
    <x v="171"/>
    <x v="7"/>
    <s v="South"/>
    <s v="Returning"/>
    <x v="3"/>
    <s v="Rice"/>
    <n v="4"/>
    <n v="258.92"/>
    <n v="10"/>
    <n v="28"/>
    <n v="4.87"/>
    <n v="3.4"/>
    <x v="0"/>
    <x v="0"/>
    <x v="4"/>
    <n v="1035.68"/>
    <n v="103.57"/>
    <n v="0"/>
    <n v="0"/>
    <n v="0"/>
    <n v="27"/>
    <x v="6"/>
    <s v="No"/>
    <n v="19.5"/>
    <n v="0"/>
    <n v="0"/>
  </r>
  <r>
    <s v="BLK102298"/>
    <x v="171"/>
    <x v="7"/>
    <s v="East"/>
    <s v="Returning"/>
    <x v="9"/>
    <s v="Biscuits"/>
    <n v="3"/>
    <n v="226.26"/>
    <n v="25"/>
    <n v="40"/>
    <n v="0.55000000000000004"/>
    <n v="4.5"/>
    <x v="4"/>
    <x v="0"/>
    <x v="2"/>
    <n v="678.78"/>
    <n v="169.7"/>
    <n v="0"/>
    <n v="0"/>
    <n v="0"/>
    <n v="23"/>
    <x v="17"/>
    <s v="Yes"/>
    <n v="32"/>
    <n v="0"/>
    <n v="1"/>
  </r>
  <r>
    <s v="BLK102613"/>
    <x v="171"/>
    <x v="1"/>
    <s v="West"/>
    <s v="Returning"/>
    <x v="5"/>
    <s v="Milk"/>
    <n v="7"/>
    <n v="310.94"/>
    <n v="0"/>
    <n v="42"/>
    <n v="2.14"/>
    <n v="5"/>
    <x v="4"/>
    <x v="1"/>
    <x v="4"/>
    <n v="2176.58"/>
    <n v="0"/>
    <n v="2176.58"/>
    <n v="0"/>
    <n v="2176.58"/>
    <n v="36"/>
    <x v="4"/>
    <s v="Yes"/>
    <n v="20.399999999999999"/>
    <n v="444.02"/>
    <n v="1"/>
  </r>
  <r>
    <s v="BLK100383"/>
    <x v="172"/>
    <x v="3"/>
    <s v="Central"/>
    <s v="New"/>
    <x v="5"/>
    <s v="Shampoo"/>
    <n v="1"/>
    <n v="226.31"/>
    <n v="15"/>
    <n v="36"/>
    <n v="5.3"/>
    <n v="4.2"/>
    <x v="2"/>
    <x v="0"/>
    <x v="2"/>
    <n v="226.31"/>
    <n v="33.950000000000003"/>
    <n v="0"/>
    <n v="15"/>
    <n v="0"/>
    <n v="28"/>
    <x v="8"/>
    <s v="Yes"/>
    <n v="15.9"/>
    <n v="0"/>
    <n v="1"/>
  </r>
  <r>
    <s v="BLK100640"/>
    <x v="172"/>
    <x v="0"/>
    <s v="South"/>
    <s v="Returning"/>
    <x v="9"/>
    <s v="Chips"/>
    <n v="7"/>
    <n v="124.23"/>
    <n v="15"/>
    <n v="30"/>
    <n v="1.74"/>
    <n v="3.6"/>
    <x v="4"/>
    <x v="1"/>
    <x v="0"/>
    <n v="869.61"/>
    <n v="130.44"/>
    <n v="739.17"/>
    <n v="0"/>
    <n v="739.17"/>
    <n v="36"/>
    <x v="1"/>
    <s v="No"/>
    <n v="24.7"/>
    <n v="182.57"/>
    <n v="0"/>
  </r>
  <r>
    <s v="BLK100658"/>
    <x v="172"/>
    <x v="2"/>
    <s v="North"/>
    <s v="New"/>
    <x v="6"/>
    <s v="Milk"/>
    <n v="5"/>
    <n v="109.08"/>
    <n v="5"/>
    <n v="10"/>
    <n v="4.8099999999999996"/>
    <n v="4"/>
    <x v="3"/>
    <x v="1"/>
    <x v="3"/>
    <n v="545.4"/>
    <n v="27.27"/>
    <n v="518.13"/>
    <n v="0"/>
    <n v="518.13"/>
    <n v="38"/>
    <x v="1"/>
    <s v="No"/>
    <n v="10.199999999999999"/>
    <n v="52.85"/>
    <n v="0"/>
  </r>
  <r>
    <s v="BLK100660"/>
    <x v="172"/>
    <x v="5"/>
    <s v="North"/>
    <s v="Returning"/>
    <x v="8"/>
    <s v="Bread"/>
    <n v="7"/>
    <n v="214.46"/>
    <n v="20"/>
    <n v="42"/>
    <n v="3.9"/>
    <n v="4.0999999999999996"/>
    <x v="1"/>
    <x v="1"/>
    <x v="1"/>
    <n v="1501.22"/>
    <n v="300.24"/>
    <n v="1200.98"/>
    <n v="0"/>
    <n v="1200.98"/>
    <n v="39"/>
    <x v="12"/>
    <s v="No"/>
    <n v="19.600000000000001"/>
    <n v="235.39"/>
    <n v="0"/>
  </r>
  <r>
    <s v="BLK100758"/>
    <x v="172"/>
    <x v="6"/>
    <s v="North"/>
    <s v="Returning"/>
    <x v="5"/>
    <s v="Ice Cream"/>
    <n v="2"/>
    <n v="147.27000000000001"/>
    <n v="5"/>
    <n v="20"/>
    <n v="6.37"/>
    <n v="4.3"/>
    <x v="3"/>
    <x v="1"/>
    <x v="4"/>
    <n v="294.54000000000002"/>
    <n v="14.73"/>
    <n v="279.81"/>
    <n v="20"/>
    <n v="299.81"/>
    <n v="38"/>
    <x v="1"/>
    <s v="No"/>
    <n v="9.9"/>
    <n v="27.7"/>
    <n v="0"/>
  </r>
  <r>
    <s v="BLK100979"/>
    <x v="172"/>
    <x v="7"/>
    <s v="East"/>
    <s v="New"/>
    <x v="1"/>
    <s v="Biscuits"/>
    <n v="7"/>
    <n v="44.59"/>
    <n v="5"/>
    <n v="30"/>
    <n v="5.51"/>
    <n v="4.2"/>
    <x v="1"/>
    <x v="1"/>
    <x v="1"/>
    <n v="312.13"/>
    <n v="15.61"/>
    <n v="296.52"/>
    <n v="25"/>
    <n v="321.52"/>
    <n v="36"/>
    <x v="1"/>
    <s v="No"/>
    <n v="31.2"/>
    <n v="92.51"/>
    <n v="0"/>
  </r>
  <r>
    <s v="BLK101112"/>
    <x v="172"/>
    <x v="1"/>
    <s v="North"/>
    <s v="New"/>
    <x v="4"/>
    <s v="Rice"/>
    <n v="6"/>
    <n v="148"/>
    <n v="20"/>
    <n v="17"/>
    <n v="4.51"/>
    <n v="3"/>
    <x v="3"/>
    <x v="1"/>
    <x v="4"/>
    <n v="888"/>
    <n v="177.6"/>
    <n v="710.4"/>
    <n v="0"/>
    <n v="710.4"/>
    <n v="18"/>
    <x v="1"/>
    <s v="No"/>
    <n v="24.3"/>
    <n v="172.63"/>
    <n v="0"/>
  </r>
  <r>
    <s v="BLK101363"/>
    <x v="172"/>
    <x v="4"/>
    <s v="Central"/>
    <s v="New"/>
    <x v="0"/>
    <s v="Ice Cream"/>
    <n v="7"/>
    <n v="174.65"/>
    <n v="0"/>
    <n v="31"/>
    <n v="3.94"/>
    <n v="3.7"/>
    <x v="2"/>
    <x v="1"/>
    <x v="3"/>
    <n v="1222.55"/>
    <n v="0"/>
    <n v="1222.55"/>
    <n v="0"/>
    <n v="1222.55"/>
    <n v="43"/>
    <x v="1"/>
    <s v="No"/>
    <n v="15.1"/>
    <n v="184.61"/>
    <n v="0"/>
  </r>
  <r>
    <s v="BLK101882"/>
    <x v="172"/>
    <x v="2"/>
    <s v="Central"/>
    <s v="Returning"/>
    <x v="3"/>
    <s v="Milk"/>
    <n v="1"/>
    <n v="176.02"/>
    <n v="20"/>
    <n v="33"/>
    <n v="3.62"/>
    <n v="4.3"/>
    <x v="4"/>
    <x v="1"/>
    <x v="0"/>
    <n v="176.02"/>
    <n v="35.200000000000003"/>
    <n v="140.82"/>
    <n v="20"/>
    <n v="160.82"/>
    <n v="18"/>
    <x v="21"/>
    <s v="Yes"/>
    <n v="24.9"/>
    <n v="35.06"/>
    <n v="1"/>
  </r>
  <r>
    <s v="BLK102195"/>
    <x v="172"/>
    <x v="4"/>
    <s v="East"/>
    <s v="New"/>
    <x v="6"/>
    <s v="Atta"/>
    <n v="2"/>
    <n v="225.46"/>
    <n v="20"/>
    <n v="16"/>
    <n v="7.37"/>
    <n v="3.5"/>
    <x v="2"/>
    <x v="1"/>
    <x v="1"/>
    <n v="450.92"/>
    <n v="90.18"/>
    <n v="360.74"/>
    <n v="0"/>
    <n v="360.74"/>
    <n v="22"/>
    <x v="1"/>
    <s v="No"/>
    <n v="21.7"/>
    <n v="78.28"/>
    <n v="0"/>
  </r>
  <r>
    <s v="BLK102412"/>
    <x v="172"/>
    <x v="3"/>
    <s v="Central"/>
    <s v="Returning"/>
    <x v="3"/>
    <s v="Detergent"/>
    <n v="1"/>
    <n v="159.62"/>
    <n v="10"/>
    <n v="25"/>
    <n v="5.79"/>
    <n v="3.7"/>
    <x v="3"/>
    <x v="0"/>
    <x v="1"/>
    <n v="159.62"/>
    <n v="15.96"/>
    <n v="0"/>
    <n v="25"/>
    <n v="0"/>
    <n v="17"/>
    <x v="8"/>
    <s v="Yes"/>
    <n v="28.8"/>
    <n v="0"/>
    <n v="1"/>
  </r>
  <r>
    <s v="BLK102491"/>
    <x v="172"/>
    <x v="4"/>
    <s v="West"/>
    <s v="Returning"/>
    <x v="9"/>
    <s v="Apple"/>
    <n v="4"/>
    <n v="75.900000000000006"/>
    <n v="10"/>
    <n v="39"/>
    <n v="5.8"/>
    <n v="4.5"/>
    <x v="2"/>
    <x v="0"/>
    <x v="4"/>
    <n v="303.60000000000002"/>
    <n v="30.36"/>
    <n v="0"/>
    <n v="25"/>
    <n v="0"/>
    <n v="18"/>
    <x v="9"/>
    <s v="Yes"/>
    <n v="15.3"/>
    <n v="0"/>
    <n v="1"/>
  </r>
  <r>
    <s v="BLK102540"/>
    <x v="172"/>
    <x v="2"/>
    <s v="East"/>
    <s v="Returning"/>
    <x v="3"/>
    <s v="Instant Noodles"/>
    <n v="1"/>
    <n v="411.48"/>
    <n v="10"/>
    <n v="19"/>
    <n v="4.66"/>
    <n v="3.9"/>
    <x v="0"/>
    <x v="1"/>
    <x v="1"/>
    <n v="411.48"/>
    <n v="41.15"/>
    <n v="370.33"/>
    <n v="0"/>
    <n v="370.33"/>
    <n v="36"/>
    <x v="1"/>
    <s v="No"/>
    <n v="11.5"/>
    <n v="42.59"/>
    <n v="0"/>
  </r>
  <r>
    <s v="BLK102758"/>
    <x v="172"/>
    <x v="4"/>
    <s v="South"/>
    <s v="New"/>
    <x v="4"/>
    <s v="Coffee"/>
    <n v="3"/>
    <n v="331.1"/>
    <n v="15"/>
    <n v="29"/>
    <n v="0.73"/>
    <n v="4.2"/>
    <x v="0"/>
    <x v="1"/>
    <x v="4"/>
    <n v="993.3"/>
    <n v="149"/>
    <n v="844.3"/>
    <n v="0"/>
    <n v="844.3"/>
    <n v="18"/>
    <x v="7"/>
    <s v="Yes"/>
    <n v="18.899999999999999"/>
    <n v="159.57"/>
    <n v="1"/>
  </r>
  <r>
    <s v="BLK100360"/>
    <x v="173"/>
    <x v="4"/>
    <s v="West"/>
    <s v="New"/>
    <x v="1"/>
    <s v="Ice Cream"/>
    <n v="5"/>
    <n v="166.2"/>
    <n v="25"/>
    <n v="17"/>
    <n v="6.48"/>
    <n v="4.5"/>
    <x v="0"/>
    <x v="0"/>
    <x v="0"/>
    <n v="831"/>
    <n v="207.75"/>
    <n v="0"/>
    <n v="0"/>
    <n v="0"/>
    <n v="41"/>
    <x v="1"/>
    <s v="No"/>
    <n v="15.4"/>
    <n v="0"/>
    <n v="0"/>
  </r>
  <r>
    <s v="BLK100607"/>
    <x v="173"/>
    <x v="4"/>
    <s v="South"/>
    <s v="Returning"/>
    <x v="2"/>
    <s v="Biscuits"/>
    <n v="1"/>
    <n v="267.74"/>
    <n v="10"/>
    <n v="25"/>
    <n v="4.05"/>
    <n v="4.2"/>
    <x v="4"/>
    <x v="1"/>
    <x v="1"/>
    <n v="267.74"/>
    <n v="26.77"/>
    <n v="240.97"/>
    <n v="25"/>
    <n v="265.97000000000003"/>
    <n v="22"/>
    <x v="12"/>
    <s v="No"/>
    <n v="9.9"/>
    <n v="23.86"/>
    <n v="0"/>
  </r>
  <r>
    <s v="BLK101768"/>
    <x v="173"/>
    <x v="1"/>
    <s v="West"/>
    <s v="Returning"/>
    <x v="0"/>
    <s v="Rice"/>
    <n v="5"/>
    <n v="140.26"/>
    <n v="5"/>
    <n v="33"/>
    <n v="8"/>
    <n v="4.0999999999999996"/>
    <x v="3"/>
    <x v="1"/>
    <x v="4"/>
    <n v="701.3"/>
    <n v="35.06"/>
    <n v="666.24"/>
    <n v="0"/>
    <n v="666.24"/>
    <n v="42"/>
    <x v="1"/>
    <s v="No"/>
    <n v="14.9"/>
    <n v="99.27"/>
    <n v="0"/>
  </r>
  <r>
    <s v="BLK101836"/>
    <x v="173"/>
    <x v="6"/>
    <s v="South"/>
    <s v="New"/>
    <x v="9"/>
    <s v="Chips"/>
    <n v="2"/>
    <n v="130.69999999999999"/>
    <n v="15"/>
    <n v="31"/>
    <n v="7.73"/>
    <n v="3.4"/>
    <x v="1"/>
    <x v="1"/>
    <x v="0"/>
    <n v="261.39999999999998"/>
    <n v="39.21"/>
    <n v="222.19"/>
    <n v="15"/>
    <n v="237.19"/>
    <n v="41"/>
    <x v="1"/>
    <s v="No"/>
    <n v="31.3"/>
    <n v="69.55"/>
    <n v="0"/>
  </r>
  <r>
    <s v="BLK102615"/>
    <x v="173"/>
    <x v="4"/>
    <s v="North"/>
    <s v="Returning"/>
    <x v="1"/>
    <s v="Chips"/>
    <n v="4"/>
    <n v="66.069999999999993"/>
    <n v="15"/>
    <n v="10"/>
    <n v="1.41"/>
    <n v="3.5"/>
    <x v="0"/>
    <x v="1"/>
    <x v="1"/>
    <n v="264.27999999999997"/>
    <n v="39.64"/>
    <n v="224.64"/>
    <n v="20"/>
    <n v="244.64"/>
    <n v="25"/>
    <x v="1"/>
    <s v="No"/>
    <n v="15.8"/>
    <n v="35.49"/>
    <n v="0"/>
  </r>
  <r>
    <s v="BLK102826"/>
    <x v="173"/>
    <x v="7"/>
    <s v="South"/>
    <s v="New"/>
    <x v="3"/>
    <s v="Juice"/>
    <n v="7"/>
    <n v="324.05"/>
    <n v="5"/>
    <n v="31"/>
    <n v="6.89"/>
    <n v="3.4"/>
    <x v="3"/>
    <x v="0"/>
    <x v="3"/>
    <n v="2268.35"/>
    <n v="113.42"/>
    <n v="0"/>
    <n v="0"/>
    <n v="0"/>
    <n v="15"/>
    <x v="24"/>
    <s v="Yes"/>
    <n v="9.6999999999999993"/>
    <n v="0"/>
    <n v="1"/>
  </r>
  <r>
    <s v="BLK100036"/>
    <x v="174"/>
    <x v="4"/>
    <s v="Central"/>
    <s v="New"/>
    <x v="2"/>
    <s v="Tea"/>
    <n v="5"/>
    <n v="127.28"/>
    <n v="5"/>
    <n v="28"/>
    <n v="6.86"/>
    <n v="3.5"/>
    <x v="1"/>
    <x v="1"/>
    <x v="0"/>
    <n v="636.4"/>
    <n v="31.82"/>
    <n v="604.58000000000004"/>
    <n v="0"/>
    <n v="604.58000000000004"/>
    <n v="18"/>
    <x v="26"/>
    <s v="Yes"/>
    <n v="11.4"/>
    <n v="68.92"/>
    <n v="1"/>
  </r>
  <r>
    <s v="BLK101231"/>
    <x v="174"/>
    <x v="7"/>
    <s v="East"/>
    <s v="Returning"/>
    <x v="8"/>
    <s v="Cold Drink"/>
    <n v="4"/>
    <n v="150.34"/>
    <n v="0"/>
    <n v="46"/>
    <n v="1.71"/>
    <n v="3"/>
    <x v="4"/>
    <x v="1"/>
    <x v="0"/>
    <n v="601.36"/>
    <n v="0"/>
    <n v="601.36"/>
    <n v="0"/>
    <n v="601.36"/>
    <n v="35"/>
    <x v="7"/>
    <s v="Yes"/>
    <n v="29.4"/>
    <n v="176.8"/>
    <n v="1"/>
  </r>
  <r>
    <s v="BLK101709"/>
    <x v="174"/>
    <x v="0"/>
    <s v="Central"/>
    <s v="Returning"/>
    <x v="8"/>
    <s v="Bread"/>
    <n v="7"/>
    <n v="367.06"/>
    <n v="20"/>
    <n v="20"/>
    <n v="3.08"/>
    <n v="4.7"/>
    <x v="3"/>
    <x v="1"/>
    <x v="0"/>
    <n v="2569.42"/>
    <n v="513.88"/>
    <n v="2055.54"/>
    <n v="0"/>
    <n v="2055.54"/>
    <n v="21"/>
    <x v="1"/>
    <s v="No"/>
    <n v="8.9"/>
    <n v="182.94"/>
    <n v="0"/>
  </r>
  <r>
    <s v="BLK101733"/>
    <x v="174"/>
    <x v="4"/>
    <s v="South"/>
    <s v="Returning"/>
    <x v="0"/>
    <s v="Apple"/>
    <n v="6"/>
    <n v="416.41"/>
    <n v="15"/>
    <n v="28"/>
    <n v="5.88"/>
    <n v="2.8"/>
    <x v="4"/>
    <x v="1"/>
    <x v="0"/>
    <n v="2498.46"/>
    <n v="374.77"/>
    <n v="2123.69"/>
    <n v="0"/>
    <n v="2123.69"/>
    <n v="23"/>
    <x v="23"/>
    <s v="No"/>
    <n v="11.1"/>
    <n v="235.73"/>
    <n v="0"/>
  </r>
  <r>
    <s v="BLK101994"/>
    <x v="174"/>
    <x v="3"/>
    <s v="East"/>
    <s v="New"/>
    <x v="0"/>
    <s v="Bread"/>
    <n v="3"/>
    <n v="207.89"/>
    <n v="0"/>
    <n v="28"/>
    <n v="2.4"/>
    <n v="4.3"/>
    <x v="3"/>
    <x v="1"/>
    <x v="0"/>
    <n v="623.66999999999996"/>
    <n v="0"/>
    <n v="623.66999999999996"/>
    <n v="0"/>
    <n v="623.66999999999996"/>
    <n v="28"/>
    <x v="1"/>
    <s v="No"/>
    <n v="22.8"/>
    <n v="142.19999999999999"/>
    <n v="0"/>
  </r>
  <r>
    <s v="BLK102054"/>
    <x v="174"/>
    <x v="0"/>
    <s v="South"/>
    <s v="New"/>
    <x v="8"/>
    <s v="Ice Cream"/>
    <n v="1"/>
    <n v="483.05"/>
    <n v="15"/>
    <n v="19"/>
    <n v="2.4500000000000002"/>
    <n v="3.1"/>
    <x v="1"/>
    <x v="0"/>
    <x v="4"/>
    <n v="483.05"/>
    <n v="72.459999999999994"/>
    <n v="0"/>
    <n v="0"/>
    <n v="0"/>
    <n v="35"/>
    <x v="1"/>
    <s v="No"/>
    <n v="20.3"/>
    <n v="0"/>
    <n v="0"/>
  </r>
  <r>
    <s v="BLK102230"/>
    <x v="174"/>
    <x v="1"/>
    <s v="North"/>
    <s v="New"/>
    <x v="3"/>
    <s v="Rice"/>
    <n v="3"/>
    <n v="351.44"/>
    <n v="5"/>
    <n v="44"/>
    <n v="6.95"/>
    <n v="3.8"/>
    <x v="2"/>
    <x v="1"/>
    <x v="1"/>
    <n v="1054.32"/>
    <n v="52.72"/>
    <n v="1001.6"/>
    <n v="0"/>
    <n v="1001.6"/>
    <n v="42"/>
    <x v="25"/>
    <s v="No"/>
    <n v="27.4"/>
    <n v="274.44"/>
    <n v="0"/>
  </r>
  <r>
    <s v="BLK100307"/>
    <x v="175"/>
    <x v="5"/>
    <s v="Central"/>
    <s v="New"/>
    <x v="8"/>
    <s v="Rice"/>
    <n v="1"/>
    <n v="445.73"/>
    <n v="5"/>
    <n v="42"/>
    <n v="3.67"/>
    <n v="3.6"/>
    <x v="4"/>
    <x v="1"/>
    <x v="3"/>
    <n v="445.73"/>
    <n v="22.29"/>
    <n v="423.44"/>
    <n v="0"/>
    <n v="423.44"/>
    <n v="30"/>
    <x v="11"/>
    <s v="Yes"/>
    <n v="31.7"/>
    <n v="134.22999999999999"/>
    <n v="1"/>
  </r>
  <r>
    <s v="BLK100372"/>
    <x v="175"/>
    <x v="4"/>
    <s v="East"/>
    <s v="New"/>
    <x v="5"/>
    <s v="Coffee"/>
    <n v="7"/>
    <n v="24.11"/>
    <n v="0"/>
    <n v="34"/>
    <n v="4.8499999999999996"/>
    <n v="3.6"/>
    <x v="4"/>
    <x v="1"/>
    <x v="0"/>
    <n v="168.77"/>
    <n v="0"/>
    <n v="168.77"/>
    <n v="25"/>
    <n v="193.77"/>
    <n v="38"/>
    <x v="1"/>
    <s v="No"/>
    <n v="22.7"/>
    <n v="38.31"/>
    <n v="0"/>
  </r>
  <r>
    <s v="BLK101465"/>
    <x v="175"/>
    <x v="6"/>
    <s v="South"/>
    <s v="New"/>
    <x v="4"/>
    <s v="Bread"/>
    <n v="2"/>
    <n v="366.87"/>
    <n v="10"/>
    <n v="19"/>
    <n v="0.62"/>
    <n v="4.4000000000000004"/>
    <x v="4"/>
    <x v="1"/>
    <x v="1"/>
    <n v="733.74"/>
    <n v="73.37"/>
    <n v="660.37"/>
    <n v="0"/>
    <n v="660.37"/>
    <n v="35"/>
    <x v="1"/>
    <s v="No"/>
    <n v="26"/>
    <n v="171.7"/>
    <n v="0"/>
  </r>
  <r>
    <s v="BLK101607"/>
    <x v="175"/>
    <x v="0"/>
    <s v="Central"/>
    <s v="New"/>
    <x v="0"/>
    <s v="Instant Noodles"/>
    <n v="4"/>
    <n v="175.49"/>
    <n v="5"/>
    <n v="30"/>
    <n v="6.55"/>
    <n v="3"/>
    <x v="2"/>
    <x v="1"/>
    <x v="2"/>
    <n v="701.96"/>
    <n v="35.1"/>
    <n v="666.86"/>
    <n v="0"/>
    <n v="666.86"/>
    <n v="25"/>
    <x v="23"/>
    <s v="No"/>
    <n v="13.3"/>
    <n v="88.69"/>
    <n v="0"/>
  </r>
  <r>
    <s v="BLK101611"/>
    <x v="175"/>
    <x v="3"/>
    <s v="South"/>
    <s v="New"/>
    <x v="2"/>
    <s v="Chips"/>
    <n v="2"/>
    <n v="72.08"/>
    <n v="25"/>
    <n v="22"/>
    <n v="7.6"/>
    <n v="5"/>
    <x v="3"/>
    <x v="1"/>
    <x v="0"/>
    <n v="144.16"/>
    <n v="36.04"/>
    <n v="108.12"/>
    <n v="15"/>
    <n v="123.12"/>
    <n v="15"/>
    <x v="0"/>
    <s v="Yes"/>
    <n v="30.6"/>
    <n v="33.08"/>
    <n v="1"/>
  </r>
  <r>
    <s v="BLK102087"/>
    <x v="175"/>
    <x v="3"/>
    <s v="North"/>
    <s v="Returning"/>
    <x v="4"/>
    <s v="Tea"/>
    <n v="2"/>
    <n v="177.59"/>
    <n v="15"/>
    <n v="34"/>
    <n v="1.19"/>
    <n v="4"/>
    <x v="4"/>
    <x v="0"/>
    <x v="4"/>
    <n v="355.18"/>
    <n v="53.28"/>
    <n v="0"/>
    <n v="0"/>
    <n v="0"/>
    <n v="26"/>
    <x v="8"/>
    <s v="Yes"/>
    <n v="26.9"/>
    <n v="0"/>
    <n v="1"/>
  </r>
  <r>
    <s v="BLK102992"/>
    <x v="175"/>
    <x v="0"/>
    <s v="East"/>
    <s v="Returning"/>
    <x v="8"/>
    <s v="Rice"/>
    <n v="2"/>
    <n v="465.56"/>
    <n v="10"/>
    <n v="21"/>
    <n v="1.48"/>
    <n v="3.2"/>
    <x v="4"/>
    <x v="1"/>
    <x v="3"/>
    <n v="931.12"/>
    <n v="93.11"/>
    <n v="838.01"/>
    <n v="0"/>
    <n v="838.01"/>
    <n v="37"/>
    <x v="1"/>
    <s v="No"/>
    <n v="31.3"/>
    <n v="262.3"/>
    <n v="0"/>
  </r>
  <r>
    <s v="BLK100544"/>
    <x v="176"/>
    <x v="4"/>
    <s v="South"/>
    <s v="Returning"/>
    <x v="2"/>
    <s v="Bread"/>
    <n v="1"/>
    <n v="244.78"/>
    <n v="25"/>
    <n v="25"/>
    <n v="6.63"/>
    <n v="4.2"/>
    <x v="3"/>
    <x v="0"/>
    <x v="2"/>
    <n v="244.78"/>
    <n v="61.2"/>
    <n v="0"/>
    <n v="15"/>
    <n v="0"/>
    <n v="25"/>
    <x v="1"/>
    <s v="No"/>
    <n v="23.1"/>
    <n v="0"/>
    <n v="0"/>
  </r>
  <r>
    <s v="BLK100568"/>
    <x v="176"/>
    <x v="2"/>
    <s v="South"/>
    <s v="Returning"/>
    <x v="8"/>
    <s v="Biscuits"/>
    <n v="6"/>
    <n v="491.62"/>
    <n v="10"/>
    <n v="30"/>
    <n v="4.8899999999999997"/>
    <n v="3.8"/>
    <x v="0"/>
    <x v="1"/>
    <x v="1"/>
    <n v="2949.72"/>
    <n v="294.97000000000003"/>
    <n v="2654.75"/>
    <n v="0"/>
    <n v="2654.75"/>
    <n v="24"/>
    <x v="4"/>
    <s v="Yes"/>
    <n v="21.3"/>
    <n v="565.46"/>
    <n v="1"/>
  </r>
  <r>
    <s v="BLK100728"/>
    <x v="176"/>
    <x v="1"/>
    <s v="East"/>
    <s v="Returning"/>
    <x v="8"/>
    <s v="Biscuits"/>
    <n v="2"/>
    <n v="239.5"/>
    <n v="5"/>
    <n v="31"/>
    <n v="3.9"/>
    <n v="5"/>
    <x v="2"/>
    <x v="0"/>
    <x v="0"/>
    <n v="479"/>
    <n v="23.95"/>
    <n v="0"/>
    <n v="0"/>
    <n v="0"/>
    <n v="32"/>
    <x v="1"/>
    <s v="No"/>
    <n v="31"/>
    <n v="0"/>
    <n v="0"/>
  </r>
  <r>
    <s v="BLK100737"/>
    <x v="176"/>
    <x v="3"/>
    <s v="North"/>
    <s v="Returning"/>
    <x v="4"/>
    <s v="Tea"/>
    <n v="1"/>
    <n v="390.51"/>
    <n v="5"/>
    <n v="41"/>
    <n v="7.21"/>
    <n v="2.9"/>
    <x v="1"/>
    <x v="1"/>
    <x v="2"/>
    <n v="390.51"/>
    <n v="19.53"/>
    <n v="370.98"/>
    <n v="0"/>
    <n v="370.98"/>
    <n v="23"/>
    <x v="22"/>
    <s v="Yes"/>
    <n v="16"/>
    <n v="59.36"/>
    <n v="1"/>
  </r>
  <r>
    <s v="BLK101196"/>
    <x v="176"/>
    <x v="3"/>
    <s v="Central"/>
    <s v="Returning"/>
    <x v="1"/>
    <s v="Instant Noodles"/>
    <n v="6"/>
    <n v="272.73"/>
    <n v="25"/>
    <n v="23"/>
    <n v="5.27"/>
    <n v="3.7"/>
    <x v="1"/>
    <x v="1"/>
    <x v="1"/>
    <n v="1636.38"/>
    <n v="409.1"/>
    <n v="1227.28"/>
    <n v="0"/>
    <n v="1227.28"/>
    <n v="21"/>
    <x v="25"/>
    <s v="No"/>
    <n v="18.100000000000001"/>
    <n v="222.14"/>
    <n v="0"/>
  </r>
  <r>
    <s v="BLK101206"/>
    <x v="176"/>
    <x v="7"/>
    <s v="South"/>
    <s v="Returning"/>
    <x v="1"/>
    <s v="Rice"/>
    <n v="7"/>
    <n v="22.85"/>
    <n v="25"/>
    <n v="39"/>
    <n v="5.07"/>
    <n v="4.5"/>
    <x v="1"/>
    <x v="1"/>
    <x v="0"/>
    <n v="159.94999999999999"/>
    <n v="39.99"/>
    <n v="119.96"/>
    <n v="10"/>
    <n v="129.96"/>
    <n v="38"/>
    <x v="6"/>
    <s v="No"/>
    <n v="24"/>
    <n v="28.79"/>
    <n v="0"/>
  </r>
  <r>
    <s v="BLK101518"/>
    <x v="176"/>
    <x v="0"/>
    <s v="North"/>
    <s v="Returning"/>
    <x v="0"/>
    <s v="Chips"/>
    <n v="7"/>
    <n v="156.49"/>
    <n v="10"/>
    <n v="20"/>
    <n v="3.86"/>
    <n v="4.9000000000000004"/>
    <x v="1"/>
    <x v="1"/>
    <x v="0"/>
    <n v="1095.43"/>
    <n v="109.54"/>
    <n v="985.89"/>
    <n v="0"/>
    <n v="985.89"/>
    <n v="33"/>
    <x v="1"/>
    <s v="No"/>
    <n v="15.7"/>
    <n v="154.78"/>
    <n v="0"/>
  </r>
  <r>
    <s v="BLK101567"/>
    <x v="176"/>
    <x v="5"/>
    <s v="Central"/>
    <s v="Returning"/>
    <x v="5"/>
    <s v="Banana"/>
    <n v="6"/>
    <n v="158.65"/>
    <n v="20"/>
    <n v="15"/>
    <n v="7.37"/>
    <n v="3.7"/>
    <x v="3"/>
    <x v="1"/>
    <x v="1"/>
    <n v="951.9"/>
    <n v="190.38"/>
    <n v="761.52"/>
    <n v="0"/>
    <n v="761.52"/>
    <n v="43"/>
    <x v="1"/>
    <s v="No"/>
    <n v="21.5"/>
    <n v="163.72999999999999"/>
    <n v="0"/>
  </r>
  <r>
    <s v="BLK101918"/>
    <x v="176"/>
    <x v="3"/>
    <s v="Central"/>
    <s v="New"/>
    <x v="3"/>
    <s v="Apple"/>
    <n v="1"/>
    <n v="198.04"/>
    <n v="15"/>
    <n v="24"/>
    <n v="4.5599999999999996"/>
    <n v="3.9"/>
    <x v="2"/>
    <x v="1"/>
    <x v="0"/>
    <n v="198.04"/>
    <n v="29.71"/>
    <n v="168.33"/>
    <n v="25"/>
    <n v="193.33"/>
    <n v="29"/>
    <x v="1"/>
    <s v="No"/>
    <n v="26"/>
    <n v="43.77"/>
    <n v="0"/>
  </r>
  <r>
    <s v="BLK102902"/>
    <x v="176"/>
    <x v="3"/>
    <s v="Central"/>
    <s v="New"/>
    <x v="5"/>
    <s v="Milk"/>
    <n v="4"/>
    <n v="337.56"/>
    <n v="10"/>
    <n v="20"/>
    <n v="3.46"/>
    <n v="4.7"/>
    <x v="4"/>
    <x v="1"/>
    <x v="3"/>
    <n v="1350.24"/>
    <n v="135.02000000000001"/>
    <n v="1215.22"/>
    <n v="0"/>
    <n v="1215.22"/>
    <n v="42"/>
    <x v="1"/>
    <s v="No"/>
    <n v="14"/>
    <n v="170.13"/>
    <n v="0"/>
  </r>
  <r>
    <s v="BLK100506"/>
    <x v="177"/>
    <x v="6"/>
    <s v="East"/>
    <s v="Returning"/>
    <x v="3"/>
    <s v="Tea"/>
    <n v="3"/>
    <n v="258.08999999999997"/>
    <n v="5"/>
    <n v="45"/>
    <n v="4.71"/>
    <n v="4.7"/>
    <x v="1"/>
    <x v="0"/>
    <x v="1"/>
    <n v="774.27"/>
    <n v="38.71"/>
    <n v="0"/>
    <n v="0"/>
    <n v="0"/>
    <n v="38"/>
    <x v="0"/>
    <s v="Yes"/>
    <n v="16"/>
    <n v="0"/>
    <n v="1"/>
  </r>
  <r>
    <s v="BLK100696"/>
    <x v="177"/>
    <x v="0"/>
    <s v="Central"/>
    <s v="Returning"/>
    <x v="7"/>
    <s v="Coffee"/>
    <n v="3"/>
    <n v="276.13"/>
    <n v="25"/>
    <n v="41"/>
    <n v="3.73"/>
    <n v="4.2"/>
    <x v="4"/>
    <x v="0"/>
    <x v="1"/>
    <n v="828.39"/>
    <n v="207.1"/>
    <n v="0"/>
    <n v="0"/>
    <n v="0"/>
    <n v="44"/>
    <x v="1"/>
    <s v="No"/>
    <n v="31.5"/>
    <n v="0"/>
    <n v="0"/>
  </r>
  <r>
    <s v="BLK101003"/>
    <x v="177"/>
    <x v="1"/>
    <s v="Central"/>
    <s v="New"/>
    <x v="9"/>
    <s v="Bread"/>
    <n v="6"/>
    <n v="419.39"/>
    <n v="10"/>
    <n v="17"/>
    <n v="4.59"/>
    <n v="4.0999999999999996"/>
    <x v="0"/>
    <x v="1"/>
    <x v="1"/>
    <n v="2516.34"/>
    <n v="251.63"/>
    <n v="2264.71"/>
    <n v="0"/>
    <n v="2264.71"/>
    <n v="17"/>
    <x v="1"/>
    <s v="No"/>
    <n v="23.7"/>
    <n v="536.74"/>
    <n v="0"/>
  </r>
  <r>
    <s v="BLK101249"/>
    <x v="177"/>
    <x v="0"/>
    <s v="East"/>
    <s v="Returning"/>
    <x v="0"/>
    <s v="Cold Drink"/>
    <n v="1"/>
    <n v="315.95999999999998"/>
    <n v="5"/>
    <n v="37"/>
    <n v="6.34"/>
    <n v="4"/>
    <x v="3"/>
    <x v="1"/>
    <x v="4"/>
    <n v="315.95999999999998"/>
    <n v="15.8"/>
    <n v="300.16000000000003"/>
    <n v="0"/>
    <n v="300.16000000000003"/>
    <n v="36"/>
    <x v="6"/>
    <s v="No"/>
    <n v="20.2"/>
    <n v="60.63"/>
    <n v="0"/>
  </r>
  <r>
    <s v="BLK101573"/>
    <x v="177"/>
    <x v="7"/>
    <s v="West"/>
    <s v="Returning"/>
    <x v="0"/>
    <s v="Coffee"/>
    <n v="1"/>
    <n v="312.92"/>
    <n v="20"/>
    <n v="24"/>
    <n v="2.15"/>
    <n v="2.9"/>
    <x v="2"/>
    <x v="1"/>
    <x v="3"/>
    <n v="312.92"/>
    <n v="62.58"/>
    <n v="250.34"/>
    <n v="20"/>
    <n v="270.33999999999997"/>
    <n v="18"/>
    <x v="4"/>
    <s v="Yes"/>
    <n v="11"/>
    <n v="27.54"/>
    <n v="1"/>
  </r>
  <r>
    <s v="BLK101853"/>
    <x v="177"/>
    <x v="0"/>
    <s v="South"/>
    <s v="New"/>
    <x v="6"/>
    <s v="Coffee"/>
    <n v="2"/>
    <n v="36.840000000000003"/>
    <n v="0"/>
    <n v="29"/>
    <n v="1.87"/>
    <n v="3.6"/>
    <x v="3"/>
    <x v="1"/>
    <x v="4"/>
    <n v="73.680000000000007"/>
    <n v="0"/>
    <n v="73.680000000000007"/>
    <n v="15"/>
    <n v="88.68"/>
    <n v="37"/>
    <x v="1"/>
    <s v="No"/>
    <n v="18.2"/>
    <n v="13.41"/>
    <n v="0"/>
  </r>
  <r>
    <s v="BLK102036"/>
    <x v="177"/>
    <x v="2"/>
    <s v="Central"/>
    <s v="Returning"/>
    <x v="0"/>
    <s v="Tea"/>
    <n v="3"/>
    <n v="423.69"/>
    <n v="20"/>
    <n v="19"/>
    <n v="7.34"/>
    <n v="4.3"/>
    <x v="4"/>
    <x v="1"/>
    <x v="3"/>
    <n v="1271.07"/>
    <n v="254.21"/>
    <n v="1016.86"/>
    <n v="0"/>
    <n v="1016.86"/>
    <n v="22"/>
    <x v="1"/>
    <s v="No"/>
    <n v="26.5"/>
    <n v="269.47000000000003"/>
    <n v="0"/>
  </r>
  <r>
    <s v="BLK102437"/>
    <x v="177"/>
    <x v="4"/>
    <s v="North"/>
    <s v="Returning"/>
    <x v="4"/>
    <s v="Ice Cream"/>
    <n v="6"/>
    <n v="494.49"/>
    <n v="25"/>
    <n v="25"/>
    <n v="5.59"/>
    <n v="4.4000000000000004"/>
    <x v="1"/>
    <x v="0"/>
    <x v="0"/>
    <n v="2966.94"/>
    <n v="741.74"/>
    <n v="0"/>
    <n v="0"/>
    <n v="0"/>
    <n v="16"/>
    <x v="13"/>
    <s v="Yes"/>
    <n v="12.3"/>
    <n v="0"/>
    <n v="1"/>
  </r>
  <r>
    <s v="BLK102462"/>
    <x v="177"/>
    <x v="2"/>
    <s v="Central"/>
    <s v="Returning"/>
    <x v="0"/>
    <s v="Juice"/>
    <n v="7"/>
    <n v="198.76"/>
    <n v="15"/>
    <n v="30"/>
    <n v="7.89"/>
    <n v="4.0999999999999996"/>
    <x v="4"/>
    <x v="1"/>
    <x v="4"/>
    <n v="1391.32"/>
    <n v="208.7"/>
    <n v="1182.6199999999999"/>
    <n v="0"/>
    <n v="1182.6199999999999"/>
    <n v="43"/>
    <x v="1"/>
    <s v="No"/>
    <n v="29.1"/>
    <n v="344.14"/>
    <n v="0"/>
  </r>
  <r>
    <s v="BLK102862"/>
    <x v="177"/>
    <x v="4"/>
    <s v="Central"/>
    <s v="New"/>
    <x v="4"/>
    <s v="Banana"/>
    <n v="3"/>
    <n v="261.97000000000003"/>
    <n v="15"/>
    <n v="31"/>
    <n v="0.76"/>
    <n v="4.4000000000000004"/>
    <x v="2"/>
    <x v="1"/>
    <x v="4"/>
    <n v="785.91"/>
    <n v="117.89"/>
    <n v="668.02"/>
    <n v="0"/>
    <n v="668.02"/>
    <n v="32"/>
    <x v="1"/>
    <s v="No"/>
    <n v="11.7"/>
    <n v="78.16"/>
    <n v="0"/>
  </r>
  <r>
    <s v="BLK102887"/>
    <x v="177"/>
    <x v="6"/>
    <s v="Central"/>
    <s v="New"/>
    <x v="3"/>
    <s v="Apple"/>
    <n v="6"/>
    <n v="483.89"/>
    <n v="0"/>
    <n v="35"/>
    <n v="6.54"/>
    <n v="3.9"/>
    <x v="1"/>
    <x v="0"/>
    <x v="2"/>
    <n v="2903.34"/>
    <n v="0"/>
    <n v="0"/>
    <n v="0"/>
    <n v="0"/>
    <n v="28"/>
    <x v="0"/>
    <s v="Yes"/>
    <n v="24.8"/>
    <n v="0"/>
    <n v="1"/>
  </r>
  <r>
    <s v="BLK102961"/>
    <x v="177"/>
    <x v="3"/>
    <s v="East"/>
    <s v="Returning"/>
    <x v="7"/>
    <s v="Coffee"/>
    <n v="2"/>
    <n v="334.96"/>
    <n v="25"/>
    <n v="29"/>
    <n v="5.96"/>
    <n v="4.8"/>
    <x v="0"/>
    <x v="1"/>
    <x v="4"/>
    <n v="669.92"/>
    <n v="167.48"/>
    <n v="502.44"/>
    <n v="0"/>
    <n v="502.44"/>
    <n v="38"/>
    <x v="1"/>
    <s v="No"/>
    <n v="28.5"/>
    <n v="143.19999999999999"/>
    <n v="0"/>
  </r>
  <r>
    <s v="BLK100138"/>
    <x v="178"/>
    <x v="4"/>
    <s v="East"/>
    <s v="Returning"/>
    <x v="4"/>
    <s v="Bread"/>
    <n v="1"/>
    <n v="442.68"/>
    <n v="20"/>
    <n v="29"/>
    <n v="2.31"/>
    <n v="3.6"/>
    <x v="2"/>
    <x v="1"/>
    <x v="1"/>
    <n v="442.68"/>
    <n v="88.54"/>
    <n v="354.14"/>
    <n v="0"/>
    <n v="354.14"/>
    <n v="31"/>
    <x v="1"/>
    <s v="No"/>
    <n v="30"/>
    <n v="106.24"/>
    <n v="0"/>
  </r>
  <r>
    <s v="BLK100509"/>
    <x v="178"/>
    <x v="4"/>
    <s v="Central"/>
    <s v="New"/>
    <x v="6"/>
    <s v="Detergent"/>
    <n v="2"/>
    <n v="193.19"/>
    <n v="10"/>
    <n v="34"/>
    <n v="3.67"/>
    <n v="2.2000000000000002"/>
    <x v="1"/>
    <x v="0"/>
    <x v="2"/>
    <n v="386.38"/>
    <n v="38.64"/>
    <n v="0"/>
    <n v="0"/>
    <n v="0"/>
    <n v="36"/>
    <x v="1"/>
    <s v="No"/>
    <n v="20.7"/>
    <n v="0"/>
    <n v="0"/>
  </r>
  <r>
    <s v="BLK101060"/>
    <x v="178"/>
    <x v="6"/>
    <s v="North"/>
    <s v="Returning"/>
    <x v="6"/>
    <s v="Milk"/>
    <n v="7"/>
    <n v="56.89"/>
    <n v="5"/>
    <n v="33"/>
    <n v="5.43"/>
    <n v="4.4000000000000004"/>
    <x v="2"/>
    <x v="1"/>
    <x v="3"/>
    <n v="398.23"/>
    <n v="19.91"/>
    <n v="378.32"/>
    <n v="0"/>
    <n v="378.32"/>
    <n v="32"/>
    <x v="6"/>
    <s v="No"/>
    <n v="27.6"/>
    <n v="104.42"/>
    <n v="0"/>
  </r>
  <r>
    <s v="BLK101076"/>
    <x v="178"/>
    <x v="7"/>
    <s v="Central"/>
    <s v="New"/>
    <x v="1"/>
    <s v="Rice"/>
    <n v="4"/>
    <n v="304.57"/>
    <n v="15"/>
    <n v="40"/>
    <n v="2.82"/>
    <n v="3.4"/>
    <x v="1"/>
    <x v="1"/>
    <x v="3"/>
    <n v="1218.28"/>
    <n v="182.74"/>
    <n v="1035.54"/>
    <n v="0"/>
    <n v="1035.54"/>
    <n v="18"/>
    <x v="32"/>
    <s v="Yes"/>
    <n v="14.7"/>
    <n v="152.22"/>
    <n v="1"/>
  </r>
  <r>
    <s v="BLK101188"/>
    <x v="178"/>
    <x v="7"/>
    <s v="North"/>
    <s v="Returning"/>
    <x v="2"/>
    <s v="Cold Drink"/>
    <n v="6"/>
    <n v="401.87"/>
    <n v="5"/>
    <n v="23"/>
    <n v="5.16"/>
    <n v="5"/>
    <x v="4"/>
    <x v="1"/>
    <x v="1"/>
    <n v="2411.2199999999998"/>
    <n v="120.56"/>
    <n v="2290.66"/>
    <n v="0"/>
    <n v="2290.66"/>
    <n v="19"/>
    <x v="16"/>
    <s v="No"/>
    <n v="8"/>
    <n v="183.25"/>
    <n v="0"/>
  </r>
  <r>
    <s v="BLK101809"/>
    <x v="178"/>
    <x v="2"/>
    <s v="North"/>
    <s v="Returning"/>
    <x v="3"/>
    <s v="Bread"/>
    <n v="3"/>
    <n v="289.16000000000003"/>
    <n v="20"/>
    <n v="11"/>
    <n v="4.08"/>
    <n v="3.9"/>
    <x v="0"/>
    <x v="0"/>
    <x v="0"/>
    <n v="867.48"/>
    <n v="173.5"/>
    <n v="0"/>
    <n v="0"/>
    <n v="0"/>
    <n v="21"/>
    <x v="1"/>
    <s v="No"/>
    <n v="27"/>
    <n v="0"/>
    <n v="0"/>
  </r>
  <r>
    <s v="BLK102019"/>
    <x v="178"/>
    <x v="6"/>
    <s v="South"/>
    <s v="Returning"/>
    <x v="9"/>
    <s v="Rice"/>
    <n v="4"/>
    <n v="408.74"/>
    <n v="5"/>
    <n v="25"/>
    <n v="2.5"/>
    <n v="3.3"/>
    <x v="1"/>
    <x v="1"/>
    <x v="2"/>
    <n v="1634.96"/>
    <n v="81.75"/>
    <n v="1553.21"/>
    <n v="0"/>
    <n v="1553.21"/>
    <n v="16"/>
    <x v="13"/>
    <s v="Yes"/>
    <n v="9.1"/>
    <n v="141.34"/>
    <n v="1"/>
  </r>
  <r>
    <s v="BLK100195"/>
    <x v="179"/>
    <x v="1"/>
    <s v="East"/>
    <s v="Returning"/>
    <x v="7"/>
    <s v="Banana"/>
    <n v="4"/>
    <n v="439.22"/>
    <n v="25"/>
    <n v="31"/>
    <n v="5.91"/>
    <n v="2.7"/>
    <x v="2"/>
    <x v="1"/>
    <x v="4"/>
    <n v="1756.88"/>
    <n v="439.22"/>
    <n v="1317.66"/>
    <n v="0"/>
    <n v="1317.66"/>
    <n v="29"/>
    <x v="25"/>
    <s v="No"/>
    <n v="18.100000000000001"/>
    <n v="238.5"/>
    <n v="0"/>
  </r>
  <r>
    <s v="BLK100406"/>
    <x v="179"/>
    <x v="7"/>
    <s v="South"/>
    <s v="Returning"/>
    <x v="8"/>
    <s v="Coffee"/>
    <n v="1"/>
    <n v="202.68"/>
    <n v="25"/>
    <n v="39"/>
    <n v="2.7"/>
    <n v="3.5"/>
    <x v="2"/>
    <x v="0"/>
    <x v="3"/>
    <n v="202.68"/>
    <n v="50.67"/>
    <n v="0"/>
    <n v="15"/>
    <n v="0"/>
    <n v="21"/>
    <x v="22"/>
    <s v="Yes"/>
    <n v="8.6"/>
    <n v="0"/>
    <n v="1"/>
  </r>
  <r>
    <s v="BLK100490"/>
    <x v="179"/>
    <x v="6"/>
    <s v="Central"/>
    <s v="New"/>
    <x v="7"/>
    <s v="Shampoo"/>
    <n v="3"/>
    <n v="467.58"/>
    <n v="20"/>
    <n v="27"/>
    <n v="6.65"/>
    <n v="4.2"/>
    <x v="0"/>
    <x v="1"/>
    <x v="1"/>
    <n v="1402.74"/>
    <n v="280.55"/>
    <n v="1122.19"/>
    <n v="0"/>
    <n v="1122.19"/>
    <n v="27"/>
    <x v="1"/>
    <s v="No"/>
    <n v="25.4"/>
    <n v="285.04000000000002"/>
    <n v="0"/>
  </r>
  <r>
    <s v="BLK100880"/>
    <x v="179"/>
    <x v="6"/>
    <s v="West"/>
    <s v="Returning"/>
    <x v="0"/>
    <s v="Ice Cream"/>
    <n v="5"/>
    <n v="23.71"/>
    <n v="0"/>
    <n v="43"/>
    <n v="5.9"/>
    <n v="3.7"/>
    <x v="0"/>
    <x v="0"/>
    <x v="0"/>
    <n v="118.55"/>
    <n v="0"/>
    <n v="0"/>
    <n v="20"/>
    <n v="0"/>
    <n v="28"/>
    <x v="21"/>
    <s v="Yes"/>
    <n v="10.3"/>
    <n v="0"/>
    <n v="1"/>
  </r>
  <r>
    <s v="BLK100936"/>
    <x v="179"/>
    <x v="2"/>
    <s v="East"/>
    <s v="New"/>
    <x v="7"/>
    <s v="Tea"/>
    <n v="5"/>
    <n v="303.83999999999997"/>
    <n v="5"/>
    <n v="24"/>
    <n v="2.97"/>
    <n v="3.4"/>
    <x v="2"/>
    <x v="1"/>
    <x v="1"/>
    <n v="1519.2"/>
    <n v="75.959999999999994"/>
    <n v="1443.24"/>
    <n v="0"/>
    <n v="1443.24"/>
    <n v="44"/>
    <x v="1"/>
    <s v="No"/>
    <n v="13.2"/>
    <n v="190.51"/>
    <n v="0"/>
  </r>
  <r>
    <s v="BLK101192"/>
    <x v="179"/>
    <x v="5"/>
    <s v="Central"/>
    <s v="Returning"/>
    <x v="6"/>
    <s v="Detergent"/>
    <n v="1"/>
    <n v="455.91"/>
    <n v="5"/>
    <n v="32"/>
    <n v="6.11"/>
    <n v="3.6"/>
    <x v="3"/>
    <x v="1"/>
    <x v="2"/>
    <n v="455.91"/>
    <n v="22.8"/>
    <n v="433.11"/>
    <n v="0"/>
    <n v="433.11"/>
    <n v="30"/>
    <x v="25"/>
    <s v="No"/>
    <n v="16.2"/>
    <n v="70.16"/>
    <n v="0"/>
  </r>
  <r>
    <s v="BLK102358"/>
    <x v="179"/>
    <x v="4"/>
    <s v="East"/>
    <s v="Returning"/>
    <x v="2"/>
    <s v="Atta"/>
    <n v="4"/>
    <n v="94.24"/>
    <n v="15"/>
    <n v="35"/>
    <n v="3.81"/>
    <n v="4.0999999999999996"/>
    <x v="3"/>
    <x v="1"/>
    <x v="4"/>
    <n v="376.96"/>
    <n v="56.54"/>
    <n v="320.42"/>
    <n v="0"/>
    <n v="320.42"/>
    <n v="43"/>
    <x v="1"/>
    <s v="No"/>
    <n v="9.3000000000000007"/>
    <n v="29.8"/>
    <n v="0"/>
  </r>
  <r>
    <s v="BLK100342"/>
    <x v="180"/>
    <x v="4"/>
    <s v="North"/>
    <s v="New"/>
    <x v="5"/>
    <s v="Rice"/>
    <n v="5"/>
    <n v="476.99"/>
    <n v="0"/>
    <n v="20"/>
    <n v="7.1"/>
    <n v="4"/>
    <x v="0"/>
    <x v="0"/>
    <x v="3"/>
    <n v="2384.9499999999998"/>
    <n v="0"/>
    <n v="0"/>
    <n v="0"/>
    <n v="0"/>
    <n v="15"/>
    <x v="23"/>
    <s v="No"/>
    <n v="21.2"/>
    <n v="0"/>
    <n v="0"/>
  </r>
  <r>
    <s v="BLK100588"/>
    <x v="180"/>
    <x v="1"/>
    <s v="South"/>
    <s v="New"/>
    <x v="7"/>
    <s v="Coffee"/>
    <n v="7"/>
    <n v="393.87"/>
    <n v="25"/>
    <n v="10"/>
    <n v="7.48"/>
    <n v="4"/>
    <x v="1"/>
    <x v="0"/>
    <x v="4"/>
    <n v="2757.09"/>
    <n v="689.27"/>
    <n v="0"/>
    <n v="0"/>
    <n v="0"/>
    <n v="19"/>
    <x v="1"/>
    <s v="No"/>
    <n v="9.1"/>
    <n v="0"/>
    <n v="0"/>
  </r>
  <r>
    <s v="BLK101373"/>
    <x v="180"/>
    <x v="7"/>
    <s v="South"/>
    <s v="Returning"/>
    <x v="1"/>
    <s v="Detergent"/>
    <n v="3"/>
    <n v="416.47"/>
    <n v="0"/>
    <n v="20"/>
    <n v="3"/>
    <n v="3.8"/>
    <x v="4"/>
    <x v="1"/>
    <x v="0"/>
    <n v="1249.4100000000001"/>
    <n v="0"/>
    <n v="1249.4100000000001"/>
    <n v="0"/>
    <n v="1249.4100000000001"/>
    <n v="21"/>
    <x v="1"/>
    <s v="No"/>
    <n v="28"/>
    <n v="349.83"/>
    <n v="0"/>
  </r>
  <r>
    <s v="BLK101645"/>
    <x v="180"/>
    <x v="3"/>
    <s v="West"/>
    <s v="New"/>
    <x v="5"/>
    <s v="Coffee"/>
    <n v="2"/>
    <n v="201.77"/>
    <n v="15"/>
    <n v="44"/>
    <n v="6.76"/>
    <n v="4.5"/>
    <x v="3"/>
    <x v="0"/>
    <x v="1"/>
    <n v="403.54"/>
    <n v="60.53"/>
    <n v="0"/>
    <n v="0"/>
    <n v="0"/>
    <n v="22"/>
    <x v="32"/>
    <s v="Yes"/>
    <n v="31.3"/>
    <n v="0"/>
    <n v="1"/>
  </r>
  <r>
    <s v="BLK101772"/>
    <x v="180"/>
    <x v="1"/>
    <s v="West"/>
    <s v="Returning"/>
    <x v="5"/>
    <s v="Atta"/>
    <n v="5"/>
    <n v="403.33"/>
    <n v="25"/>
    <n v="29"/>
    <n v="2.86"/>
    <n v="3.8"/>
    <x v="0"/>
    <x v="1"/>
    <x v="3"/>
    <n v="2016.65"/>
    <n v="504.16"/>
    <n v="1512.49"/>
    <n v="0"/>
    <n v="1512.49"/>
    <n v="28"/>
    <x v="6"/>
    <s v="No"/>
    <n v="28.9"/>
    <n v="437.11"/>
    <n v="0"/>
  </r>
  <r>
    <s v="BLK102023"/>
    <x v="180"/>
    <x v="5"/>
    <s v="North"/>
    <s v="New"/>
    <x v="5"/>
    <s v="Coffee"/>
    <n v="5"/>
    <n v="449.81"/>
    <n v="5"/>
    <n v="28"/>
    <n v="5.94"/>
    <n v="3.7"/>
    <x v="2"/>
    <x v="1"/>
    <x v="0"/>
    <n v="2249.0500000000002"/>
    <n v="112.45"/>
    <n v="2136.6"/>
    <n v="0"/>
    <n v="2136.6"/>
    <n v="38"/>
    <x v="1"/>
    <s v="No"/>
    <n v="24"/>
    <n v="512.78"/>
    <n v="0"/>
  </r>
  <r>
    <s v="BLK102489"/>
    <x v="180"/>
    <x v="1"/>
    <s v="East"/>
    <s v="Returning"/>
    <x v="0"/>
    <s v="Tea"/>
    <n v="6"/>
    <n v="188.36"/>
    <n v="5"/>
    <n v="30"/>
    <n v="0.94"/>
    <n v="4.7"/>
    <x v="2"/>
    <x v="1"/>
    <x v="3"/>
    <n v="1130.1600000000001"/>
    <n v="56.51"/>
    <n v="1073.6500000000001"/>
    <n v="0"/>
    <n v="1073.6500000000001"/>
    <n v="25"/>
    <x v="23"/>
    <s v="No"/>
    <n v="11.6"/>
    <n v="124.54"/>
    <n v="0"/>
  </r>
  <r>
    <s v="BLK102595"/>
    <x v="180"/>
    <x v="4"/>
    <s v="East"/>
    <s v="Returning"/>
    <x v="4"/>
    <s v="Apple"/>
    <n v="7"/>
    <n v="42.85"/>
    <n v="5"/>
    <n v="10"/>
    <n v="0.84"/>
    <n v="4.9000000000000004"/>
    <x v="1"/>
    <x v="1"/>
    <x v="1"/>
    <n v="299.95"/>
    <n v="15"/>
    <n v="284.95"/>
    <n v="10"/>
    <n v="294.95"/>
    <n v="40"/>
    <x v="1"/>
    <s v="No"/>
    <n v="25.4"/>
    <n v="72.38"/>
    <n v="0"/>
  </r>
  <r>
    <s v="BLK100632"/>
    <x v="181"/>
    <x v="4"/>
    <s v="West"/>
    <s v="Returning"/>
    <x v="5"/>
    <s v="Shampoo"/>
    <n v="4"/>
    <n v="124.85"/>
    <n v="10"/>
    <n v="32"/>
    <n v="3.75"/>
    <n v="5"/>
    <x v="0"/>
    <x v="1"/>
    <x v="2"/>
    <n v="499.4"/>
    <n v="49.94"/>
    <n v="449.46"/>
    <n v="0"/>
    <n v="449.46"/>
    <n v="18"/>
    <x v="15"/>
    <s v="Yes"/>
    <n v="10.3"/>
    <n v="46.29"/>
    <n v="1"/>
  </r>
  <r>
    <s v="BLK101163"/>
    <x v="181"/>
    <x v="5"/>
    <s v="South"/>
    <s v="Returning"/>
    <x v="5"/>
    <s v="Bread"/>
    <n v="7"/>
    <n v="104.41"/>
    <n v="15"/>
    <n v="22"/>
    <n v="1.82"/>
    <n v="4.3"/>
    <x v="2"/>
    <x v="1"/>
    <x v="3"/>
    <n v="730.87"/>
    <n v="109.63"/>
    <n v="621.24"/>
    <n v="0"/>
    <n v="621.24"/>
    <n v="19"/>
    <x v="12"/>
    <s v="No"/>
    <n v="12.2"/>
    <n v="75.790000000000006"/>
    <n v="0"/>
  </r>
  <r>
    <s v="BLK101189"/>
    <x v="181"/>
    <x v="7"/>
    <s v="West"/>
    <s v="New"/>
    <x v="6"/>
    <s v="Apple"/>
    <n v="6"/>
    <n v="386.53"/>
    <n v="5"/>
    <n v="23"/>
    <n v="0.85"/>
    <n v="3.9"/>
    <x v="0"/>
    <x v="1"/>
    <x v="1"/>
    <n v="2319.1799999999998"/>
    <n v="115.96"/>
    <n v="2203.2199999999998"/>
    <n v="0"/>
    <n v="2203.2199999999998"/>
    <n v="44"/>
    <x v="1"/>
    <s v="No"/>
    <n v="10.1"/>
    <n v="222.53"/>
    <n v="0"/>
  </r>
  <r>
    <s v="BLK101275"/>
    <x v="181"/>
    <x v="3"/>
    <s v="East"/>
    <s v="New"/>
    <x v="4"/>
    <s v="Apple"/>
    <n v="2"/>
    <n v="351.87"/>
    <n v="5"/>
    <n v="28"/>
    <n v="6.81"/>
    <n v="3.5"/>
    <x v="2"/>
    <x v="1"/>
    <x v="3"/>
    <n v="703.74"/>
    <n v="35.19"/>
    <n v="668.55"/>
    <n v="0"/>
    <n v="668.55"/>
    <n v="16"/>
    <x v="11"/>
    <s v="Yes"/>
    <n v="19.2"/>
    <n v="128.36000000000001"/>
    <n v="1"/>
  </r>
  <r>
    <s v="BLK102825"/>
    <x v="181"/>
    <x v="7"/>
    <s v="North"/>
    <s v="New"/>
    <x v="7"/>
    <s v="Banana"/>
    <n v="5"/>
    <n v="377.58"/>
    <n v="5"/>
    <n v="31"/>
    <n v="5.13"/>
    <n v="4.4000000000000004"/>
    <x v="1"/>
    <x v="1"/>
    <x v="1"/>
    <n v="1887.9"/>
    <n v="94.4"/>
    <n v="1793.5"/>
    <n v="0"/>
    <n v="1793.5"/>
    <n v="34"/>
    <x v="1"/>
    <s v="No"/>
    <n v="20.7"/>
    <n v="371.25"/>
    <n v="0"/>
  </r>
  <r>
    <s v="BLK102845"/>
    <x v="181"/>
    <x v="6"/>
    <s v="South"/>
    <s v="Returning"/>
    <x v="2"/>
    <s v="Ice Cream"/>
    <n v="7"/>
    <n v="227.07"/>
    <n v="15"/>
    <n v="42"/>
    <n v="3.28"/>
    <n v="3"/>
    <x v="3"/>
    <x v="1"/>
    <x v="4"/>
    <n v="1589.49"/>
    <n v="238.42"/>
    <n v="1351.07"/>
    <n v="0"/>
    <n v="1351.07"/>
    <n v="15"/>
    <x v="19"/>
    <s v="Yes"/>
    <n v="31.7"/>
    <n v="428.29"/>
    <n v="1"/>
  </r>
  <r>
    <s v="BLK100554"/>
    <x v="182"/>
    <x v="4"/>
    <s v="South"/>
    <s v="New"/>
    <x v="3"/>
    <s v="Cold Drink"/>
    <n v="1"/>
    <n v="275.52999999999997"/>
    <n v="15"/>
    <n v="10"/>
    <n v="3.35"/>
    <n v="4.3"/>
    <x v="4"/>
    <x v="1"/>
    <x v="3"/>
    <n v="275.52999999999997"/>
    <n v="41.33"/>
    <n v="234.2"/>
    <n v="10"/>
    <n v="244.2"/>
    <n v="31"/>
    <x v="1"/>
    <s v="No"/>
    <n v="10.5"/>
    <n v="24.59"/>
    <n v="0"/>
  </r>
  <r>
    <s v="BLK100826"/>
    <x v="182"/>
    <x v="3"/>
    <s v="West"/>
    <s v="New"/>
    <x v="8"/>
    <s v="Tea"/>
    <n v="3"/>
    <n v="403.12"/>
    <n v="10"/>
    <n v="40"/>
    <n v="6.66"/>
    <n v="4.3"/>
    <x v="4"/>
    <x v="1"/>
    <x v="1"/>
    <n v="1209.3599999999999"/>
    <n v="120.94"/>
    <n v="1088.42"/>
    <n v="0"/>
    <n v="1088.42"/>
    <n v="34"/>
    <x v="4"/>
    <s v="Yes"/>
    <n v="8.9"/>
    <n v="96.87"/>
    <n v="1"/>
  </r>
  <r>
    <s v="BLK101483"/>
    <x v="182"/>
    <x v="0"/>
    <s v="South"/>
    <s v="Returning"/>
    <x v="1"/>
    <s v="Detergent"/>
    <n v="3"/>
    <n v="350.44"/>
    <n v="15"/>
    <n v="19"/>
    <n v="1.53"/>
    <n v="4.8"/>
    <x v="1"/>
    <x v="1"/>
    <x v="0"/>
    <n v="1051.32"/>
    <n v="157.69999999999999"/>
    <n v="893.62"/>
    <n v="0"/>
    <n v="893.62"/>
    <n v="27"/>
    <x v="1"/>
    <s v="No"/>
    <n v="14.5"/>
    <n v="129.57"/>
    <n v="0"/>
  </r>
  <r>
    <s v="BLK101886"/>
    <x v="182"/>
    <x v="5"/>
    <s v="West"/>
    <s v="Returning"/>
    <x v="7"/>
    <s v="Apple"/>
    <n v="5"/>
    <n v="114"/>
    <n v="15"/>
    <n v="35"/>
    <n v="6.98"/>
    <n v="3.5"/>
    <x v="3"/>
    <x v="0"/>
    <x v="4"/>
    <n v="570"/>
    <n v="85.5"/>
    <n v="0"/>
    <n v="0"/>
    <n v="0"/>
    <n v="44"/>
    <x v="1"/>
    <s v="No"/>
    <n v="27"/>
    <n v="0"/>
    <n v="0"/>
  </r>
  <r>
    <s v="BLK102475"/>
    <x v="182"/>
    <x v="1"/>
    <s v="West"/>
    <s v="New"/>
    <x v="7"/>
    <s v="Tea"/>
    <n v="1"/>
    <n v="171.84"/>
    <n v="10"/>
    <n v="39"/>
    <n v="5.73"/>
    <n v="3.5"/>
    <x v="2"/>
    <x v="1"/>
    <x v="3"/>
    <n v="171.84"/>
    <n v="17.18"/>
    <n v="154.66"/>
    <n v="10"/>
    <n v="164.66"/>
    <n v="22"/>
    <x v="17"/>
    <s v="Yes"/>
    <n v="19.3"/>
    <n v="29.85"/>
    <n v="1"/>
  </r>
  <r>
    <s v="BLK102498"/>
    <x v="182"/>
    <x v="6"/>
    <s v="South"/>
    <s v="New"/>
    <x v="4"/>
    <s v="Coffee"/>
    <n v="6"/>
    <n v="250.78"/>
    <n v="5"/>
    <n v="24"/>
    <n v="3.61"/>
    <n v="3.7"/>
    <x v="2"/>
    <x v="1"/>
    <x v="4"/>
    <n v="1504.68"/>
    <n v="75.23"/>
    <n v="1429.45"/>
    <n v="0"/>
    <n v="1429.45"/>
    <n v="27"/>
    <x v="1"/>
    <s v="No"/>
    <n v="26.4"/>
    <n v="377.37"/>
    <n v="0"/>
  </r>
  <r>
    <s v="BLK102605"/>
    <x v="182"/>
    <x v="5"/>
    <s v="South"/>
    <s v="Returning"/>
    <x v="8"/>
    <s v="Juice"/>
    <n v="1"/>
    <n v="453.59"/>
    <n v="25"/>
    <n v="28"/>
    <n v="3.43"/>
    <n v="3.4"/>
    <x v="0"/>
    <x v="1"/>
    <x v="4"/>
    <n v="453.59"/>
    <n v="113.4"/>
    <n v="340.19"/>
    <n v="0"/>
    <n v="340.19"/>
    <n v="36"/>
    <x v="1"/>
    <s v="No"/>
    <n v="16.2"/>
    <n v="55.11"/>
    <n v="0"/>
  </r>
  <r>
    <s v="BLK102761"/>
    <x v="182"/>
    <x v="7"/>
    <s v="East"/>
    <s v="New"/>
    <x v="9"/>
    <s v="Ice Cream"/>
    <n v="4"/>
    <n v="170.92"/>
    <n v="0"/>
    <n v="45"/>
    <n v="6.43"/>
    <n v="4.5"/>
    <x v="1"/>
    <x v="1"/>
    <x v="4"/>
    <n v="683.68"/>
    <n v="0"/>
    <n v="683.68"/>
    <n v="0"/>
    <n v="683.68"/>
    <n v="15"/>
    <x v="33"/>
    <s v="Yes"/>
    <n v="9.1999999999999993"/>
    <n v="62.9"/>
    <n v="1"/>
  </r>
  <r>
    <s v="BLK102763"/>
    <x v="182"/>
    <x v="0"/>
    <s v="South"/>
    <s v="New"/>
    <x v="7"/>
    <s v="Banana"/>
    <n v="4"/>
    <n v="228.99"/>
    <n v="25"/>
    <n v="14"/>
    <n v="2.23"/>
    <n v="4.9000000000000004"/>
    <x v="0"/>
    <x v="0"/>
    <x v="0"/>
    <n v="915.96"/>
    <n v="228.99"/>
    <n v="0"/>
    <n v="0"/>
    <n v="0"/>
    <n v="37"/>
    <x v="1"/>
    <s v="No"/>
    <n v="20.7"/>
    <n v="0"/>
    <n v="0"/>
  </r>
  <r>
    <s v="BLK100224"/>
    <x v="183"/>
    <x v="5"/>
    <s v="East"/>
    <s v="Returning"/>
    <x v="3"/>
    <s v="Shampoo"/>
    <n v="2"/>
    <n v="428.62"/>
    <n v="15"/>
    <n v="24"/>
    <n v="6.81"/>
    <n v="4.4000000000000004"/>
    <x v="4"/>
    <x v="0"/>
    <x v="4"/>
    <n v="857.24"/>
    <n v="128.59"/>
    <n v="0"/>
    <n v="0"/>
    <n v="0"/>
    <n v="23"/>
    <x v="6"/>
    <s v="No"/>
    <n v="15.1"/>
    <n v="0"/>
    <n v="0"/>
  </r>
  <r>
    <s v="BLK100810"/>
    <x v="183"/>
    <x v="7"/>
    <s v="Central"/>
    <s v="New"/>
    <x v="7"/>
    <s v="Biscuits"/>
    <n v="4"/>
    <n v="322.49"/>
    <n v="5"/>
    <n v="35"/>
    <n v="7.16"/>
    <n v="4.0999999999999996"/>
    <x v="3"/>
    <x v="1"/>
    <x v="1"/>
    <n v="1289.96"/>
    <n v="64.5"/>
    <n v="1225.46"/>
    <n v="0"/>
    <n v="1225.46"/>
    <n v="17"/>
    <x v="22"/>
    <s v="Yes"/>
    <n v="16.100000000000001"/>
    <n v="197.3"/>
    <n v="1"/>
  </r>
  <r>
    <s v="BLK100831"/>
    <x v="183"/>
    <x v="4"/>
    <s v="East"/>
    <s v="Returning"/>
    <x v="2"/>
    <s v="Milk"/>
    <n v="2"/>
    <n v="211.71"/>
    <n v="15"/>
    <n v="28"/>
    <n v="1.59"/>
    <n v="3.1"/>
    <x v="0"/>
    <x v="1"/>
    <x v="2"/>
    <n v="423.42"/>
    <n v="63.51"/>
    <n v="359.91"/>
    <n v="0"/>
    <n v="359.91"/>
    <n v="16"/>
    <x v="11"/>
    <s v="Yes"/>
    <n v="12"/>
    <n v="43.19"/>
    <n v="1"/>
  </r>
  <r>
    <s v="BLK101103"/>
    <x v="183"/>
    <x v="5"/>
    <s v="East"/>
    <s v="Returning"/>
    <x v="8"/>
    <s v="Tea"/>
    <n v="4"/>
    <n v="37.119999999999997"/>
    <n v="25"/>
    <n v="39"/>
    <n v="1.87"/>
    <n v="4.5999999999999996"/>
    <x v="4"/>
    <x v="1"/>
    <x v="2"/>
    <n v="148.47999999999999"/>
    <n v="37.119999999999997"/>
    <n v="111.36"/>
    <n v="15"/>
    <n v="126.36"/>
    <n v="17"/>
    <x v="32"/>
    <s v="Yes"/>
    <n v="20"/>
    <n v="22.27"/>
    <n v="1"/>
  </r>
  <r>
    <s v="BLK102035"/>
    <x v="183"/>
    <x v="1"/>
    <s v="South"/>
    <s v="New"/>
    <x v="6"/>
    <s v="Apple"/>
    <n v="6"/>
    <n v="383.61"/>
    <n v="20"/>
    <n v="24"/>
    <n v="1.86"/>
    <n v="3.6"/>
    <x v="1"/>
    <x v="1"/>
    <x v="4"/>
    <n v="2301.66"/>
    <n v="460.33"/>
    <n v="1841.33"/>
    <n v="0"/>
    <n v="1841.33"/>
    <n v="17"/>
    <x v="0"/>
    <s v="Yes"/>
    <n v="25.7"/>
    <n v="473.22"/>
    <n v="1"/>
  </r>
  <r>
    <s v="BLK102657"/>
    <x v="183"/>
    <x v="2"/>
    <s v="West"/>
    <s v="New"/>
    <x v="3"/>
    <s v="Juice"/>
    <n v="7"/>
    <n v="223.16"/>
    <n v="10"/>
    <n v="39"/>
    <n v="5.03"/>
    <n v="4.5"/>
    <x v="4"/>
    <x v="1"/>
    <x v="3"/>
    <n v="1562.12"/>
    <n v="156.21"/>
    <n v="1405.91"/>
    <n v="0"/>
    <n v="1405.91"/>
    <n v="15"/>
    <x v="31"/>
    <s v="Yes"/>
    <n v="21.4"/>
    <n v="300.86"/>
    <n v="1"/>
  </r>
  <r>
    <s v="BLK102854"/>
    <x v="183"/>
    <x v="6"/>
    <s v="South"/>
    <s v="Returning"/>
    <x v="8"/>
    <s v="Juice"/>
    <n v="3"/>
    <n v="27.65"/>
    <n v="5"/>
    <n v="24"/>
    <n v="7.33"/>
    <n v="4.3"/>
    <x v="2"/>
    <x v="1"/>
    <x v="3"/>
    <n v="82.95"/>
    <n v="4.1500000000000004"/>
    <n v="78.8"/>
    <n v="10"/>
    <n v="88.8"/>
    <n v="30"/>
    <x v="1"/>
    <s v="No"/>
    <n v="27.3"/>
    <n v="21.51"/>
    <n v="0"/>
  </r>
  <r>
    <s v="BLK100467"/>
    <x v="184"/>
    <x v="1"/>
    <s v="South"/>
    <s v="New"/>
    <x v="4"/>
    <s v="Biscuits"/>
    <n v="4"/>
    <n v="214.51"/>
    <n v="25"/>
    <n v="28"/>
    <n v="6.86"/>
    <n v="3.5"/>
    <x v="0"/>
    <x v="1"/>
    <x v="2"/>
    <n v="858.04"/>
    <n v="214.51"/>
    <n v="643.53"/>
    <n v="0"/>
    <n v="643.53"/>
    <n v="31"/>
    <x v="1"/>
    <s v="No"/>
    <n v="15"/>
    <n v="96.53"/>
    <n v="0"/>
  </r>
  <r>
    <s v="BLK101510"/>
    <x v="184"/>
    <x v="6"/>
    <s v="South"/>
    <s v="New"/>
    <x v="1"/>
    <s v="Chips"/>
    <n v="1"/>
    <n v="273.17"/>
    <n v="15"/>
    <n v="44"/>
    <n v="6.4"/>
    <n v="4.5999999999999996"/>
    <x v="2"/>
    <x v="1"/>
    <x v="3"/>
    <n v="273.17"/>
    <n v="40.98"/>
    <n v="232.19"/>
    <n v="25"/>
    <n v="257.19"/>
    <n v="16"/>
    <x v="29"/>
    <s v="Yes"/>
    <n v="24.8"/>
    <n v="57.58"/>
    <n v="1"/>
  </r>
  <r>
    <s v="BLK102032"/>
    <x v="184"/>
    <x v="0"/>
    <s v="Central"/>
    <s v="Returning"/>
    <x v="0"/>
    <s v="Shampoo"/>
    <n v="3"/>
    <n v="383.64"/>
    <n v="0"/>
    <n v="30"/>
    <n v="7.69"/>
    <n v="5"/>
    <x v="2"/>
    <x v="1"/>
    <x v="2"/>
    <n v="1150.92"/>
    <n v="0"/>
    <n v="1150.92"/>
    <n v="0"/>
    <n v="1150.92"/>
    <n v="33"/>
    <x v="1"/>
    <s v="No"/>
    <n v="24.4"/>
    <n v="280.82"/>
    <n v="0"/>
  </r>
  <r>
    <s v="BLK100397"/>
    <x v="185"/>
    <x v="1"/>
    <s v="East"/>
    <s v="New"/>
    <x v="0"/>
    <s v="Biscuits"/>
    <n v="7"/>
    <n v="321.57"/>
    <n v="0"/>
    <n v="27"/>
    <n v="0.92"/>
    <n v="3.8"/>
    <x v="2"/>
    <x v="1"/>
    <x v="1"/>
    <n v="2250.9899999999998"/>
    <n v="0"/>
    <n v="2250.9899999999998"/>
    <n v="0"/>
    <n v="2250.9899999999998"/>
    <n v="27"/>
    <x v="1"/>
    <s v="No"/>
    <n v="8.5"/>
    <n v="191.33"/>
    <n v="0"/>
  </r>
  <r>
    <s v="BLK100590"/>
    <x v="185"/>
    <x v="1"/>
    <s v="West"/>
    <s v="New"/>
    <x v="5"/>
    <s v="Juice"/>
    <n v="1"/>
    <n v="266.7"/>
    <n v="10"/>
    <n v="14"/>
    <n v="6.32"/>
    <n v="4.4000000000000004"/>
    <x v="0"/>
    <x v="1"/>
    <x v="0"/>
    <n v="266.7"/>
    <n v="26.67"/>
    <n v="240.03"/>
    <n v="20"/>
    <n v="260.02999999999997"/>
    <n v="22"/>
    <x v="1"/>
    <s v="No"/>
    <n v="30.9"/>
    <n v="74.17"/>
    <n v="0"/>
  </r>
  <r>
    <s v="BLK100694"/>
    <x v="185"/>
    <x v="5"/>
    <s v="West"/>
    <s v="Returning"/>
    <x v="9"/>
    <s v="Banana"/>
    <n v="3"/>
    <n v="284.24"/>
    <n v="20"/>
    <n v="29"/>
    <n v="5.19"/>
    <n v="5"/>
    <x v="3"/>
    <x v="1"/>
    <x v="0"/>
    <n v="852.72"/>
    <n v="170.54"/>
    <n v="682.18"/>
    <n v="0"/>
    <n v="682.18"/>
    <n v="15"/>
    <x v="15"/>
    <s v="Yes"/>
    <n v="8.1999999999999993"/>
    <n v="55.94"/>
    <n v="1"/>
  </r>
  <r>
    <s v="BLK101621"/>
    <x v="185"/>
    <x v="7"/>
    <s v="North"/>
    <s v="Returning"/>
    <x v="4"/>
    <s v="Tea"/>
    <n v="5"/>
    <n v="381.21"/>
    <n v="20"/>
    <n v="31"/>
    <n v="0.68"/>
    <n v="3.2"/>
    <x v="4"/>
    <x v="1"/>
    <x v="1"/>
    <n v="1906.05"/>
    <n v="381.21"/>
    <n v="1524.84"/>
    <n v="0"/>
    <n v="1524.84"/>
    <n v="41"/>
    <x v="1"/>
    <s v="No"/>
    <n v="17.7"/>
    <n v="269.89999999999998"/>
    <n v="0"/>
  </r>
  <r>
    <s v="BLK101930"/>
    <x v="185"/>
    <x v="0"/>
    <s v="West"/>
    <s v="New"/>
    <x v="7"/>
    <s v="Banana"/>
    <n v="7"/>
    <n v="255.92"/>
    <n v="20"/>
    <n v="25"/>
    <n v="5.19"/>
    <n v="4.4000000000000004"/>
    <x v="1"/>
    <x v="1"/>
    <x v="3"/>
    <n v="1791.44"/>
    <n v="358.29"/>
    <n v="1433.15"/>
    <n v="0"/>
    <n v="1433.15"/>
    <n v="43"/>
    <x v="1"/>
    <s v="No"/>
    <n v="19.2"/>
    <n v="275.16000000000003"/>
    <n v="0"/>
  </r>
  <r>
    <s v="BLK102672"/>
    <x v="185"/>
    <x v="4"/>
    <s v="South"/>
    <s v="New"/>
    <x v="0"/>
    <s v="Atta"/>
    <n v="4"/>
    <n v="364.42"/>
    <n v="20"/>
    <n v="25"/>
    <n v="7.27"/>
    <n v="4"/>
    <x v="0"/>
    <x v="1"/>
    <x v="1"/>
    <n v="1457.68"/>
    <n v="291.54000000000002"/>
    <n v="1166.1400000000001"/>
    <n v="0"/>
    <n v="1166.1400000000001"/>
    <n v="33"/>
    <x v="1"/>
    <s v="No"/>
    <n v="19.7"/>
    <n v="229.73"/>
    <n v="0"/>
  </r>
  <r>
    <s v="BLK102708"/>
    <x v="185"/>
    <x v="5"/>
    <s v="South"/>
    <s v="Returning"/>
    <x v="1"/>
    <s v="Juice"/>
    <n v="5"/>
    <n v="35.450000000000003"/>
    <n v="25"/>
    <n v="27"/>
    <n v="4.5999999999999996"/>
    <n v="4.2"/>
    <x v="2"/>
    <x v="1"/>
    <x v="2"/>
    <n v="177.25"/>
    <n v="44.31"/>
    <n v="132.94"/>
    <n v="15"/>
    <n v="147.94"/>
    <n v="29"/>
    <x v="1"/>
    <s v="No"/>
    <n v="25.4"/>
    <n v="33.770000000000003"/>
    <n v="0"/>
  </r>
  <r>
    <s v="BLK102736"/>
    <x v="185"/>
    <x v="7"/>
    <s v="Central"/>
    <s v="New"/>
    <x v="4"/>
    <s v="Biscuits"/>
    <n v="2"/>
    <n v="347.31"/>
    <n v="0"/>
    <n v="19"/>
    <n v="4.1100000000000003"/>
    <n v="3.9"/>
    <x v="1"/>
    <x v="1"/>
    <x v="4"/>
    <n v="694.62"/>
    <n v="0"/>
    <n v="694.62"/>
    <n v="0"/>
    <n v="694.62"/>
    <n v="37"/>
    <x v="1"/>
    <s v="No"/>
    <n v="10.9"/>
    <n v="75.709999999999994"/>
    <n v="0"/>
  </r>
  <r>
    <s v="BLK100155"/>
    <x v="186"/>
    <x v="4"/>
    <s v="Central"/>
    <s v="Returning"/>
    <x v="0"/>
    <s v="Biscuits"/>
    <n v="1"/>
    <n v="411.87"/>
    <n v="10"/>
    <n v="33"/>
    <n v="7.11"/>
    <n v="5"/>
    <x v="3"/>
    <x v="0"/>
    <x v="1"/>
    <n v="411.87"/>
    <n v="41.19"/>
    <n v="0"/>
    <n v="0"/>
    <n v="0"/>
    <n v="27"/>
    <x v="4"/>
    <s v="Yes"/>
    <n v="24.4"/>
    <n v="0"/>
    <n v="1"/>
  </r>
  <r>
    <s v="BLK100205"/>
    <x v="186"/>
    <x v="0"/>
    <s v="Central"/>
    <s v="Returning"/>
    <x v="9"/>
    <s v="Apple"/>
    <n v="5"/>
    <n v="268.73"/>
    <n v="20"/>
    <n v="31"/>
    <n v="5.83"/>
    <n v="4.5"/>
    <x v="1"/>
    <x v="1"/>
    <x v="2"/>
    <n v="1343.65"/>
    <n v="268.73"/>
    <n v="1074.92"/>
    <n v="0"/>
    <n v="1074.92"/>
    <n v="34"/>
    <x v="1"/>
    <s v="No"/>
    <n v="29.6"/>
    <n v="318.18"/>
    <n v="0"/>
  </r>
  <r>
    <s v="BLK100237"/>
    <x v="186"/>
    <x v="7"/>
    <s v="Central"/>
    <s v="Returning"/>
    <x v="2"/>
    <s v="Ice Cream"/>
    <n v="6"/>
    <n v="459.68"/>
    <n v="10"/>
    <n v="31"/>
    <n v="6.36"/>
    <n v="4.9000000000000004"/>
    <x v="2"/>
    <x v="1"/>
    <x v="0"/>
    <n v="2758.08"/>
    <n v="275.81"/>
    <n v="2482.27"/>
    <n v="0"/>
    <n v="2482.27"/>
    <n v="42"/>
    <x v="1"/>
    <s v="No"/>
    <n v="30.3"/>
    <n v="752.13"/>
    <n v="0"/>
  </r>
  <r>
    <s v="BLK100566"/>
    <x v="186"/>
    <x v="0"/>
    <s v="Central"/>
    <s v="Returning"/>
    <x v="4"/>
    <s v="Instant Noodles"/>
    <n v="7"/>
    <n v="394.08"/>
    <n v="5"/>
    <n v="33"/>
    <n v="6.39"/>
    <n v="4.5"/>
    <x v="0"/>
    <x v="1"/>
    <x v="3"/>
    <n v="2758.56"/>
    <n v="137.93"/>
    <n v="2620.63"/>
    <n v="0"/>
    <n v="2620.63"/>
    <n v="30"/>
    <x v="12"/>
    <s v="No"/>
    <n v="18.899999999999999"/>
    <n v="495.3"/>
    <n v="0"/>
  </r>
  <r>
    <s v="BLK100893"/>
    <x v="186"/>
    <x v="6"/>
    <s v="South"/>
    <s v="Returning"/>
    <x v="6"/>
    <s v="Chips"/>
    <n v="5"/>
    <n v="281.07"/>
    <n v="10"/>
    <n v="38"/>
    <n v="4.8499999999999996"/>
    <n v="4.7"/>
    <x v="2"/>
    <x v="0"/>
    <x v="0"/>
    <n v="1405.35"/>
    <n v="140.54"/>
    <n v="0"/>
    <n v="0"/>
    <n v="0"/>
    <n v="37"/>
    <x v="6"/>
    <s v="No"/>
    <n v="29.3"/>
    <n v="0"/>
    <n v="0"/>
  </r>
  <r>
    <s v="BLK101383"/>
    <x v="186"/>
    <x v="1"/>
    <s v="South"/>
    <s v="Returning"/>
    <x v="3"/>
    <s v="Bread"/>
    <n v="2"/>
    <n v="93.39"/>
    <n v="5"/>
    <n v="42"/>
    <n v="4.63"/>
    <n v="4.5999999999999996"/>
    <x v="0"/>
    <x v="1"/>
    <x v="0"/>
    <n v="186.78"/>
    <n v="9.34"/>
    <n v="177.44"/>
    <n v="25"/>
    <n v="202.44"/>
    <n v="24"/>
    <x v="22"/>
    <s v="Yes"/>
    <n v="20.3"/>
    <n v="36.020000000000003"/>
    <n v="1"/>
  </r>
  <r>
    <s v="BLK101531"/>
    <x v="186"/>
    <x v="1"/>
    <s v="South"/>
    <s v="New"/>
    <x v="5"/>
    <s v="Banana"/>
    <n v="3"/>
    <n v="408.18"/>
    <n v="25"/>
    <n v="27"/>
    <n v="1.87"/>
    <n v="4.2"/>
    <x v="1"/>
    <x v="1"/>
    <x v="0"/>
    <n v="1224.54"/>
    <n v="306.14"/>
    <n v="918.4"/>
    <n v="0"/>
    <n v="918.4"/>
    <n v="40"/>
    <x v="1"/>
    <s v="No"/>
    <n v="16.899999999999999"/>
    <n v="155.21"/>
    <n v="0"/>
  </r>
  <r>
    <s v="BLK100033"/>
    <x v="187"/>
    <x v="2"/>
    <s v="South"/>
    <s v="New"/>
    <x v="1"/>
    <s v="Instant Noodles"/>
    <n v="2"/>
    <n v="204.52"/>
    <n v="20"/>
    <n v="13"/>
    <n v="5.25"/>
    <n v="3.8"/>
    <x v="0"/>
    <x v="1"/>
    <x v="4"/>
    <n v="409.04"/>
    <n v="81.81"/>
    <n v="327.23"/>
    <n v="0"/>
    <n v="327.23"/>
    <n v="34"/>
    <x v="1"/>
    <s v="No"/>
    <n v="17.600000000000001"/>
    <n v="57.59"/>
    <n v="0"/>
  </r>
  <r>
    <s v="BLK100090"/>
    <x v="187"/>
    <x v="3"/>
    <s v="East"/>
    <s v="New"/>
    <x v="2"/>
    <s v="Tea"/>
    <n v="2"/>
    <n v="412.15"/>
    <n v="20"/>
    <n v="16"/>
    <n v="4.37"/>
    <n v="4.3"/>
    <x v="4"/>
    <x v="1"/>
    <x v="3"/>
    <n v="824.3"/>
    <n v="164.86"/>
    <n v="659.44"/>
    <n v="0"/>
    <n v="659.44"/>
    <n v="23"/>
    <x v="1"/>
    <s v="No"/>
    <n v="8.3000000000000007"/>
    <n v="54.73"/>
    <n v="0"/>
  </r>
  <r>
    <s v="BLK100345"/>
    <x v="187"/>
    <x v="0"/>
    <s v="West"/>
    <s v="Returning"/>
    <x v="3"/>
    <s v="Juice"/>
    <n v="7"/>
    <n v="431.16"/>
    <n v="25"/>
    <n v="34"/>
    <n v="1.52"/>
    <n v="3.6"/>
    <x v="0"/>
    <x v="1"/>
    <x v="1"/>
    <n v="3018.12"/>
    <n v="754.53"/>
    <n v="2263.59"/>
    <n v="0"/>
    <n v="2263.59"/>
    <n v="23"/>
    <x v="7"/>
    <s v="Yes"/>
    <n v="10.5"/>
    <n v="237.68"/>
    <n v="1"/>
  </r>
  <r>
    <s v="BLK101288"/>
    <x v="187"/>
    <x v="2"/>
    <s v="North"/>
    <s v="Returning"/>
    <x v="6"/>
    <s v="Juice"/>
    <n v="1"/>
    <n v="309.73"/>
    <n v="10"/>
    <n v="21"/>
    <n v="1.62"/>
    <n v="4.3"/>
    <x v="2"/>
    <x v="1"/>
    <x v="3"/>
    <n v="309.73"/>
    <n v="30.97"/>
    <n v="278.76"/>
    <n v="10"/>
    <n v="288.76"/>
    <n v="37"/>
    <x v="1"/>
    <s v="No"/>
    <n v="24"/>
    <n v="66.900000000000006"/>
    <n v="0"/>
  </r>
  <r>
    <s v="BLK101477"/>
    <x v="187"/>
    <x v="0"/>
    <s v="South"/>
    <s v="New"/>
    <x v="2"/>
    <s v="Juice"/>
    <n v="7"/>
    <n v="408.68"/>
    <n v="15"/>
    <n v="24"/>
    <n v="6.68"/>
    <n v="4.3"/>
    <x v="2"/>
    <x v="1"/>
    <x v="1"/>
    <n v="2860.76"/>
    <n v="429.11"/>
    <n v="2431.65"/>
    <n v="0"/>
    <n v="2431.65"/>
    <n v="20"/>
    <x v="16"/>
    <s v="No"/>
    <n v="20.5"/>
    <n v="498.49"/>
    <n v="0"/>
  </r>
  <r>
    <s v="BLK101650"/>
    <x v="187"/>
    <x v="2"/>
    <s v="South"/>
    <s v="New"/>
    <x v="4"/>
    <s v="Detergent"/>
    <n v="4"/>
    <n v="317.08"/>
    <n v="20"/>
    <n v="37"/>
    <n v="5.76"/>
    <n v="3.4"/>
    <x v="0"/>
    <x v="1"/>
    <x v="2"/>
    <n v="1268.32"/>
    <n v="253.66"/>
    <n v="1014.66"/>
    <n v="0"/>
    <n v="1014.66"/>
    <n v="43"/>
    <x v="1"/>
    <s v="No"/>
    <n v="31.5"/>
    <n v="319.62"/>
    <n v="0"/>
  </r>
  <r>
    <s v="BLK101680"/>
    <x v="187"/>
    <x v="4"/>
    <s v="North"/>
    <s v="New"/>
    <x v="9"/>
    <s v="Juice"/>
    <n v="7"/>
    <n v="318.5"/>
    <n v="5"/>
    <n v="33"/>
    <n v="6.42"/>
    <n v="3.6"/>
    <x v="2"/>
    <x v="1"/>
    <x v="4"/>
    <n v="2229.5"/>
    <n v="111.48"/>
    <n v="2118.02"/>
    <n v="0"/>
    <n v="2118.02"/>
    <n v="38"/>
    <x v="1"/>
    <s v="No"/>
    <n v="30.8"/>
    <n v="652.35"/>
    <n v="0"/>
  </r>
  <r>
    <s v="BLK101868"/>
    <x v="187"/>
    <x v="6"/>
    <s v="South"/>
    <s v="New"/>
    <x v="0"/>
    <s v="Banana"/>
    <n v="2"/>
    <n v="350.05"/>
    <n v="5"/>
    <n v="20"/>
    <n v="4.9800000000000004"/>
    <n v="3.6"/>
    <x v="2"/>
    <x v="1"/>
    <x v="1"/>
    <n v="700.1"/>
    <n v="35.01"/>
    <n v="665.09"/>
    <n v="0"/>
    <n v="665.09"/>
    <n v="24"/>
    <x v="1"/>
    <s v="No"/>
    <n v="10"/>
    <n v="66.510000000000005"/>
    <n v="0"/>
  </r>
  <r>
    <s v="BLK102258"/>
    <x v="187"/>
    <x v="6"/>
    <s v="West"/>
    <s v="Returning"/>
    <x v="4"/>
    <s v="Bread"/>
    <n v="3"/>
    <n v="121.74"/>
    <n v="15"/>
    <n v="30"/>
    <n v="2.4500000000000002"/>
    <n v="3.3"/>
    <x v="0"/>
    <x v="0"/>
    <x v="1"/>
    <n v="365.22"/>
    <n v="54.78"/>
    <n v="0"/>
    <n v="0"/>
    <n v="0"/>
    <n v="36"/>
    <x v="1"/>
    <s v="No"/>
    <n v="30.8"/>
    <n v="0"/>
    <n v="0"/>
  </r>
  <r>
    <s v="BLK102494"/>
    <x v="187"/>
    <x v="4"/>
    <s v="North"/>
    <s v="Returning"/>
    <x v="6"/>
    <s v="Banana"/>
    <n v="7"/>
    <n v="320.10000000000002"/>
    <n v="5"/>
    <n v="36"/>
    <n v="7.36"/>
    <n v="4.0999999999999996"/>
    <x v="4"/>
    <x v="1"/>
    <x v="2"/>
    <n v="2240.6999999999998"/>
    <n v="112.04"/>
    <n v="2128.66"/>
    <n v="0"/>
    <n v="2128.66"/>
    <n v="30"/>
    <x v="4"/>
    <s v="Yes"/>
    <n v="30.9"/>
    <n v="657.76"/>
    <n v="1"/>
  </r>
  <r>
    <s v="BLK102723"/>
    <x v="187"/>
    <x v="0"/>
    <s v="Central"/>
    <s v="Returning"/>
    <x v="2"/>
    <s v="Banana"/>
    <n v="4"/>
    <n v="454.44"/>
    <n v="10"/>
    <n v="30"/>
    <n v="6.6"/>
    <n v="4.0999999999999996"/>
    <x v="1"/>
    <x v="1"/>
    <x v="4"/>
    <n v="1817.76"/>
    <n v="181.78"/>
    <n v="1635.98"/>
    <n v="0"/>
    <n v="1635.98"/>
    <n v="21"/>
    <x v="13"/>
    <s v="Yes"/>
    <n v="14.5"/>
    <n v="237.22"/>
    <n v="1"/>
  </r>
  <r>
    <s v="BLK102744"/>
    <x v="187"/>
    <x v="5"/>
    <s v="Central"/>
    <s v="New"/>
    <x v="4"/>
    <s v="Juice"/>
    <n v="5"/>
    <n v="105.02"/>
    <n v="0"/>
    <n v="34"/>
    <n v="4.3899999999999997"/>
    <n v="3.3"/>
    <x v="2"/>
    <x v="1"/>
    <x v="4"/>
    <n v="525.1"/>
    <n v="0"/>
    <n v="525.1"/>
    <n v="0"/>
    <n v="525.1"/>
    <n v="24"/>
    <x v="26"/>
    <s v="Yes"/>
    <n v="27"/>
    <n v="141.78"/>
    <n v="1"/>
  </r>
  <r>
    <s v="BLK102829"/>
    <x v="187"/>
    <x v="7"/>
    <s v="West"/>
    <s v="Returning"/>
    <x v="5"/>
    <s v="Instant Noodles"/>
    <n v="2"/>
    <n v="338"/>
    <n v="20"/>
    <n v="35"/>
    <n v="1.1000000000000001"/>
    <n v="5"/>
    <x v="1"/>
    <x v="1"/>
    <x v="4"/>
    <n v="676"/>
    <n v="135.19999999999999"/>
    <n v="540.79999999999995"/>
    <n v="0"/>
    <n v="540.79999999999995"/>
    <n v="23"/>
    <x v="11"/>
    <s v="Yes"/>
    <n v="29"/>
    <n v="156.83000000000001"/>
    <n v="1"/>
  </r>
  <r>
    <s v="BLK100006"/>
    <x v="188"/>
    <x v="3"/>
    <s v="Central"/>
    <s v="Returning"/>
    <x v="4"/>
    <s v="Coffee"/>
    <n v="7"/>
    <n v="301.05"/>
    <n v="20"/>
    <n v="37"/>
    <n v="5.93"/>
    <n v="4"/>
    <x v="0"/>
    <x v="0"/>
    <x v="2"/>
    <n v="2107.35"/>
    <n v="421.47"/>
    <n v="0"/>
    <n v="0"/>
    <n v="0"/>
    <n v="25"/>
    <x v="11"/>
    <s v="Yes"/>
    <n v="30.1"/>
    <n v="0"/>
    <n v="1"/>
  </r>
  <r>
    <s v="BLK100457"/>
    <x v="188"/>
    <x v="4"/>
    <s v="South"/>
    <s v="Returning"/>
    <x v="5"/>
    <s v="Banana"/>
    <n v="6"/>
    <n v="271.55"/>
    <n v="25"/>
    <n v="36"/>
    <n v="0.66"/>
    <n v="4"/>
    <x v="1"/>
    <x v="1"/>
    <x v="0"/>
    <n v="1629.3"/>
    <n v="407.32"/>
    <n v="1221.98"/>
    <n v="0"/>
    <n v="1221.98"/>
    <n v="34"/>
    <x v="25"/>
    <s v="No"/>
    <n v="15.2"/>
    <n v="185.74"/>
    <n v="0"/>
  </r>
  <r>
    <s v="BLK101211"/>
    <x v="188"/>
    <x v="7"/>
    <s v="East"/>
    <s v="Returning"/>
    <x v="3"/>
    <s v="Chips"/>
    <n v="1"/>
    <n v="448.47"/>
    <n v="0"/>
    <n v="28"/>
    <n v="1.7"/>
    <n v="4.3"/>
    <x v="2"/>
    <x v="1"/>
    <x v="0"/>
    <n v="448.47"/>
    <n v="0"/>
    <n v="448.47"/>
    <n v="0"/>
    <n v="448.47"/>
    <n v="25"/>
    <x v="12"/>
    <s v="No"/>
    <n v="14.8"/>
    <n v="66.37"/>
    <n v="0"/>
  </r>
  <r>
    <s v="BLK102655"/>
    <x v="188"/>
    <x v="2"/>
    <s v="South"/>
    <s v="Returning"/>
    <x v="1"/>
    <s v="Chips"/>
    <n v="5"/>
    <n v="379.44"/>
    <n v="0"/>
    <n v="19"/>
    <n v="3.26"/>
    <n v="3.3"/>
    <x v="2"/>
    <x v="1"/>
    <x v="3"/>
    <n v="1897.2"/>
    <n v="0"/>
    <n v="1897.2"/>
    <n v="0"/>
    <n v="1897.2"/>
    <n v="42"/>
    <x v="1"/>
    <s v="No"/>
    <n v="28.9"/>
    <n v="548.29"/>
    <n v="0"/>
  </r>
  <r>
    <s v="BLK100035"/>
    <x v="189"/>
    <x v="1"/>
    <s v="North"/>
    <s v="Returning"/>
    <x v="0"/>
    <s v="Juice"/>
    <n v="7"/>
    <n v="302.57"/>
    <n v="0"/>
    <n v="30"/>
    <n v="3.02"/>
    <n v="3.4"/>
    <x v="0"/>
    <x v="0"/>
    <x v="0"/>
    <n v="2117.9899999999998"/>
    <n v="0"/>
    <n v="0"/>
    <n v="0"/>
    <n v="0"/>
    <n v="35"/>
    <x v="1"/>
    <s v="No"/>
    <n v="26.9"/>
    <n v="0"/>
    <n v="0"/>
  </r>
  <r>
    <s v="BLK100080"/>
    <x v="189"/>
    <x v="0"/>
    <s v="Central"/>
    <s v="Returning"/>
    <x v="6"/>
    <s v="Juice"/>
    <n v="1"/>
    <n v="350.66"/>
    <n v="25"/>
    <n v="10"/>
    <n v="1.32"/>
    <n v="4.0999999999999996"/>
    <x v="4"/>
    <x v="0"/>
    <x v="1"/>
    <n v="350.66"/>
    <n v="87.66"/>
    <n v="0"/>
    <n v="15"/>
    <n v="0"/>
    <n v="30"/>
    <x v="1"/>
    <s v="No"/>
    <n v="16.5"/>
    <n v="0"/>
    <n v="0"/>
  </r>
  <r>
    <s v="BLK100174"/>
    <x v="189"/>
    <x v="7"/>
    <s v="Central"/>
    <s v="Returning"/>
    <x v="9"/>
    <s v="Milk"/>
    <n v="2"/>
    <n v="254.88"/>
    <n v="15"/>
    <n v="19"/>
    <n v="3.59"/>
    <n v="5"/>
    <x v="1"/>
    <x v="0"/>
    <x v="4"/>
    <n v="509.76"/>
    <n v="76.459999999999994"/>
    <n v="0"/>
    <n v="0"/>
    <n v="0"/>
    <n v="26"/>
    <x v="1"/>
    <s v="No"/>
    <n v="27.6"/>
    <n v="0"/>
    <n v="0"/>
  </r>
  <r>
    <s v="BLK100399"/>
    <x v="189"/>
    <x v="7"/>
    <s v="Central"/>
    <s v="Returning"/>
    <x v="0"/>
    <s v="Banana"/>
    <n v="5"/>
    <n v="318.02"/>
    <n v="0"/>
    <n v="27"/>
    <n v="1.25"/>
    <n v="3.5"/>
    <x v="4"/>
    <x v="1"/>
    <x v="4"/>
    <n v="1590.1"/>
    <n v="0"/>
    <n v="1590.1"/>
    <n v="0"/>
    <n v="1590.1"/>
    <n v="43"/>
    <x v="1"/>
    <s v="No"/>
    <n v="12"/>
    <n v="190.81"/>
    <n v="0"/>
  </r>
  <r>
    <s v="BLK100550"/>
    <x v="189"/>
    <x v="0"/>
    <s v="East"/>
    <s v="Returning"/>
    <x v="1"/>
    <s v="Bread"/>
    <n v="1"/>
    <n v="390.23"/>
    <n v="25"/>
    <n v="27"/>
    <n v="2.0299999999999998"/>
    <n v="4.5"/>
    <x v="2"/>
    <x v="1"/>
    <x v="1"/>
    <n v="390.23"/>
    <n v="97.56"/>
    <n v="292.67"/>
    <n v="20"/>
    <n v="312.67"/>
    <n v="33"/>
    <x v="1"/>
    <s v="No"/>
    <n v="18.3"/>
    <n v="53.56"/>
    <n v="0"/>
  </r>
  <r>
    <s v="BLK100651"/>
    <x v="189"/>
    <x v="6"/>
    <s v="West"/>
    <s v="Returning"/>
    <x v="3"/>
    <s v="Biscuits"/>
    <n v="3"/>
    <n v="207.29"/>
    <n v="25"/>
    <n v="36"/>
    <n v="3.07"/>
    <n v="5"/>
    <x v="1"/>
    <x v="1"/>
    <x v="1"/>
    <n v="621.87"/>
    <n v="155.47"/>
    <n v="466.4"/>
    <n v="0"/>
    <n v="466.4"/>
    <n v="43"/>
    <x v="1"/>
    <s v="No"/>
    <n v="13.7"/>
    <n v="63.9"/>
    <n v="0"/>
  </r>
  <r>
    <s v="BLK101364"/>
    <x v="189"/>
    <x v="6"/>
    <s v="East"/>
    <s v="Returning"/>
    <x v="7"/>
    <s v="Chips"/>
    <n v="2"/>
    <n v="26.43"/>
    <n v="5"/>
    <n v="38"/>
    <n v="1.73"/>
    <n v="3.7"/>
    <x v="3"/>
    <x v="0"/>
    <x v="3"/>
    <n v="52.86"/>
    <n v="2.64"/>
    <n v="0"/>
    <n v="25"/>
    <n v="0"/>
    <n v="17"/>
    <x v="9"/>
    <s v="Yes"/>
    <n v="12.7"/>
    <n v="0"/>
    <n v="1"/>
  </r>
  <r>
    <s v="BLK102359"/>
    <x v="189"/>
    <x v="2"/>
    <s v="Central"/>
    <s v="Returning"/>
    <x v="4"/>
    <s v="Instant Noodles"/>
    <n v="3"/>
    <n v="251.21"/>
    <n v="25"/>
    <n v="16"/>
    <n v="3.2"/>
    <n v="4.8"/>
    <x v="2"/>
    <x v="0"/>
    <x v="4"/>
    <n v="753.63"/>
    <n v="188.41"/>
    <n v="0"/>
    <n v="0"/>
    <n v="0"/>
    <n v="24"/>
    <x v="1"/>
    <s v="No"/>
    <n v="26"/>
    <n v="0"/>
    <n v="0"/>
  </r>
  <r>
    <s v="BLK102445"/>
    <x v="189"/>
    <x v="2"/>
    <s v="Central"/>
    <s v="Returning"/>
    <x v="6"/>
    <s v="Instant Noodles"/>
    <n v="1"/>
    <n v="354.73"/>
    <n v="5"/>
    <n v="25"/>
    <n v="2.96"/>
    <n v="3.6"/>
    <x v="1"/>
    <x v="0"/>
    <x v="1"/>
    <n v="354.73"/>
    <n v="17.739999999999998"/>
    <n v="0"/>
    <n v="0"/>
    <n v="0"/>
    <n v="26"/>
    <x v="1"/>
    <s v="No"/>
    <n v="17.600000000000001"/>
    <n v="0"/>
    <n v="0"/>
  </r>
  <r>
    <s v="BLK102586"/>
    <x v="189"/>
    <x v="1"/>
    <s v="Central"/>
    <s v="New"/>
    <x v="3"/>
    <s v="Banana"/>
    <n v="2"/>
    <n v="123.26"/>
    <n v="10"/>
    <n v="14"/>
    <n v="5.52"/>
    <n v="4"/>
    <x v="4"/>
    <x v="1"/>
    <x v="1"/>
    <n v="246.52"/>
    <n v="24.65"/>
    <n v="221.87"/>
    <n v="25"/>
    <n v="246.87"/>
    <n v="41"/>
    <x v="1"/>
    <s v="No"/>
    <n v="15.1"/>
    <n v="33.5"/>
    <n v="0"/>
  </r>
  <r>
    <s v="BLK100069"/>
    <x v="190"/>
    <x v="0"/>
    <s v="West"/>
    <s v="Returning"/>
    <x v="2"/>
    <s v="Ice Cream"/>
    <n v="7"/>
    <n v="155.16999999999999"/>
    <n v="25"/>
    <n v="12"/>
    <n v="7.28"/>
    <n v="2.6"/>
    <x v="2"/>
    <x v="1"/>
    <x v="1"/>
    <n v="1086.19"/>
    <n v="271.55"/>
    <n v="814.64"/>
    <n v="0"/>
    <n v="814.64"/>
    <n v="38"/>
    <x v="1"/>
    <s v="No"/>
    <n v="17.3"/>
    <n v="140.93"/>
    <n v="0"/>
  </r>
  <r>
    <s v="BLK100347"/>
    <x v="190"/>
    <x v="4"/>
    <s v="East"/>
    <s v="Returning"/>
    <x v="2"/>
    <s v="Tea"/>
    <n v="3"/>
    <n v="242.16"/>
    <n v="25"/>
    <n v="21"/>
    <n v="7.83"/>
    <n v="5"/>
    <x v="2"/>
    <x v="1"/>
    <x v="4"/>
    <n v="726.48"/>
    <n v="181.62"/>
    <n v="544.86"/>
    <n v="0"/>
    <n v="544.86"/>
    <n v="39"/>
    <x v="1"/>
    <s v="No"/>
    <n v="11.1"/>
    <n v="60.48"/>
    <n v="0"/>
  </r>
  <r>
    <s v="BLK100652"/>
    <x v="190"/>
    <x v="7"/>
    <s v="East"/>
    <s v="Returning"/>
    <x v="4"/>
    <s v="Shampoo"/>
    <n v="6"/>
    <n v="259.3"/>
    <n v="0"/>
    <n v="22"/>
    <n v="5.51"/>
    <n v="4.9000000000000004"/>
    <x v="1"/>
    <x v="1"/>
    <x v="3"/>
    <n v="1555.8"/>
    <n v="0"/>
    <n v="1555.8"/>
    <n v="0"/>
    <n v="1555.8"/>
    <n v="38"/>
    <x v="1"/>
    <s v="No"/>
    <n v="19.399999999999999"/>
    <n v="301.83"/>
    <n v="0"/>
  </r>
  <r>
    <s v="BLK101648"/>
    <x v="190"/>
    <x v="4"/>
    <s v="East"/>
    <s v="Returning"/>
    <x v="0"/>
    <s v="Ice Cream"/>
    <n v="1"/>
    <n v="281.24"/>
    <n v="5"/>
    <n v="32"/>
    <n v="7.05"/>
    <n v="3.7"/>
    <x v="0"/>
    <x v="1"/>
    <x v="1"/>
    <n v="281.24"/>
    <n v="14.06"/>
    <n v="267.18"/>
    <n v="20"/>
    <n v="287.18"/>
    <n v="16"/>
    <x v="24"/>
    <s v="Yes"/>
    <n v="26.4"/>
    <n v="70.540000000000006"/>
    <n v="1"/>
  </r>
  <r>
    <s v="BLK102465"/>
    <x v="190"/>
    <x v="6"/>
    <s v="Central"/>
    <s v="Returning"/>
    <x v="5"/>
    <s v="Coffee"/>
    <n v="6"/>
    <n v="227.25"/>
    <n v="5"/>
    <n v="35"/>
    <n v="5.71"/>
    <n v="3.4"/>
    <x v="4"/>
    <x v="1"/>
    <x v="0"/>
    <n v="1363.5"/>
    <n v="68.180000000000007"/>
    <n v="1295.32"/>
    <n v="0"/>
    <n v="1295.32"/>
    <n v="33"/>
    <x v="25"/>
    <s v="No"/>
    <n v="26.4"/>
    <n v="341.96"/>
    <n v="0"/>
  </r>
  <r>
    <s v="BLK102495"/>
    <x v="190"/>
    <x v="7"/>
    <s v="Central"/>
    <s v="Returning"/>
    <x v="6"/>
    <s v="Shampoo"/>
    <n v="5"/>
    <n v="255.4"/>
    <n v="0"/>
    <n v="23"/>
    <n v="3.7"/>
    <n v="4"/>
    <x v="4"/>
    <x v="1"/>
    <x v="4"/>
    <n v="1277"/>
    <n v="0"/>
    <n v="1277"/>
    <n v="0"/>
    <n v="1277"/>
    <n v="41"/>
    <x v="1"/>
    <s v="No"/>
    <n v="26.3"/>
    <n v="335.85"/>
    <n v="0"/>
  </r>
  <r>
    <s v="BLK102659"/>
    <x v="190"/>
    <x v="7"/>
    <s v="East"/>
    <s v="Returning"/>
    <x v="0"/>
    <s v="Bread"/>
    <n v="4"/>
    <n v="183.98"/>
    <n v="25"/>
    <n v="29"/>
    <n v="2.08"/>
    <n v="3.1"/>
    <x v="2"/>
    <x v="0"/>
    <x v="3"/>
    <n v="735.92"/>
    <n v="183.98"/>
    <n v="0"/>
    <n v="0"/>
    <n v="0"/>
    <n v="41"/>
    <x v="1"/>
    <s v="No"/>
    <n v="23.4"/>
    <n v="0"/>
    <n v="0"/>
  </r>
  <r>
    <s v="BLK100022"/>
    <x v="191"/>
    <x v="1"/>
    <s v="East"/>
    <s v="Returning"/>
    <x v="5"/>
    <s v="Shampoo"/>
    <n v="6"/>
    <n v="32.47"/>
    <n v="0"/>
    <n v="13"/>
    <n v="7.11"/>
    <n v="4.2"/>
    <x v="3"/>
    <x v="1"/>
    <x v="1"/>
    <n v="194.82"/>
    <n v="0"/>
    <n v="194.82"/>
    <n v="25"/>
    <n v="219.82"/>
    <n v="19"/>
    <x v="1"/>
    <s v="No"/>
    <n v="11"/>
    <n v="21.43"/>
    <n v="0"/>
  </r>
  <r>
    <s v="BLK100328"/>
    <x v="191"/>
    <x v="7"/>
    <s v="Central"/>
    <s v="Returning"/>
    <x v="4"/>
    <s v="Ice Cream"/>
    <n v="5"/>
    <n v="92.17"/>
    <n v="10"/>
    <n v="31"/>
    <n v="3.58"/>
    <n v="3"/>
    <x v="2"/>
    <x v="0"/>
    <x v="4"/>
    <n v="460.85"/>
    <n v="46.08"/>
    <n v="0"/>
    <n v="0"/>
    <n v="0"/>
    <n v="33"/>
    <x v="1"/>
    <s v="No"/>
    <n v="14.3"/>
    <n v="0"/>
    <n v="0"/>
  </r>
  <r>
    <s v="BLK100458"/>
    <x v="191"/>
    <x v="6"/>
    <s v="Central"/>
    <s v="Returning"/>
    <x v="4"/>
    <s v="Atta"/>
    <n v="3"/>
    <n v="459.11"/>
    <n v="10"/>
    <n v="23"/>
    <n v="7.95"/>
    <n v="4.4000000000000004"/>
    <x v="2"/>
    <x v="1"/>
    <x v="2"/>
    <n v="1377.33"/>
    <n v="137.72999999999999"/>
    <n v="1239.5999999999999"/>
    <n v="0"/>
    <n v="1239.5999999999999"/>
    <n v="42"/>
    <x v="1"/>
    <s v="No"/>
    <n v="19.2"/>
    <n v="238"/>
    <n v="0"/>
  </r>
  <r>
    <s v="BLK100542"/>
    <x v="191"/>
    <x v="7"/>
    <s v="South"/>
    <s v="Returning"/>
    <x v="3"/>
    <s v="Atta"/>
    <n v="6"/>
    <n v="366.31"/>
    <n v="5"/>
    <n v="31"/>
    <n v="2.96"/>
    <n v="4.5"/>
    <x v="4"/>
    <x v="1"/>
    <x v="0"/>
    <n v="2197.86"/>
    <n v="109.89"/>
    <n v="2087.9699999999998"/>
    <n v="0"/>
    <n v="2087.9699999999998"/>
    <n v="15"/>
    <x v="24"/>
    <s v="Yes"/>
    <n v="11.9"/>
    <n v="248.47"/>
    <n v="1"/>
  </r>
  <r>
    <s v="BLK100702"/>
    <x v="191"/>
    <x v="7"/>
    <s v="East"/>
    <s v="New"/>
    <x v="8"/>
    <s v="Rice"/>
    <n v="3"/>
    <n v="314.48"/>
    <n v="5"/>
    <n v="33"/>
    <n v="7.36"/>
    <n v="5"/>
    <x v="1"/>
    <x v="1"/>
    <x v="3"/>
    <n v="943.44"/>
    <n v="47.17"/>
    <n v="896.27"/>
    <n v="0"/>
    <n v="896.27"/>
    <n v="41"/>
    <x v="1"/>
    <s v="No"/>
    <n v="11.2"/>
    <n v="100.38"/>
    <n v="0"/>
  </r>
  <r>
    <s v="BLK100788"/>
    <x v="191"/>
    <x v="2"/>
    <s v="East"/>
    <s v="New"/>
    <x v="8"/>
    <s v="Atta"/>
    <n v="7"/>
    <n v="159.34"/>
    <n v="25"/>
    <n v="30"/>
    <n v="2.76"/>
    <n v="3"/>
    <x v="1"/>
    <x v="1"/>
    <x v="2"/>
    <n v="1115.3800000000001"/>
    <n v="278.85000000000002"/>
    <n v="836.53"/>
    <n v="0"/>
    <n v="836.53"/>
    <n v="40"/>
    <x v="1"/>
    <s v="No"/>
    <n v="18.899999999999999"/>
    <n v="158.1"/>
    <n v="0"/>
  </r>
  <r>
    <s v="BLK100905"/>
    <x v="191"/>
    <x v="3"/>
    <s v="North"/>
    <s v="Returning"/>
    <x v="2"/>
    <s v="Juice"/>
    <n v="5"/>
    <n v="276.85000000000002"/>
    <n v="25"/>
    <n v="30"/>
    <n v="5.64"/>
    <n v="2.6"/>
    <x v="4"/>
    <x v="1"/>
    <x v="2"/>
    <n v="1384.25"/>
    <n v="346.06"/>
    <n v="1038.19"/>
    <n v="0"/>
    <n v="1038.19"/>
    <n v="22"/>
    <x v="8"/>
    <s v="Yes"/>
    <n v="17.7"/>
    <n v="183.76"/>
    <n v="1"/>
  </r>
  <r>
    <s v="BLK101699"/>
    <x v="191"/>
    <x v="0"/>
    <s v="East"/>
    <s v="Returning"/>
    <x v="9"/>
    <s v="Detergent"/>
    <n v="3"/>
    <n v="383.75"/>
    <n v="0"/>
    <n v="32"/>
    <n v="4.49"/>
    <n v="4.5"/>
    <x v="4"/>
    <x v="1"/>
    <x v="0"/>
    <n v="1151.25"/>
    <n v="0"/>
    <n v="1151.25"/>
    <n v="0"/>
    <n v="1151.25"/>
    <n v="41"/>
    <x v="1"/>
    <s v="No"/>
    <n v="10.9"/>
    <n v="125.49"/>
    <n v="0"/>
  </r>
  <r>
    <s v="BLK101708"/>
    <x v="191"/>
    <x v="6"/>
    <s v="East"/>
    <s v="New"/>
    <x v="1"/>
    <s v="Chips"/>
    <n v="1"/>
    <n v="250.08"/>
    <n v="20"/>
    <n v="34"/>
    <n v="6.61"/>
    <n v="3.3"/>
    <x v="2"/>
    <x v="1"/>
    <x v="0"/>
    <n v="250.08"/>
    <n v="50.02"/>
    <n v="200.06"/>
    <n v="10"/>
    <n v="210.06"/>
    <n v="16"/>
    <x v="22"/>
    <s v="Yes"/>
    <n v="8.1"/>
    <n v="16.2"/>
    <n v="1"/>
  </r>
  <r>
    <s v="BLK102081"/>
    <x v="191"/>
    <x v="6"/>
    <s v="East"/>
    <s v="New"/>
    <x v="0"/>
    <s v="Tea"/>
    <n v="6"/>
    <n v="429.31"/>
    <n v="25"/>
    <n v="10"/>
    <n v="0.86"/>
    <n v="4.2"/>
    <x v="2"/>
    <x v="0"/>
    <x v="3"/>
    <n v="2575.86"/>
    <n v="643.96"/>
    <n v="0"/>
    <n v="0"/>
    <n v="0"/>
    <n v="38"/>
    <x v="1"/>
    <s v="No"/>
    <n v="10.1"/>
    <n v="0"/>
    <n v="0"/>
  </r>
  <r>
    <s v="BLK102516"/>
    <x v="191"/>
    <x v="5"/>
    <s v="East"/>
    <s v="Returning"/>
    <x v="1"/>
    <s v="Rice"/>
    <n v="6"/>
    <n v="216.48"/>
    <n v="20"/>
    <n v="41"/>
    <n v="5.16"/>
    <n v="2.5"/>
    <x v="4"/>
    <x v="1"/>
    <x v="0"/>
    <n v="1298.8800000000001"/>
    <n v="259.77999999999997"/>
    <n v="1039.0999999999999"/>
    <n v="0"/>
    <n v="1039.0999999999999"/>
    <n v="29"/>
    <x v="11"/>
    <s v="Yes"/>
    <n v="11.4"/>
    <n v="118.46"/>
    <n v="1"/>
  </r>
  <r>
    <s v="BLK102756"/>
    <x v="191"/>
    <x v="7"/>
    <s v="Central"/>
    <s v="New"/>
    <x v="3"/>
    <s v="Milk"/>
    <n v="3"/>
    <n v="283.63"/>
    <n v="0"/>
    <n v="22"/>
    <n v="4.1900000000000004"/>
    <n v="4.4000000000000004"/>
    <x v="4"/>
    <x v="1"/>
    <x v="2"/>
    <n v="850.89"/>
    <n v="0"/>
    <n v="850.89"/>
    <n v="0"/>
    <n v="850.89"/>
    <n v="37"/>
    <x v="1"/>
    <s v="No"/>
    <n v="8.3000000000000007"/>
    <n v="70.62"/>
    <n v="0"/>
  </r>
  <r>
    <s v="BLK102810"/>
    <x v="191"/>
    <x v="4"/>
    <s v="Central"/>
    <s v="New"/>
    <x v="2"/>
    <s v="Cold Drink"/>
    <n v="3"/>
    <n v="71.22"/>
    <n v="25"/>
    <n v="13"/>
    <n v="7.95"/>
    <n v="4.8"/>
    <x v="1"/>
    <x v="1"/>
    <x v="4"/>
    <n v="213.66"/>
    <n v="53.42"/>
    <n v="160.24"/>
    <n v="15"/>
    <n v="175.24"/>
    <n v="23"/>
    <x v="1"/>
    <s v="No"/>
    <n v="19.899999999999999"/>
    <n v="31.89"/>
    <n v="0"/>
  </r>
  <r>
    <s v="BLK102928"/>
    <x v="191"/>
    <x v="6"/>
    <s v="South"/>
    <s v="New"/>
    <x v="5"/>
    <s v="Instant Noodles"/>
    <n v="5"/>
    <n v="437.75"/>
    <n v="5"/>
    <n v="33"/>
    <n v="4.51"/>
    <n v="3.2"/>
    <x v="4"/>
    <x v="0"/>
    <x v="2"/>
    <n v="2188.75"/>
    <n v="109.44"/>
    <n v="0"/>
    <n v="0"/>
    <n v="0"/>
    <n v="20"/>
    <x v="10"/>
    <s v="Yes"/>
    <n v="27.4"/>
    <n v="0"/>
    <n v="1"/>
  </r>
  <r>
    <s v="BLK101371"/>
    <x v="192"/>
    <x v="6"/>
    <s v="West"/>
    <s v="Returning"/>
    <x v="8"/>
    <s v="Apple"/>
    <n v="4"/>
    <n v="450.96"/>
    <n v="0"/>
    <n v="20"/>
    <n v="3.52"/>
    <n v="3.3"/>
    <x v="2"/>
    <x v="1"/>
    <x v="3"/>
    <n v="1803.84"/>
    <n v="0"/>
    <n v="1803.84"/>
    <n v="0"/>
    <n v="1803.84"/>
    <n v="17"/>
    <x v="12"/>
    <s v="No"/>
    <n v="20.3"/>
    <n v="366.18"/>
    <n v="0"/>
  </r>
  <r>
    <s v="BLK101526"/>
    <x v="192"/>
    <x v="0"/>
    <s v="North"/>
    <s v="Returning"/>
    <x v="0"/>
    <s v="Biscuits"/>
    <n v="2"/>
    <n v="378.12"/>
    <n v="5"/>
    <n v="27"/>
    <n v="3.52"/>
    <n v="3.5"/>
    <x v="2"/>
    <x v="1"/>
    <x v="2"/>
    <n v="756.24"/>
    <n v="37.81"/>
    <n v="718.43"/>
    <n v="0"/>
    <n v="718.43"/>
    <n v="20"/>
    <x v="0"/>
    <s v="Yes"/>
    <n v="30.6"/>
    <n v="219.84"/>
    <n v="1"/>
  </r>
  <r>
    <s v="BLK101702"/>
    <x v="192"/>
    <x v="3"/>
    <s v="East"/>
    <s v="Returning"/>
    <x v="0"/>
    <s v="Instant Noodles"/>
    <n v="4"/>
    <n v="212.84"/>
    <n v="0"/>
    <n v="27"/>
    <n v="4.8899999999999997"/>
    <n v="4.5"/>
    <x v="4"/>
    <x v="1"/>
    <x v="0"/>
    <n v="851.36"/>
    <n v="0"/>
    <n v="851.36"/>
    <n v="0"/>
    <n v="851.36"/>
    <n v="25"/>
    <x v="25"/>
    <s v="No"/>
    <n v="27.6"/>
    <n v="234.98"/>
    <n v="0"/>
  </r>
  <r>
    <s v="BLK102056"/>
    <x v="192"/>
    <x v="7"/>
    <s v="South"/>
    <s v="New"/>
    <x v="9"/>
    <s v="Biscuits"/>
    <n v="2"/>
    <n v="440.45"/>
    <n v="0"/>
    <n v="37"/>
    <n v="2.78"/>
    <n v="2.9"/>
    <x v="4"/>
    <x v="0"/>
    <x v="0"/>
    <n v="880.9"/>
    <n v="0"/>
    <n v="0"/>
    <n v="0"/>
    <n v="0"/>
    <n v="31"/>
    <x v="4"/>
    <s v="Yes"/>
    <n v="28.9"/>
    <n v="0"/>
    <n v="1"/>
  </r>
  <r>
    <s v="BLK100293"/>
    <x v="193"/>
    <x v="0"/>
    <s v="Central"/>
    <s v="Returning"/>
    <x v="5"/>
    <s v="Banana"/>
    <n v="4"/>
    <n v="209.67"/>
    <n v="0"/>
    <n v="33"/>
    <n v="2.16"/>
    <n v="2.4"/>
    <x v="2"/>
    <x v="1"/>
    <x v="1"/>
    <n v="838.68"/>
    <n v="0"/>
    <n v="838.68"/>
    <n v="0"/>
    <n v="838.68"/>
    <n v="19"/>
    <x v="15"/>
    <s v="Yes"/>
    <n v="17.5"/>
    <n v="146.77000000000001"/>
    <n v="1"/>
  </r>
  <r>
    <s v="BLK100613"/>
    <x v="193"/>
    <x v="4"/>
    <s v="West"/>
    <s v="Returning"/>
    <x v="2"/>
    <s v="Banana"/>
    <n v="2"/>
    <n v="394.02"/>
    <n v="20"/>
    <n v="27"/>
    <n v="4.91"/>
    <n v="5"/>
    <x v="4"/>
    <x v="0"/>
    <x v="3"/>
    <n v="788.04"/>
    <n v="157.61000000000001"/>
    <n v="0"/>
    <n v="0"/>
    <n v="0"/>
    <n v="38"/>
    <x v="1"/>
    <s v="No"/>
    <n v="19.8"/>
    <n v="0"/>
    <n v="0"/>
  </r>
  <r>
    <s v="BLK100975"/>
    <x v="193"/>
    <x v="2"/>
    <s v="Central"/>
    <s v="New"/>
    <x v="9"/>
    <s v="Coffee"/>
    <n v="7"/>
    <n v="211.34"/>
    <n v="10"/>
    <n v="22"/>
    <n v="5"/>
    <n v="5"/>
    <x v="1"/>
    <x v="1"/>
    <x v="4"/>
    <n v="1479.38"/>
    <n v="147.94"/>
    <n v="1331.44"/>
    <n v="0"/>
    <n v="1331.44"/>
    <n v="39"/>
    <x v="1"/>
    <s v="No"/>
    <n v="19.399999999999999"/>
    <n v="258.3"/>
    <n v="0"/>
  </r>
  <r>
    <s v="BLK101232"/>
    <x v="193"/>
    <x v="7"/>
    <s v="South"/>
    <s v="Returning"/>
    <x v="5"/>
    <s v="Shampoo"/>
    <n v="5"/>
    <n v="35.93"/>
    <n v="5"/>
    <n v="27"/>
    <n v="3.5"/>
    <n v="3.4"/>
    <x v="2"/>
    <x v="1"/>
    <x v="0"/>
    <n v="179.65"/>
    <n v="8.98"/>
    <n v="170.67"/>
    <n v="25"/>
    <n v="195.67"/>
    <n v="39"/>
    <x v="1"/>
    <s v="No"/>
    <n v="16.3"/>
    <n v="27.82"/>
    <n v="0"/>
  </r>
  <r>
    <s v="BLK101832"/>
    <x v="193"/>
    <x v="6"/>
    <s v="South"/>
    <s v="New"/>
    <x v="4"/>
    <s v="Bread"/>
    <n v="3"/>
    <n v="104.89"/>
    <n v="20"/>
    <n v="37"/>
    <n v="5.07"/>
    <n v="4.2"/>
    <x v="1"/>
    <x v="1"/>
    <x v="3"/>
    <n v="314.67"/>
    <n v="62.93"/>
    <n v="251.74"/>
    <n v="15"/>
    <n v="266.74"/>
    <n v="23"/>
    <x v="15"/>
    <s v="Yes"/>
    <n v="24.5"/>
    <n v="61.68"/>
    <n v="1"/>
  </r>
  <r>
    <s v="BLK100304"/>
    <x v="194"/>
    <x v="4"/>
    <s v="East"/>
    <s v="Returning"/>
    <x v="1"/>
    <s v="Apple"/>
    <n v="6"/>
    <n v="321.60000000000002"/>
    <n v="15"/>
    <n v="18"/>
    <n v="4.1500000000000004"/>
    <n v="4.8"/>
    <x v="4"/>
    <x v="1"/>
    <x v="1"/>
    <n v="1929.6"/>
    <n v="289.44"/>
    <n v="1640.16"/>
    <n v="0"/>
    <n v="1640.16"/>
    <n v="37"/>
    <x v="1"/>
    <s v="No"/>
    <n v="30.5"/>
    <n v="500.25"/>
    <n v="0"/>
  </r>
  <r>
    <s v="BLK100833"/>
    <x v="194"/>
    <x v="3"/>
    <s v="South"/>
    <s v="Returning"/>
    <x v="2"/>
    <s v="Chips"/>
    <n v="6"/>
    <n v="370.34"/>
    <n v="0"/>
    <n v="22"/>
    <n v="0.97"/>
    <n v="4.0999999999999996"/>
    <x v="4"/>
    <x v="1"/>
    <x v="0"/>
    <n v="2222.04"/>
    <n v="0"/>
    <n v="2222.04"/>
    <n v="0"/>
    <n v="2222.04"/>
    <n v="44"/>
    <x v="1"/>
    <s v="No"/>
    <n v="23.8"/>
    <n v="528.85"/>
    <n v="0"/>
  </r>
  <r>
    <s v="BLK100835"/>
    <x v="194"/>
    <x v="4"/>
    <s v="West"/>
    <s v="Returning"/>
    <x v="9"/>
    <s v="Juice"/>
    <n v="7"/>
    <n v="114.15"/>
    <n v="15"/>
    <n v="37"/>
    <n v="7.48"/>
    <n v="3.9"/>
    <x v="4"/>
    <x v="1"/>
    <x v="4"/>
    <n v="799.05"/>
    <n v="119.86"/>
    <n v="679.19"/>
    <n v="0"/>
    <n v="679.19"/>
    <n v="17"/>
    <x v="27"/>
    <s v="Yes"/>
    <n v="22.8"/>
    <n v="154.86000000000001"/>
    <n v="1"/>
  </r>
  <r>
    <s v="BLK101295"/>
    <x v="194"/>
    <x v="7"/>
    <s v="Central"/>
    <s v="New"/>
    <x v="7"/>
    <s v="Banana"/>
    <n v="1"/>
    <n v="25.96"/>
    <n v="0"/>
    <n v="24"/>
    <n v="1.05"/>
    <n v="3.4"/>
    <x v="3"/>
    <x v="1"/>
    <x v="2"/>
    <n v="25.96"/>
    <n v="0"/>
    <n v="25.96"/>
    <n v="15"/>
    <n v="40.96"/>
    <n v="32"/>
    <x v="1"/>
    <s v="No"/>
    <n v="9.6999999999999993"/>
    <n v="2.52"/>
    <n v="0"/>
  </r>
  <r>
    <s v="BLK101594"/>
    <x v="194"/>
    <x v="4"/>
    <s v="North"/>
    <s v="New"/>
    <x v="5"/>
    <s v="Ice Cream"/>
    <n v="4"/>
    <n v="149.6"/>
    <n v="25"/>
    <n v="26"/>
    <n v="6.53"/>
    <n v="2.7"/>
    <x v="2"/>
    <x v="1"/>
    <x v="3"/>
    <n v="598.4"/>
    <n v="149.6"/>
    <n v="448.8"/>
    <n v="0"/>
    <n v="448.8"/>
    <n v="38"/>
    <x v="1"/>
    <s v="No"/>
    <n v="27.8"/>
    <n v="124.77"/>
    <n v="0"/>
  </r>
  <r>
    <s v="BLK101737"/>
    <x v="194"/>
    <x v="7"/>
    <s v="East"/>
    <s v="Returning"/>
    <x v="6"/>
    <s v="Instant Noodles"/>
    <n v="1"/>
    <n v="421.71"/>
    <n v="15"/>
    <n v="39"/>
    <n v="2.41"/>
    <n v="4.8"/>
    <x v="3"/>
    <x v="1"/>
    <x v="2"/>
    <n v="421.71"/>
    <n v="63.26"/>
    <n v="358.45"/>
    <n v="0"/>
    <n v="358.45"/>
    <n v="22"/>
    <x v="17"/>
    <s v="Yes"/>
    <n v="14.9"/>
    <n v="53.41"/>
    <n v="1"/>
  </r>
  <r>
    <s v="BLK101974"/>
    <x v="194"/>
    <x v="6"/>
    <s v="North"/>
    <s v="Returning"/>
    <x v="8"/>
    <s v="Tea"/>
    <n v="5"/>
    <n v="483.12"/>
    <n v="20"/>
    <n v="18"/>
    <n v="0.56000000000000005"/>
    <n v="4.8"/>
    <x v="3"/>
    <x v="1"/>
    <x v="0"/>
    <n v="2415.6"/>
    <n v="483.12"/>
    <n v="1932.48"/>
    <n v="0"/>
    <n v="1932.48"/>
    <n v="22"/>
    <x v="1"/>
    <s v="No"/>
    <n v="22.6"/>
    <n v="436.74"/>
    <n v="0"/>
  </r>
  <r>
    <s v="BLK100418"/>
    <x v="195"/>
    <x v="3"/>
    <s v="East"/>
    <s v="Returning"/>
    <x v="6"/>
    <s v="Rice"/>
    <n v="7"/>
    <n v="365.36"/>
    <n v="20"/>
    <n v="28"/>
    <n v="5.68"/>
    <n v="4.7"/>
    <x v="4"/>
    <x v="1"/>
    <x v="4"/>
    <n v="2557.52"/>
    <n v="511.5"/>
    <n v="2046.02"/>
    <n v="0"/>
    <n v="2046.02"/>
    <n v="38"/>
    <x v="1"/>
    <s v="No"/>
    <n v="22.2"/>
    <n v="454.22"/>
    <n v="0"/>
  </r>
  <r>
    <s v="BLK100533"/>
    <x v="195"/>
    <x v="1"/>
    <s v="North"/>
    <s v="New"/>
    <x v="4"/>
    <s v="Chips"/>
    <n v="1"/>
    <n v="80.680000000000007"/>
    <n v="15"/>
    <n v="29"/>
    <n v="4.3899999999999997"/>
    <n v="3.9"/>
    <x v="3"/>
    <x v="1"/>
    <x v="1"/>
    <n v="80.680000000000007"/>
    <n v="12.1"/>
    <n v="68.58"/>
    <n v="15"/>
    <n v="83.58"/>
    <n v="23"/>
    <x v="4"/>
    <s v="Yes"/>
    <n v="22.4"/>
    <n v="15.36"/>
    <n v="1"/>
  </r>
  <r>
    <s v="BLK101088"/>
    <x v="195"/>
    <x v="4"/>
    <s v="South"/>
    <s v="Returning"/>
    <x v="1"/>
    <s v="Banana"/>
    <n v="3"/>
    <n v="53.57"/>
    <n v="15"/>
    <n v="50"/>
    <n v="4.01"/>
    <n v="4.0999999999999996"/>
    <x v="4"/>
    <x v="1"/>
    <x v="4"/>
    <n v="160.71"/>
    <n v="24.11"/>
    <n v="136.6"/>
    <n v="10"/>
    <n v="146.6"/>
    <n v="25"/>
    <x v="18"/>
    <s v="Yes"/>
    <n v="29.9"/>
    <n v="40.840000000000003"/>
    <n v="1"/>
  </r>
  <r>
    <s v="BLK101694"/>
    <x v="195"/>
    <x v="3"/>
    <s v="Central"/>
    <s v="New"/>
    <x v="0"/>
    <s v="Shampoo"/>
    <n v="7"/>
    <n v="67.7"/>
    <n v="25"/>
    <n v="33"/>
    <n v="4.3600000000000003"/>
    <n v="4.3"/>
    <x v="3"/>
    <x v="1"/>
    <x v="2"/>
    <n v="473.9"/>
    <n v="118.48"/>
    <n v="355.42"/>
    <n v="0"/>
    <n v="355.42"/>
    <n v="42"/>
    <x v="1"/>
    <s v="No"/>
    <n v="28.5"/>
    <n v="101.29"/>
    <n v="0"/>
  </r>
  <r>
    <s v="BLK102277"/>
    <x v="195"/>
    <x v="6"/>
    <s v="East"/>
    <s v="Returning"/>
    <x v="9"/>
    <s v="Ice Cream"/>
    <n v="3"/>
    <n v="176.31"/>
    <n v="20"/>
    <n v="22"/>
    <n v="7.32"/>
    <n v="4.5999999999999996"/>
    <x v="4"/>
    <x v="0"/>
    <x v="0"/>
    <n v="528.92999999999995"/>
    <n v="105.79"/>
    <n v="0"/>
    <n v="0"/>
    <n v="0"/>
    <n v="40"/>
    <x v="1"/>
    <s v="No"/>
    <n v="17.8"/>
    <n v="0"/>
    <n v="0"/>
  </r>
  <r>
    <s v="BLK102361"/>
    <x v="195"/>
    <x v="5"/>
    <s v="South"/>
    <s v="Returning"/>
    <x v="3"/>
    <s v="Juice"/>
    <n v="1"/>
    <n v="475.49"/>
    <n v="25"/>
    <n v="24"/>
    <n v="4.03"/>
    <n v="5"/>
    <x v="3"/>
    <x v="1"/>
    <x v="2"/>
    <n v="475.49"/>
    <n v="118.87"/>
    <n v="356.62"/>
    <n v="0"/>
    <n v="356.62"/>
    <n v="20"/>
    <x v="16"/>
    <s v="No"/>
    <n v="30.4"/>
    <n v="108.41"/>
    <n v="0"/>
  </r>
  <r>
    <s v="BLK102501"/>
    <x v="195"/>
    <x v="1"/>
    <s v="West"/>
    <s v="New"/>
    <x v="0"/>
    <s v="Bread"/>
    <n v="1"/>
    <n v="73.540000000000006"/>
    <n v="20"/>
    <n v="32"/>
    <n v="5.0199999999999996"/>
    <n v="3.7"/>
    <x v="1"/>
    <x v="1"/>
    <x v="0"/>
    <n v="73.540000000000006"/>
    <n v="14.71"/>
    <n v="58.83"/>
    <n v="20"/>
    <n v="78.83"/>
    <n v="26"/>
    <x v="4"/>
    <s v="Yes"/>
    <n v="20.100000000000001"/>
    <n v="11.82"/>
    <n v="1"/>
  </r>
  <r>
    <s v="BLK102861"/>
    <x v="195"/>
    <x v="2"/>
    <s v="Central"/>
    <s v="Returning"/>
    <x v="6"/>
    <s v="Shampoo"/>
    <n v="5"/>
    <n v="142.03"/>
    <n v="0"/>
    <n v="22"/>
    <n v="7.11"/>
    <n v="5"/>
    <x v="4"/>
    <x v="1"/>
    <x v="2"/>
    <n v="710.15"/>
    <n v="0"/>
    <n v="710.15"/>
    <n v="0"/>
    <n v="710.15"/>
    <n v="23"/>
    <x v="1"/>
    <s v="No"/>
    <n v="14.1"/>
    <n v="100.13"/>
    <n v="0"/>
  </r>
  <r>
    <s v="BLK102889"/>
    <x v="195"/>
    <x v="2"/>
    <s v="East"/>
    <s v="Returning"/>
    <x v="9"/>
    <s v="Coffee"/>
    <n v="3"/>
    <n v="49.87"/>
    <n v="25"/>
    <n v="22"/>
    <n v="4.45"/>
    <n v="3.5"/>
    <x v="4"/>
    <x v="1"/>
    <x v="3"/>
    <n v="149.61000000000001"/>
    <n v="37.4"/>
    <n v="112.21"/>
    <n v="25"/>
    <n v="137.21"/>
    <n v="21"/>
    <x v="6"/>
    <s v="No"/>
    <n v="24.5"/>
    <n v="27.49"/>
    <n v="0"/>
  </r>
  <r>
    <s v="BLK100713"/>
    <x v="196"/>
    <x v="2"/>
    <s v="East"/>
    <s v="New"/>
    <x v="9"/>
    <s v="Instant Noodles"/>
    <n v="6"/>
    <n v="80.180000000000007"/>
    <n v="15"/>
    <n v="19"/>
    <n v="5.77"/>
    <n v="4"/>
    <x v="1"/>
    <x v="1"/>
    <x v="4"/>
    <n v="481.08"/>
    <n v="72.16"/>
    <n v="408.92"/>
    <n v="0"/>
    <n v="408.92"/>
    <n v="43"/>
    <x v="1"/>
    <s v="No"/>
    <n v="13.6"/>
    <n v="55.61"/>
    <n v="0"/>
  </r>
  <r>
    <s v="BLK100743"/>
    <x v="196"/>
    <x v="2"/>
    <s v="West"/>
    <s v="New"/>
    <x v="7"/>
    <s v="Cold Drink"/>
    <n v="2"/>
    <n v="444.41"/>
    <n v="25"/>
    <n v="33"/>
    <n v="2.2400000000000002"/>
    <n v="4.5"/>
    <x v="4"/>
    <x v="0"/>
    <x v="1"/>
    <n v="888.82"/>
    <n v="222.2"/>
    <n v="0"/>
    <n v="0"/>
    <n v="0"/>
    <n v="30"/>
    <x v="12"/>
    <s v="No"/>
    <n v="19.600000000000001"/>
    <n v="0"/>
    <n v="0"/>
  </r>
  <r>
    <s v="BLK101292"/>
    <x v="196"/>
    <x v="1"/>
    <s v="West"/>
    <s v="Returning"/>
    <x v="6"/>
    <s v="Cold Drink"/>
    <n v="1"/>
    <n v="496.83"/>
    <n v="20"/>
    <n v="30"/>
    <n v="5.09"/>
    <n v="4.0999999999999996"/>
    <x v="0"/>
    <x v="1"/>
    <x v="2"/>
    <n v="496.83"/>
    <n v="99.37"/>
    <n v="397.46"/>
    <n v="0"/>
    <n v="397.46"/>
    <n v="19"/>
    <x v="7"/>
    <s v="Yes"/>
    <n v="31.3"/>
    <n v="124.4"/>
    <n v="1"/>
  </r>
  <r>
    <s v="BLK102962"/>
    <x v="196"/>
    <x v="2"/>
    <s v="West"/>
    <s v="New"/>
    <x v="9"/>
    <s v="Banana"/>
    <n v="1"/>
    <n v="399.72"/>
    <n v="10"/>
    <n v="19"/>
    <n v="1.92"/>
    <n v="3.9"/>
    <x v="1"/>
    <x v="1"/>
    <x v="3"/>
    <n v="399.72"/>
    <n v="39.97"/>
    <n v="359.75"/>
    <n v="0"/>
    <n v="359.75"/>
    <n v="21"/>
    <x v="1"/>
    <s v="No"/>
    <n v="20.6"/>
    <n v="74.11"/>
    <n v="0"/>
  </r>
  <r>
    <s v="BLK100182"/>
    <x v="197"/>
    <x v="0"/>
    <s v="Central"/>
    <s v="New"/>
    <x v="8"/>
    <s v="Bread"/>
    <n v="5"/>
    <n v="244.75"/>
    <n v="0"/>
    <n v="10"/>
    <n v="0.74"/>
    <n v="3.9"/>
    <x v="1"/>
    <x v="0"/>
    <x v="0"/>
    <n v="1223.75"/>
    <n v="0"/>
    <n v="0"/>
    <n v="0"/>
    <n v="0"/>
    <n v="24"/>
    <x v="1"/>
    <s v="No"/>
    <n v="14.5"/>
    <n v="0"/>
    <n v="0"/>
  </r>
  <r>
    <s v="BLK100220"/>
    <x v="197"/>
    <x v="2"/>
    <s v="West"/>
    <s v="Returning"/>
    <x v="3"/>
    <s v="Instant Noodles"/>
    <n v="2"/>
    <n v="264.69"/>
    <n v="25"/>
    <n v="27"/>
    <n v="1.95"/>
    <n v="4.9000000000000004"/>
    <x v="0"/>
    <x v="0"/>
    <x v="2"/>
    <n v="529.38"/>
    <n v="132.34"/>
    <n v="0"/>
    <n v="0"/>
    <n v="0"/>
    <n v="27"/>
    <x v="1"/>
    <s v="No"/>
    <n v="29.5"/>
    <n v="0"/>
    <n v="0"/>
  </r>
  <r>
    <s v="BLK100231"/>
    <x v="197"/>
    <x v="2"/>
    <s v="Central"/>
    <s v="Returning"/>
    <x v="0"/>
    <s v="Bread"/>
    <n v="4"/>
    <n v="497.86"/>
    <n v="5"/>
    <n v="32"/>
    <n v="7.02"/>
    <n v="4.2"/>
    <x v="2"/>
    <x v="1"/>
    <x v="1"/>
    <n v="1991.44"/>
    <n v="99.57"/>
    <n v="1891.87"/>
    <n v="0"/>
    <n v="1891.87"/>
    <n v="36"/>
    <x v="1"/>
    <s v="No"/>
    <n v="12.9"/>
    <n v="244.05"/>
    <n v="0"/>
  </r>
  <r>
    <s v="BLK100946"/>
    <x v="197"/>
    <x v="3"/>
    <s v="North"/>
    <s v="Returning"/>
    <x v="8"/>
    <s v="Cold Drink"/>
    <n v="3"/>
    <n v="204.73"/>
    <n v="20"/>
    <n v="34"/>
    <n v="2.1"/>
    <n v="5"/>
    <x v="2"/>
    <x v="0"/>
    <x v="3"/>
    <n v="614.19000000000005"/>
    <n v="122.84"/>
    <n v="0"/>
    <n v="0"/>
    <n v="0"/>
    <n v="17"/>
    <x v="17"/>
    <s v="Yes"/>
    <n v="11"/>
    <n v="0"/>
    <n v="1"/>
  </r>
  <r>
    <s v="BLK101073"/>
    <x v="197"/>
    <x v="5"/>
    <s v="Central"/>
    <s v="New"/>
    <x v="6"/>
    <s v="Rice"/>
    <n v="6"/>
    <n v="326.94"/>
    <n v="20"/>
    <n v="32"/>
    <n v="2.48"/>
    <n v="4.9000000000000004"/>
    <x v="1"/>
    <x v="1"/>
    <x v="3"/>
    <n v="1961.64"/>
    <n v="392.33"/>
    <n v="1569.31"/>
    <n v="0"/>
    <n v="1569.31"/>
    <n v="40"/>
    <x v="1"/>
    <s v="No"/>
    <n v="32"/>
    <n v="502.18"/>
    <n v="0"/>
  </r>
  <r>
    <s v="BLK101193"/>
    <x v="197"/>
    <x v="4"/>
    <s v="Central"/>
    <s v="Returning"/>
    <x v="5"/>
    <s v="Banana"/>
    <n v="4"/>
    <n v="277.04000000000002"/>
    <n v="5"/>
    <n v="21"/>
    <n v="6.56"/>
    <n v="4.4000000000000004"/>
    <x v="0"/>
    <x v="0"/>
    <x v="4"/>
    <n v="1108.1600000000001"/>
    <n v="55.41"/>
    <n v="0"/>
    <n v="0"/>
    <n v="0"/>
    <n v="44"/>
    <x v="1"/>
    <s v="No"/>
    <n v="31"/>
    <n v="0"/>
    <n v="0"/>
  </r>
  <r>
    <s v="BLK101443"/>
    <x v="197"/>
    <x v="2"/>
    <s v="East"/>
    <s v="Returning"/>
    <x v="0"/>
    <s v="Tea"/>
    <n v="7"/>
    <n v="412.39"/>
    <n v="5"/>
    <n v="29"/>
    <n v="5.88"/>
    <n v="4.9000000000000004"/>
    <x v="1"/>
    <x v="0"/>
    <x v="1"/>
    <n v="2886.73"/>
    <n v="144.34"/>
    <n v="0"/>
    <n v="0"/>
    <n v="0"/>
    <n v="28"/>
    <x v="6"/>
    <s v="No"/>
    <n v="14"/>
    <n v="0"/>
    <n v="0"/>
  </r>
  <r>
    <s v="BLK101534"/>
    <x v="197"/>
    <x v="1"/>
    <s v="West"/>
    <s v="Returning"/>
    <x v="4"/>
    <s v="Cold Drink"/>
    <n v="6"/>
    <n v="68.930000000000007"/>
    <n v="15"/>
    <n v="16"/>
    <n v="1.6"/>
    <n v="3.3"/>
    <x v="0"/>
    <x v="1"/>
    <x v="3"/>
    <n v="413.58"/>
    <n v="62.04"/>
    <n v="351.54"/>
    <n v="0"/>
    <n v="351.54"/>
    <n v="35"/>
    <x v="1"/>
    <s v="No"/>
    <n v="28.9"/>
    <n v="101.6"/>
    <n v="0"/>
  </r>
  <r>
    <s v="BLK102014"/>
    <x v="197"/>
    <x v="6"/>
    <s v="West"/>
    <s v="New"/>
    <x v="2"/>
    <s v="Juice"/>
    <n v="2"/>
    <n v="435.4"/>
    <n v="15"/>
    <n v="34"/>
    <n v="4.28"/>
    <n v="4.0999999999999996"/>
    <x v="1"/>
    <x v="0"/>
    <x v="4"/>
    <n v="870.8"/>
    <n v="130.62"/>
    <n v="0"/>
    <n v="0"/>
    <n v="0"/>
    <n v="38"/>
    <x v="1"/>
    <s v="No"/>
    <n v="17.2"/>
    <n v="0"/>
    <n v="0"/>
  </r>
  <r>
    <s v="BLK102775"/>
    <x v="197"/>
    <x v="3"/>
    <s v="South"/>
    <s v="New"/>
    <x v="6"/>
    <s v="Apple"/>
    <n v="6"/>
    <n v="358.81"/>
    <n v="20"/>
    <n v="25"/>
    <n v="0.88"/>
    <n v="4"/>
    <x v="1"/>
    <x v="1"/>
    <x v="4"/>
    <n v="2152.86"/>
    <n v="430.57"/>
    <n v="1722.29"/>
    <n v="0"/>
    <n v="1722.29"/>
    <n v="18"/>
    <x v="0"/>
    <s v="Yes"/>
    <n v="12.1"/>
    <n v="208.4"/>
    <n v="1"/>
  </r>
  <r>
    <s v="BLK102780"/>
    <x v="197"/>
    <x v="5"/>
    <s v="East"/>
    <s v="New"/>
    <x v="8"/>
    <s v="Shampoo"/>
    <n v="6"/>
    <n v="41.87"/>
    <n v="15"/>
    <n v="13"/>
    <n v="4.28"/>
    <n v="2.4"/>
    <x v="1"/>
    <x v="1"/>
    <x v="0"/>
    <n v="251.22"/>
    <n v="37.68"/>
    <n v="213.54"/>
    <n v="25"/>
    <n v="238.54"/>
    <n v="36"/>
    <x v="1"/>
    <s v="No"/>
    <n v="13.2"/>
    <n v="28.19"/>
    <n v="0"/>
  </r>
  <r>
    <s v="BLK102798"/>
    <x v="197"/>
    <x v="5"/>
    <s v="West"/>
    <s v="New"/>
    <x v="6"/>
    <s v="Rice"/>
    <n v="5"/>
    <n v="179.4"/>
    <n v="25"/>
    <n v="19"/>
    <n v="1.19"/>
    <n v="4.2"/>
    <x v="1"/>
    <x v="0"/>
    <x v="2"/>
    <n v="897"/>
    <n v="224.25"/>
    <n v="0"/>
    <n v="0"/>
    <n v="0"/>
    <n v="22"/>
    <x v="1"/>
    <s v="No"/>
    <n v="20"/>
    <n v="0"/>
    <n v="0"/>
  </r>
  <r>
    <s v="BLK102905"/>
    <x v="197"/>
    <x v="4"/>
    <s v="West"/>
    <s v="Returning"/>
    <x v="5"/>
    <s v="Instant Noodles"/>
    <n v="4"/>
    <n v="368.97"/>
    <n v="25"/>
    <n v="22"/>
    <n v="6.17"/>
    <n v="5"/>
    <x v="2"/>
    <x v="1"/>
    <x v="2"/>
    <n v="1475.88"/>
    <n v="368.97"/>
    <n v="1106.9100000000001"/>
    <n v="0"/>
    <n v="1106.9100000000001"/>
    <n v="43"/>
    <x v="1"/>
    <s v="No"/>
    <n v="18.600000000000001"/>
    <n v="205.89"/>
    <n v="0"/>
  </r>
  <r>
    <s v="BLK100247"/>
    <x v="198"/>
    <x v="2"/>
    <s v="North"/>
    <s v="Returning"/>
    <x v="6"/>
    <s v="Instant Noodles"/>
    <n v="1"/>
    <n v="120.53"/>
    <n v="10"/>
    <n v="36"/>
    <n v="7.54"/>
    <n v="5"/>
    <x v="4"/>
    <x v="1"/>
    <x v="2"/>
    <n v="120.53"/>
    <n v="12.05"/>
    <n v="108.48"/>
    <n v="25"/>
    <n v="133.47999999999999"/>
    <n v="31"/>
    <x v="23"/>
    <s v="No"/>
    <n v="20.8"/>
    <n v="22.56"/>
    <n v="0"/>
  </r>
  <r>
    <s v="BLK101456"/>
    <x v="198"/>
    <x v="5"/>
    <s v="North"/>
    <s v="New"/>
    <x v="4"/>
    <s v="Tea"/>
    <n v="2"/>
    <n v="264.12"/>
    <n v="5"/>
    <n v="21"/>
    <n v="4.8499999999999996"/>
    <n v="3.7"/>
    <x v="4"/>
    <x v="0"/>
    <x v="1"/>
    <n v="528.24"/>
    <n v="26.41"/>
    <n v="0"/>
    <n v="0"/>
    <n v="0"/>
    <n v="44"/>
    <x v="1"/>
    <s v="No"/>
    <n v="27.3"/>
    <n v="0"/>
    <n v="0"/>
  </r>
  <r>
    <s v="BLK101544"/>
    <x v="198"/>
    <x v="7"/>
    <s v="West"/>
    <s v="Returning"/>
    <x v="2"/>
    <s v="Banana"/>
    <n v="6"/>
    <n v="403.06"/>
    <n v="20"/>
    <n v="29"/>
    <n v="3.46"/>
    <n v="3.8"/>
    <x v="2"/>
    <x v="0"/>
    <x v="3"/>
    <n v="2418.36"/>
    <n v="483.67"/>
    <n v="0"/>
    <n v="0"/>
    <n v="0"/>
    <n v="17"/>
    <x v="11"/>
    <s v="Yes"/>
    <n v="14.4"/>
    <n v="0"/>
    <n v="1"/>
  </r>
  <r>
    <s v="BLK101770"/>
    <x v="198"/>
    <x v="7"/>
    <s v="Central"/>
    <s v="Returning"/>
    <x v="0"/>
    <s v="Biscuits"/>
    <n v="6"/>
    <n v="183.94"/>
    <n v="0"/>
    <n v="27"/>
    <n v="2.4500000000000002"/>
    <n v="3.8"/>
    <x v="4"/>
    <x v="1"/>
    <x v="3"/>
    <n v="1103.6400000000001"/>
    <n v="0"/>
    <n v="1103.6400000000001"/>
    <n v="0"/>
    <n v="1103.6400000000001"/>
    <n v="41"/>
    <x v="1"/>
    <s v="No"/>
    <n v="22.8"/>
    <n v="251.63"/>
    <n v="0"/>
  </r>
  <r>
    <s v="BLK102112"/>
    <x v="198"/>
    <x v="4"/>
    <s v="North"/>
    <s v="Returning"/>
    <x v="9"/>
    <s v="Ice Cream"/>
    <n v="6"/>
    <n v="378.26"/>
    <n v="10"/>
    <n v="23"/>
    <n v="3.64"/>
    <n v="5"/>
    <x v="0"/>
    <x v="1"/>
    <x v="4"/>
    <n v="2269.56"/>
    <n v="226.96"/>
    <n v="2042.6"/>
    <n v="0"/>
    <n v="2042.6"/>
    <n v="39"/>
    <x v="1"/>
    <s v="No"/>
    <n v="32"/>
    <n v="653.63"/>
    <n v="0"/>
  </r>
  <r>
    <s v="BLK102871"/>
    <x v="198"/>
    <x v="5"/>
    <s v="Central"/>
    <s v="Returning"/>
    <x v="9"/>
    <s v="Ice Cream"/>
    <n v="5"/>
    <n v="130.44"/>
    <n v="10"/>
    <n v="29"/>
    <n v="0.62"/>
    <n v="4"/>
    <x v="4"/>
    <x v="1"/>
    <x v="2"/>
    <n v="652.20000000000005"/>
    <n v="65.22"/>
    <n v="586.98"/>
    <n v="0"/>
    <n v="586.98"/>
    <n v="34"/>
    <x v="1"/>
    <s v="No"/>
    <n v="16.8"/>
    <n v="98.61"/>
    <n v="0"/>
  </r>
  <r>
    <s v="BLK101129"/>
    <x v="199"/>
    <x v="6"/>
    <s v="North"/>
    <s v="New"/>
    <x v="4"/>
    <s v="Coffee"/>
    <n v="7"/>
    <n v="385.61"/>
    <n v="15"/>
    <n v="32"/>
    <n v="7.98"/>
    <n v="4"/>
    <x v="3"/>
    <x v="1"/>
    <x v="1"/>
    <n v="2699.27"/>
    <n v="404.89"/>
    <n v="2294.38"/>
    <n v="0"/>
    <n v="2294.38"/>
    <n v="29"/>
    <x v="12"/>
    <s v="No"/>
    <n v="23.4"/>
    <n v="536.88"/>
    <n v="0"/>
  </r>
  <r>
    <s v="BLK101444"/>
    <x v="199"/>
    <x v="1"/>
    <s v="East"/>
    <s v="New"/>
    <x v="5"/>
    <s v="Coffee"/>
    <n v="2"/>
    <n v="197.06"/>
    <n v="10"/>
    <n v="22"/>
    <n v="2.38"/>
    <n v="3.9"/>
    <x v="4"/>
    <x v="1"/>
    <x v="2"/>
    <n v="394.12"/>
    <n v="39.409999999999997"/>
    <n v="354.71"/>
    <n v="0"/>
    <n v="354.71"/>
    <n v="39"/>
    <x v="1"/>
    <s v="No"/>
    <n v="12.4"/>
    <n v="43.98"/>
    <n v="0"/>
  </r>
  <r>
    <s v="BLK102288"/>
    <x v="199"/>
    <x v="0"/>
    <s v="East"/>
    <s v="Returning"/>
    <x v="0"/>
    <s v="Apple"/>
    <n v="1"/>
    <n v="160.88999999999999"/>
    <n v="15"/>
    <n v="23"/>
    <n v="4.04"/>
    <n v="3.4"/>
    <x v="1"/>
    <x v="1"/>
    <x v="0"/>
    <n v="160.88999999999999"/>
    <n v="24.13"/>
    <n v="136.76"/>
    <n v="10"/>
    <n v="146.76"/>
    <n v="42"/>
    <x v="1"/>
    <s v="No"/>
    <n v="9.4"/>
    <n v="12.86"/>
    <n v="0"/>
  </r>
  <r>
    <s v="BLK102536"/>
    <x v="199"/>
    <x v="7"/>
    <s v="South"/>
    <s v="New"/>
    <x v="7"/>
    <s v="Cold Drink"/>
    <n v="2"/>
    <n v="474.46"/>
    <n v="0"/>
    <n v="17"/>
    <n v="7.95"/>
    <n v="2.8"/>
    <x v="4"/>
    <x v="1"/>
    <x v="4"/>
    <n v="948.92"/>
    <n v="0"/>
    <n v="948.92"/>
    <n v="0"/>
    <n v="948.92"/>
    <n v="44"/>
    <x v="1"/>
    <s v="No"/>
    <n v="14.6"/>
    <n v="138.54"/>
    <n v="0"/>
  </r>
  <r>
    <s v="BLK102546"/>
    <x v="199"/>
    <x v="7"/>
    <s v="South"/>
    <s v="New"/>
    <x v="1"/>
    <s v="Shampoo"/>
    <n v="6"/>
    <n v="453.4"/>
    <n v="25"/>
    <n v="33"/>
    <n v="6.4"/>
    <n v="4.4000000000000004"/>
    <x v="1"/>
    <x v="1"/>
    <x v="3"/>
    <n v="2720.4"/>
    <n v="680.1"/>
    <n v="2040.3"/>
    <n v="0"/>
    <n v="2040.3"/>
    <n v="30"/>
    <x v="12"/>
    <s v="No"/>
    <n v="30.1"/>
    <n v="614.13"/>
    <n v="0"/>
  </r>
  <r>
    <s v="BLK100112"/>
    <x v="200"/>
    <x v="3"/>
    <s v="West"/>
    <s v="Returning"/>
    <x v="9"/>
    <s v="Biscuits"/>
    <n v="1"/>
    <n v="33.82"/>
    <n v="15"/>
    <n v="29"/>
    <n v="6.23"/>
    <n v="3.6"/>
    <x v="3"/>
    <x v="0"/>
    <x v="3"/>
    <n v="33.82"/>
    <n v="5.07"/>
    <n v="0"/>
    <n v="25"/>
    <n v="0"/>
    <n v="15"/>
    <x v="15"/>
    <s v="Yes"/>
    <n v="8.3000000000000007"/>
    <n v="0"/>
    <n v="1"/>
  </r>
  <r>
    <s v="BLK100235"/>
    <x v="200"/>
    <x v="3"/>
    <s v="West"/>
    <s v="Returning"/>
    <x v="8"/>
    <s v="Bread"/>
    <n v="2"/>
    <n v="417.03"/>
    <n v="10"/>
    <n v="33"/>
    <n v="7.82"/>
    <n v="3.6"/>
    <x v="3"/>
    <x v="1"/>
    <x v="2"/>
    <n v="834.06"/>
    <n v="83.41"/>
    <n v="750.65"/>
    <n v="0"/>
    <n v="750.65"/>
    <n v="36"/>
    <x v="1"/>
    <s v="No"/>
    <n v="24.9"/>
    <n v="186.91"/>
    <n v="0"/>
  </r>
  <r>
    <s v="BLK100704"/>
    <x v="200"/>
    <x v="4"/>
    <s v="East"/>
    <s v="New"/>
    <x v="8"/>
    <s v="Coffee"/>
    <n v="3"/>
    <n v="190.19"/>
    <n v="0"/>
    <n v="22"/>
    <n v="3.96"/>
    <n v="3.6"/>
    <x v="3"/>
    <x v="1"/>
    <x v="0"/>
    <n v="570.57000000000005"/>
    <n v="0"/>
    <n v="570.57000000000005"/>
    <n v="0"/>
    <n v="570.57000000000005"/>
    <n v="29"/>
    <x v="1"/>
    <s v="No"/>
    <n v="21"/>
    <n v="119.82"/>
    <n v="0"/>
  </r>
  <r>
    <s v="BLK101325"/>
    <x v="200"/>
    <x v="1"/>
    <s v="South"/>
    <s v="Returning"/>
    <x v="3"/>
    <s v="Shampoo"/>
    <n v="6"/>
    <n v="21.62"/>
    <n v="5"/>
    <n v="34"/>
    <n v="7.64"/>
    <n v="4.9000000000000004"/>
    <x v="3"/>
    <x v="1"/>
    <x v="3"/>
    <n v="129.72"/>
    <n v="6.49"/>
    <n v="123.23"/>
    <n v="15"/>
    <n v="138.22999999999999"/>
    <n v="41"/>
    <x v="1"/>
    <s v="No"/>
    <n v="23.9"/>
    <n v="29.45"/>
    <n v="0"/>
  </r>
  <r>
    <s v="BLK101404"/>
    <x v="200"/>
    <x v="1"/>
    <s v="South"/>
    <s v="Returning"/>
    <x v="5"/>
    <s v="Coffee"/>
    <n v="3"/>
    <n v="123.62"/>
    <n v="25"/>
    <n v="12"/>
    <n v="1.37"/>
    <n v="3.5"/>
    <x v="3"/>
    <x v="1"/>
    <x v="3"/>
    <n v="370.86"/>
    <n v="92.72"/>
    <n v="278.14"/>
    <n v="15"/>
    <n v="293.14"/>
    <n v="21"/>
    <x v="1"/>
    <s v="No"/>
    <n v="28.7"/>
    <n v="79.83"/>
    <n v="0"/>
  </r>
  <r>
    <s v="BLK101407"/>
    <x v="200"/>
    <x v="6"/>
    <s v="West"/>
    <s v="Returning"/>
    <x v="8"/>
    <s v="Biscuits"/>
    <n v="2"/>
    <n v="291.29000000000002"/>
    <n v="20"/>
    <n v="11"/>
    <n v="4.5999999999999996"/>
    <n v="5"/>
    <x v="4"/>
    <x v="1"/>
    <x v="2"/>
    <n v="582.58000000000004"/>
    <n v="116.52"/>
    <n v="466.06"/>
    <n v="0"/>
    <n v="466.06"/>
    <n v="15"/>
    <x v="1"/>
    <s v="No"/>
    <n v="20.100000000000001"/>
    <n v="93.68"/>
    <n v="0"/>
  </r>
  <r>
    <s v="BLK100073"/>
    <x v="201"/>
    <x v="6"/>
    <s v="East"/>
    <s v="Returning"/>
    <x v="2"/>
    <s v="Ice Cream"/>
    <n v="7"/>
    <n v="207.81"/>
    <n v="10"/>
    <n v="28"/>
    <n v="2.39"/>
    <n v="4.8"/>
    <x v="1"/>
    <x v="1"/>
    <x v="3"/>
    <n v="1454.67"/>
    <n v="145.47"/>
    <n v="1309.2"/>
    <n v="0"/>
    <n v="1309.2"/>
    <n v="27"/>
    <x v="6"/>
    <s v="No"/>
    <n v="24.8"/>
    <n v="324.68"/>
    <n v="0"/>
  </r>
  <r>
    <s v="BLK100635"/>
    <x v="201"/>
    <x v="2"/>
    <s v="Central"/>
    <s v="Returning"/>
    <x v="9"/>
    <s v="Tea"/>
    <n v="3"/>
    <n v="354.8"/>
    <n v="5"/>
    <n v="32"/>
    <n v="7.87"/>
    <n v="4.0999999999999996"/>
    <x v="3"/>
    <x v="1"/>
    <x v="0"/>
    <n v="1064.4000000000001"/>
    <n v="53.22"/>
    <n v="1011.18"/>
    <n v="0"/>
    <n v="1011.18"/>
    <n v="17"/>
    <x v="21"/>
    <s v="Yes"/>
    <n v="19"/>
    <n v="192.12"/>
    <n v="1"/>
  </r>
  <r>
    <s v="BLK100751"/>
    <x v="201"/>
    <x v="1"/>
    <s v="East"/>
    <s v="New"/>
    <x v="8"/>
    <s v="Coffee"/>
    <n v="7"/>
    <n v="51.32"/>
    <n v="0"/>
    <n v="35"/>
    <n v="5.15"/>
    <n v="3.8"/>
    <x v="2"/>
    <x v="1"/>
    <x v="1"/>
    <n v="359.24"/>
    <n v="0"/>
    <n v="359.24"/>
    <n v="0"/>
    <n v="359.24"/>
    <n v="26"/>
    <x v="13"/>
    <s v="Yes"/>
    <n v="29.4"/>
    <n v="105.62"/>
    <n v="1"/>
  </r>
  <r>
    <s v="BLK100908"/>
    <x v="201"/>
    <x v="0"/>
    <s v="East"/>
    <s v="New"/>
    <x v="6"/>
    <s v="Coffee"/>
    <n v="4"/>
    <n v="469.18"/>
    <n v="5"/>
    <n v="28"/>
    <n v="6.1"/>
    <n v="3.9"/>
    <x v="1"/>
    <x v="1"/>
    <x v="0"/>
    <n v="1876.72"/>
    <n v="93.84"/>
    <n v="1782.88"/>
    <n v="0"/>
    <n v="1782.88"/>
    <n v="15"/>
    <x v="10"/>
    <s v="Yes"/>
    <n v="18"/>
    <n v="320.92"/>
    <n v="1"/>
  </r>
  <r>
    <s v="BLK101171"/>
    <x v="201"/>
    <x v="0"/>
    <s v="Central"/>
    <s v="New"/>
    <x v="4"/>
    <s v="Apple"/>
    <n v="7"/>
    <n v="284.86"/>
    <n v="25"/>
    <n v="28"/>
    <n v="7.85"/>
    <n v="4.9000000000000004"/>
    <x v="3"/>
    <x v="1"/>
    <x v="0"/>
    <n v="1994.02"/>
    <n v="498.5"/>
    <n v="1495.52"/>
    <n v="0"/>
    <n v="1495.52"/>
    <n v="31"/>
    <x v="1"/>
    <s v="No"/>
    <n v="15.3"/>
    <n v="228.81"/>
    <n v="0"/>
  </r>
  <r>
    <s v="BLK101309"/>
    <x v="201"/>
    <x v="2"/>
    <s v="South"/>
    <s v="Returning"/>
    <x v="9"/>
    <s v="Apple"/>
    <n v="4"/>
    <n v="100.94"/>
    <n v="20"/>
    <n v="19"/>
    <n v="2.77"/>
    <n v="4"/>
    <x v="4"/>
    <x v="1"/>
    <x v="0"/>
    <n v="403.76"/>
    <n v="80.75"/>
    <n v="323.01"/>
    <n v="0"/>
    <n v="323.01"/>
    <n v="27"/>
    <x v="1"/>
    <s v="No"/>
    <n v="22.9"/>
    <n v="73.97"/>
    <n v="0"/>
  </r>
  <r>
    <s v="BLK101821"/>
    <x v="201"/>
    <x v="3"/>
    <s v="Central"/>
    <s v="Returning"/>
    <x v="2"/>
    <s v="Milk"/>
    <n v="5"/>
    <n v="448.1"/>
    <n v="15"/>
    <n v="46"/>
    <n v="6.78"/>
    <n v="4.5"/>
    <x v="3"/>
    <x v="0"/>
    <x v="3"/>
    <n v="2240.5"/>
    <n v="336.08"/>
    <n v="0"/>
    <n v="0"/>
    <n v="0"/>
    <n v="39"/>
    <x v="0"/>
    <s v="Yes"/>
    <n v="10.7"/>
    <n v="0"/>
    <n v="1"/>
  </r>
  <r>
    <s v="BLK101899"/>
    <x v="201"/>
    <x v="0"/>
    <s v="West"/>
    <s v="Returning"/>
    <x v="2"/>
    <s v="Apple"/>
    <n v="5"/>
    <n v="296.36"/>
    <n v="10"/>
    <n v="31"/>
    <n v="3.29"/>
    <n v="3.8"/>
    <x v="0"/>
    <x v="1"/>
    <x v="2"/>
    <n v="1481.8"/>
    <n v="148.18"/>
    <n v="1333.62"/>
    <n v="0"/>
    <n v="1333.62"/>
    <n v="23"/>
    <x v="8"/>
    <s v="Yes"/>
    <n v="9.8000000000000007"/>
    <n v="130.69"/>
    <n v="1"/>
  </r>
  <r>
    <s v="BLK102224"/>
    <x v="201"/>
    <x v="2"/>
    <s v="West"/>
    <s v="Returning"/>
    <x v="9"/>
    <s v="Chips"/>
    <n v="6"/>
    <n v="165.33"/>
    <n v="20"/>
    <n v="21"/>
    <n v="7.63"/>
    <n v="2.2000000000000002"/>
    <x v="1"/>
    <x v="0"/>
    <x v="3"/>
    <n v="991.98"/>
    <n v="198.4"/>
    <n v="0"/>
    <n v="0"/>
    <n v="0"/>
    <n v="40"/>
    <x v="1"/>
    <s v="No"/>
    <n v="30.9"/>
    <n v="0"/>
    <n v="0"/>
  </r>
  <r>
    <s v="BLK102720"/>
    <x v="201"/>
    <x v="4"/>
    <s v="West"/>
    <s v="New"/>
    <x v="4"/>
    <s v="Bread"/>
    <n v="3"/>
    <n v="419.86"/>
    <n v="20"/>
    <n v="27"/>
    <n v="3.68"/>
    <n v="4.9000000000000004"/>
    <x v="1"/>
    <x v="1"/>
    <x v="4"/>
    <n v="1259.58"/>
    <n v="251.92"/>
    <n v="1007.66"/>
    <n v="0"/>
    <n v="1007.66"/>
    <n v="18"/>
    <x v="13"/>
    <s v="Yes"/>
    <n v="16.399999999999999"/>
    <n v="165.26"/>
    <n v="1"/>
  </r>
  <r>
    <s v="BLK100223"/>
    <x v="202"/>
    <x v="1"/>
    <s v="Central"/>
    <s v="Returning"/>
    <x v="7"/>
    <s v="Juice"/>
    <n v="7"/>
    <n v="446.45"/>
    <n v="20"/>
    <n v="26"/>
    <n v="1.87"/>
    <n v="4.3"/>
    <x v="2"/>
    <x v="0"/>
    <x v="0"/>
    <n v="3125.15"/>
    <n v="625.03"/>
    <n v="0"/>
    <n v="0"/>
    <n v="0"/>
    <n v="37"/>
    <x v="1"/>
    <s v="No"/>
    <n v="28.8"/>
    <n v="0"/>
    <n v="0"/>
  </r>
  <r>
    <s v="BLK100666"/>
    <x v="202"/>
    <x v="1"/>
    <s v="North"/>
    <s v="Returning"/>
    <x v="2"/>
    <s v="Biscuits"/>
    <n v="1"/>
    <n v="398.9"/>
    <n v="5"/>
    <n v="23"/>
    <n v="4.3899999999999997"/>
    <n v="2.6"/>
    <x v="4"/>
    <x v="1"/>
    <x v="3"/>
    <n v="398.9"/>
    <n v="19.940000000000001"/>
    <n v="378.96"/>
    <n v="0"/>
    <n v="378.96"/>
    <n v="30"/>
    <x v="1"/>
    <s v="No"/>
    <n v="14.3"/>
    <n v="54.19"/>
    <n v="0"/>
  </r>
  <r>
    <s v="BLK100977"/>
    <x v="202"/>
    <x v="0"/>
    <s v="West"/>
    <s v="New"/>
    <x v="9"/>
    <s v="Biscuits"/>
    <n v="7"/>
    <n v="332.42"/>
    <n v="0"/>
    <n v="20"/>
    <n v="6.62"/>
    <n v="4.2"/>
    <x v="1"/>
    <x v="0"/>
    <x v="1"/>
    <n v="2326.94"/>
    <n v="0"/>
    <n v="0"/>
    <n v="0"/>
    <n v="0"/>
    <n v="41"/>
    <x v="1"/>
    <s v="No"/>
    <n v="12.7"/>
    <n v="0"/>
    <n v="0"/>
  </r>
  <r>
    <s v="BLK102154"/>
    <x v="202"/>
    <x v="0"/>
    <s v="North"/>
    <s v="Returning"/>
    <x v="6"/>
    <s v="Tea"/>
    <n v="5"/>
    <n v="428.68"/>
    <n v="10"/>
    <n v="20"/>
    <n v="7.3"/>
    <n v="3.9"/>
    <x v="2"/>
    <x v="1"/>
    <x v="0"/>
    <n v="2143.4"/>
    <n v="214.34"/>
    <n v="1929.06"/>
    <n v="0"/>
    <n v="1929.06"/>
    <n v="23"/>
    <x v="1"/>
    <s v="No"/>
    <n v="11.3"/>
    <n v="217.98"/>
    <n v="0"/>
  </r>
  <r>
    <s v="BLK102531"/>
    <x v="202"/>
    <x v="7"/>
    <s v="North"/>
    <s v="New"/>
    <x v="4"/>
    <s v="Atta"/>
    <n v="4"/>
    <n v="63.88"/>
    <n v="10"/>
    <n v="36"/>
    <n v="7.79"/>
    <n v="3.8"/>
    <x v="3"/>
    <x v="1"/>
    <x v="4"/>
    <n v="255.52"/>
    <n v="25.55"/>
    <n v="229.97"/>
    <n v="25"/>
    <n v="254.97"/>
    <n v="38"/>
    <x v="1"/>
    <s v="No"/>
    <n v="18.7"/>
    <n v="43"/>
    <n v="0"/>
  </r>
  <r>
    <s v="BLK102635"/>
    <x v="202"/>
    <x v="3"/>
    <s v="South"/>
    <s v="Returning"/>
    <x v="9"/>
    <s v="Ice Cream"/>
    <n v="7"/>
    <n v="471.69"/>
    <n v="25"/>
    <n v="30"/>
    <n v="6.2"/>
    <n v="3.8"/>
    <x v="2"/>
    <x v="0"/>
    <x v="0"/>
    <n v="3301.83"/>
    <n v="825.46"/>
    <n v="0"/>
    <n v="0"/>
    <n v="0"/>
    <n v="25"/>
    <x v="23"/>
    <s v="No"/>
    <n v="26.9"/>
    <n v="0"/>
    <n v="0"/>
  </r>
  <r>
    <s v="BLK102868"/>
    <x v="202"/>
    <x v="2"/>
    <s v="West"/>
    <s v="New"/>
    <x v="7"/>
    <s v="Rice"/>
    <n v="5"/>
    <n v="486.9"/>
    <n v="25"/>
    <n v="32"/>
    <n v="2.41"/>
    <n v="4.7"/>
    <x v="4"/>
    <x v="1"/>
    <x v="0"/>
    <n v="2434.5"/>
    <n v="608.62"/>
    <n v="1825.88"/>
    <n v="0"/>
    <n v="1825.88"/>
    <n v="32"/>
    <x v="1"/>
    <s v="No"/>
    <n v="11"/>
    <n v="200.85"/>
    <n v="0"/>
  </r>
  <r>
    <s v="BLK100474"/>
    <x v="203"/>
    <x v="2"/>
    <s v="East"/>
    <s v="New"/>
    <x v="9"/>
    <s v="Atta"/>
    <n v="1"/>
    <n v="125.14"/>
    <n v="15"/>
    <n v="24"/>
    <n v="7.91"/>
    <n v="4.2"/>
    <x v="1"/>
    <x v="1"/>
    <x v="2"/>
    <n v="125.14"/>
    <n v="18.77"/>
    <n v="106.37"/>
    <n v="10"/>
    <n v="116.37"/>
    <n v="25"/>
    <x v="1"/>
    <s v="No"/>
    <n v="20"/>
    <n v="21.27"/>
    <n v="0"/>
  </r>
  <r>
    <s v="BLK101711"/>
    <x v="203"/>
    <x v="1"/>
    <s v="East"/>
    <s v="Returning"/>
    <x v="9"/>
    <s v="Coffee"/>
    <n v="2"/>
    <n v="124.27"/>
    <n v="25"/>
    <n v="20"/>
    <n v="1.66"/>
    <n v="4.5"/>
    <x v="3"/>
    <x v="1"/>
    <x v="2"/>
    <n v="248.54"/>
    <n v="62.14"/>
    <n v="186.4"/>
    <n v="25"/>
    <n v="211.4"/>
    <n v="40"/>
    <x v="1"/>
    <s v="No"/>
    <n v="16.600000000000001"/>
    <n v="30.94"/>
    <n v="0"/>
  </r>
  <r>
    <s v="BLK101850"/>
    <x v="203"/>
    <x v="6"/>
    <s v="South"/>
    <s v="Returning"/>
    <x v="1"/>
    <s v="Chips"/>
    <n v="4"/>
    <n v="439.73"/>
    <n v="20"/>
    <n v="34"/>
    <n v="3.6"/>
    <n v="4"/>
    <x v="3"/>
    <x v="1"/>
    <x v="3"/>
    <n v="1758.92"/>
    <n v="351.78"/>
    <n v="1407.14"/>
    <n v="0"/>
    <n v="1407.14"/>
    <n v="31"/>
    <x v="12"/>
    <s v="No"/>
    <n v="29.6"/>
    <n v="416.51"/>
    <n v="0"/>
  </r>
  <r>
    <s v="BLK101995"/>
    <x v="203"/>
    <x v="7"/>
    <s v="South"/>
    <s v="Returning"/>
    <x v="1"/>
    <s v="Detergent"/>
    <n v="2"/>
    <n v="495.16"/>
    <n v="10"/>
    <n v="20"/>
    <n v="4.16"/>
    <n v="4.9000000000000004"/>
    <x v="2"/>
    <x v="1"/>
    <x v="3"/>
    <n v="990.32"/>
    <n v="99.03"/>
    <n v="891.29"/>
    <n v="0"/>
    <n v="891.29"/>
    <n v="27"/>
    <x v="1"/>
    <s v="No"/>
    <n v="31.6"/>
    <n v="281.64999999999998"/>
    <n v="0"/>
  </r>
  <r>
    <s v="BLK100759"/>
    <x v="204"/>
    <x v="5"/>
    <s v="Central"/>
    <s v="Returning"/>
    <x v="0"/>
    <s v="Banana"/>
    <n v="7"/>
    <n v="28.11"/>
    <n v="25"/>
    <n v="27"/>
    <n v="5.71"/>
    <n v="4.2"/>
    <x v="3"/>
    <x v="1"/>
    <x v="0"/>
    <n v="196.77"/>
    <n v="49.19"/>
    <n v="147.58000000000001"/>
    <n v="10"/>
    <n v="157.58000000000001"/>
    <n v="33"/>
    <x v="1"/>
    <s v="No"/>
    <n v="28.4"/>
    <n v="41.91"/>
    <n v="0"/>
  </r>
  <r>
    <s v="BLK100818"/>
    <x v="204"/>
    <x v="1"/>
    <s v="West"/>
    <s v="Returning"/>
    <x v="6"/>
    <s v="Biscuits"/>
    <n v="7"/>
    <n v="220.51"/>
    <n v="5"/>
    <n v="26"/>
    <n v="2.93"/>
    <n v="3.7"/>
    <x v="3"/>
    <x v="0"/>
    <x v="3"/>
    <n v="1543.57"/>
    <n v="77.180000000000007"/>
    <n v="0"/>
    <n v="0"/>
    <n v="0"/>
    <n v="16"/>
    <x v="26"/>
    <s v="Yes"/>
    <n v="27.8"/>
    <n v="0"/>
    <n v="1"/>
  </r>
  <r>
    <s v="BLK101792"/>
    <x v="204"/>
    <x v="0"/>
    <s v="East"/>
    <s v="New"/>
    <x v="7"/>
    <s v="Banana"/>
    <n v="1"/>
    <n v="74.459999999999994"/>
    <n v="20"/>
    <n v="28"/>
    <n v="3.66"/>
    <n v="5"/>
    <x v="1"/>
    <x v="1"/>
    <x v="1"/>
    <n v="74.459999999999994"/>
    <n v="14.89"/>
    <n v="59.57"/>
    <n v="25"/>
    <n v="84.57"/>
    <n v="30"/>
    <x v="1"/>
    <s v="No"/>
    <n v="24.6"/>
    <n v="14.65"/>
    <n v="0"/>
  </r>
  <r>
    <s v="BLK102848"/>
    <x v="204"/>
    <x v="3"/>
    <s v="East"/>
    <s v="Returning"/>
    <x v="4"/>
    <s v="Milk"/>
    <n v="2"/>
    <n v="410.31"/>
    <n v="15"/>
    <n v="33"/>
    <n v="5.0199999999999996"/>
    <n v="3.2"/>
    <x v="2"/>
    <x v="1"/>
    <x v="4"/>
    <n v="820.62"/>
    <n v="123.09"/>
    <n v="697.53"/>
    <n v="0"/>
    <n v="697.53"/>
    <n v="25"/>
    <x v="8"/>
    <s v="Yes"/>
    <n v="12.1"/>
    <n v="84.4"/>
    <n v="1"/>
  </r>
  <r>
    <s v="BLK100060"/>
    <x v="205"/>
    <x v="5"/>
    <s v="East"/>
    <s v="New"/>
    <x v="1"/>
    <s v="Coffee"/>
    <n v="7"/>
    <n v="176.47"/>
    <n v="20"/>
    <n v="24"/>
    <n v="4.9800000000000004"/>
    <n v="4.7"/>
    <x v="1"/>
    <x v="1"/>
    <x v="0"/>
    <n v="1235.29"/>
    <n v="247.06"/>
    <n v="988.23"/>
    <n v="0"/>
    <n v="988.23"/>
    <n v="22"/>
    <x v="25"/>
    <s v="No"/>
    <n v="23.2"/>
    <n v="229.27"/>
    <n v="0"/>
  </r>
  <r>
    <s v="BLK100574"/>
    <x v="205"/>
    <x v="5"/>
    <s v="East"/>
    <s v="Returning"/>
    <x v="0"/>
    <s v="Banana"/>
    <n v="3"/>
    <n v="413.19"/>
    <n v="20"/>
    <n v="15"/>
    <n v="3.18"/>
    <n v="4.9000000000000004"/>
    <x v="2"/>
    <x v="0"/>
    <x v="2"/>
    <n v="1239.57"/>
    <n v="247.91"/>
    <n v="0"/>
    <n v="0"/>
    <n v="0"/>
    <n v="30"/>
    <x v="1"/>
    <s v="No"/>
    <n v="30.5"/>
    <n v="0"/>
    <n v="0"/>
  </r>
  <r>
    <s v="BLK101666"/>
    <x v="205"/>
    <x v="1"/>
    <s v="South"/>
    <s v="Returning"/>
    <x v="7"/>
    <s v="Biscuits"/>
    <n v="6"/>
    <n v="385.49"/>
    <n v="25"/>
    <n v="25"/>
    <n v="0.81"/>
    <n v="3.9"/>
    <x v="4"/>
    <x v="1"/>
    <x v="3"/>
    <n v="2312.94"/>
    <n v="578.24"/>
    <n v="1734.7"/>
    <n v="0"/>
    <n v="1734.7"/>
    <n v="34"/>
    <x v="1"/>
    <s v="No"/>
    <n v="28.1"/>
    <n v="487.45"/>
    <n v="0"/>
  </r>
  <r>
    <s v="BLK101779"/>
    <x v="205"/>
    <x v="0"/>
    <s v="Central"/>
    <s v="New"/>
    <x v="7"/>
    <s v="Shampoo"/>
    <n v="6"/>
    <n v="442.57"/>
    <n v="10"/>
    <n v="24"/>
    <n v="2.62"/>
    <n v="4.4000000000000004"/>
    <x v="3"/>
    <x v="1"/>
    <x v="1"/>
    <n v="2655.42"/>
    <n v="265.54000000000002"/>
    <n v="2389.88"/>
    <n v="0"/>
    <n v="2389.88"/>
    <n v="31"/>
    <x v="1"/>
    <s v="No"/>
    <n v="30.4"/>
    <n v="726.52"/>
    <n v="0"/>
  </r>
  <r>
    <s v="BLK102020"/>
    <x v="205"/>
    <x v="2"/>
    <s v="North"/>
    <s v="New"/>
    <x v="8"/>
    <s v="Cold Drink"/>
    <n v="4"/>
    <n v="300.55"/>
    <n v="10"/>
    <n v="32"/>
    <n v="3.38"/>
    <n v="4"/>
    <x v="3"/>
    <x v="1"/>
    <x v="3"/>
    <n v="1202.2"/>
    <n v="120.22"/>
    <n v="1081.98"/>
    <n v="0"/>
    <n v="1081.98"/>
    <n v="31"/>
    <x v="6"/>
    <s v="No"/>
    <n v="28.1"/>
    <n v="304.04000000000002"/>
    <n v="0"/>
  </r>
  <r>
    <s v="BLK102389"/>
    <x v="205"/>
    <x v="6"/>
    <s v="East"/>
    <s v="Returning"/>
    <x v="6"/>
    <s v="Juice"/>
    <n v="2"/>
    <n v="115.64"/>
    <n v="10"/>
    <n v="19"/>
    <n v="7.25"/>
    <n v="3.6"/>
    <x v="0"/>
    <x v="1"/>
    <x v="4"/>
    <n v="231.28"/>
    <n v="23.13"/>
    <n v="208.15"/>
    <n v="15"/>
    <n v="223.15"/>
    <n v="17"/>
    <x v="25"/>
    <s v="No"/>
    <n v="11.2"/>
    <n v="23.31"/>
    <n v="0"/>
  </r>
  <r>
    <s v="BLK100134"/>
    <x v="206"/>
    <x v="3"/>
    <s v="West"/>
    <s v="Returning"/>
    <x v="4"/>
    <s v="Tea"/>
    <n v="7"/>
    <n v="216.56"/>
    <n v="5"/>
    <n v="31"/>
    <n v="4.34"/>
    <n v="4.3"/>
    <x v="4"/>
    <x v="1"/>
    <x v="0"/>
    <n v="1515.92"/>
    <n v="75.8"/>
    <n v="1440.12"/>
    <n v="0"/>
    <n v="1440.12"/>
    <n v="38"/>
    <x v="1"/>
    <s v="No"/>
    <n v="12.2"/>
    <n v="175.69"/>
    <n v="0"/>
  </r>
  <r>
    <s v="BLK100782"/>
    <x v="206"/>
    <x v="2"/>
    <s v="North"/>
    <s v="New"/>
    <x v="5"/>
    <s v="Coffee"/>
    <n v="7"/>
    <n v="483.42"/>
    <n v="10"/>
    <n v="17"/>
    <n v="4.1900000000000004"/>
    <n v="4.4000000000000004"/>
    <x v="3"/>
    <x v="1"/>
    <x v="1"/>
    <n v="3383.94"/>
    <n v="338.39"/>
    <n v="3045.55"/>
    <n v="0"/>
    <n v="3045.55"/>
    <n v="41"/>
    <x v="1"/>
    <s v="No"/>
    <n v="16.399999999999999"/>
    <n v="499.47"/>
    <n v="0"/>
  </r>
  <r>
    <s v="BLK100881"/>
    <x v="206"/>
    <x v="5"/>
    <s v="Central"/>
    <s v="New"/>
    <x v="8"/>
    <s v="Chips"/>
    <n v="6"/>
    <n v="223.09"/>
    <n v="20"/>
    <n v="37"/>
    <n v="1.94"/>
    <n v="3.5"/>
    <x v="3"/>
    <x v="1"/>
    <x v="1"/>
    <n v="1338.54"/>
    <n v="267.70999999999998"/>
    <n v="1070.83"/>
    <n v="0"/>
    <n v="1070.83"/>
    <n v="17"/>
    <x v="27"/>
    <s v="Yes"/>
    <n v="20.399999999999999"/>
    <n v="218.45"/>
    <n v="1"/>
  </r>
  <r>
    <s v="BLK101903"/>
    <x v="206"/>
    <x v="2"/>
    <s v="North"/>
    <s v="Returning"/>
    <x v="5"/>
    <s v="Apple"/>
    <n v="3"/>
    <n v="465.5"/>
    <n v="10"/>
    <n v="16"/>
    <n v="4.99"/>
    <n v="4.5"/>
    <x v="3"/>
    <x v="1"/>
    <x v="3"/>
    <n v="1396.5"/>
    <n v="139.65"/>
    <n v="1256.8499999999999"/>
    <n v="0"/>
    <n v="1256.8499999999999"/>
    <n v="23"/>
    <x v="1"/>
    <s v="No"/>
    <n v="23.7"/>
    <n v="297.87"/>
    <n v="0"/>
  </r>
  <r>
    <s v="BLK102002"/>
    <x v="206"/>
    <x v="7"/>
    <s v="West"/>
    <s v="Returning"/>
    <x v="6"/>
    <s v="Juice"/>
    <n v="2"/>
    <n v="254.98"/>
    <n v="20"/>
    <n v="27"/>
    <n v="4.21"/>
    <n v="3.9"/>
    <x v="3"/>
    <x v="1"/>
    <x v="1"/>
    <n v="509.96"/>
    <n v="101.99"/>
    <n v="407.97"/>
    <n v="0"/>
    <n v="407.97"/>
    <n v="33"/>
    <x v="1"/>
    <s v="No"/>
    <n v="13.1"/>
    <n v="53.44"/>
    <n v="0"/>
  </r>
  <r>
    <s v="BLK100083"/>
    <x v="207"/>
    <x v="7"/>
    <s v="Central"/>
    <s v="New"/>
    <x v="2"/>
    <s v="Detergent"/>
    <n v="2"/>
    <n v="372.86"/>
    <n v="5"/>
    <n v="39"/>
    <n v="6.84"/>
    <n v="4.9000000000000004"/>
    <x v="1"/>
    <x v="1"/>
    <x v="0"/>
    <n v="745.72"/>
    <n v="37.29"/>
    <n v="708.43"/>
    <n v="0"/>
    <n v="708.43"/>
    <n v="16"/>
    <x v="2"/>
    <s v="Yes"/>
    <n v="25.4"/>
    <n v="179.94"/>
    <n v="1"/>
  </r>
  <r>
    <s v="BLK100275"/>
    <x v="207"/>
    <x v="7"/>
    <s v="West"/>
    <s v="Returning"/>
    <x v="0"/>
    <s v="Detergent"/>
    <n v="5"/>
    <n v="51.27"/>
    <n v="20"/>
    <n v="17"/>
    <n v="1"/>
    <n v="4.4000000000000004"/>
    <x v="2"/>
    <x v="1"/>
    <x v="4"/>
    <n v="256.35000000000002"/>
    <n v="51.27"/>
    <n v="205.08"/>
    <n v="15"/>
    <n v="220.08"/>
    <n v="41"/>
    <x v="1"/>
    <s v="No"/>
    <n v="11"/>
    <n v="22.56"/>
    <n v="0"/>
  </r>
  <r>
    <s v="BLK100296"/>
    <x v="207"/>
    <x v="5"/>
    <s v="South"/>
    <s v="Returning"/>
    <x v="4"/>
    <s v="Rice"/>
    <n v="6"/>
    <n v="392.47"/>
    <n v="20"/>
    <n v="19"/>
    <n v="5.59"/>
    <n v="3.9"/>
    <x v="3"/>
    <x v="1"/>
    <x v="4"/>
    <n v="2354.8200000000002"/>
    <n v="470.96"/>
    <n v="1883.86"/>
    <n v="0"/>
    <n v="1883.86"/>
    <n v="18"/>
    <x v="6"/>
    <s v="No"/>
    <n v="23.1"/>
    <n v="435.17"/>
    <n v="0"/>
  </r>
  <r>
    <s v="BLK101758"/>
    <x v="207"/>
    <x v="7"/>
    <s v="East"/>
    <s v="New"/>
    <x v="2"/>
    <s v="Instant Noodles"/>
    <n v="6"/>
    <n v="460.08"/>
    <n v="10"/>
    <n v="23"/>
    <n v="3.8"/>
    <n v="3.9"/>
    <x v="2"/>
    <x v="1"/>
    <x v="1"/>
    <n v="2760.48"/>
    <n v="276.05"/>
    <n v="2484.4299999999998"/>
    <n v="0"/>
    <n v="2484.4299999999998"/>
    <n v="20"/>
    <x v="12"/>
    <s v="No"/>
    <n v="12.9"/>
    <n v="320.49"/>
    <n v="0"/>
  </r>
  <r>
    <s v="BLK101862"/>
    <x v="207"/>
    <x v="0"/>
    <s v="Central"/>
    <s v="New"/>
    <x v="9"/>
    <s v="Coffee"/>
    <n v="2"/>
    <n v="35.979999999999997"/>
    <n v="0"/>
    <n v="22"/>
    <n v="5.74"/>
    <n v="4.5"/>
    <x v="1"/>
    <x v="1"/>
    <x v="4"/>
    <n v="71.959999999999994"/>
    <n v="0"/>
    <n v="71.959999999999994"/>
    <n v="25"/>
    <n v="96.96"/>
    <n v="29"/>
    <x v="1"/>
    <s v="No"/>
    <n v="28.1"/>
    <n v="20.22"/>
    <n v="0"/>
  </r>
  <r>
    <s v="BLK102212"/>
    <x v="207"/>
    <x v="2"/>
    <s v="North"/>
    <s v="Returning"/>
    <x v="0"/>
    <s v="Apple"/>
    <n v="6"/>
    <n v="92.94"/>
    <n v="25"/>
    <n v="37"/>
    <n v="7.13"/>
    <n v="4.5999999999999996"/>
    <x v="0"/>
    <x v="1"/>
    <x v="2"/>
    <n v="557.64"/>
    <n v="139.41"/>
    <n v="418.23"/>
    <n v="0"/>
    <n v="418.23"/>
    <n v="22"/>
    <x v="21"/>
    <s v="Yes"/>
    <n v="9.1999999999999993"/>
    <n v="38.479999999999997"/>
    <n v="1"/>
  </r>
  <r>
    <s v="BLK102314"/>
    <x v="207"/>
    <x v="1"/>
    <s v="South"/>
    <s v="Returning"/>
    <x v="2"/>
    <s v="Instant Noodles"/>
    <n v="6"/>
    <n v="378.3"/>
    <n v="5"/>
    <n v="42"/>
    <n v="6.31"/>
    <n v="4.9000000000000004"/>
    <x v="1"/>
    <x v="1"/>
    <x v="0"/>
    <n v="2269.8000000000002"/>
    <n v="113.49"/>
    <n v="2156.31"/>
    <n v="0"/>
    <n v="2156.31"/>
    <n v="19"/>
    <x v="2"/>
    <s v="Yes"/>
    <n v="31.8"/>
    <n v="685.71"/>
    <n v="1"/>
  </r>
  <r>
    <s v="BLK101316"/>
    <x v="208"/>
    <x v="4"/>
    <s v="West"/>
    <s v="Returning"/>
    <x v="6"/>
    <s v="Instant Noodles"/>
    <n v="2"/>
    <n v="272.08"/>
    <n v="25"/>
    <n v="35"/>
    <n v="0.71"/>
    <n v="3"/>
    <x v="4"/>
    <x v="0"/>
    <x v="0"/>
    <n v="544.16"/>
    <n v="136.04"/>
    <n v="0"/>
    <n v="0"/>
    <n v="0"/>
    <n v="28"/>
    <x v="0"/>
    <s v="Yes"/>
    <n v="17"/>
    <n v="0"/>
    <n v="1"/>
  </r>
  <r>
    <s v="BLK101318"/>
    <x v="208"/>
    <x v="5"/>
    <s v="Central"/>
    <s v="Returning"/>
    <x v="2"/>
    <s v="Milk"/>
    <n v="5"/>
    <n v="35.9"/>
    <n v="10"/>
    <n v="26"/>
    <n v="3.5"/>
    <n v="4.4000000000000004"/>
    <x v="2"/>
    <x v="1"/>
    <x v="0"/>
    <n v="179.5"/>
    <n v="17.95"/>
    <n v="161.55000000000001"/>
    <n v="10"/>
    <n v="171.55"/>
    <n v="26"/>
    <x v="1"/>
    <s v="No"/>
    <n v="20.2"/>
    <n v="32.630000000000003"/>
    <n v="0"/>
  </r>
  <r>
    <s v="BLK101793"/>
    <x v="208"/>
    <x v="5"/>
    <s v="South"/>
    <s v="New"/>
    <x v="8"/>
    <s v="Apple"/>
    <n v="2"/>
    <n v="45.64"/>
    <n v="0"/>
    <n v="28"/>
    <n v="5.98"/>
    <n v="5"/>
    <x v="4"/>
    <x v="1"/>
    <x v="0"/>
    <n v="91.28"/>
    <n v="0"/>
    <n v="91.28"/>
    <n v="10"/>
    <n v="101.28"/>
    <n v="20"/>
    <x v="8"/>
    <s v="Yes"/>
    <n v="8.6999999999999993"/>
    <n v="7.94"/>
    <n v="1"/>
  </r>
  <r>
    <s v="BLK102301"/>
    <x v="208"/>
    <x v="7"/>
    <s v="North"/>
    <s v="New"/>
    <x v="5"/>
    <s v="Instant Noodles"/>
    <n v="3"/>
    <n v="305.36"/>
    <n v="25"/>
    <n v="24"/>
    <n v="1.04"/>
    <n v="3.8"/>
    <x v="1"/>
    <x v="1"/>
    <x v="2"/>
    <n v="916.08"/>
    <n v="229.02"/>
    <n v="687.06"/>
    <n v="0"/>
    <n v="687.06"/>
    <n v="20"/>
    <x v="16"/>
    <s v="No"/>
    <n v="21.7"/>
    <n v="149.09"/>
    <n v="0"/>
  </r>
  <r>
    <s v="BLK102697"/>
    <x v="208"/>
    <x v="2"/>
    <s v="South"/>
    <s v="New"/>
    <x v="3"/>
    <s v="Tea"/>
    <n v="2"/>
    <n v="464.99"/>
    <n v="5"/>
    <n v="31"/>
    <n v="2.4300000000000002"/>
    <n v="3.2"/>
    <x v="1"/>
    <x v="1"/>
    <x v="4"/>
    <n v="929.98"/>
    <n v="46.5"/>
    <n v="883.48"/>
    <n v="0"/>
    <n v="883.48"/>
    <n v="20"/>
    <x v="7"/>
    <s v="Yes"/>
    <n v="31.4"/>
    <n v="277.41000000000003"/>
    <n v="1"/>
  </r>
  <r>
    <s v="BLK101138"/>
    <x v="209"/>
    <x v="3"/>
    <s v="South"/>
    <s v="Returning"/>
    <x v="2"/>
    <s v="Juice"/>
    <n v="3"/>
    <n v="138.78"/>
    <n v="20"/>
    <n v="41"/>
    <n v="2.83"/>
    <n v="5"/>
    <x v="1"/>
    <x v="1"/>
    <x v="4"/>
    <n v="416.34"/>
    <n v="83.27"/>
    <n v="333.07"/>
    <n v="0"/>
    <n v="333.07"/>
    <n v="29"/>
    <x v="11"/>
    <s v="Yes"/>
    <n v="30.6"/>
    <n v="101.92"/>
    <n v="1"/>
  </r>
  <r>
    <s v="BLK101182"/>
    <x v="209"/>
    <x v="6"/>
    <s v="West"/>
    <s v="Returning"/>
    <x v="6"/>
    <s v="Detergent"/>
    <n v="6"/>
    <n v="325.70999999999998"/>
    <n v="20"/>
    <n v="14"/>
    <n v="6.22"/>
    <n v="4.5"/>
    <x v="0"/>
    <x v="1"/>
    <x v="0"/>
    <n v="1954.26"/>
    <n v="390.85"/>
    <n v="1563.41"/>
    <n v="0"/>
    <n v="1563.41"/>
    <n v="29"/>
    <x v="1"/>
    <s v="No"/>
    <n v="25.6"/>
    <n v="400.23"/>
    <n v="0"/>
  </r>
  <r>
    <s v="BLK101489"/>
    <x v="209"/>
    <x v="7"/>
    <s v="West"/>
    <s v="Returning"/>
    <x v="6"/>
    <s v="Bread"/>
    <n v="1"/>
    <n v="201.99"/>
    <n v="0"/>
    <n v="33"/>
    <n v="2.37"/>
    <n v="4.9000000000000004"/>
    <x v="3"/>
    <x v="1"/>
    <x v="2"/>
    <n v="201.99"/>
    <n v="0"/>
    <n v="201.99"/>
    <n v="20"/>
    <n v="221.99"/>
    <n v="25"/>
    <x v="8"/>
    <s v="Yes"/>
    <n v="14.2"/>
    <n v="28.68"/>
    <n v="1"/>
  </r>
  <r>
    <s v="BLK101705"/>
    <x v="209"/>
    <x v="7"/>
    <s v="Central"/>
    <s v="New"/>
    <x v="6"/>
    <s v="Bread"/>
    <n v="6"/>
    <n v="54.2"/>
    <n v="25"/>
    <n v="20"/>
    <n v="3.03"/>
    <n v="4"/>
    <x v="0"/>
    <x v="1"/>
    <x v="1"/>
    <n v="325.2"/>
    <n v="81.3"/>
    <n v="243.9"/>
    <n v="25"/>
    <n v="268.89999999999998"/>
    <n v="37"/>
    <x v="1"/>
    <s v="No"/>
    <n v="26.3"/>
    <n v="64.150000000000006"/>
    <n v="0"/>
  </r>
  <r>
    <s v="BLK102976"/>
    <x v="209"/>
    <x v="4"/>
    <s v="Central"/>
    <s v="Returning"/>
    <x v="9"/>
    <s v="Ice Cream"/>
    <n v="6"/>
    <n v="201.2"/>
    <n v="0"/>
    <n v="38"/>
    <n v="3.64"/>
    <n v="3.3"/>
    <x v="2"/>
    <x v="1"/>
    <x v="2"/>
    <n v="1207.2"/>
    <n v="0"/>
    <n v="1207.2"/>
    <n v="0"/>
    <n v="1207.2"/>
    <n v="32"/>
    <x v="4"/>
    <s v="Yes"/>
    <n v="8.6"/>
    <n v="103.82"/>
    <n v="1"/>
  </r>
  <r>
    <s v="BLK101219"/>
    <x v="210"/>
    <x v="4"/>
    <s v="East"/>
    <s v="New"/>
    <x v="4"/>
    <s v="Ice Cream"/>
    <n v="3"/>
    <n v="297.27999999999997"/>
    <n v="0"/>
    <n v="23"/>
    <n v="1.22"/>
    <n v="4.2"/>
    <x v="3"/>
    <x v="0"/>
    <x v="0"/>
    <n v="891.84"/>
    <n v="0"/>
    <n v="0"/>
    <n v="0"/>
    <n v="0"/>
    <n v="41"/>
    <x v="1"/>
    <s v="No"/>
    <n v="16.3"/>
    <n v="0"/>
    <n v="0"/>
  </r>
  <r>
    <s v="BLK101891"/>
    <x v="210"/>
    <x v="4"/>
    <s v="East"/>
    <s v="Returning"/>
    <x v="5"/>
    <s v="Biscuits"/>
    <n v="2"/>
    <n v="138.21"/>
    <n v="20"/>
    <n v="31"/>
    <n v="5.17"/>
    <n v="3.9"/>
    <x v="0"/>
    <x v="1"/>
    <x v="3"/>
    <n v="276.42"/>
    <n v="55.28"/>
    <n v="221.14"/>
    <n v="20"/>
    <n v="241.14"/>
    <n v="37"/>
    <x v="1"/>
    <s v="No"/>
    <n v="31.3"/>
    <n v="69.22"/>
    <n v="0"/>
  </r>
  <r>
    <s v="BLK102559"/>
    <x v="210"/>
    <x v="4"/>
    <s v="West"/>
    <s v="Returning"/>
    <x v="4"/>
    <s v="Detergent"/>
    <n v="1"/>
    <n v="428.25"/>
    <n v="10"/>
    <n v="16"/>
    <n v="6.93"/>
    <n v="3.5"/>
    <x v="1"/>
    <x v="1"/>
    <x v="3"/>
    <n v="428.25"/>
    <n v="42.82"/>
    <n v="385.43"/>
    <n v="0"/>
    <n v="385.43"/>
    <n v="22"/>
    <x v="1"/>
    <s v="No"/>
    <n v="19"/>
    <n v="73.23"/>
    <n v="0"/>
  </r>
  <r>
    <s v="BLK102706"/>
    <x v="210"/>
    <x v="1"/>
    <s v="Central"/>
    <s v="Returning"/>
    <x v="9"/>
    <s v="Biscuits"/>
    <n v="7"/>
    <n v="373.07"/>
    <n v="25"/>
    <n v="32"/>
    <n v="5.98"/>
    <n v="4.4000000000000004"/>
    <x v="0"/>
    <x v="0"/>
    <x v="3"/>
    <n v="2611.4899999999998"/>
    <n v="652.87"/>
    <n v="0"/>
    <n v="0"/>
    <n v="0"/>
    <n v="28"/>
    <x v="16"/>
    <s v="No"/>
    <n v="28.8"/>
    <n v="0"/>
    <n v="0"/>
  </r>
  <r>
    <s v="BLK102748"/>
    <x v="210"/>
    <x v="2"/>
    <s v="South"/>
    <s v="New"/>
    <x v="3"/>
    <s v="Rice"/>
    <n v="7"/>
    <n v="273.14"/>
    <n v="0"/>
    <n v="28"/>
    <n v="1.28"/>
    <n v="4.5999999999999996"/>
    <x v="1"/>
    <x v="1"/>
    <x v="2"/>
    <n v="1911.98"/>
    <n v="0"/>
    <n v="1911.98"/>
    <n v="0"/>
    <n v="1911.98"/>
    <n v="39"/>
    <x v="1"/>
    <s v="No"/>
    <n v="12.3"/>
    <n v="235.17"/>
    <n v="0"/>
  </r>
  <r>
    <s v="BLK100705"/>
    <x v="211"/>
    <x v="6"/>
    <s v="Central"/>
    <s v="New"/>
    <x v="4"/>
    <s v="Bread"/>
    <n v="2"/>
    <n v="140.53"/>
    <n v="10"/>
    <n v="36"/>
    <n v="3.96"/>
    <n v="3.8"/>
    <x v="2"/>
    <x v="1"/>
    <x v="1"/>
    <n v="281.06"/>
    <n v="28.11"/>
    <n v="252.95"/>
    <n v="25"/>
    <n v="277.95"/>
    <n v="31"/>
    <x v="23"/>
    <s v="No"/>
    <n v="10.5"/>
    <n v="26.56"/>
    <n v="0"/>
  </r>
  <r>
    <s v="BLK100918"/>
    <x v="211"/>
    <x v="0"/>
    <s v="South"/>
    <s v="New"/>
    <x v="0"/>
    <s v="Ice Cream"/>
    <n v="4"/>
    <n v="391.21"/>
    <n v="10"/>
    <n v="29"/>
    <n v="1"/>
    <n v="5"/>
    <x v="3"/>
    <x v="1"/>
    <x v="3"/>
    <n v="1564.84"/>
    <n v="156.47999999999999"/>
    <n v="1408.36"/>
    <n v="0"/>
    <n v="1408.36"/>
    <n v="40"/>
    <x v="1"/>
    <s v="No"/>
    <n v="10.3"/>
    <n v="145.06"/>
    <n v="0"/>
  </r>
  <r>
    <s v="BLK100986"/>
    <x v="211"/>
    <x v="0"/>
    <s v="West"/>
    <s v="Returning"/>
    <x v="0"/>
    <s v="Bread"/>
    <n v="2"/>
    <n v="109.08"/>
    <n v="20"/>
    <n v="32"/>
    <n v="7.91"/>
    <n v="3.8"/>
    <x v="2"/>
    <x v="1"/>
    <x v="1"/>
    <n v="218.16"/>
    <n v="43.63"/>
    <n v="174.53"/>
    <n v="15"/>
    <n v="189.53"/>
    <n v="42"/>
    <x v="1"/>
    <s v="No"/>
    <n v="13.7"/>
    <n v="23.91"/>
    <n v="0"/>
  </r>
  <r>
    <s v="BLK100082"/>
    <x v="212"/>
    <x v="7"/>
    <s v="South"/>
    <s v="New"/>
    <x v="6"/>
    <s v="Tea"/>
    <n v="1"/>
    <n v="355.7"/>
    <n v="20"/>
    <n v="23"/>
    <n v="1.1299999999999999"/>
    <n v="4.0999999999999996"/>
    <x v="2"/>
    <x v="1"/>
    <x v="4"/>
    <n v="355.7"/>
    <n v="71.14"/>
    <n v="284.56"/>
    <n v="20"/>
    <n v="304.56"/>
    <n v="18"/>
    <x v="23"/>
    <s v="No"/>
    <n v="18"/>
    <n v="51.22"/>
    <n v="0"/>
  </r>
  <r>
    <s v="BLK100665"/>
    <x v="212"/>
    <x v="5"/>
    <s v="East"/>
    <s v="New"/>
    <x v="4"/>
    <s v="Ice Cream"/>
    <n v="7"/>
    <n v="72.91"/>
    <n v="25"/>
    <n v="21"/>
    <n v="5.32"/>
    <n v="5"/>
    <x v="4"/>
    <x v="1"/>
    <x v="3"/>
    <n v="510.37"/>
    <n v="127.59"/>
    <n v="382.78"/>
    <n v="0"/>
    <n v="382.78"/>
    <n v="36"/>
    <x v="1"/>
    <s v="No"/>
    <n v="27.5"/>
    <n v="105.26"/>
    <n v="0"/>
  </r>
  <r>
    <s v="BLK101043"/>
    <x v="212"/>
    <x v="5"/>
    <s v="West"/>
    <s v="New"/>
    <x v="7"/>
    <s v="Instant Noodles"/>
    <n v="2"/>
    <n v="92.77"/>
    <n v="20"/>
    <n v="14"/>
    <n v="5.08"/>
    <n v="3"/>
    <x v="0"/>
    <x v="1"/>
    <x v="2"/>
    <n v="185.54"/>
    <n v="37.11"/>
    <n v="148.43"/>
    <n v="15"/>
    <n v="163.43"/>
    <n v="40"/>
    <x v="1"/>
    <s v="No"/>
    <n v="9"/>
    <n v="13.36"/>
    <n v="0"/>
  </r>
  <r>
    <s v="BLK101908"/>
    <x v="212"/>
    <x v="5"/>
    <s v="Central"/>
    <s v="New"/>
    <x v="6"/>
    <s v="Shampoo"/>
    <n v="7"/>
    <n v="94.19"/>
    <n v="15"/>
    <n v="29"/>
    <n v="1.27"/>
    <n v="3.9"/>
    <x v="0"/>
    <x v="1"/>
    <x v="0"/>
    <n v="659.33"/>
    <n v="98.9"/>
    <n v="560.42999999999995"/>
    <n v="0"/>
    <n v="560.42999999999995"/>
    <n v="41"/>
    <x v="1"/>
    <s v="No"/>
    <n v="11.9"/>
    <n v="66.69"/>
    <n v="0"/>
  </r>
  <r>
    <s v="BLK102108"/>
    <x v="212"/>
    <x v="4"/>
    <s v="North"/>
    <s v="Returning"/>
    <x v="2"/>
    <s v="Bread"/>
    <n v="6"/>
    <n v="446.59"/>
    <n v="10"/>
    <n v="34"/>
    <n v="2.0099999999999998"/>
    <n v="5"/>
    <x v="4"/>
    <x v="0"/>
    <x v="0"/>
    <n v="2679.54"/>
    <n v="267.95"/>
    <n v="0"/>
    <n v="0"/>
    <n v="0"/>
    <n v="26"/>
    <x v="8"/>
    <s v="Yes"/>
    <n v="17.3"/>
    <n v="0"/>
    <n v="1"/>
  </r>
  <r>
    <s v="BLK102486"/>
    <x v="212"/>
    <x v="3"/>
    <s v="North"/>
    <s v="New"/>
    <x v="1"/>
    <s v="Ice Cream"/>
    <n v="1"/>
    <n v="134.72999999999999"/>
    <n v="5"/>
    <n v="32"/>
    <n v="7.21"/>
    <n v="4.5999999999999996"/>
    <x v="3"/>
    <x v="1"/>
    <x v="4"/>
    <n v="134.72999999999999"/>
    <n v="6.74"/>
    <n v="127.99"/>
    <n v="10"/>
    <n v="137.99"/>
    <n v="37"/>
    <x v="1"/>
    <s v="No"/>
    <n v="14.9"/>
    <n v="19.07"/>
    <n v="0"/>
  </r>
  <r>
    <s v="BLK102488"/>
    <x v="212"/>
    <x v="2"/>
    <s v="Central"/>
    <s v="Returning"/>
    <x v="5"/>
    <s v="Ice Cream"/>
    <n v="5"/>
    <n v="304.20999999999998"/>
    <n v="5"/>
    <n v="35"/>
    <n v="5.34"/>
    <n v="4.2"/>
    <x v="3"/>
    <x v="1"/>
    <x v="4"/>
    <n v="1521.05"/>
    <n v="76.05"/>
    <n v="1445"/>
    <n v="0"/>
    <n v="1445"/>
    <n v="44"/>
    <x v="1"/>
    <s v="No"/>
    <n v="31.9"/>
    <n v="460.96"/>
    <n v="0"/>
  </r>
  <r>
    <s v="BLK102612"/>
    <x v="212"/>
    <x v="1"/>
    <s v="East"/>
    <s v="Returning"/>
    <x v="3"/>
    <s v="Ice Cream"/>
    <n v="2"/>
    <n v="89.86"/>
    <n v="15"/>
    <n v="30"/>
    <n v="0.96"/>
    <n v="5"/>
    <x v="4"/>
    <x v="0"/>
    <x v="1"/>
    <n v="179.72"/>
    <n v="26.96"/>
    <n v="0"/>
    <n v="10"/>
    <n v="0"/>
    <n v="37"/>
    <x v="1"/>
    <s v="No"/>
    <n v="10.5"/>
    <n v="0"/>
    <n v="0"/>
  </r>
  <r>
    <s v="BLK102647"/>
    <x v="212"/>
    <x v="4"/>
    <s v="North"/>
    <s v="Returning"/>
    <x v="7"/>
    <s v="Juice"/>
    <n v="1"/>
    <n v="95.71"/>
    <n v="10"/>
    <n v="31"/>
    <n v="6.35"/>
    <n v="4.4000000000000004"/>
    <x v="0"/>
    <x v="1"/>
    <x v="4"/>
    <n v="95.71"/>
    <n v="9.57"/>
    <n v="86.14"/>
    <n v="15"/>
    <n v="101.14"/>
    <n v="33"/>
    <x v="1"/>
    <s v="No"/>
    <n v="26.5"/>
    <n v="22.83"/>
    <n v="0"/>
  </r>
  <r>
    <s v="BLK102835"/>
    <x v="212"/>
    <x v="5"/>
    <s v="South"/>
    <s v="Returning"/>
    <x v="2"/>
    <s v="Milk"/>
    <n v="6"/>
    <n v="478.29"/>
    <n v="25"/>
    <n v="10"/>
    <n v="7.8"/>
    <n v="3.6"/>
    <x v="4"/>
    <x v="1"/>
    <x v="2"/>
    <n v="2869.74"/>
    <n v="717.44"/>
    <n v="2152.3000000000002"/>
    <n v="0"/>
    <n v="2152.3000000000002"/>
    <n v="40"/>
    <x v="1"/>
    <s v="No"/>
    <n v="28.1"/>
    <n v="604.79999999999995"/>
    <n v="0"/>
  </r>
  <r>
    <s v="BLK102940"/>
    <x v="212"/>
    <x v="0"/>
    <s v="West"/>
    <s v="Returning"/>
    <x v="5"/>
    <s v="Detergent"/>
    <n v="7"/>
    <n v="447.01"/>
    <n v="5"/>
    <n v="31"/>
    <n v="6.25"/>
    <n v="2.7"/>
    <x v="0"/>
    <x v="0"/>
    <x v="2"/>
    <n v="3129.07"/>
    <n v="156.44999999999999"/>
    <n v="0"/>
    <n v="0"/>
    <n v="0"/>
    <n v="27"/>
    <x v="16"/>
    <s v="No"/>
    <n v="22.1"/>
    <n v="0"/>
    <n v="0"/>
  </r>
  <r>
    <s v="BLK100123"/>
    <x v="213"/>
    <x v="4"/>
    <s v="West"/>
    <s v="Returning"/>
    <x v="1"/>
    <s v="Shampoo"/>
    <n v="4"/>
    <n v="358.49"/>
    <n v="10"/>
    <n v="22"/>
    <n v="6.41"/>
    <n v="4.2"/>
    <x v="4"/>
    <x v="1"/>
    <x v="4"/>
    <n v="1433.96"/>
    <n v="143.4"/>
    <n v="1290.56"/>
    <n v="0"/>
    <n v="1290.56"/>
    <n v="36"/>
    <x v="1"/>
    <s v="No"/>
    <n v="30.1"/>
    <n v="388.46"/>
    <n v="0"/>
  </r>
  <r>
    <s v="BLK100864"/>
    <x v="213"/>
    <x v="5"/>
    <s v="Central"/>
    <s v="New"/>
    <x v="4"/>
    <s v="Instant Noodles"/>
    <n v="7"/>
    <n v="298.02999999999997"/>
    <n v="20"/>
    <n v="30"/>
    <n v="3.11"/>
    <n v="3.9"/>
    <x v="2"/>
    <x v="0"/>
    <x v="2"/>
    <n v="2086.21"/>
    <n v="417.24"/>
    <n v="0"/>
    <n v="0"/>
    <n v="0"/>
    <n v="44"/>
    <x v="1"/>
    <s v="No"/>
    <n v="30.9"/>
    <n v="0"/>
    <n v="0"/>
  </r>
  <r>
    <s v="BLK100885"/>
    <x v="213"/>
    <x v="6"/>
    <s v="East"/>
    <s v="Returning"/>
    <x v="2"/>
    <s v="Banana"/>
    <n v="7"/>
    <n v="118.45"/>
    <n v="0"/>
    <n v="21"/>
    <n v="6.29"/>
    <n v="4.0999999999999996"/>
    <x v="4"/>
    <x v="1"/>
    <x v="3"/>
    <n v="829.15"/>
    <n v="0"/>
    <n v="829.15"/>
    <n v="0"/>
    <n v="829.15"/>
    <n v="16"/>
    <x v="23"/>
    <s v="No"/>
    <n v="29"/>
    <n v="240.45"/>
    <n v="0"/>
  </r>
  <r>
    <s v="BLK101156"/>
    <x v="213"/>
    <x v="5"/>
    <s v="North"/>
    <s v="Returning"/>
    <x v="5"/>
    <s v="Bread"/>
    <n v="7"/>
    <n v="476.72"/>
    <n v="0"/>
    <n v="10"/>
    <n v="4.2699999999999996"/>
    <n v="4"/>
    <x v="3"/>
    <x v="1"/>
    <x v="0"/>
    <n v="3337.04"/>
    <n v="0"/>
    <n v="3337.04"/>
    <n v="0"/>
    <n v="3337.04"/>
    <n v="39"/>
    <x v="1"/>
    <s v="No"/>
    <n v="18.899999999999999"/>
    <n v="630.70000000000005"/>
    <n v="0"/>
  </r>
  <r>
    <s v="BLK101787"/>
    <x v="213"/>
    <x v="5"/>
    <s v="West"/>
    <s v="Returning"/>
    <x v="4"/>
    <s v="Shampoo"/>
    <n v="2"/>
    <n v="73.75"/>
    <n v="20"/>
    <n v="15"/>
    <n v="6.38"/>
    <n v="4.7"/>
    <x v="1"/>
    <x v="1"/>
    <x v="2"/>
    <n v="147.5"/>
    <n v="29.5"/>
    <n v="118"/>
    <n v="10"/>
    <n v="128"/>
    <n v="44"/>
    <x v="1"/>
    <s v="No"/>
    <n v="14.6"/>
    <n v="17.23"/>
    <n v="0"/>
  </r>
  <r>
    <s v="BLK101808"/>
    <x v="213"/>
    <x v="6"/>
    <s v="South"/>
    <s v="New"/>
    <x v="7"/>
    <s v="Ice Cream"/>
    <n v="7"/>
    <n v="162.91"/>
    <n v="10"/>
    <n v="42"/>
    <n v="2.69"/>
    <n v="3.9"/>
    <x v="3"/>
    <x v="1"/>
    <x v="1"/>
    <n v="1140.3699999999999"/>
    <n v="114.04"/>
    <n v="1026.33"/>
    <n v="0"/>
    <n v="1026.33"/>
    <n v="29"/>
    <x v="10"/>
    <s v="Yes"/>
    <n v="11.2"/>
    <n v="114.95"/>
    <n v="1"/>
  </r>
  <r>
    <s v="BLK102201"/>
    <x v="213"/>
    <x v="2"/>
    <s v="South"/>
    <s v="New"/>
    <x v="9"/>
    <s v="Detergent"/>
    <n v="7"/>
    <n v="406.19"/>
    <n v="5"/>
    <n v="20"/>
    <n v="0.9"/>
    <n v="3.4"/>
    <x v="0"/>
    <x v="1"/>
    <x v="1"/>
    <n v="2843.33"/>
    <n v="142.16999999999999"/>
    <n v="2701.16"/>
    <n v="0"/>
    <n v="2701.16"/>
    <n v="21"/>
    <x v="1"/>
    <s v="No"/>
    <n v="17.600000000000001"/>
    <n v="475.4"/>
    <n v="0"/>
  </r>
  <r>
    <s v="BLK102535"/>
    <x v="213"/>
    <x v="5"/>
    <s v="South"/>
    <s v="Returning"/>
    <x v="1"/>
    <s v="Biscuits"/>
    <n v="2"/>
    <n v="482.57"/>
    <n v="25"/>
    <n v="14"/>
    <n v="0.54"/>
    <n v="3.8"/>
    <x v="4"/>
    <x v="1"/>
    <x v="1"/>
    <n v="965.14"/>
    <n v="241.28"/>
    <n v="723.86"/>
    <n v="0"/>
    <n v="723.86"/>
    <n v="28"/>
    <x v="1"/>
    <s v="No"/>
    <n v="13.6"/>
    <n v="98.44"/>
    <n v="0"/>
  </r>
  <r>
    <s v="BLK102937"/>
    <x v="213"/>
    <x v="7"/>
    <s v="East"/>
    <s v="Returning"/>
    <x v="9"/>
    <s v="Juice"/>
    <n v="2"/>
    <n v="246.19"/>
    <n v="0"/>
    <n v="30"/>
    <n v="2.37"/>
    <n v="4.3"/>
    <x v="4"/>
    <x v="1"/>
    <x v="0"/>
    <n v="492.38"/>
    <n v="0"/>
    <n v="492.38"/>
    <n v="0"/>
    <n v="492.38"/>
    <n v="27"/>
    <x v="12"/>
    <s v="No"/>
    <n v="29.7"/>
    <n v="146.24"/>
    <n v="0"/>
  </r>
  <r>
    <s v="BLK102942"/>
    <x v="213"/>
    <x v="4"/>
    <s v="North"/>
    <s v="New"/>
    <x v="1"/>
    <s v="Shampoo"/>
    <n v="7"/>
    <n v="311.77999999999997"/>
    <n v="10"/>
    <n v="32"/>
    <n v="3.8"/>
    <n v="3.9"/>
    <x v="0"/>
    <x v="1"/>
    <x v="3"/>
    <n v="2182.46"/>
    <n v="218.25"/>
    <n v="1964.21"/>
    <n v="0"/>
    <n v="1964.21"/>
    <n v="35"/>
    <x v="1"/>
    <s v="No"/>
    <n v="19"/>
    <n v="373.2"/>
    <n v="0"/>
  </r>
  <r>
    <s v="BLK100010"/>
    <x v="214"/>
    <x v="4"/>
    <s v="North"/>
    <s v="New"/>
    <x v="1"/>
    <s v="Coffee"/>
    <n v="4"/>
    <n v="50.9"/>
    <n v="25"/>
    <n v="26"/>
    <n v="2.77"/>
    <n v="2.9"/>
    <x v="4"/>
    <x v="1"/>
    <x v="0"/>
    <n v="203.6"/>
    <n v="50.9"/>
    <n v="152.69999999999999"/>
    <n v="20"/>
    <n v="172.7"/>
    <n v="32"/>
    <x v="1"/>
    <s v="No"/>
    <n v="11.2"/>
    <n v="17.100000000000001"/>
    <n v="0"/>
  </r>
  <r>
    <s v="BLK100078"/>
    <x v="214"/>
    <x v="6"/>
    <s v="South"/>
    <s v="New"/>
    <x v="5"/>
    <s v="Juice"/>
    <n v="4"/>
    <n v="290.10000000000002"/>
    <n v="20"/>
    <n v="35"/>
    <n v="5.54"/>
    <n v="4.5999999999999996"/>
    <x v="4"/>
    <x v="0"/>
    <x v="3"/>
    <n v="1160.4000000000001"/>
    <n v="232.08"/>
    <n v="0"/>
    <n v="0"/>
    <n v="0"/>
    <n v="16"/>
    <x v="5"/>
    <s v="Yes"/>
    <n v="11.5"/>
    <n v="0"/>
    <n v="1"/>
  </r>
  <r>
    <s v="BLK100393"/>
    <x v="214"/>
    <x v="4"/>
    <s v="South"/>
    <s v="Returning"/>
    <x v="3"/>
    <s v="Coffee"/>
    <n v="5"/>
    <n v="403.92"/>
    <n v="20"/>
    <n v="16"/>
    <n v="7.91"/>
    <n v="5"/>
    <x v="1"/>
    <x v="1"/>
    <x v="4"/>
    <n v="2019.6"/>
    <n v="403.92"/>
    <n v="1615.68"/>
    <n v="0"/>
    <n v="1615.68"/>
    <n v="31"/>
    <x v="1"/>
    <s v="No"/>
    <n v="10.8"/>
    <n v="174.49"/>
    <n v="0"/>
  </r>
  <r>
    <s v="BLK100525"/>
    <x v="214"/>
    <x v="0"/>
    <s v="West"/>
    <s v="Returning"/>
    <x v="2"/>
    <s v="Biscuits"/>
    <n v="6"/>
    <n v="156.75"/>
    <n v="0"/>
    <n v="25"/>
    <n v="0.98"/>
    <n v="3.8"/>
    <x v="0"/>
    <x v="1"/>
    <x v="1"/>
    <n v="940.5"/>
    <n v="0"/>
    <n v="940.5"/>
    <n v="0"/>
    <n v="940.5"/>
    <n v="44"/>
    <x v="1"/>
    <s v="No"/>
    <n v="21.9"/>
    <n v="205.97"/>
    <n v="0"/>
  </r>
  <r>
    <s v="BLK100595"/>
    <x v="214"/>
    <x v="2"/>
    <s v="West"/>
    <s v="Returning"/>
    <x v="8"/>
    <s v="Ice Cream"/>
    <n v="4"/>
    <n v="354.95"/>
    <n v="20"/>
    <n v="21"/>
    <n v="4.71"/>
    <n v="5"/>
    <x v="0"/>
    <x v="1"/>
    <x v="4"/>
    <n v="1419.8"/>
    <n v="283.95999999999998"/>
    <n v="1135.8399999999999"/>
    <n v="0"/>
    <n v="1135.8399999999999"/>
    <n v="16"/>
    <x v="23"/>
    <s v="No"/>
    <n v="21.4"/>
    <n v="243.07"/>
    <n v="0"/>
  </r>
  <r>
    <s v="BLK101218"/>
    <x v="214"/>
    <x v="5"/>
    <s v="West"/>
    <s v="New"/>
    <x v="6"/>
    <s v="Detergent"/>
    <n v="6"/>
    <n v="200.38"/>
    <n v="0"/>
    <n v="28"/>
    <n v="7.74"/>
    <n v="3.1"/>
    <x v="2"/>
    <x v="1"/>
    <x v="3"/>
    <n v="1202.28"/>
    <n v="0"/>
    <n v="1202.28"/>
    <n v="0"/>
    <n v="1202.28"/>
    <n v="24"/>
    <x v="16"/>
    <s v="No"/>
    <n v="28.6"/>
    <n v="343.85"/>
    <n v="0"/>
  </r>
  <r>
    <s v="BLK101313"/>
    <x v="214"/>
    <x v="1"/>
    <s v="Central"/>
    <s v="Returning"/>
    <x v="2"/>
    <s v="Ice Cream"/>
    <n v="1"/>
    <n v="469.89"/>
    <n v="10"/>
    <n v="28"/>
    <n v="5.52"/>
    <n v="5"/>
    <x v="0"/>
    <x v="1"/>
    <x v="0"/>
    <n v="469.89"/>
    <n v="46.99"/>
    <n v="422.9"/>
    <n v="0"/>
    <n v="422.9"/>
    <n v="16"/>
    <x v="11"/>
    <s v="Yes"/>
    <n v="21.2"/>
    <n v="89.65"/>
    <n v="1"/>
  </r>
  <r>
    <s v="BLK101334"/>
    <x v="214"/>
    <x v="7"/>
    <s v="East"/>
    <s v="New"/>
    <x v="8"/>
    <s v="Detergent"/>
    <n v="4"/>
    <n v="329.22"/>
    <n v="10"/>
    <n v="37"/>
    <n v="6.21"/>
    <n v="4.4000000000000004"/>
    <x v="3"/>
    <x v="1"/>
    <x v="2"/>
    <n v="1316.88"/>
    <n v="131.69"/>
    <n v="1185.19"/>
    <n v="0"/>
    <n v="1185.19"/>
    <n v="40"/>
    <x v="1"/>
    <s v="No"/>
    <n v="27.3"/>
    <n v="323.56"/>
    <n v="0"/>
  </r>
  <r>
    <s v="BLK101442"/>
    <x v="214"/>
    <x v="4"/>
    <s v="North"/>
    <s v="Returning"/>
    <x v="5"/>
    <s v="Tea"/>
    <n v="7"/>
    <n v="101.39"/>
    <n v="20"/>
    <n v="45"/>
    <n v="7.84"/>
    <n v="5"/>
    <x v="2"/>
    <x v="1"/>
    <x v="0"/>
    <n v="709.73"/>
    <n v="141.94999999999999"/>
    <n v="567.78"/>
    <n v="0"/>
    <n v="567.78"/>
    <n v="37"/>
    <x v="8"/>
    <s v="Yes"/>
    <n v="31.5"/>
    <n v="178.85"/>
    <n v="1"/>
  </r>
  <r>
    <s v="BLK101468"/>
    <x v="214"/>
    <x v="5"/>
    <s v="West"/>
    <s v="New"/>
    <x v="7"/>
    <s v="Banana"/>
    <n v="1"/>
    <n v="429.7"/>
    <n v="0"/>
    <n v="27"/>
    <n v="6.94"/>
    <n v="3.9"/>
    <x v="1"/>
    <x v="1"/>
    <x v="0"/>
    <n v="429.7"/>
    <n v="0"/>
    <n v="429.7"/>
    <n v="0"/>
    <n v="429.7"/>
    <n v="33"/>
    <x v="1"/>
    <s v="No"/>
    <n v="15.3"/>
    <n v="65.739999999999995"/>
    <n v="0"/>
  </r>
  <r>
    <s v="BLK101566"/>
    <x v="214"/>
    <x v="0"/>
    <s v="North"/>
    <s v="Returning"/>
    <x v="8"/>
    <s v="Chips"/>
    <n v="1"/>
    <n v="73.16"/>
    <n v="15"/>
    <n v="30"/>
    <n v="3.49"/>
    <n v="4.5999999999999996"/>
    <x v="3"/>
    <x v="1"/>
    <x v="3"/>
    <n v="73.16"/>
    <n v="10.97"/>
    <n v="62.19"/>
    <n v="15"/>
    <n v="77.19"/>
    <n v="21"/>
    <x v="13"/>
    <s v="Yes"/>
    <n v="16.8"/>
    <n v="10.45"/>
    <n v="1"/>
  </r>
  <r>
    <s v="BLK102297"/>
    <x v="214"/>
    <x v="1"/>
    <s v="Central"/>
    <s v="Returning"/>
    <x v="4"/>
    <s v="Chips"/>
    <n v="1"/>
    <n v="261.10000000000002"/>
    <n v="10"/>
    <n v="23"/>
    <n v="3.36"/>
    <n v="4.4000000000000004"/>
    <x v="0"/>
    <x v="1"/>
    <x v="1"/>
    <n v="261.10000000000002"/>
    <n v="26.11"/>
    <n v="234.99"/>
    <n v="25"/>
    <n v="259.99"/>
    <n v="25"/>
    <x v="1"/>
    <s v="No"/>
    <n v="12.7"/>
    <n v="29.84"/>
    <n v="0"/>
  </r>
  <r>
    <s v="BLK100118"/>
    <x v="215"/>
    <x v="0"/>
    <s v="East"/>
    <s v="Returning"/>
    <x v="6"/>
    <s v="Biscuits"/>
    <n v="5"/>
    <n v="171.33"/>
    <n v="0"/>
    <n v="30"/>
    <n v="2.54"/>
    <n v="4.2"/>
    <x v="2"/>
    <x v="1"/>
    <x v="3"/>
    <n v="856.65"/>
    <n v="0"/>
    <n v="856.65"/>
    <n v="0"/>
    <n v="856.65"/>
    <n v="36"/>
    <x v="1"/>
    <s v="No"/>
    <n v="13.1"/>
    <n v="112.22"/>
    <n v="0"/>
  </r>
  <r>
    <s v="BLK100889"/>
    <x v="215"/>
    <x v="7"/>
    <s v="South"/>
    <s v="New"/>
    <x v="8"/>
    <s v="Instant Noodles"/>
    <n v="3"/>
    <n v="263.14999999999998"/>
    <n v="0"/>
    <n v="21"/>
    <n v="2.79"/>
    <n v="3.5"/>
    <x v="4"/>
    <x v="1"/>
    <x v="1"/>
    <n v="789.45"/>
    <n v="0"/>
    <n v="789.45"/>
    <n v="0"/>
    <n v="789.45"/>
    <n v="37"/>
    <x v="1"/>
    <s v="No"/>
    <n v="19"/>
    <n v="150"/>
    <n v="0"/>
  </r>
  <r>
    <s v="BLK101102"/>
    <x v="215"/>
    <x v="4"/>
    <s v="North"/>
    <s v="New"/>
    <x v="1"/>
    <s v="Apple"/>
    <n v="4"/>
    <n v="293.14"/>
    <n v="25"/>
    <n v="35"/>
    <n v="2.13"/>
    <n v="4.3"/>
    <x v="0"/>
    <x v="1"/>
    <x v="1"/>
    <n v="1172.56"/>
    <n v="293.14"/>
    <n v="879.42"/>
    <n v="0"/>
    <n v="879.42"/>
    <n v="26"/>
    <x v="13"/>
    <s v="Yes"/>
    <n v="22.7"/>
    <n v="199.63"/>
    <n v="1"/>
  </r>
  <r>
    <s v="BLK101437"/>
    <x v="215"/>
    <x v="3"/>
    <s v="South"/>
    <s v="Returning"/>
    <x v="4"/>
    <s v="Milk"/>
    <n v="4"/>
    <n v="248.99"/>
    <n v="0"/>
    <n v="33"/>
    <n v="1.8"/>
    <n v="4.5999999999999996"/>
    <x v="1"/>
    <x v="1"/>
    <x v="0"/>
    <n v="995.96"/>
    <n v="0"/>
    <n v="995.96"/>
    <n v="0"/>
    <n v="995.96"/>
    <n v="44"/>
    <x v="1"/>
    <s v="No"/>
    <n v="19.8"/>
    <n v="197.2"/>
    <n v="0"/>
  </r>
  <r>
    <s v="BLK101577"/>
    <x v="215"/>
    <x v="4"/>
    <s v="South"/>
    <s v="New"/>
    <x v="1"/>
    <s v="Juice"/>
    <n v="1"/>
    <n v="159.72"/>
    <n v="5"/>
    <n v="21"/>
    <n v="4.9800000000000004"/>
    <n v="3.2"/>
    <x v="3"/>
    <x v="1"/>
    <x v="3"/>
    <n v="159.72"/>
    <n v="7.99"/>
    <n v="151.72999999999999"/>
    <n v="10"/>
    <n v="161.72999999999999"/>
    <n v="29"/>
    <x v="1"/>
    <s v="No"/>
    <n v="22.2"/>
    <n v="33.68"/>
    <n v="0"/>
  </r>
  <r>
    <s v="BLK101631"/>
    <x v="215"/>
    <x v="6"/>
    <s v="North"/>
    <s v="New"/>
    <x v="0"/>
    <s v="Tea"/>
    <n v="3"/>
    <n v="88.78"/>
    <n v="0"/>
    <n v="29"/>
    <n v="2.7"/>
    <n v="4.5999999999999996"/>
    <x v="1"/>
    <x v="0"/>
    <x v="0"/>
    <n v="266.33999999999997"/>
    <n v="0"/>
    <n v="0"/>
    <n v="10"/>
    <n v="0"/>
    <n v="15"/>
    <x v="15"/>
    <s v="Yes"/>
    <n v="23.6"/>
    <n v="0"/>
    <n v="1"/>
  </r>
  <r>
    <s v="BLK102025"/>
    <x v="215"/>
    <x v="3"/>
    <s v="Central"/>
    <s v="New"/>
    <x v="7"/>
    <s v="Tea"/>
    <n v="2"/>
    <n v="434.33"/>
    <n v="10"/>
    <n v="28"/>
    <n v="1.78"/>
    <n v="3.8"/>
    <x v="2"/>
    <x v="1"/>
    <x v="0"/>
    <n v="868.66"/>
    <n v="86.87"/>
    <n v="781.79"/>
    <n v="0"/>
    <n v="781.79"/>
    <n v="19"/>
    <x v="13"/>
    <s v="Yes"/>
    <n v="9.1999999999999993"/>
    <n v="71.92"/>
    <n v="1"/>
  </r>
  <r>
    <s v="BLK102377"/>
    <x v="215"/>
    <x v="5"/>
    <s v="South"/>
    <s v="Returning"/>
    <x v="0"/>
    <s v="Apple"/>
    <n v="3"/>
    <n v="251.59"/>
    <n v="20"/>
    <n v="30"/>
    <n v="0.78"/>
    <n v="4.0999999999999996"/>
    <x v="1"/>
    <x v="1"/>
    <x v="3"/>
    <n v="754.77"/>
    <n v="150.94999999999999"/>
    <n v="603.82000000000005"/>
    <n v="0"/>
    <n v="603.82000000000005"/>
    <n v="31"/>
    <x v="1"/>
    <s v="No"/>
    <n v="19.3"/>
    <n v="116.54"/>
    <n v="0"/>
  </r>
  <r>
    <s v="BLK102733"/>
    <x v="215"/>
    <x v="1"/>
    <s v="East"/>
    <s v="Returning"/>
    <x v="4"/>
    <s v="Chips"/>
    <n v="5"/>
    <n v="313.76"/>
    <n v="5"/>
    <n v="20"/>
    <n v="7.55"/>
    <n v="4.4000000000000004"/>
    <x v="2"/>
    <x v="0"/>
    <x v="3"/>
    <n v="1568.8"/>
    <n v="78.44"/>
    <n v="0"/>
    <n v="0"/>
    <n v="0"/>
    <n v="32"/>
    <x v="1"/>
    <s v="No"/>
    <n v="17.399999999999999"/>
    <n v="0"/>
    <n v="0"/>
  </r>
  <r>
    <s v="BLK100088"/>
    <x v="216"/>
    <x v="1"/>
    <s v="East"/>
    <s v="Returning"/>
    <x v="7"/>
    <s v="Biscuits"/>
    <n v="6"/>
    <n v="290.13"/>
    <n v="0"/>
    <n v="35"/>
    <n v="1.88"/>
    <n v="3.9"/>
    <x v="0"/>
    <x v="1"/>
    <x v="4"/>
    <n v="1740.78"/>
    <n v="0"/>
    <n v="1740.78"/>
    <n v="0"/>
    <n v="1740.78"/>
    <n v="32"/>
    <x v="12"/>
    <s v="No"/>
    <n v="12.8"/>
    <n v="222.82"/>
    <n v="0"/>
  </r>
  <r>
    <s v="BLK100537"/>
    <x v="216"/>
    <x v="5"/>
    <s v="South"/>
    <s v="Returning"/>
    <x v="8"/>
    <s v="Rice"/>
    <n v="6"/>
    <n v="215.4"/>
    <n v="0"/>
    <n v="27"/>
    <n v="0.92"/>
    <n v="3.8"/>
    <x v="3"/>
    <x v="1"/>
    <x v="0"/>
    <n v="1292.4000000000001"/>
    <n v="0"/>
    <n v="1292.4000000000001"/>
    <n v="0"/>
    <n v="1292.4000000000001"/>
    <n v="40"/>
    <x v="1"/>
    <s v="No"/>
    <n v="9.3000000000000007"/>
    <n v="120.19"/>
    <n v="0"/>
  </r>
  <r>
    <s v="BLK100557"/>
    <x v="216"/>
    <x v="6"/>
    <s v="West"/>
    <s v="Returning"/>
    <x v="7"/>
    <s v="Rice"/>
    <n v="6"/>
    <n v="180.94"/>
    <n v="25"/>
    <n v="20"/>
    <n v="3.9"/>
    <n v="5"/>
    <x v="1"/>
    <x v="1"/>
    <x v="3"/>
    <n v="1085.6400000000001"/>
    <n v="271.41000000000003"/>
    <n v="814.23"/>
    <n v="0"/>
    <n v="814.23"/>
    <n v="26"/>
    <x v="1"/>
    <s v="No"/>
    <n v="30.6"/>
    <n v="249.15"/>
    <n v="0"/>
  </r>
  <r>
    <s v="BLK100564"/>
    <x v="216"/>
    <x v="2"/>
    <s v="South"/>
    <s v="Returning"/>
    <x v="7"/>
    <s v="Juice"/>
    <n v="4"/>
    <n v="242.02"/>
    <n v="15"/>
    <n v="34"/>
    <n v="1.1000000000000001"/>
    <n v="5"/>
    <x v="3"/>
    <x v="0"/>
    <x v="2"/>
    <n v="968.08"/>
    <n v="145.21"/>
    <n v="0"/>
    <n v="0"/>
    <n v="0"/>
    <n v="38"/>
    <x v="1"/>
    <s v="No"/>
    <n v="13"/>
    <n v="0"/>
    <n v="0"/>
  </r>
  <r>
    <s v="BLK100624"/>
    <x v="216"/>
    <x v="0"/>
    <s v="East"/>
    <s v="Returning"/>
    <x v="4"/>
    <s v="Banana"/>
    <n v="3"/>
    <n v="383.81"/>
    <n v="25"/>
    <n v="28"/>
    <n v="7.97"/>
    <n v="3.9"/>
    <x v="4"/>
    <x v="1"/>
    <x v="0"/>
    <n v="1151.43"/>
    <n v="287.86"/>
    <n v="863.57"/>
    <n v="0"/>
    <n v="863.57"/>
    <n v="23"/>
    <x v="23"/>
    <s v="No"/>
    <n v="22.2"/>
    <n v="191.71"/>
    <n v="0"/>
  </r>
  <r>
    <s v="BLK100733"/>
    <x v="216"/>
    <x v="5"/>
    <s v="South"/>
    <s v="Returning"/>
    <x v="3"/>
    <s v="Chips"/>
    <n v="5"/>
    <n v="115.31"/>
    <n v="5"/>
    <n v="34"/>
    <n v="6.2"/>
    <n v="3.7"/>
    <x v="3"/>
    <x v="0"/>
    <x v="3"/>
    <n v="576.54999999999995"/>
    <n v="28.83"/>
    <n v="0"/>
    <n v="0"/>
    <n v="0"/>
    <n v="15"/>
    <x v="5"/>
    <s v="Yes"/>
    <n v="30.3"/>
    <n v="0"/>
    <n v="1"/>
  </r>
  <r>
    <s v="BLK101411"/>
    <x v="216"/>
    <x v="3"/>
    <s v="East"/>
    <s v="New"/>
    <x v="3"/>
    <s v="Ice Cream"/>
    <n v="5"/>
    <n v="157.01"/>
    <n v="5"/>
    <n v="28"/>
    <n v="6.42"/>
    <n v="3.7"/>
    <x v="4"/>
    <x v="0"/>
    <x v="2"/>
    <n v="785.05"/>
    <n v="39.25"/>
    <n v="0"/>
    <n v="0"/>
    <n v="0"/>
    <n v="34"/>
    <x v="1"/>
    <s v="No"/>
    <n v="9.1999999999999993"/>
    <n v="0"/>
    <n v="0"/>
  </r>
  <r>
    <s v="BLK101804"/>
    <x v="216"/>
    <x v="1"/>
    <s v="West"/>
    <s v="Returning"/>
    <x v="5"/>
    <s v="Detergent"/>
    <n v="2"/>
    <n v="400.44"/>
    <n v="5"/>
    <n v="19"/>
    <n v="6.57"/>
    <n v="2.5"/>
    <x v="1"/>
    <x v="1"/>
    <x v="3"/>
    <n v="800.88"/>
    <n v="40.04"/>
    <n v="760.84"/>
    <n v="0"/>
    <n v="760.84"/>
    <n v="37"/>
    <x v="1"/>
    <s v="No"/>
    <n v="25.8"/>
    <n v="196.3"/>
    <n v="0"/>
  </r>
  <r>
    <s v="BLK102029"/>
    <x v="216"/>
    <x v="1"/>
    <s v="Central"/>
    <s v="Returning"/>
    <x v="4"/>
    <s v="Bread"/>
    <n v="3"/>
    <n v="92.82"/>
    <n v="20"/>
    <n v="17"/>
    <n v="4.5"/>
    <n v="4"/>
    <x v="1"/>
    <x v="1"/>
    <x v="2"/>
    <n v="278.45999999999998"/>
    <n v="55.69"/>
    <n v="222.77"/>
    <n v="25"/>
    <n v="247.77"/>
    <n v="20"/>
    <x v="1"/>
    <s v="No"/>
    <n v="24.8"/>
    <n v="55.25"/>
    <n v="0"/>
  </r>
  <r>
    <s v="BLK102584"/>
    <x v="216"/>
    <x v="5"/>
    <s v="Central"/>
    <s v="New"/>
    <x v="2"/>
    <s v="Detergent"/>
    <n v="3"/>
    <n v="348.31"/>
    <n v="20"/>
    <n v="31"/>
    <n v="2.57"/>
    <n v="3.8"/>
    <x v="3"/>
    <x v="1"/>
    <x v="4"/>
    <n v="1044.93"/>
    <n v="208.99"/>
    <n v="835.94"/>
    <n v="0"/>
    <n v="835.94"/>
    <n v="29"/>
    <x v="25"/>
    <s v="No"/>
    <n v="9.1999999999999993"/>
    <n v="76.91"/>
    <n v="0"/>
  </r>
  <r>
    <s v="BLK102847"/>
    <x v="216"/>
    <x v="2"/>
    <s v="South"/>
    <s v="Returning"/>
    <x v="2"/>
    <s v="Banana"/>
    <n v="7"/>
    <n v="324"/>
    <n v="10"/>
    <n v="10"/>
    <n v="6.62"/>
    <n v="3.9"/>
    <x v="4"/>
    <x v="1"/>
    <x v="3"/>
    <n v="2268"/>
    <n v="226.8"/>
    <n v="2041.2"/>
    <n v="0"/>
    <n v="2041.2"/>
    <n v="30"/>
    <x v="1"/>
    <s v="No"/>
    <n v="9.3000000000000007"/>
    <n v="189.83"/>
    <n v="0"/>
  </r>
  <r>
    <s v="BLK100070"/>
    <x v="217"/>
    <x v="4"/>
    <s v="North"/>
    <s v="Returning"/>
    <x v="6"/>
    <s v="Shampoo"/>
    <n v="3"/>
    <n v="29.54"/>
    <n v="0"/>
    <n v="25"/>
    <n v="1.24"/>
    <n v="4"/>
    <x v="4"/>
    <x v="1"/>
    <x v="4"/>
    <n v="88.62"/>
    <n v="0"/>
    <n v="88.62"/>
    <n v="20"/>
    <n v="108.62"/>
    <n v="17"/>
    <x v="8"/>
    <s v="Yes"/>
    <n v="12.2"/>
    <n v="10.81"/>
    <n v="1"/>
  </r>
  <r>
    <s v="BLK100130"/>
    <x v="217"/>
    <x v="2"/>
    <s v="West"/>
    <s v="Returning"/>
    <x v="0"/>
    <s v="Bread"/>
    <n v="3"/>
    <n v="87.56"/>
    <n v="20"/>
    <n v="40"/>
    <n v="6.81"/>
    <n v="4.2"/>
    <x v="2"/>
    <x v="1"/>
    <x v="2"/>
    <n v="262.68"/>
    <n v="52.54"/>
    <n v="210.14"/>
    <n v="15"/>
    <n v="225.14"/>
    <n v="33"/>
    <x v="0"/>
    <s v="Yes"/>
    <n v="9.5"/>
    <n v="19.96"/>
    <n v="1"/>
  </r>
  <r>
    <s v="BLK100218"/>
    <x v="217"/>
    <x v="1"/>
    <s v="East"/>
    <s v="New"/>
    <x v="3"/>
    <s v="Cold Drink"/>
    <n v="1"/>
    <n v="470.76"/>
    <n v="10"/>
    <n v="28"/>
    <n v="2.4"/>
    <n v="4.4000000000000004"/>
    <x v="1"/>
    <x v="1"/>
    <x v="2"/>
    <n v="470.76"/>
    <n v="47.08"/>
    <n v="423.68"/>
    <n v="0"/>
    <n v="423.68"/>
    <n v="25"/>
    <x v="12"/>
    <s v="No"/>
    <n v="18.3"/>
    <n v="77.53"/>
    <n v="0"/>
  </r>
  <r>
    <s v="BLK100475"/>
    <x v="217"/>
    <x v="1"/>
    <s v="Central"/>
    <s v="Returning"/>
    <x v="6"/>
    <s v="Apple"/>
    <n v="7"/>
    <n v="54.51"/>
    <n v="15"/>
    <n v="32"/>
    <n v="4.16"/>
    <n v="4.9000000000000004"/>
    <x v="4"/>
    <x v="1"/>
    <x v="2"/>
    <n v="381.57"/>
    <n v="57.24"/>
    <n v="324.33"/>
    <n v="0"/>
    <n v="324.33"/>
    <n v="33"/>
    <x v="1"/>
    <s v="No"/>
    <n v="17.899999999999999"/>
    <n v="58.06"/>
    <n v="0"/>
  </r>
  <r>
    <s v="BLK100857"/>
    <x v="217"/>
    <x v="3"/>
    <s v="South"/>
    <s v="Returning"/>
    <x v="1"/>
    <s v="Coffee"/>
    <n v="6"/>
    <n v="311.37"/>
    <n v="10"/>
    <n v="30"/>
    <n v="1.98"/>
    <n v="4.4000000000000004"/>
    <x v="2"/>
    <x v="0"/>
    <x v="4"/>
    <n v="1868.22"/>
    <n v="186.82"/>
    <n v="0"/>
    <n v="0"/>
    <n v="0"/>
    <n v="44"/>
    <x v="1"/>
    <s v="No"/>
    <n v="22.4"/>
    <n v="0"/>
    <n v="0"/>
  </r>
  <r>
    <s v="BLK101135"/>
    <x v="217"/>
    <x v="1"/>
    <s v="Central"/>
    <s v="Returning"/>
    <x v="8"/>
    <s v="Chips"/>
    <n v="7"/>
    <n v="121.27"/>
    <n v="25"/>
    <n v="40"/>
    <n v="3.79"/>
    <n v="3.1"/>
    <x v="4"/>
    <x v="1"/>
    <x v="0"/>
    <n v="848.89"/>
    <n v="212.22"/>
    <n v="636.66999999999996"/>
    <n v="0"/>
    <n v="636.66999999999996"/>
    <n v="27"/>
    <x v="10"/>
    <s v="Yes"/>
    <n v="17.5"/>
    <n v="111.42"/>
    <n v="1"/>
  </r>
  <r>
    <s v="BLK101558"/>
    <x v="217"/>
    <x v="4"/>
    <s v="South"/>
    <s v="New"/>
    <x v="7"/>
    <s v="Banana"/>
    <n v="3"/>
    <n v="242.4"/>
    <n v="15"/>
    <n v="35"/>
    <n v="7.07"/>
    <n v="4.0999999999999996"/>
    <x v="4"/>
    <x v="1"/>
    <x v="1"/>
    <n v="727.2"/>
    <n v="109.08"/>
    <n v="618.12"/>
    <n v="0"/>
    <n v="618.12"/>
    <n v="22"/>
    <x v="10"/>
    <s v="Yes"/>
    <n v="14.1"/>
    <n v="87.15"/>
    <n v="1"/>
  </r>
  <r>
    <s v="BLK102059"/>
    <x v="217"/>
    <x v="6"/>
    <s v="Central"/>
    <s v="Returning"/>
    <x v="7"/>
    <s v="Detergent"/>
    <n v="5"/>
    <n v="56.67"/>
    <n v="5"/>
    <n v="21"/>
    <n v="6.78"/>
    <n v="3.5"/>
    <x v="1"/>
    <x v="1"/>
    <x v="1"/>
    <n v="283.35000000000002"/>
    <n v="14.17"/>
    <n v="269.18"/>
    <n v="25"/>
    <n v="294.18"/>
    <n v="25"/>
    <x v="1"/>
    <s v="No"/>
    <n v="15.7"/>
    <n v="42.26"/>
    <n v="0"/>
  </r>
  <r>
    <s v="BLK102262"/>
    <x v="217"/>
    <x v="4"/>
    <s v="East"/>
    <s v="Returning"/>
    <x v="2"/>
    <s v="Tea"/>
    <n v="3"/>
    <n v="159.99"/>
    <n v="0"/>
    <n v="31"/>
    <n v="7.12"/>
    <n v="3.9"/>
    <x v="0"/>
    <x v="1"/>
    <x v="2"/>
    <n v="479.97"/>
    <n v="0"/>
    <n v="479.97"/>
    <n v="0"/>
    <n v="479.97"/>
    <n v="24"/>
    <x v="0"/>
    <s v="Yes"/>
    <n v="31.9"/>
    <n v="153.11000000000001"/>
    <n v="1"/>
  </r>
  <r>
    <s v="BLK102882"/>
    <x v="217"/>
    <x v="0"/>
    <s v="East"/>
    <s v="Returning"/>
    <x v="2"/>
    <s v="Tea"/>
    <n v="1"/>
    <n v="157.06"/>
    <n v="10"/>
    <n v="18"/>
    <n v="3.1"/>
    <n v="4.8"/>
    <x v="1"/>
    <x v="1"/>
    <x v="0"/>
    <n v="157.06"/>
    <n v="15.71"/>
    <n v="141.35"/>
    <n v="25"/>
    <n v="166.35"/>
    <n v="35"/>
    <x v="1"/>
    <s v="No"/>
    <n v="29.8"/>
    <n v="42.12"/>
    <n v="0"/>
  </r>
  <r>
    <s v="BLK101357"/>
    <x v="218"/>
    <x v="2"/>
    <s v="North"/>
    <s v="Returning"/>
    <x v="7"/>
    <s v="Atta"/>
    <n v="2"/>
    <n v="334.94"/>
    <n v="20"/>
    <n v="37"/>
    <n v="5.87"/>
    <n v="4.8"/>
    <x v="1"/>
    <x v="1"/>
    <x v="1"/>
    <n v="669.88"/>
    <n v="133.97999999999999"/>
    <n v="535.9"/>
    <n v="0"/>
    <n v="535.9"/>
    <n v="15"/>
    <x v="32"/>
    <s v="Yes"/>
    <n v="18.899999999999999"/>
    <n v="101.29"/>
    <n v="1"/>
  </r>
  <r>
    <s v="BLK101698"/>
    <x v="218"/>
    <x v="0"/>
    <s v="West"/>
    <s v="Returning"/>
    <x v="3"/>
    <s v="Shampoo"/>
    <n v="3"/>
    <n v="29.47"/>
    <n v="20"/>
    <n v="21"/>
    <n v="2.58"/>
    <n v="4.5"/>
    <x v="1"/>
    <x v="0"/>
    <x v="1"/>
    <n v="88.41"/>
    <n v="17.68"/>
    <n v="0"/>
    <n v="25"/>
    <n v="0"/>
    <n v="16"/>
    <x v="23"/>
    <s v="No"/>
    <n v="12.3"/>
    <n v="0"/>
    <n v="0"/>
  </r>
  <r>
    <s v="BLK102477"/>
    <x v="218"/>
    <x v="3"/>
    <s v="East"/>
    <s v="Returning"/>
    <x v="7"/>
    <s v="Bread"/>
    <n v="3"/>
    <n v="227.68"/>
    <n v="25"/>
    <n v="25"/>
    <n v="1.97"/>
    <n v="4.3"/>
    <x v="4"/>
    <x v="1"/>
    <x v="0"/>
    <n v="683.04"/>
    <n v="170.76"/>
    <n v="512.28"/>
    <n v="0"/>
    <n v="512.28"/>
    <n v="22"/>
    <x v="12"/>
    <s v="No"/>
    <n v="9"/>
    <n v="46.11"/>
    <n v="0"/>
  </r>
  <r>
    <s v="BLK102687"/>
    <x v="218"/>
    <x v="0"/>
    <s v="North"/>
    <s v="New"/>
    <x v="9"/>
    <s v="Milk"/>
    <n v="3"/>
    <n v="56.6"/>
    <n v="15"/>
    <n v="19"/>
    <n v="1.45"/>
    <n v="4.5999999999999996"/>
    <x v="4"/>
    <x v="1"/>
    <x v="3"/>
    <n v="169.8"/>
    <n v="25.47"/>
    <n v="144.33000000000001"/>
    <n v="20"/>
    <n v="164.33"/>
    <n v="20"/>
    <x v="1"/>
    <s v="No"/>
    <n v="31.8"/>
    <n v="45.9"/>
    <n v="0"/>
  </r>
  <r>
    <s v="BLK100209"/>
    <x v="219"/>
    <x v="0"/>
    <s v="Central"/>
    <s v="Returning"/>
    <x v="7"/>
    <s v="Chips"/>
    <n v="5"/>
    <n v="24.21"/>
    <n v="25"/>
    <n v="30"/>
    <n v="1.85"/>
    <n v="3.5"/>
    <x v="0"/>
    <x v="1"/>
    <x v="1"/>
    <n v="121.05"/>
    <n v="30.26"/>
    <n v="90.79"/>
    <n v="15"/>
    <n v="105.79"/>
    <n v="43"/>
    <x v="1"/>
    <s v="No"/>
    <n v="24.4"/>
    <n v="22.15"/>
    <n v="0"/>
  </r>
  <r>
    <s v="BLK100332"/>
    <x v="219"/>
    <x v="0"/>
    <s v="Central"/>
    <s v="New"/>
    <x v="0"/>
    <s v="Bread"/>
    <n v="6"/>
    <n v="81.97"/>
    <n v="0"/>
    <n v="22"/>
    <n v="7.29"/>
    <n v="4.5"/>
    <x v="4"/>
    <x v="1"/>
    <x v="2"/>
    <n v="491.82"/>
    <n v="0"/>
    <n v="491.82"/>
    <n v="0"/>
    <n v="491.82"/>
    <n v="16"/>
    <x v="4"/>
    <s v="Yes"/>
    <n v="22.3"/>
    <n v="109.68"/>
    <n v="1"/>
  </r>
  <r>
    <s v="BLK100469"/>
    <x v="219"/>
    <x v="2"/>
    <s v="West"/>
    <s v="Returning"/>
    <x v="2"/>
    <s v="Atta"/>
    <n v="4"/>
    <n v="420.9"/>
    <n v="0"/>
    <n v="42"/>
    <n v="7.41"/>
    <n v="5"/>
    <x v="1"/>
    <x v="1"/>
    <x v="1"/>
    <n v="1683.6"/>
    <n v="0"/>
    <n v="1683.6"/>
    <n v="0"/>
    <n v="1683.6"/>
    <n v="26"/>
    <x v="24"/>
    <s v="Yes"/>
    <n v="31.6"/>
    <n v="532.02"/>
    <n v="1"/>
  </r>
  <r>
    <s v="BLK100643"/>
    <x v="219"/>
    <x v="4"/>
    <s v="East"/>
    <s v="New"/>
    <x v="8"/>
    <s v="Banana"/>
    <n v="7"/>
    <n v="398.72"/>
    <n v="25"/>
    <n v="33"/>
    <n v="4.33"/>
    <n v="5"/>
    <x v="3"/>
    <x v="0"/>
    <x v="3"/>
    <n v="2791.04"/>
    <n v="697.76"/>
    <n v="0"/>
    <n v="0"/>
    <n v="0"/>
    <n v="15"/>
    <x v="22"/>
    <s v="Yes"/>
    <n v="31.7"/>
    <n v="0"/>
    <n v="1"/>
  </r>
  <r>
    <s v="BLK100698"/>
    <x v="219"/>
    <x v="5"/>
    <s v="North"/>
    <s v="Returning"/>
    <x v="2"/>
    <s v="Shampoo"/>
    <n v="1"/>
    <n v="467.66"/>
    <n v="0"/>
    <n v="22"/>
    <n v="5.35"/>
    <n v="3.3"/>
    <x v="1"/>
    <x v="1"/>
    <x v="4"/>
    <n v="467.66"/>
    <n v="0"/>
    <n v="467.66"/>
    <n v="0"/>
    <n v="467.66"/>
    <n v="32"/>
    <x v="1"/>
    <s v="No"/>
    <n v="14"/>
    <n v="65.47"/>
    <n v="0"/>
  </r>
  <r>
    <s v="BLK100706"/>
    <x v="219"/>
    <x v="1"/>
    <s v="Central"/>
    <s v="New"/>
    <x v="1"/>
    <s v="Banana"/>
    <n v="3"/>
    <n v="459.45"/>
    <n v="5"/>
    <n v="21"/>
    <n v="6.58"/>
    <n v="3.7"/>
    <x v="2"/>
    <x v="1"/>
    <x v="2"/>
    <n v="1378.35"/>
    <n v="68.92"/>
    <n v="1309.43"/>
    <n v="0"/>
    <n v="1309.43"/>
    <n v="20"/>
    <x v="6"/>
    <s v="No"/>
    <n v="27.8"/>
    <n v="364.02"/>
    <n v="0"/>
  </r>
  <r>
    <s v="BLK100967"/>
    <x v="219"/>
    <x v="0"/>
    <s v="North"/>
    <s v="Returning"/>
    <x v="5"/>
    <s v="Juice"/>
    <n v="1"/>
    <n v="237.31"/>
    <n v="25"/>
    <n v="35"/>
    <n v="5.13"/>
    <n v="4.8"/>
    <x v="2"/>
    <x v="1"/>
    <x v="2"/>
    <n v="237.31"/>
    <n v="59.33"/>
    <n v="177.98"/>
    <n v="20"/>
    <n v="197.98"/>
    <n v="28"/>
    <x v="0"/>
    <s v="Yes"/>
    <n v="24.5"/>
    <n v="43.61"/>
    <n v="1"/>
  </r>
  <r>
    <s v="BLK101913"/>
    <x v="219"/>
    <x v="1"/>
    <s v="Central"/>
    <s v="New"/>
    <x v="7"/>
    <s v="Coffee"/>
    <n v="5"/>
    <n v="176.9"/>
    <n v="10"/>
    <n v="36"/>
    <n v="3.73"/>
    <n v="5"/>
    <x v="4"/>
    <x v="1"/>
    <x v="3"/>
    <n v="884.5"/>
    <n v="88.45"/>
    <n v="796.05"/>
    <n v="0"/>
    <n v="796.05"/>
    <n v="33"/>
    <x v="12"/>
    <s v="No"/>
    <n v="16.7"/>
    <n v="132.94"/>
    <n v="0"/>
  </r>
  <r>
    <s v="BLK102080"/>
    <x v="219"/>
    <x v="1"/>
    <s v="Central"/>
    <s v="New"/>
    <x v="2"/>
    <s v="Detergent"/>
    <n v="3"/>
    <n v="246.53"/>
    <n v="10"/>
    <n v="10"/>
    <n v="1.92"/>
    <n v="4.5"/>
    <x v="2"/>
    <x v="1"/>
    <x v="4"/>
    <n v="739.59"/>
    <n v="73.959999999999994"/>
    <n v="665.63"/>
    <n v="0"/>
    <n v="665.63"/>
    <n v="18"/>
    <x v="1"/>
    <s v="No"/>
    <n v="16.899999999999999"/>
    <n v="112.49"/>
    <n v="0"/>
  </r>
  <r>
    <s v="BLK102202"/>
    <x v="219"/>
    <x v="2"/>
    <s v="East"/>
    <s v="Returning"/>
    <x v="4"/>
    <s v="Chips"/>
    <n v="5"/>
    <n v="432.81"/>
    <n v="0"/>
    <n v="27"/>
    <n v="6.15"/>
    <n v="3.7"/>
    <x v="1"/>
    <x v="1"/>
    <x v="3"/>
    <n v="2164.0500000000002"/>
    <n v="0"/>
    <n v="2164.0500000000002"/>
    <n v="0"/>
    <n v="2164.0500000000002"/>
    <n v="35"/>
    <x v="1"/>
    <s v="No"/>
    <n v="27.6"/>
    <n v="597.28"/>
    <n v="0"/>
  </r>
  <r>
    <s v="BLK102571"/>
    <x v="219"/>
    <x v="4"/>
    <s v="West"/>
    <s v="Returning"/>
    <x v="9"/>
    <s v="Banana"/>
    <n v="1"/>
    <n v="194.92"/>
    <n v="20"/>
    <n v="41"/>
    <n v="2.1"/>
    <n v="5"/>
    <x v="2"/>
    <x v="1"/>
    <x v="2"/>
    <n v="194.92"/>
    <n v="38.979999999999997"/>
    <n v="155.94"/>
    <n v="20"/>
    <n v="175.94"/>
    <n v="24"/>
    <x v="17"/>
    <s v="Yes"/>
    <n v="9.1999999999999993"/>
    <n v="14.35"/>
    <n v="1"/>
  </r>
  <r>
    <s v="BLK102839"/>
    <x v="219"/>
    <x v="5"/>
    <s v="North"/>
    <s v="New"/>
    <x v="1"/>
    <s v="Ice Cream"/>
    <n v="4"/>
    <n v="36.49"/>
    <n v="0"/>
    <n v="30"/>
    <n v="7.52"/>
    <n v="4.4000000000000004"/>
    <x v="3"/>
    <x v="1"/>
    <x v="0"/>
    <n v="145.96"/>
    <n v="0"/>
    <n v="145.96"/>
    <n v="25"/>
    <n v="170.96"/>
    <n v="16"/>
    <x v="15"/>
    <s v="Yes"/>
    <n v="22.9"/>
    <n v="33.42"/>
    <n v="1"/>
  </r>
  <r>
    <s v="BLK102841"/>
    <x v="219"/>
    <x v="6"/>
    <s v="North"/>
    <s v="New"/>
    <x v="6"/>
    <s v="Shampoo"/>
    <n v="7"/>
    <n v="156.62"/>
    <n v="0"/>
    <n v="21"/>
    <n v="6.44"/>
    <n v="3.2"/>
    <x v="1"/>
    <x v="1"/>
    <x v="2"/>
    <n v="1096.3399999999999"/>
    <n v="0"/>
    <n v="1096.3399999999999"/>
    <n v="0"/>
    <n v="1096.3399999999999"/>
    <n v="21"/>
    <x v="1"/>
    <s v="No"/>
    <n v="13.9"/>
    <n v="152.38999999999999"/>
    <n v="0"/>
  </r>
  <r>
    <s v="BLK102988"/>
    <x v="219"/>
    <x v="1"/>
    <s v="North"/>
    <s v="Returning"/>
    <x v="6"/>
    <s v="Juice"/>
    <n v="1"/>
    <n v="230.44"/>
    <n v="20"/>
    <n v="35"/>
    <n v="3.09"/>
    <n v="3.8"/>
    <x v="0"/>
    <x v="1"/>
    <x v="0"/>
    <n v="230.44"/>
    <n v="46.09"/>
    <n v="184.35"/>
    <n v="25"/>
    <n v="209.35"/>
    <n v="44"/>
    <x v="1"/>
    <s v="No"/>
    <n v="11.5"/>
    <n v="21.2"/>
    <n v="0"/>
  </r>
  <r>
    <s v="BLK100596"/>
    <x v="220"/>
    <x v="2"/>
    <s v="East"/>
    <s v="Returning"/>
    <x v="8"/>
    <s v="Banana"/>
    <n v="5"/>
    <n v="277.25"/>
    <n v="25"/>
    <n v="27"/>
    <n v="3.25"/>
    <n v="4.8"/>
    <x v="4"/>
    <x v="1"/>
    <x v="3"/>
    <n v="1386.25"/>
    <n v="346.56"/>
    <n v="1039.69"/>
    <n v="0"/>
    <n v="1039.69"/>
    <n v="15"/>
    <x v="11"/>
    <s v="Yes"/>
    <n v="9.3000000000000007"/>
    <n v="96.69"/>
    <n v="1"/>
  </r>
  <r>
    <s v="BLK101883"/>
    <x v="220"/>
    <x v="5"/>
    <s v="South"/>
    <s v="Returning"/>
    <x v="4"/>
    <s v="Milk"/>
    <n v="7"/>
    <n v="131.72999999999999"/>
    <n v="25"/>
    <n v="31"/>
    <n v="7.17"/>
    <n v="3.7"/>
    <x v="4"/>
    <x v="1"/>
    <x v="3"/>
    <n v="922.11"/>
    <n v="230.53"/>
    <n v="691.58"/>
    <n v="0"/>
    <n v="691.58"/>
    <n v="41"/>
    <x v="1"/>
    <s v="No"/>
    <n v="10"/>
    <n v="69.16"/>
    <n v="0"/>
  </r>
  <r>
    <s v="BLK102131"/>
    <x v="220"/>
    <x v="0"/>
    <s v="Central"/>
    <s v="New"/>
    <x v="4"/>
    <s v="Apple"/>
    <n v="2"/>
    <n v="445.96"/>
    <n v="15"/>
    <n v="37"/>
    <n v="1.04"/>
    <n v="3.8"/>
    <x v="1"/>
    <x v="1"/>
    <x v="2"/>
    <n v="891.92"/>
    <n v="133.79"/>
    <n v="758.13"/>
    <n v="0"/>
    <n v="758.13"/>
    <n v="38"/>
    <x v="1"/>
    <s v="No"/>
    <n v="15.4"/>
    <n v="116.75"/>
    <n v="0"/>
  </r>
  <r>
    <s v="BLK102458"/>
    <x v="220"/>
    <x v="7"/>
    <s v="North"/>
    <s v="New"/>
    <x v="8"/>
    <s v="Bread"/>
    <n v="6"/>
    <n v="59.46"/>
    <n v="25"/>
    <n v="20"/>
    <n v="6.42"/>
    <n v="4.3"/>
    <x v="0"/>
    <x v="1"/>
    <x v="0"/>
    <n v="356.76"/>
    <n v="89.19"/>
    <n v="267.57"/>
    <n v="20"/>
    <n v="287.57"/>
    <n v="32"/>
    <x v="1"/>
    <s v="No"/>
    <n v="18.3"/>
    <n v="48.97"/>
    <n v="0"/>
  </r>
  <r>
    <s v="BLK102510"/>
    <x v="220"/>
    <x v="5"/>
    <s v="North"/>
    <s v="Returning"/>
    <x v="2"/>
    <s v="Ice Cream"/>
    <n v="5"/>
    <n v="72.069999999999993"/>
    <n v="10"/>
    <n v="30"/>
    <n v="0.52"/>
    <n v="3.7"/>
    <x v="0"/>
    <x v="1"/>
    <x v="1"/>
    <n v="360.35"/>
    <n v="36.03"/>
    <n v="324.32"/>
    <n v="0"/>
    <n v="324.32"/>
    <n v="44"/>
    <x v="1"/>
    <s v="No"/>
    <n v="17.899999999999999"/>
    <n v="58.05"/>
    <n v="0"/>
  </r>
  <r>
    <s v="BLK102730"/>
    <x v="220"/>
    <x v="7"/>
    <s v="South"/>
    <s v="Returning"/>
    <x v="5"/>
    <s v="Tea"/>
    <n v="2"/>
    <n v="401.44"/>
    <n v="20"/>
    <n v="21"/>
    <n v="5.32"/>
    <n v="5"/>
    <x v="1"/>
    <x v="1"/>
    <x v="2"/>
    <n v="802.88"/>
    <n v="160.58000000000001"/>
    <n v="642.29999999999995"/>
    <n v="0"/>
    <n v="642.29999999999995"/>
    <n v="34"/>
    <x v="1"/>
    <s v="No"/>
    <n v="29.4"/>
    <n v="188.84"/>
    <n v="0"/>
  </r>
  <r>
    <s v="BLK100145"/>
    <x v="221"/>
    <x v="1"/>
    <s v="East"/>
    <s v="Returning"/>
    <x v="2"/>
    <s v="Atta"/>
    <n v="1"/>
    <n v="53.4"/>
    <n v="10"/>
    <n v="18"/>
    <n v="2.13"/>
    <n v="3.2"/>
    <x v="0"/>
    <x v="1"/>
    <x v="0"/>
    <n v="53.4"/>
    <n v="5.34"/>
    <n v="48.06"/>
    <n v="10"/>
    <n v="58.06"/>
    <n v="21"/>
    <x v="1"/>
    <s v="No"/>
    <n v="21.9"/>
    <n v="10.53"/>
    <n v="0"/>
  </r>
  <r>
    <s v="BLK100481"/>
    <x v="221"/>
    <x v="0"/>
    <s v="East"/>
    <s v="New"/>
    <x v="0"/>
    <s v="Apple"/>
    <n v="1"/>
    <n v="236.58"/>
    <n v="0"/>
    <n v="18"/>
    <n v="6.38"/>
    <n v="4.4000000000000004"/>
    <x v="1"/>
    <x v="1"/>
    <x v="1"/>
    <n v="236.58"/>
    <n v="0"/>
    <n v="236.58"/>
    <n v="25"/>
    <n v="261.58"/>
    <n v="32"/>
    <x v="1"/>
    <s v="No"/>
    <n v="31"/>
    <n v="73.34"/>
    <n v="0"/>
  </r>
  <r>
    <s v="BLK100776"/>
    <x v="221"/>
    <x v="0"/>
    <s v="Central"/>
    <s v="Returning"/>
    <x v="5"/>
    <s v="Cold Drink"/>
    <n v="6"/>
    <n v="121.13"/>
    <n v="0"/>
    <n v="25"/>
    <n v="5.89"/>
    <n v="4"/>
    <x v="1"/>
    <x v="1"/>
    <x v="2"/>
    <n v="726.78"/>
    <n v="0"/>
    <n v="726.78"/>
    <n v="0"/>
    <n v="726.78"/>
    <n v="20"/>
    <x v="23"/>
    <s v="No"/>
    <n v="30.5"/>
    <n v="221.67"/>
    <n v="0"/>
  </r>
  <r>
    <s v="BLK101235"/>
    <x v="221"/>
    <x v="1"/>
    <s v="East"/>
    <s v="Returning"/>
    <x v="8"/>
    <s v="Detergent"/>
    <n v="7"/>
    <n v="383.77"/>
    <n v="10"/>
    <n v="24"/>
    <n v="1.47"/>
    <n v="4.0999999999999996"/>
    <x v="4"/>
    <x v="1"/>
    <x v="0"/>
    <n v="2686.39"/>
    <n v="268.64"/>
    <n v="2417.75"/>
    <n v="0"/>
    <n v="2417.75"/>
    <n v="36"/>
    <x v="1"/>
    <s v="No"/>
    <n v="26.8"/>
    <n v="647.96"/>
    <n v="0"/>
  </r>
  <r>
    <s v="BLK101301"/>
    <x v="221"/>
    <x v="2"/>
    <s v="South"/>
    <s v="New"/>
    <x v="7"/>
    <s v="Tea"/>
    <n v="1"/>
    <n v="301.33"/>
    <n v="10"/>
    <n v="30"/>
    <n v="7.16"/>
    <n v="4.8"/>
    <x v="2"/>
    <x v="1"/>
    <x v="3"/>
    <n v="301.33"/>
    <n v="30.13"/>
    <n v="271.2"/>
    <n v="10"/>
    <n v="281.2"/>
    <n v="28"/>
    <x v="25"/>
    <s v="No"/>
    <n v="17.399999999999999"/>
    <n v="47.19"/>
    <n v="0"/>
  </r>
  <r>
    <s v="BLK101691"/>
    <x v="221"/>
    <x v="0"/>
    <s v="South"/>
    <s v="New"/>
    <x v="7"/>
    <s v="Cold Drink"/>
    <n v="2"/>
    <n v="283.85000000000002"/>
    <n v="10"/>
    <n v="42"/>
    <n v="7.21"/>
    <n v="3.6"/>
    <x v="0"/>
    <x v="1"/>
    <x v="4"/>
    <n v="567.70000000000005"/>
    <n v="56.77"/>
    <n v="510.93"/>
    <n v="0"/>
    <n v="510.93"/>
    <n v="40"/>
    <x v="25"/>
    <s v="No"/>
    <n v="21.4"/>
    <n v="109.34"/>
    <n v="0"/>
  </r>
  <r>
    <s v="BLK101778"/>
    <x v="221"/>
    <x v="5"/>
    <s v="Central"/>
    <s v="Returning"/>
    <x v="8"/>
    <s v="Detergent"/>
    <n v="1"/>
    <n v="195.69"/>
    <n v="25"/>
    <n v="39"/>
    <n v="4.95"/>
    <n v="4.3"/>
    <x v="1"/>
    <x v="1"/>
    <x v="3"/>
    <n v="195.69"/>
    <n v="48.92"/>
    <n v="146.77000000000001"/>
    <n v="10"/>
    <n v="156.77000000000001"/>
    <n v="17"/>
    <x v="32"/>
    <s v="Yes"/>
    <n v="11.5"/>
    <n v="16.88"/>
    <n v="1"/>
  </r>
  <r>
    <s v="BLK102619"/>
    <x v="221"/>
    <x v="1"/>
    <s v="Central"/>
    <s v="Returning"/>
    <x v="0"/>
    <s v="Apple"/>
    <n v="4"/>
    <n v="56.53"/>
    <n v="10"/>
    <n v="34"/>
    <n v="3.37"/>
    <n v="4.8"/>
    <x v="2"/>
    <x v="0"/>
    <x v="2"/>
    <n v="226.12"/>
    <n v="22.61"/>
    <n v="0"/>
    <n v="10"/>
    <n v="0"/>
    <n v="37"/>
    <x v="1"/>
    <s v="No"/>
    <n v="13"/>
    <n v="0"/>
    <n v="0"/>
  </r>
  <r>
    <s v="BLK100355"/>
    <x v="222"/>
    <x v="5"/>
    <s v="North"/>
    <s v="Returning"/>
    <x v="1"/>
    <s v="Atta"/>
    <n v="6"/>
    <n v="271.13"/>
    <n v="15"/>
    <n v="15"/>
    <n v="4.6399999999999997"/>
    <n v="3.7"/>
    <x v="0"/>
    <x v="1"/>
    <x v="4"/>
    <n v="1626.78"/>
    <n v="244.02"/>
    <n v="1382.76"/>
    <n v="0"/>
    <n v="1382.76"/>
    <n v="43"/>
    <x v="1"/>
    <s v="No"/>
    <n v="16.5"/>
    <n v="228.16"/>
    <n v="0"/>
  </r>
  <r>
    <s v="BLK100491"/>
    <x v="222"/>
    <x v="4"/>
    <s v="West"/>
    <s v="Returning"/>
    <x v="8"/>
    <s v="Atta"/>
    <n v="2"/>
    <n v="322.69"/>
    <n v="0"/>
    <n v="27"/>
    <n v="4.38"/>
    <n v="4.2"/>
    <x v="2"/>
    <x v="1"/>
    <x v="2"/>
    <n v="645.38"/>
    <n v="0"/>
    <n v="645.38"/>
    <n v="0"/>
    <n v="645.38"/>
    <n v="31"/>
    <x v="1"/>
    <s v="No"/>
    <n v="8.8000000000000007"/>
    <n v="56.79"/>
    <n v="0"/>
  </r>
  <r>
    <s v="BLK100575"/>
    <x v="222"/>
    <x v="7"/>
    <s v="East"/>
    <s v="New"/>
    <x v="9"/>
    <s v="Atta"/>
    <n v="2"/>
    <n v="286.74"/>
    <n v="15"/>
    <n v="16"/>
    <n v="6.02"/>
    <n v="4.2"/>
    <x v="1"/>
    <x v="1"/>
    <x v="3"/>
    <n v="573.48"/>
    <n v="86.02"/>
    <n v="487.46"/>
    <n v="0"/>
    <n v="487.46"/>
    <n v="35"/>
    <x v="1"/>
    <s v="No"/>
    <n v="22.1"/>
    <n v="107.73"/>
    <n v="0"/>
  </r>
  <r>
    <s v="BLK100591"/>
    <x v="222"/>
    <x v="4"/>
    <s v="South"/>
    <s v="Returning"/>
    <x v="5"/>
    <s v="Apple"/>
    <n v="1"/>
    <n v="360.18"/>
    <n v="5"/>
    <n v="30"/>
    <n v="1"/>
    <n v="4.8"/>
    <x v="1"/>
    <x v="1"/>
    <x v="2"/>
    <n v="360.18"/>
    <n v="18.010000000000002"/>
    <n v="342.17"/>
    <n v="0"/>
    <n v="342.17"/>
    <n v="22"/>
    <x v="8"/>
    <s v="Yes"/>
    <n v="26.6"/>
    <n v="91.02"/>
    <n v="1"/>
  </r>
  <r>
    <s v="BLK100964"/>
    <x v="222"/>
    <x v="5"/>
    <s v="North"/>
    <s v="Returning"/>
    <x v="9"/>
    <s v="Tea"/>
    <n v="2"/>
    <n v="495.43"/>
    <n v="5"/>
    <n v="53"/>
    <n v="5.94"/>
    <n v="5"/>
    <x v="0"/>
    <x v="1"/>
    <x v="3"/>
    <n v="990.86"/>
    <n v="49.54"/>
    <n v="941.32"/>
    <n v="0"/>
    <n v="941.32"/>
    <n v="25"/>
    <x v="29"/>
    <s v="Yes"/>
    <n v="19.3"/>
    <n v="181.67"/>
    <n v="1"/>
  </r>
  <r>
    <s v="BLK101276"/>
    <x v="222"/>
    <x v="0"/>
    <s v="West"/>
    <s v="New"/>
    <x v="4"/>
    <s v="Biscuits"/>
    <n v="3"/>
    <n v="176.4"/>
    <n v="5"/>
    <n v="18"/>
    <n v="5.37"/>
    <n v="4.5999999999999996"/>
    <x v="4"/>
    <x v="1"/>
    <x v="2"/>
    <n v="529.20000000000005"/>
    <n v="26.46"/>
    <n v="502.74"/>
    <n v="0"/>
    <n v="502.74"/>
    <n v="33"/>
    <x v="1"/>
    <s v="No"/>
    <n v="24.3"/>
    <n v="122.17"/>
    <n v="0"/>
  </r>
  <r>
    <s v="BLK101470"/>
    <x v="222"/>
    <x v="6"/>
    <s v="East"/>
    <s v="New"/>
    <x v="6"/>
    <s v="Detergent"/>
    <n v="4"/>
    <n v="184.77"/>
    <n v="10"/>
    <n v="37"/>
    <n v="4.4800000000000004"/>
    <n v="3.7"/>
    <x v="1"/>
    <x v="1"/>
    <x v="2"/>
    <n v="739.08"/>
    <n v="73.91"/>
    <n v="665.17"/>
    <n v="0"/>
    <n v="665.17"/>
    <n v="27"/>
    <x v="26"/>
    <s v="Yes"/>
    <n v="30.7"/>
    <n v="204.21"/>
    <n v="1"/>
  </r>
  <r>
    <s v="BLK101678"/>
    <x v="222"/>
    <x v="1"/>
    <s v="North"/>
    <s v="Returning"/>
    <x v="8"/>
    <s v="Milk"/>
    <n v="6"/>
    <n v="429.13"/>
    <n v="20"/>
    <n v="33"/>
    <n v="5.13"/>
    <n v="3.7"/>
    <x v="0"/>
    <x v="1"/>
    <x v="4"/>
    <n v="2574.7800000000002"/>
    <n v="514.96"/>
    <n v="2059.8200000000002"/>
    <n v="0"/>
    <n v="2059.8200000000002"/>
    <n v="29"/>
    <x v="16"/>
    <s v="No"/>
    <n v="8.5"/>
    <n v="175.08"/>
    <n v="0"/>
  </r>
  <r>
    <s v="BLK101848"/>
    <x v="222"/>
    <x v="4"/>
    <s v="South"/>
    <s v="Returning"/>
    <x v="0"/>
    <s v="Chips"/>
    <n v="1"/>
    <n v="403.95"/>
    <n v="20"/>
    <n v="33"/>
    <n v="3.08"/>
    <n v="4"/>
    <x v="2"/>
    <x v="1"/>
    <x v="4"/>
    <n v="403.95"/>
    <n v="80.790000000000006"/>
    <n v="323.16000000000003"/>
    <n v="0"/>
    <n v="323.16000000000003"/>
    <n v="27"/>
    <x v="4"/>
    <s v="Yes"/>
    <n v="16.5"/>
    <n v="53.32"/>
    <n v="1"/>
  </r>
  <r>
    <s v="BLK102034"/>
    <x v="222"/>
    <x v="7"/>
    <s v="North"/>
    <s v="New"/>
    <x v="6"/>
    <s v="Coffee"/>
    <n v="5"/>
    <n v="319.87"/>
    <n v="0"/>
    <n v="28"/>
    <n v="7.45"/>
    <n v="4.4000000000000004"/>
    <x v="4"/>
    <x v="1"/>
    <x v="3"/>
    <n v="1599.35"/>
    <n v="0"/>
    <n v="1599.35"/>
    <n v="0"/>
    <n v="1599.35"/>
    <n v="35"/>
    <x v="1"/>
    <s v="No"/>
    <n v="15.5"/>
    <n v="247.9"/>
    <n v="0"/>
  </r>
  <r>
    <s v="BLK102573"/>
    <x v="222"/>
    <x v="1"/>
    <s v="East"/>
    <s v="Returning"/>
    <x v="7"/>
    <s v="Chips"/>
    <n v="2"/>
    <n v="406.53"/>
    <n v="5"/>
    <n v="29"/>
    <n v="4.37"/>
    <n v="4.3"/>
    <x v="1"/>
    <x v="1"/>
    <x v="4"/>
    <n v="813.06"/>
    <n v="40.65"/>
    <n v="772.41"/>
    <n v="0"/>
    <n v="772.41"/>
    <n v="44"/>
    <x v="1"/>
    <s v="No"/>
    <n v="31.7"/>
    <n v="244.85"/>
    <n v="0"/>
  </r>
  <r>
    <s v="BLK102703"/>
    <x v="222"/>
    <x v="0"/>
    <s v="East"/>
    <s v="Returning"/>
    <x v="5"/>
    <s v="Cold Drink"/>
    <n v="5"/>
    <n v="199.62"/>
    <n v="10"/>
    <n v="39"/>
    <n v="1.31"/>
    <n v="4.5"/>
    <x v="0"/>
    <x v="1"/>
    <x v="4"/>
    <n v="998.1"/>
    <n v="99.81"/>
    <n v="898.29"/>
    <n v="0"/>
    <n v="898.29"/>
    <n v="18"/>
    <x v="9"/>
    <s v="Yes"/>
    <n v="20"/>
    <n v="179.66"/>
    <n v="1"/>
  </r>
  <r>
    <s v="BLK100212"/>
    <x v="223"/>
    <x v="0"/>
    <s v="North"/>
    <s v="Returning"/>
    <x v="7"/>
    <s v="Cold Drink"/>
    <n v="3"/>
    <n v="68.75"/>
    <n v="15"/>
    <n v="40"/>
    <n v="3.13"/>
    <n v="4.4000000000000004"/>
    <x v="1"/>
    <x v="1"/>
    <x v="2"/>
    <n v="206.25"/>
    <n v="30.94"/>
    <n v="175.31"/>
    <n v="20"/>
    <n v="195.31"/>
    <n v="22"/>
    <x v="22"/>
    <s v="Yes"/>
    <n v="21.4"/>
    <n v="37.520000000000003"/>
    <n v="1"/>
  </r>
  <r>
    <s v="BLK100551"/>
    <x v="223"/>
    <x v="3"/>
    <s v="South"/>
    <s v="Returning"/>
    <x v="3"/>
    <s v="Apple"/>
    <n v="4"/>
    <n v="217.53"/>
    <n v="20"/>
    <n v="10"/>
    <n v="2"/>
    <n v="4.0999999999999996"/>
    <x v="3"/>
    <x v="1"/>
    <x v="4"/>
    <n v="870.12"/>
    <n v="174.02"/>
    <n v="696.1"/>
    <n v="0"/>
    <n v="696.1"/>
    <n v="27"/>
    <x v="1"/>
    <s v="No"/>
    <n v="21.3"/>
    <n v="148.27000000000001"/>
    <n v="0"/>
  </r>
  <r>
    <s v="BLK100684"/>
    <x v="223"/>
    <x v="7"/>
    <s v="West"/>
    <s v="New"/>
    <x v="4"/>
    <s v="Ice Cream"/>
    <n v="2"/>
    <n v="279.64"/>
    <n v="20"/>
    <n v="33"/>
    <n v="1.22"/>
    <n v="3.3"/>
    <x v="3"/>
    <x v="1"/>
    <x v="2"/>
    <n v="559.28"/>
    <n v="111.86"/>
    <n v="447.42"/>
    <n v="0"/>
    <n v="447.42"/>
    <n v="42"/>
    <x v="1"/>
    <s v="No"/>
    <n v="10.3"/>
    <n v="46.08"/>
    <n v="0"/>
  </r>
  <r>
    <s v="BLK100726"/>
    <x v="223"/>
    <x v="0"/>
    <s v="East"/>
    <s v="New"/>
    <x v="7"/>
    <s v="Detergent"/>
    <n v="4"/>
    <n v="74.430000000000007"/>
    <n v="0"/>
    <n v="42"/>
    <n v="1.94"/>
    <n v="3.2"/>
    <x v="0"/>
    <x v="1"/>
    <x v="3"/>
    <n v="297.72000000000003"/>
    <n v="0"/>
    <n v="297.72000000000003"/>
    <n v="25"/>
    <n v="322.72000000000003"/>
    <n v="34"/>
    <x v="8"/>
    <s v="Yes"/>
    <n v="24"/>
    <n v="71.45"/>
    <n v="1"/>
  </r>
  <r>
    <s v="BLK101216"/>
    <x v="223"/>
    <x v="6"/>
    <s v="East"/>
    <s v="New"/>
    <x v="2"/>
    <s v="Shampoo"/>
    <n v="3"/>
    <n v="69.7"/>
    <n v="0"/>
    <n v="38"/>
    <n v="7.92"/>
    <n v="4.5"/>
    <x v="3"/>
    <x v="0"/>
    <x v="4"/>
    <n v="209.1"/>
    <n v="0"/>
    <n v="0"/>
    <n v="20"/>
    <n v="0"/>
    <n v="24"/>
    <x v="15"/>
    <s v="Yes"/>
    <n v="28.9"/>
    <n v="0"/>
    <n v="1"/>
  </r>
  <r>
    <s v="BLK101315"/>
    <x v="223"/>
    <x v="2"/>
    <s v="South"/>
    <s v="Returning"/>
    <x v="7"/>
    <s v="Bread"/>
    <n v="6"/>
    <n v="355.61"/>
    <n v="15"/>
    <n v="25"/>
    <n v="2.65"/>
    <n v="4.4000000000000004"/>
    <x v="2"/>
    <x v="1"/>
    <x v="1"/>
    <n v="2133.66"/>
    <n v="320.05"/>
    <n v="1813.61"/>
    <n v="0"/>
    <n v="1813.61"/>
    <n v="42"/>
    <x v="1"/>
    <s v="No"/>
    <n v="23.8"/>
    <n v="431.64"/>
    <n v="0"/>
  </r>
  <r>
    <s v="BLK101617"/>
    <x v="223"/>
    <x v="2"/>
    <s v="South"/>
    <s v="Returning"/>
    <x v="8"/>
    <s v="Chips"/>
    <n v="2"/>
    <n v="32.51"/>
    <n v="15"/>
    <n v="15"/>
    <n v="3.97"/>
    <n v="4"/>
    <x v="4"/>
    <x v="1"/>
    <x v="1"/>
    <n v="65.02"/>
    <n v="9.75"/>
    <n v="55.27"/>
    <n v="25"/>
    <n v="80.27"/>
    <n v="33"/>
    <x v="1"/>
    <s v="No"/>
    <n v="21.5"/>
    <n v="11.88"/>
    <n v="0"/>
  </r>
  <r>
    <s v="BLK101670"/>
    <x v="223"/>
    <x v="3"/>
    <s v="South"/>
    <s v="New"/>
    <x v="0"/>
    <s v="Instant Noodles"/>
    <n v="3"/>
    <n v="131.35"/>
    <n v="5"/>
    <n v="28"/>
    <n v="7.23"/>
    <n v="5"/>
    <x v="0"/>
    <x v="1"/>
    <x v="1"/>
    <n v="394.05"/>
    <n v="19.7"/>
    <n v="374.35"/>
    <n v="0"/>
    <n v="374.35"/>
    <n v="16"/>
    <x v="11"/>
    <s v="Yes"/>
    <n v="12.6"/>
    <n v="47.17"/>
    <n v="1"/>
  </r>
  <r>
    <s v="BLK101687"/>
    <x v="223"/>
    <x v="4"/>
    <s v="West"/>
    <s v="Returning"/>
    <x v="3"/>
    <s v="Juice"/>
    <n v="1"/>
    <n v="227.59"/>
    <n v="5"/>
    <n v="28"/>
    <n v="4.7699999999999996"/>
    <n v="4.9000000000000004"/>
    <x v="3"/>
    <x v="1"/>
    <x v="2"/>
    <n v="227.59"/>
    <n v="11.38"/>
    <n v="216.21"/>
    <n v="10"/>
    <n v="226.21"/>
    <n v="44"/>
    <x v="1"/>
    <s v="No"/>
    <n v="25.6"/>
    <n v="55.35"/>
    <n v="0"/>
  </r>
  <r>
    <s v="BLK102117"/>
    <x v="223"/>
    <x v="3"/>
    <s v="East"/>
    <s v="New"/>
    <x v="2"/>
    <s v="Juice"/>
    <n v="4"/>
    <n v="248.91"/>
    <n v="0"/>
    <n v="31"/>
    <n v="4.53"/>
    <n v="4.7"/>
    <x v="4"/>
    <x v="1"/>
    <x v="2"/>
    <n v="995.64"/>
    <n v="0"/>
    <n v="995.64"/>
    <n v="0"/>
    <n v="995.64"/>
    <n v="23"/>
    <x v="8"/>
    <s v="Yes"/>
    <n v="10.1"/>
    <n v="100.56"/>
    <n v="1"/>
  </r>
  <r>
    <s v="BLK102634"/>
    <x v="223"/>
    <x v="1"/>
    <s v="North"/>
    <s v="Returning"/>
    <x v="7"/>
    <s v="Detergent"/>
    <n v="2"/>
    <n v="209.85"/>
    <n v="0"/>
    <n v="41"/>
    <n v="7.4"/>
    <n v="3.3"/>
    <x v="3"/>
    <x v="1"/>
    <x v="3"/>
    <n v="419.7"/>
    <n v="0"/>
    <n v="419.7"/>
    <n v="0"/>
    <n v="419.7"/>
    <n v="23"/>
    <x v="22"/>
    <s v="Yes"/>
    <n v="13"/>
    <n v="54.56"/>
    <n v="1"/>
  </r>
  <r>
    <s v="BLK102680"/>
    <x v="223"/>
    <x v="6"/>
    <s v="North"/>
    <s v="New"/>
    <x v="1"/>
    <s v="Detergent"/>
    <n v="1"/>
    <n v="340.16"/>
    <n v="10"/>
    <n v="21"/>
    <n v="4.5"/>
    <n v="5"/>
    <x v="1"/>
    <x v="1"/>
    <x v="2"/>
    <n v="340.16"/>
    <n v="34.020000000000003"/>
    <n v="306.14"/>
    <n v="0"/>
    <n v="306.14"/>
    <n v="31"/>
    <x v="1"/>
    <s v="No"/>
    <n v="31.2"/>
    <n v="95.52"/>
    <n v="0"/>
  </r>
  <r>
    <s v="BLK100175"/>
    <x v="224"/>
    <x v="0"/>
    <s v="North"/>
    <s v="Returning"/>
    <x v="7"/>
    <s v="Bread"/>
    <n v="2"/>
    <n v="410.4"/>
    <n v="10"/>
    <n v="25"/>
    <n v="6.76"/>
    <n v="4"/>
    <x v="4"/>
    <x v="1"/>
    <x v="3"/>
    <n v="820.8"/>
    <n v="82.08"/>
    <n v="738.72"/>
    <n v="0"/>
    <n v="738.72"/>
    <n v="25"/>
    <x v="1"/>
    <s v="No"/>
    <n v="24.3"/>
    <n v="179.51"/>
    <n v="0"/>
  </r>
  <r>
    <s v="BLK100186"/>
    <x v="224"/>
    <x v="3"/>
    <s v="North"/>
    <s v="Returning"/>
    <x v="4"/>
    <s v="Juice"/>
    <n v="5"/>
    <n v="410.37"/>
    <n v="25"/>
    <n v="23"/>
    <n v="3.95"/>
    <n v="2.8"/>
    <x v="2"/>
    <x v="1"/>
    <x v="2"/>
    <n v="2051.85"/>
    <n v="512.96"/>
    <n v="1538.89"/>
    <n v="0"/>
    <n v="1538.89"/>
    <n v="19"/>
    <x v="16"/>
    <s v="No"/>
    <n v="18"/>
    <n v="277"/>
    <n v="0"/>
  </r>
  <r>
    <s v="BLK100213"/>
    <x v="224"/>
    <x v="2"/>
    <s v="East"/>
    <s v="Returning"/>
    <x v="7"/>
    <s v="Juice"/>
    <n v="6"/>
    <n v="358.35"/>
    <n v="10"/>
    <n v="22"/>
    <n v="1.19"/>
    <n v="4.9000000000000004"/>
    <x v="0"/>
    <x v="1"/>
    <x v="3"/>
    <n v="2150.1"/>
    <n v="215.01"/>
    <n v="1935.09"/>
    <n v="0"/>
    <n v="1935.09"/>
    <n v="30"/>
    <x v="1"/>
    <s v="No"/>
    <n v="30.9"/>
    <n v="597.94000000000005"/>
    <n v="0"/>
  </r>
  <r>
    <s v="BLK100987"/>
    <x v="224"/>
    <x v="7"/>
    <s v="West"/>
    <s v="New"/>
    <x v="8"/>
    <s v="Cold Drink"/>
    <n v="6"/>
    <n v="125.28"/>
    <n v="0"/>
    <n v="39"/>
    <n v="5.68"/>
    <n v="4.8"/>
    <x v="4"/>
    <x v="0"/>
    <x v="1"/>
    <n v="751.68"/>
    <n v="0"/>
    <n v="0"/>
    <n v="0"/>
    <n v="0"/>
    <n v="27"/>
    <x v="11"/>
    <s v="Yes"/>
    <n v="11.8"/>
    <n v="0"/>
    <n v="1"/>
  </r>
  <r>
    <s v="BLK101068"/>
    <x v="224"/>
    <x v="0"/>
    <s v="South"/>
    <s v="New"/>
    <x v="6"/>
    <s v="Atta"/>
    <n v="5"/>
    <n v="407.6"/>
    <n v="20"/>
    <n v="24"/>
    <n v="3.11"/>
    <n v="5"/>
    <x v="4"/>
    <x v="1"/>
    <x v="2"/>
    <n v="2038"/>
    <n v="407.6"/>
    <n v="1630.4"/>
    <n v="0"/>
    <n v="1630.4"/>
    <n v="28"/>
    <x v="1"/>
    <s v="No"/>
    <n v="21.1"/>
    <n v="344.01"/>
    <n v="0"/>
  </r>
  <r>
    <s v="BLK101825"/>
    <x v="224"/>
    <x v="4"/>
    <s v="Central"/>
    <s v="Returning"/>
    <x v="6"/>
    <s v="Tea"/>
    <n v="6"/>
    <n v="195.51"/>
    <n v="10"/>
    <n v="34"/>
    <n v="7.79"/>
    <n v="3.8"/>
    <x v="3"/>
    <x v="1"/>
    <x v="3"/>
    <n v="1173.06"/>
    <n v="117.31"/>
    <n v="1055.75"/>
    <n v="0"/>
    <n v="1055.75"/>
    <n v="16"/>
    <x v="22"/>
    <s v="Yes"/>
    <n v="15.5"/>
    <n v="163.63999999999999"/>
    <n v="1"/>
  </r>
  <r>
    <s v="BLK101939"/>
    <x v="224"/>
    <x v="0"/>
    <s v="South"/>
    <s v="Returning"/>
    <x v="6"/>
    <s v="Chips"/>
    <n v="6"/>
    <n v="252.52"/>
    <n v="25"/>
    <n v="23"/>
    <n v="4.3899999999999997"/>
    <n v="3.4"/>
    <x v="2"/>
    <x v="0"/>
    <x v="0"/>
    <n v="1515.12"/>
    <n v="378.78"/>
    <n v="0"/>
    <n v="0"/>
    <n v="0"/>
    <n v="27"/>
    <x v="1"/>
    <s v="No"/>
    <n v="12.7"/>
    <n v="0"/>
    <n v="0"/>
  </r>
  <r>
    <s v="BLK100318"/>
    <x v="225"/>
    <x v="2"/>
    <s v="East"/>
    <s v="Returning"/>
    <x v="3"/>
    <s v="Bread"/>
    <n v="4"/>
    <n v="297.67"/>
    <n v="25"/>
    <n v="14"/>
    <n v="1.9"/>
    <n v="4.5999999999999996"/>
    <x v="3"/>
    <x v="1"/>
    <x v="0"/>
    <n v="1190.68"/>
    <n v="297.67"/>
    <n v="893.01"/>
    <n v="0"/>
    <n v="893.01"/>
    <n v="38"/>
    <x v="1"/>
    <s v="No"/>
    <n v="24.4"/>
    <n v="217.89"/>
    <n v="0"/>
  </r>
  <r>
    <s v="BLK100790"/>
    <x v="225"/>
    <x v="3"/>
    <s v="East"/>
    <s v="Returning"/>
    <x v="7"/>
    <s v="Coffee"/>
    <n v="5"/>
    <n v="342.55"/>
    <n v="20"/>
    <n v="41"/>
    <n v="2.61"/>
    <n v="4.2"/>
    <x v="1"/>
    <x v="0"/>
    <x v="0"/>
    <n v="1712.75"/>
    <n v="342.55"/>
    <n v="0"/>
    <n v="0"/>
    <n v="0"/>
    <n v="15"/>
    <x v="14"/>
    <s v="Yes"/>
    <n v="24.3"/>
    <n v="0"/>
    <n v="1"/>
  </r>
  <r>
    <s v="BLK100939"/>
    <x v="225"/>
    <x v="2"/>
    <s v="West"/>
    <s v="Returning"/>
    <x v="4"/>
    <s v="Coffee"/>
    <n v="4"/>
    <n v="421.18"/>
    <n v="25"/>
    <n v="20"/>
    <n v="4.0199999999999996"/>
    <n v="4"/>
    <x v="4"/>
    <x v="1"/>
    <x v="0"/>
    <n v="1684.72"/>
    <n v="421.18"/>
    <n v="1263.54"/>
    <n v="0"/>
    <n v="1263.54"/>
    <n v="27"/>
    <x v="1"/>
    <s v="No"/>
    <n v="10.6"/>
    <n v="133.94"/>
    <n v="0"/>
  </r>
  <r>
    <s v="BLK101302"/>
    <x v="225"/>
    <x v="2"/>
    <s v="South"/>
    <s v="Returning"/>
    <x v="1"/>
    <s v="Cold Drink"/>
    <n v="4"/>
    <n v="395.71"/>
    <n v="25"/>
    <n v="12"/>
    <n v="4.8"/>
    <n v="3.4"/>
    <x v="4"/>
    <x v="1"/>
    <x v="2"/>
    <n v="1582.84"/>
    <n v="395.71"/>
    <n v="1187.1300000000001"/>
    <n v="0"/>
    <n v="1187.1300000000001"/>
    <n v="28"/>
    <x v="1"/>
    <s v="No"/>
    <n v="27.1"/>
    <n v="321.70999999999998"/>
    <n v="0"/>
  </r>
  <r>
    <s v="BLK101542"/>
    <x v="225"/>
    <x v="6"/>
    <s v="North"/>
    <s v="New"/>
    <x v="7"/>
    <s v="Milk"/>
    <n v="5"/>
    <n v="273.07"/>
    <n v="25"/>
    <n v="19"/>
    <n v="0.72"/>
    <n v="4.5999999999999996"/>
    <x v="3"/>
    <x v="1"/>
    <x v="2"/>
    <n v="1365.35"/>
    <n v="341.34"/>
    <n v="1024.01"/>
    <n v="0"/>
    <n v="1024.01"/>
    <n v="28"/>
    <x v="1"/>
    <s v="No"/>
    <n v="28.9"/>
    <n v="295.94"/>
    <n v="0"/>
  </r>
  <r>
    <s v="BLK101556"/>
    <x v="225"/>
    <x v="3"/>
    <s v="North"/>
    <s v="Returning"/>
    <x v="3"/>
    <s v="Biscuits"/>
    <n v="6"/>
    <n v="100.15"/>
    <n v="25"/>
    <n v="28"/>
    <n v="5.65"/>
    <n v="3.7"/>
    <x v="3"/>
    <x v="0"/>
    <x v="1"/>
    <n v="600.9"/>
    <n v="150.22"/>
    <n v="0"/>
    <n v="0"/>
    <n v="0"/>
    <n v="23"/>
    <x v="23"/>
    <s v="No"/>
    <n v="19"/>
    <n v="0"/>
    <n v="0"/>
  </r>
  <r>
    <s v="BLK101595"/>
    <x v="225"/>
    <x v="4"/>
    <s v="North"/>
    <s v="New"/>
    <x v="6"/>
    <s v="Coffee"/>
    <n v="6"/>
    <n v="189.33"/>
    <n v="0"/>
    <n v="46"/>
    <n v="7"/>
    <n v="3.1"/>
    <x v="1"/>
    <x v="1"/>
    <x v="4"/>
    <n v="1135.98"/>
    <n v="0"/>
    <n v="1135.98"/>
    <n v="0"/>
    <n v="1135.98"/>
    <n v="41"/>
    <x v="23"/>
    <s v="No"/>
    <n v="9.9"/>
    <n v="112.46"/>
    <n v="0"/>
  </r>
  <r>
    <s v="BLK101602"/>
    <x v="225"/>
    <x v="0"/>
    <s v="West"/>
    <s v="Returning"/>
    <x v="0"/>
    <s v="Shampoo"/>
    <n v="2"/>
    <n v="225.48"/>
    <n v="5"/>
    <n v="25"/>
    <n v="2.12"/>
    <n v="3.9"/>
    <x v="3"/>
    <x v="1"/>
    <x v="4"/>
    <n v="450.96"/>
    <n v="22.55"/>
    <n v="428.41"/>
    <n v="0"/>
    <n v="428.41"/>
    <n v="37"/>
    <x v="1"/>
    <s v="No"/>
    <n v="9"/>
    <n v="38.56"/>
    <n v="0"/>
  </r>
  <r>
    <s v="BLK101722"/>
    <x v="225"/>
    <x v="5"/>
    <s v="Central"/>
    <s v="New"/>
    <x v="8"/>
    <s v="Atta"/>
    <n v="6"/>
    <n v="213.76"/>
    <n v="20"/>
    <n v="26"/>
    <n v="4.24"/>
    <n v="3.4"/>
    <x v="3"/>
    <x v="1"/>
    <x v="1"/>
    <n v="1282.56"/>
    <n v="256.51"/>
    <n v="1026.05"/>
    <n v="0"/>
    <n v="1026.05"/>
    <n v="35"/>
    <x v="1"/>
    <s v="No"/>
    <n v="9.9"/>
    <n v="101.58"/>
    <n v="0"/>
  </r>
  <r>
    <s v="BLK102233"/>
    <x v="225"/>
    <x v="2"/>
    <s v="West"/>
    <s v="Returning"/>
    <x v="7"/>
    <s v="Tea"/>
    <n v="7"/>
    <n v="217.65"/>
    <n v="20"/>
    <n v="25"/>
    <n v="2.15"/>
    <n v="4.7"/>
    <x v="4"/>
    <x v="1"/>
    <x v="2"/>
    <n v="1523.55"/>
    <n v="304.70999999999998"/>
    <n v="1218.8399999999999"/>
    <n v="0"/>
    <n v="1218.8399999999999"/>
    <n v="16"/>
    <x v="13"/>
    <s v="Yes"/>
    <n v="26.5"/>
    <n v="322.99"/>
    <n v="1"/>
  </r>
  <r>
    <s v="BLK102345"/>
    <x v="225"/>
    <x v="3"/>
    <s v="East"/>
    <s v="Returning"/>
    <x v="2"/>
    <s v="Apple"/>
    <n v="3"/>
    <n v="199.83"/>
    <n v="15"/>
    <n v="45"/>
    <n v="0.87"/>
    <n v="3.5"/>
    <x v="0"/>
    <x v="0"/>
    <x v="4"/>
    <n v="599.49"/>
    <n v="89.92"/>
    <n v="0"/>
    <n v="0"/>
    <n v="0"/>
    <n v="32"/>
    <x v="10"/>
    <s v="Yes"/>
    <n v="29.9"/>
    <n v="0"/>
    <n v="1"/>
  </r>
  <r>
    <s v="BLK102600"/>
    <x v="225"/>
    <x v="2"/>
    <s v="Central"/>
    <s v="New"/>
    <x v="8"/>
    <s v="Bread"/>
    <n v="5"/>
    <n v="43.65"/>
    <n v="15"/>
    <n v="30"/>
    <n v="5.76"/>
    <n v="4.3"/>
    <x v="0"/>
    <x v="1"/>
    <x v="3"/>
    <n v="218.25"/>
    <n v="32.74"/>
    <n v="185.51"/>
    <n v="20"/>
    <n v="205.51"/>
    <n v="32"/>
    <x v="1"/>
    <s v="No"/>
    <n v="27.3"/>
    <n v="50.64"/>
    <n v="0"/>
  </r>
  <r>
    <s v="BLK100125"/>
    <x v="226"/>
    <x v="0"/>
    <s v="South"/>
    <s v="Returning"/>
    <x v="7"/>
    <s v="Milk"/>
    <n v="1"/>
    <n v="245.24"/>
    <n v="5"/>
    <n v="31"/>
    <n v="1.17"/>
    <n v="4"/>
    <x v="0"/>
    <x v="1"/>
    <x v="1"/>
    <n v="245.24"/>
    <n v="12.26"/>
    <n v="232.98"/>
    <n v="15"/>
    <n v="247.98"/>
    <n v="21"/>
    <x v="26"/>
    <s v="Yes"/>
    <n v="15.6"/>
    <n v="36.340000000000003"/>
    <n v="1"/>
  </r>
  <r>
    <s v="BLK100287"/>
    <x v="226"/>
    <x v="2"/>
    <s v="West"/>
    <s v="Returning"/>
    <x v="9"/>
    <s v="Milk"/>
    <n v="6"/>
    <n v="333.71"/>
    <n v="0"/>
    <n v="22"/>
    <n v="5.28"/>
    <n v="2.5"/>
    <x v="0"/>
    <x v="0"/>
    <x v="2"/>
    <n v="2002.26"/>
    <n v="0"/>
    <n v="0"/>
    <n v="0"/>
    <n v="0"/>
    <n v="38"/>
    <x v="1"/>
    <s v="No"/>
    <n v="8.8000000000000007"/>
    <n v="0"/>
    <n v="0"/>
  </r>
  <r>
    <s v="BLK100543"/>
    <x v="226"/>
    <x v="5"/>
    <s v="East"/>
    <s v="New"/>
    <x v="2"/>
    <s v="Banana"/>
    <n v="6"/>
    <n v="49.75"/>
    <n v="15"/>
    <n v="10"/>
    <n v="5.73"/>
    <n v="4"/>
    <x v="1"/>
    <x v="1"/>
    <x v="2"/>
    <n v="298.5"/>
    <n v="44.78"/>
    <n v="253.72"/>
    <n v="10"/>
    <n v="263.72000000000003"/>
    <n v="38"/>
    <x v="1"/>
    <s v="No"/>
    <n v="22"/>
    <n v="55.82"/>
    <n v="0"/>
  </r>
  <r>
    <s v="BLK100670"/>
    <x v="226"/>
    <x v="7"/>
    <s v="East"/>
    <s v="New"/>
    <x v="4"/>
    <s v="Chips"/>
    <n v="6"/>
    <n v="478.03"/>
    <n v="20"/>
    <n v="28"/>
    <n v="3.78"/>
    <n v="5"/>
    <x v="0"/>
    <x v="0"/>
    <x v="0"/>
    <n v="2868.18"/>
    <n v="573.64"/>
    <n v="0"/>
    <n v="0"/>
    <n v="0"/>
    <n v="18"/>
    <x v="26"/>
    <s v="Yes"/>
    <n v="17.600000000000001"/>
    <n v="0"/>
    <n v="1"/>
  </r>
  <r>
    <s v="BLK100903"/>
    <x v="226"/>
    <x v="2"/>
    <s v="West"/>
    <s v="Returning"/>
    <x v="8"/>
    <s v="Chips"/>
    <n v="4"/>
    <n v="455.5"/>
    <n v="20"/>
    <n v="19"/>
    <n v="3.07"/>
    <n v="3.9"/>
    <x v="1"/>
    <x v="1"/>
    <x v="0"/>
    <n v="1822"/>
    <n v="364.4"/>
    <n v="1457.6"/>
    <n v="0"/>
    <n v="1457.6"/>
    <n v="22"/>
    <x v="1"/>
    <s v="No"/>
    <n v="8.1999999999999993"/>
    <n v="119.52"/>
    <n v="0"/>
  </r>
  <r>
    <s v="BLK101386"/>
    <x v="226"/>
    <x v="1"/>
    <s v="North"/>
    <s v="Returning"/>
    <x v="1"/>
    <s v="Rice"/>
    <n v="6"/>
    <n v="467.5"/>
    <n v="5"/>
    <n v="25"/>
    <n v="6.52"/>
    <n v="4.7"/>
    <x v="1"/>
    <x v="0"/>
    <x v="3"/>
    <n v="2805"/>
    <n v="140.25"/>
    <n v="0"/>
    <n v="0"/>
    <n v="0"/>
    <n v="24"/>
    <x v="6"/>
    <s v="No"/>
    <n v="16.2"/>
    <n v="0"/>
    <n v="0"/>
  </r>
  <r>
    <s v="BLK101400"/>
    <x v="226"/>
    <x v="7"/>
    <s v="South"/>
    <s v="New"/>
    <x v="2"/>
    <s v="Milk"/>
    <n v="2"/>
    <n v="251.75"/>
    <n v="10"/>
    <n v="34"/>
    <n v="2.68"/>
    <n v="4.0999999999999996"/>
    <x v="3"/>
    <x v="1"/>
    <x v="4"/>
    <n v="503.5"/>
    <n v="50.35"/>
    <n v="453.15"/>
    <n v="0"/>
    <n v="453.15"/>
    <n v="30"/>
    <x v="16"/>
    <s v="No"/>
    <n v="10.1"/>
    <n v="45.77"/>
    <n v="0"/>
  </r>
  <r>
    <s v="BLK101494"/>
    <x v="226"/>
    <x v="6"/>
    <s v="South"/>
    <s v="Returning"/>
    <x v="8"/>
    <s v="Apple"/>
    <n v="4"/>
    <n v="449.11"/>
    <n v="0"/>
    <n v="20"/>
    <n v="7.82"/>
    <n v="3.9"/>
    <x v="0"/>
    <x v="1"/>
    <x v="3"/>
    <n v="1796.44"/>
    <n v="0"/>
    <n v="1796.44"/>
    <n v="0"/>
    <n v="1796.44"/>
    <n v="35"/>
    <x v="1"/>
    <s v="No"/>
    <n v="24.3"/>
    <n v="436.53"/>
    <n v="0"/>
  </r>
  <r>
    <s v="BLK101503"/>
    <x v="226"/>
    <x v="6"/>
    <s v="West"/>
    <s v="New"/>
    <x v="9"/>
    <s v="Instant Noodles"/>
    <n v="3"/>
    <n v="495.07"/>
    <n v="20"/>
    <n v="27"/>
    <n v="4.3099999999999996"/>
    <n v="4.4000000000000004"/>
    <x v="2"/>
    <x v="1"/>
    <x v="3"/>
    <n v="1485.21"/>
    <n v="297.04000000000002"/>
    <n v="1188.17"/>
    <n v="0"/>
    <n v="1188.17"/>
    <n v="38"/>
    <x v="1"/>
    <s v="No"/>
    <n v="13.7"/>
    <n v="162.78"/>
    <n v="0"/>
  </r>
  <r>
    <s v="BLK101580"/>
    <x v="226"/>
    <x v="1"/>
    <s v="Central"/>
    <s v="New"/>
    <x v="2"/>
    <s v="Chips"/>
    <n v="5"/>
    <n v="378.51"/>
    <n v="25"/>
    <n v="44"/>
    <n v="1.61"/>
    <n v="4.0999999999999996"/>
    <x v="1"/>
    <x v="1"/>
    <x v="2"/>
    <n v="1892.55"/>
    <n v="473.14"/>
    <n v="1419.41"/>
    <n v="0"/>
    <n v="1419.41"/>
    <n v="17"/>
    <x v="19"/>
    <s v="Yes"/>
    <n v="12.8"/>
    <n v="181.68"/>
    <n v="1"/>
  </r>
  <r>
    <s v="BLK101714"/>
    <x v="226"/>
    <x v="7"/>
    <s v="Central"/>
    <s v="New"/>
    <x v="9"/>
    <s v="Rice"/>
    <n v="3"/>
    <n v="462.89"/>
    <n v="0"/>
    <n v="38"/>
    <n v="1.92"/>
    <n v="4.7"/>
    <x v="3"/>
    <x v="1"/>
    <x v="2"/>
    <n v="1388.67"/>
    <n v="0"/>
    <n v="1388.67"/>
    <n v="0"/>
    <n v="1388.67"/>
    <n v="42"/>
    <x v="1"/>
    <s v="No"/>
    <n v="22.1"/>
    <n v="306.89999999999998"/>
    <n v="0"/>
  </r>
  <r>
    <s v="BLK102508"/>
    <x v="226"/>
    <x v="3"/>
    <s v="North"/>
    <s v="New"/>
    <x v="6"/>
    <s v="Ice Cream"/>
    <n v="6"/>
    <n v="230.78"/>
    <n v="10"/>
    <n v="34"/>
    <n v="7.58"/>
    <n v="4.0999999999999996"/>
    <x v="2"/>
    <x v="0"/>
    <x v="1"/>
    <n v="1384.68"/>
    <n v="138.47"/>
    <n v="0"/>
    <n v="0"/>
    <n v="0"/>
    <n v="21"/>
    <x v="10"/>
    <s v="Yes"/>
    <n v="20.100000000000001"/>
    <n v="0"/>
    <n v="1"/>
  </r>
  <r>
    <s v="BLK102714"/>
    <x v="226"/>
    <x v="1"/>
    <s v="Central"/>
    <s v="Returning"/>
    <x v="3"/>
    <s v="Coffee"/>
    <n v="7"/>
    <n v="142.55000000000001"/>
    <n v="10"/>
    <n v="11"/>
    <n v="3.99"/>
    <n v="2.7"/>
    <x v="0"/>
    <x v="1"/>
    <x v="1"/>
    <n v="997.85"/>
    <n v="99.78"/>
    <n v="898.07"/>
    <n v="0"/>
    <n v="898.07"/>
    <n v="44"/>
    <x v="1"/>
    <s v="No"/>
    <n v="27.4"/>
    <n v="246.07"/>
    <n v="0"/>
  </r>
  <r>
    <s v="BLK102956"/>
    <x v="226"/>
    <x v="0"/>
    <s v="East"/>
    <s v="Returning"/>
    <x v="8"/>
    <s v="Juice"/>
    <n v="7"/>
    <n v="99.41"/>
    <n v="10"/>
    <n v="19"/>
    <n v="7.67"/>
    <n v="4.0999999999999996"/>
    <x v="3"/>
    <x v="0"/>
    <x v="4"/>
    <n v="695.87"/>
    <n v="69.59"/>
    <n v="0"/>
    <n v="0"/>
    <n v="0"/>
    <n v="33"/>
    <x v="1"/>
    <s v="No"/>
    <n v="21.6"/>
    <n v="0"/>
    <n v="0"/>
  </r>
  <r>
    <s v="BLK100701"/>
    <x v="227"/>
    <x v="3"/>
    <s v="East"/>
    <s v="Returning"/>
    <x v="2"/>
    <s v="Apple"/>
    <n v="2"/>
    <n v="184.85"/>
    <n v="5"/>
    <n v="42"/>
    <n v="3.97"/>
    <n v="4.7"/>
    <x v="1"/>
    <x v="1"/>
    <x v="1"/>
    <n v="369.7"/>
    <n v="18.48"/>
    <n v="351.22"/>
    <n v="0"/>
    <n v="351.22"/>
    <n v="18"/>
    <x v="31"/>
    <s v="Yes"/>
    <n v="26.2"/>
    <n v="92.02"/>
    <n v="1"/>
  </r>
  <r>
    <s v="BLK100926"/>
    <x v="227"/>
    <x v="2"/>
    <s v="East"/>
    <s v="New"/>
    <x v="5"/>
    <s v="Ice Cream"/>
    <n v="4"/>
    <n v="86.03"/>
    <n v="20"/>
    <n v="38"/>
    <n v="3.65"/>
    <n v="3.3"/>
    <x v="2"/>
    <x v="1"/>
    <x v="0"/>
    <n v="344.12"/>
    <n v="68.819999999999993"/>
    <n v="275.3"/>
    <n v="20"/>
    <n v="295.3"/>
    <n v="31"/>
    <x v="0"/>
    <s v="Yes"/>
    <n v="22.6"/>
    <n v="62.22"/>
    <n v="1"/>
  </r>
  <r>
    <s v="BLK101100"/>
    <x v="227"/>
    <x v="5"/>
    <s v="Central"/>
    <s v="New"/>
    <x v="4"/>
    <s v="Detergent"/>
    <n v="6"/>
    <n v="47.45"/>
    <n v="0"/>
    <n v="28"/>
    <n v="4.87"/>
    <n v="4.0999999999999996"/>
    <x v="1"/>
    <x v="1"/>
    <x v="3"/>
    <n v="284.7"/>
    <n v="0"/>
    <n v="284.7"/>
    <n v="25"/>
    <n v="309.7"/>
    <n v="43"/>
    <x v="1"/>
    <s v="No"/>
    <n v="12.3"/>
    <n v="35.020000000000003"/>
    <n v="0"/>
  </r>
  <r>
    <s v="BLK101783"/>
    <x v="227"/>
    <x v="4"/>
    <s v="North"/>
    <s v="New"/>
    <x v="1"/>
    <s v="Atta"/>
    <n v="1"/>
    <n v="152.68"/>
    <n v="15"/>
    <n v="31"/>
    <n v="5.51"/>
    <n v="4.5999999999999996"/>
    <x v="1"/>
    <x v="1"/>
    <x v="4"/>
    <n v="152.68"/>
    <n v="22.9"/>
    <n v="129.78"/>
    <n v="10"/>
    <n v="139.78"/>
    <n v="17"/>
    <x v="15"/>
    <s v="Yes"/>
    <n v="24.6"/>
    <n v="31.93"/>
    <n v="1"/>
  </r>
  <r>
    <s v="BLK101924"/>
    <x v="227"/>
    <x v="1"/>
    <s v="West"/>
    <s v="New"/>
    <x v="5"/>
    <s v="Rice"/>
    <n v="7"/>
    <n v="302.88"/>
    <n v="15"/>
    <n v="41"/>
    <n v="6.25"/>
    <n v="3.9"/>
    <x v="0"/>
    <x v="1"/>
    <x v="0"/>
    <n v="2120.16"/>
    <n v="318.02"/>
    <n v="1802.14"/>
    <n v="0"/>
    <n v="1802.14"/>
    <n v="23"/>
    <x v="22"/>
    <s v="Yes"/>
    <n v="27.3"/>
    <n v="491.98"/>
    <n v="1"/>
  </r>
  <r>
    <s v="BLK102139"/>
    <x v="227"/>
    <x v="4"/>
    <s v="South"/>
    <s v="Returning"/>
    <x v="6"/>
    <s v="Apple"/>
    <n v="2"/>
    <n v="52.25"/>
    <n v="0"/>
    <n v="29"/>
    <n v="4.04"/>
    <n v="4.3"/>
    <x v="2"/>
    <x v="1"/>
    <x v="2"/>
    <n v="104.5"/>
    <n v="0"/>
    <n v="104.5"/>
    <n v="10"/>
    <n v="114.5"/>
    <n v="18"/>
    <x v="7"/>
    <s v="Yes"/>
    <n v="25.5"/>
    <n v="26.65"/>
    <n v="1"/>
  </r>
  <r>
    <s v="BLK102557"/>
    <x v="227"/>
    <x v="0"/>
    <s v="North"/>
    <s v="Returning"/>
    <x v="9"/>
    <s v="Juice"/>
    <n v="1"/>
    <n v="491.25"/>
    <n v="0"/>
    <n v="41"/>
    <n v="1.61"/>
    <n v="3.8"/>
    <x v="3"/>
    <x v="0"/>
    <x v="2"/>
    <n v="491.25"/>
    <n v="0"/>
    <n v="0"/>
    <n v="0"/>
    <n v="0"/>
    <n v="28"/>
    <x v="10"/>
    <s v="Yes"/>
    <n v="11.1"/>
    <n v="0"/>
    <n v="1"/>
  </r>
  <r>
    <s v="BLK102759"/>
    <x v="227"/>
    <x v="3"/>
    <s v="West"/>
    <s v="Returning"/>
    <x v="2"/>
    <s v="Apple"/>
    <n v="4"/>
    <n v="455.98"/>
    <n v="25"/>
    <n v="16"/>
    <n v="5.65"/>
    <n v="3.1"/>
    <x v="2"/>
    <x v="1"/>
    <x v="1"/>
    <n v="1823.92"/>
    <n v="455.98"/>
    <n v="1367.94"/>
    <n v="0"/>
    <n v="1367.94"/>
    <n v="35"/>
    <x v="1"/>
    <s v="No"/>
    <n v="31.8"/>
    <n v="435"/>
    <n v="0"/>
  </r>
  <r>
    <s v="BLK102853"/>
    <x v="227"/>
    <x v="2"/>
    <s v="Central"/>
    <s v="Returning"/>
    <x v="4"/>
    <s v="Milk"/>
    <n v="3"/>
    <n v="452.54"/>
    <n v="20"/>
    <n v="21"/>
    <n v="1.17"/>
    <n v="3.8"/>
    <x v="1"/>
    <x v="1"/>
    <x v="4"/>
    <n v="1357.62"/>
    <n v="271.52"/>
    <n v="1086.0999999999999"/>
    <n v="0"/>
    <n v="1086.0999999999999"/>
    <n v="27"/>
    <x v="1"/>
    <s v="No"/>
    <n v="20.9"/>
    <n v="226.99"/>
    <n v="0"/>
  </r>
  <r>
    <s v="BLK100439"/>
    <x v="228"/>
    <x v="7"/>
    <s v="South"/>
    <s v="Returning"/>
    <x v="9"/>
    <s v="Bread"/>
    <n v="7"/>
    <n v="74.88"/>
    <n v="25"/>
    <n v="36"/>
    <n v="3.79"/>
    <n v="3.6"/>
    <x v="1"/>
    <x v="1"/>
    <x v="4"/>
    <n v="524.16"/>
    <n v="131.04"/>
    <n v="393.12"/>
    <n v="0"/>
    <n v="393.12"/>
    <n v="19"/>
    <x v="17"/>
    <s v="Yes"/>
    <n v="22.9"/>
    <n v="90.02"/>
    <n v="1"/>
  </r>
  <r>
    <s v="BLK100668"/>
    <x v="228"/>
    <x v="5"/>
    <s v="West"/>
    <s v="New"/>
    <x v="2"/>
    <s v="Coffee"/>
    <n v="6"/>
    <n v="185.81"/>
    <n v="10"/>
    <n v="19"/>
    <n v="7.95"/>
    <n v="3.6"/>
    <x v="1"/>
    <x v="1"/>
    <x v="1"/>
    <n v="1114.8599999999999"/>
    <n v="111.49"/>
    <n v="1003.37"/>
    <n v="0"/>
    <n v="1003.37"/>
    <n v="32"/>
    <x v="1"/>
    <s v="No"/>
    <n v="22.5"/>
    <n v="225.76"/>
    <n v="0"/>
  </r>
  <r>
    <s v="BLK100783"/>
    <x v="228"/>
    <x v="1"/>
    <s v="East"/>
    <s v="Returning"/>
    <x v="3"/>
    <s v="Tea"/>
    <n v="1"/>
    <n v="408.46"/>
    <n v="0"/>
    <n v="10"/>
    <n v="6.33"/>
    <n v="3.8"/>
    <x v="0"/>
    <x v="0"/>
    <x v="0"/>
    <n v="408.46"/>
    <n v="0"/>
    <n v="0"/>
    <n v="0"/>
    <n v="0"/>
    <n v="23"/>
    <x v="1"/>
    <s v="No"/>
    <n v="16.399999999999999"/>
    <n v="0"/>
    <n v="0"/>
  </r>
  <r>
    <s v="BLK100942"/>
    <x v="228"/>
    <x v="7"/>
    <s v="East"/>
    <s v="Returning"/>
    <x v="6"/>
    <s v="Tea"/>
    <n v="3"/>
    <n v="261.54000000000002"/>
    <n v="25"/>
    <n v="28"/>
    <n v="7.61"/>
    <n v="4"/>
    <x v="2"/>
    <x v="1"/>
    <x v="4"/>
    <n v="784.62"/>
    <n v="196.16"/>
    <n v="588.46"/>
    <n v="0"/>
    <n v="588.46"/>
    <n v="32"/>
    <x v="1"/>
    <s v="No"/>
    <n v="21.4"/>
    <n v="125.93"/>
    <n v="0"/>
  </r>
  <r>
    <s v="BLK100962"/>
    <x v="228"/>
    <x v="1"/>
    <s v="West"/>
    <s v="Returning"/>
    <x v="0"/>
    <s v="Ice Cream"/>
    <n v="5"/>
    <n v="144.37"/>
    <n v="0"/>
    <n v="18"/>
    <n v="4.76"/>
    <n v="4.4000000000000004"/>
    <x v="0"/>
    <x v="0"/>
    <x v="1"/>
    <n v="721.85"/>
    <n v="0"/>
    <n v="0"/>
    <n v="0"/>
    <n v="0"/>
    <n v="33"/>
    <x v="1"/>
    <s v="No"/>
    <n v="9.8000000000000007"/>
    <n v="0"/>
    <n v="0"/>
  </r>
  <r>
    <s v="BLK101038"/>
    <x v="228"/>
    <x v="3"/>
    <s v="East"/>
    <s v="New"/>
    <x v="4"/>
    <s v="Juice"/>
    <n v="3"/>
    <n v="87.22"/>
    <n v="25"/>
    <n v="16"/>
    <n v="6.41"/>
    <n v="3.7"/>
    <x v="3"/>
    <x v="1"/>
    <x v="0"/>
    <n v="261.66000000000003"/>
    <n v="65.42"/>
    <n v="196.24"/>
    <n v="10"/>
    <n v="206.24"/>
    <n v="24"/>
    <x v="1"/>
    <s v="No"/>
    <n v="14.9"/>
    <n v="29.24"/>
    <n v="0"/>
  </r>
  <r>
    <s v="BLK101261"/>
    <x v="228"/>
    <x v="3"/>
    <s v="East"/>
    <s v="Returning"/>
    <x v="7"/>
    <s v="Apple"/>
    <n v="3"/>
    <n v="482.61"/>
    <n v="0"/>
    <n v="27"/>
    <n v="5.27"/>
    <n v="4"/>
    <x v="0"/>
    <x v="1"/>
    <x v="2"/>
    <n v="1447.83"/>
    <n v="0"/>
    <n v="1447.83"/>
    <n v="0"/>
    <n v="1447.83"/>
    <n v="32"/>
    <x v="1"/>
    <s v="No"/>
    <n v="27"/>
    <n v="390.91"/>
    <n v="0"/>
  </r>
  <r>
    <s v="BLK101419"/>
    <x v="228"/>
    <x v="4"/>
    <s v="East"/>
    <s v="Returning"/>
    <x v="7"/>
    <s v="Rice"/>
    <n v="3"/>
    <n v="36.799999999999997"/>
    <n v="0"/>
    <n v="17"/>
    <n v="6.32"/>
    <n v="3.4"/>
    <x v="3"/>
    <x v="1"/>
    <x v="2"/>
    <n v="110.4"/>
    <n v="0"/>
    <n v="110.4"/>
    <n v="20"/>
    <n v="130.4"/>
    <n v="20"/>
    <x v="1"/>
    <s v="No"/>
    <n v="13.5"/>
    <n v="14.9"/>
    <n v="0"/>
  </r>
  <r>
    <s v="BLK101967"/>
    <x v="228"/>
    <x v="3"/>
    <s v="East"/>
    <s v="Returning"/>
    <x v="8"/>
    <s v="Shampoo"/>
    <n v="5"/>
    <n v="179.07"/>
    <n v="20"/>
    <n v="38"/>
    <n v="5.85"/>
    <n v="3.9"/>
    <x v="4"/>
    <x v="1"/>
    <x v="2"/>
    <n v="895.35"/>
    <n v="179.07"/>
    <n v="716.28"/>
    <n v="0"/>
    <n v="716.28"/>
    <n v="21"/>
    <x v="17"/>
    <s v="Yes"/>
    <n v="28"/>
    <n v="200.56"/>
    <n v="1"/>
  </r>
  <r>
    <s v="BLK102270"/>
    <x v="228"/>
    <x v="7"/>
    <s v="North"/>
    <s v="Returning"/>
    <x v="0"/>
    <s v="Chips"/>
    <n v="4"/>
    <n v="37.17"/>
    <n v="10"/>
    <n v="26"/>
    <n v="4.12"/>
    <n v="4.4000000000000004"/>
    <x v="3"/>
    <x v="1"/>
    <x v="4"/>
    <n v="148.68"/>
    <n v="14.87"/>
    <n v="133.81"/>
    <n v="10"/>
    <n v="143.81"/>
    <n v="39"/>
    <x v="1"/>
    <s v="No"/>
    <n v="14.6"/>
    <n v="19.54"/>
    <n v="0"/>
  </r>
  <r>
    <s v="BLK102472"/>
    <x v="228"/>
    <x v="6"/>
    <s v="North"/>
    <s v="Returning"/>
    <x v="9"/>
    <s v="Atta"/>
    <n v="4"/>
    <n v="34.82"/>
    <n v="20"/>
    <n v="20"/>
    <n v="3.66"/>
    <n v="4.8"/>
    <x v="0"/>
    <x v="1"/>
    <x v="4"/>
    <n v="139.28"/>
    <n v="27.86"/>
    <n v="111.42"/>
    <n v="20"/>
    <n v="131.41999999999999"/>
    <n v="31"/>
    <x v="1"/>
    <s v="No"/>
    <n v="15.6"/>
    <n v="17.38"/>
    <n v="0"/>
  </r>
  <r>
    <s v="BLK102668"/>
    <x v="228"/>
    <x v="3"/>
    <s v="West"/>
    <s v="New"/>
    <x v="4"/>
    <s v="Biscuits"/>
    <n v="3"/>
    <n v="162.6"/>
    <n v="10"/>
    <n v="31"/>
    <n v="6.66"/>
    <n v="4.7"/>
    <x v="1"/>
    <x v="1"/>
    <x v="1"/>
    <n v="487.8"/>
    <n v="48.78"/>
    <n v="439.02"/>
    <n v="0"/>
    <n v="439.02"/>
    <n v="44"/>
    <x v="1"/>
    <s v="No"/>
    <n v="25.2"/>
    <n v="110.63"/>
    <n v="0"/>
  </r>
  <r>
    <s v="BLK102734"/>
    <x v="228"/>
    <x v="2"/>
    <s v="South"/>
    <s v="New"/>
    <x v="0"/>
    <s v="Apple"/>
    <n v="5"/>
    <n v="112.75"/>
    <n v="15"/>
    <n v="17"/>
    <n v="1.73"/>
    <n v="4.5"/>
    <x v="3"/>
    <x v="1"/>
    <x v="1"/>
    <n v="563.75"/>
    <n v="84.56"/>
    <n v="479.19"/>
    <n v="0"/>
    <n v="479.19"/>
    <n v="15"/>
    <x v="25"/>
    <s v="No"/>
    <n v="27.9"/>
    <n v="133.69"/>
    <n v="0"/>
  </r>
  <r>
    <s v="BLK100312"/>
    <x v="229"/>
    <x v="3"/>
    <s v="East"/>
    <s v="New"/>
    <x v="8"/>
    <s v="Chips"/>
    <n v="7"/>
    <n v="86.28"/>
    <n v="10"/>
    <n v="31"/>
    <n v="7.52"/>
    <n v="4"/>
    <x v="0"/>
    <x v="0"/>
    <x v="4"/>
    <n v="603.96"/>
    <n v="60.4"/>
    <n v="0"/>
    <n v="0"/>
    <n v="0"/>
    <n v="32"/>
    <x v="1"/>
    <s v="No"/>
    <n v="13.7"/>
    <n v="0"/>
    <n v="0"/>
  </r>
  <r>
    <s v="BLK100605"/>
    <x v="229"/>
    <x v="4"/>
    <s v="Central"/>
    <s v="Returning"/>
    <x v="3"/>
    <s v="Shampoo"/>
    <n v="2"/>
    <n v="446.59"/>
    <n v="5"/>
    <n v="21"/>
    <n v="4.91"/>
    <n v="3.7"/>
    <x v="2"/>
    <x v="1"/>
    <x v="3"/>
    <n v="893.18"/>
    <n v="44.66"/>
    <n v="848.52"/>
    <n v="0"/>
    <n v="848.52"/>
    <n v="43"/>
    <x v="1"/>
    <s v="No"/>
    <n v="13.1"/>
    <n v="111.16"/>
    <n v="0"/>
  </r>
  <r>
    <s v="BLK102287"/>
    <x v="229"/>
    <x v="2"/>
    <s v="East"/>
    <s v="New"/>
    <x v="4"/>
    <s v="Apple"/>
    <n v="7"/>
    <n v="303.70999999999998"/>
    <n v="10"/>
    <n v="44"/>
    <n v="4.21"/>
    <n v="2.9"/>
    <x v="3"/>
    <x v="0"/>
    <x v="1"/>
    <n v="2125.9699999999998"/>
    <n v="212.6"/>
    <n v="0"/>
    <n v="0"/>
    <n v="0"/>
    <n v="38"/>
    <x v="4"/>
    <s v="Yes"/>
    <n v="20.100000000000001"/>
    <n v="0"/>
    <n v="1"/>
  </r>
  <r>
    <s v="BLK102479"/>
    <x v="229"/>
    <x v="2"/>
    <s v="South"/>
    <s v="Returning"/>
    <x v="7"/>
    <s v="Bread"/>
    <n v="3"/>
    <n v="78.86"/>
    <n v="15"/>
    <n v="19"/>
    <n v="3.78"/>
    <n v="3.5"/>
    <x v="4"/>
    <x v="1"/>
    <x v="1"/>
    <n v="236.58"/>
    <n v="35.49"/>
    <n v="201.09"/>
    <n v="15"/>
    <n v="216.09"/>
    <n v="36"/>
    <x v="1"/>
    <s v="No"/>
    <n v="11"/>
    <n v="22.12"/>
    <n v="0"/>
  </r>
  <r>
    <s v="BLK102717"/>
    <x v="229"/>
    <x v="6"/>
    <s v="West"/>
    <s v="Returning"/>
    <x v="7"/>
    <s v="Bread"/>
    <n v="1"/>
    <n v="460.15"/>
    <n v="5"/>
    <n v="33"/>
    <n v="1.95"/>
    <n v="4.9000000000000004"/>
    <x v="1"/>
    <x v="0"/>
    <x v="1"/>
    <n v="460.15"/>
    <n v="23.01"/>
    <n v="0"/>
    <n v="0"/>
    <n v="0"/>
    <n v="44"/>
    <x v="1"/>
    <s v="No"/>
    <n v="27.9"/>
    <n v="0"/>
    <n v="0"/>
  </r>
  <r>
    <s v="BLK100108"/>
    <x v="230"/>
    <x v="5"/>
    <s v="East"/>
    <s v="New"/>
    <x v="7"/>
    <s v="Instant Noodles"/>
    <n v="1"/>
    <n v="351.47"/>
    <n v="25"/>
    <n v="24"/>
    <n v="1.44"/>
    <n v="3.8"/>
    <x v="2"/>
    <x v="1"/>
    <x v="0"/>
    <n v="351.47"/>
    <n v="87.87"/>
    <n v="263.60000000000002"/>
    <n v="10"/>
    <n v="273.60000000000002"/>
    <n v="24"/>
    <x v="1"/>
    <s v="No"/>
    <n v="17.100000000000001"/>
    <n v="45.08"/>
    <n v="0"/>
  </r>
  <r>
    <s v="BLK100141"/>
    <x v="230"/>
    <x v="1"/>
    <s v="North"/>
    <s v="Returning"/>
    <x v="7"/>
    <s v="Tea"/>
    <n v="6"/>
    <n v="27.4"/>
    <n v="15"/>
    <n v="33"/>
    <n v="1.55"/>
    <n v="5"/>
    <x v="4"/>
    <x v="0"/>
    <x v="1"/>
    <n v="164.4"/>
    <n v="24.66"/>
    <n v="0"/>
    <n v="25"/>
    <n v="0"/>
    <n v="23"/>
    <x v="26"/>
    <s v="Yes"/>
    <n v="19.600000000000001"/>
    <n v="0"/>
    <n v="1"/>
  </r>
  <r>
    <s v="BLK100146"/>
    <x v="230"/>
    <x v="3"/>
    <s v="East"/>
    <s v="Returning"/>
    <x v="5"/>
    <s v="Bread"/>
    <n v="1"/>
    <n v="258.25"/>
    <n v="15"/>
    <n v="28"/>
    <n v="1.42"/>
    <n v="3.8"/>
    <x v="4"/>
    <x v="1"/>
    <x v="4"/>
    <n v="258.25"/>
    <n v="38.74"/>
    <n v="219.51"/>
    <n v="25"/>
    <n v="244.51"/>
    <n v="16"/>
    <x v="11"/>
    <s v="Yes"/>
    <n v="29.3"/>
    <n v="64.319999999999993"/>
    <n v="1"/>
  </r>
  <r>
    <s v="BLK100173"/>
    <x v="230"/>
    <x v="2"/>
    <s v="Central"/>
    <s v="New"/>
    <x v="8"/>
    <s v="Apple"/>
    <n v="3"/>
    <n v="49.35"/>
    <n v="10"/>
    <n v="24"/>
    <n v="3.19"/>
    <n v="4.8"/>
    <x v="1"/>
    <x v="1"/>
    <x v="1"/>
    <n v="148.05000000000001"/>
    <n v="14.8"/>
    <n v="133.25"/>
    <n v="10"/>
    <n v="143.25"/>
    <n v="26"/>
    <x v="1"/>
    <s v="No"/>
    <n v="30.5"/>
    <n v="40.64"/>
    <n v="0"/>
  </r>
  <r>
    <s v="BLK100911"/>
    <x v="230"/>
    <x v="2"/>
    <s v="East"/>
    <s v="Returning"/>
    <x v="5"/>
    <s v="Milk"/>
    <n v="3"/>
    <n v="227.7"/>
    <n v="20"/>
    <n v="29"/>
    <n v="0.76"/>
    <n v="3.4"/>
    <x v="0"/>
    <x v="1"/>
    <x v="3"/>
    <n v="683.1"/>
    <n v="136.62"/>
    <n v="546.48"/>
    <n v="0"/>
    <n v="546.48"/>
    <n v="21"/>
    <x v="8"/>
    <s v="Yes"/>
    <n v="20.9"/>
    <n v="114.21"/>
    <n v="1"/>
  </r>
  <r>
    <s v="BLK101082"/>
    <x v="230"/>
    <x v="7"/>
    <s v="Central"/>
    <s v="Returning"/>
    <x v="4"/>
    <s v="Atta"/>
    <n v="2"/>
    <n v="243.62"/>
    <n v="0"/>
    <n v="35"/>
    <n v="7.35"/>
    <n v="4.5"/>
    <x v="2"/>
    <x v="1"/>
    <x v="3"/>
    <n v="487.24"/>
    <n v="0"/>
    <n v="487.24"/>
    <n v="0"/>
    <n v="487.24"/>
    <n v="30"/>
    <x v="23"/>
    <s v="No"/>
    <n v="17.7"/>
    <n v="86.24"/>
    <n v="0"/>
  </r>
  <r>
    <s v="BLK101957"/>
    <x v="230"/>
    <x v="1"/>
    <s v="South"/>
    <s v="Returning"/>
    <x v="7"/>
    <s v="Atta"/>
    <n v="3"/>
    <n v="430.7"/>
    <n v="10"/>
    <n v="25"/>
    <n v="5.86"/>
    <n v="4.2"/>
    <x v="4"/>
    <x v="1"/>
    <x v="0"/>
    <n v="1292.0999999999999"/>
    <n v="129.21"/>
    <n v="1162.8900000000001"/>
    <n v="0"/>
    <n v="1162.8900000000001"/>
    <n v="17"/>
    <x v="8"/>
    <s v="Yes"/>
    <n v="16.8"/>
    <n v="195.37"/>
    <n v="1"/>
  </r>
  <r>
    <s v="BLK101960"/>
    <x v="230"/>
    <x v="1"/>
    <s v="South"/>
    <s v="Returning"/>
    <x v="0"/>
    <s v="Instant Noodles"/>
    <n v="2"/>
    <n v="105.26"/>
    <n v="15"/>
    <n v="33"/>
    <n v="2.75"/>
    <n v="2.9"/>
    <x v="3"/>
    <x v="1"/>
    <x v="4"/>
    <n v="210.52"/>
    <n v="31.58"/>
    <n v="178.94"/>
    <n v="25"/>
    <n v="203.94"/>
    <n v="17"/>
    <x v="24"/>
    <s v="Yes"/>
    <n v="30"/>
    <n v="53.68"/>
    <n v="1"/>
  </r>
  <r>
    <s v="BLK102340"/>
    <x v="230"/>
    <x v="7"/>
    <s v="South"/>
    <s v="Returning"/>
    <x v="7"/>
    <s v="Bread"/>
    <n v="2"/>
    <n v="187.68"/>
    <n v="0"/>
    <n v="27"/>
    <n v="5.66"/>
    <n v="5"/>
    <x v="4"/>
    <x v="1"/>
    <x v="1"/>
    <n v="375.36"/>
    <n v="0"/>
    <n v="375.36"/>
    <n v="0"/>
    <n v="375.36"/>
    <n v="26"/>
    <x v="6"/>
    <s v="No"/>
    <n v="27"/>
    <n v="101.35"/>
    <n v="0"/>
  </r>
  <r>
    <s v="BLK102461"/>
    <x v="230"/>
    <x v="6"/>
    <s v="South"/>
    <s v="New"/>
    <x v="0"/>
    <s v="Ice Cream"/>
    <n v="2"/>
    <n v="280.48"/>
    <n v="5"/>
    <n v="23"/>
    <n v="0.92"/>
    <n v="3.9"/>
    <x v="0"/>
    <x v="0"/>
    <x v="0"/>
    <n v="560.96"/>
    <n v="28.05"/>
    <n v="0"/>
    <n v="0"/>
    <n v="0"/>
    <n v="24"/>
    <x v="1"/>
    <s v="No"/>
    <n v="19.600000000000001"/>
    <n v="0"/>
    <n v="0"/>
  </r>
  <r>
    <s v="BLK102686"/>
    <x v="230"/>
    <x v="5"/>
    <s v="North"/>
    <s v="New"/>
    <x v="2"/>
    <s v="Chips"/>
    <n v="7"/>
    <n v="374.92"/>
    <n v="5"/>
    <n v="22"/>
    <n v="0.9"/>
    <n v="4.8"/>
    <x v="4"/>
    <x v="1"/>
    <x v="4"/>
    <n v="2624.44"/>
    <n v="131.22"/>
    <n v="2493.2199999999998"/>
    <n v="0"/>
    <n v="2493.2199999999998"/>
    <n v="24"/>
    <x v="1"/>
    <s v="No"/>
    <n v="30.8"/>
    <n v="767.91"/>
    <n v="0"/>
  </r>
  <r>
    <s v="BLK102817"/>
    <x v="230"/>
    <x v="7"/>
    <s v="North"/>
    <s v="New"/>
    <x v="5"/>
    <s v="Apple"/>
    <n v="1"/>
    <n v="82.97"/>
    <n v="5"/>
    <n v="23"/>
    <n v="4.22"/>
    <n v="3.4"/>
    <x v="4"/>
    <x v="1"/>
    <x v="0"/>
    <n v="82.97"/>
    <n v="4.1500000000000004"/>
    <n v="78.819999999999993"/>
    <n v="20"/>
    <n v="98.82"/>
    <n v="23"/>
    <x v="1"/>
    <s v="No"/>
    <n v="31.4"/>
    <n v="24.75"/>
    <n v="0"/>
  </r>
  <r>
    <s v="BLK101385"/>
    <x v="231"/>
    <x v="0"/>
    <s v="South"/>
    <s v="Returning"/>
    <x v="5"/>
    <s v="Tea"/>
    <n v="4"/>
    <n v="113.97"/>
    <n v="5"/>
    <n v="32"/>
    <n v="5.51"/>
    <n v="3"/>
    <x v="4"/>
    <x v="1"/>
    <x v="2"/>
    <n v="455.88"/>
    <n v="22.79"/>
    <n v="433.09"/>
    <n v="0"/>
    <n v="433.09"/>
    <n v="39"/>
    <x v="1"/>
    <s v="No"/>
    <n v="22.7"/>
    <n v="98.31"/>
    <n v="0"/>
  </r>
  <r>
    <s v="BLK102065"/>
    <x v="231"/>
    <x v="2"/>
    <s v="West"/>
    <s v="New"/>
    <x v="3"/>
    <s v="Ice Cream"/>
    <n v="2"/>
    <n v="495.55"/>
    <n v="15"/>
    <n v="26"/>
    <n v="4.2699999999999996"/>
    <n v="3.6"/>
    <x v="0"/>
    <x v="1"/>
    <x v="3"/>
    <n v="991.1"/>
    <n v="148.66"/>
    <n v="842.44"/>
    <n v="0"/>
    <n v="842.44"/>
    <n v="43"/>
    <x v="1"/>
    <s v="No"/>
    <n v="13.9"/>
    <n v="117.1"/>
    <n v="0"/>
  </r>
  <r>
    <s v="BLK102269"/>
    <x v="231"/>
    <x v="3"/>
    <s v="Central"/>
    <s v="New"/>
    <x v="5"/>
    <s v="Tea"/>
    <n v="1"/>
    <n v="318.83999999999997"/>
    <n v="5"/>
    <n v="41"/>
    <n v="6.39"/>
    <n v="4.5"/>
    <x v="3"/>
    <x v="1"/>
    <x v="2"/>
    <n v="318.83999999999997"/>
    <n v="15.94"/>
    <n v="302.89999999999998"/>
    <n v="0"/>
    <n v="302.89999999999998"/>
    <n v="33"/>
    <x v="8"/>
    <s v="Yes"/>
    <n v="19.899999999999999"/>
    <n v="60.28"/>
    <n v="1"/>
  </r>
  <r>
    <s v="BLK102507"/>
    <x v="231"/>
    <x v="4"/>
    <s v="Central"/>
    <s v="Returning"/>
    <x v="3"/>
    <s v="Shampoo"/>
    <n v="1"/>
    <n v="323.33"/>
    <n v="0"/>
    <n v="29"/>
    <n v="7.27"/>
    <n v="3.8"/>
    <x v="0"/>
    <x v="0"/>
    <x v="3"/>
    <n v="323.33"/>
    <n v="0"/>
    <n v="0"/>
    <n v="0"/>
    <n v="0"/>
    <n v="28"/>
    <x v="6"/>
    <s v="No"/>
    <n v="15.7"/>
    <n v="0"/>
    <n v="0"/>
  </r>
  <r>
    <s v="BLK102528"/>
    <x v="231"/>
    <x v="2"/>
    <s v="South"/>
    <s v="Returning"/>
    <x v="5"/>
    <s v="Milk"/>
    <n v="2"/>
    <n v="496.1"/>
    <n v="20"/>
    <n v="37"/>
    <n v="3.03"/>
    <n v="3.4"/>
    <x v="2"/>
    <x v="0"/>
    <x v="2"/>
    <n v="992.2"/>
    <n v="198.44"/>
    <n v="0"/>
    <n v="0"/>
    <n v="0"/>
    <n v="29"/>
    <x v="8"/>
    <s v="Yes"/>
    <n v="26.7"/>
    <n v="0"/>
    <n v="1"/>
  </r>
  <r>
    <s v="BLK102555"/>
    <x v="231"/>
    <x v="7"/>
    <s v="North"/>
    <s v="New"/>
    <x v="9"/>
    <s v="Shampoo"/>
    <n v="7"/>
    <n v="377.35"/>
    <n v="0"/>
    <n v="24"/>
    <n v="6.21"/>
    <n v="4.9000000000000004"/>
    <x v="2"/>
    <x v="1"/>
    <x v="2"/>
    <n v="2641.45"/>
    <n v="0"/>
    <n v="2641.45"/>
    <n v="0"/>
    <n v="2641.45"/>
    <n v="32"/>
    <x v="1"/>
    <s v="No"/>
    <n v="8.1"/>
    <n v="213.96"/>
    <n v="0"/>
  </r>
  <r>
    <s v="BLK102939"/>
    <x v="231"/>
    <x v="4"/>
    <s v="West"/>
    <s v="New"/>
    <x v="5"/>
    <s v="Biscuits"/>
    <n v="1"/>
    <n v="117"/>
    <n v="5"/>
    <n v="22"/>
    <n v="4.57"/>
    <n v="4.5"/>
    <x v="1"/>
    <x v="0"/>
    <x v="4"/>
    <n v="117"/>
    <n v="5.85"/>
    <n v="0"/>
    <n v="20"/>
    <n v="0"/>
    <n v="30"/>
    <x v="1"/>
    <s v="No"/>
    <n v="31.5"/>
    <n v="0"/>
    <n v="0"/>
  </r>
  <r>
    <s v="BLK100179"/>
    <x v="232"/>
    <x v="1"/>
    <s v="South"/>
    <s v="New"/>
    <x v="7"/>
    <s v="Instant Noodles"/>
    <n v="3"/>
    <n v="386.91"/>
    <n v="20"/>
    <n v="30"/>
    <n v="3.98"/>
    <n v="4.4000000000000004"/>
    <x v="0"/>
    <x v="1"/>
    <x v="0"/>
    <n v="1160.73"/>
    <n v="232.15"/>
    <n v="928.58"/>
    <n v="0"/>
    <n v="928.58"/>
    <n v="35"/>
    <x v="1"/>
    <s v="No"/>
    <n v="16.899999999999999"/>
    <n v="156.93"/>
    <n v="0"/>
  </r>
  <r>
    <s v="BLK100194"/>
    <x v="232"/>
    <x v="5"/>
    <s v="East"/>
    <s v="Returning"/>
    <x v="8"/>
    <s v="Bread"/>
    <n v="7"/>
    <n v="153.04"/>
    <n v="10"/>
    <n v="34"/>
    <n v="6.44"/>
    <n v="4.2"/>
    <x v="2"/>
    <x v="1"/>
    <x v="4"/>
    <n v="1071.28"/>
    <n v="107.13"/>
    <n v="964.15"/>
    <n v="0"/>
    <n v="964.15"/>
    <n v="30"/>
    <x v="16"/>
    <s v="No"/>
    <n v="31.3"/>
    <n v="301.77999999999997"/>
    <n v="0"/>
  </r>
  <r>
    <s v="BLK100271"/>
    <x v="232"/>
    <x v="7"/>
    <s v="West"/>
    <s v="New"/>
    <x v="7"/>
    <s v="Chips"/>
    <n v="6"/>
    <n v="137.71"/>
    <n v="10"/>
    <n v="31"/>
    <n v="1.08"/>
    <n v="3.7"/>
    <x v="4"/>
    <x v="1"/>
    <x v="4"/>
    <n v="826.26"/>
    <n v="82.63"/>
    <n v="743.63"/>
    <n v="0"/>
    <n v="743.63"/>
    <n v="15"/>
    <x v="24"/>
    <s v="Yes"/>
    <n v="25.6"/>
    <n v="190.37"/>
    <n v="1"/>
  </r>
  <r>
    <s v="BLK100337"/>
    <x v="232"/>
    <x v="1"/>
    <s v="West"/>
    <s v="New"/>
    <x v="2"/>
    <s v="Detergent"/>
    <n v="4"/>
    <n v="225.5"/>
    <n v="15"/>
    <n v="26"/>
    <n v="7.76"/>
    <n v="3.8"/>
    <x v="4"/>
    <x v="1"/>
    <x v="0"/>
    <n v="902"/>
    <n v="135.30000000000001"/>
    <n v="766.7"/>
    <n v="0"/>
    <n v="766.7"/>
    <n v="19"/>
    <x v="0"/>
    <s v="Yes"/>
    <n v="27.2"/>
    <n v="208.54"/>
    <n v="1"/>
  </r>
  <r>
    <s v="BLK100570"/>
    <x v="232"/>
    <x v="4"/>
    <s v="Central"/>
    <s v="Returning"/>
    <x v="6"/>
    <s v="Chips"/>
    <n v="5"/>
    <n v="303.67"/>
    <n v="0"/>
    <n v="23"/>
    <n v="7.46"/>
    <n v="4.5"/>
    <x v="1"/>
    <x v="0"/>
    <x v="1"/>
    <n v="1518.35"/>
    <n v="0"/>
    <n v="0"/>
    <n v="0"/>
    <n v="0"/>
    <n v="16"/>
    <x v="0"/>
    <s v="Yes"/>
    <n v="9.6999999999999993"/>
    <n v="0"/>
    <n v="1"/>
  </r>
  <r>
    <s v="BLK100674"/>
    <x v="232"/>
    <x v="3"/>
    <s v="East"/>
    <s v="New"/>
    <x v="8"/>
    <s v="Detergent"/>
    <n v="4"/>
    <n v="407.45"/>
    <n v="10"/>
    <n v="49"/>
    <n v="7.48"/>
    <n v="5"/>
    <x v="2"/>
    <x v="1"/>
    <x v="3"/>
    <n v="1629.8"/>
    <n v="162.97999999999999"/>
    <n v="1466.82"/>
    <n v="0"/>
    <n v="1466.82"/>
    <n v="29"/>
    <x v="27"/>
    <s v="Yes"/>
    <n v="16"/>
    <n v="234.69"/>
    <n v="1"/>
  </r>
  <r>
    <s v="BLK100851"/>
    <x v="232"/>
    <x v="6"/>
    <s v="South"/>
    <s v="Returning"/>
    <x v="4"/>
    <s v="Instant Noodles"/>
    <n v="6"/>
    <n v="221.56"/>
    <n v="20"/>
    <n v="46"/>
    <n v="2.29"/>
    <n v="4"/>
    <x v="4"/>
    <x v="1"/>
    <x v="3"/>
    <n v="1329.36"/>
    <n v="265.87"/>
    <n v="1063.49"/>
    <n v="0"/>
    <n v="1063.49"/>
    <n v="24"/>
    <x v="32"/>
    <s v="Yes"/>
    <n v="14.8"/>
    <n v="157.4"/>
    <n v="1"/>
  </r>
  <r>
    <s v="BLK100922"/>
    <x v="232"/>
    <x v="0"/>
    <s v="East"/>
    <s v="New"/>
    <x v="3"/>
    <s v="Banana"/>
    <n v="6"/>
    <n v="252.98"/>
    <n v="25"/>
    <n v="28"/>
    <n v="4.9000000000000004"/>
    <n v="3.2"/>
    <x v="2"/>
    <x v="1"/>
    <x v="0"/>
    <n v="1517.88"/>
    <n v="379.47"/>
    <n v="1138.4100000000001"/>
    <n v="0"/>
    <n v="1138.4100000000001"/>
    <n v="21"/>
    <x v="0"/>
    <s v="Yes"/>
    <n v="28.6"/>
    <n v="325.58999999999997"/>
    <n v="1"/>
  </r>
  <r>
    <s v="BLK101675"/>
    <x v="232"/>
    <x v="0"/>
    <s v="West"/>
    <s v="New"/>
    <x v="0"/>
    <s v="Instant Noodles"/>
    <n v="7"/>
    <n v="59.93"/>
    <n v="5"/>
    <n v="51"/>
    <n v="4.68"/>
    <n v="5"/>
    <x v="1"/>
    <x v="1"/>
    <x v="3"/>
    <n v="419.51"/>
    <n v="20.98"/>
    <n v="398.53"/>
    <n v="0"/>
    <n v="398.53"/>
    <n v="41"/>
    <x v="26"/>
    <s v="Yes"/>
    <n v="13.6"/>
    <n v="54.2"/>
    <n v="1"/>
  </r>
  <r>
    <s v="BLK101686"/>
    <x v="232"/>
    <x v="5"/>
    <s v="East"/>
    <s v="Returning"/>
    <x v="9"/>
    <s v="Ice Cream"/>
    <n v="4"/>
    <n v="121.31"/>
    <n v="0"/>
    <n v="37"/>
    <n v="1.46"/>
    <n v="4.9000000000000004"/>
    <x v="0"/>
    <x v="1"/>
    <x v="2"/>
    <n v="485.24"/>
    <n v="0"/>
    <n v="485.24"/>
    <n v="0"/>
    <n v="485.24"/>
    <n v="28"/>
    <x v="13"/>
    <s v="Yes"/>
    <n v="22.2"/>
    <n v="107.72"/>
    <n v="1"/>
  </r>
  <r>
    <s v="BLK101827"/>
    <x v="232"/>
    <x v="5"/>
    <s v="West"/>
    <s v="New"/>
    <x v="6"/>
    <s v="Shampoo"/>
    <n v="1"/>
    <n v="302.82"/>
    <n v="5"/>
    <n v="33"/>
    <n v="2.66"/>
    <n v="4.2"/>
    <x v="2"/>
    <x v="1"/>
    <x v="3"/>
    <n v="302.82"/>
    <n v="15.14"/>
    <n v="287.68"/>
    <n v="25"/>
    <n v="312.68"/>
    <n v="36"/>
    <x v="1"/>
    <s v="No"/>
    <n v="27.1"/>
    <n v="77.959999999999994"/>
    <n v="0"/>
  </r>
  <r>
    <s v="BLK102509"/>
    <x v="232"/>
    <x v="3"/>
    <s v="North"/>
    <s v="Returning"/>
    <x v="9"/>
    <s v="Cold Drink"/>
    <n v="2"/>
    <n v="346.5"/>
    <n v="25"/>
    <n v="34"/>
    <n v="7.22"/>
    <n v="4.7"/>
    <x v="3"/>
    <x v="1"/>
    <x v="4"/>
    <n v="693"/>
    <n v="173.25"/>
    <n v="519.75"/>
    <n v="0"/>
    <n v="519.75"/>
    <n v="31"/>
    <x v="12"/>
    <s v="No"/>
    <n v="16.100000000000001"/>
    <n v="83.68"/>
    <n v="0"/>
  </r>
  <r>
    <s v="BLK102623"/>
    <x v="232"/>
    <x v="4"/>
    <s v="West"/>
    <s v="Returning"/>
    <x v="6"/>
    <s v="Cold Drink"/>
    <n v="2"/>
    <n v="159.18"/>
    <n v="25"/>
    <n v="35"/>
    <n v="5.6"/>
    <n v="3.8"/>
    <x v="3"/>
    <x v="1"/>
    <x v="0"/>
    <n v="318.36"/>
    <n v="79.59"/>
    <n v="238.77"/>
    <n v="20"/>
    <n v="258.77"/>
    <n v="42"/>
    <x v="1"/>
    <s v="No"/>
    <n v="16.600000000000001"/>
    <n v="39.64"/>
    <n v="0"/>
  </r>
  <r>
    <s v="BLK100188"/>
    <x v="233"/>
    <x v="3"/>
    <s v="West"/>
    <s v="Returning"/>
    <x v="6"/>
    <s v="Atta"/>
    <n v="4"/>
    <n v="239.85"/>
    <n v="0"/>
    <n v="27"/>
    <n v="2.41"/>
    <n v="4.3"/>
    <x v="4"/>
    <x v="1"/>
    <x v="3"/>
    <n v="959.4"/>
    <n v="0"/>
    <n v="959.4"/>
    <n v="0"/>
    <n v="959.4"/>
    <n v="27"/>
    <x v="1"/>
    <s v="No"/>
    <n v="21.7"/>
    <n v="208.19"/>
    <n v="0"/>
  </r>
  <r>
    <s v="BLK101294"/>
    <x v="233"/>
    <x v="3"/>
    <s v="West"/>
    <s v="New"/>
    <x v="9"/>
    <s v="Juice"/>
    <n v="7"/>
    <n v="97.89"/>
    <n v="5"/>
    <n v="25"/>
    <n v="4.7"/>
    <n v="3.1"/>
    <x v="4"/>
    <x v="1"/>
    <x v="1"/>
    <n v="685.23"/>
    <n v="34.26"/>
    <n v="650.97"/>
    <n v="0"/>
    <n v="650.97"/>
    <n v="37"/>
    <x v="1"/>
    <s v="No"/>
    <n v="8.3000000000000007"/>
    <n v="54.03"/>
    <n v="0"/>
  </r>
  <r>
    <s v="BLK102044"/>
    <x v="233"/>
    <x v="2"/>
    <s v="West"/>
    <s v="Returning"/>
    <x v="2"/>
    <s v="Tea"/>
    <n v="4"/>
    <n v="78.290000000000006"/>
    <n v="25"/>
    <n v="23"/>
    <n v="7.81"/>
    <n v="3.9"/>
    <x v="2"/>
    <x v="1"/>
    <x v="0"/>
    <n v="313.16000000000003"/>
    <n v="78.290000000000006"/>
    <n v="234.87"/>
    <n v="10"/>
    <n v="244.87"/>
    <n v="33"/>
    <x v="1"/>
    <s v="No"/>
    <n v="30.5"/>
    <n v="71.64"/>
    <n v="0"/>
  </r>
  <r>
    <s v="BLK102692"/>
    <x v="233"/>
    <x v="2"/>
    <s v="South"/>
    <s v="Returning"/>
    <x v="0"/>
    <s v="Tea"/>
    <n v="4"/>
    <n v="375.87"/>
    <n v="25"/>
    <n v="29"/>
    <n v="6.3"/>
    <n v="4"/>
    <x v="2"/>
    <x v="1"/>
    <x v="2"/>
    <n v="1503.48"/>
    <n v="375.87"/>
    <n v="1127.6099999999999"/>
    <n v="0"/>
    <n v="1127.6099999999999"/>
    <n v="37"/>
    <x v="1"/>
    <s v="No"/>
    <n v="27.2"/>
    <n v="306.70999999999998"/>
    <n v="0"/>
  </r>
  <r>
    <s v="BLK100597"/>
    <x v="234"/>
    <x v="1"/>
    <s v="South"/>
    <s v="Returning"/>
    <x v="5"/>
    <s v="Coffee"/>
    <n v="6"/>
    <n v="444.91"/>
    <n v="10"/>
    <n v="30"/>
    <n v="0.83"/>
    <n v="3.6"/>
    <x v="0"/>
    <x v="1"/>
    <x v="0"/>
    <n v="2669.46"/>
    <n v="266.95"/>
    <n v="2402.5100000000002"/>
    <n v="0"/>
    <n v="2402.5100000000002"/>
    <n v="38"/>
    <x v="1"/>
    <s v="No"/>
    <n v="18.2"/>
    <n v="437.26"/>
    <n v="0"/>
  </r>
  <r>
    <s v="BLK100820"/>
    <x v="234"/>
    <x v="7"/>
    <s v="South"/>
    <s v="New"/>
    <x v="2"/>
    <s v="Atta"/>
    <n v="3"/>
    <n v="103.92"/>
    <n v="25"/>
    <n v="25"/>
    <n v="6.37"/>
    <n v="3.9"/>
    <x v="0"/>
    <x v="1"/>
    <x v="2"/>
    <n v="311.76"/>
    <n v="77.94"/>
    <n v="233.82"/>
    <n v="10"/>
    <n v="243.82"/>
    <n v="26"/>
    <x v="1"/>
    <s v="No"/>
    <n v="16.100000000000001"/>
    <n v="37.65"/>
    <n v="0"/>
  </r>
  <r>
    <s v="BLK101328"/>
    <x v="234"/>
    <x v="1"/>
    <s v="North"/>
    <s v="Returning"/>
    <x v="6"/>
    <s v="Coffee"/>
    <n v="4"/>
    <n v="209.62"/>
    <n v="25"/>
    <n v="24"/>
    <n v="4.01"/>
    <n v="3.8"/>
    <x v="1"/>
    <x v="1"/>
    <x v="3"/>
    <n v="838.48"/>
    <n v="209.62"/>
    <n v="628.86"/>
    <n v="0"/>
    <n v="628.86"/>
    <n v="30"/>
    <x v="1"/>
    <s v="No"/>
    <n v="26.5"/>
    <n v="166.65"/>
    <n v="0"/>
  </r>
  <r>
    <s v="BLK101653"/>
    <x v="234"/>
    <x v="3"/>
    <s v="North"/>
    <s v="Returning"/>
    <x v="2"/>
    <s v="Tea"/>
    <n v="7"/>
    <n v="348.81"/>
    <n v="10"/>
    <n v="30"/>
    <n v="3.17"/>
    <n v="3.9"/>
    <x v="4"/>
    <x v="1"/>
    <x v="1"/>
    <n v="2441.67"/>
    <n v="244.17"/>
    <n v="2197.5"/>
    <n v="0"/>
    <n v="2197.5"/>
    <n v="18"/>
    <x v="11"/>
    <s v="Yes"/>
    <n v="23.9"/>
    <n v="525.20000000000005"/>
    <n v="1"/>
  </r>
  <r>
    <s v="BLK102639"/>
    <x v="234"/>
    <x v="6"/>
    <s v="West"/>
    <s v="Returning"/>
    <x v="2"/>
    <s v="Biscuits"/>
    <n v="3"/>
    <n v="22.85"/>
    <n v="10"/>
    <n v="39"/>
    <n v="7.24"/>
    <n v="3"/>
    <x v="3"/>
    <x v="1"/>
    <x v="3"/>
    <n v="68.55"/>
    <n v="6.86"/>
    <n v="61.69"/>
    <n v="10"/>
    <n v="71.69"/>
    <n v="35"/>
    <x v="16"/>
    <s v="No"/>
    <n v="13.1"/>
    <n v="8.08"/>
    <n v="0"/>
  </r>
  <r>
    <s v="BLK100028"/>
    <x v="235"/>
    <x v="0"/>
    <s v="Central"/>
    <s v="Returning"/>
    <x v="7"/>
    <s v="Cold Drink"/>
    <n v="5"/>
    <n v="57.38"/>
    <n v="25"/>
    <n v="16"/>
    <n v="4.8899999999999997"/>
    <n v="4.3"/>
    <x v="1"/>
    <x v="1"/>
    <x v="2"/>
    <n v="286.89999999999998"/>
    <n v="71.72"/>
    <n v="215.18"/>
    <n v="10"/>
    <n v="225.18"/>
    <n v="24"/>
    <x v="1"/>
    <s v="No"/>
    <n v="28.3"/>
    <n v="60.9"/>
    <n v="0"/>
  </r>
  <r>
    <s v="BLK100775"/>
    <x v="235"/>
    <x v="0"/>
    <s v="North"/>
    <s v="Returning"/>
    <x v="1"/>
    <s v="Biscuits"/>
    <n v="6"/>
    <n v="343.44"/>
    <n v="0"/>
    <n v="35"/>
    <n v="0.93"/>
    <n v="4.7"/>
    <x v="4"/>
    <x v="1"/>
    <x v="1"/>
    <n v="2060.64"/>
    <n v="0"/>
    <n v="2060.64"/>
    <n v="0"/>
    <n v="2060.64"/>
    <n v="39"/>
    <x v="1"/>
    <s v="No"/>
    <n v="9.1999999999999993"/>
    <n v="189.58"/>
    <n v="0"/>
  </r>
  <r>
    <s v="BLK100931"/>
    <x v="235"/>
    <x v="2"/>
    <s v="East"/>
    <s v="Returning"/>
    <x v="1"/>
    <s v="Rice"/>
    <n v="7"/>
    <n v="164.3"/>
    <n v="20"/>
    <n v="24"/>
    <n v="2.91"/>
    <n v="4.4000000000000004"/>
    <x v="4"/>
    <x v="1"/>
    <x v="1"/>
    <n v="1150.0999999999999"/>
    <n v="230.02"/>
    <n v="920.08"/>
    <n v="0"/>
    <n v="920.08"/>
    <n v="19"/>
    <x v="23"/>
    <s v="No"/>
    <n v="14"/>
    <n v="128.81"/>
    <n v="0"/>
  </r>
  <r>
    <s v="BLK101024"/>
    <x v="235"/>
    <x v="6"/>
    <s v="West"/>
    <s v="New"/>
    <x v="9"/>
    <s v="Juice"/>
    <n v="6"/>
    <n v="96.13"/>
    <n v="25"/>
    <n v="39"/>
    <n v="3.57"/>
    <n v="4"/>
    <x v="2"/>
    <x v="0"/>
    <x v="1"/>
    <n v="576.78"/>
    <n v="144.19999999999999"/>
    <n v="0"/>
    <n v="0"/>
    <n v="0"/>
    <n v="23"/>
    <x v="24"/>
    <s v="Yes"/>
    <n v="19.899999999999999"/>
    <n v="0"/>
    <n v="1"/>
  </r>
  <r>
    <s v="BLK101509"/>
    <x v="235"/>
    <x v="3"/>
    <s v="South"/>
    <s v="Returning"/>
    <x v="8"/>
    <s v="Coffee"/>
    <n v="4"/>
    <n v="360.72"/>
    <n v="0"/>
    <n v="27"/>
    <n v="5.98"/>
    <n v="4.8"/>
    <x v="4"/>
    <x v="1"/>
    <x v="2"/>
    <n v="1442.88"/>
    <n v="0"/>
    <n v="1442.88"/>
    <n v="0"/>
    <n v="1442.88"/>
    <n v="44"/>
    <x v="1"/>
    <s v="No"/>
    <n v="17.899999999999999"/>
    <n v="258.27999999999997"/>
    <n v="0"/>
  </r>
  <r>
    <s v="BLK101512"/>
    <x v="235"/>
    <x v="3"/>
    <s v="Central"/>
    <s v="Returning"/>
    <x v="0"/>
    <s v="Coffee"/>
    <n v="7"/>
    <n v="61.99"/>
    <n v="10"/>
    <n v="49"/>
    <n v="2.33"/>
    <n v="4.7"/>
    <x v="0"/>
    <x v="1"/>
    <x v="2"/>
    <n v="433.93"/>
    <n v="43.39"/>
    <n v="390.54"/>
    <n v="0"/>
    <n v="390.54"/>
    <n v="24"/>
    <x v="18"/>
    <s v="Yes"/>
    <n v="31"/>
    <n v="121.07"/>
    <n v="1"/>
  </r>
  <r>
    <s v="BLK101739"/>
    <x v="235"/>
    <x v="7"/>
    <s v="North"/>
    <s v="Returning"/>
    <x v="3"/>
    <s v="Milk"/>
    <n v="2"/>
    <n v="148.07"/>
    <n v="0"/>
    <n v="27"/>
    <n v="1.8"/>
    <n v="4.9000000000000004"/>
    <x v="0"/>
    <x v="1"/>
    <x v="3"/>
    <n v="296.14"/>
    <n v="0"/>
    <n v="296.14"/>
    <n v="15"/>
    <n v="311.14"/>
    <n v="15"/>
    <x v="11"/>
    <s v="Yes"/>
    <n v="8.6"/>
    <n v="25.47"/>
    <n v="1"/>
  </r>
  <r>
    <s v="BLK101781"/>
    <x v="235"/>
    <x v="5"/>
    <s v="South"/>
    <s v="Returning"/>
    <x v="4"/>
    <s v="Tea"/>
    <n v="3"/>
    <n v="78.67"/>
    <n v="15"/>
    <n v="31"/>
    <n v="5.63"/>
    <n v="3.6"/>
    <x v="4"/>
    <x v="1"/>
    <x v="3"/>
    <n v="236.01"/>
    <n v="35.4"/>
    <n v="200.61"/>
    <n v="15"/>
    <n v="215.61"/>
    <n v="37"/>
    <x v="1"/>
    <s v="No"/>
    <n v="8.1"/>
    <n v="16.25"/>
    <n v="0"/>
  </r>
  <r>
    <s v="BLK102633"/>
    <x v="235"/>
    <x v="7"/>
    <s v="South"/>
    <s v="Returning"/>
    <x v="6"/>
    <s v="Rice"/>
    <n v="1"/>
    <n v="29.97"/>
    <n v="15"/>
    <n v="32"/>
    <n v="2.4500000000000002"/>
    <n v="4.8"/>
    <x v="1"/>
    <x v="1"/>
    <x v="2"/>
    <n v="29.97"/>
    <n v="4.5"/>
    <n v="25.47"/>
    <n v="15"/>
    <n v="40.47"/>
    <n v="35"/>
    <x v="1"/>
    <s v="No"/>
    <n v="8.4"/>
    <n v="2.14"/>
    <n v="0"/>
  </r>
  <r>
    <s v="BLK100084"/>
    <x v="236"/>
    <x v="2"/>
    <s v="Central"/>
    <s v="New"/>
    <x v="6"/>
    <s v="Milk"/>
    <n v="7"/>
    <n v="159.4"/>
    <n v="10"/>
    <n v="30"/>
    <n v="6.98"/>
    <n v="5"/>
    <x v="0"/>
    <x v="1"/>
    <x v="2"/>
    <n v="1115.8"/>
    <n v="111.58"/>
    <n v="1004.22"/>
    <n v="0"/>
    <n v="1004.22"/>
    <n v="30"/>
    <x v="1"/>
    <s v="No"/>
    <n v="13.2"/>
    <n v="132.56"/>
    <n v="0"/>
  </r>
  <r>
    <s v="BLK100147"/>
    <x v="236"/>
    <x v="1"/>
    <s v="Central"/>
    <s v="New"/>
    <x v="2"/>
    <s v="Detergent"/>
    <n v="4"/>
    <n v="246.9"/>
    <n v="5"/>
    <n v="25"/>
    <n v="4.3899999999999997"/>
    <n v="4.7"/>
    <x v="0"/>
    <x v="1"/>
    <x v="0"/>
    <n v="987.6"/>
    <n v="49.38"/>
    <n v="938.22"/>
    <n v="0"/>
    <n v="938.22"/>
    <n v="28"/>
    <x v="1"/>
    <s v="No"/>
    <n v="29.9"/>
    <n v="280.52999999999997"/>
    <n v="0"/>
  </r>
  <r>
    <s v="BLK100455"/>
    <x v="236"/>
    <x v="1"/>
    <s v="East"/>
    <s v="Returning"/>
    <x v="9"/>
    <s v="Biscuits"/>
    <n v="3"/>
    <n v="433.88"/>
    <n v="15"/>
    <n v="29"/>
    <n v="0.66"/>
    <n v="3.1"/>
    <x v="1"/>
    <x v="1"/>
    <x v="3"/>
    <n v="1301.6400000000001"/>
    <n v="195.25"/>
    <n v="1106.3900000000001"/>
    <n v="0"/>
    <n v="1106.3900000000001"/>
    <n v="24"/>
    <x v="23"/>
    <s v="No"/>
    <n v="8.6"/>
    <n v="95.15"/>
    <n v="0"/>
  </r>
  <r>
    <s v="BLK101051"/>
    <x v="236"/>
    <x v="2"/>
    <s v="North"/>
    <s v="New"/>
    <x v="4"/>
    <s v="Cold Drink"/>
    <n v="2"/>
    <n v="473.68"/>
    <n v="5"/>
    <n v="25"/>
    <n v="7.06"/>
    <n v="2.9"/>
    <x v="1"/>
    <x v="1"/>
    <x v="4"/>
    <n v="947.36"/>
    <n v="47.37"/>
    <n v="899.99"/>
    <n v="0"/>
    <n v="899.99"/>
    <n v="41"/>
    <x v="1"/>
    <s v="No"/>
    <n v="9"/>
    <n v="81"/>
    <n v="0"/>
  </r>
  <r>
    <s v="BLK101322"/>
    <x v="236"/>
    <x v="0"/>
    <s v="Central"/>
    <s v="Returning"/>
    <x v="0"/>
    <s v="Tea"/>
    <n v="3"/>
    <n v="358.84"/>
    <n v="15"/>
    <n v="29"/>
    <n v="7.71"/>
    <n v="3.7"/>
    <x v="4"/>
    <x v="1"/>
    <x v="1"/>
    <n v="1076.52"/>
    <n v="161.47999999999999"/>
    <n v="915.04"/>
    <n v="0"/>
    <n v="915.04"/>
    <n v="40"/>
    <x v="1"/>
    <s v="No"/>
    <n v="28.9"/>
    <n v="264.45"/>
    <n v="0"/>
  </r>
  <r>
    <s v="BLK101361"/>
    <x v="236"/>
    <x v="4"/>
    <s v="West"/>
    <s v="Returning"/>
    <x v="8"/>
    <s v="Atta"/>
    <n v="5"/>
    <n v="116.24"/>
    <n v="15"/>
    <n v="35"/>
    <n v="3.75"/>
    <n v="4.5"/>
    <x v="2"/>
    <x v="1"/>
    <x v="0"/>
    <n v="581.20000000000005"/>
    <n v="87.18"/>
    <n v="494.02"/>
    <n v="0"/>
    <n v="494.02"/>
    <n v="41"/>
    <x v="1"/>
    <s v="No"/>
    <n v="28.7"/>
    <n v="141.78"/>
    <n v="0"/>
  </r>
  <r>
    <s v="BLK101628"/>
    <x v="236"/>
    <x v="6"/>
    <s v="North"/>
    <s v="Returning"/>
    <x v="7"/>
    <s v="Biscuits"/>
    <n v="3"/>
    <n v="408.44"/>
    <n v="20"/>
    <n v="21"/>
    <n v="6.63"/>
    <n v="4.3"/>
    <x v="3"/>
    <x v="1"/>
    <x v="2"/>
    <n v="1225.32"/>
    <n v="245.06"/>
    <n v="980.26"/>
    <n v="0"/>
    <n v="980.26"/>
    <n v="27"/>
    <x v="1"/>
    <s v="No"/>
    <n v="28.3"/>
    <n v="277.41000000000003"/>
    <n v="0"/>
  </r>
  <r>
    <s v="BLK101935"/>
    <x v="236"/>
    <x v="4"/>
    <s v="Central"/>
    <s v="New"/>
    <x v="8"/>
    <s v="Coffee"/>
    <n v="2"/>
    <n v="173.38"/>
    <n v="10"/>
    <n v="38"/>
    <n v="0.52"/>
    <n v="2"/>
    <x v="1"/>
    <x v="1"/>
    <x v="0"/>
    <n v="346.76"/>
    <n v="34.68"/>
    <n v="312.08"/>
    <n v="0"/>
    <n v="312.08"/>
    <n v="23"/>
    <x v="21"/>
    <s v="Yes"/>
    <n v="12.5"/>
    <n v="39.01"/>
    <n v="1"/>
  </r>
  <r>
    <s v="BLK102325"/>
    <x v="236"/>
    <x v="0"/>
    <s v="North"/>
    <s v="Returning"/>
    <x v="0"/>
    <s v="Apple"/>
    <n v="6"/>
    <n v="378.55"/>
    <n v="5"/>
    <n v="17"/>
    <n v="1.49"/>
    <n v="4.4000000000000004"/>
    <x v="3"/>
    <x v="1"/>
    <x v="2"/>
    <n v="2271.3000000000002"/>
    <n v="113.56"/>
    <n v="2157.7399999999998"/>
    <n v="0"/>
    <n v="2157.7399999999998"/>
    <n v="16"/>
    <x v="6"/>
    <s v="No"/>
    <n v="23.6"/>
    <n v="509.23"/>
    <n v="0"/>
  </r>
  <r>
    <s v="BLK102350"/>
    <x v="236"/>
    <x v="5"/>
    <s v="West"/>
    <s v="Returning"/>
    <x v="8"/>
    <s v="Bread"/>
    <n v="7"/>
    <n v="227.35"/>
    <n v="20"/>
    <n v="18"/>
    <n v="4.8499999999999996"/>
    <n v="4"/>
    <x v="0"/>
    <x v="0"/>
    <x v="0"/>
    <n v="1591.45"/>
    <n v="318.29000000000002"/>
    <n v="0"/>
    <n v="0"/>
    <n v="0"/>
    <n v="29"/>
    <x v="1"/>
    <s v="No"/>
    <n v="18.100000000000001"/>
    <n v="0"/>
    <n v="0"/>
  </r>
  <r>
    <s v="BLK100309"/>
    <x v="237"/>
    <x v="7"/>
    <s v="West"/>
    <s v="Returning"/>
    <x v="6"/>
    <s v="Atta"/>
    <n v="7"/>
    <n v="198.36"/>
    <n v="15"/>
    <n v="24"/>
    <n v="1.21"/>
    <n v="3.9"/>
    <x v="2"/>
    <x v="1"/>
    <x v="1"/>
    <n v="1388.52"/>
    <n v="208.28"/>
    <n v="1180.24"/>
    <n v="0"/>
    <n v="1180.24"/>
    <n v="17"/>
    <x v="0"/>
    <s v="Yes"/>
    <n v="10.199999999999999"/>
    <n v="120.38"/>
    <n v="1"/>
  </r>
  <r>
    <s v="BLK100473"/>
    <x v="237"/>
    <x v="4"/>
    <s v="Central"/>
    <s v="New"/>
    <x v="7"/>
    <s v="Tea"/>
    <n v="5"/>
    <n v="378.21"/>
    <n v="5"/>
    <n v="15"/>
    <n v="1.41"/>
    <n v="3.1"/>
    <x v="0"/>
    <x v="1"/>
    <x v="1"/>
    <n v="1891.05"/>
    <n v="94.55"/>
    <n v="1796.5"/>
    <n v="0"/>
    <n v="1796.5"/>
    <n v="37"/>
    <x v="1"/>
    <s v="No"/>
    <n v="23"/>
    <n v="413.2"/>
    <n v="0"/>
  </r>
  <r>
    <s v="BLK100898"/>
    <x v="237"/>
    <x v="2"/>
    <s v="West"/>
    <s v="New"/>
    <x v="1"/>
    <s v="Biscuits"/>
    <n v="4"/>
    <n v="394.77"/>
    <n v="0"/>
    <n v="26"/>
    <n v="4.37"/>
    <n v="4.2"/>
    <x v="3"/>
    <x v="0"/>
    <x v="3"/>
    <n v="1579.08"/>
    <n v="0"/>
    <n v="0"/>
    <n v="0"/>
    <n v="0"/>
    <n v="44"/>
    <x v="1"/>
    <s v="No"/>
    <n v="9.4"/>
    <n v="0"/>
    <n v="0"/>
  </r>
  <r>
    <s v="BLK101880"/>
    <x v="237"/>
    <x v="1"/>
    <s v="West"/>
    <s v="Returning"/>
    <x v="9"/>
    <s v="Atta"/>
    <n v="7"/>
    <n v="39.71"/>
    <n v="0"/>
    <n v="37"/>
    <n v="4.03"/>
    <n v="4.7"/>
    <x v="0"/>
    <x v="1"/>
    <x v="1"/>
    <n v="277.97000000000003"/>
    <n v="0"/>
    <n v="277.97000000000003"/>
    <n v="20"/>
    <n v="297.97000000000003"/>
    <n v="17"/>
    <x v="27"/>
    <s v="Yes"/>
    <n v="10.5"/>
    <n v="29.19"/>
    <n v="1"/>
  </r>
  <r>
    <s v="BLK102405"/>
    <x v="237"/>
    <x v="0"/>
    <s v="West"/>
    <s v="Returning"/>
    <x v="7"/>
    <s v="Coffee"/>
    <n v="6"/>
    <n v="363.07"/>
    <n v="25"/>
    <n v="23"/>
    <n v="1.28"/>
    <n v="4.4000000000000004"/>
    <x v="3"/>
    <x v="1"/>
    <x v="3"/>
    <n v="2178.42"/>
    <n v="544.6"/>
    <n v="1633.82"/>
    <n v="0"/>
    <n v="1633.82"/>
    <n v="29"/>
    <x v="1"/>
    <s v="No"/>
    <n v="29.6"/>
    <n v="483.61"/>
    <n v="0"/>
  </r>
  <r>
    <s v="BLK102630"/>
    <x v="237"/>
    <x v="1"/>
    <s v="West"/>
    <s v="Returning"/>
    <x v="9"/>
    <s v="Detergent"/>
    <n v="7"/>
    <n v="87.48"/>
    <n v="10"/>
    <n v="13"/>
    <n v="4.9000000000000004"/>
    <n v="4"/>
    <x v="2"/>
    <x v="0"/>
    <x v="0"/>
    <n v="612.36"/>
    <n v="61.24"/>
    <n v="0"/>
    <n v="0"/>
    <n v="0"/>
    <n v="33"/>
    <x v="1"/>
    <s v="No"/>
    <n v="30.4"/>
    <n v="0"/>
    <n v="0"/>
  </r>
  <r>
    <s v="BLK102974"/>
    <x v="237"/>
    <x v="2"/>
    <s v="Central"/>
    <s v="New"/>
    <x v="3"/>
    <s v="Ice Cream"/>
    <n v="6"/>
    <n v="283.2"/>
    <n v="15"/>
    <n v="23"/>
    <n v="2.85"/>
    <n v="4.4000000000000004"/>
    <x v="0"/>
    <x v="1"/>
    <x v="0"/>
    <n v="1699.2"/>
    <n v="254.88"/>
    <n v="1444.32"/>
    <n v="0"/>
    <n v="1444.32"/>
    <n v="32"/>
    <x v="1"/>
    <s v="No"/>
    <n v="28.9"/>
    <n v="417.41"/>
    <n v="0"/>
  </r>
  <r>
    <s v="BLK100448"/>
    <x v="238"/>
    <x v="3"/>
    <s v="West"/>
    <s v="New"/>
    <x v="1"/>
    <s v="Chips"/>
    <n v="2"/>
    <n v="169.75"/>
    <n v="15"/>
    <n v="27"/>
    <n v="0.61"/>
    <n v="4.5999999999999996"/>
    <x v="2"/>
    <x v="1"/>
    <x v="3"/>
    <n v="339.5"/>
    <n v="50.92"/>
    <n v="288.58"/>
    <n v="15"/>
    <n v="303.58"/>
    <n v="20"/>
    <x v="0"/>
    <s v="Yes"/>
    <n v="31.2"/>
    <n v="90.04"/>
    <n v="1"/>
  </r>
  <r>
    <s v="BLK100600"/>
    <x v="238"/>
    <x v="6"/>
    <s v="Central"/>
    <s v="New"/>
    <x v="4"/>
    <s v="Tea"/>
    <n v="7"/>
    <n v="393.27"/>
    <n v="15"/>
    <n v="19"/>
    <n v="2.09"/>
    <n v="4.5999999999999996"/>
    <x v="3"/>
    <x v="1"/>
    <x v="4"/>
    <n v="2752.89"/>
    <n v="412.93"/>
    <n v="2339.96"/>
    <n v="0"/>
    <n v="2339.96"/>
    <n v="42"/>
    <x v="1"/>
    <s v="No"/>
    <n v="22.3"/>
    <n v="521.80999999999995"/>
    <n v="0"/>
  </r>
  <r>
    <s v="BLK100727"/>
    <x v="238"/>
    <x v="1"/>
    <s v="West"/>
    <s v="New"/>
    <x v="7"/>
    <s v="Juice"/>
    <n v="7"/>
    <n v="228.19"/>
    <n v="5"/>
    <n v="32"/>
    <n v="1.56"/>
    <n v="3.8"/>
    <x v="2"/>
    <x v="0"/>
    <x v="3"/>
    <n v="1597.33"/>
    <n v="79.87"/>
    <n v="0"/>
    <n v="0"/>
    <n v="0"/>
    <n v="42"/>
    <x v="1"/>
    <s v="No"/>
    <n v="28"/>
    <n v="0"/>
    <n v="0"/>
  </r>
  <r>
    <s v="BLK100865"/>
    <x v="238"/>
    <x v="4"/>
    <s v="North"/>
    <s v="New"/>
    <x v="0"/>
    <s v="Rice"/>
    <n v="1"/>
    <n v="243.98"/>
    <n v="5"/>
    <n v="37"/>
    <n v="3.92"/>
    <n v="3.9"/>
    <x v="1"/>
    <x v="1"/>
    <x v="3"/>
    <n v="243.98"/>
    <n v="12.2"/>
    <n v="231.78"/>
    <n v="25"/>
    <n v="256.77999999999997"/>
    <n v="20"/>
    <x v="17"/>
    <s v="Yes"/>
    <n v="12"/>
    <n v="27.81"/>
    <n v="1"/>
  </r>
  <r>
    <s v="BLK100900"/>
    <x v="238"/>
    <x v="2"/>
    <s v="South"/>
    <s v="Returning"/>
    <x v="2"/>
    <s v="Rice"/>
    <n v="5"/>
    <n v="373.31"/>
    <n v="5"/>
    <n v="27"/>
    <n v="6.16"/>
    <n v="4.2"/>
    <x v="2"/>
    <x v="1"/>
    <x v="1"/>
    <n v="1866.55"/>
    <n v="93.33"/>
    <n v="1773.22"/>
    <n v="0"/>
    <n v="1773.22"/>
    <n v="40"/>
    <x v="1"/>
    <s v="No"/>
    <n v="31.2"/>
    <n v="553.24"/>
    <n v="0"/>
  </r>
  <r>
    <s v="BLK101260"/>
    <x v="238"/>
    <x v="3"/>
    <s v="East"/>
    <s v="Returning"/>
    <x v="7"/>
    <s v="Atta"/>
    <n v="6"/>
    <n v="190.95"/>
    <n v="0"/>
    <n v="19"/>
    <n v="4.0199999999999996"/>
    <n v="3.2"/>
    <x v="4"/>
    <x v="0"/>
    <x v="3"/>
    <n v="1145.7"/>
    <n v="0"/>
    <n v="0"/>
    <n v="0"/>
    <n v="0"/>
    <n v="42"/>
    <x v="1"/>
    <s v="No"/>
    <n v="30.6"/>
    <n v="0"/>
    <n v="0"/>
  </r>
  <r>
    <s v="BLK101398"/>
    <x v="238"/>
    <x v="4"/>
    <s v="South"/>
    <s v="New"/>
    <x v="3"/>
    <s v="Chips"/>
    <n v="5"/>
    <n v="92.71"/>
    <n v="5"/>
    <n v="29"/>
    <n v="4.17"/>
    <n v="3.5"/>
    <x v="3"/>
    <x v="1"/>
    <x v="3"/>
    <n v="463.55"/>
    <n v="23.18"/>
    <n v="440.37"/>
    <n v="0"/>
    <n v="440.37"/>
    <n v="30"/>
    <x v="1"/>
    <s v="No"/>
    <n v="12.4"/>
    <n v="54.61"/>
    <n v="0"/>
  </r>
  <r>
    <s v="BLK101513"/>
    <x v="238"/>
    <x v="6"/>
    <s v="South"/>
    <s v="New"/>
    <x v="7"/>
    <s v="Chips"/>
    <n v="3"/>
    <n v="334.81"/>
    <n v="15"/>
    <n v="31"/>
    <n v="1.92"/>
    <n v="3.5"/>
    <x v="0"/>
    <x v="1"/>
    <x v="3"/>
    <n v="1004.43"/>
    <n v="150.66"/>
    <n v="853.77"/>
    <n v="0"/>
    <n v="853.77"/>
    <n v="23"/>
    <x v="8"/>
    <s v="Yes"/>
    <n v="13.6"/>
    <n v="116.11"/>
    <n v="1"/>
  </r>
  <r>
    <s v="BLK102166"/>
    <x v="238"/>
    <x v="2"/>
    <s v="Central"/>
    <s v="Returning"/>
    <x v="6"/>
    <s v="Ice Cream"/>
    <n v="2"/>
    <n v="87.6"/>
    <n v="20"/>
    <n v="43"/>
    <n v="5.28"/>
    <n v="4.9000000000000004"/>
    <x v="4"/>
    <x v="1"/>
    <x v="0"/>
    <n v="175.2"/>
    <n v="35.04"/>
    <n v="140.16"/>
    <n v="20"/>
    <n v="160.16"/>
    <n v="22"/>
    <x v="9"/>
    <s v="Yes"/>
    <n v="31.6"/>
    <n v="44.29"/>
    <n v="1"/>
  </r>
  <r>
    <s v="BLK102370"/>
    <x v="238"/>
    <x v="2"/>
    <s v="North"/>
    <s v="New"/>
    <x v="6"/>
    <s v="Cold Drink"/>
    <n v="5"/>
    <n v="185.68"/>
    <n v="0"/>
    <n v="27"/>
    <n v="2.59"/>
    <n v="5"/>
    <x v="0"/>
    <x v="1"/>
    <x v="2"/>
    <n v="928.4"/>
    <n v="0"/>
    <n v="928.4"/>
    <n v="0"/>
    <n v="928.4"/>
    <n v="29"/>
    <x v="1"/>
    <s v="No"/>
    <n v="12.1"/>
    <n v="112.34"/>
    <n v="0"/>
  </r>
  <r>
    <s v="BLK100232"/>
    <x v="239"/>
    <x v="0"/>
    <s v="South"/>
    <s v="New"/>
    <x v="9"/>
    <s v="Detergent"/>
    <n v="7"/>
    <n v="66.680000000000007"/>
    <n v="5"/>
    <n v="37"/>
    <n v="4.8099999999999996"/>
    <n v="3.1"/>
    <x v="3"/>
    <x v="1"/>
    <x v="4"/>
    <n v="466.76"/>
    <n v="23.34"/>
    <n v="443.42"/>
    <n v="0"/>
    <n v="443.42"/>
    <n v="21"/>
    <x v="24"/>
    <s v="Yes"/>
    <n v="18.8"/>
    <n v="83.36"/>
    <n v="1"/>
  </r>
  <r>
    <s v="BLK100707"/>
    <x v="239"/>
    <x v="2"/>
    <s v="West"/>
    <s v="Returning"/>
    <x v="8"/>
    <s v="Tea"/>
    <n v="3"/>
    <n v="429.21"/>
    <n v="15"/>
    <n v="35"/>
    <n v="6.68"/>
    <n v="3.5"/>
    <x v="0"/>
    <x v="1"/>
    <x v="0"/>
    <n v="1287.6300000000001"/>
    <n v="193.14"/>
    <n v="1094.49"/>
    <n v="0"/>
    <n v="1094.49"/>
    <n v="19"/>
    <x v="24"/>
    <s v="Yes"/>
    <n v="14.1"/>
    <n v="154.32"/>
    <n v="1"/>
  </r>
  <r>
    <s v="BLK100822"/>
    <x v="239"/>
    <x v="0"/>
    <s v="Central"/>
    <s v="Returning"/>
    <x v="3"/>
    <s v="Bread"/>
    <n v="5"/>
    <n v="127.6"/>
    <n v="15"/>
    <n v="41"/>
    <n v="6.49"/>
    <n v="3.8"/>
    <x v="1"/>
    <x v="1"/>
    <x v="0"/>
    <n v="638"/>
    <n v="95.7"/>
    <n v="542.29999999999995"/>
    <n v="0"/>
    <n v="542.29999999999995"/>
    <n v="37"/>
    <x v="16"/>
    <s v="No"/>
    <n v="18.5"/>
    <n v="100.33"/>
    <n v="0"/>
  </r>
  <r>
    <s v="BLK101944"/>
    <x v="239"/>
    <x v="5"/>
    <s v="West"/>
    <s v="New"/>
    <x v="3"/>
    <s v="Bread"/>
    <n v="5"/>
    <n v="295.44"/>
    <n v="5"/>
    <n v="44"/>
    <n v="1.3"/>
    <n v="3.4"/>
    <x v="0"/>
    <x v="0"/>
    <x v="1"/>
    <n v="1477.2"/>
    <n v="73.86"/>
    <n v="0"/>
    <n v="0"/>
    <n v="0"/>
    <n v="30"/>
    <x v="15"/>
    <s v="Yes"/>
    <n v="16.2"/>
    <n v="0"/>
    <n v="1"/>
  </r>
  <r>
    <s v="BLK102778"/>
    <x v="239"/>
    <x v="2"/>
    <s v="West"/>
    <s v="Returning"/>
    <x v="2"/>
    <s v="Chips"/>
    <n v="5"/>
    <n v="88.84"/>
    <n v="20"/>
    <n v="31"/>
    <n v="4.24"/>
    <n v="4"/>
    <x v="4"/>
    <x v="1"/>
    <x v="1"/>
    <n v="444.2"/>
    <n v="88.84"/>
    <n v="355.36"/>
    <n v="0"/>
    <n v="355.36"/>
    <n v="36"/>
    <x v="1"/>
    <s v="No"/>
    <n v="11.7"/>
    <n v="41.58"/>
    <n v="0"/>
  </r>
  <r>
    <s v="BLK100142"/>
    <x v="240"/>
    <x v="0"/>
    <s v="South"/>
    <s v="New"/>
    <x v="0"/>
    <s v="Coffee"/>
    <n v="2"/>
    <n v="71.47"/>
    <n v="15"/>
    <n v="27"/>
    <n v="3.19"/>
    <n v="4"/>
    <x v="2"/>
    <x v="0"/>
    <x v="1"/>
    <n v="142.94"/>
    <n v="21.44"/>
    <n v="0"/>
    <n v="15"/>
    <n v="0"/>
    <n v="25"/>
    <x v="25"/>
    <s v="No"/>
    <n v="10.1"/>
    <n v="0"/>
    <n v="0"/>
  </r>
  <r>
    <s v="BLK101559"/>
    <x v="240"/>
    <x v="3"/>
    <s v="North"/>
    <s v="New"/>
    <x v="9"/>
    <s v="Atta"/>
    <n v="4"/>
    <n v="336.88"/>
    <n v="15"/>
    <n v="34"/>
    <n v="6.82"/>
    <n v="3.8"/>
    <x v="3"/>
    <x v="0"/>
    <x v="0"/>
    <n v="1347.52"/>
    <n v="202.13"/>
    <n v="0"/>
    <n v="0"/>
    <n v="0"/>
    <n v="36"/>
    <x v="1"/>
    <s v="No"/>
    <n v="15.4"/>
    <n v="0"/>
    <n v="0"/>
  </r>
  <r>
    <s v="BLK101571"/>
    <x v="240"/>
    <x v="0"/>
    <s v="West"/>
    <s v="New"/>
    <x v="0"/>
    <s v="Apple"/>
    <n v="6"/>
    <n v="35.28"/>
    <n v="20"/>
    <n v="29"/>
    <n v="6.95"/>
    <n v="3.9"/>
    <x v="0"/>
    <x v="0"/>
    <x v="1"/>
    <n v="211.68"/>
    <n v="42.34"/>
    <n v="0"/>
    <n v="25"/>
    <n v="0"/>
    <n v="43"/>
    <x v="1"/>
    <s v="No"/>
    <n v="26.2"/>
    <n v="0"/>
    <n v="0"/>
  </r>
  <r>
    <s v="BLK102188"/>
    <x v="240"/>
    <x v="3"/>
    <s v="West"/>
    <s v="Returning"/>
    <x v="0"/>
    <s v="Chips"/>
    <n v="3"/>
    <n v="469.49"/>
    <n v="15"/>
    <n v="42"/>
    <n v="7.26"/>
    <n v="4.3"/>
    <x v="1"/>
    <x v="1"/>
    <x v="1"/>
    <n v="1408.47"/>
    <n v="211.27"/>
    <n v="1197.2"/>
    <n v="0"/>
    <n v="1197.2"/>
    <n v="23"/>
    <x v="5"/>
    <s v="Yes"/>
    <n v="25.4"/>
    <n v="304.08999999999997"/>
    <n v="1"/>
  </r>
  <r>
    <s v="BLK102256"/>
    <x v="240"/>
    <x v="2"/>
    <s v="East"/>
    <s v="Returning"/>
    <x v="2"/>
    <s v="Cold Drink"/>
    <n v="1"/>
    <n v="399.13"/>
    <n v="0"/>
    <n v="38"/>
    <n v="0.69"/>
    <n v="3.8"/>
    <x v="1"/>
    <x v="1"/>
    <x v="2"/>
    <n v="399.13"/>
    <n v="0"/>
    <n v="399.13"/>
    <n v="0"/>
    <n v="399.13"/>
    <n v="28"/>
    <x v="26"/>
    <s v="Yes"/>
    <n v="16.600000000000001"/>
    <n v="66.260000000000005"/>
    <n v="1"/>
  </r>
  <r>
    <s v="BLK100052"/>
    <x v="241"/>
    <x v="5"/>
    <s v="West"/>
    <s v="New"/>
    <x v="4"/>
    <s v="Shampoo"/>
    <n v="2"/>
    <n v="281.88"/>
    <n v="0"/>
    <n v="28"/>
    <n v="1.3"/>
    <n v="4.0999999999999996"/>
    <x v="3"/>
    <x v="1"/>
    <x v="1"/>
    <n v="563.76"/>
    <n v="0"/>
    <n v="563.76"/>
    <n v="0"/>
    <n v="563.76"/>
    <n v="25"/>
    <x v="12"/>
    <s v="No"/>
    <n v="12.6"/>
    <n v="71.03"/>
    <n v="0"/>
  </r>
  <r>
    <s v="BLK100523"/>
    <x v="241"/>
    <x v="5"/>
    <s v="East"/>
    <s v="New"/>
    <x v="2"/>
    <s v="Biscuits"/>
    <n v="3"/>
    <n v="307.13"/>
    <n v="20"/>
    <n v="33"/>
    <n v="1.5"/>
    <n v="5"/>
    <x v="3"/>
    <x v="1"/>
    <x v="4"/>
    <n v="921.39"/>
    <n v="184.28"/>
    <n v="737.11"/>
    <n v="0"/>
    <n v="737.11"/>
    <n v="18"/>
    <x v="21"/>
    <s v="Yes"/>
    <n v="24.5"/>
    <n v="180.59"/>
    <n v="1"/>
  </r>
  <r>
    <s v="BLK100642"/>
    <x v="241"/>
    <x v="6"/>
    <s v="Central"/>
    <s v="New"/>
    <x v="4"/>
    <s v="Atta"/>
    <n v="2"/>
    <n v="424"/>
    <n v="10"/>
    <n v="30"/>
    <n v="5.43"/>
    <n v="5"/>
    <x v="2"/>
    <x v="1"/>
    <x v="1"/>
    <n v="848"/>
    <n v="84.8"/>
    <n v="763.2"/>
    <n v="0"/>
    <n v="763.2"/>
    <n v="27"/>
    <x v="12"/>
    <s v="No"/>
    <n v="20.9"/>
    <n v="159.51"/>
    <n v="0"/>
  </r>
  <r>
    <s v="BLK100718"/>
    <x v="241"/>
    <x v="0"/>
    <s v="East"/>
    <s v="New"/>
    <x v="3"/>
    <s v="Apple"/>
    <n v="5"/>
    <n v="49.75"/>
    <n v="10"/>
    <n v="10"/>
    <n v="1.63"/>
    <n v="4.3"/>
    <x v="3"/>
    <x v="1"/>
    <x v="0"/>
    <n v="248.75"/>
    <n v="24.88"/>
    <n v="223.87"/>
    <n v="25"/>
    <n v="248.87"/>
    <n v="41"/>
    <x v="1"/>
    <s v="No"/>
    <n v="8.1"/>
    <n v="18.13"/>
    <n v="0"/>
  </r>
  <r>
    <s v="BLK101696"/>
    <x v="241"/>
    <x v="3"/>
    <s v="South"/>
    <s v="New"/>
    <x v="3"/>
    <s v="Bread"/>
    <n v="3"/>
    <n v="20.149999999999999"/>
    <n v="20"/>
    <n v="30"/>
    <n v="7.63"/>
    <n v="3.5"/>
    <x v="4"/>
    <x v="1"/>
    <x v="1"/>
    <n v="60.45"/>
    <n v="12.09"/>
    <n v="48.36"/>
    <n v="25"/>
    <n v="73.36"/>
    <n v="29"/>
    <x v="6"/>
    <s v="No"/>
    <n v="24.8"/>
    <n v="11.99"/>
    <n v="0"/>
  </r>
  <r>
    <s v="BLK101822"/>
    <x v="241"/>
    <x v="1"/>
    <s v="South"/>
    <s v="New"/>
    <x v="9"/>
    <s v="Atta"/>
    <n v="2"/>
    <n v="296.7"/>
    <n v="20"/>
    <n v="35"/>
    <n v="1.35"/>
    <n v="3.2"/>
    <x v="3"/>
    <x v="0"/>
    <x v="1"/>
    <n v="593.4"/>
    <n v="118.68"/>
    <n v="0"/>
    <n v="0"/>
    <n v="0"/>
    <n v="20"/>
    <x v="21"/>
    <s v="Yes"/>
    <n v="21.2"/>
    <n v="0"/>
    <n v="1"/>
  </r>
  <r>
    <s v="BLK102024"/>
    <x v="241"/>
    <x v="1"/>
    <s v="West"/>
    <s v="New"/>
    <x v="0"/>
    <s v="Atta"/>
    <n v="7"/>
    <n v="37.03"/>
    <n v="25"/>
    <n v="14"/>
    <n v="7.03"/>
    <n v="4.2"/>
    <x v="2"/>
    <x v="1"/>
    <x v="3"/>
    <n v="259.20999999999998"/>
    <n v="64.8"/>
    <n v="194.41"/>
    <n v="20"/>
    <n v="214.41"/>
    <n v="43"/>
    <x v="1"/>
    <s v="No"/>
    <n v="25.9"/>
    <n v="50.35"/>
    <n v="0"/>
  </r>
  <r>
    <s v="BLK102228"/>
    <x v="241"/>
    <x v="2"/>
    <s v="Central"/>
    <s v="Returning"/>
    <x v="8"/>
    <s v="Bread"/>
    <n v="3"/>
    <n v="207.25"/>
    <n v="5"/>
    <n v="33"/>
    <n v="5.13"/>
    <n v="3.6"/>
    <x v="2"/>
    <x v="1"/>
    <x v="3"/>
    <n v="621.75"/>
    <n v="31.09"/>
    <n v="590.66"/>
    <n v="0"/>
    <n v="590.66"/>
    <n v="36"/>
    <x v="1"/>
    <s v="No"/>
    <n v="19.399999999999999"/>
    <n v="114.59"/>
    <n v="0"/>
  </r>
  <r>
    <s v="BLK102487"/>
    <x v="241"/>
    <x v="1"/>
    <s v="Central"/>
    <s v="New"/>
    <x v="3"/>
    <s v="Banana"/>
    <n v="5"/>
    <n v="197.13"/>
    <n v="15"/>
    <n v="23"/>
    <n v="4.3499999999999996"/>
    <n v="3.2"/>
    <x v="1"/>
    <x v="1"/>
    <x v="2"/>
    <n v="985.65"/>
    <n v="147.85"/>
    <n v="837.8"/>
    <n v="0"/>
    <n v="837.8"/>
    <n v="38"/>
    <x v="1"/>
    <s v="No"/>
    <n v="13.9"/>
    <n v="116.45"/>
    <n v="0"/>
  </r>
  <r>
    <s v="BLK102526"/>
    <x v="241"/>
    <x v="3"/>
    <s v="North"/>
    <s v="Returning"/>
    <x v="0"/>
    <s v="Banana"/>
    <n v="7"/>
    <n v="332.71"/>
    <n v="15"/>
    <n v="28"/>
    <n v="4.99"/>
    <n v="4.9000000000000004"/>
    <x v="3"/>
    <x v="1"/>
    <x v="4"/>
    <n v="2328.9699999999998"/>
    <n v="349.35"/>
    <n v="1979.62"/>
    <n v="0"/>
    <n v="1979.62"/>
    <n v="21"/>
    <x v="0"/>
    <s v="Yes"/>
    <n v="20.3"/>
    <n v="401.86"/>
    <n v="1"/>
  </r>
  <r>
    <s v="BLK100156"/>
    <x v="242"/>
    <x v="7"/>
    <s v="West"/>
    <s v="Returning"/>
    <x v="2"/>
    <s v="Ice Cream"/>
    <n v="2"/>
    <n v="467.49"/>
    <n v="0"/>
    <n v="21"/>
    <n v="1.57"/>
    <n v="3.7"/>
    <x v="1"/>
    <x v="1"/>
    <x v="2"/>
    <n v="934.98"/>
    <n v="0"/>
    <n v="934.98"/>
    <n v="0"/>
    <n v="934.98"/>
    <n v="41"/>
    <x v="1"/>
    <s v="No"/>
    <n v="24.8"/>
    <n v="231.88"/>
    <n v="0"/>
  </r>
  <r>
    <s v="BLK100959"/>
    <x v="242"/>
    <x v="7"/>
    <s v="North"/>
    <s v="Returning"/>
    <x v="5"/>
    <s v="Ice Cream"/>
    <n v="5"/>
    <n v="118.51"/>
    <n v="0"/>
    <n v="23"/>
    <n v="6.44"/>
    <n v="5"/>
    <x v="1"/>
    <x v="1"/>
    <x v="0"/>
    <n v="592.54999999999995"/>
    <n v="0"/>
    <n v="592.54999999999995"/>
    <n v="0"/>
    <n v="592.54999999999995"/>
    <n v="28"/>
    <x v="1"/>
    <s v="No"/>
    <n v="12"/>
    <n v="71.11"/>
    <n v="0"/>
  </r>
  <r>
    <s v="BLK101116"/>
    <x v="242"/>
    <x v="2"/>
    <s v="East"/>
    <s v="Returning"/>
    <x v="7"/>
    <s v="Juice"/>
    <n v="2"/>
    <n v="389.95"/>
    <n v="0"/>
    <n v="28"/>
    <n v="7.72"/>
    <n v="3.7"/>
    <x v="2"/>
    <x v="1"/>
    <x v="1"/>
    <n v="779.9"/>
    <n v="0"/>
    <n v="779.9"/>
    <n v="0"/>
    <n v="779.9"/>
    <n v="32"/>
    <x v="1"/>
    <s v="No"/>
    <n v="18.7"/>
    <n v="145.84"/>
    <n v="0"/>
  </r>
  <r>
    <s v="BLK101553"/>
    <x v="242"/>
    <x v="4"/>
    <s v="North"/>
    <s v="New"/>
    <x v="2"/>
    <s v="Bread"/>
    <n v="5"/>
    <n v="293.87"/>
    <n v="25"/>
    <n v="21"/>
    <n v="4.88"/>
    <n v="3.9"/>
    <x v="1"/>
    <x v="1"/>
    <x v="0"/>
    <n v="1469.35"/>
    <n v="367.34"/>
    <n v="1102.01"/>
    <n v="0"/>
    <n v="1102.01"/>
    <n v="40"/>
    <x v="1"/>
    <s v="No"/>
    <n v="29.2"/>
    <n v="321.79000000000002"/>
    <n v="0"/>
  </r>
  <r>
    <s v="BLK101876"/>
    <x v="242"/>
    <x v="4"/>
    <s v="West"/>
    <s v="New"/>
    <x v="8"/>
    <s v="Instant Noodles"/>
    <n v="1"/>
    <n v="152.9"/>
    <n v="20"/>
    <n v="45"/>
    <n v="1.72"/>
    <n v="4.7"/>
    <x v="1"/>
    <x v="1"/>
    <x v="4"/>
    <n v="152.9"/>
    <n v="30.58"/>
    <n v="122.32"/>
    <n v="10"/>
    <n v="132.32"/>
    <n v="19"/>
    <x v="14"/>
    <s v="Yes"/>
    <n v="17.7"/>
    <n v="21.65"/>
    <n v="1"/>
  </r>
  <r>
    <s v="BLK101900"/>
    <x v="242"/>
    <x v="0"/>
    <s v="East"/>
    <s v="Returning"/>
    <x v="3"/>
    <s v="Atta"/>
    <n v="4"/>
    <n v="414.65"/>
    <n v="0"/>
    <n v="55"/>
    <n v="3.4"/>
    <n v="5"/>
    <x v="0"/>
    <x v="0"/>
    <x v="2"/>
    <n v="1658.6"/>
    <n v="0"/>
    <n v="0"/>
    <n v="0"/>
    <n v="0"/>
    <n v="34"/>
    <x v="9"/>
    <s v="Yes"/>
    <n v="25.2"/>
    <n v="0"/>
    <n v="1"/>
  </r>
  <r>
    <s v="BLK101929"/>
    <x v="242"/>
    <x v="2"/>
    <s v="North"/>
    <s v="Returning"/>
    <x v="2"/>
    <s v="Tea"/>
    <n v="4"/>
    <n v="345.98"/>
    <n v="0"/>
    <n v="25"/>
    <n v="7.02"/>
    <n v="3.8"/>
    <x v="0"/>
    <x v="0"/>
    <x v="3"/>
    <n v="1383.92"/>
    <n v="0"/>
    <n v="0"/>
    <n v="0"/>
    <n v="0"/>
    <n v="44"/>
    <x v="1"/>
    <s v="No"/>
    <n v="19"/>
    <n v="0"/>
    <n v="0"/>
  </r>
  <r>
    <s v="BLK102702"/>
    <x v="242"/>
    <x v="7"/>
    <s v="East"/>
    <s v="Returning"/>
    <x v="0"/>
    <s v="Cold Drink"/>
    <n v="2"/>
    <n v="170.8"/>
    <n v="5"/>
    <n v="34"/>
    <n v="4.05"/>
    <n v="2.8"/>
    <x v="4"/>
    <x v="0"/>
    <x v="4"/>
    <n v="341.6"/>
    <n v="17.079999999999998"/>
    <n v="0"/>
    <n v="0"/>
    <n v="0"/>
    <n v="27"/>
    <x v="0"/>
    <s v="Yes"/>
    <n v="22.9"/>
    <n v="0"/>
    <n v="1"/>
  </r>
  <r>
    <s v="BLK102929"/>
    <x v="242"/>
    <x v="7"/>
    <s v="South"/>
    <s v="Returning"/>
    <x v="6"/>
    <s v="Atta"/>
    <n v="3"/>
    <n v="470.93"/>
    <n v="5"/>
    <n v="37"/>
    <n v="7.58"/>
    <n v="4.9000000000000004"/>
    <x v="1"/>
    <x v="1"/>
    <x v="0"/>
    <n v="1412.79"/>
    <n v="70.64"/>
    <n v="1342.15"/>
    <n v="0"/>
    <n v="1342.15"/>
    <n v="26"/>
    <x v="7"/>
    <s v="Yes"/>
    <n v="18.5"/>
    <n v="248.3"/>
    <n v="1"/>
  </r>
  <r>
    <s v="BLK100040"/>
    <x v="243"/>
    <x v="5"/>
    <s v="Central"/>
    <s v="New"/>
    <x v="9"/>
    <s v="Apple"/>
    <n v="4"/>
    <n v="214.89"/>
    <n v="20"/>
    <n v="32"/>
    <n v="3.11"/>
    <n v="4.5"/>
    <x v="1"/>
    <x v="1"/>
    <x v="0"/>
    <n v="859.56"/>
    <n v="171.91"/>
    <n v="687.65"/>
    <n v="0"/>
    <n v="687.65"/>
    <n v="27"/>
    <x v="23"/>
    <s v="No"/>
    <n v="17.2"/>
    <n v="118.28"/>
    <n v="0"/>
  </r>
  <r>
    <s v="BLK101177"/>
    <x v="243"/>
    <x v="7"/>
    <s v="East"/>
    <s v="Returning"/>
    <x v="0"/>
    <s v="Coffee"/>
    <n v="7"/>
    <n v="201.78"/>
    <n v="10"/>
    <n v="26"/>
    <n v="2"/>
    <n v="4.4000000000000004"/>
    <x v="2"/>
    <x v="1"/>
    <x v="0"/>
    <n v="1412.46"/>
    <n v="141.25"/>
    <n v="1271.21"/>
    <n v="0"/>
    <n v="1271.21"/>
    <n v="22"/>
    <x v="16"/>
    <s v="No"/>
    <n v="18.399999999999999"/>
    <n v="233.9"/>
    <n v="0"/>
  </r>
  <r>
    <s v="BLK101401"/>
    <x v="243"/>
    <x v="5"/>
    <s v="West"/>
    <s v="New"/>
    <x v="2"/>
    <s v="Rice"/>
    <n v="1"/>
    <n v="190.73"/>
    <n v="25"/>
    <n v="40"/>
    <n v="3.37"/>
    <n v="4.9000000000000004"/>
    <x v="1"/>
    <x v="0"/>
    <x v="2"/>
    <n v="190.73"/>
    <n v="47.68"/>
    <n v="0"/>
    <n v="15"/>
    <n v="0"/>
    <n v="44"/>
    <x v="1"/>
    <s v="No"/>
    <n v="16.7"/>
    <n v="0"/>
    <n v="0"/>
  </r>
  <r>
    <s v="BLK102368"/>
    <x v="243"/>
    <x v="1"/>
    <s v="North"/>
    <s v="Returning"/>
    <x v="4"/>
    <s v="Instant Noodles"/>
    <n v="1"/>
    <n v="39.57"/>
    <n v="20"/>
    <n v="16"/>
    <n v="2.97"/>
    <n v="3.9"/>
    <x v="1"/>
    <x v="0"/>
    <x v="4"/>
    <n v="39.57"/>
    <n v="7.91"/>
    <n v="0"/>
    <n v="15"/>
    <n v="0"/>
    <n v="42"/>
    <x v="1"/>
    <s v="No"/>
    <n v="20.2"/>
    <n v="0"/>
    <n v="0"/>
  </r>
  <r>
    <s v="BLK101508"/>
    <x v="244"/>
    <x v="5"/>
    <s v="Central"/>
    <s v="Returning"/>
    <x v="4"/>
    <s v="Shampoo"/>
    <n v="7"/>
    <n v="402.83"/>
    <n v="5"/>
    <n v="33"/>
    <n v="6.54"/>
    <n v="5"/>
    <x v="0"/>
    <x v="1"/>
    <x v="2"/>
    <n v="2819.81"/>
    <n v="140.99"/>
    <n v="2678.82"/>
    <n v="0"/>
    <n v="2678.82"/>
    <n v="22"/>
    <x v="7"/>
    <s v="Yes"/>
    <n v="25.3"/>
    <n v="677.74"/>
    <n v="1"/>
  </r>
  <r>
    <s v="BLK102015"/>
    <x v="244"/>
    <x v="2"/>
    <s v="West"/>
    <s v="New"/>
    <x v="3"/>
    <s v="Apple"/>
    <n v="2"/>
    <n v="220.55"/>
    <n v="25"/>
    <n v="23"/>
    <n v="4.6900000000000004"/>
    <n v="5"/>
    <x v="0"/>
    <x v="1"/>
    <x v="3"/>
    <n v="441.1"/>
    <n v="110.28"/>
    <n v="330.82"/>
    <n v="0"/>
    <n v="330.82"/>
    <n v="24"/>
    <x v="1"/>
    <s v="No"/>
    <n v="12"/>
    <n v="39.700000000000003"/>
    <n v="0"/>
  </r>
  <r>
    <s v="BLK102090"/>
    <x v="244"/>
    <x v="2"/>
    <s v="North"/>
    <s v="New"/>
    <x v="3"/>
    <s v="Banana"/>
    <n v="5"/>
    <n v="42.3"/>
    <n v="0"/>
    <n v="28"/>
    <n v="7.75"/>
    <n v="4.2"/>
    <x v="1"/>
    <x v="0"/>
    <x v="1"/>
    <n v="211.5"/>
    <n v="0"/>
    <n v="0"/>
    <n v="20"/>
    <n v="0"/>
    <n v="38"/>
    <x v="1"/>
    <s v="No"/>
    <n v="13.8"/>
    <n v="0"/>
    <n v="0"/>
  </r>
  <r>
    <s v="BLK102802"/>
    <x v="244"/>
    <x v="5"/>
    <s v="East"/>
    <s v="Returning"/>
    <x v="3"/>
    <s v="Instant Noodles"/>
    <n v="3"/>
    <n v="119.09"/>
    <n v="5"/>
    <n v="38"/>
    <n v="7.21"/>
    <n v="4.3"/>
    <x v="1"/>
    <x v="1"/>
    <x v="4"/>
    <n v="357.27"/>
    <n v="17.86"/>
    <n v="339.41"/>
    <n v="0"/>
    <n v="339.41"/>
    <n v="18"/>
    <x v="27"/>
    <s v="Yes"/>
    <n v="10.6"/>
    <n v="35.979999999999997"/>
    <n v="1"/>
  </r>
  <r>
    <s v="BLK100371"/>
    <x v="245"/>
    <x v="7"/>
    <s v="North"/>
    <s v="Returning"/>
    <x v="3"/>
    <s v="Apple"/>
    <n v="5"/>
    <n v="165.95"/>
    <n v="5"/>
    <n v="31"/>
    <n v="7.26"/>
    <n v="4.5999999999999996"/>
    <x v="2"/>
    <x v="1"/>
    <x v="4"/>
    <n v="829.75"/>
    <n v="41.49"/>
    <n v="788.26"/>
    <n v="0"/>
    <n v="788.26"/>
    <n v="34"/>
    <x v="1"/>
    <s v="No"/>
    <n v="15.4"/>
    <n v="121.39"/>
    <n v="0"/>
  </r>
  <r>
    <s v="BLK100486"/>
    <x v="245"/>
    <x v="0"/>
    <s v="North"/>
    <s v="Returning"/>
    <x v="0"/>
    <s v="Shampoo"/>
    <n v="3"/>
    <n v="35.76"/>
    <n v="0"/>
    <n v="35"/>
    <n v="1.76"/>
    <n v="4.4000000000000004"/>
    <x v="4"/>
    <x v="0"/>
    <x v="2"/>
    <n v="107.28"/>
    <n v="0"/>
    <n v="0"/>
    <n v="15"/>
    <n v="0"/>
    <n v="42"/>
    <x v="1"/>
    <s v="No"/>
    <n v="23.7"/>
    <n v="0"/>
    <n v="0"/>
  </r>
  <r>
    <s v="BLK101326"/>
    <x v="245"/>
    <x v="4"/>
    <s v="North"/>
    <s v="New"/>
    <x v="5"/>
    <s v="Atta"/>
    <n v="2"/>
    <n v="365.52"/>
    <n v="0"/>
    <n v="10"/>
    <n v="5.34"/>
    <n v="5"/>
    <x v="1"/>
    <x v="1"/>
    <x v="0"/>
    <n v="731.04"/>
    <n v="0"/>
    <n v="731.04"/>
    <n v="0"/>
    <n v="731.04"/>
    <n v="27"/>
    <x v="1"/>
    <s v="No"/>
    <n v="26.3"/>
    <n v="192.26"/>
    <n v="0"/>
  </r>
  <r>
    <s v="BLK101392"/>
    <x v="245"/>
    <x v="2"/>
    <s v="East"/>
    <s v="Returning"/>
    <x v="2"/>
    <s v="Banana"/>
    <n v="6"/>
    <n v="378.99"/>
    <n v="15"/>
    <n v="33"/>
    <n v="2.11"/>
    <n v="4.0999999999999996"/>
    <x v="4"/>
    <x v="1"/>
    <x v="3"/>
    <n v="2273.94"/>
    <n v="341.09"/>
    <n v="1932.85"/>
    <n v="0"/>
    <n v="1932.85"/>
    <n v="37"/>
    <x v="1"/>
    <s v="No"/>
    <n v="24.7"/>
    <n v="477.41"/>
    <n v="0"/>
  </r>
  <r>
    <s v="BLK101931"/>
    <x v="245"/>
    <x v="4"/>
    <s v="Central"/>
    <s v="Returning"/>
    <x v="9"/>
    <s v="Milk"/>
    <n v="1"/>
    <n v="390.55"/>
    <n v="25"/>
    <n v="26"/>
    <n v="0.51"/>
    <n v="3.6"/>
    <x v="3"/>
    <x v="1"/>
    <x v="4"/>
    <n v="390.55"/>
    <n v="97.64"/>
    <n v="292.91000000000003"/>
    <n v="25"/>
    <n v="317.91000000000003"/>
    <n v="37"/>
    <x v="1"/>
    <s v="No"/>
    <n v="26.7"/>
    <n v="78.209999999999994"/>
    <n v="0"/>
  </r>
  <r>
    <s v="BLK102478"/>
    <x v="245"/>
    <x v="6"/>
    <s v="Central"/>
    <s v="Returning"/>
    <x v="2"/>
    <s v="Cold Drink"/>
    <n v="6"/>
    <n v="182.3"/>
    <n v="10"/>
    <n v="37"/>
    <n v="2.97"/>
    <n v="4.5999999999999996"/>
    <x v="4"/>
    <x v="1"/>
    <x v="3"/>
    <n v="1093.8"/>
    <n v="109.38"/>
    <n v="984.42"/>
    <n v="0"/>
    <n v="984.42"/>
    <n v="37"/>
    <x v="1"/>
    <s v="No"/>
    <n v="20.9"/>
    <n v="205.74"/>
    <n v="0"/>
  </r>
  <r>
    <s v="BLK102996"/>
    <x v="245"/>
    <x v="3"/>
    <s v="West"/>
    <s v="Returning"/>
    <x v="7"/>
    <s v="Atta"/>
    <n v="6"/>
    <n v="159.91"/>
    <n v="5"/>
    <n v="26"/>
    <n v="2.1"/>
    <n v="3.8"/>
    <x v="1"/>
    <x v="1"/>
    <x v="0"/>
    <n v="959.46"/>
    <n v="47.97"/>
    <n v="911.49"/>
    <n v="0"/>
    <n v="911.49"/>
    <n v="15"/>
    <x v="7"/>
    <s v="Yes"/>
    <n v="10.6"/>
    <n v="96.62"/>
    <n v="1"/>
  </r>
  <r>
    <s v="BLK100221"/>
    <x v="246"/>
    <x v="0"/>
    <s v="West"/>
    <s v="New"/>
    <x v="7"/>
    <s v="Ice Cream"/>
    <n v="6"/>
    <n v="104.22"/>
    <n v="0"/>
    <n v="28"/>
    <n v="7.78"/>
    <n v="4.9000000000000004"/>
    <x v="4"/>
    <x v="1"/>
    <x v="1"/>
    <n v="625.32000000000005"/>
    <n v="0"/>
    <n v="625.32000000000005"/>
    <n v="0"/>
    <n v="625.32000000000005"/>
    <n v="37"/>
    <x v="1"/>
    <s v="No"/>
    <n v="28.8"/>
    <n v="180.09"/>
    <n v="0"/>
  </r>
  <r>
    <s v="BLK100375"/>
    <x v="246"/>
    <x v="0"/>
    <s v="South"/>
    <s v="New"/>
    <x v="5"/>
    <s v="Shampoo"/>
    <n v="6"/>
    <n v="322.76"/>
    <n v="15"/>
    <n v="36"/>
    <n v="7.61"/>
    <n v="3.7"/>
    <x v="3"/>
    <x v="1"/>
    <x v="3"/>
    <n v="1936.56"/>
    <n v="290.48"/>
    <n v="1646.08"/>
    <n v="0"/>
    <n v="1646.08"/>
    <n v="22"/>
    <x v="15"/>
    <s v="Yes"/>
    <n v="8.4"/>
    <n v="138.27000000000001"/>
    <n v="1"/>
  </r>
  <r>
    <s v="BLK100462"/>
    <x v="246"/>
    <x v="2"/>
    <s v="Central"/>
    <s v="Returning"/>
    <x v="7"/>
    <s v="Banana"/>
    <n v="7"/>
    <n v="58.65"/>
    <n v="10"/>
    <n v="19"/>
    <n v="4.55"/>
    <n v="4.4000000000000004"/>
    <x v="4"/>
    <x v="1"/>
    <x v="3"/>
    <n v="410.55"/>
    <n v="41.06"/>
    <n v="369.49"/>
    <n v="0"/>
    <n v="369.49"/>
    <n v="15"/>
    <x v="16"/>
    <s v="No"/>
    <n v="29.7"/>
    <n v="109.74"/>
    <n v="0"/>
  </r>
  <r>
    <s v="BLK100501"/>
    <x v="246"/>
    <x v="2"/>
    <s v="North"/>
    <s v="New"/>
    <x v="5"/>
    <s v="Instant Noodles"/>
    <n v="3"/>
    <n v="228.19"/>
    <n v="0"/>
    <n v="37"/>
    <n v="4.8099999999999996"/>
    <n v="4.5"/>
    <x v="0"/>
    <x v="0"/>
    <x v="2"/>
    <n v="684.57"/>
    <n v="0"/>
    <n v="0"/>
    <n v="0"/>
    <n v="0"/>
    <n v="18"/>
    <x v="5"/>
    <s v="Yes"/>
    <n v="26.8"/>
    <n v="0"/>
    <n v="1"/>
  </r>
  <r>
    <s v="BLK100803"/>
    <x v="246"/>
    <x v="7"/>
    <s v="Central"/>
    <s v="Returning"/>
    <x v="5"/>
    <s v="Ice Cream"/>
    <n v="5"/>
    <n v="20.63"/>
    <n v="25"/>
    <n v="23"/>
    <n v="6.38"/>
    <n v="3.4"/>
    <x v="0"/>
    <x v="1"/>
    <x v="2"/>
    <n v="103.15"/>
    <n v="25.79"/>
    <n v="77.36"/>
    <n v="20"/>
    <n v="97.36"/>
    <n v="15"/>
    <x v="8"/>
    <s v="Yes"/>
    <n v="14.5"/>
    <n v="11.22"/>
    <n v="1"/>
  </r>
  <r>
    <s v="BLK100958"/>
    <x v="246"/>
    <x v="6"/>
    <s v="East"/>
    <s v="Returning"/>
    <x v="7"/>
    <s v="Bread"/>
    <n v="1"/>
    <n v="281.39"/>
    <n v="20"/>
    <n v="38"/>
    <n v="6.89"/>
    <n v="3.1"/>
    <x v="2"/>
    <x v="0"/>
    <x v="0"/>
    <n v="281.39"/>
    <n v="56.28"/>
    <n v="0"/>
    <n v="25"/>
    <n v="0"/>
    <n v="16"/>
    <x v="32"/>
    <s v="Yes"/>
    <n v="22"/>
    <n v="0"/>
    <n v="1"/>
  </r>
  <r>
    <s v="BLK101254"/>
    <x v="246"/>
    <x v="1"/>
    <s v="East"/>
    <s v="Returning"/>
    <x v="7"/>
    <s v="Rice"/>
    <n v="6"/>
    <n v="193.83"/>
    <n v="10"/>
    <n v="27"/>
    <n v="6.42"/>
    <n v="3.3"/>
    <x v="4"/>
    <x v="1"/>
    <x v="0"/>
    <n v="1162.98"/>
    <n v="116.3"/>
    <n v="1046.68"/>
    <n v="0"/>
    <n v="1046.68"/>
    <n v="32"/>
    <x v="1"/>
    <s v="No"/>
    <n v="22.7"/>
    <n v="237.6"/>
    <n v="0"/>
  </r>
  <r>
    <s v="BLK101498"/>
    <x v="246"/>
    <x v="5"/>
    <s v="Central"/>
    <s v="Returning"/>
    <x v="9"/>
    <s v="Cold Drink"/>
    <n v="7"/>
    <n v="47.34"/>
    <n v="10"/>
    <n v="28"/>
    <n v="2.74"/>
    <n v="4.5"/>
    <x v="2"/>
    <x v="1"/>
    <x v="3"/>
    <n v="331.38"/>
    <n v="33.14"/>
    <n v="298.24"/>
    <n v="15"/>
    <n v="313.24"/>
    <n v="39"/>
    <x v="1"/>
    <s v="No"/>
    <n v="25"/>
    <n v="74.56"/>
    <n v="0"/>
  </r>
  <r>
    <s v="BLK102532"/>
    <x v="246"/>
    <x v="1"/>
    <s v="Central"/>
    <s v="New"/>
    <x v="1"/>
    <s v="Banana"/>
    <n v="5"/>
    <n v="96.7"/>
    <n v="15"/>
    <n v="22"/>
    <n v="2.25"/>
    <n v="4.7"/>
    <x v="0"/>
    <x v="1"/>
    <x v="2"/>
    <n v="483.5"/>
    <n v="72.53"/>
    <n v="410.97"/>
    <n v="0"/>
    <n v="410.97"/>
    <n v="44"/>
    <x v="1"/>
    <s v="No"/>
    <n v="11.8"/>
    <n v="48.49"/>
    <n v="0"/>
  </r>
  <r>
    <s v="BLK102333"/>
    <x v="247"/>
    <x v="0"/>
    <s v="Central"/>
    <s v="Returning"/>
    <x v="5"/>
    <s v="Tea"/>
    <n v="5"/>
    <n v="382.64"/>
    <n v="10"/>
    <n v="22"/>
    <n v="3.33"/>
    <n v="2.9"/>
    <x v="3"/>
    <x v="1"/>
    <x v="4"/>
    <n v="1913.2"/>
    <n v="191.32"/>
    <n v="1721.88"/>
    <n v="0"/>
    <n v="1721.88"/>
    <n v="26"/>
    <x v="1"/>
    <s v="No"/>
    <n v="11.2"/>
    <n v="192.85"/>
    <n v="0"/>
  </r>
  <r>
    <s v="BLK102867"/>
    <x v="247"/>
    <x v="7"/>
    <s v="North"/>
    <s v="New"/>
    <x v="7"/>
    <s v="Instant Noodles"/>
    <n v="6"/>
    <n v="225.11"/>
    <n v="25"/>
    <n v="25"/>
    <n v="5.72"/>
    <n v="5"/>
    <x v="0"/>
    <x v="1"/>
    <x v="4"/>
    <n v="1350.66"/>
    <n v="337.66"/>
    <n v="1013"/>
    <n v="0"/>
    <n v="1013"/>
    <n v="25"/>
    <x v="1"/>
    <s v="No"/>
    <n v="28"/>
    <n v="283.64"/>
    <n v="0"/>
  </r>
  <r>
    <s v="BLK102951"/>
    <x v="247"/>
    <x v="2"/>
    <s v="North"/>
    <s v="Returning"/>
    <x v="6"/>
    <s v="Milk"/>
    <n v="6"/>
    <n v="247.25"/>
    <n v="15"/>
    <n v="39"/>
    <n v="2.33"/>
    <n v="4.3"/>
    <x v="2"/>
    <x v="1"/>
    <x v="0"/>
    <n v="1483.5"/>
    <n v="222.52"/>
    <n v="1260.98"/>
    <n v="0"/>
    <n v="1260.98"/>
    <n v="21"/>
    <x v="22"/>
    <s v="Yes"/>
    <n v="11.2"/>
    <n v="141.22999999999999"/>
    <n v="1"/>
  </r>
  <r>
    <s v="BLK100539"/>
    <x v="248"/>
    <x v="7"/>
    <s v="West"/>
    <s v="Returning"/>
    <x v="0"/>
    <s v="Tea"/>
    <n v="3"/>
    <n v="276"/>
    <n v="5"/>
    <n v="20"/>
    <n v="0.53"/>
    <n v="3.8"/>
    <x v="2"/>
    <x v="0"/>
    <x v="0"/>
    <n v="828"/>
    <n v="41.4"/>
    <n v="0"/>
    <n v="0"/>
    <n v="0"/>
    <n v="41"/>
    <x v="1"/>
    <s v="No"/>
    <n v="10.6"/>
    <n v="0"/>
    <n v="0"/>
  </r>
  <r>
    <s v="BLK100799"/>
    <x v="248"/>
    <x v="1"/>
    <s v="North"/>
    <s v="New"/>
    <x v="1"/>
    <s v="Apple"/>
    <n v="1"/>
    <n v="194.11"/>
    <n v="10"/>
    <n v="36"/>
    <n v="4.16"/>
    <n v="3.8"/>
    <x v="1"/>
    <x v="1"/>
    <x v="2"/>
    <n v="194.11"/>
    <n v="19.41"/>
    <n v="174.7"/>
    <n v="15"/>
    <n v="189.7"/>
    <n v="38"/>
    <x v="1"/>
    <s v="No"/>
    <n v="10"/>
    <n v="17.47"/>
    <n v="0"/>
  </r>
  <r>
    <s v="BLK100824"/>
    <x v="248"/>
    <x v="3"/>
    <s v="Central"/>
    <s v="Returning"/>
    <x v="9"/>
    <s v="Cold Drink"/>
    <n v="6"/>
    <n v="130.58000000000001"/>
    <n v="15"/>
    <n v="17"/>
    <n v="6.47"/>
    <n v="4.2"/>
    <x v="2"/>
    <x v="1"/>
    <x v="4"/>
    <n v="783.48"/>
    <n v="117.52"/>
    <n v="665.96"/>
    <n v="0"/>
    <n v="665.96"/>
    <n v="41"/>
    <x v="1"/>
    <s v="No"/>
    <n v="25.3"/>
    <n v="168.49"/>
    <n v="0"/>
  </r>
  <r>
    <s v="BLK100861"/>
    <x v="248"/>
    <x v="7"/>
    <s v="East"/>
    <s v="Returning"/>
    <x v="1"/>
    <s v="Milk"/>
    <n v="5"/>
    <n v="36.409999999999997"/>
    <n v="0"/>
    <n v="17"/>
    <n v="5.55"/>
    <n v="4.8"/>
    <x v="2"/>
    <x v="1"/>
    <x v="1"/>
    <n v="182.05"/>
    <n v="0"/>
    <n v="182.05"/>
    <n v="25"/>
    <n v="207.05"/>
    <n v="18"/>
    <x v="1"/>
    <s v="No"/>
    <n v="10.8"/>
    <n v="19.66"/>
    <n v="0"/>
  </r>
  <r>
    <s v="BLK101259"/>
    <x v="248"/>
    <x v="5"/>
    <s v="Central"/>
    <s v="New"/>
    <x v="9"/>
    <s v="Atta"/>
    <n v="1"/>
    <n v="332.28"/>
    <n v="0"/>
    <n v="25"/>
    <n v="3.4"/>
    <n v="4.4000000000000004"/>
    <x v="3"/>
    <x v="0"/>
    <x v="0"/>
    <n v="332.28"/>
    <n v="0"/>
    <n v="0"/>
    <n v="0"/>
    <n v="0"/>
    <n v="22"/>
    <x v="12"/>
    <s v="No"/>
    <n v="14.2"/>
    <n v="0"/>
    <n v="0"/>
  </r>
  <r>
    <s v="BLK101656"/>
    <x v="248"/>
    <x v="5"/>
    <s v="East"/>
    <s v="New"/>
    <x v="0"/>
    <s v="Atta"/>
    <n v="5"/>
    <n v="457.32"/>
    <n v="5"/>
    <n v="34"/>
    <n v="2.17"/>
    <n v="3.9"/>
    <x v="0"/>
    <x v="1"/>
    <x v="3"/>
    <n v="2286.6"/>
    <n v="114.33"/>
    <n v="2172.27"/>
    <n v="0"/>
    <n v="2172.27"/>
    <n v="44"/>
    <x v="1"/>
    <s v="No"/>
    <n v="20.3"/>
    <n v="440.97"/>
    <n v="0"/>
  </r>
  <r>
    <s v="BLK102355"/>
    <x v="248"/>
    <x v="6"/>
    <s v="West"/>
    <s v="Returning"/>
    <x v="2"/>
    <s v="Instant Noodles"/>
    <n v="4"/>
    <n v="221.71"/>
    <n v="0"/>
    <n v="35"/>
    <n v="1.55"/>
    <n v="4.5999999999999996"/>
    <x v="4"/>
    <x v="1"/>
    <x v="3"/>
    <n v="886.84"/>
    <n v="0"/>
    <n v="886.84"/>
    <n v="0"/>
    <n v="886.84"/>
    <n v="31"/>
    <x v="16"/>
    <s v="No"/>
    <n v="15.4"/>
    <n v="136.57"/>
    <n v="0"/>
  </r>
  <r>
    <s v="BLK100484"/>
    <x v="249"/>
    <x v="1"/>
    <s v="North"/>
    <s v="Returning"/>
    <x v="7"/>
    <s v="Instant Noodles"/>
    <n v="5"/>
    <n v="43.89"/>
    <n v="0"/>
    <n v="11"/>
    <n v="3.6"/>
    <n v="4.0999999999999996"/>
    <x v="3"/>
    <x v="1"/>
    <x v="0"/>
    <n v="219.45"/>
    <n v="0"/>
    <n v="219.45"/>
    <n v="25"/>
    <n v="244.45"/>
    <n v="21"/>
    <x v="1"/>
    <s v="No"/>
    <n v="30.9"/>
    <n v="67.81"/>
    <n v="0"/>
  </r>
  <r>
    <s v="BLK100492"/>
    <x v="249"/>
    <x v="4"/>
    <s v="East"/>
    <s v="Returning"/>
    <x v="4"/>
    <s v="Chips"/>
    <n v="5"/>
    <n v="468.39"/>
    <n v="5"/>
    <n v="38"/>
    <n v="2.23"/>
    <n v="3.5"/>
    <x v="2"/>
    <x v="1"/>
    <x v="0"/>
    <n v="2341.9499999999998"/>
    <n v="117.1"/>
    <n v="2224.85"/>
    <n v="0"/>
    <n v="2224.85"/>
    <n v="18"/>
    <x v="27"/>
    <s v="Yes"/>
    <n v="10.8"/>
    <n v="240.28"/>
    <n v="1"/>
  </r>
  <r>
    <s v="BLK100768"/>
    <x v="249"/>
    <x v="7"/>
    <s v="North"/>
    <s v="New"/>
    <x v="3"/>
    <s v="Juice"/>
    <n v="5"/>
    <n v="375.11"/>
    <n v="20"/>
    <n v="27"/>
    <n v="7.95"/>
    <n v="4.0999999999999996"/>
    <x v="3"/>
    <x v="1"/>
    <x v="2"/>
    <n v="1875.55"/>
    <n v="375.11"/>
    <n v="1500.44"/>
    <n v="0"/>
    <n v="1500.44"/>
    <n v="34"/>
    <x v="1"/>
    <s v="No"/>
    <n v="26.2"/>
    <n v="393.12"/>
    <n v="0"/>
  </r>
  <r>
    <s v="BLK101396"/>
    <x v="249"/>
    <x v="6"/>
    <s v="South"/>
    <s v="Returning"/>
    <x v="2"/>
    <s v="Biscuits"/>
    <n v="4"/>
    <n v="352.16"/>
    <n v="0"/>
    <n v="29"/>
    <n v="3.59"/>
    <n v="5"/>
    <x v="4"/>
    <x v="0"/>
    <x v="4"/>
    <n v="1408.64"/>
    <n v="0"/>
    <n v="0"/>
    <n v="0"/>
    <n v="0"/>
    <n v="23"/>
    <x v="4"/>
    <s v="Yes"/>
    <n v="15"/>
    <n v="0"/>
    <n v="1"/>
  </r>
  <r>
    <s v="BLK101459"/>
    <x v="249"/>
    <x v="6"/>
    <s v="East"/>
    <s v="New"/>
    <x v="5"/>
    <s v="Atta"/>
    <n v="7"/>
    <n v="282.32"/>
    <n v="0"/>
    <n v="26"/>
    <n v="0.84"/>
    <n v="4.7"/>
    <x v="0"/>
    <x v="1"/>
    <x v="0"/>
    <n v="1976.24"/>
    <n v="0"/>
    <n v="1976.24"/>
    <n v="0"/>
    <n v="1976.24"/>
    <n v="25"/>
    <x v="6"/>
    <s v="No"/>
    <n v="23.2"/>
    <n v="458.49"/>
    <n v="0"/>
  </r>
  <r>
    <s v="BLK101921"/>
    <x v="249"/>
    <x v="1"/>
    <s v="South"/>
    <s v="New"/>
    <x v="0"/>
    <s v="Biscuits"/>
    <n v="1"/>
    <n v="441.25"/>
    <n v="20"/>
    <n v="31"/>
    <n v="5.76"/>
    <n v="3.3"/>
    <x v="1"/>
    <x v="1"/>
    <x v="2"/>
    <n v="441.25"/>
    <n v="88.25"/>
    <n v="353"/>
    <n v="0"/>
    <n v="353"/>
    <n v="34"/>
    <x v="1"/>
    <s v="No"/>
    <n v="29.5"/>
    <n v="104.14"/>
    <n v="0"/>
  </r>
  <r>
    <s v="BLK102858"/>
    <x v="249"/>
    <x v="5"/>
    <s v="East"/>
    <s v="New"/>
    <x v="6"/>
    <s v="Shampoo"/>
    <n v="2"/>
    <n v="63.86"/>
    <n v="0"/>
    <n v="26"/>
    <n v="7.23"/>
    <n v="3.9"/>
    <x v="4"/>
    <x v="1"/>
    <x v="1"/>
    <n v="127.72"/>
    <n v="0"/>
    <n v="127.72"/>
    <n v="15"/>
    <n v="142.72"/>
    <n v="35"/>
    <x v="1"/>
    <s v="No"/>
    <n v="23.7"/>
    <n v="30.27"/>
    <n v="0"/>
  </r>
  <r>
    <s v="BLK100719"/>
    <x v="250"/>
    <x v="7"/>
    <s v="South"/>
    <s v="Returning"/>
    <x v="7"/>
    <s v="Tea"/>
    <n v="2"/>
    <n v="446.28"/>
    <n v="25"/>
    <n v="21"/>
    <n v="3.96"/>
    <n v="3.7"/>
    <x v="4"/>
    <x v="0"/>
    <x v="1"/>
    <n v="892.56"/>
    <n v="223.14"/>
    <n v="0"/>
    <n v="0"/>
    <n v="0"/>
    <n v="26"/>
    <x v="1"/>
    <s v="No"/>
    <n v="20.9"/>
    <n v="0"/>
    <n v="0"/>
  </r>
  <r>
    <s v="BLK100777"/>
    <x v="250"/>
    <x v="0"/>
    <s v="East"/>
    <s v="Returning"/>
    <x v="5"/>
    <s v="Shampoo"/>
    <n v="7"/>
    <n v="421.73"/>
    <n v="0"/>
    <n v="15"/>
    <n v="3.29"/>
    <n v="5"/>
    <x v="4"/>
    <x v="1"/>
    <x v="1"/>
    <n v="2952.11"/>
    <n v="0"/>
    <n v="2952.11"/>
    <n v="0"/>
    <n v="2952.11"/>
    <n v="32"/>
    <x v="1"/>
    <s v="No"/>
    <n v="15.9"/>
    <n v="469.39"/>
    <n v="0"/>
  </r>
  <r>
    <s v="BLK101187"/>
    <x v="250"/>
    <x v="5"/>
    <s v="West"/>
    <s v="New"/>
    <x v="5"/>
    <s v="Biscuits"/>
    <n v="5"/>
    <n v="212.58"/>
    <n v="10"/>
    <n v="26"/>
    <n v="5.0999999999999996"/>
    <n v="3.1"/>
    <x v="2"/>
    <x v="1"/>
    <x v="2"/>
    <n v="1062.9000000000001"/>
    <n v="106.29"/>
    <n v="956.61"/>
    <n v="0"/>
    <n v="956.61"/>
    <n v="38"/>
    <x v="1"/>
    <s v="No"/>
    <n v="25.8"/>
    <n v="246.81"/>
    <n v="0"/>
  </r>
  <r>
    <s v="BLK101497"/>
    <x v="250"/>
    <x v="4"/>
    <s v="South"/>
    <s v="New"/>
    <x v="5"/>
    <s v="Milk"/>
    <n v="1"/>
    <n v="61.52"/>
    <n v="25"/>
    <n v="32"/>
    <n v="6.19"/>
    <n v="4.4000000000000004"/>
    <x v="4"/>
    <x v="0"/>
    <x v="3"/>
    <n v="61.52"/>
    <n v="15.38"/>
    <n v="0"/>
    <n v="10"/>
    <n v="0"/>
    <n v="27"/>
    <x v="23"/>
    <s v="No"/>
    <n v="21.6"/>
    <n v="0"/>
    <n v="0"/>
  </r>
  <r>
    <s v="BLK101606"/>
    <x v="250"/>
    <x v="2"/>
    <s v="West"/>
    <s v="New"/>
    <x v="1"/>
    <s v="Rice"/>
    <n v="1"/>
    <n v="242.35"/>
    <n v="0"/>
    <n v="13"/>
    <n v="7.56"/>
    <n v="4"/>
    <x v="3"/>
    <x v="1"/>
    <x v="2"/>
    <n v="242.35"/>
    <n v="0"/>
    <n v="242.35"/>
    <n v="25"/>
    <n v="267.35000000000002"/>
    <n v="44"/>
    <x v="1"/>
    <s v="No"/>
    <n v="21.4"/>
    <n v="51.86"/>
    <n v="0"/>
  </r>
  <r>
    <s v="BLK101713"/>
    <x v="250"/>
    <x v="1"/>
    <s v="Central"/>
    <s v="Returning"/>
    <x v="1"/>
    <s v="Detergent"/>
    <n v="7"/>
    <n v="396.46"/>
    <n v="0"/>
    <n v="25"/>
    <n v="4.12"/>
    <n v="4.4000000000000004"/>
    <x v="3"/>
    <x v="1"/>
    <x v="1"/>
    <n v="2775.22"/>
    <n v="0"/>
    <n v="2775.22"/>
    <n v="0"/>
    <n v="2775.22"/>
    <n v="44"/>
    <x v="1"/>
    <s v="No"/>
    <n v="9.6"/>
    <n v="266.42"/>
    <n v="0"/>
  </r>
  <r>
    <s v="BLK101859"/>
    <x v="250"/>
    <x v="1"/>
    <s v="North"/>
    <s v="New"/>
    <x v="5"/>
    <s v="Bread"/>
    <n v="5"/>
    <n v="24.64"/>
    <n v="10"/>
    <n v="32"/>
    <n v="4.37"/>
    <n v="3.5"/>
    <x v="4"/>
    <x v="1"/>
    <x v="2"/>
    <n v="123.2"/>
    <n v="12.32"/>
    <n v="110.88"/>
    <n v="20"/>
    <n v="130.88"/>
    <n v="31"/>
    <x v="6"/>
    <s v="No"/>
    <n v="16.899999999999999"/>
    <n v="18.739999999999998"/>
    <n v="0"/>
  </r>
  <r>
    <s v="BLK102004"/>
    <x v="250"/>
    <x v="7"/>
    <s v="North"/>
    <s v="Returning"/>
    <x v="6"/>
    <s v="Ice Cream"/>
    <n v="5"/>
    <n v="73.010000000000005"/>
    <n v="0"/>
    <n v="25"/>
    <n v="7.09"/>
    <n v="4.3"/>
    <x v="4"/>
    <x v="1"/>
    <x v="1"/>
    <n v="365.05"/>
    <n v="0"/>
    <n v="365.05"/>
    <n v="0"/>
    <n v="365.05"/>
    <n v="44"/>
    <x v="1"/>
    <s v="No"/>
    <n v="23"/>
    <n v="83.96"/>
    <n v="0"/>
  </r>
  <r>
    <s v="BLK102026"/>
    <x v="250"/>
    <x v="4"/>
    <s v="West"/>
    <s v="Returning"/>
    <x v="8"/>
    <s v="Apple"/>
    <n v="7"/>
    <n v="192.78"/>
    <n v="25"/>
    <n v="29"/>
    <n v="1.05"/>
    <n v="3.6"/>
    <x v="2"/>
    <x v="1"/>
    <x v="4"/>
    <n v="1349.46"/>
    <n v="337.36"/>
    <n v="1012.1"/>
    <n v="0"/>
    <n v="1012.1"/>
    <n v="38"/>
    <x v="1"/>
    <s v="No"/>
    <n v="10.1"/>
    <n v="102.22"/>
    <n v="0"/>
  </r>
  <r>
    <s v="BLK102768"/>
    <x v="250"/>
    <x v="6"/>
    <s v="South"/>
    <s v="Returning"/>
    <x v="1"/>
    <s v="Banana"/>
    <n v="6"/>
    <n v="194.15"/>
    <n v="20"/>
    <n v="26"/>
    <n v="2.4500000000000002"/>
    <n v="3.5"/>
    <x v="2"/>
    <x v="1"/>
    <x v="4"/>
    <n v="1164.9000000000001"/>
    <n v="232.98"/>
    <n v="931.92"/>
    <n v="0"/>
    <n v="931.92"/>
    <n v="32"/>
    <x v="1"/>
    <s v="No"/>
    <n v="26.3"/>
    <n v="245.09"/>
    <n v="0"/>
  </r>
  <r>
    <s v="BLK102769"/>
    <x v="250"/>
    <x v="0"/>
    <s v="North"/>
    <s v="New"/>
    <x v="3"/>
    <s v="Banana"/>
    <n v="4"/>
    <n v="314.29000000000002"/>
    <n v="10"/>
    <n v="25"/>
    <n v="1.68"/>
    <n v="4.5999999999999996"/>
    <x v="2"/>
    <x v="1"/>
    <x v="4"/>
    <n v="1257.1600000000001"/>
    <n v="125.72"/>
    <n v="1131.44"/>
    <n v="0"/>
    <n v="1131.44"/>
    <n v="24"/>
    <x v="6"/>
    <s v="No"/>
    <n v="23.4"/>
    <n v="264.76"/>
    <n v="0"/>
  </r>
  <r>
    <s v="BLK100079"/>
    <x v="251"/>
    <x v="1"/>
    <s v="Central"/>
    <s v="Returning"/>
    <x v="0"/>
    <s v="Bread"/>
    <n v="5"/>
    <n v="487.81"/>
    <n v="25"/>
    <n v="23"/>
    <n v="0.53"/>
    <n v="4.7"/>
    <x v="0"/>
    <x v="1"/>
    <x v="4"/>
    <n v="2439.0500000000002"/>
    <n v="609.76"/>
    <n v="1829.29"/>
    <n v="0"/>
    <n v="1829.29"/>
    <n v="28"/>
    <x v="1"/>
    <s v="No"/>
    <n v="25.4"/>
    <n v="464.64"/>
    <n v="0"/>
  </r>
  <r>
    <s v="BLK100089"/>
    <x v="251"/>
    <x v="2"/>
    <s v="East"/>
    <s v="New"/>
    <x v="7"/>
    <s v="Apple"/>
    <n v="1"/>
    <n v="139.69"/>
    <n v="10"/>
    <n v="34"/>
    <n v="2.61"/>
    <n v="4.7"/>
    <x v="3"/>
    <x v="1"/>
    <x v="4"/>
    <n v="139.69"/>
    <n v="13.97"/>
    <n v="125.72"/>
    <n v="25"/>
    <n v="150.72"/>
    <n v="36"/>
    <x v="1"/>
    <s v="No"/>
    <n v="16.399999999999999"/>
    <n v="20.62"/>
    <n v="0"/>
  </r>
  <r>
    <s v="BLK100242"/>
    <x v="251"/>
    <x v="2"/>
    <s v="South"/>
    <s v="New"/>
    <x v="0"/>
    <s v="Ice Cream"/>
    <n v="4"/>
    <n v="227.18"/>
    <n v="25"/>
    <n v="31"/>
    <n v="6.89"/>
    <n v="5"/>
    <x v="1"/>
    <x v="1"/>
    <x v="2"/>
    <n v="908.72"/>
    <n v="227.18"/>
    <n v="681.54"/>
    <n v="0"/>
    <n v="681.54"/>
    <n v="30"/>
    <x v="6"/>
    <s v="No"/>
    <n v="22.1"/>
    <n v="150.62"/>
    <n v="0"/>
  </r>
  <r>
    <s v="BLK100259"/>
    <x v="251"/>
    <x v="4"/>
    <s v="North"/>
    <s v="Returning"/>
    <x v="5"/>
    <s v="Instant Noodles"/>
    <n v="7"/>
    <n v="254.73"/>
    <n v="25"/>
    <n v="37"/>
    <n v="6.06"/>
    <n v="4.3"/>
    <x v="1"/>
    <x v="1"/>
    <x v="0"/>
    <n v="1783.11"/>
    <n v="445.78"/>
    <n v="1337.33"/>
    <n v="0"/>
    <n v="1337.33"/>
    <n v="33"/>
    <x v="16"/>
    <s v="No"/>
    <n v="28.2"/>
    <n v="377.13"/>
    <n v="0"/>
  </r>
  <r>
    <s v="BLK100629"/>
    <x v="251"/>
    <x v="2"/>
    <s v="West"/>
    <s v="New"/>
    <x v="6"/>
    <s v="Instant Noodles"/>
    <n v="3"/>
    <n v="315.16000000000003"/>
    <n v="15"/>
    <n v="20"/>
    <n v="3.22"/>
    <n v="4.5"/>
    <x v="4"/>
    <x v="1"/>
    <x v="0"/>
    <n v="945.48"/>
    <n v="141.82"/>
    <n v="803.66"/>
    <n v="0"/>
    <n v="803.66"/>
    <n v="21"/>
    <x v="1"/>
    <s v="No"/>
    <n v="25.5"/>
    <n v="204.93"/>
    <n v="0"/>
  </r>
  <r>
    <s v="BLK100667"/>
    <x v="251"/>
    <x v="0"/>
    <s v="North"/>
    <s v="New"/>
    <x v="6"/>
    <s v="Biscuits"/>
    <n v="4"/>
    <n v="100.69"/>
    <n v="15"/>
    <n v="25"/>
    <n v="1.22"/>
    <n v="3.3"/>
    <x v="4"/>
    <x v="0"/>
    <x v="3"/>
    <n v="402.76"/>
    <n v="60.41"/>
    <n v="0"/>
    <n v="0"/>
    <n v="0"/>
    <n v="44"/>
    <x v="1"/>
    <s v="No"/>
    <n v="29.9"/>
    <n v="0"/>
    <n v="0"/>
  </r>
  <r>
    <s v="BLK100789"/>
    <x v="251"/>
    <x v="4"/>
    <s v="South"/>
    <s v="Returning"/>
    <x v="6"/>
    <s v="Biscuits"/>
    <n v="5"/>
    <n v="417.47"/>
    <n v="10"/>
    <n v="21"/>
    <n v="7.56"/>
    <n v="4.2"/>
    <x v="1"/>
    <x v="1"/>
    <x v="1"/>
    <n v="2087.35"/>
    <n v="208.74"/>
    <n v="1878.61"/>
    <n v="0"/>
    <n v="1878.61"/>
    <n v="15"/>
    <x v="4"/>
    <s v="Yes"/>
    <n v="27.4"/>
    <n v="514.74"/>
    <n v="1"/>
  </r>
  <r>
    <s v="BLK102448"/>
    <x v="251"/>
    <x v="6"/>
    <s v="North"/>
    <s v="Returning"/>
    <x v="0"/>
    <s v="Biscuits"/>
    <n v="5"/>
    <n v="251.12"/>
    <n v="25"/>
    <n v="10"/>
    <n v="5.5"/>
    <n v="4.5"/>
    <x v="1"/>
    <x v="1"/>
    <x v="0"/>
    <n v="1255.5999999999999"/>
    <n v="313.89999999999998"/>
    <n v="941.7"/>
    <n v="0"/>
    <n v="941.7"/>
    <n v="23"/>
    <x v="1"/>
    <s v="No"/>
    <n v="22.7"/>
    <n v="213.77"/>
    <n v="0"/>
  </r>
  <r>
    <s v="BLK102505"/>
    <x v="251"/>
    <x v="6"/>
    <s v="Central"/>
    <s v="New"/>
    <x v="2"/>
    <s v="Detergent"/>
    <n v="6"/>
    <n v="281.69"/>
    <n v="10"/>
    <n v="19"/>
    <n v="4.75"/>
    <n v="3.7"/>
    <x v="1"/>
    <x v="1"/>
    <x v="1"/>
    <n v="1690.14"/>
    <n v="169.01"/>
    <n v="1521.13"/>
    <n v="0"/>
    <n v="1521.13"/>
    <n v="41"/>
    <x v="1"/>
    <s v="No"/>
    <n v="14.7"/>
    <n v="223.61"/>
    <n v="0"/>
  </r>
  <r>
    <s v="BLK100027"/>
    <x v="252"/>
    <x v="5"/>
    <s v="Central"/>
    <s v="Returning"/>
    <x v="7"/>
    <s v="Biscuits"/>
    <n v="7"/>
    <n v="182.17"/>
    <n v="25"/>
    <n v="28"/>
    <n v="2.93"/>
    <n v="4.4000000000000004"/>
    <x v="2"/>
    <x v="1"/>
    <x v="0"/>
    <n v="1275.19"/>
    <n v="318.8"/>
    <n v="956.39"/>
    <n v="0"/>
    <n v="956.39"/>
    <n v="19"/>
    <x v="13"/>
    <s v="Yes"/>
    <n v="26.2"/>
    <n v="250.57"/>
    <n v="1"/>
  </r>
  <r>
    <s v="BLK100348"/>
    <x v="252"/>
    <x v="2"/>
    <s v="South"/>
    <s v="Returning"/>
    <x v="2"/>
    <s v="Detergent"/>
    <n v="3"/>
    <n v="494.84"/>
    <n v="25"/>
    <n v="25"/>
    <n v="1.34"/>
    <n v="5"/>
    <x v="1"/>
    <x v="1"/>
    <x v="0"/>
    <n v="1484.52"/>
    <n v="371.13"/>
    <n v="1113.3900000000001"/>
    <n v="0"/>
    <n v="1113.3900000000001"/>
    <n v="40"/>
    <x v="1"/>
    <s v="No"/>
    <n v="15.6"/>
    <n v="173.69"/>
    <n v="0"/>
  </r>
  <r>
    <s v="BLK100522"/>
    <x v="252"/>
    <x v="5"/>
    <s v="North"/>
    <s v="Returning"/>
    <x v="1"/>
    <s v="Atta"/>
    <n v="1"/>
    <n v="177.95"/>
    <n v="25"/>
    <n v="38"/>
    <n v="5.56"/>
    <n v="4.3"/>
    <x v="3"/>
    <x v="1"/>
    <x v="1"/>
    <n v="177.95"/>
    <n v="44.49"/>
    <n v="133.46"/>
    <n v="20"/>
    <n v="153.46"/>
    <n v="25"/>
    <x v="10"/>
    <s v="Yes"/>
    <n v="19.399999999999999"/>
    <n v="25.89"/>
    <n v="1"/>
  </r>
  <r>
    <s v="BLK100604"/>
    <x v="252"/>
    <x v="1"/>
    <s v="West"/>
    <s v="New"/>
    <x v="1"/>
    <s v="Cold Drink"/>
    <n v="5"/>
    <n v="197.28"/>
    <n v="10"/>
    <n v="32"/>
    <n v="2.2999999999999998"/>
    <n v="4.2"/>
    <x v="3"/>
    <x v="1"/>
    <x v="0"/>
    <n v="986.4"/>
    <n v="98.64"/>
    <n v="887.76"/>
    <n v="0"/>
    <n v="887.76"/>
    <n v="19"/>
    <x v="10"/>
    <s v="Yes"/>
    <n v="24"/>
    <n v="213.06"/>
    <n v="1"/>
  </r>
  <r>
    <s v="BLK100710"/>
    <x v="252"/>
    <x v="5"/>
    <s v="West"/>
    <s v="New"/>
    <x v="4"/>
    <s v="Chips"/>
    <n v="6"/>
    <n v="466.75"/>
    <n v="0"/>
    <n v="35"/>
    <n v="1.04"/>
    <n v="4.4000000000000004"/>
    <x v="0"/>
    <x v="1"/>
    <x v="4"/>
    <n v="2800.5"/>
    <n v="0"/>
    <n v="2800.5"/>
    <n v="0"/>
    <n v="2800.5"/>
    <n v="30"/>
    <x v="23"/>
    <s v="No"/>
    <n v="9.1"/>
    <n v="254.85"/>
    <n v="0"/>
  </r>
  <r>
    <s v="BLK100879"/>
    <x v="252"/>
    <x v="6"/>
    <s v="South"/>
    <s v="New"/>
    <x v="2"/>
    <s v="Banana"/>
    <n v="1"/>
    <n v="96.86"/>
    <n v="0"/>
    <n v="38"/>
    <n v="3.57"/>
    <n v="5"/>
    <x v="3"/>
    <x v="1"/>
    <x v="1"/>
    <n v="96.86"/>
    <n v="0"/>
    <n v="96.86"/>
    <n v="10"/>
    <n v="106.86"/>
    <n v="23"/>
    <x v="21"/>
    <s v="Yes"/>
    <n v="12.1"/>
    <n v="11.72"/>
    <n v="1"/>
  </r>
  <r>
    <s v="BLK102395"/>
    <x v="252"/>
    <x v="3"/>
    <s v="Central"/>
    <s v="New"/>
    <x v="8"/>
    <s v="Ice Cream"/>
    <n v="5"/>
    <n v="393.76"/>
    <n v="20"/>
    <n v="25"/>
    <n v="3.93"/>
    <n v="5"/>
    <x v="3"/>
    <x v="0"/>
    <x v="1"/>
    <n v="1968.8"/>
    <n v="393.76"/>
    <n v="0"/>
    <n v="0"/>
    <n v="0"/>
    <n v="19"/>
    <x v="4"/>
    <s v="Yes"/>
    <n v="19.5"/>
    <n v="0"/>
    <n v="1"/>
  </r>
  <r>
    <s v="BLK102438"/>
    <x v="252"/>
    <x v="7"/>
    <s v="East"/>
    <s v="Returning"/>
    <x v="4"/>
    <s v="Biscuits"/>
    <n v="6"/>
    <n v="343.9"/>
    <n v="25"/>
    <n v="27"/>
    <n v="7.17"/>
    <n v="3.7"/>
    <x v="0"/>
    <x v="1"/>
    <x v="3"/>
    <n v="2063.4"/>
    <n v="515.85"/>
    <n v="1547.55"/>
    <n v="0"/>
    <n v="1547.55"/>
    <n v="39"/>
    <x v="1"/>
    <s v="No"/>
    <n v="16.2"/>
    <n v="250.7"/>
    <n v="0"/>
  </r>
  <r>
    <s v="BLK100266"/>
    <x v="253"/>
    <x v="0"/>
    <s v="North"/>
    <s v="Returning"/>
    <x v="5"/>
    <s v="Tea"/>
    <n v="4"/>
    <n v="235.74"/>
    <n v="0"/>
    <n v="10"/>
    <n v="3.97"/>
    <n v="4.7"/>
    <x v="4"/>
    <x v="1"/>
    <x v="2"/>
    <n v="942.96"/>
    <n v="0"/>
    <n v="942.96"/>
    <n v="0"/>
    <n v="942.96"/>
    <n v="27"/>
    <x v="1"/>
    <s v="No"/>
    <n v="11.1"/>
    <n v="104.67"/>
    <n v="0"/>
  </r>
  <r>
    <s v="BLK100286"/>
    <x v="253"/>
    <x v="4"/>
    <s v="East"/>
    <s v="Returning"/>
    <x v="3"/>
    <s v="Rice"/>
    <n v="2"/>
    <n v="248.38"/>
    <n v="5"/>
    <n v="29"/>
    <n v="1.1100000000000001"/>
    <n v="3.9"/>
    <x v="1"/>
    <x v="1"/>
    <x v="4"/>
    <n v="496.76"/>
    <n v="24.84"/>
    <n v="471.92"/>
    <n v="0"/>
    <n v="471.92"/>
    <n v="42"/>
    <x v="1"/>
    <s v="No"/>
    <n v="24"/>
    <n v="113.26"/>
    <n v="0"/>
  </r>
  <r>
    <s v="BLK100480"/>
    <x v="253"/>
    <x v="0"/>
    <s v="North"/>
    <s v="Returning"/>
    <x v="7"/>
    <s v="Detergent"/>
    <n v="3"/>
    <n v="186.08"/>
    <n v="20"/>
    <n v="29"/>
    <n v="6.78"/>
    <n v="3.3"/>
    <x v="0"/>
    <x v="1"/>
    <x v="2"/>
    <n v="558.24"/>
    <n v="111.65"/>
    <n v="446.59"/>
    <n v="0"/>
    <n v="446.59"/>
    <n v="29"/>
    <x v="1"/>
    <s v="No"/>
    <n v="22.4"/>
    <n v="100.04"/>
    <n v="0"/>
  </r>
  <r>
    <s v="BLK101087"/>
    <x v="253"/>
    <x v="3"/>
    <s v="North"/>
    <s v="New"/>
    <x v="1"/>
    <s v="Apple"/>
    <n v="3"/>
    <n v="443.75"/>
    <n v="25"/>
    <n v="28"/>
    <n v="5.64"/>
    <n v="3.3"/>
    <x v="0"/>
    <x v="1"/>
    <x v="4"/>
    <n v="1331.25"/>
    <n v="332.81"/>
    <n v="998.44"/>
    <n v="0"/>
    <n v="998.44"/>
    <n v="23"/>
    <x v="23"/>
    <s v="No"/>
    <n v="13.3"/>
    <n v="132.79"/>
    <n v="0"/>
  </r>
  <r>
    <s v="BLK101124"/>
    <x v="253"/>
    <x v="2"/>
    <s v="East"/>
    <s v="Returning"/>
    <x v="6"/>
    <s v="Rice"/>
    <n v="2"/>
    <n v="361.53"/>
    <n v="5"/>
    <n v="10"/>
    <n v="0.94"/>
    <n v="4.5999999999999996"/>
    <x v="3"/>
    <x v="0"/>
    <x v="2"/>
    <n v="723.06"/>
    <n v="36.15"/>
    <n v="0"/>
    <n v="0"/>
    <n v="0"/>
    <n v="26"/>
    <x v="1"/>
    <s v="No"/>
    <n v="15.9"/>
    <n v="0"/>
    <n v="0"/>
  </r>
  <r>
    <s v="BLK102245"/>
    <x v="253"/>
    <x v="1"/>
    <s v="South"/>
    <s v="Returning"/>
    <x v="1"/>
    <s v="Apple"/>
    <n v="6"/>
    <n v="307.66000000000003"/>
    <n v="5"/>
    <n v="22"/>
    <n v="7.46"/>
    <n v="4.5"/>
    <x v="2"/>
    <x v="1"/>
    <x v="0"/>
    <n v="1845.96"/>
    <n v="92.3"/>
    <n v="1753.66"/>
    <n v="0"/>
    <n v="1753.66"/>
    <n v="30"/>
    <x v="1"/>
    <s v="No"/>
    <n v="22.4"/>
    <n v="392.82"/>
    <n v="0"/>
  </r>
  <r>
    <s v="BLK102427"/>
    <x v="253"/>
    <x v="3"/>
    <s v="East"/>
    <s v="New"/>
    <x v="3"/>
    <s v="Shampoo"/>
    <n v="5"/>
    <n v="470.14"/>
    <n v="15"/>
    <n v="56"/>
    <n v="3.67"/>
    <n v="4.7"/>
    <x v="1"/>
    <x v="1"/>
    <x v="3"/>
    <n v="2350.6999999999998"/>
    <n v="352.6"/>
    <n v="1998.1"/>
    <n v="0"/>
    <n v="1998.1"/>
    <n v="43"/>
    <x v="10"/>
    <s v="Yes"/>
    <n v="31.5"/>
    <n v="629.4"/>
    <n v="1"/>
  </r>
  <r>
    <s v="BLK102738"/>
    <x v="253"/>
    <x v="7"/>
    <s v="South"/>
    <s v="Returning"/>
    <x v="0"/>
    <s v="Bread"/>
    <n v="3"/>
    <n v="225.08"/>
    <n v="10"/>
    <n v="10"/>
    <n v="6.39"/>
    <n v="3.7"/>
    <x v="1"/>
    <x v="1"/>
    <x v="3"/>
    <n v="675.24"/>
    <n v="67.52"/>
    <n v="607.72"/>
    <n v="0"/>
    <n v="607.72"/>
    <n v="34"/>
    <x v="1"/>
    <s v="No"/>
    <n v="8.1999999999999993"/>
    <n v="49.83"/>
    <n v="0"/>
  </r>
  <r>
    <s v="BLK102796"/>
    <x v="253"/>
    <x v="6"/>
    <s v="North"/>
    <s v="New"/>
    <x v="3"/>
    <s v="Instant Noodles"/>
    <n v="2"/>
    <n v="300.76"/>
    <n v="20"/>
    <n v="19"/>
    <n v="3.02"/>
    <n v="3.1"/>
    <x v="4"/>
    <x v="1"/>
    <x v="2"/>
    <n v="601.52"/>
    <n v="120.3"/>
    <n v="481.22"/>
    <n v="0"/>
    <n v="481.22"/>
    <n v="15"/>
    <x v="16"/>
    <s v="No"/>
    <n v="16.100000000000001"/>
    <n v="77.48"/>
    <n v="0"/>
  </r>
  <r>
    <s v="BLK102952"/>
    <x v="253"/>
    <x v="5"/>
    <s v="Central"/>
    <s v="New"/>
    <x v="7"/>
    <s v="Cold Drink"/>
    <n v="3"/>
    <n v="161.5"/>
    <n v="20"/>
    <n v="22"/>
    <n v="1.64"/>
    <n v="4.5999999999999996"/>
    <x v="2"/>
    <x v="1"/>
    <x v="4"/>
    <n v="484.5"/>
    <n v="96.9"/>
    <n v="387.6"/>
    <n v="0"/>
    <n v="387.6"/>
    <n v="17"/>
    <x v="23"/>
    <s v="No"/>
    <n v="15.2"/>
    <n v="58.92"/>
    <n v="0"/>
  </r>
  <r>
    <s v="BLK100131"/>
    <x v="254"/>
    <x v="5"/>
    <s v="West"/>
    <s v="New"/>
    <x v="0"/>
    <s v="Banana"/>
    <n v="6"/>
    <n v="95.18"/>
    <n v="10"/>
    <n v="33"/>
    <n v="4.55"/>
    <n v="3.9"/>
    <x v="1"/>
    <x v="1"/>
    <x v="3"/>
    <n v="571.08000000000004"/>
    <n v="57.11"/>
    <n v="513.97"/>
    <n v="0"/>
    <n v="513.97"/>
    <n v="32"/>
    <x v="6"/>
    <s v="No"/>
    <n v="16.2"/>
    <n v="83.26"/>
    <n v="0"/>
  </r>
  <r>
    <s v="BLK100226"/>
    <x v="254"/>
    <x v="7"/>
    <s v="Central"/>
    <s v="Returning"/>
    <x v="9"/>
    <s v="Ice Cream"/>
    <n v="4"/>
    <n v="384.16"/>
    <n v="10"/>
    <n v="30"/>
    <n v="7.24"/>
    <n v="4.0999999999999996"/>
    <x v="4"/>
    <x v="1"/>
    <x v="4"/>
    <n v="1536.64"/>
    <n v="153.66"/>
    <n v="1382.98"/>
    <n v="0"/>
    <n v="1382.98"/>
    <n v="34"/>
    <x v="1"/>
    <s v="No"/>
    <n v="15.5"/>
    <n v="214.36"/>
    <n v="0"/>
  </r>
  <r>
    <s v="BLK100780"/>
    <x v="254"/>
    <x v="1"/>
    <s v="East"/>
    <s v="Returning"/>
    <x v="9"/>
    <s v="Ice Cream"/>
    <n v="1"/>
    <n v="215.07"/>
    <n v="0"/>
    <n v="18"/>
    <n v="7.8"/>
    <n v="3.7"/>
    <x v="2"/>
    <x v="1"/>
    <x v="3"/>
    <n v="215.07"/>
    <n v="0"/>
    <n v="215.07"/>
    <n v="15"/>
    <n v="230.07"/>
    <n v="19"/>
    <x v="1"/>
    <s v="No"/>
    <n v="17.600000000000001"/>
    <n v="37.85"/>
    <n v="0"/>
  </r>
  <r>
    <s v="BLK101256"/>
    <x v="254"/>
    <x v="4"/>
    <s v="Central"/>
    <s v="Returning"/>
    <x v="2"/>
    <s v="Instant Noodles"/>
    <n v="4"/>
    <n v="200.08"/>
    <n v="10"/>
    <n v="37"/>
    <n v="5.0599999999999996"/>
    <n v="4.9000000000000004"/>
    <x v="4"/>
    <x v="1"/>
    <x v="3"/>
    <n v="800.32"/>
    <n v="80.03"/>
    <n v="720.29"/>
    <n v="0"/>
    <n v="720.29"/>
    <n v="42"/>
    <x v="1"/>
    <s v="No"/>
    <n v="11.4"/>
    <n v="82.11"/>
    <n v="0"/>
  </r>
  <r>
    <s v="BLK102587"/>
    <x v="254"/>
    <x v="4"/>
    <s v="South"/>
    <s v="Returning"/>
    <x v="3"/>
    <s v="Bread"/>
    <n v="3"/>
    <n v="284.81"/>
    <n v="20"/>
    <n v="23"/>
    <n v="5.38"/>
    <n v="4"/>
    <x v="4"/>
    <x v="1"/>
    <x v="3"/>
    <n v="854.43"/>
    <n v="170.89"/>
    <n v="683.54"/>
    <n v="0"/>
    <n v="683.54"/>
    <n v="31"/>
    <x v="1"/>
    <s v="No"/>
    <n v="31.4"/>
    <n v="214.63"/>
    <n v="0"/>
  </r>
  <r>
    <s v="BLK100350"/>
    <x v="255"/>
    <x v="2"/>
    <s v="East"/>
    <s v="Returning"/>
    <x v="0"/>
    <s v="Detergent"/>
    <n v="7"/>
    <n v="481.8"/>
    <n v="10"/>
    <n v="20"/>
    <n v="1.85"/>
    <n v="3.2"/>
    <x v="4"/>
    <x v="1"/>
    <x v="4"/>
    <n v="3372.6"/>
    <n v="337.26"/>
    <n v="3035.34"/>
    <n v="0"/>
    <n v="3035.34"/>
    <n v="34"/>
    <x v="1"/>
    <s v="No"/>
    <n v="27.4"/>
    <n v="831.68"/>
    <n v="0"/>
  </r>
  <r>
    <s v="BLK100712"/>
    <x v="255"/>
    <x v="4"/>
    <s v="Central"/>
    <s v="Returning"/>
    <x v="6"/>
    <s v="Coffee"/>
    <n v="7"/>
    <n v="485.28"/>
    <n v="25"/>
    <n v="33"/>
    <n v="5.6"/>
    <n v="4.0999999999999996"/>
    <x v="1"/>
    <x v="0"/>
    <x v="2"/>
    <n v="3396.96"/>
    <n v="849.24"/>
    <n v="0"/>
    <n v="0"/>
    <n v="0"/>
    <n v="38"/>
    <x v="1"/>
    <s v="No"/>
    <n v="11.9"/>
    <n v="0"/>
    <n v="0"/>
  </r>
  <r>
    <s v="BLK101300"/>
    <x v="255"/>
    <x v="4"/>
    <s v="South"/>
    <s v="New"/>
    <x v="5"/>
    <s v="Detergent"/>
    <n v="7"/>
    <n v="383.51"/>
    <n v="10"/>
    <n v="16"/>
    <n v="2.37"/>
    <n v="4.3"/>
    <x v="0"/>
    <x v="0"/>
    <x v="3"/>
    <n v="2684.57"/>
    <n v="268.45999999999998"/>
    <n v="0"/>
    <n v="0"/>
    <n v="0"/>
    <n v="41"/>
    <x v="1"/>
    <s v="No"/>
    <n v="30.7"/>
    <n v="0"/>
    <n v="0"/>
  </r>
  <r>
    <s v="BLK102391"/>
    <x v="255"/>
    <x v="7"/>
    <s v="West"/>
    <s v="Returning"/>
    <x v="8"/>
    <s v="Juice"/>
    <n v="7"/>
    <n v="452.13"/>
    <n v="20"/>
    <n v="34"/>
    <n v="6.06"/>
    <n v="3.5"/>
    <x v="0"/>
    <x v="1"/>
    <x v="3"/>
    <n v="3164.91"/>
    <n v="632.98"/>
    <n v="2531.9299999999998"/>
    <n v="0"/>
    <n v="2531.9299999999998"/>
    <n v="22"/>
    <x v="11"/>
    <s v="Yes"/>
    <n v="31.5"/>
    <n v="797.56"/>
    <n v="1"/>
  </r>
  <r>
    <s v="BLK102467"/>
    <x v="255"/>
    <x v="1"/>
    <s v="South"/>
    <s v="New"/>
    <x v="3"/>
    <s v="Rice"/>
    <n v="7"/>
    <n v="330.84"/>
    <n v="10"/>
    <n v="10"/>
    <n v="0.73"/>
    <n v="4.8"/>
    <x v="1"/>
    <x v="1"/>
    <x v="2"/>
    <n v="2315.88"/>
    <n v="231.59"/>
    <n v="2084.29"/>
    <n v="0"/>
    <n v="2084.29"/>
    <n v="18"/>
    <x v="1"/>
    <s v="No"/>
    <n v="27"/>
    <n v="562.76"/>
    <n v="0"/>
  </r>
  <r>
    <s v="BLK102497"/>
    <x v="255"/>
    <x v="4"/>
    <s v="South"/>
    <s v="Returning"/>
    <x v="8"/>
    <s v="Chips"/>
    <n v="6"/>
    <n v="282.52999999999997"/>
    <n v="10"/>
    <n v="30"/>
    <n v="0.75"/>
    <n v="3.3"/>
    <x v="4"/>
    <x v="1"/>
    <x v="0"/>
    <n v="1695.18"/>
    <n v="169.52"/>
    <n v="1525.66"/>
    <n v="0"/>
    <n v="1525.66"/>
    <n v="19"/>
    <x v="7"/>
    <s v="Yes"/>
    <n v="31.8"/>
    <n v="485.16"/>
    <n v="1"/>
  </r>
  <r>
    <s v="BLK102575"/>
    <x v="255"/>
    <x v="1"/>
    <s v="East"/>
    <s v="Returning"/>
    <x v="6"/>
    <s v="Detergent"/>
    <n v="3"/>
    <n v="229.63"/>
    <n v="20"/>
    <n v="24"/>
    <n v="3.76"/>
    <n v="4"/>
    <x v="3"/>
    <x v="1"/>
    <x v="2"/>
    <n v="688.89"/>
    <n v="137.78"/>
    <n v="551.11"/>
    <n v="0"/>
    <n v="551.11"/>
    <n v="32"/>
    <x v="1"/>
    <s v="No"/>
    <n v="26.2"/>
    <n v="144.38999999999999"/>
    <n v="0"/>
  </r>
  <r>
    <s v="BLK102636"/>
    <x v="255"/>
    <x v="7"/>
    <s v="South"/>
    <s v="Returning"/>
    <x v="2"/>
    <s v="Ice Cream"/>
    <n v="6"/>
    <n v="438.25"/>
    <n v="15"/>
    <n v="27"/>
    <n v="4.6500000000000004"/>
    <n v="3.6"/>
    <x v="0"/>
    <x v="1"/>
    <x v="2"/>
    <n v="2629.5"/>
    <n v="394.42"/>
    <n v="2235.08"/>
    <n v="0"/>
    <n v="2235.08"/>
    <n v="33"/>
    <x v="1"/>
    <s v="No"/>
    <n v="18.899999999999999"/>
    <n v="422.43"/>
    <n v="0"/>
  </r>
  <r>
    <s v="BLK100128"/>
    <x v="256"/>
    <x v="2"/>
    <s v="West"/>
    <s v="Returning"/>
    <x v="8"/>
    <s v="Coffee"/>
    <n v="6"/>
    <n v="336.8"/>
    <n v="5"/>
    <n v="35"/>
    <n v="2.02"/>
    <n v="4.3"/>
    <x v="4"/>
    <x v="1"/>
    <x v="1"/>
    <n v="2020.8"/>
    <n v="101.04"/>
    <n v="1919.76"/>
    <n v="0"/>
    <n v="1919.76"/>
    <n v="24"/>
    <x v="7"/>
    <s v="Yes"/>
    <n v="25.3"/>
    <n v="485.7"/>
    <n v="1"/>
  </r>
  <r>
    <s v="BLK100495"/>
    <x v="256"/>
    <x v="3"/>
    <s v="West"/>
    <s v="Returning"/>
    <x v="1"/>
    <s v="Coffee"/>
    <n v="1"/>
    <n v="130.94999999999999"/>
    <n v="25"/>
    <n v="18"/>
    <n v="2.9"/>
    <n v="4.0999999999999996"/>
    <x v="4"/>
    <x v="0"/>
    <x v="1"/>
    <n v="130.94999999999999"/>
    <n v="32.74"/>
    <n v="0"/>
    <n v="20"/>
    <n v="0"/>
    <n v="41"/>
    <x v="1"/>
    <s v="No"/>
    <n v="29.6"/>
    <n v="0"/>
    <n v="0"/>
  </r>
  <r>
    <s v="BLK100875"/>
    <x v="256"/>
    <x v="6"/>
    <s v="Central"/>
    <s v="New"/>
    <x v="7"/>
    <s v="Bread"/>
    <n v="3"/>
    <n v="399.56"/>
    <n v="15"/>
    <n v="24"/>
    <n v="1.68"/>
    <n v="5"/>
    <x v="4"/>
    <x v="1"/>
    <x v="2"/>
    <n v="1198.68"/>
    <n v="179.8"/>
    <n v="1018.88"/>
    <n v="0"/>
    <n v="1018.88"/>
    <n v="36"/>
    <x v="1"/>
    <s v="No"/>
    <n v="30.3"/>
    <n v="308.72000000000003"/>
    <n v="0"/>
  </r>
  <r>
    <s v="BLK101158"/>
    <x v="256"/>
    <x v="3"/>
    <s v="North"/>
    <s v="New"/>
    <x v="8"/>
    <s v="Bread"/>
    <n v="2"/>
    <n v="176.84"/>
    <n v="5"/>
    <n v="21"/>
    <n v="1.17"/>
    <n v="4.2"/>
    <x v="0"/>
    <x v="1"/>
    <x v="4"/>
    <n v="353.68"/>
    <n v="17.68"/>
    <n v="336"/>
    <n v="0"/>
    <n v="336"/>
    <n v="24"/>
    <x v="1"/>
    <s v="No"/>
    <n v="17.399999999999999"/>
    <n v="58.46"/>
    <n v="0"/>
  </r>
  <r>
    <s v="BLK101215"/>
    <x v="256"/>
    <x v="4"/>
    <s v="Central"/>
    <s v="New"/>
    <x v="7"/>
    <s v="Cold Drink"/>
    <n v="4"/>
    <n v="242.59"/>
    <n v="15"/>
    <n v="34"/>
    <n v="4.55"/>
    <n v="4.5999999999999996"/>
    <x v="1"/>
    <x v="1"/>
    <x v="3"/>
    <n v="970.36"/>
    <n v="145.55000000000001"/>
    <n v="824.81"/>
    <n v="0"/>
    <n v="824.81"/>
    <n v="37"/>
    <x v="1"/>
    <s v="No"/>
    <n v="31.6"/>
    <n v="260.64"/>
    <n v="0"/>
  </r>
  <r>
    <s v="BLK101229"/>
    <x v="256"/>
    <x v="3"/>
    <s v="North"/>
    <s v="Returning"/>
    <x v="0"/>
    <s v="Juice"/>
    <n v="2"/>
    <n v="145.19999999999999"/>
    <n v="25"/>
    <n v="38"/>
    <n v="3.89"/>
    <n v="4.2"/>
    <x v="3"/>
    <x v="1"/>
    <x v="2"/>
    <n v="290.39999999999998"/>
    <n v="72.599999999999994"/>
    <n v="217.8"/>
    <n v="10"/>
    <n v="227.8"/>
    <n v="27"/>
    <x v="7"/>
    <s v="Yes"/>
    <n v="18"/>
    <n v="39.200000000000003"/>
    <n v="1"/>
  </r>
  <r>
    <s v="BLK101747"/>
    <x v="256"/>
    <x v="7"/>
    <s v="North"/>
    <s v="New"/>
    <x v="5"/>
    <s v="Bread"/>
    <n v="1"/>
    <n v="106.92"/>
    <n v="15"/>
    <n v="38"/>
    <n v="4.88"/>
    <n v="3.3"/>
    <x v="3"/>
    <x v="0"/>
    <x v="1"/>
    <n v="106.92"/>
    <n v="16.04"/>
    <n v="0"/>
    <n v="15"/>
    <n v="0"/>
    <n v="35"/>
    <x v="12"/>
    <s v="No"/>
    <n v="16.7"/>
    <n v="0"/>
    <n v="0"/>
  </r>
  <r>
    <s v="BLK101983"/>
    <x v="256"/>
    <x v="6"/>
    <s v="South"/>
    <s v="New"/>
    <x v="7"/>
    <s v="Ice Cream"/>
    <n v="2"/>
    <n v="20.16"/>
    <n v="15"/>
    <n v="17"/>
    <n v="4.7699999999999996"/>
    <n v="3.8"/>
    <x v="1"/>
    <x v="1"/>
    <x v="3"/>
    <n v="40.32"/>
    <n v="6.05"/>
    <n v="34.270000000000003"/>
    <n v="25"/>
    <n v="59.27"/>
    <n v="24"/>
    <x v="1"/>
    <s v="No"/>
    <n v="23.5"/>
    <n v="8.0500000000000007"/>
    <n v="0"/>
  </r>
  <r>
    <s v="BLK100019"/>
    <x v="257"/>
    <x v="1"/>
    <s v="North"/>
    <s v="New"/>
    <x v="4"/>
    <s v="Chips"/>
    <n v="6"/>
    <n v="216.32"/>
    <n v="5"/>
    <n v="26"/>
    <n v="7.07"/>
    <n v="4.5"/>
    <x v="0"/>
    <x v="1"/>
    <x v="4"/>
    <n v="1297.92"/>
    <n v="64.900000000000006"/>
    <n v="1233.02"/>
    <n v="0"/>
    <n v="1233.02"/>
    <n v="35"/>
    <x v="1"/>
    <s v="No"/>
    <n v="10.9"/>
    <n v="134.4"/>
    <n v="0"/>
  </r>
  <r>
    <s v="BLK100502"/>
    <x v="257"/>
    <x v="5"/>
    <s v="South"/>
    <s v="New"/>
    <x v="0"/>
    <s v="Tea"/>
    <n v="5"/>
    <n v="397.1"/>
    <n v="25"/>
    <n v="43"/>
    <n v="5.77"/>
    <n v="4"/>
    <x v="2"/>
    <x v="1"/>
    <x v="2"/>
    <n v="1985.5"/>
    <n v="496.38"/>
    <n v="1489.12"/>
    <n v="0"/>
    <n v="1489.12"/>
    <n v="43"/>
    <x v="1"/>
    <s v="No"/>
    <n v="27.4"/>
    <n v="408.02"/>
    <n v="0"/>
  </r>
  <r>
    <s v="BLK101665"/>
    <x v="257"/>
    <x v="3"/>
    <s v="West"/>
    <s v="New"/>
    <x v="2"/>
    <s v="Rice"/>
    <n v="7"/>
    <n v="384.66"/>
    <n v="25"/>
    <n v="27"/>
    <n v="1.2"/>
    <n v="4.5"/>
    <x v="3"/>
    <x v="1"/>
    <x v="0"/>
    <n v="2692.62"/>
    <n v="673.16"/>
    <n v="2019.46"/>
    <n v="0"/>
    <n v="2019.46"/>
    <n v="18"/>
    <x v="13"/>
    <s v="Yes"/>
    <n v="14.7"/>
    <n v="296.86"/>
    <n v="1"/>
  </r>
  <r>
    <s v="BLK102246"/>
    <x v="257"/>
    <x v="6"/>
    <s v="North"/>
    <s v="Returning"/>
    <x v="0"/>
    <s v="Ice Cream"/>
    <n v="2"/>
    <n v="109.81"/>
    <n v="25"/>
    <n v="34"/>
    <n v="5.51"/>
    <n v="3.3"/>
    <x v="0"/>
    <x v="1"/>
    <x v="3"/>
    <n v="219.62"/>
    <n v="54.9"/>
    <n v="164.72"/>
    <n v="25"/>
    <n v="189.72"/>
    <n v="16"/>
    <x v="22"/>
    <s v="Yes"/>
    <n v="15.4"/>
    <n v="25.37"/>
    <n v="1"/>
  </r>
  <r>
    <s v="BLK102299"/>
    <x v="257"/>
    <x v="6"/>
    <s v="North"/>
    <s v="Returning"/>
    <x v="9"/>
    <s v="Bread"/>
    <n v="5"/>
    <n v="369.94"/>
    <n v="0"/>
    <n v="41"/>
    <n v="2.39"/>
    <n v="4.7"/>
    <x v="1"/>
    <x v="1"/>
    <x v="1"/>
    <n v="1849.7"/>
    <n v="0"/>
    <n v="1849.7"/>
    <n v="0"/>
    <n v="1849.7"/>
    <n v="33"/>
    <x v="8"/>
    <s v="Yes"/>
    <n v="27.3"/>
    <n v="504.97"/>
    <n v="1"/>
  </r>
  <r>
    <s v="BLK102354"/>
    <x v="257"/>
    <x v="4"/>
    <s v="North"/>
    <s v="Returning"/>
    <x v="4"/>
    <s v="Apple"/>
    <n v="4"/>
    <n v="218.39"/>
    <n v="10"/>
    <n v="31"/>
    <n v="1.78"/>
    <n v="4.3"/>
    <x v="4"/>
    <x v="1"/>
    <x v="4"/>
    <n v="873.56"/>
    <n v="87.36"/>
    <n v="786.2"/>
    <n v="0"/>
    <n v="786.2"/>
    <n v="22"/>
    <x v="13"/>
    <s v="Yes"/>
    <n v="27.1"/>
    <n v="213.06"/>
    <n v="1"/>
  </r>
  <r>
    <s v="BLK102593"/>
    <x v="257"/>
    <x v="5"/>
    <s v="South"/>
    <s v="Returning"/>
    <x v="5"/>
    <s v="Detergent"/>
    <n v="2"/>
    <n v="272.43"/>
    <n v="15"/>
    <n v="17"/>
    <n v="6.09"/>
    <n v="4.0999999999999996"/>
    <x v="1"/>
    <x v="1"/>
    <x v="2"/>
    <n v="544.86"/>
    <n v="81.73"/>
    <n v="463.13"/>
    <n v="0"/>
    <n v="463.13"/>
    <n v="20"/>
    <x v="1"/>
    <s v="No"/>
    <n v="12.5"/>
    <n v="57.89"/>
    <n v="0"/>
  </r>
  <r>
    <s v="BLK102645"/>
    <x v="257"/>
    <x v="4"/>
    <s v="East"/>
    <s v="Returning"/>
    <x v="8"/>
    <s v="Banana"/>
    <n v="3"/>
    <n v="328.8"/>
    <n v="5"/>
    <n v="42"/>
    <n v="6.04"/>
    <n v="4.0999999999999996"/>
    <x v="2"/>
    <x v="1"/>
    <x v="3"/>
    <n v="986.4"/>
    <n v="49.32"/>
    <n v="937.08"/>
    <n v="0"/>
    <n v="937.08"/>
    <n v="17"/>
    <x v="18"/>
    <s v="Yes"/>
    <n v="11.1"/>
    <n v="104.02"/>
    <n v="1"/>
  </r>
  <r>
    <s v="BLK100180"/>
    <x v="258"/>
    <x v="6"/>
    <s v="West"/>
    <s v="Returning"/>
    <x v="1"/>
    <s v="Instant Noodles"/>
    <n v="3"/>
    <n v="367.52"/>
    <n v="25"/>
    <n v="28"/>
    <n v="7.26"/>
    <n v="4.3"/>
    <x v="2"/>
    <x v="1"/>
    <x v="2"/>
    <n v="1102.56"/>
    <n v="275.64"/>
    <n v="826.92"/>
    <n v="0"/>
    <n v="826.92"/>
    <n v="27"/>
    <x v="6"/>
    <s v="No"/>
    <n v="22.1"/>
    <n v="182.75"/>
    <n v="0"/>
  </r>
  <r>
    <s v="BLK100240"/>
    <x v="258"/>
    <x v="0"/>
    <s v="North"/>
    <s v="Returning"/>
    <x v="9"/>
    <s v="Bread"/>
    <n v="4"/>
    <n v="92.8"/>
    <n v="10"/>
    <n v="21"/>
    <n v="3.72"/>
    <n v="3.5"/>
    <x v="0"/>
    <x v="1"/>
    <x v="4"/>
    <n v="371.2"/>
    <n v="37.119999999999997"/>
    <n v="334.08"/>
    <n v="0"/>
    <n v="334.08"/>
    <n v="15"/>
    <x v="4"/>
    <s v="Yes"/>
    <n v="30.1"/>
    <n v="100.56"/>
    <n v="1"/>
  </r>
  <r>
    <s v="BLK100680"/>
    <x v="258"/>
    <x v="0"/>
    <s v="North"/>
    <s v="Returning"/>
    <x v="7"/>
    <s v="Biscuits"/>
    <n v="6"/>
    <n v="117.75"/>
    <n v="25"/>
    <n v="23"/>
    <n v="0.99"/>
    <n v="3.4"/>
    <x v="0"/>
    <x v="1"/>
    <x v="1"/>
    <n v="706.5"/>
    <n v="176.62"/>
    <n v="529.88"/>
    <n v="0"/>
    <n v="529.88"/>
    <n v="31"/>
    <x v="1"/>
    <s v="No"/>
    <n v="8.9"/>
    <n v="47.16"/>
    <n v="0"/>
  </r>
  <r>
    <s v="BLK100747"/>
    <x v="258"/>
    <x v="1"/>
    <s v="North"/>
    <s v="Returning"/>
    <x v="6"/>
    <s v="Detergent"/>
    <n v="2"/>
    <n v="189.51"/>
    <n v="20"/>
    <n v="27"/>
    <n v="3.52"/>
    <n v="4.4000000000000004"/>
    <x v="2"/>
    <x v="1"/>
    <x v="3"/>
    <n v="379.02"/>
    <n v="75.8"/>
    <n v="303.22000000000003"/>
    <n v="0"/>
    <n v="303.22000000000003"/>
    <n v="42"/>
    <x v="1"/>
    <s v="No"/>
    <n v="18.7"/>
    <n v="56.7"/>
    <n v="0"/>
  </r>
  <r>
    <s v="BLK100771"/>
    <x v="258"/>
    <x v="7"/>
    <s v="West"/>
    <s v="Returning"/>
    <x v="4"/>
    <s v="Coffee"/>
    <n v="1"/>
    <n v="464.52"/>
    <n v="15"/>
    <n v="24"/>
    <n v="2.17"/>
    <n v="4.5"/>
    <x v="2"/>
    <x v="1"/>
    <x v="1"/>
    <n v="464.52"/>
    <n v="69.680000000000007"/>
    <n v="394.84"/>
    <n v="0"/>
    <n v="394.84"/>
    <n v="17"/>
    <x v="0"/>
    <s v="Yes"/>
    <n v="26.3"/>
    <n v="103.84"/>
    <n v="1"/>
  </r>
  <r>
    <s v="BLK101001"/>
    <x v="258"/>
    <x v="6"/>
    <s v="South"/>
    <s v="Returning"/>
    <x v="7"/>
    <s v="Tea"/>
    <n v="7"/>
    <n v="350.43"/>
    <n v="5"/>
    <n v="42"/>
    <n v="2.42"/>
    <n v="4.0999999999999996"/>
    <x v="3"/>
    <x v="0"/>
    <x v="1"/>
    <n v="2453.0100000000002"/>
    <n v="122.65"/>
    <n v="0"/>
    <n v="0"/>
    <n v="0"/>
    <n v="25"/>
    <x v="17"/>
    <s v="Yes"/>
    <n v="20.3"/>
    <n v="0"/>
    <n v="1"/>
  </r>
  <r>
    <s v="BLK101560"/>
    <x v="258"/>
    <x v="2"/>
    <s v="Central"/>
    <s v="Returning"/>
    <x v="5"/>
    <s v="Detergent"/>
    <n v="6"/>
    <n v="401.42"/>
    <n v="15"/>
    <n v="43"/>
    <n v="1.81"/>
    <n v="4.9000000000000004"/>
    <x v="4"/>
    <x v="0"/>
    <x v="1"/>
    <n v="2408.52"/>
    <n v="361.28"/>
    <n v="0"/>
    <n v="0"/>
    <n v="0"/>
    <n v="20"/>
    <x v="2"/>
    <s v="Yes"/>
    <n v="8.3000000000000007"/>
    <n v="0"/>
    <n v="1"/>
  </r>
  <r>
    <s v="BLK102293"/>
    <x v="258"/>
    <x v="1"/>
    <s v="West"/>
    <s v="Returning"/>
    <x v="2"/>
    <s v="Instant Noodles"/>
    <n v="3"/>
    <n v="458.97"/>
    <n v="10"/>
    <n v="26"/>
    <n v="4.07"/>
    <n v="4.7"/>
    <x v="3"/>
    <x v="1"/>
    <x v="3"/>
    <n v="1376.91"/>
    <n v="137.69"/>
    <n v="1239.22"/>
    <n v="0"/>
    <n v="1239.22"/>
    <n v="26"/>
    <x v="1"/>
    <s v="No"/>
    <n v="21.2"/>
    <n v="262.70999999999998"/>
    <n v="0"/>
  </r>
  <r>
    <s v="BLK102792"/>
    <x v="258"/>
    <x v="1"/>
    <s v="Central"/>
    <s v="New"/>
    <x v="4"/>
    <s v="Chips"/>
    <n v="1"/>
    <n v="347.26"/>
    <n v="5"/>
    <n v="28"/>
    <n v="4.53"/>
    <n v="3.7"/>
    <x v="4"/>
    <x v="1"/>
    <x v="1"/>
    <n v="347.26"/>
    <n v="17.36"/>
    <n v="329.9"/>
    <n v="0"/>
    <n v="329.9"/>
    <n v="39"/>
    <x v="1"/>
    <s v="No"/>
    <n v="23.8"/>
    <n v="78.52"/>
    <n v="0"/>
  </r>
  <r>
    <s v="BLK102983"/>
    <x v="258"/>
    <x v="2"/>
    <s v="North"/>
    <s v="New"/>
    <x v="7"/>
    <s v="Chips"/>
    <n v="2"/>
    <n v="345.7"/>
    <n v="20"/>
    <n v="24"/>
    <n v="3.4"/>
    <n v="4.4000000000000004"/>
    <x v="0"/>
    <x v="1"/>
    <x v="4"/>
    <n v="691.4"/>
    <n v="138.28"/>
    <n v="553.12"/>
    <n v="0"/>
    <n v="553.12"/>
    <n v="34"/>
    <x v="1"/>
    <s v="No"/>
    <n v="21.2"/>
    <n v="117.26"/>
    <n v="0"/>
  </r>
  <r>
    <s v="BLK100067"/>
    <x v="259"/>
    <x v="6"/>
    <s v="North"/>
    <s v="New"/>
    <x v="8"/>
    <s v="Ice Cream"/>
    <n v="1"/>
    <n v="238.37"/>
    <n v="15"/>
    <n v="13"/>
    <n v="5.97"/>
    <n v="4.5999999999999996"/>
    <x v="4"/>
    <x v="1"/>
    <x v="2"/>
    <n v="238.37"/>
    <n v="35.76"/>
    <n v="202.61"/>
    <n v="20"/>
    <n v="222.61"/>
    <n v="29"/>
    <x v="1"/>
    <s v="No"/>
    <n v="25.4"/>
    <n v="51.46"/>
    <n v="0"/>
  </r>
  <r>
    <s v="BLK100760"/>
    <x v="259"/>
    <x v="1"/>
    <s v="North"/>
    <s v="Returning"/>
    <x v="0"/>
    <s v="Coffee"/>
    <n v="5"/>
    <n v="250.26"/>
    <n v="15"/>
    <n v="26"/>
    <n v="7.91"/>
    <n v="3.7"/>
    <x v="3"/>
    <x v="1"/>
    <x v="1"/>
    <n v="1251.3"/>
    <n v="187.7"/>
    <n v="1063.5999999999999"/>
    <n v="0"/>
    <n v="1063.5999999999999"/>
    <n v="22"/>
    <x v="16"/>
    <s v="No"/>
    <n v="28"/>
    <n v="297.81"/>
    <n v="0"/>
  </r>
  <r>
    <s v="BLK101546"/>
    <x v="259"/>
    <x v="6"/>
    <s v="East"/>
    <s v="Returning"/>
    <x v="6"/>
    <s v="Atta"/>
    <n v="6"/>
    <n v="148.26"/>
    <n v="5"/>
    <n v="31"/>
    <n v="5.55"/>
    <n v="3.9"/>
    <x v="2"/>
    <x v="1"/>
    <x v="4"/>
    <n v="889.56"/>
    <n v="44.48"/>
    <n v="845.08"/>
    <n v="0"/>
    <n v="845.08"/>
    <n v="37"/>
    <x v="1"/>
    <s v="No"/>
    <n v="17.3"/>
    <n v="146.19999999999999"/>
    <n v="0"/>
  </r>
  <r>
    <s v="BLK102450"/>
    <x v="259"/>
    <x v="4"/>
    <s v="South"/>
    <s v="New"/>
    <x v="8"/>
    <s v="Ice Cream"/>
    <n v="7"/>
    <n v="370.13"/>
    <n v="15"/>
    <n v="32"/>
    <n v="6.52"/>
    <n v="4.2"/>
    <x v="4"/>
    <x v="1"/>
    <x v="0"/>
    <n v="2590.91"/>
    <n v="388.64"/>
    <n v="2202.27"/>
    <n v="0"/>
    <n v="2202.27"/>
    <n v="40"/>
    <x v="1"/>
    <s v="No"/>
    <n v="9.4"/>
    <n v="207.01"/>
    <n v="0"/>
  </r>
  <r>
    <s v="BLK102451"/>
    <x v="259"/>
    <x v="1"/>
    <s v="West"/>
    <s v="Returning"/>
    <x v="8"/>
    <s v="Atta"/>
    <n v="4"/>
    <n v="134.03"/>
    <n v="5"/>
    <n v="21"/>
    <n v="6.04"/>
    <n v="4.8"/>
    <x v="3"/>
    <x v="1"/>
    <x v="2"/>
    <n v="536.12"/>
    <n v="26.81"/>
    <n v="509.31"/>
    <n v="0"/>
    <n v="509.31"/>
    <n v="16"/>
    <x v="23"/>
    <s v="No"/>
    <n v="9.5"/>
    <n v="48.38"/>
    <n v="0"/>
  </r>
  <r>
    <s v="BLK102722"/>
    <x v="259"/>
    <x v="4"/>
    <s v="West"/>
    <s v="New"/>
    <x v="8"/>
    <s v="Cold Drink"/>
    <n v="6"/>
    <n v="268.08999999999997"/>
    <n v="25"/>
    <n v="10"/>
    <n v="7.87"/>
    <n v="3.1"/>
    <x v="1"/>
    <x v="1"/>
    <x v="1"/>
    <n v="1608.54"/>
    <n v="402.14"/>
    <n v="1206.4000000000001"/>
    <n v="0"/>
    <n v="1206.4000000000001"/>
    <n v="25"/>
    <x v="1"/>
    <s v="No"/>
    <n v="24.5"/>
    <n v="295.57"/>
    <n v="0"/>
  </r>
  <r>
    <s v="BLK102776"/>
    <x v="259"/>
    <x v="3"/>
    <s v="West"/>
    <s v="New"/>
    <x v="6"/>
    <s v="Shampoo"/>
    <n v="6"/>
    <n v="181.26"/>
    <n v="15"/>
    <n v="30"/>
    <n v="3.3"/>
    <n v="3.5"/>
    <x v="2"/>
    <x v="0"/>
    <x v="4"/>
    <n v="1087.56"/>
    <n v="163.13"/>
    <n v="0"/>
    <n v="0"/>
    <n v="0"/>
    <n v="32"/>
    <x v="1"/>
    <s v="No"/>
    <n v="8.3000000000000007"/>
    <n v="0"/>
    <n v="0"/>
  </r>
  <r>
    <s v="BLK102815"/>
    <x v="259"/>
    <x v="0"/>
    <s v="Central"/>
    <s v="Returning"/>
    <x v="1"/>
    <s v="Tea"/>
    <n v="1"/>
    <n v="422.48"/>
    <n v="0"/>
    <n v="38"/>
    <n v="1.43"/>
    <n v="4.7"/>
    <x v="0"/>
    <x v="1"/>
    <x v="0"/>
    <n v="422.48"/>
    <n v="0"/>
    <n v="422.48"/>
    <n v="0"/>
    <n v="422.48"/>
    <n v="19"/>
    <x v="5"/>
    <s v="Yes"/>
    <n v="31"/>
    <n v="130.97"/>
    <n v="1"/>
  </r>
  <r>
    <s v="BLK102995"/>
    <x v="259"/>
    <x v="4"/>
    <s v="East"/>
    <s v="Returning"/>
    <x v="2"/>
    <s v="Banana"/>
    <n v="7"/>
    <n v="75.61"/>
    <n v="5"/>
    <n v="35"/>
    <n v="4.25"/>
    <n v="3.9"/>
    <x v="2"/>
    <x v="1"/>
    <x v="0"/>
    <n v="529.27"/>
    <n v="26.46"/>
    <n v="502.81"/>
    <n v="0"/>
    <n v="502.81"/>
    <n v="35"/>
    <x v="1"/>
    <s v="No"/>
    <n v="27.8"/>
    <n v="139.78"/>
    <n v="0"/>
  </r>
  <r>
    <s v="BLK100107"/>
    <x v="260"/>
    <x v="5"/>
    <s v="North"/>
    <s v="New"/>
    <x v="1"/>
    <s v="Tea"/>
    <n v="7"/>
    <n v="370.03"/>
    <n v="20"/>
    <n v="25"/>
    <n v="6"/>
    <n v="4.0999999999999996"/>
    <x v="3"/>
    <x v="1"/>
    <x v="3"/>
    <n v="2590.21"/>
    <n v="518.04"/>
    <n v="2072.17"/>
    <n v="0"/>
    <n v="2072.17"/>
    <n v="41"/>
    <x v="1"/>
    <s v="No"/>
    <n v="31.5"/>
    <n v="652.73"/>
    <n v="0"/>
  </r>
  <r>
    <s v="BLK101005"/>
    <x v="260"/>
    <x v="1"/>
    <s v="West"/>
    <s v="Returning"/>
    <x v="0"/>
    <s v="Bread"/>
    <n v="1"/>
    <n v="391.11"/>
    <n v="10"/>
    <n v="39"/>
    <n v="2.2000000000000002"/>
    <n v="4.4000000000000004"/>
    <x v="0"/>
    <x v="1"/>
    <x v="4"/>
    <n v="391.11"/>
    <n v="39.11"/>
    <n v="352"/>
    <n v="0"/>
    <n v="352"/>
    <n v="22"/>
    <x v="17"/>
    <s v="Yes"/>
    <n v="30.9"/>
    <n v="108.77"/>
    <n v="1"/>
  </r>
  <r>
    <s v="BLK101107"/>
    <x v="260"/>
    <x v="0"/>
    <s v="Central"/>
    <s v="Returning"/>
    <x v="6"/>
    <s v="Juice"/>
    <n v="7"/>
    <n v="151.19999999999999"/>
    <n v="15"/>
    <n v="36"/>
    <n v="3.33"/>
    <n v="3.4"/>
    <x v="4"/>
    <x v="0"/>
    <x v="4"/>
    <n v="1058.4000000000001"/>
    <n v="158.76"/>
    <n v="0"/>
    <n v="0"/>
    <n v="0"/>
    <n v="33"/>
    <x v="12"/>
    <s v="No"/>
    <n v="11.8"/>
    <n v="0"/>
    <n v="0"/>
  </r>
  <r>
    <s v="BLK101298"/>
    <x v="260"/>
    <x v="4"/>
    <s v="West"/>
    <s v="Returning"/>
    <x v="3"/>
    <s v="Bread"/>
    <n v="4"/>
    <n v="30.39"/>
    <n v="15"/>
    <n v="14"/>
    <n v="7.06"/>
    <n v="4.0999999999999996"/>
    <x v="3"/>
    <x v="1"/>
    <x v="1"/>
    <n v="121.56"/>
    <n v="18.23"/>
    <n v="103.33"/>
    <n v="15"/>
    <n v="118.33"/>
    <n v="15"/>
    <x v="1"/>
    <s v="No"/>
    <n v="17.899999999999999"/>
    <n v="18.5"/>
    <n v="0"/>
  </r>
  <r>
    <s v="BLK101563"/>
    <x v="260"/>
    <x v="0"/>
    <s v="North"/>
    <s v="Returning"/>
    <x v="9"/>
    <s v="Cold Drink"/>
    <n v="6"/>
    <n v="211.16"/>
    <n v="20"/>
    <n v="41"/>
    <n v="5.93"/>
    <n v="4.5"/>
    <x v="2"/>
    <x v="1"/>
    <x v="1"/>
    <n v="1266.96"/>
    <n v="253.39"/>
    <n v="1013.57"/>
    <n v="0"/>
    <n v="1013.57"/>
    <n v="37"/>
    <x v="16"/>
    <s v="No"/>
    <n v="14.3"/>
    <n v="144.94"/>
    <n v="0"/>
  </r>
  <r>
    <s v="BLK101601"/>
    <x v="260"/>
    <x v="4"/>
    <s v="East"/>
    <s v="Returning"/>
    <x v="5"/>
    <s v="Juice"/>
    <n v="4"/>
    <n v="228.94"/>
    <n v="20"/>
    <n v="48"/>
    <n v="4.16"/>
    <n v="3.2"/>
    <x v="3"/>
    <x v="1"/>
    <x v="2"/>
    <n v="915.76"/>
    <n v="183.15"/>
    <n v="732.61"/>
    <n v="0"/>
    <n v="732.61"/>
    <n v="32"/>
    <x v="24"/>
    <s v="Yes"/>
    <n v="31.8"/>
    <n v="232.97"/>
    <n v="1"/>
  </r>
  <r>
    <s v="BLK101968"/>
    <x v="260"/>
    <x v="3"/>
    <s v="North"/>
    <s v="Returning"/>
    <x v="0"/>
    <s v="Chips"/>
    <n v="2"/>
    <n v="490.4"/>
    <n v="15"/>
    <n v="27"/>
    <n v="1.98"/>
    <n v="3"/>
    <x v="3"/>
    <x v="1"/>
    <x v="0"/>
    <n v="980.8"/>
    <n v="147.12"/>
    <n v="833.68"/>
    <n v="0"/>
    <n v="833.68"/>
    <n v="34"/>
    <x v="1"/>
    <s v="No"/>
    <n v="24.2"/>
    <n v="201.75"/>
    <n v="0"/>
  </r>
  <r>
    <s v="BLK102562"/>
    <x v="260"/>
    <x v="7"/>
    <s v="East"/>
    <s v="New"/>
    <x v="0"/>
    <s v="Milk"/>
    <n v="6"/>
    <n v="355.33"/>
    <n v="5"/>
    <n v="23"/>
    <n v="6.53"/>
    <n v="3.6"/>
    <x v="1"/>
    <x v="1"/>
    <x v="3"/>
    <n v="2131.98"/>
    <n v="106.6"/>
    <n v="2025.38"/>
    <n v="0"/>
    <n v="2025.38"/>
    <n v="31"/>
    <x v="1"/>
    <s v="No"/>
    <n v="16.600000000000001"/>
    <n v="336.21"/>
    <n v="0"/>
  </r>
  <r>
    <s v="BLK102563"/>
    <x v="260"/>
    <x v="1"/>
    <s v="East"/>
    <s v="Returning"/>
    <x v="2"/>
    <s v="Cold Drink"/>
    <n v="7"/>
    <n v="280.61"/>
    <n v="5"/>
    <n v="26"/>
    <n v="1.17"/>
    <n v="4.5"/>
    <x v="4"/>
    <x v="1"/>
    <x v="2"/>
    <n v="1964.27"/>
    <n v="98.21"/>
    <n v="1866.06"/>
    <n v="0"/>
    <n v="1866.06"/>
    <n v="36"/>
    <x v="1"/>
    <s v="No"/>
    <n v="25.2"/>
    <n v="470.25"/>
    <n v="0"/>
  </r>
  <r>
    <s v="BLK102677"/>
    <x v="260"/>
    <x v="0"/>
    <s v="Central"/>
    <s v="Returning"/>
    <x v="4"/>
    <s v="Banana"/>
    <n v="1"/>
    <n v="338.63"/>
    <n v="10"/>
    <n v="23"/>
    <n v="7.34"/>
    <n v="4.5999999999999996"/>
    <x v="0"/>
    <x v="1"/>
    <x v="3"/>
    <n v="338.63"/>
    <n v="33.86"/>
    <n v="304.77"/>
    <n v="0"/>
    <n v="304.77"/>
    <n v="16"/>
    <x v="0"/>
    <s v="Yes"/>
    <n v="13.8"/>
    <n v="42.06"/>
    <n v="1"/>
  </r>
  <r>
    <s v="BLK102811"/>
    <x v="260"/>
    <x v="5"/>
    <s v="West"/>
    <s v="New"/>
    <x v="5"/>
    <s v="Instant Noodles"/>
    <n v="6"/>
    <n v="284"/>
    <n v="15"/>
    <n v="26"/>
    <n v="4.78"/>
    <n v="5"/>
    <x v="0"/>
    <x v="1"/>
    <x v="3"/>
    <n v="1704"/>
    <n v="255.6"/>
    <n v="1448.4"/>
    <n v="0"/>
    <n v="1448.4"/>
    <n v="17"/>
    <x v="13"/>
    <s v="Yes"/>
    <n v="8.5"/>
    <n v="123.11"/>
    <n v="1"/>
  </r>
  <r>
    <s v="BLK100419"/>
    <x v="261"/>
    <x v="2"/>
    <s v="South"/>
    <s v="Returning"/>
    <x v="5"/>
    <s v="Apple"/>
    <n v="4"/>
    <n v="232.21"/>
    <n v="15"/>
    <n v="27"/>
    <n v="6.05"/>
    <n v="4.2"/>
    <x v="2"/>
    <x v="1"/>
    <x v="0"/>
    <n v="928.84"/>
    <n v="139.33000000000001"/>
    <n v="789.51"/>
    <n v="0"/>
    <n v="789.51"/>
    <n v="20"/>
    <x v="0"/>
    <s v="Yes"/>
    <n v="25.7"/>
    <n v="202.9"/>
    <n v="1"/>
  </r>
  <r>
    <s v="BLK100816"/>
    <x v="261"/>
    <x v="3"/>
    <s v="East"/>
    <s v="New"/>
    <x v="2"/>
    <s v="Atta"/>
    <n v="2"/>
    <n v="356.77"/>
    <n v="0"/>
    <n v="14"/>
    <n v="3.56"/>
    <n v="4"/>
    <x v="2"/>
    <x v="1"/>
    <x v="4"/>
    <n v="713.54"/>
    <n v="0"/>
    <n v="713.54"/>
    <n v="0"/>
    <n v="713.54"/>
    <n v="36"/>
    <x v="1"/>
    <s v="No"/>
    <n v="15.4"/>
    <n v="109.89"/>
    <n v="0"/>
  </r>
  <r>
    <s v="BLK101561"/>
    <x v="261"/>
    <x v="4"/>
    <s v="East"/>
    <s v="Returning"/>
    <x v="1"/>
    <s v="Ice Cream"/>
    <n v="6"/>
    <n v="380.63"/>
    <n v="25"/>
    <n v="31"/>
    <n v="7.28"/>
    <n v="5"/>
    <x v="1"/>
    <x v="1"/>
    <x v="2"/>
    <n v="2283.7800000000002"/>
    <n v="570.95000000000005"/>
    <n v="1712.83"/>
    <n v="0"/>
    <n v="1712.83"/>
    <n v="41"/>
    <x v="1"/>
    <s v="No"/>
    <n v="29.7"/>
    <n v="508.71"/>
    <n v="0"/>
  </r>
  <r>
    <s v="BLK101630"/>
    <x v="261"/>
    <x v="1"/>
    <s v="East"/>
    <s v="Returning"/>
    <x v="7"/>
    <s v="Cold Drink"/>
    <n v="4"/>
    <n v="113.69"/>
    <n v="20"/>
    <n v="33"/>
    <n v="5.6"/>
    <n v="4"/>
    <x v="3"/>
    <x v="0"/>
    <x v="3"/>
    <n v="454.76"/>
    <n v="90.95"/>
    <n v="0"/>
    <n v="0"/>
    <n v="0"/>
    <n v="33"/>
    <x v="1"/>
    <s v="No"/>
    <n v="15"/>
    <n v="0"/>
    <n v="0"/>
  </r>
  <r>
    <s v="BLK101745"/>
    <x v="261"/>
    <x v="1"/>
    <s v="South"/>
    <s v="Returning"/>
    <x v="2"/>
    <s v="Milk"/>
    <n v="6"/>
    <n v="50.72"/>
    <n v="25"/>
    <n v="37"/>
    <n v="1.23"/>
    <n v="4.0999999999999996"/>
    <x v="0"/>
    <x v="1"/>
    <x v="4"/>
    <n v="304.32"/>
    <n v="76.08"/>
    <n v="228.24"/>
    <n v="10"/>
    <n v="238.24"/>
    <n v="34"/>
    <x v="12"/>
    <s v="No"/>
    <n v="31"/>
    <n v="70.75"/>
    <n v="0"/>
  </r>
  <r>
    <s v="BLK101845"/>
    <x v="261"/>
    <x v="5"/>
    <s v="Central"/>
    <s v="Returning"/>
    <x v="4"/>
    <s v="Detergent"/>
    <n v="1"/>
    <n v="143.13999999999999"/>
    <n v="5"/>
    <n v="32"/>
    <n v="1.08"/>
    <n v="2.7"/>
    <x v="1"/>
    <x v="0"/>
    <x v="1"/>
    <n v="143.13999999999999"/>
    <n v="7.16"/>
    <n v="0"/>
    <n v="10"/>
    <n v="0"/>
    <n v="27"/>
    <x v="23"/>
    <s v="No"/>
    <n v="25.5"/>
    <n v="0"/>
    <n v="0"/>
  </r>
  <r>
    <s v="BLK101927"/>
    <x v="261"/>
    <x v="5"/>
    <s v="North"/>
    <s v="Returning"/>
    <x v="5"/>
    <s v="Cold Drink"/>
    <n v="4"/>
    <n v="282.2"/>
    <n v="20"/>
    <n v="24"/>
    <n v="2.58"/>
    <n v="3.2"/>
    <x v="4"/>
    <x v="1"/>
    <x v="4"/>
    <n v="1128.8"/>
    <n v="225.76"/>
    <n v="903.04"/>
    <n v="0"/>
    <n v="903.04"/>
    <n v="23"/>
    <x v="6"/>
    <s v="No"/>
    <n v="27.1"/>
    <n v="244.72"/>
    <n v="0"/>
  </r>
  <r>
    <s v="BLK102363"/>
    <x v="261"/>
    <x v="4"/>
    <s v="North"/>
    <s v="Returning"/>
    <x v="0"/>
    <s v="Apple"/>
    <n v="4"/>
    <n v="307.94"/>
    <n v="20"/>
    <n v="30"/>
    <n v="3.14"/>
    <n v="3.9"/>
    <x v="2"/>
    <x v="1"/>
    <x v="0"/>
    <n v="1231.76"/>
    <n v="246.35"/>
    <n v="985.41"/>
    <n v="0"/>
    <n v="985.41"/>
    <n v="22"/>
    <x v="8"/>
    <s v="Yes"/>
    <n v="22.9"/>
    <n v="225.66"/>
    <n v="1"/>
  </r>
  <r>
    <s v="BLK102957"/>
    <x v="261"/>
    <x v="4"/>
    <s v="North"/>
    <s v="New"/>
    <x v="0"/>
    <s v="Cold Drink"/>
    <n v="3"/>
    <n v="331.61"/>
    <n v="15"/>
    <n v="17"/>
    <n v="2.2400000000000002"/>
    <n v="3.6"/>
    <x v="2"/>
    <x v="1"/>
    <x v="3"/>
    <n v="994.83"/>
    <n v="149.22"/>
    <n v="845.61"/>
    <n v="0"/>
    <n v="845.61"/>
    <n v="42"/>
    <x v="1"/>
    <s v="No"/>
    <n v="29.4"/>
    <n v="248.61"/>
    <n v="0"/>
  </r>
  <r>
    <s v="BLK100258"/>
    <x v="262"/>
    <x v="0"/>
    <s v="Central"/>
    <s v="Returning"/>
    <x v="2"/>
    <s v="Apple"/>
    <n v="4"/>
    <n v="109.79"/>
    <n v="25"/>
    <n v="41"/>
    <n v="2.54"/>
    <n v="4.2"/>
    <x v="4"/>
    <x v="1"/>
    <x v="0"/>
    <n v="439.16"/>
    <n v="109.79"/>
    <n v="329.37"/>
    <n v="0"/>
    <n v="329.37"/>
    <n v="16"/>
    <x v="18"/>
    <s v="Yes"/>
    <n v="10.1"/>
    <n v="33.270000000000003"/>
    <n v="1"/>
  </r>
  <r>
    <s v="BLK101280"/>
    <x v="262"/>
    <x v="0"/>
    <s v="South"/>
    <s v="Returning"/>
    <x v="1"/>
    <s v="Biscuits"/>
    <n v="2"/>
    <n v="320.24"/>
    <n v="15"/>
    <n v="43"/>
    <n v="1.19"/>
    <n v="5"/>
    <x v="0"/>
    <x v="1"/>
    <x v="2"/>
    <n v="640.48"/>
    <n v="96.07"/>
    <n v="544.41"/>
    <n v="0"/>
    <n v="544.41"/>
    <n v="36"/>
    <x v="0"/>
    <s v="Yes"/>
    <n v="22.7"/>
    <n v="123.58"/>
    <n v="1"/>
  </r>
  <r>
    <s v="BLK102180"/>
    <x v="262"/>
    <x v="4"/>
    <s v="West"/>
    <s v="Returning"/>
    <x v="0"/>
    <s v="Juice"/>
    <n v="1"/>
    <n v="323.23"/>
    <n v="10"/>
    <n v="36"/>
    <n v="2.06"/>
    <n v="4.0999999999999996"/>
    <x v="0"/>
    <x v="1"/>
    <x v="2"/>
    <n v="323.23"/>
    <n v="32.32"/>
    <n v="290.91000000000003"/>
    <n v="15"/>
    <n v="305.91000000000003"/>
    <n v="43"/>
    <x v="1"/>
    <s v="No"/>
    <n v="25.5"/>
    <n v="74.180000000000007"/>
    <n v="0"/>
  </r>
  <r>
    <s v="BLK102192"/>
    <x v="262"/>
    <x v="0"/>
    <s v="Central"/>
    <s v="Returning"/>
    <x v="1"/>
    <s v="Apple"/>
    <n v="5"/>
    <n v="484.52"/>
    <n v="10"/>
    <n v="28"/>
    <n v="7.64"/>
    <n v="4.5999999999999996"/>
    <x v="3"/>
    <x v="1"/>
    <x v="2"/>
    <n v="2422.6"/>
    <n v="242.26"/>
    <n v="2180.34"/>
    <n v="0"/>
    <n v="2180.34"/>
    <n v="32"/>
    <x v="1"/>
    <s v="No"/>
    <n v="24.8"/>
    <n v="540.72"/>
    <n v="0"/>
  </r>
  <r>
    <s v="BLK102249"/>
    <x v="262"/>
    <x v="6"/>
    <s v="East"/>
    <s v="Returning"/>
    <x v="1"/>
    <s v="Detergent"/>
    <n v="6"/>
    <n v="298.51"/>
    <n v="15"/>
    <n v="34"/>
    <n v="3.51"/>
    <n v="2.2000000000000002"/>
    <x v="1"/>
    <x v="1"/>
    <x v="0"/>
    <n v="1791.06"/>
    <n v="268.66000000000003"/>
    <n v="1522.4"/>
    <n v="0"/>
    <n v="1522.4"/>
    <n v="22"/>
    <x v="11"/>
    <s v="Yes"/>
    <n v="18.600000000000001"/>
    <n v="283.17"/>
    <n v="1"/>
  </r>
  <r>
    <s v="BLK102446"/>
    <x v="262"/>
    <x v="6"/>
    <s v="South"/>
    <s v="Returning"/>
    <x v="0"/>
    <s v="Atta"/>
    <n v="5"/>
    <n v="127.75"/>
    <n v="10"/>
    <n v="36"/>
    <n v="2.15"/>
    <n v="4.0999999999999996"/>
    <x v="1"/>
    <x v="1"/>
    <x v="1"/>
    <n v="638.75"/>
    <n v="63.88"/>
    <n v="574.87"/>
    <n v="0"/>
    <n v="574.87"/>
    <n v="27"/>
    <x v="13"/>
    <s v="Yes"/>
    <n v="8.9"/>
    <n v="51.16"/>
    <n v="1"/>
  </r>
  <r>
    <s v="BLK102980"/>
    <x v="262"/>
    <x v="7"/>
    <s v="Central"/>
    <s v="Returning"/>
    <x v="5"/>
    <s v="Detergent"/>
    <n v="1"/>
    <n v="357.67"/>
    <n v="20"/>
    <n v="30"/>
    <n v="6.07"/>
    <n v="4.4000000000000004"/>
    <x v="2"/>
    <x v="1"/>
    <x v="0"/>
    <n v="357.67"/>
    <n v="71.53"/>
    <n v="286.14"/>
    <n v="15"/>
    <n v="301.14"/>
    <n v="39"/>
    <x v="1"/>
    <s v="No"/>
    <n v="13.5"/>
    <n v="38.630000000000003"/>
    <n v="0"/>
  </r>
  <r>
    <s v="BLK100058"/>
    <x v="263"/>
    <x v="1"/>
    <s v="West"/>
    <s v="Returning"/>
    <x v="0"/>
    <s v="Banana"/>
    <n v="4"/>
    <n v="304.62"/>
    <n v="0"/>
    <n v="35"/>
    <n v="6.83"/>
    <n v="3.6"/>
    <x v="3"/>
    <x v="0"/>
    <x v="4"/>
    <n v="1218.48"/>
    <n v="0"/>
    <n v="0"/>
    <n v="0"/>
    <n v="0"/>
    <n v="24"/>
    <x v="7"/>
    <s v="Yes"/>
    <n v="16.899999999999999"/>
    <n v="0"/>
    <n v="1"/>
  </r>
  <r>
    <s v="BLK100315"/>
    <x v="263"/>
    <x v="7"/>
    <s v="Central"/>
    <s v="Returning"/>
    <x v="0"/>
    <s v="Ice Cream"/>
    <n v="6"/>
    <n v="135.44999999999999"/>
    <n v="15"/>
    <n v="24"/>
    <n v="1.54"/>
    <n v="4.3"/>
    <x v="4"/>
    <x v="1"/>
    <x v="0"/>
    <n v="812.7"/>
    <n v="121.9"/>
    <n v="690.8"/>
    <n v="0"/>
    <n v="690.8"/>
    <n v="16"/>
    <x v="8"/>
    <s v="Yes"/>
    <n v="15.6"/>
    <n v="107.76"/>
    <n v="1"/>
  </r>
  <r>
    <s v="BLK100386"/>
    <x v="263"/>
    <x v="1"/>
    <s v="South"/>
    <s v="Returning"/>
    <x v="9"/>
    <s v="Shampoo"/>
    <n v="7"/>
    <n v="274.19"/>
    <n v="15"/>
    <n v="22"/>
    <n v="2.59"/>
    <n v="5"/>
    <x v="3"/>
    <x v="1"/>
    <x v="4"/>
    <n v="1919.33"/>
    <n v="287.89999999999998"/>
    <n v="1631.43"/>
    <n v="0"/>
    <n v="1631.43"/>
    <n v="27"/>
    <x v="1"/>
    <s v="No"/>
    <n v="29.2"/>
    <n v="476.38"/>
    <n v="0"/>
  </r>
  <r>
    <s v="BLK100412"/>
    <x v="263"/>
    <x v="6"/>
    <s v="East"/>
    <s v="New"/>
    <x v="9"/>
    <s v="Cold Drink"/>
    <n v="4"/>
    <n v="498.01"/>
    <n v="25"/>
    <n v="25"/>
    <n v="1.93"/>
    <n v="4.0999999999999996"/>
    <x v="1"/>
    <x v="1"/>
    <x v="3"/>
    <n v="1992.04"/>
    <n v="498.01"/>
    <n v="1494.03"/>
    <n v="0"/>
    <n v="1494.03"/>
    <n v="17"/>
    <x v="8"/>
    <s v="Yes"/>
    <n v="15.1"/>
    <n v="225.6"/>
    <n v="1"/>
  </r>
  <r>
    <s v="BLK100528"/>
    <x v="263"/>
    <x v="7"/>
    <s v="West"/>
    <s v="Returning"/>
    <x v="4"/>
    <s v="Coffee"/>
    <n v="4"/>
    <n v="271.94"/>
    <n v="15"/>
    <n v="14"/>
    <n v="6.7"/>
    <n v="4.0999999999999996"/>
    <x v="0"/>
    <x v="1"/>
    <x v="4"/>
    <n v="1087.76"/>
    <n v="163.16"/>
    <n v="924.6"/>
    <n v="0"/>
    <n v="924.6"/>
    <n v="37"/>
    <x v="1"/>
    <s v="No"/>
    <n v="17.2"/>
    <n v="159.03"/>
    <n v="0"/>
  </r>
  <r>
    <s v="BLK100930"/>
    <x v="263"/>
    <x v="7"/>
    <s v="Central"/>
    <s v="New"/>
    <x v="8"/>
    <s v="Atta"/>
    <n v="2"/>
    <n v="237"/>
    <n v="20"/>
    <n v="17"/>
    <n v="6.71"/>
    <n v="4.3"/>
    <x v="0"/>
    <x v="1"/>
    <x v="2"/>
    <n v="474"/>
    <n v="94.8"/>
    <n v="379.2"/>
    <n v="0"/>
    <n v="379.2"/>
    <n v="39"/>
    <x v="1"/>
    <s v="No"/>
    <n v="16.3"/>
    <n v="61.81"/>
    <n v="0"/>
  </r>
  <r>
    <s v="BLK101239"/>
    <x v="263"/>
    <x v="2"/>
    <s v="Central"/>
    <s v="New"/>
    <x v="2"/>
    <s v="Coffee"/>
    <n v="4"/>
    <n v="106.77"/>
    <n v="25"/>
    <n v="32"/>
    <n v="1.75"/>
    <n v="5"/>
    <x v="1"/>
    <x v="1"/>
    <x v="0"/>
    <n v="427.08"/>
    <n v="106.77"/>
    <n v="320.31"/>
    <n v="0"/>
    <n v="320.31"/>
    <n v="24"/>
    <x v="8"/>
    <s v="Yes"/>
    <n v="25.3"/>
    <n v="81.040000000000006"/>
    <n v="1"/>
  </r>
  <r>
    <s v="BLK101266"/>
    <x v="263"/>
    <x v="0"/>
    <s v="North"/>
    <s v="Returning"/>
    <x v="3"/>
    <s v="Milk"/>
    <n v="5"/>
    <n v="277.49"/>
    <n v="20"/>
    <n v="24"/>
    <n v="4.3899999999999997"/>
    <n v="2.6"/>
    <x v="1"/>
    <x v="1"/>
    <x v="0"/>
    <n v="1387.45"/>
    <n v="277.49"/>
    <n v="1109.96"/>
    <n v="0"/>
    <n v="1109.96"/>
    <n v="42"/>
    <x v="1"/>
    <s v="No"/>
    <n v="17.399999999999999"/>
    <n v="193.13"/>
    <n v="0"/>
  </r>
  <r>
    <s v="BLK101439"/>
    <x v="263"/>
    <x v="1"/>
    <s v="South"/>
    <s v="New"/>
    <x v="5"/>
    <s v="Apple"/>
    <n v="7"/>
    <n v="30.47"/>
    <n v="5"/>
    <n v="28"/>
    <n v="6.49"/>
    <n v="3.2"/>
    <x v="0"/>
    <x v="1"/>
    <x v="4"/>
    <n v="213.29"/>
    <n v="10.66"/>
    <n v="202.63"/>
    <n v="25"/>
    <n v="227.63"/>
    <n v="20"/>
    <x v="8"/>
    <s v="Yes"/>
    <n v="29.6"/>
    <n v="59.98"/>
    <n v="1"/>
  </r>
  <r>
    <s v="BLK101851"/>
    <x v="263"/>
    <x v="5"/>
    <s v="Central"/>
    <s v="Returning"/>
    <x v="2"/>
    <s v="Chips"/>
    <n v="5"/>
    <n v="184.04"/>
    <n v="25"/>
    <n v="36"/>
    <n v="5.86"/>
    <n v="4"/>
    <x v="4"/>
    <x v="1"/>
    <x v="0"/>
    <n v="920.2"/>
    <n v="230.05"/>
    <n v="690.15"/>
    <n v="0"/>
    <n v="690.15"/>
    <n v="33"/>
    <x v="12"/>
    <s v="No"/>
    <n v="14.2"/>
    <n v="98"/>
    <n v="0"/>
  </r>
  <r>
    <s v="BLK101986"/>
    <x v="263"/>
    <x v="7"/>
    <s v="Central"/>
    <s v="Returning"/>
    <x v="2"/>
    <s v="Rice"/>
    <n v="7"/>
    <n v="487.78"/>
    <n v="15"/>
    <n v="29"/>
    <n v="0.76"/>
    <n v="4"/>
    <x v="0"/>
    <x v="1"/>
    <x v="4"/>
    <n v="3414.46"/>
    <n v="512.16999999999996"/>
    <n v="2902.29"/>
    <n v="0"/>
    <n v="2902.29"/>
    <n v="16"/>
    <x v="10"/>
    <s v="Yes"/>
    <n v="20.6"/>
    <n v="597.87"/>
    <n v="1"/>
  </r>
  <r>
    <s v="BLK102048"/>
    <x v="263"/>
    <x v="0"/>
    <s v="North"/>
    <s v="New"/>
    <x v="1"/>
    <s v="Instant Noodles"/>
    <n v="4"/>
    <n v="55.51"/>
    <n v="25"/>
    <n v="25"/>
    <n v="5.21"/>
    <n v="4"/>
    <x v="2"/>
    <x v="0"/>
    <x v="1"/>
    <n v="222.04"/>
    <n v="55.51"/>
    <n v="0"/>
    <n v="20"/>
    <n v="0"/>
    <n v="36"/>
    <x v="1"/>
    <s v="No"/>
    <n v="12.6"/>
    <n v="0"/>
    <n v="0"/>
  </r>
  <r>
    <s v="BLK102286"/>
    <x v="263"/>
    <x v="0"/>
    <s v="East"/>
    <s v="Returning"/>
    <x v="0"/>
    <s v="Ice Cream"/>
    <n v="3"/>
    <n v="324.55"/>
    <n v="15"/>
    <n v="35"/>
    <n v="6.48"/>
    <n v="3.7"/>
    <x v="0"/>
    <x v="0"/>
    <x v="2"/>
    <n v="973.65"/>
    <n v="146.05000000000001"/>
    <n v="0"/>
    <n v="0"/>
    <n v="0"/>
    <n v="22"/>
    <x v="10"/>
    <s v="Yes"/>
    <n v="23.4"/>
    <n v="0"/>
    <n v="1"/>
  </r>
  <r>
    <s v="BLK102306"/>
    <x v="263"/>
    <x v="7"/>
    <s v="North"/>
    <s v="Returning"/>
    <x v="7"/>
    <s v="Chips"/>
    <n v="5"/>
    <n v="454.87"/>
    <n v="25"/>
    <n v="31"/>
    <n v="4.17"/>
    <n v="3.1"/>
    <x v="3"/>
    <x v="0"/>
    <x v="3"/>
    <n v="2274.35"/>
    <n v="568.59"/>
    <n v="0"/>
    <n v="0"/>
    <n v="0"/>
    <n v="16"/>
    <x v="21"/>
    <s v="Yes"/>
    <n v="21"/>
    <n v="0"/>
    <n v="1"/>
  </r>
  <r>
    <s v="BLK102534"/>
    <x v="263"/>
    <x v="4"/>
    <s v="North"/>
    <s v="Returning"/>
    <x v="3"/>
    <s v="Juice"/>
    <n v="3"/>
    <n v="94.66"/>
    <n v="25"/>
    <n v="27"/>
    <n v="5.81"/>
    <n v="3.6"/>
    <x v="4"/>
    <x v="1"/>
    <x v="2"/>
    <n v="283.98"/>
    <n v="71"/>
    <n v="212.98"/>
    <n v="25"/>
    <n v="237.98"/>
    <n v="32"/>
    <x v="1"/>
    <s v="No"/>
    <n v="29.4"/>
    <n v="62.62"/>
    <n v="0"/>
  </r>
  <r>
    <s v="BLK100053"/>
    <x v="264"/>
    <x v="0"/>
    <s v="North"/>
    <s v="Returning"/>
    <x v="7"/>
    <s v="Rice"/>
    <n v="6"/>
    <n v="106.33"/>
    <n v="25"/>
    <n v="33"/>
    <n v="6.61"/>
    <n v="4.5"/>
    <x v="1"/>
    <x v="1"/>
    <x v="3"/>
    <n v="637.98"/>
    <n v="159.5"/>
    <n v="478.48"/>
    <n v="0"/>
    <n v="478.48"/>
    <n v="40"/>
    <x v="1"/>
    <s v="No"/>
    <n v="8.4"/>
    <n v="40.19"/>
    <n v="0"/>
  </r>
  <r>
    <s v="BLK100572"/>
    <x v="264"/>
    <x v="6"/>
    <s v="West"/>
    <s v="Returning"/>
    <x v="2"/>
    <s v="Banana"/>
    <n v="5"/>
    <n v="372.25"/>
    <n v="25"/>
    <n v="30"/>
    <n v="2.59"/>
    <n v="3.8"/>
    <x v="4"/>
    <x v="1"/>
    <x v="4"/>
    <n v="1861.25"/>
    <n v="465.31"/>
    <n v="1395.94"/>
    <n v="0"/>
    <n v="1395.94"/>
    <n v="41"/>
    <x v="1"/>
    <s v="No"/>
    <n v="23.7"/>
    <n v="330.84"/>
    <n v="0"/>
  </r>
  <r>
    <s v="BLK101017"/>
    <x v="264"/>
    <x v="4"/>
    <s v="North"/>
    <s v="Returning"/>
    <x v="8"/>
    <s v="Chips"/>
    <n v="4"/>
    <n v="407.51"/>
    <n v="20"/>
    <n v="31"/>
    <n v="1.1499999999999999"/>
    <n v="3.7"/>
    <x v="3"/>
    <x v="1"/>
    <x v="3"/>
    <n v="1630.04"/>
    <n v="326.01"/>
    <n v="1304.03"/>
    <n v="0"/>
    <n v="1304.03"/>
    <n v="19"/>
    <x v="11"/>
    <s v="Yes"/>
    <n v="29.5"/>
    <n v="384.69"/>
    <n v="1"/>
  </r>
  <r>
    <s v="BLK102124"/>
    <x v="264"/>
    <x v="5"/>
    <s v="West"/>
    <s v="Returning"/>
    <x v="0"/>
    <s v="Tea"/>
    <n v="4"/>
    <n v="449.17"/>
    <n v="25"/>
    <n v="25"/>
    <n v="3.88"/>
    <n v="4.3"/>
    <x v="0"/>
    <x v="1"/>
    <x v="2"/>
    <n v="1796.68"/>
    <n v="449.17"/>
    <n v="1347.51"/>
    <n v="0"/>
    <n v="1347.51"/>
    <n v="20"/>
    <x v="23"/>
    <s v="No"/>
    <n v="31.4"/>
    <n v="423.12"/>
    <n v="0"/>
  </r>
  <r>
    <s v="BLK101244"/>
    <x v="265"/>
    <x v="5"/>
    <s v="North"/>
    <s v="New"/>
    <x v="1"/>
    <s v="Rice"/>
    <n v="6"/>
    <n v="295.44"/>
    <n v="0"/>
    <n v="35"/>
    <n v="1.24"/>
    <n v="4"/>
    <x v="0"/>
    <x v="1"/>
    <x v="1"/>
    <n v="1772.64"/>
    <n v="0"/>
    <n v="1772.64"/>
    <n v="0"/>
    <n v="1772.64"/>
    <n v="42"/>
    <x v="1"/>
    <s v="No"/>
    <n v="29.3"/>
    <n v="519.38"/>
    <n v="0"/>
  </r>
  <r>
    <s v="BLK101454"/>
    <x v="265"/>
    <x v="5"/>
    <s v="Central"/>
    <s v="Returning"/>
    <x v="4"/>
    <s v="Juice"/>
    <n v="2"/>
    <n v="314.58"/>
    <n v="0"/>
    <n v="37"/>
    <n v="5.85"/>
    <n v="4.5"/>
    <x v="2"/>
    <x v="1"/>
    <x v="0"/>
    <n v="629.16"/>
    <n v="0"/>
    <n v="629.16"/>
    <n v="0"/>
    <n v="629.16"/>
    <n v="36"/>
    <x v="6"/>
    <s v="No"/>
    <n v="31.6"/>
    <n v="198.81"/>
    <n v="0"/>
  </r>
  <r>
    <s v="BLK101514"/>
    <x v="265"/>
    <x v="5"/>
    <s v="East"/>
    <s v="New"/>
    <x v="3"/>
    <s v="Apple"/>
    <n v="2"/>
    <n v="457.4"/>
    <n v="0"/>
    <n v="26"/>
    <n v="7"/>
    <n v="4.2"/>
    <x v="0"/>
    <x v="1"/>
    <x v="0"/>
    <n v="914.8"/>
    <n v="0"/>
    <n v="914.8"/>
    <n v="0"/>
    <n v="914.8"/>
    <n v="42"/>
    <x v="1"/>
    <s v="No"/>
    <n v="22.5"/>
    <n v="205.83"/>
    <n v="0"/>
  </r>
  <r>
    <s v="BLK101979"/>
    <x v="265"/>
    <x v="1"/>
    <s v="North"/>
    <s v="Returning"/>
    <x v="6"/>
    <s v="Instant Noodles"/>
    <n v="2"/>
    <n v="364.25"/>
    <n v="20"/>
    <n v="30"/>
    <n v="1.58"/>
    <n v="4.7"/>
    <x v="1"/>
    <x v="0"/>
    <x v="1"/>
    <n v="728.5"/>
    <n v="145.69999999999999"/>
    <n v="0"/>
    <n v="0"/>
    <n v="0"/>
    <n v="18"/>
    <x v="11"/>
    <s v="Yes"/>
    <n v="24.5"/>
    <n v="0"/>
    <n v="1"/>
  </r>
  <r>
    <s v="BLK102392"/>
    <x v="265"/>
    <x v="0"/>
    <s v="Central"/>
    <s v="Returning"/>
    <x v="2"/>
    <s v="Tea"/>
    <n v="1"/>
    <n v="174.73"/>
    <n v="10"/>
    <n v="26"/>
    <n v="1.69"/>
    <n v="3.5"/>
    <x v="0"/>
    <x v="1"/>
    <x v="1"/>
    <n v="174.73"/>
    <n v="17.47"/>
    <n v="157.26"/>
    <n v="20"/>
    <n v="177.26"/>
    <n v="19"/>
    <x v="0"/>
    <s v="Yes"/>
    <n v="24.5"/>
    <n v="38.53"/>
    <n v="1"/>
  </r>
  <r>
    <s v="BLK102433"/>
    <x v="265"/>
    <x v="7"/>
    <s v="East"/>
    <s v="Returning"/>
    <x v="9"/>
    <s v="Rice"/>
    <n v="4"/>
    <n v="95.87"/>
    <n v="15"/>
    <n v="27"/>
    <n v="5.58"/>
    <n v="4.2"/>
    <x v="4"/>
    <x v="1"/>
    <x v="0"/>
    <n v="383.48"/>
    <n v="57.52"/>
    <n v="325.95999999999998"/>
    <n v="0"/>
    <n v="325.95999999999998"/>
    <n v="23"/>
    <x v="16"/>
    <s v="No"/>
    <n v="11.3"/>
    <n v="36.83"/>
    <n v="0"/>
  </r>
  <r>
    <s v="BLK102588"/>
    <x v="265"/>
    <x v="1"/>
    <s v="East"/>
    <s v="Returning"/>
    <x v="6"/>
    <s v="Chips"/>
    <n v="3"/>
    <n v="308.85000000000002"/>
    <n v="0"/>
    <n v="23"/>
    <n v="3.66"/>
    <n v="3.5"/>
    <x v="2"/>
    <x v="1"/>
    <x v="4"/>
    <n v="926.55"/>
    <n v="0"/>
    <n v="926.55"/>
    <n v="0"/>
    <n v="926.55"/>
    <n v="23"/>
    <x v="1"/>
    <s v="No"/>
    <n v="24.1"/>
    <n v="223.3"/>
    <n v="0"/>
  </r>
  <r>
    <s v="BLK100254"/>
    <x v="266"/>
    <x v="5"/>
    <s v="East"/>
    <s v="Returning"/>
    <x v="0"/>
    <s v="Milk"/>
    <n v="7"/>
    <n v="102.48"/>
    <n v="10"/>
    <n v="20"/>
    <n v="7.23"/>
    <n v="3.9"/>
    <x v="3"/>
    <x v="1"/>
    <x v="0"/>
    <n v="717.36"/>
    <n v="71.739999999999995"/>
    <n v="645.62"/>
    <n v="0"/>
    <n v="645.62"/>
    <n v="42"/>
    <x v="1"/>
    <s v="No"/>
    <n v="12.9"/>
    <n v="83.28"/>
    <n v="0"/>
  </r>
  <r>
    <s v="BLK100729"/>
    <x v="266"/>
    <x v="6"/>
    <s v="South"/>
    <s v="Returning"/>
    <x v="6"/>
    <s v="Biscuits"/>
    <n v="4"/>
    <n v="284.45"/>
    <n v="5"/>
    <n v="29"/>
    <n v="0.66"/>
    <n v="3.9"/>
    <x v="1"/>
    <x v="1"/>
    <x v="3"/>
    <n v="1137.8"/>
    <n v="56.89"/>
    <n v="1080.9100000000001"/>
    <n v="0"/>
    <n v="1080.9100000000001"/>
    <n v="43"/>
    <x v="1"/>
    <s v="No"/>
    <n v="22.9"/>
    <n v="247.53"/>
    <n v="0"/>
  </r>
  <r>
    <s v="BLK101036"/>
    <x v="266"/>
    <x v="0"/>
    <s v="East"/>
    <s v="New"/>
    <x v="7"/>
    <s v="Rice"/>
    <n v="2"/>
    <n v="246.45"/>
    <n v="15"/>
    <n v="34"/>
    <n v="7.31"/>
    <n v="4"/>
    <x v="4"/>
    <x v="0"/>
    <x v="2"/>
    <n v="492.9"/>
    <n v="73.94"/>
    <n v="0"/>
    <n v="0"/>
    <n v="0"/>
    <n v="34"/>
    <x v="1"/>
    <s v="No"/>
    <n v="14.3"/>
    <n v="0"/>
    <n v="0"/>
  </r>
  <r>
    <s v="BLK101157"/>
    <x v="266"/>
    <x v="7"/>
    <s v="East"/>
    <s v="New"/>
    <x v="1"/>
    <s v="Atta"/>
    <n v="1"/>
    <n v="362.87"/>
    <n v="0"/>
    <n v="28"/>
    <n v="7.76"/>
    <n v="3.7"/>
    <x v="1"/>
    <x v="1"/>
    <x v="2"/>
    <n v="362.87"/>
    <n v="0"/>
    <n v="362.87"/>
    <n v="0"/>
    <n v="362.87"/>
    <n v="44"/>
    <x v="1"/>
    <s v="No"/>
    <n v="11.1"/>
    <n v="40.28"/>
    <n v="0"/>
  </r>
  <r>
    <s v="BLK101378"/>
    <x v="266"/>
    <x v="7"/>
    <s v="West"/>
    <s v="Returning"/>
    <x v="5"/>
    <s v="Detergent"/>
    <n v="6"/>
    <n v="195.22"/>
    <n v="5"/>
    <n v="29"/>
    <n v="1.72"/>
    <n v="4"/>
    <x v="3"/>
    <x v="1"/>
    <x v="0"/>
    <n v="1171.32"/>
    <n v="58.57"/>
    <n v="1112.75"/>
    <n v="0"/>
    <n v="1112.75"/>
    <n v="37"/>
    <x v="1"/>
    <s v="No"/>
    <n v="31.5"/>
    <n v="350.52"/>
    <n v="0"/>
  </r>
  <r>
    <s v="BLK101588"/>
    <x v="266"/>
    <x v="2"/>
    <s v="South"/>
    <s v="New"/>
    <x v="0"/>
    <s v="Tea"/>
    <n v="1"/>
    <n v="396.28"/>
    <n v="0"/>
    <n v="17"/>
    <n v="7.2"/>
    <n v="5"/>
    <x v="4"/>
    <x v="1"/>
    <x v="3"/>
    <n v="396.28"/>
    <n v="0"/>
    <n v="396.28"/>
    <n v="0"/>
    <n v="396.28"/>
    <n v="21"/>
    <x v="1"/>
    <s v="No"/>
    <n v="13.6"/>
    <n v="53.89"/>
    <n v="0"/>
  </r>
  <r>
    <s v="BLK101807"/>
    <x v="266"/>
    <x v="1"/>
    <s v="East"/>
    <s v="Returning"/>
    <x v="4"/>
    <s v="Coffee"/>
    <n v="5"/>
    <n v="151.19"/>
    <n v="0"/>
    <n v="23"/>
    <n v="4.0199999999999996"/>
    <n v="3.6"/>
    <x v="1"/>
    <x v="1"/>
    <x v="1"/>
    <n v="755.95"/>
    <n v="0"/>
    <n v="755.95"/>
    <n v="0"/>
    <n v="755.95"/>
    <n v="39"/>
    <x v="1"/>
    <s v="No"/>
    <n v="26.6"/>
    <n v="201.08"/>
    <n v="0"/>
  </r>
  <r>
    <s v="BLK102120"/>
    <x v="266"/>
    <x v="1"/>
    <s v="North"/>
    <s v="Returning"/>
    <x v="0"/>
    <s v="Milk"/>
    <n v="4"/>
    <n v="473.46"/>
    <n v="25"/>
    <n v="10"/>
    <n v="7.56"/>
    <n v="4.0999999999999996"/>
    <x v="2"/>
    <x v="1"/>
    <x v="1"/>
    <n v="1893.84"/>
    <n v="473.46"/>
    <n v="1420.38"/>
    <n v="0"/>
    <n v="1420.38"/>
    <n v="17"/>
    <x v="1"/>
    <s v="No"/>
    <n v="8"/>
    <n v="113.63"/>
    <n v="0"/>
  </r>
  <r>
    <s v="BLK102436"/>
    <x v="266"/>
    <x v="1"/>
    <s v="North"/>
    <s v="New"/>
    <x v="7"/>
    <s v="Bread"/>
    <n v="7"/>
    <n v="55.9"/>
    <n v="0"/>
    <n v="39"/>
    <n v="2.79"/>
    <n v="4"/>
    <x v="1"/>
    <x v="1"/>
    <x v="4"/>
    <n v="391.3"/>
    <n v="0"/>
    <n v="391.3"/>
    <n v="0"/>
    <n v="391.3"/>
    <n v="29"/>
    <x v="26"/>
    <s v="Yes"/>
    <n v="19.2"/>
    <n v="75.13"/>
    <n v="1"/>
  </r>
  <r>
    <s v="BLK102964"/>
    <x v="266"/>
    <x v="5"/>
    <s v="East"/>
    <s v="Returning"/>
    <x v="5"/>
    <s v="Apple"/>
    <n v="4"/>
    <n v="477.99"/>
    <n v="25"/>
    <n v="41"/>
    <n v="3.11"/>
    <n v="3.4"/>
    <x v="2"/>
    <x v="1"/>
    <x v="1"/>
    <n v="1911.96"/>
    <n v="477.99"/>
    <n v="1433.97"/>
    <n v="0"/>
    <n v="1433.97"/>
    <n v="39"/>
    <x v="25"/>
    <s v="No"/>
    <n v="21.6"/>
    <n v="309.74"/>
    <n v="0"/>
  </r>
  <r>
    <s v="BLK100114"/>
    <x v="267"/>
    <x v="3"/>
    <s v="North"/>
    <s v="Returning"/>
    <x v="1"/>
    <s v="Apple"/>
    <n v="1"/>
    <n v="228.1"/>
    <n v="0"/>
    <n v="34"/>
    <n v="5.47"/>
    <n v="3.7"/>
    <x v="2"/>
    <x v="1"/>
    <x v="0"/>
    <n v="228.1"/>
    <n v="0"/>
    <n v="228.1"/>
    <n v="25"/>
    <n v="253.1"/>
    <n v="39"/>
    <x v="1"/>
    <s v="No"/>
    <n v="24.1"/>
    <n v="54.97"/>
    <n v="0"/>
  </r>
  <r>
    <s v="BLK100199"/>
    <x v="267"/>
    <x v="7"/>
    <s v="West"/>
    <s v="Returning"/>
    <x v="2"/>
    <s v="Juice"/>
    <n v="3"/>
    <n v="95.12"/>
    <n v="25"/>
    <n v="52"/>
    <n v="6.99"/>
    <n v="3.3"/>
    <x v="4"/>
    <x v="0"/>
    <x v="3"/>
    <n v="285.36"/>
    <n v="71.34"/>
    <n v="0"/>
    <n v="20"/>
    <n v="0"/>
    <n v="16"/>
    <x v="34"/>
    <s v="Yes"/>
    <n v="10.4"/>
    <n v="0"/>
    <n v="1"/>
  </r>
  <r>
    <s v="BLK100511"/>
    <x v="267"/>
    <x v="0"/>
    <s v="Central"/>
    <s v="New"/>
    <x v="4"/>
    <s v="Apple"/>
    <n v="5"/>
    <n v="237.03"/>
    <n v="20"/>
    <n v="28"/>
    <n v="6.54"/>
    <n v="4"/>
    <x v="2"/>
    <x v="1"/>
    <x v="0"/>
    <n v="1185.1500000000001"/>
    <n v="237.03"/>
    <n v="948.12"/>
    <n v="0"/>
    <n v="948.12"/>
    <n v="33"/>
    <x v="1"/>
    <s v="No"/>
    <n v="17.2"/>
    <n v="163.08000000000001"/>
    <n v="0"/>
  </r>
  <r>
    <s v="BLK100553"/>
    <x v="267"/>
    <x v="1"/>
    <s v="North"/>
    <s v="Returning"/>
    <x v="9"/>
    <s v="Shampoo"/>
    <n v="7"/>
    <n v="471.88"/>
    <n v="5"/>
    <n v="28"/>
    <n v="5.95"/>
    <n v="3.4"/>
    <x v="3"/>
    <x v="0"/>
    <x v="0"/>
    <n v="3303.16"/>
    <n v="165.16"/>
    <n v="0"/>
    <n v="0"/>
    <n v="0"/>
    <n v="40"/>
    <x v="1"/>
    <s v="No"/>
    <n v="11.8"/>
    <n v="0"/>
    <n v="0"/>
  </r>
  <r>
    <s v="BLK100773"/>
    <x v="267"/>
    <x v="4"/>
    <s v="North"/>
    <s v="Returning"/>
    <x v="2"/>
    <s v="Ice Cream"/>
    <n v="6"/>
    <n v="194.4"/>
    <n v="10"/>
    <n v="24"/>
    <n v="0.88"/>
    <n v="3"/>
    <x v="0"/>
    <x v="1"/>
    <x v="2"/>
    <n v="1166.4000000000001"/>
    <n v="116.64"/>
    <n v="1049.76"/>
    <n v="0"/>
    <n v="1049.76"/>
    <n v="26"/>
    <x v="1"/>
    <s v="No"/>
    <n v="10.6"/>
    <n v="111.27"/>
    <n v="0"/>
  </r>
  <r>
    <s v="BLK101360"/>
    <x v="267"/>
    <x v="1"/>
    <s v="East"/>
    <s v="Returning"/>
    <x v="3"/>
    <s v="Apple"/>
    <n v="4"/>
    <n v="418.38"/>
    <n v="25"/>
    <n v="28"/>
    <n v="1.61"/>
    <n v="3.9"/>
    <x v="0"/>
    <x v="1"/>
    <x v="1"/>
    <n v="1673.52"/>
    <n v="418.38"/>
    <n v="1255.1400000000001"/>
    <n v="0"/>
    <n v="1255.1400000000001"/>
    <n v="35"/>
    <x v="1"/>
    <s v="No"/>
    <n v="9.1999999999999993"/>
    <n v="115.47"/>
    <n v="0"/>
  </r>
  <r>
    <s v="BLK101447"/>
    <x v="267"/>
    <x v="3"/>
    <s v="South"/>
    <s v="Returning"/>
    <x v="0"/>
    <s v="Milk"/>
    <n v="7"/>
    <n v="326.49"/>
    <n v="25"/>
    <n v="37"/>
    <n v="6.83"/>
    <n v="4.3"/>
    <x v="3"/>
    <x v="1"/>
    <x v="1"/>
    <n v="2285.4299999999998"/>
    <n v="571.36"/>
    <n v="1714.07"/>
    <n v="0"/>
    <n v="1714.07"/>
    <n v="36"/>
    <x v="6"/>
    <s v="No"/>
    <n v="10.1"/>
    <n v="173.12"/>
    <n v="0"/>
  </r>
  <r>
    <s v="BLK101933"/>
    <x v="267"/>
    <x v="0"/>
    <s v="West"/>
    <s v="New"/>
    <x v="0"/>
    <s v="Atta"/>
    <n v="4"/>
    <n v="75.59"/>
    <n v="0"/>
    <n v="21"/>
    <n v="6.93"/>
    <n v="5"/>
    <x v="0"/>
    <x v="1"/>
    <x v="4"/>
    <n v="302.36"/>
    <n v="0"/>
    <n v="302.36"/>
    <n v="0"/>
    <n v="302.36"/>
    <n v="38"/>
    <x v="1"/>
    <s v="No"/>
    <n v="28.8"/>
    <n v="87.08"/>
    <n v="0"/>
  </r>
  <r>
    <s v="BLK102622"/>
    <x v="267"/>
    <x v="4"/>
    <s v="Central"/>
    <s v="New"/>
    <x v="4"/>
    <s v="Apple"/>
    <n v="2"/>
    <n v="331.24"/>
    <n v="5"/>
    <n v="48"/>
    <n v="5.62"/>
    <n v="4.5"/>
    <x v="0"/>
    <x v="1"/>
    <x v="4"/>
    <n v="662.48"/>
    <n v="33.119999999999997"/>
    <n v="629.36"/>
    <n v="0"/>
    <n v="629.36"/>
    <n v="26"/>
    <x v="32"/>
    <s v="Yes"/>
    <n v="14.3"/>
    <n v="90"/>
    <n v="1"/>
  </r>
  <r>
    <s v="BLK102965"/>
    <x v="267"/>
    <x v="4"/>
    <s v="North"/>
    <s v="Returning"/>
    <x v="3"/>
    <s v="Biscuits"/>
    <n v="6"/>
    <n v="428.35"/>
    <n v="25"/>
    <n v="27"/>
    <n v="4.4800000000000004"/>
    <n v="4.5"/>
    <x v="3"/>
    <x v="1"/>
    <x v="3"/>
    <n v="2570.1"/>
    <n v="642.52"/>
    <n v="1927.58"/>
    <n v="0"/>
    <n v="1927.58"/>
    <n v="24"/>
    <x v="12"/>
    <s v="No"/>
    <n v="9.6"/>
    <n v="185.05"/>
    <n v="0"/>
  </r>
  <r>
    <s v="BLK102979"/>
    <x v="267"/>
    <x v="3"/>
    <s v="West"/>
    <s v="New"/>
    <x v="5"/>
    <s v="Rice"/>
    <n v="5"/>
    <n v="337.37"/>
    <n v="5"/>
    <n v="22"/>
    <n v="4.49"/>
    <n v="4.4000000000000004"/>
    <x v="4"/>
    <x v="1"/>
    <x v="0"/>
    <n v="1686.85"/>
    <n v="84.34"/>
    <n v="1602.51"/>
    <n v="0"/>
    <n v="1602.51"/>
    <n v="38"/>
    <x v="1"/>
    <s v="No"/>
    <n v="21.7"/>
    <n v="347.74"/>
    <n v="0"/>
  </r>
  <r>
    <s v="BLK100427"/>
    <x v="268"/>
    <x v="6"/>
    <s v="East"/>
    <s v="Returning"/>
    <x v="6"/>
    <s v="Detergent"/>
    <n v="4"/>
    <n v="212.07"/>
    <n v="5"/>
    <n v="27"/>
    <n v="0.91"/>
    <n v="3.2"/>
    <x v="3"/>
    <x v="1"/>
    <x v="1"/>
    <n v="848.28"/>
    <n v="42.41"/>
    <n v="805.87"/>
    <n v="0"/>
    <n v="805.87"/>
    <n v="34"/>
    <x v="1"/>
    <s v="No"/>
    <n v="17.899999999999999"/>
    <n v="144.25"/>
    <n v="0"/>
  </r>
  <r>
    <s v="BLK101499"/>
    <x v="268"/>
    <x v="3"/>
    <s v="West"/>
    <s v="Returning"/>
    <x v="6"/>
    <s v="Juice"/>
    <n v="6"/>
    <n v="199.68"/>
    <n v="25"/>
    <n v="31"/>
    <n v="6.55"/>
    <n v="3.6"/>
    <x v="2"/>
    <x v="1"/>
    <x v="1"/>
    <n v="1198.08"/>
    <n v="299.52"/>
    <n v="898.56"/>
    <n v="0"/>
    <n v="898.56"/>
    <n v="34"/>
    <x v="1"/>
    <s v="No"/>
    <n v="22.4"/>
    <n v="201.28"/>
    <n v="0"/>
  </r>
  <r>
    <s v="BLK101581"/>
    <x v="268"/>
    <x v="7"/>
    <s v="Central"/>
    <s v="Returning"/>
    <x v="1"/>
    <s v="Instant Noodles"/>
    <n v="1"/>
    <n v="116.73"/>
    <n v="15"/>
    <n v="15"/>
    <n v="1.91"/>
    <n v="4.7"/>
    <x v="4"/>
    <x v="0"/>
    <x v="1"/>
    <n v="116.73"/>
    <n v="17.510000000000002"/>
    <n v="0"/>
    <n v="20"/>
    <n v="0"/>
    <n v="41"/>
    <x v="1"/>
    <s v="No"/>
    <n v="21.7"/>
    <n v="0"/>
    <n v="0"/>
  </r>
  <r>
    <s v="BLK101641"/>
    <x v="268"/>
    <x v="0"/>
    <s v="North"/>
    <s v="New"/>
    <x v="5"/>
    <s v="Coffee"/>
    <n v="2"/>
    <n v="200.66"/>
    <n v="5"/>
    <n v="38"/>
    <n v="4.21"/>
    <n v="5"/>
    <x v="4"/>
    <x v="0"/>
    <x v="2"/>
    <n v="401.32"/>
    <n v="20.07"/>
    <n v="0"/>
    <n v="0"/>
    <n v="0"/>
    <n v="35"/>
    <x v="12"/>
    <s v="No"/>
    <n v="30"/>
    <n v="0"/>
    <n v="0"/>
  </r>
  <r>
    <s v="BLK102088"/>
    <x v="268"/>
    <x v="4"/>
    <s v="Central"/>
    <s v="New"/>
    <x v="4"/>
    <s v="Coffee"/>
    <n v="7"/>
    <n v="246.56"/>
    <n v="25"/>
    <n v="30"/>
    <n v="0.96"/>
    <n v="5"/>
    <x v="3"/>
    <x v="1"/>
    <x v="3"/>
    <n v="1725.92"/>
    <n v="431.48"/>
    <n v="1294.44"/>
    <n v="0"/>
    <n v="1294.44"/>
    <n v="32"/>
    <x v="1"/>
    <s v="No"/>
    <n v="27.2"/>
    <n v="352.09"/>
    <n v="0"/>
  </r>
  <r>
    <s v="BLK102278"/>
    <x v="268"/>
    <x v="0"/>
    <s v="Central"/>
    <s v="Returning"/>
    <x v="8"/>
    <s v="Detergent"/>
    <n v="2"/>
    <n v="133.4"/>
    <n v="25"/>
    <n v="21"/>
    <n v="7.82"/>
    <n v="4.2"/>
    <x v="4"/>
    <x v="1"/>
    <x v="3"/>
    <n v="266.8"/>
    <n v="66.7"/>
    <n v="200.1"/>
    <n v="15"/>
    <n v="215.1"/>
    <n v="24"/>
    <x v="1"/>
    <s v="No"/>
    <n v="23.2"/>
    <n v="46.42"/>
    <n v="0"/>
  </r>
  <r>
    <s v="BLK102594"/>
    <x v="268"/>
    <x v="7"/>
    <s v="East"/>
    <s v="Returning"/>
    <x v="8"/>
    <s v="Milk"/>
    <n v="6"/>
    <n v="131.41999999999999"/>
    <n v="10"/>
    <n v="28"/>
    <n v="0.86"/>
    <n v="4.0999999999999996"/>
    <x v="0"/>
    <x v="1"/>
    <x v="2"/>
    <n v="788.52"/>
    <n v="78.849999999999994"/>
    <n v="709.67"/>
    <n v="0"/>
    <n v="709.67"/>
    <n v="40"/>
    <x v="1"/>
    <s v="No"/>
    <n v="23.5"/>
    <n v="166.77"/>
    <n v="0"/>
  </r>
  <r>
    <s v="BLK102644"/>
    <x v="268"/>
    <x v="1"/>
    <s v="West"/>
    <s v="Returning"/>
    <x v="2"/>
    <s v="Milk"/>
    <n v="2"/>
    <n v="437.14"/>
    <n v="0"/>
    <n v="16"/>
    <n v="2.93"/>
    <n v="3.9"/>
    <x v="2"/>
    <x v="1"/>
    <x v="4"/>
    <n v="874.28"/>
    <n v="0"/>
    <n v="874.28"/>
    <n v="0"/>
    <n v="874.28"/>
    <n v="23"/>
    <x v="1"/>
    <s v="No"/>
    <n v="16.600000000000001"/>
    <n v="145.13"/>
    <n v="0"/>
  </r>
  <r>
    <s v="BLK100074"/>
    <x v="269"/>
    <x v="0"/>
    <s v="East"/>
    <s v="New"/>
    <x v="9"/>
    <s v="Biscuits"/>
    <n v="3"/>
    <n v="221.66"/>
    <n v="0"/>
    <n v="29"/>
    <n v="0.94"/>
    <n v="3.9"/>
    <x v="4"/>
    <x v="1"/>
    <x v="1"/>
    <n v="664.98"/>
    <n v="0"/>
    <n v="664.98"/>
    <n v="0"/>
    <n v="664.98"/>
    <n v="39"/>
    <x v="1"/>
    <s v="No"/>
    <n v="11"/>
    <n v="73.150000000000006"/>
    <n v="0"/>
  </r>
  <r>
    <s v="BLK101039"/>
    <x v="269"/>
    <x v="0"/>
    <s v="Central"/>
    <s v="Returning"/>
    <x v="0"/>
    <s v="Bread"/>
    <n v="1"/>
    <n v="341.95"/>
    <n v="20"/>
    <n v="34"/>
    <n v="4.0599999999999996"/>
    <n v="3.5"/>
    <x v="2"/>
    <x v="1"/>
    <x v="0"/>
    <n v="341.95"/>
    <n v="68.39"/>
    <n v="273.56"/>
    <n v="15"/>
    <n v="288.56"/>
    <n v="34"/>
    <x v="1"/>
    <s v="No"/>
    <n v="21.1"/>
    <n v="57.72"/>
    <n v="0"/>
  </r>
  <r>
    <s v="BLK101460"/>
    <x v="269"/>
    <x v="5"/>
    <s v="Central"/>
    <s v="New"/>
    <x v="3"/>
    <s v="Detergent"/>
    <n v="5"/>
    <n v="477.72"/>
    <n v="15"/>
    <n v="30"/>
    <n v="5.85"/>
    <n v="4.2"/>
    <x v="0"/>
    <x v="1"/>
    <x v="1"/>
    <n v="2388.6"/>
    <n v="358.29"/>
    <n v="2030.31"/>
    <n v="0"/>
    <n v="2030.31"/>
    <n v="17"/>
    <x v="10"/>
    <s v="Yes"/>
    <n v="14.6"/>
    <n v="296.43"/>
    <n v="1"/>
  </r>
  <r>
    <s v="BLK101707"/>
    <x v="269"/>
    <x v="5"/>
    <s v="Central"/>
    <s v="Returning"/>
    <x v="7"/>
    <s v="Apple"/>
    <n v="2"/>
    <n v="44.47"/>
    <n v="25"/>
    <n v="35"/>
    <n v="0.96"/>
    <n v="4.5"/>
    <x v="4"/>
    <x v="1"/>
    <x v="0"/>
    <n v="88.94"/>
    <n v="22.24"/>
    <n v="66.7"/>
    <n v="20"/>
    <n v="86.7"/>
    <n v="26"/>
    <x v="13"/>
    <s v="Yes"/>
    <n v="17.3"/>
    <n v="11.54"/>
    <n v="1"/>
  </r>
  <r>
    <s v="BLK101976"/>
    <x v="269"/>
    <x v="7"/>
    <s v="North"/>
    <s v="New"/>
    <x v="4"/>
    <s v="Ice Cream"/>
    <n v="5"/>
    <n v="470.14"/>
    <n v="15"/>
    <n v="29"/>
    <n v="4.9400000000000004"/>
    <n v="2.7"/>
    <x v="0"/>
    <x v="1"/>
    <x v="4"/>
    <n v="2350.6999999999998"/>
    <n v="352.6"/>
    <n v="1998.1"/>
    <n v="0"/>
    <n v="1998.1"/>
    <n v="43"/>
    <x v="1"/>
    <s v="No"/>
    <n v="19.3"/>
    <n v="385.63"/>
    <n v="0"/>
  </r>
  <r>
    <s v="BLK102400"/>
    <x v="269"/>
    <x v="3"/>
    <s v="South"/>
    <s v="Returning"/>
    <x v="5"/>
    <s v="Apple"/>
    <n v="3"/>
    <n v="369.71"/>
    <n v="20"/>
    <n v="28"/>
    <n v="7.4"/>
    <n v="4.5999999999999996"/>
    <x v="3"/>
    <x v="1"/>
    <x v="0"/>
    <n v="1109.1300000000001"/>
    <n v="221.83"/>
    <n v="887.3"/>
    <n v="0"/>
    <n v="887.3"/>
    <n v="40"/>
    <x v="1"/>
    <s v="No"/>
    <n v="31"/>
    <n v="275.06"/>
    <n v="0"/>
  </r>
  <r>
    <s v="BLK102842"/>
    <x v="269"/>
    <x v="2"/>
    <s v="North"/>
    <s v="Returning"/>
    <x v="2"/>
    <s v="Biscuits"/>
    <n v="6"/>
    <n v="234.11"/>
    <n v="0"/>
    <n v="20"/>
    <n v="0.95"/>
    <n v="5"/>
    <x v="2"/>
    <x v="0"/>
    <x v="2"/>
    <n v="1404.66"/>
    <n v="0"/>
    <n v="0"/>
    <n v="0"/>
    <n v="0"/>
    <n v="23"/>
    <x v="1"/>
    <s v="No"/>
    <n v="19.100000000000001"/>
    <n v="0"/>
    <n v="0"/>
  </r>
  <r>
    <s v="BLK102945"/>
    <x v="269"/>
    <x v="4"/>
    <s v="West"/>
    <s v="New"/>
    <x v="5"/>
    <s v="Apple"/>
    <n v="1"/>
    <n v="337.67"/>
    <n v="25"/>
    <n v="25"/>
    <n v="7.36"/>
    <n v="2.9"/>
    <x v="1"/>
    <x v="1"/>
    <x v="4"/>
    <n v="337.67"/>
    <n v="84.42"/>
    <n v="253.25"/>
    <n v="15"/>
    <n v="268.25"/>
    <n v="27"/>
    <x v="1"/>
    <s v="No"/>
    <n v="13.2"/>
    <n v="33.43"/>
    <n v="0"/>
  </r>
  <r>
    <s v="BLK100003"/>
    <x v="270"/>
    <x v="3"/>
    <s v="South"/>
    <s v="Returning"/>
    <x v="9"/>
    <s v="Tea"/>
    <n v="7"/>
    <n v="152.44"/>
    <n v="25"/>
    <n v="36"/>
    <n v="7.82"/>
    <n v="4.5999999999999996"/>
    <x v="1"/>
    <x v="1"/>
    <x v="0"/>
    <n v="1067.08"/>
    <n v="266.77"/>
    <n v="800.31"/>
    <n v="0"/>
    <n v="800.31"/>
    <n v="17"/>
    <x v="5"/>
    <s v="Yes"/>
    <n v="22.7"/>
    <n v="181.67"/>
    <n v="1"/>
  </r>
  <r>
    <s v="BLK100034"/>
    <x v="270"/>
    <x v="4"/>
    <s v="South"/>
    <s v="Returning"/>
    <x v="0"/>
    <s v="Chips"/>
    <n v="1"/>
    <n v="342.87"/>
    <n v="5"/>
    <n v="20"/>
    <n v="2.11"/>
    <n v="3.4"/>
    <x v="0"/>
    <x v="1"/>
    <x v="3"/>
    <n v="342.87"/>
    <n v="17.14"/>
    <n v="325.73"/>
    <n v="0"/>
    <n v="325.73"/>
    <n v="20"/>
    <x v="1"/>
    <s v="No"/>
    <n v="11"/>
    <n v="35.83"/>
    <n v="0"/>
  </r>
  <r>
    <s v="BLK100077"/>
    <x v="270"/>
    <x v="6"/>
    <s v="North"/>
    <s v="Returning"/>
    <x v="9"/>
    <s v="Apple"/>
    <n v="3"/>
    <n v="365.2"/>
    <n v="0"/>
    <n v="10"/>
    <n v="1.45"/>
    <n v="3.4"/>
    <x v="1"/>
    <x v="1"/>
    <x v="4"/>
    <n v="1095.5999999999999"/>
    <n v="0"/>
    <n v="1095.5999999999999"/>
    <n v="0"/>
    <n v="1095.5999999999999"/>
    <n v="17"/>
    <x v="1"/>
    <s v="No"/>
    <n v="23.2"/>
    <n v="254.18"/>
    <n v="0"/>
  </r>
  <r>
    <s v="BLK100409"/>
    <x v="270"/>
    <x v="6"/>
    <s v="North"/>
    <s v="Returning"/>
    <x v="3"/>
    <s v="Coffee"/>
    <n v="3"/>
    <n v="39.270000000000003"/>
    <n v="10"/>
    <n v="25"/>
    <n v="1.59"/>
    <n v="4"/>
    <x v="3"/>
    <x v="0"/>
    <x v="0"/>
    <n v="117.81"/>
    <n v="11.78"/>
    <n v="0"/>
    <n v="25"/>
    <n v="0"/>
    <n v="30"/>
    <x v="1"/>
    <s v="No"/>
    <n v="25.8"/>
    <n v="0"/>
    <n v="0"/>
  </r>
  <r>
    <s v="BLK101727"/>
    <x v="270"/>
    <x v="2"/>
    <s v="East"/>
    <s v="New"/>
    <x v="9"/>
    <s v="Instant Noodles"/>
    <n v="2"/>
    <n v="394.02"/>
    <n v="25"/>
    <n v="25"/>
    <n v="0.87"/>
    <n v="2.8"/>
    <x v="2"/>
    <x v="0"/>
    <x v="1"/>
    <n v="788.04"/>
    <n v="197.01"/>
    <n v="0"/>
    <n v="0"/>
    <n v="0"/>
    <n v="20"/>
    <x v="23"/>
    <s v="No"/>
    <n v="20.3"/>
    <n v="0"/>
    <n v="0"/>
  </r>
  <r>
    <s v="BLK101757"/>
    <x v="270"/>
    <x v="6"/>
    <s v="Central"/>
    <s v="Returning"/>
    <x v="2"/>
    <s v="Shampoo"/>
    <n v="6"/>
    <n v="330.88"/>
    <n v="0"/>
    <n v="19"/>
    <n v="0.72"/>
    <n v="3.3"/>
    <x v="3"/>
    <x v="1"/>
    <x v="4"/>
    <n v="1985.28"/>
    <n v="0"/>
    <n v="1985.28"/>
    <n v="0"/>
    <n v="1985.28"/>
    <n v="42"/>
    <x v="1"/>
    <s v="No"/>
    <n v="9.9"/>
    <n v="196.54"/>
    <n v="0"/>
  </r>
  <r>
    <s v="BLK102140"/>
    <x v="270"/>
    <x v="3"/>
    <s v="South"/>
    <s v="Returning"/>
    <x v="3"/>
    <s v="Tea"/>
    <n v="6"/>
    <n v="141.30000000000001"/>
    <n v="20"/>
    <n v="36"/>
    <n v="2.58"/>
    <n v="3.9"/>
    <x v="0"/>
    <x v="1"/>
    <x v="3"/>
    <n v="847.8"/>
    <n v="169.56"/>
    <n v="678.24"/>
    <n v="0"/>
    <n v="678.24"/>
    <n v="44"/>
    <x v="1"/>
    <s v="No"/>
    <n v="25.7"/>
    <n v="174.31"/>
    <n v="0"/>
  </r>
  <r>
    <s v="BLK102156"/>
    <x v="270"/>
    <x v="4"/>
    <s v="Central"/>
    <s v="Returning"/>
    <x v="6"/>
    <s v="Bread"/>
    <n v="4"/>
    <n v="498.71"/>
    <n v="0"/>
    <n v="26"/>
    <n v="4.37"/>
    <n v="4"/>
    <x v="4"/>
    <x v="0"/>
    <x v="2"/>
    <n v="1994.84"/>
    <n v="0"/>
    <n v="0"/>
    <n v="0"/>
    <n v="0"/>
    <n v="19"/>
    <x v="0"/>
    <s v="Yes"/>
    <n v="13.8"/>
    <n v="0"/>
    <n v="1"/>
  </r>
  <r>
    <s v="BLK102205"/>
    <x v="270"/>
    <x v="2"/>
    <s v="South"/>
    <s v="New"/>
    <x v="3"/>
    <s v="Atta"/>
    <n v="3"/>
    <n v="268.18"/>
    <n v="10"/>
    <n v="50"/>
    <n v="4.28"/>
    <n v="3.6"/>
    <x v="0"/>
    <x v="1"/>
    <x v="4"/>
    <n v="804.54"/>
    <n v="80.45"/>
    <n v="724.09"/>
    <n v="0"/>
    <n v="724.09"/>
    <n v="20"/>
    <x v="33"/>
    <s v="Yes"/>
    <n v="24"/>
    <n v="173.78"/>
    <n v="1"/>
  </r>
  <r>
    <s v="BLK102603"/>
    <x v="270"/>
    <x v="0"/>
    <s v="West"/>
    <s v="Returning"/>
    <x v="2"/>
    <s v="Milk"/>
    <n v="5"/>
    <n v="411.09"/>
    <n v="10"/>
    <n v="34"/>
    <n v="7.69"/>
    <n v="3.3"/>
    <x v="2"/>
    <x v="1"/>
    <x v="3"/>
    <n v="2055.4499999999998"/>
    <n v="205.54"/>
    <n v="1849.91"/>
    <n v="0"/>
    <n v="1849.91"/>
    <n v="24"/>
    <x v="26"/>
    <s v="Yes"/>
    <n v="18.600000000000001"/>
    <n v="344.08"/>
    <n v="1"/>
  </r>
  <r>
    <s v="BLK100456"/>
    <x v="271"/>
    <x v="1"/>
    <s v="Central"/>
    <s v="New"/>
    <x v="1"/>
    <s v="Cold Drink"/>
    <n v="3"/>
    <n v="207.45"/>
    <n v="10"/>
    <n v="42"/>
    <n v="5.09"/>
    <n v="4.5"/>
    <x v="1"/>
    <x v="1"/>
    <x v="3"/>
    <n v="622.35"/>
    <n v="62.24"/>
    <n v="560.11"/>
    <n v="0"/>
    <n v="560.11"/>
    <n v="37"/>
    <x v="23"/>
    <s v="No"/>
    <n v="29.8"/>
    <n v="166.91"/>
    <n v="0"/>
  </r>
  <r>
    <s v="BLK100685"/>
    <x v="271"/>
    <x v="2"/>
    <s v="Central"/>
    <s v="Returning"/>
    <x v="7"/>
    <s v="Tea"/>
    <n v="4"/>
    <n v="295.36"/>
    <n v="10"/>
    <n v="25"/>
    <n v="2.0499999999999998"/>
    <n v="4.2"/>
    <x v="3"/>
    <x v="1"/>
    <x v="0"/>
    <n v="1181.44"/>
    <n v="118.14"/>
    <n v="1063.3"/>
    <n v="0"/>
    <n v="1063.3"/>
    <n v="18"/>
    <x v="0"/>
    <s v="Yes"/>
    <n v="12.3"/>
    <n v="130.79"/>
    <n v="1"/>
  </r>
  <r>
    <s v="BLK101511"/>
    <x v="271"/>
    <x v="5"/>
    <s v="North"/>
    <s v="Returning"/>
    <x v="6"/>
    <s v="Bread"/>
    <n v="6"/>
    <n v="266.99"/>
    <n v="25"/>
    <n v="29"/>
    <n v="5.04"/>
    <n v="4.5"/>
    <x v="0"/>
    <x v="0"/>
    <x v="4"/>
    <n v="1601.94"/>
    <n v="400.48"/>
    <n v="0"/>
    <n v="0"/>
    <n v="0"/>
    <n v="28"/>
    <x v="6"/>
    <s v="No"/>
    <n v="28.7"/>
    <n v="0"/>
    <n v="0"/>
  </r>
  <r>
    <s v="BLK102343"/>
    <x v="271"/>
    <x v="2"/>
    <s v="South"/>
    <s v="Returning"/>
    <x v="5"/>
    <s v="Coffee"/>
    <n v="5"/>
    <n v="145.03"/>
    <n v="20"/>
    <n v="32"/>
    <n v="5.55"/>
    <n v="3.8"/>
    <x v="0"/>
    <x v="1"/>
    <x v="3"/>
    <n v="725.15"/>
    <n v="145.03"/>
    <n v="580.12"/>
    <n v="0"/>
    <n v="580.12"/>
    <n v="44"/>
    <x v="1"/>
    <s v="No"/>
    <n v="27.6"/>
    <n v="160.11000000000001"/>
    <n v="0"/>
  </r>
  <r>
    <s v="BLK100368"/>
    <x v="272"/>
    <x v="2"/>
    <s v="West"/>
    <s v="New"/>
    <x v="5"/>
    <s v="Coffee"/>
    <n v="5"/>
    <n v="410.96"/>
    <n v="0"/>
    <n v="38"/>
    <n v="2.99"/>
    <n v="3.3"/>
    <x v="4"/>
    <x v="1"/>
    <x v="3"/>
    <n v="2054.8000000000002"/>
    <n v="0"/>
    <n v="2054.8000000000002"/>
    <n v="0"/>
    <n v="2054.8000000000002"/>
    <n v="19"/>
    <x v="5"/>
    <s v="Yes"/>
    <n v="26"/>
    <n v="534.25"/>
    <n v="1"/>
  </r>
  <r>
    <s v="BLK100561"/>
    <x v="272"/>
    <x v="3"/>
    <s v="Central"/>
    <s v="Returning"/>
    <x v="9"/>
    <s v="Instant Noodles"/>
    <n v="3"/>
    <n v="125.44"/>
    <n v="20"/>
    <n v="10"/>
    <n v="3.3"/>
    <n v="4"/>
    <x v="2"/>
    <x v="1"/>
    <x v="4"/>
    <n v="376.32"/>
    <n v="75.260000000000005"/>
    <n v="301.06"/>
    <n v="0"/>
    <n v="301.06"/>
    <n v="23"/>
    <x v="1"/>
    <s v="No"/>
    <n v="8.6999999999999993"/>
    <n v="26.19"/>
    <n v="0"/>
  </r>
  <r>
    <s v="BLK100812"/>
    <x v="272"/>
    <x v="7"/>
    <s v="South"/>
    <s v="Returning"/>
    <x v="4"/>
    <s v="Juice"/>
    <n v="1"/>
    <n v="236.96"/>
    <n v="5"/>
    <n v="35"/>
    <n v="4.75"/>
    <n v="3.8"/>
    <x v="3"/>
    <x v="1"/>
    <x v="0"/>
    <n v="236.96"/>
    <n v="11.85"/>
    <n v="225.11"/>
    <n v="20"/>
    <n v="245.11"/>
    <n v="20"/>
    <x v="21"/>
    <s v="Yes"/>
    <n v="9"/>
    <n v="20.260000000000002"/>
    <n v="1"/>
  </r>
  <r>
    <s v="BLK100910"/>
    <x v="272"/>
    <x v="0"/>
    <s v="West"/>
    <s v="New"/>
    <x v="5"/>
    <s v="Chips"/>
    <n v="6"/>
    <n v="81.239999999999995"/>
    <n v="5"/>
    <n v="22"/>
    <n v="6.25"/>
    <n v="2.7"/>
    <x v="4"/>
    <x v="1"/>
    <x v="1"/>
    <n v="487.44"/>
    <n v="24.37"/>
    <n v="463.07"/>
    <n v="0"/>
    <n v="463.07"/>
    <n v="37"/>
    <x v="1"/>
    <s v="No"/>
    <n v="17"/>
    <n v="78.72"/>
    <n v="0"/>
  </r>
  <r>
    <s v="BLK101016"/>
    <x v="272"/>
    <x v="6"/>
    <s v="North"/>
    <s v="Returning"/>
    <x v="1"/>
    <s v="Ice Cream"/>
    <n v="4"/>
    <n v="312.36"/>
    <n v="0"/>
    <n v="19"/>
    <n v="6.63"/>
    <n v="3.7"/>
    <x v="0"/>
    <x v="1"/>
    <x v="0"/>
    <n v="1249.44"/>
    <n v="0"/>
    <n v="1249.44"/>
    <n v="0"/>
    <n v="1249.44"/>
    <n v="28"/>
    <x v="1"/>
    <s v="No"/>
    <n v="18.8"/>
    <n v="234.89"/>
    <n v="0"/>
  </r>
  <r>
    <s v="BLK101472"/>
    <x v="272"/>
    <x v="1"/>
    <s v="North"/>
    <s v="Returning"/>
    <x v="1"/>
    <s v="Atta"/>
    <n v="7"/>
    <n v="259.32"/>
    <n v="10"/>
    <n v="31"/>
    <n v="6.35"/>
    <n v="3.5"/>
    <x v="2"/>
    <x v="1"/>
    <x v="1"/>
    <n v="1815.24"/>
    <n v="181.52"/>
    <n v="1633.72"/>
    <n v="0"/>
    <n v="1633.72"/>
    <n v="23"/>
    <x v="8"/>
    <s v="Yes"/>
    <n v="29.2"/>
    <n v="477.05"/>
    <n v="1"/>
  </r>
  <r>
    <s v="BLK101780"/>
    <x v="272"/>
    <x v="0"/>
    <s v="West"/>
    <s v="Returning"/>
    <x v="5"/>
    <s v="Chips"/>
    <n v="2"/>
    <n v="83.26"/>
    <n v="5"/>
    <n v="21"/>
    <n v="1.32"/>
    <n v="4.2"/>
    <x v="1"/>
    <x v="1"/>
    <x v="0"/>
    <n v="166.52"/>
    <n v="8.33"/>
    <n v="158.19"/>
    <n v="20"/>
    <n v="178.19"/>
    <n v="37"/>
    <x v="1"/>
    <s v="No"/>
    <n v="21.1"/>
    <n v="33.380000000000003"/>
    <n v="0"/>
  </r>
  <r>
    <s v="BLK102454"/>
    <x v="272"/>
    <x v="7"/>
    <s v="South"/>
    <s v="New"/>
    <x v="9"/>
    <s v="Coffee"/>
    <n v="4"/>
    <n v="156.78"/>
    <n v="25"/>
    <n v="20"/>
    <n v="2.71"/>
    <n v="3.7"/>
    <x v="2"/>
    <x v="0"/>
    <x v="3"/>
    <n v="627.12"/>
    <n v="156.78"/>
    <n v="0"/>
    <n v="0"/>
    <n v="0"/>
    <n v="44"/>
    <x v="1"/>
    <s v="No"/>
    <n v="8.5"/>
    <n v="0"/>
    <n v="0"/>
  </r>
  <r>
    <s v="BLK102604"/>
    <x v="272"/>
    <x v="7"/>
    <s v="West"/>
    <s v="Returning"/>
    <x v="7"/>
    <s v="Ice Cream"/>
    <n v="3"/>
    <n v="223.1"/>
    <n v="25"/>
    <n v="46"/>
    <n v="4.92"/>
    <n v="4.4000000000000004"/>
    <x v="0"/>
    <x v="1"/>
    <x v="4"/>
    <n v="669.3"/>
    <n v="167.32"/>
    <n v="501.98"/>
    <n v="0"/>
    <n v="501.98"/>
    <n v="37"/>
    <x v="13"/>
    <s v="Yes"/>
    <n v="11.1"/>
    <n v="55.72"/>
    <n v="1"/>
  </r>
  <r>
    <s v="BLK102726"/>
    <x v="272"/>
    <x v="5"/>
    <s v="North"/>
    <s v="Returning"/>
    <x v="3"/>
    <s v="Ice Cream"/>
    <n v="3"/>
    <n v="124.76"/>
    <n v="15"/>
    <n v="34"/>
    <n v="1.55"/>
    <n v="5"/>
    <x v="2"/>
    <x v="1"/>
    <x v="0"/>
    <n v="374.28"/>
    <n v="56.14"/>
    <n v="318.14"/>
    <n v="0"/>
    <n v="318.14"/>
    <n v="29"/>
    <x v="23"/>
    <s v="No"/>
    <n v="25.3"/>
    <n v="80.489999999999995"/>
    <n v="0"/>
  </r>
  <r>
    <s v="BLK100048"/>
    <x v="273"/>
    <x v="1"/>
    <s v="West"/>
    <s v="New"/>
    <x v="6"/>
    <s v="Detergent"/>
    <n v="7"/>
    <n v="482.79"/>
    <n v="25"/>
    <n v="10"/>
    <n v="7.71"/>
    <n v="3.9"/>
    <x v="4"/>
    <x v="1"/>
    <x v="1"/>
    <n v="3379.53"/>
    <n v="844.88"/>
    <n v="2534.65"/>
    <n v="0"/>
    <n v="2534.65"/>
    <n v="40"/>
    <x v="1"/>
    <s v="No"/>
    <n v="9.8000000000000007"/>
    <n v="248.4"/>
    <n v="0"/>
  </r>
  <r>
    <s v="BLK100901"/>
    <x v="273"/>
    <x v="3"/>
    <s v="Central"/>
    <s v="New"/>
    <x v="1"/>
    <s v="Coffee"/>
    <n v="5"/>
    <n v="266.23"/>
    <n v="0"/>
    <n v="19"/>
    <n v="1.92"/>
    <n v="3.6"/>
    <x v="4"/>
    <x v="0"/>
    <x v="4"/>
    <n v="1331.15"/>
    <n v="0"/>
    <n v="0"/>
    <n v="0"/>
    <n v="0"/>
    <n v="42"/>
    <x v="1"/>
    <s v="No"/>
    <n v="15"/>
    <n v="0"/>
    <n v="0"/>
  </r>
  <r>
    <s v="BLK101501"/>
    <x v="273"/>
    <x v="3"/>
    <s v="South"/>
    <s v="New"/>
    <x v="7"/>
    <s v="Cold Drink"/>
    <n v="6"/>
    <n v="312.38"/>
    <n v="10"/>
    <n v="18"/>
    <n v="6.45"/>
    <n v="5"/>
    <x v="2"/>
    <x v="1"/>
    <x v="3"/>
    <n v="1874.28"/>
    <n v="187.43"/>
    <n v="1686.85"/>
    <n v="0"/>
    <n v="1686.85"/>
    <n v="37"/>
    <x v="1"/>
    <s v="No"/>
    <n v="28.5"/>
    <n v="480.75"/>
    <n v="0"/>
  </r>
  <r>
    <s v="BLK101756"/>
    <x v="273"/>
    <x v="3"/>
    <s v="South"/>
    <s v="Returning"/>
    <x v="7"/>
    <s v="Juice"/>
    <n v="1"/>
    <n v="490.25"/>
    <n v="10"/>
    <n v="30"/>
    <n v="6.98"/>
    <n v="3.9"/>
    <x v="3"/>
    <x v="0"/>
    <x v="2"/>
    <n v="490.25"/>
    <n v="49.02"/>
    <n v="0"/>
    <n v="0"/>
    <n v="0"/>
    <n v="33"/>
    <x v="1"/>
    <s v="No"/>
    <n v="14.9"/>
    <n v="0"/>
    <n v="0"/>
  </r>
  <r>
    <s v="BLK101796"/>
    <x v="273"/>
    <x v="2"/>
    <s v="Central"/>
    <s v="Returning"/>
    <x v="9"/>
    <s v="Rice"/>
    <n v="4"/>
    <n v="198.95"/>
    <n v="10"/>
    <n v="18"/>
    <n v="6.47"/>
    <n v="3.5"/>
    <x v="2"/>
    <x v="1"/>
    <x v="3"/>
    <n v="795.8"/>
    <n v="79.58"/>
    <n v="716.22"/>
    <n v="0"/>
    <n v="716.22"/>
    <n v="43"/>
    <x v="1"/>
    <s v="No"/>
    <n v="10.9"/>
    <n v="78.069999999999993"/>
    <n v="0"/>
  </r>
  <r>
    <s v="BLK100435"/>
    <x v="274"/>
    <x v="4"/>
    <s v="North"/>
    <s v="Returning"/>
    <x v="1"/>
    <s v="Detergent"/>
    <n v="1"/>
    <n v="486.22"/>
    <n v="20"/>
    <n v="22"/>
    <n v="2.87"/>
    <n v="4"/>
    <x v="4"/>
    <x v="1"/>
    <x v="0"/>
    <n v="486.22"/>
    <n v="97.24"/>
    <n v="388.98"/>
    <n v="0"/>
    <n v="388.98"/>
    <n v="23"/>
    <x v="1"/>
    <s v="No"/>
    <n v="10.7"/>
    <n v="41.62"/>
    <n v="0"/>
  </r>
  <r>
    <s v="BLK100630"/>
    <x v="274"/>
    <x v="5"/>
    <s v="Central"/>
    <s v="Returning"/>
    <x v="6"/>
    <s v="Juice"/>
    <n v="5"/>
    <n v="414.73"/>
    <n v="20"/>
    <n v="17"/>
    <n v="7.69"/>
    <n v="4.2"/>
    <x v="4"/>
    <x v="1"/>
    <x v="1"/>
    <n v="2073.65"/>
    <n v="414.73"/>
    <n v="1658.92"/>
    <n v="0"/>
    <n v="1658.92"/>
    <n v="26"/>
    <x v="1"/>
    <s v="No"/>
    <n v="10.9"/>
    <n v="180.82"/>
    <n v="0"/>
  </r>
  <r>
    <s v="BLK100985"/>
    <x v="274"/>
    <x v="5"/>
    <s v="North"/>
    <s v="Returning"/>
    <x v="1"/>
    <s v="Rice"/>
    <n v="7"/>
    <n v="59.99"/>
    <n v="10"/>
    <n v="25"/>
    <n v="4.84"/>
    <n v="4.9000000000000004"/>
    <x v="4"/>
    <x v="0"/>
    <x v="4"/>
    <n v="419.93"/>
    <n v="41.99"/>
    <n v="0"/>
    <n v="0"/>
    <n v="0"/>
    <n v="18"/>
    <x v="0"/>
    <s v="Yes"/>
    <n v="16"/>
    <n v="0"/>
    <n v="1"/>
  </r>
  <r>
    <s v="BLK101425"/>
    <x v="274"/>
    <x v="5"/>
    <s v="North"/>
    <s v="Returning"/>
    <x v="5"/>
    <s v="Banana"/>
    <n v="1"/>
    <n v="306.63"/>
    <n v="20"/>
    <n v="14"/>
    <n v="5.25"/>
    <n v="4.3"/>
    <x v="1"/>
    <x v="1"/>
    <x v="0"/>
    <n v="306.63"/>
    <n v="61.33"/>
    <n v="245.3"/>
    <n v="25"/>
    <n v="270.3"/>
    <n v="38"/>
    <x v="1"/>
    <s v="No"/>
    <n v="25.2"/>
    <n v="61.82"/>
    <n v="0"/>
  </r>
  <r>
    <s v="BLK102160"/>
    <x v="274"/>
    <x v="1"/>
    <s v="West"/>
    <s v="Returning"/>
    <x v="4"/>
    <s v="Shampoo"/>
    <n v="2"/>
    <n v="290.63"/>
    <n v="0"/>
    <n v="31"/>
    <n v="2.02"/>
    <n v="4.3"/>
    <x v="3"/>
    <x v="1"/>
    <x v="2"/>
    <n v="581.26"/>
    <n v="0"/>
    <n v="581.26"/>
    <n v="0"/>
    <n v="581.26"/>
    <n v="20"/>
    <x v="7"/>
    <s v="Yes"/>
    <n v="28.3"/>
    <n v="164.5"/>
    <n v="1"/>
  </r>
  <r>
    <s v="BLK102997"/>
    <x v="274"/>
    <x v="4"/>
    <s v="North"/>
    <s v="New"/>
    <x v="8"/>
    <s v="Juice"/>
    <n v="3"/>
    <n v="485.04"/>
    <n v="10"/>
    <n v="13"/>
    <n v="5.26"/>
    <n v="5"/>
    <x v="3"/>
    <x v="0"/>
    <x v="4"/>
    <n v="1455.12"/>
    <n v="145.51"/>
    <n v="0"/>
    <n v="0"/>
    <n v="0"/>
    <n v="34"/>
    <x v="1"/>
    <s v="No"/>
    <n v="8.6999999999999993"/>
    <n v="0"/>
    <n v="0"/>
  </r>
  <r>
    <s v="BLK101985"/>
    <x v="275"/>
    <x v="4"/>
    <s v="West"/>
    <s v="New"/>
    <x v="2"/>
    <s v="Cold Drink"/>
    <n v="1"/>
    <n v="34.06"/>
    <n v="15"/>
    <n v="23"/>
    <n v="1.39"/>
    <n v="4.7"/>
    <x v="3"/>
    <x v="1"/>
    <x v="0"/>
    <n v="34.06"/>
    <n v="5.1100000000000003"/>
    <n v="28.95"/>
    <n v="20"/>
    <n v="48.95"/>
    <n v="34"/>
    <x v="1"/>
    <s v="No"/>
    <n v="11.1"/>
    <n v="3.21"/>
    <n v="0"/>
  </r>
  <r>
    <s v="BLK102022"/>
    <x v="275"/>
    <x v="1"/>
    <s v="West"/>
    <s v="Returning"/>
    <x v="8"/>
    <s v="Ice Cream"/>
    <n v="3"/>
    <n v="72.61"/>
    <n v="20"/>
    <n v="32"/>
    <n v="6.65"/>
    <n v="3.8"/>
    <x v="1"/>
    <x v="1"/>
    <x v="2"/>
    <n v="217.83"/>
    <n v="43.57"/>
    <n v="174.26"/>
    <n v="10"/>
    <n v="184.26"/>
    <n v="36"/>
    <x v="1"/>
    <s v="No"/>
    <n v="11.4"/>
    <n v="19.87"/>
    <n v="0"/>
  </r>
  <r>
    <s v="BLK102390"/>
    <x v="275"/>
    <x v="2"/>
    <s v="Central"/>
    <s v="Returning"/>
    <x v="7"/>
    <s v="Biscuits"/>
    <n v="2"/>
    <n v="258.19"/>
    <n v="15"/>
    <n v="32"/>
    <n v="2.15"/>
    <n v="2.6"/>
    <x v="1"/>
    <x v="1"/>
    <x v="3"/>
    <n v="516.38"/>
    <n v="77.459999999999994"/>
    <n v="438.92"/>
    <n v="0"/>
    <n v="438.92"/>
    <n v="16"/>
    <x v="24"/>
    <s v="Yes"/>
    <n v="26.2"/>
    <n v="115"/>
    <n v="1"/>
  </r>
  <r>
    <s v="BLK100023"/>
    <x v="276"/>
    <x v="4"/>
    <s v="Central"/>
    <s v="New"/>
    <x v="2"/>
    <s v="Banana"/>
    <n v="5"/>
    <n v="93.35"/>
    <n v="15"/>
    <n v="33"/>
    <n v="1.49"/>
    <n v="3.2"/>
    <x v="4"/>
    <x v="1"/>
    <x v="0"/>
    <n v="466.75"/>
    <n v="70.010000000000005"/>
    <n v="396.74"/>
    <n v="0"/>
    <n v="396.74"/>
    <n v="44"/>
    <x v="1"/>
    <s v="No"/>
    <n v="23.5"/>
    <n v="93.23"/>
    <n v="0"/>
  </r>
  <r>
    <s v="BLK100301"/>
    <x v="276"/>
    <x v="5"/>
    <s v="South"/>
    <s v="Returning"/>
    <x v="5"/>
    <s v="Atta"/>
    <n v="2"/>
    <n v="58.32"/>
    <n v="20"/>
    <n v="28"/>
    <n v="4.25"/>
    <n v="3.6"/>
    <x v="0"/>
    <x v="1"/>
    <x v="4"/>
    <n v="116.64"/>
    <n v="23.33"/>
    <n v="93.31"/>
    <n v="20"/>
    <n v="113.31"/>
    <n v="22"/>
    <x v="4"/>
    <s v="Yes"/>
    <n v="10.1"/>
    <n v="9.42"/>
    <n v="1"/>
  </r>
  <r>
    <s v="BLK100319"/>
    <x v="276"/>
    <x v="2"/>
    <s v="South"/>
    <s v="Returning"/>
    <x v="9"/>
    <s v="Bread"/>
    <n v="4"/>
    <n v="494.05"/>
    <n v="5"/>
    <n v="28"/>
    <n v="4.24"/>
    <n v="4.7"/>
    <x v="0"/>
    <x v="0"/>
    <x v="4"/>
    <n v="1976.2"/>
    <n v="98.81"/>
    <n v="0"/>
    <n v="0"/>
    <n v="0"/>
    <n v="39"/>
    <x v="1"/>
    <s v="No"/>
    <n v="21.8"/>
    <n v="0"/>
    <n v="0"/>
  </r>
  <r>
    <s v="BLK100538"/>
    <x v="276"/>
    <x v="0"/>
    <s v="South"/>
    <s v="Returning"/>
    <x v="7"/>
    <s v="Milk"/>
    <n v="4"/>
    <n v="259.31"/>
    <n v="15"/>
    <n v="28"/>
    <n v="7.61"/>
    <n v="3.9"/>
    <x v="3"/>
    <x v="1"/>
    <x v="3"/>
    <n v="1037.24"/>
    <n v="155.59"/>
    <n v="881.65"/>
    <n v="0"/>
    <n v="881.65"/>
    <n v="38"/>
    <x v="1"/>
    <s v="No"/>
    <n v="14.5"/>
    <n v="127.84"/>
    <n v="0"/>
  </r>
  <r>
    <s v="BLK100842"/>
    <x v="276"/>
    <x v="3"/>
    <s v="North"/>
    <s v="Returning"/>
    <x v="7"/>
    <s v="Detergent"/>
    <n v="7"/>
    <n v="156.59"/>
    <n v="5"/>
    <n v="15"/>
    <n v="1.56"/>
    <n v="4.5"/>
    <x v="2"/>
    <x v="1"/>
    <x v="0"/>
    <n v="1096.1300000000001"/>
    <n v="54.81"/>
    <n v="1041.32"/>
    <n v="0"/>
    <n v="1041.32"/>
    <n v="32"/>
    <x v="1"/>
    <s v="No"/>
    <n v="12.6"/>
    <n v="131.21"/>
    <n v="0"/>
  </r>
  <r>
    <s v="BLK100945"/>
    <x v="276"/>
    <x v="2"/>
    <s v="East"/>
    <s v="Returning"/>
    <x v="5"/>
    <s v="Tea"/>
    <n v="3"/>
    <n v="69.819999999999993"/>
    <n v="25"/>
    <n v="33"/>
    <n v="1.85"/>
    <n v="4.5999999999999996"/>
    <x v="1"/>
    <x v="1"/>
    <x v="1"/>
    <n v="209.46"/>
    <n v="52.36"/>
    <n v="157.1"/>
    <n v="25"/>
    <n v="182.1"/>
    <n v="33"/>
    <x v="1"/>
    <s v="No"/>
    <n v="24.9"/>
    <n v="39.119999999999997"/>
    <n v="0"/>
  </r>
  <r>
    <s v="BLK101795"/>
    <x v="276"/>
    <x v="4"/>
    <s v="South"/>
    <s v="Returning"/>
    <x v="8"/>
    <s v="Rice"/>
    <n v="2"/>
    <n v="363.37"/>
    <n v="15"/>
    <n v="32"/>
    <n v="5.24"/>
    <n v="4.0999999999999996"/>
    <x v="3"/>
    <x v="1"/>
    <x v="3"/>
    <n v="726.74"/>
    <n v="109.01"/>
    <n v="617.73"/>
    <n v="0"/>
    <n v="617.73"/>
    <n v="39"/>
    <x v="1"/>
    <s v="No"/>
    <n v="25.3"/>
    <n v="156.29"/>
    <n v="0"/>
  </r>
  <r>
    <s v="BLK102158"/>
    <x v="276"/>
    <x v="0"/>
    <s v="North"/>
    <s v="New"/>
    <x v="2"/>
    <s v="Apple"/>
    <n v="4"/>
    <n v="296.18"/>
    <n v="5"/>
    <n v="17"/>
    <n v="1.95"/>
    <n v="5"/>
    <x v="2"/>
    <x v="0"/>
    <x v="1"/>
    <n v="1184.72"/>
    <n v="59.24"/>
    <n v="0"/>
    <n v="0"/>
    <n v="0"/>
    <n v="17"/>
    <x v="1"/>
    <s v="No"/>
    <n v="11.4"/>
    <n v="0"/>
    <n v="0"/>
  </r>
  <r>
    <s v="BLK102200"/>
    <x v="276"/>
    <x v="6"/>
    <s v="West"/>
    <s v="New"/>
    <x v="9"/>
    <s v="Rice"/>
    <n v="3"/>
    <n v="490.68"/>
    <n v="0"/>
    <n v="27"/>
    <n v="5.21"/>
    <n v="4"/>
    <x v="3"/>
    <x v="1"/>
    <x v="4"/>
    <n v="1472.04"/>
    <n v="0"/>
    <n v="1472.04"/>
    <n v="0"/>
    <n v="1472.04"/>
    <n v="25"/>
    <x v="25"/>
    <s v="No"/>
    <n v="24.9"/>
    <n v="366.54"/>
    <n v="0"/>
  </r>
  <r>
    <s v="BLK102529"/>
    <x v="276"/>
    <x v="4"/>
    <s v="South"/>
    <s v="Returning"/>
    <x v="7"/>
    <s v="Bread"/>
    <n v="6"/>
    <n v="46.22"/>
    <n v="0"/>
    <n v="32"/>
    <n v="3.31"/>
    <n v="4.5999999999999996"/>
    <x v="4"/>
    <x v="1"/>
    <x v="0"/>
    <n v="277.32"/>
    <n v="0"/>
    <n v="277.32"/>
    <n v="15"/>
    <n v="292.32"/>
    <n v="39"/>
    <x v="1"/>
    <s v="No"/>
    <n v="26.7"/>
    <n v="74.040000000000006"/>
    <n v="0"/>
  </r>
  <r>
    <s v="BLK102554"/>
    <x v="276"/>
    <x v="6"/>
    <s v="North"/>
    <s v="New"/>
    <x v="2"/>
    <s v="Juice"/>
    <n v="1"/>
    <n v="450.02"/>
    <n v="15"/>
    <n v="50"/>
    <n v="4.72"/>
    <n v="4"/>
    <x v="0"/>
    <x v="1"/>
    <x v="2"/>
    <n v="450.02"/>
    <n v="67.5"/>
    <n v="382.52"/>
    <n v="0"/>
    <n v="382.52"/>
    <n v="20"/>
    <x v="33"/>
    <s v="Yes"/>
    <n v="18.899999999999999"/>
    <n v="72.3"/>
    <n v="1"/>
  </r>
  <r>
    <s v="BLK102933"/>
    <x v="276"/>
    <x v="1"/>
    <s v="North"/>
    <s v="Returning"/>
    <x v="4"/>
    <s v="Bread"/>
    <n v="2"/>
    <n v="59.92"/>
    <n v="15"/>
    <n v="24"/>
    <n v="5"/>
    <n v="5"/>
    <x v="2"/>
    <x v="1"/>
    <x v="2"/>
    <n v="119.84"/>
    <n v="17.98"/>
    <n v="101.86"/>
    <n v="20"/>
    <n v="121.86"/>
    <n v="39"/>
    <x v="1"/>
    <s v="No"/>
    <n v="25.5"/>
    <n v="25.97"/>
    <n v="0"/>
  </r>
  <r>
    <s v="BLK100460"/>
    <x v="277"/>
    <x v="6"/>
    <s v="East"/>
    <s v="New"/>
    <x v="8"/>
    <s v="Milk"/>
    <n v="6"/>
    <n v="145.84"/>
    <n v="5"/>
    <n v="20"/>
    <n v="5.83"/>
    <n v="3.8"/>
    <x v="3"/>
    <x v="1"/>
    <x v="4"/>
    <n v="875.04"/>
    <n v="43.75"/>
    <n v="831.29"/>
    <n v="0"/>
    <n v="831.29"/>
    <n v="27"/>
    <x v="1"/>
    <s v="No"/>
    <n v="17.2"/>
    <n v="142.97999999999999"/>
    <n v="0"/>
  </r>
  <r>
    <s v="BLK101327"/>
    <x v="277"/>
    <x v="6"/>
    <s v="Central"/>
    <s v="New"/>
    <x v="0"/>
    <s v="Detergent"/>
    <n v="3"/>
    <n v="420.23"/>
    <n v="5"/>
    <n v="30"/>
    <n v="3.92"/>
    <n v="4"/>
    <x v="0"/>
    <x v="1"/>
    <x v="1"/>
    <n v="1260.69"/>
    <n v="63.03"/>
    <n v="1197.6600000000001"/>
    <n v="0"/>
    <n v="1197.6600000000001"/>
    <n v="22"/>
    <x v="8"/>
    <s v="Yes"/>
    <n v="9.6999999999999993"/>
    <n v="116.17"/>
    <n v="1"/>
  </r>
  <r>
    <s v="BLK101693"/>
    <x v="277"/>
    <x v="7"/>
    <s v="Central"/>
    <s v="New"/>
    <x v="2"/>
    <s v="Apple"/>
    <n v="4"/>
    <n v="472.72"/>
    <n v="25"/>
    <n v="36"/>
    <n v="3.92"/>
    <n v="3.1"/>
    <x v="3"/>
    <x v="1"/>
    <x v="2"/>
    <n v="1890.88"/>
    <n v="472.72"/>
    <n v="1418.16"/>
    <n v="0"/>
    <n v="1418.16"/>
    <n v="39"/>
    <x v="1"/>
    <s v="No"/>
    <n v="14.4"/>
    <n v="204.22"/>
    <n v="0"/>
  </r>
  <r>
    <s v="BLK102611"/>
    <x v="277"/>
    <x v="6"/>
    <s v="West"/>
    <s v="New"/>
    <x v="5"/>
    <s v="Apple"/>
    <n v="1"/>
    <n v="150.37"/>
    <n v="15"/>
    <n v="22"/>
    <n v="6.95"/>
    <n v="3.3"/>
    <x v="0"/>
    <x v="1"/>
    <x v="2"/>
    <n v="150.37"/>
    <n v="22.56"/>
    <n v="127.81"/>
    <n v="10"/>
    <n v="137.81"/>
    <n v="40"/>
    <x v="1"/>
    <s v="No"/>
    <n v="11.9"/>
    <n v="15.21"/>
    <n v="0"/>
  </r>
  <r>
    <s v="BLK102653"/>
    <x v="277"/>
    <x v="6"/>
    <s v="East"/>
    <s v="New"/>
    <x v="4"/>
    <s v="Chips"/>
    <n v="2"/>
    <n v="169.17"/>
    <n v="25"/>
    <n v="19"/>
    <n v="2.62"/>
    <n v="3.2"/>
    <x v="1"/>
    <x v="1"/>
    <x v="4"/>
    <n v="338.34"/>
    <n v="84.58"/>
    <n v="253.76"/>
    <n v="25"/>
    <n v="278.76"/>
    <n v="32"/>
    <x v="1"/>
    <s v="No"/>
    <n v="21.2"/>
    <n v="53.8"/>
    <n v="0"/>
  </r>
  <r>
    <s v="BLK100442"/>
    <x v="278"/>
    <x v="0"/>
    <s v="Central"/>
    <s v="New"/>
    <x v="7"/>
    <s v="Apple"/>
    <n v="5"/>
    <n v="485.13"/>
    <n v="25"/>
    <n v="32"/>
    <n v="7.19"/>
    <n v="3"/>
    <x v="0"/>
    <x v="1"/>
    <x v="4"/>
    <n v="2425.65"/>
    <n v="606.41"/>
    <n v="1819.24"/>
    <n v="0"/>
    <n v="1819.24"/>
    <n v="39"/>
    <x v="1"/>
    <s v="No"/>
    <n v="30.7"/>
    <n v="558.51"/>
    <n v="0"/>
  </r>
  <r>
    <s v="BLK100556"/>
    <x v="278"/>
    <x v="5"/>
    <s v="South"/>
    <s v="Returning"/>
    <x v="3"/>
    <s v="Instant Noodles"/>
    <n v="4"/>
    <n v="184.21"/>
    <n v="25"/>
    <n v="31"/>
    <n v="2.39"/>
    <n v="3.1"/>
    <x v="3"/>
    <x v="0"/>
    <x v="2"/>
    <n v="736.84"/>
    <n v="184.21"/>
    <n v="0"/>
    <n v="0"/>
    <n v="0"/>
    <n v="34"/>
    <x v="1"/>
    <s v="No"/>
    <n v="14.4"/>
    <n v="0"/>
    <n v="0"/>
  </r>
  <r>
    <s v="BLK102100"/>
    <x v="278"/>
    <x v="6"/>
    <s v="West"/>
    <s v="New"/>
    <x v="5"/>
    <s v="Tea"/>
    <n v="7"/>
    <n v="162.6"/>
    <n v="15"/>
    <n v="10"/>
    <n v="1"/>
    <n v="3.6"/>
    <x v="1"/>
    <x v="1"/>
    <x v="2"/>
    <n v="1138.2"/>
    <n v="170.73"/>
    <n v="967.47"/>
    <n v="0"/>
    <n v="967.47"/>
    <n v="29"/>
    <x v="1"/>
    <s v="No"/>
    <n v="21.9"/>
    <n v="211.88"/>
    <n v="0"/>
  </r>
  <r>
    <s v="BLK102326"/>
    <x v="278"/>
    <x v="4"/>
    <s v="Central"/>
    <s v="New"/>
    <x v="7"/>
    <s v="Rice"/>
    <n v="2"/>
    <n v="185.61"/>
    <n v="10"/>
    <n v="29"/>
    <n v="3.43"/>
    <n v="3.8"/>
    <x v="2"/>
    <x v="0"/>
    <x v="1"/>
    <n v="371.22"/>
    <n v="37.119999999999997"/>
    <n v="0"/>
    <n v="0"/>
    <n v="0"/>
    <n v="19"/>
    <x v="26"/>
    <s v="Yes"/>
    <n v="31.9"/>
    <n v="0"/>
    <n v="1"/>
  </r>
  <r>
    <s v="BLK102959"/>
    <x v="278"/>
    <x v="1"/>
    <s v="North"/>
    <s v="Returning"/>
    <x v="8"/>
    <s v="Banana"/>
    <n v="5"/>
    <n v="453.72"/>
    <n v="10"/>
    <n v="17"/>
    <n v="7.83"/>
    <n v="4.5999999999999996"/>
    <x v="1"/>
    <x v="1"/>
    <x v="0"/>
    <n v="2268.6"/>
    <n v="226.86"/>
    <n v="2041.74"/>
    <n v="0"/>
    <n v="2041.74"/>
    <n v="23"/>
    <x v="1"/>
    <s v="No"/>
    <n v="31.2"/>
    <n v="637.02"/>
    <n v="0"/>
  </r>
  <r>
    <s v="BLK100087"/>
    <x v="279"/>
    <x v="5"/>
    <s v="North"/>
    <s v="Returning"/>
    <x v="2"/>
    <s v="Ice Cream"/>
    <n v="3"/>
    <n v="162.41999999999999"/>
    <n v="25"/>
    <n v="27"/>
    <n v="4.42"/>
    <n v="4.5999999999999996"/>
    <x v="0"/>
    <x v="1"/>
    <x v="0"/>
    <n v="487.26"/>
    <n v="121.82"/>
    <n v="365.44"/>
    <n v="0"/>
    <n v="365.44"/>
    <n v="15"/>
    <x v="11"/>
    <s v="Yes"/>
    <n v="24.9"/>
    <n v="90.99"/>
    <n v="1"/>
  </r>
  <r>
    <s v="BLK100228"/>
    <x v="279"/>
    <x v="0"/>
    <s v="South"/>
    <s v="New"/>
    <x v="5"/>
    <s v="Banana"/>
    <n v="2"/>
    <n v="39.32"/>
    <n v="25"/>
    <n v="29"/>
    <n v="3.45"/>
    <n v="5"/>
    <x v="1"/>
    <x v="1"/>
    <x v="3"/>
    <n v="78.64"/>
    <n v="19.66"/>
    <n v="58.98"/>
    <n v="25"/>
    <n v="83.98"/>
    <n v="22"/>
    <x v="0"/>
    <s v="Yes"/>
    <n v="30.2"/>
    <n v="17.809999999999999"/>
    <n v="1"/>
  </r>
  <r>
    <s v="BLK100339"/>
    <x v="279"/>
    <x v="2"/>
    <s v="South"/>
    <s v="Returning"/>
    <x v="3"/>
    <s v="Cold Drink"/>
    <n v="1"/>
    <n v="177.84"/>
    <n v="5"/>
    <n v="14"/>
    <n v="7.27"/>
    <n v="4.8"/>
    <x v="2"/>
    <x v="1"/>
    <x v="2"/>
    <n v="177.84"/>
    <n v="8.89"/>
    <n v="168.95"/>
    <n v="10"/>
    <n v="178.95"/>
    <n v="18"/>
    <x v="1"/>
    <s v="No"/>
    <n v="24.8"/>
    <n v="41.9"/>
    <n v="0"/>
  </r>
  <r>
    <s v="BLK100361"/>
    <x v="279"/>
    <x v="4"/>
    <s v="East"/>
    <s v="Returning"/>
    <x v="4"/>
    <s v="Shampoo"/>
    <n v="6"/>
    <n v="37.1"/>
    <n v="25"/>
    <n v="16"/>
    <n v="1.49"/>
    <n v="4.7"/>
    <x v="1"/>
    <x v="1"/>
    <x v="0"/>
    <n v="222.6"/>
    <n v="55.65"/>
    <n v="166.95"/>
    <n v="10"/>
    <n v="176.95"/>
    <n v="36"/>
    <x v="1"/>
    <s v="No"/>
    <n v="19.2"/>
    <n v="32.049999999999997"/>
    <n v="0"/>
  </r>
  <r>
    <s v="BLK100499"/>
    <x v="279"/>
    <x v="7"/>
    <s v="Central"/>
    <s v="Returning"/>
    <x v="3"/>
    <s v="Bread"/>
    <n v="6"/>
    <n v="246.26"/>
    <n v="0"/>
    <n v="31"/>
    <n v="7.32"/>
    <n v="3.5"/>
    <x v="4"/>
    <x v="1"/>
    <x v="1"/>
    <n v="1477.56"/>
    <n v="0"/>
    <n v="1477.56"/>
    <n v="0"/>
    <n v="1477.56"/>
    <n v="38"/>
    <x v="1"/>
    <s v="No"/>
    <n v="15.8"/>
    <n v="233.45"/>
    <n v="0"/>
  </r>
  <r>
    <s v="BLK101307"/>
    <x v="279"/>
    <x v="2"/>
    <s v="Central"/>
    <s v="Returning"/>
    <x v="1"/>
    <s v="Juice"/>
    <n v="6"/>
    <n v="285.63"/>
    <n v="20"/>
    <n v="32"/>
    <n v="6.31"/>
    <n v="4.3"/>
    <x v="1"/>
    <x v="0"/>
    <x v="0"/>
    <n v="1713.78"/>
    <n v="342.76"/>
    <n v="0"/>
    <n v="0"/>
    <n v="0"/>
    <n v="38"/>
    <x v="1"/>
    <s v="No"/>
    <n v="28.9"/>
    <n v="0"/>
    <n v="0"/>
  </r>
  <r>
    <s v="BLK101754"/>
    <x v="279"/>
    <x v="5"/>
    <s v="North"/>
    <s v="Returning"/>
    <x v="6"/>
    <s v="Banana"/>
    <n v="2"/>
    <n v="128.69999999999999"/>
    <n v="15"/>
    <n v="24"/>
    <n v="5.73"/>
    <n v="4.5"/>
    <x v="1"/>
    <x v="1"/>
    <x v="3"/>
    <n v="257.39999999999998"/>
    <n v="38.61"/>
    <n v="218.79"/>
    <n v="15"/>
    <n v="233.79"/>
    <n v="16"/>
    <x v="8"/>
    <s v="Yes"/>
    <n v="23.2"/>
    <n v="50.76"/>
    <n v="1"/>
  </r>
  <r>
    <s v="BLK102257"/>
    <x v="279"/>
    <x v="0"/>
    <s v="South"/>
    <s v="New"/>
    <x v="8"/>
    <s v="Juice"/>
    <n v="3"/>
    <n v="102.38"/>
    <n v="0"/>
    <n v="38"/>
    <n v="3"/>
    <n v="3.5"/>
    <x v="0"/>
    <x v="0"/>
    <x v="1"/>
    <n v="307.14"/>
    <n v="0"/>
    <n v="0"/>
    <n v="0"/>
    <n v="0"/>
    <n v="37"/>
    <x v="6"/>
    <s v="No"/>
    <n v="30.6"/>
    <n v="0"/>
    <n v="0"/>
  </r>
  <r>
    <s v="BLK102820"/>
    <x v="279"/>
    <x v="7"/>
    <s v="Central"/>
    <s v="Returning"/>
    <x v="5"/>
    <s v="Cold Drink"/>
    <n v="4"/>
    <n v="37.869999999999997"/>
    <n v="25"/>
    <n v="27"/>
    <n v="4.6500000000000004"/>
    <n v="4.3"/>
    <x v="1"/>
    <x v="1"/>
    <x v="4"/>
    <n v="151.47999999999999"/>
    <n v="37.869999999999997"/>
    <n v="113.61"/>
    <n v="25"/>
    <n v="138.61000000000001"/>
    <n v="30"/>
    <x v="1"/>
    <s v="No"/>
    <n v="20.9"/>
    <n v="23.74"/>
    <n v="0"/>
  </r>
  <r>
    <s v="BLK100354"/>
    <x v="280"/>
    <x v="1"/>
    <s v="North"/>
    <s v="Returning"/>
    <x v="2"/>
    <s v="Apple"/>
    <n v="2"/>
    <n v="385.04"/>
    <n v="20"/>
    <n v="37"/>
    <n v="1.97"/>
    <n v="2.2999999999999998"/>
    <x v="4"/>
    <x v="1"/>
    <x v="4"/>
    <n v="770.08"/>
    <n v="154.02000000000001"/>
    <n v="616.05999999999995"/>
    <n v="0"/>
    <n v="616.05999999999995"/>
    <n v="37"/>
    <x v="1"/>
    <s v="No"/>
    <n v="22"/>
    <n v="135.53"/>
    <n v="0"/>
  </r>
  <r>
    <s v="BLK100832"/>
    <x v="280"/>
    <x v="0"/>
    <s v="North"/>
    <s v="New"/>
    <x v="3"/>
    <s v="Tea"/>
    <n v="5"/>
    <n v="421.06"/>
    <n v="0"/>
    <n v="20"/>
    <n v="1.88"/>
    <n v="3.9"/>
    <x v="3"/>
    <x v="1"/>
    <x v="3"/>
    <n v="2105.3000000000002"/>
    <n v="0"/>
    <n v="2105.3000000000002"/>
    <n v="0"/>
    <n v="2105.3000000000002"/>
    <n v="24"/>
    <x v="1"/>
    <s v="No"/>
    <n v="14.3"/>
    <n v="301.06"/>
    <n v="0"/>
  </r>
  <r>
    <s v="BLK101323"/>
    <x v="280"/>
    <x v="0"/>
    <s v="North"/>
    <s v="Returning"/>
    <x v="8"/>
    <s v="Shampoo"/>
    <n v="3"/>
    <n v="208.96"/>
    <n v="10"/>
    <n v="13"/>
    <n v="6.23"/>
    <n v="3.8"/>
    <x v="0"/>
    <x v="1"/>
    <x v="1"/>
    <n v="626.88"/>
    <n v="62.69"/>
    <n v="564.19000000000005"/>
    <n v="0"/>
    <n v="564.19000000000005"/>
    <n v="17"/>
    <x v="1"/>
    <s v="No"/>
    <n v="17.7"/>
    <n v="99.86"/>
    <n v="0"/>
  </r>
  <r>
    <s v="BLK101753"/>
    <x v="280"/>
    <x v="3"/>
    <s v="West"/>
    <s v="Returning"/>
    <x v="3"/>
    <s v="Milk"/>
    <n v="5"/>
    <n v="66.41"/>
    <n v="5"/>
    <n v="26"/>
    <n v="4.25"/>
    <n v="3.2"/>
    <x v="4"/>
    <x v="1"/>
    <x v="1"/>
    <n v="332.05"/>
    <n v="16.600000000000001"/>
    <n v="315.45"/>
    <n v="0"/>
    <n v="315.45"/>
    <n v="36"/>
    <x v="1"/>
    <s v="No"/>
    <n v="16.3"/>
    <n v="51.42"/>
    <n v="0"/>
  </r>
  <r>
    <s v="BLK102152"/>
    <x v="280"/>
    <x v="3"/>
    <s v="Central"/>
    <s v="New"/>
    <x v="1"/>
    <s v="Milk"/>
    <n v="4"/>
    <n v="44.17"/>
    <n v="15"/>
    <n v="46"/>
    <n v="2.59"/>
    <n v="5"/>
    <x v="0"/>
    <x v="1"/>
    <x v="2"/>
    <n v="176.68"/>
    <n v="26.5"/>
    <n v="150.18"/>
    <n v="10"/>
    <n v="160.18"/>
    <n v="26"/>
    <x v="27"/>
    <s v="Yes"/>
    <n v="10.4"/>
    <n v="15.62"/>
    <n v="1"/>
  </r>
  <r>
    <s v="BLK102394"/>
    <x v="280"/>
    <x v="5"/>
    <s v="West"/>
    <s v="New"/>
    <x v="7"/>
    <s v="Bread"/>
    <n v="5"/>
    <n v="359.91"/>
    <n v="0"/>
    <n v="26"/>
    <n v="7.03"/>
    <n v="3.7"/>
    <x v="2"/>
    <x v="1"/>
    <x v="0"/>
    <n v="1799.55"/>
    <n v="0"/>
    <n v="1799.55"/>
    <n v="0"/>
    <n v="1799.55"/>
    <n v="39"/>
    <x v="1"/>
    <s v="No"/>
    <n v="28.5"/>
    <n v="512.87"/>
    <n v="0"/>
  </r>
  <r>
    <s v="BLK102666"/>
    <x v="280"/>
    <x v="6"/>
    <s v="West"/>
    <s v="Returning"/>
    <x v="3"/>
    <s v="Milk"/>
    <n v="2"/>
    <n v="149.06"/>
    <n v="20"/>
    <n v="23"/>
    <n v="7.99"/>
    <n v="3.5"/>
    <x v="2"/>
    <x v="1"/>
    <x v="4"/>
    <n v="298.12"/>
    <n v="59.62"/>
    <n v="238.5"/>
    <n v="10"/>
    <n v="248.5"/>
    <n v="41"/>
    <x v="1"/>
    <s v="No"/>
    <n v="20.9"/>
    <n v="49.85"/>
    <n v="0"/>
  </r>
  <r>
    <s v="BLK100731"/>
    <x v="281"/>
    <x v="5"/>
    <s v="East"/>
    <s v="Returning"/>
    <x v="5"/>
    <s v="Coffee"/>
    <n v="5"/>
    <n v="495.87"/>
    <n v="0"/>
    <n v="15"/>
    <n v="7.91"/>
    <n v="4.5999999999999996"/>
    <x v="0"/>
    <x v="1"/>
    <x v="3"/>
    <n v="2479.35"/>
    <n v="0"/>
    <n v="2479.35"/>
    <n v="0"/>
    <n v="2479.35"/>
    <n v="32"/>
    <x v="1"/>
    <s v="No"/>
    <n v="9.3000000000000007"/>
    <n v="230.58"/>
    <n v="0"/>
  </r>
  <r>
    <s v="BLK100860"/>
    <x v="281"/>
    <x v="1"/>
    <s v="West"/>
    <s v="Returning"/>
    <x v="4"/>
    <s v="Rice"/>
    <n v="6"/>
    <n v="349.39"/>
    <n v="20"/>
    <n v="33"/>
    <n v="3.25"/>
    <n v="3.4"/>
    <x v="2"/>
    <x v="0"/>
    <x v="1"/>
    <n v="2096.34"/>
    <n v="419.27"/>
    <n v="0"/>
    <n v="0"/>
    <n v="0"/>
    <n v="29"/>
    <x v="16"/>
    <s v="No"/>
    <n v="11.7"/>
    <n v="0"/>
    <n v="0"/>
  </r>
  <r>
    <s v="BLK100937"/>
    <x v="281"/>
    <x v="6"/>
    <s v="South"/>
    <s v="Returning"/>
    <x v="3"/>
    <s v="Ice Cream"/>
    <n v="7"/>
    <n v="363.51"/>
    <n v="5"/>
    <n v="38"/>
    <n v="4.9400000000000004"/>
    <n v="2.9"/>
    <x v="2"/>
    <x v="1"/>
    <x v="2"/>
    <n v="2544.5700000000002"/>
    <n v="127.23"/>
    <n v="2417.34"/>
    <n v="0"/>
    <n v="2417.34"/>
    <n v="31"/>
    <x v="0"/>
    <s v="Yes"/>
    <n v="30.7"/>
    <n v="742.12"/>
    <n v="1"/>
  </r>
  <r>
    <s v="BLK101118"/>
    <x v="281"/>
    <x v="6"/>
    <s v="North"/>
    <s v="New"/>
    <x v="8"/>
    <s v="Detergent"/>
    <n v="4"/>
    <n v="33.19"/>
    <n v="0"/>
    <n v="38"/>
    <n v="1.83"/>
    <n v="3.8"/>
    <x v="1"/>
    <x v="1"/>
    <x v="1"/>
    <n v="132.76"/>
    <n v="0"/>
    <n v="132.76"/>
    <n v="25"/>
    <n v="157.76"/>
    <n v="29"/>
    <x v="13"/>
    <s v="Yes"/>
    <n v="28.1"/>
    <n v="37.31"/>
    <n v="1"/>
  </r>
  <r>
    <s v="BLK101375"/>
    <x v="281"/>
    <x v="6"/>
    <s v="East"/>
    <s v="Returning"/>
    <x v="2"/>
    <s v="Instant Noodles"/>
    <n v="4"/>
    <n v="408.12"/>
    <n v="10"/>
    <n v="21"/>
    <n v="3.09"/>
    <n v="4.5999999999999996"/>
    <x v="4"/>
    <x v="1"/>
    <x v="0"/>
    <n v="1632.48"/>
    <n v="163.25"/>
    <n v="1469.23"/>
    <n v="0"/>
    <n v="1469.23"/>
    <n v="34"/>
    <x v="1"/>
    <s v="No"/>
    <n v="10.4"/>
    <n v="152.80000000000001"/>
    <n v="0"/>
  </r>
  <r>
    <s v="BLK101457"/>
    <x v="281"/>
    <x v="4"/>
    <s v="East"/>
    <s v="Returning"/>
    <x v="6"/>
    <s v="Milk"/>
    <n v="7"/>
    <n v="59.58"/>
    <n v="10"/>
    <n v="28"/>
    <n v="6.8"/>
    <n v="4.0999999999999996"/>
    <x v="0"/>
    <x v="1"/>
    <x v="2"/>
    <n v="417.06"/>
    <n v="41.71"/>
    <n v="375.35"/>
    <n v="0"/>
    <n v="375.35"/>
    <n v="35"/>
    <x v="1"/>
    <s v="No"/>
    <n v="30.7"/>
    <n v="115.23"/>
    <n v="0"/>
  </r>
  <r>
    <s v="BLK101941"/>
    <x v="281"/>
    <x v="1"/>
    <s v="South"/>
    <s v="Returning"/>
    <x v="7"/>
    <s v="Coffee"/>
    <n v="3"/>
    <n v="48.58"/>
    <n v="10"/>
    <n v="40"/>
    <n v="2.99"/>
    <n v="3.7"/>
    <x v="2"/>
    <x v="1"/>
    <x v="0"/>
    <n v="145.74"/>
    <n v="14.57"/>
    <n v="131.16999999999999"/>
    <n v="15"/>
    <n v="146.16999999999999"/>
    <n v="15"/>
    <x v="18"/>
    <s v="Yes"/>
    <n v="10"/>
    <n v="13.12"/>
    <n v="1"/>
  </r>
  <r>
    <s v="BLK102009"/>
    <x v="281"/>
    <x v="2"/>
    <s v="West"/>
    <s v="Returning"/>
    <x v="5"/>
    <s v="Coffee"/>
    <n v="7"/>
    <n v="377.96"/>
    <n v="20"/>
    <n v="30"/>
    <n v="1.34"/>
    <n v="2.9"/>
    <x v="1"/>
    <x v="1"/>
    <x v="4"/>
    <n v="2645.72"/>
    <n v="529.14"/>
    <n v="2116.58"/>
    <n v="0"/>
    <n v="2116.58"/>
    <n v="39"/>
    <x v="1"/>
    <s v="No"/>
    <n v="10.5"/>
    <n v="222.24"/>
    <n v="0"/>
  </r>
  <r>
    <s v="BLK102127"/>
    <x v="281"/>
    <x v="1"/>
    <s v="South"/>
    <s v="Returning"/>
    <x v="3"/>
    <s v="Tea"/>
    <n v="6"/>
    <n v="69.92"/>
    <n v="0"/>
    <n v="34"/>
    <n v="7.7"/>
    <n v="3.9"/>
    <x v="4"/>
    <x v="1"/>
    <x v="1"/>
    <n v="419.52"/>
    <n v="0"/>
    <n v="419.52"/>
    <n v="0"/>
    <n v="419.52"/>
    <n v="31"/>
    <x v="12"/>
    <s v="No"/>
    <n v="24.2"/>
    <n v="101.52"/>
    <n v="0"/>
  </r>
  <r>
    <s v="BLK102500"/>
    <x v="281"/>
    <x v="4"/>
    <s v="West"/>
    <s v="Returning"/>
    <x v="6"/>
    <s v="Juice"/>
    <n v="1"/>
    <n v="365.45"/>
    <n v="25"/>
    <n v="38"/>
    <n v="3.41"/>
    <n v="4.2"/>
    <x v="4"/>
    <x v="1"/>
    <x v="3"/>
    <n v="365.45"/>
    <n v="91.36"/>
    <n v="274.08999999999997"/>
    <n v="20"/>
    <n v="294.08999999999997"/>
    <n v="16"/>
    <x v="32"/>
    <s v="Yes"/>
    <n v="19.100000000000001"/>
    <n v="52.35"/>
    <n v="1"/>
  </r>
  <r>
    <s v="BLK100133"/>
    <x v="282"/>
    <x v="0"/>
    <s v="North"/>
    <s v="Returning"/>
    <x v="5"/>
    <s v="Instant Noodles"/>
    <n v="5"/>
    <n v="438.98"/>
    <n v="20"/>
    <n v="12"/>
    <n v="4.09"/>
    <n v="3.7"/>
    <x v="2"/>
    <x v="1"/>
    <x v="4"/>
    <n v="2194.9"/>
    <n v="438.98"/>
    <n v="1755.92"/>
    <n v="0"/>
    <n v="1755.92"/>
    <n v="31"/>
    <x v="1"/>
    <s v="No"/>
    <n v="9.1999999999999993"/>
    <n v="161.54"/>
    <n v="0"/>
  </r>
  <r>
    <s v="BLK100176"/>
    <x v="282"/>
    <x v="1"/>
    <s v="West"/>
    <s v="Returning"/>
    <x v="9"/>
    <s v="Instant Noodles"/>
    <n v="4"/>
    <n v="67.400000000000006"/>
    <n v="10"/>
    <n v="26"/>
    <n v="4.3499999999999996"/>
    <n v="4.2"/>
    <x v="0"/>
    <x v="1"/>
    <x v="1"/>
    <n v="269.60000000000002"/>
    <n v="26.96"/>
    <n v="242.64"/>
    <n v="15"/>
    <n v="257.64"/>
    <n v="30"/>
    <x v="1"/>
    <s v="No"/>
    <n v="17.899999999999999"/>
    <n v="43.43"/>
    <n v="0"/>
  </r>
  <r>
    <s v="BLK100316"/>
    <x v="282"/>
    <x v="3"/>
    <s v="South"/>
    <s v="Returning"/>
    <x v="5"/>
    <s v="Bread"/>
    <n v="2"/>
    <n v="167.2"/>
    <n v="0"/>
    <n v="23"/>
    <n v="1.0900000000000001"/>
    <n v="3.5"/>
    <x v="0"/>
    <x v="1"/>
    <x v="2"/>
    <n v="334.4"/>
    <n v="0"/>
    <n v="334.4"/>
    <n v="0"/>
    <n v="334.4"/>
    <n v="31"/>
    <x v="1"/>
    <s v="No"/>
    <n v="22.1"/>
    <n v="73.900000000000006"/>
    <n v="0"/>
  </r>
  <r>
    <s v="BLK100611"/>
    <x v="282"/>
    <x v="6"/>
    <s v="South"/>
    <s v="New"/>
    <x v="6"/>
    <s v="Banana"/>
    <n v="4"/>
    <n v="77.52"/>
    <n v="10"/>
    <n v="35"/>
    <n v="1.22"/>
    <n v="4.9000000000000004"/>
    <x v="1"/>
    <x v="1"/>
    <x v="4"/>
    <n v="310.08"/>
    <n v="31.01"/>
    <n v="279.07"/>
    <n v="15"/>
    <n v="294.07"/>
    <n v="43"/>
    <x v="1"/>
    <s v="No"/>
    <n v="15.5"/>
    <n v="43.26"/>
    <n v="0"/>
  </r>
  <r>
    <s v="BLK100736"/>
    <x v="282"/>
    <x v="3"/>
    <s v="West"/>
    <s v="Returning"/>
    <x v="3"/>
    <s v="Coffee"/>
    <n v="1"/>
    <n v="231.11"/>
    <n v="0"/>
    <n v="36"/>
    <n v="2.65"/>
    <n v="4"/>
    <x v="2"/>
    <x v="1"/>
    <x v="3"/>
    <n v="231.11"/>
    <n v="0"/>
    <n v="231.11"/>
    <n v="15"/>
    <n v="246.11"/>
    <n v="24"/>
    <x v="11"/>
    <s v="Yes"/>
    <n v="22.7"/>
    <n v="52.46"/>
    <n v="1"/>
  </r>
  <r>
    <s v="BLK101120"/>
    <x v="282"/>
    <x v="5"/>
    <s v="Central"/>
    <s v="New"/>
    <x v="5"/>
    <s v="Detergent"/>
    <n v="3"/>
    <n v="149.29"/>
    <n v="20"/>
    <n v="41"/>
    <n v="3.66"/>
    <n v="3.9"/>
    <x v="2"/>
    <x v="1"/>
    <x v="1"/>
    <n v="447.87"/>
    <n v="89.57"/>
    <n v="358.3"/>
    <n v="0"/>
    <n v="358.3"/>
    <n v="32"/>
    <x v="13"/>
    <s v="Yes"/>
    <n v="23.6"/>
    <n v="84.56"/>
    <n v="1"/>
  </r>
  <r>
    <s v="BLK102648"/>
    <x v="282"/>
    <x v="5"/>
    <s v="Central"/>
    <s v="New"/>
    <x v="6"/>
    <s v="Bread"/>
    <n v="7"/>
    <n v="321.26"/>
    <n v="0"/>
    <n v="37"/>
    <n v="1.06"/>
    <n v="4.2"/>
    <x v="1"/>
    <x v="1"/>
    <x v="4"/>
    <n v="2248.8200000000002"/>
    <n v="0"/>
    <n v="2248.8200000000002"/>
    <n v="0"/>
    <n v="2248.8200000000002"/>
    <n v="20"/>
    <x v="17"/>
    <s v="Yes"/>
    <n v="15"/>
    <n v="337.32"/>
    <n v="1"/>
  </r>
  <r>
    <s v="BLK102984"/>
    <x v="282"/>
    <x v="2"/>
    <s v="South"/>
    <s v="New"/>
    <x v="5"/>
    <s v="Tea"/>
    <n v="5"/>
    <n v="446.76"/>
    <n v="5"/>
    <n v="31"/>
    <n v="7.02"/>
    <n v="4.0999999999999996"/>
    <x v="1"/>
    <x v="1"/>
    <x v="1"/>
    <n v="2233.8000000000002"/>
    <n v="111.69"/>
    <n v="2122.11"/>
    <n v="0"/>
    <n v="2122.11"/>
    <n v="21"/>
    <x v="26"/>
    <s v="Yes"/>
    <n v="28.2"/>
    <n v="598.44000000000005"/>
    <n v="1"/>
  </r>
  <r>
    <s v="BLK100158"/>
    <x v="283"/>
    <x v="1"/>
    <s v="South"/>
    <s v="Returning"/>
    <x v="7"/>
    <s v="Instant Noodles"/>
    <n v="1"/>
    <n v="173.3"/>
    <n v="15"/>
    <n v="24"/>
    <n v="3.43"/>
    <n v="3.4"/>
    <x v="2"/>
    <x v="1"/>
    <x v="2"/>
    <n v="173.3"/>
    <n v="26"/>
    <n v="147.30000000000001"/>
    <n v="10"/>
    <n v="157.30000000000001"/>
    <n v="25"/>
    <x v="1"/>
    <s v="No"/>
    <n v="15.3"/>
    <n v="22.54"/>
    <n v="0"/>
  </r>
  <r>
    <s v="BLK100164"/>
    <x v="283"/>
    <x v="5"/>
    <s v="North"/>
    <s v="Returning"/>
    <x v="9"/>
    <s v="Biscuits"/>
    <n v="5"/>
    <n v="440.09"/>
    <n v="10"/>
    <n v="29"/>
    <n v="4.95"/>
    <n v="5"/>
    <x v="2"/>
    <x v="1"/>
    <x v="0"/>
    <n v="2200.4499999999998"/>
    <n v="220.04"/>
    <n v="1980.41"/>
    <n v="0"/>
    <n v="1980.41"/>
    <n v="37"/>
    <x v="1"/>
    <s v="No"/>
    <n v="13.7"/>
    <n v="271.32"/>
    <n v="0"/>
  </r>
  <r>
    <s v="BLK100322"/>
    <x v="283"/>
    <x v="0"/>
    <s v="East"/>
    <s v="Returning"/>
    <x v="2"/>
    <s v="Chips"/>
    <n v="7"/>
    <n v="175.8"/>
    <n v="10"/>
    <n v="21"/>
    <n v="2.9"/>
    <n v="3.3"/>
    <x v="1"/>
    <x v="1"/>
    <x v="2"/>
    <n v="1230.5999999999999"/>
    <n v="123.06"/>
    <n v="1107.54"/>
    <n v="0"/>
    <n v="1107.54"/>
    <n v="30"/>
    <x v="1"/>
    <s v="No"/>
    <n v="29.7"/>
    <n v="328.94"/>
    <n v="0"/>
  </r>
  <r>
    <s v="BLK100573"/>
    <x v="283"/>
    <x v="7"/>
    <s v="South"/>
    <s v="Returning"/>
    <x v="7"/>
    <s v="Bread"/>
    <n v="6"/>
    <n v="497.48"/>
    <n v="5"/>
    <n v="29"/>
    <n v="3.8"/>
    <n v="5"/>
    <x v="1"/>
    <x v="1"/>
    <x v="4"/>
    <n v="2984.88"/>
    <n v="149.24"/>
    <n v="2835.64"/>
    <n v="0"/>
    <n v="2835.64"/>
    <n v="19"/>
    <x v="26"/>
    <s v="Yes"/>
    <n v="27"/>
    <n v="765.62"/>
    <n v="1"/>
  </r>
  <r>
    <s v="BLK101612"/>
    <x v="283"/>
    <x v="2"/>
    <s v="North"/>
    <s v="New"/>
    <x v="7"/>
    <s v="Banana"/>
    <n v="3"/>
    <n v="225.61"/>
    <n v="15"/>
    <n v="30"/>
    <n v="5.62"/>
    <n v="4.2"/>
    <x v="0"/>
    <x v="1"/>
    <x v="0"/>
    <n v="676.83"/>
    <n v="101.52"/>
    <n v="575.30999999999995"/>
    <n v="0"/>
    <n v="575.30999999999995"/>
    <n v="36"/>
    <x v="1"/>
    <s v="No"/>
    <n v="12.9"/>
    <n v="74.209999999999994"/>
    <n v="0"/>
  </r>
  <r>
    <s v="BLK101991"/>
    <x v="283"/>
    <x v="3"/>
    <s v="North"/>
    <s v="New"/>
    <x v="9"/>
    <s v="Coffee"/>
    <n v="6"/>
    <n v="202.38"/>
    <n v="10"/>
    <n v="25"/>
    <n v="7.19"/>
    <n v="5"/>
    <x v="2"/>
    <x v="0"/>
    <x v="2"/>
    <n v="1214.28"/>
    <n v="121.43"/>
    <n v="0"/>
    <n v="0"/>
    <n v="0"/>
    <n v="30"/>
    <x v="1"/>
    <s v="No"/>
    <n v="26.8"/>
    <n v="0"/>
    <n v="0"/>
  </r>
  <r>
    <s v="BLK102530"/>
    <x v="283"/>
    <x v="4"/>
    <s v="North"/>
    <s v="Returning"/>
    <x v="9"/>
    <s v="Rice"/>
    <n v="4"/>
    <n v="255.7"/>
    <n v="10"/>
    <n v="24"/>
    <n v="3.28"/>
    <n v="2.7"/>
    <x v="2"/>
    <x v="1"/>
    <x v="2"/>
    <n v="1022.8"/>
    <n v="102.28"/>
    <n v="920.52"/>
    <n v="0"/>
    <n v="920.52"/>
    <n v="16"/>
    <x v="8"/>
    <s v="Yes"/>
    <n v="31"/>
    <n v="285.36"/>
    <n v="1"/>
  </r>
  <r>
    <s v="BLK102948"/>
    <x v="283"/>
    <x v="6"/>
    <s v="West"/>
    <s v="Returning"/>
    <x v="7"/>
    <s v="Biscuits"/>
    <n v="3"/>
    <n v="276.32"/>
    <n v="20"/>
    <n v="10"/>
    <n v="0.5"/>
    <n v="3.9"/>
    <x v="4"/>
    <x v="1"/>
    <x v="0"/>
    <n v="828.96"/>
    <n v="165.79"/>
    <n v="663.17"/>
    <n v="0"/>
    <n v="663.17"/>
    <n v="22"/>
    <x v="1"/>
    <s v="No"/>
    <n v="30.4"/>
    <n v="201.6"/>
    <n v="0"/>
  </r>
  <r>
    <s v="BLK100468"/>
    <x v="284"/>
    <x v="5"/>
    <s v="Central"/>
    <s v="Returning"/>
    <x v="4"/>
    <s v="Instant Noodles"/>
    <n v="6"/>
    <n v="39.17"/>
    <n v="25"/>
    <n v="36"/>
    <n v="4.5999999999999996"/>
    <n v="3.9"/>
    <x v="4"/>
    <x v="1"/>
    <x v="3"/>
    <n v="235.02"/>
    <n v="58.76"/>
    <n v="176.26"/>
    <n v="25"/>
    <n v="201.26"/>
    <n v="30"/>
    <x v="4"/>
    <s v="Yes"/>
    <n v="17.5"/>
    <n v="30.85"/>
    <n v="1"/>
  </r>
  <r>
    <s v="BLK100518"/>
    <x v="284"/>
    <x v="6"/>
    <s v="West"/>
    <s v="Returning"/>
    <x v="8"/>
    <s v="Milk"/>
    <n v="7"/>
    <n v="313.54000000000002"/>
    <n v="25"/>
    <n v="23"/>
    <n v="4.2300000000000004"/>
    <n v="4.5"/>
    <x v="2"/>
    <x v="1"/>
    <x v="1"/>
    <n v="2194.7800000000002"/>
    <n v="548.70000000000005"/>
    <n v="1646.08"/>
    <n v="0"/>
    <n v="1646.08"/>
    <n v="27"/>
    <x v="1"/>
    <s v="No"/>
    <n v="25.5"/>
    <n v="419.75"/>
    <n v="0"/>
  </r>
  <r>
    <s v="BLK100808"/>
    <x v="284"/>
    <x v="6"/>
    <s v="North"/>
    <s v="Returning"/>
    <x v="2"/>
    <s v="Chips"/>
    <n v="4"/>
    <n v="263.69"/>
    <n v="15"/>
    <n v="13"/>
    <n v="1.86"/>
    <n v="3.4"/>
    <x v="4"/>
    <x v="1"/>
    <x v="3"/>
    <n v="1054.76"/>
    <n v="158.21"/>
    <n v="896.55"/>
    <n v="0"/>
    <n v="896.55"/>
    <n v="28"/>
    <x v="1"/>
    <s v="No"/>
    <n v="26.8"/>
    <n v="240.28"/>
    <n v="0"/>
  </r>
  <r>
    <s v="BLK101197"/>
    <x v="284"/>
    <x v="1"/>
    <s v="North"/>
    <s v="Returning"/>
    <x v="8"/>
    <s v="Instant Noodles"/>
    <n v="7"/>
    <n v="278.92"/>
    <n v="5"/>
    <n v="41"/>
    <n v="6.12"/>
    <n v="5"/>
    <x v="4"/>
    <x v="1"/>
    <x v="2"/>
    <n v="1952.44"/>
    <n v="97.62"/>
    <n v="1854.82"/>
    <n v="0"/>
    <n v="1854.82"/>
    <n v="17"/>
    <x v="31"/>
    <s v="Yes"/>
    <n v="21.5"/>
    <n v="398.79"/>
    <n v="1"/>
  </r>
  <r>
    <s v="BLK101223"/>
    <x v="284"/>
    <x v="5"/>
    <s v="West"/>
    <s v="New"/>
    <x v="8"/>
    <s v="Juice"/>
    <n v="3"/>
    <n v="280.89999999999998"/>
    <n v="15"/>
    <n v="37"/>
    <n v="4.78"/>
    <n v="5"/>
    <x v="0"/>
    <x v="1"/>
    <x v="2"/>
    <n v="842.7"/>
    <n v="126.4"/>
    <n v="716.3"/>
    <n v="0"/>
    <n v="716.3"/>
    <n v="38"/>
    <x v="1"/>
    <s v="No"/>
    <n v="28.8"/>
    <n v="206.29"/>
    <n v="0"/>
  </r>
  <r>
    <s v="BLK101287"/>
    <x v="284"/>
    <x v="7"/>
    <s v="East"/>
    <s v="New"/>
    <x v="1"/>
    <s v="Ice Cream"/>
    <n v="5"/>
    <n v="56.52"/>
    <n v="20"/>
    <n v="26"/>
    <n v="6.44"/>
    <n v="5"/>
    <x v="3"/>
    <x v="1"/>
    <x v="1"/>
    <n v="282.60000000000002"/>
    <n v="56.52"/>
    <n v="226.08"/>
    <n v="10"/>
    <n v="236.08"/>
    <n v="24"/>
    <x v="25"/>
    <s v="No"/>
    <n v="24.8"/>
    <n v="56.07"/>
    <n v="0"/>
  </r>
  <r>
    <s v="BLK101710"/>
    <x v="284"/>
    <x v="1"/>
    <s v="East"/>
    <s v="New"/>
    <x v="7"/>
    <s v="Instant Noodles"/>
    <n v="7"/>
    <n v="208.76"/>
    <n v="25"/>
    <n v="34"/>
    <n v="7.35"/>
    <n v="3.3"/>
    <x v="3"/>
    <x v="1"/>
    <x v="0"/>
    <n v="1461.32"/>
    <n v="365.33"/>
    <n v="1095.99"/>
    <n v="0"/>
    <n v="1095.99"/>
    <n v="35"/>
    <x v="1"/>
    <s v="No"/>
    <n v="19.5"/>
    <n v="213.72"/>
    <n v="0"/>
  </r>
  <r>
    <s v="BLK101723"/>
    <x v="284"/>
    <x v="7"/>
    <s v="North"/>
    <s v="Returning"/>
    <x v="9"/>
    <s v="Rice"/>
    <n v="3"/>
    <n v="362.08"/>
    <n v="20"/>
    <n v="16"/>
    <n v="1.89"/>
    <n v="5"/>
    <x v="1"/>
    <x v="1"/>
    <x v="1"/>
    <n v="1086.24"/>
    <n v="217.25"/>
    <n v="868.99"/>
    <n v="0"/>
    <n v="868.99"/>
    <n v="19"/>
    <x v="1"/>
    <s v="No"/>
    <n v="30.1"/>
    <n v="261.57"/>
    <n v="0"/>
  </r>
  <r>
    <s v="BLK101728"/>
    <x v="284"/>
    <x v="0"/>
    <s v="South"/>
    <s v="Returning"/>
    <x v="1"/>
    <s v="Atta"/>
    <n v="4"/>
    <n v="327.67"/>
    <n v="5"/>
    <n v="20"/>
    <n v="1.71"/>
    <n v="3.2"/>
    <x v="3"/>
    <x v="1"/>
    <x v="0"/>
    <n v="1310.68"/>
    <n v="65.53"/>
    <n v="1245.1500000000001"/>
    <n v="0"/>
    <n v="1245.1500000000001"/>
    <n v="27"/>
    <x v="1"/>
    <s v="No"/>
    <n v="26.9"/>
    <n v="334.95"/>
    <n v="0"/>
  </r>
  <r>
    <s v="BLK102010"/>
    <x v="284"/>
    <x v="6"/>
    <s v="South"/>
    <s v="New"/>
    <x v="6"/>
    <s v="Instant Noodles"/>
    <n v="5"/>
    <n v="141.66999999999999"/>
    <n v="25"/>
    <n v="29"/>
    <n v="7.94"/>
    <n v="3.1"/>
    <x v="1"/>
    <x v="1"/>
    <x v="2"/>
    <n v="708.35"/>
    <n v="177.09"/>
    <n v="531.26"/>
    <n v="0"/>
    <n v="531.26"/>
    <n v="25"/>
    <x v="16"/>
    <s v="No"/>
    <n v="23"/>
    <n v="122.19"/>
    <n v="0"/>
  </r>
  <r>
    <s v="BLK102031"/>
    <x v="284"/>
    <x v="2"/>
    <s v="West"/>
    <s v="New"/>
    <x v="8"/>
    <s v="Juice"/>
    <n v="1"/>
    <n v="386.93"/>
    <n v="25"/>
    <n v="26"/>
    <n v="3.18"/>
    <n v="3.1"/>
    <x v="2"/>
    <x v="1"/>
    <x v="0"/>
    <n v="386.93"/>
    <n v="96.73"/>
    <n v="290.2"/>
    <n v="20"/>
    <n v="310.2"/>
    <n v="43"/>
    <x v="1"/>
    <s v="No"/>
    <n v="8.6999999999999993"/>
    <n v="25.25"/>
    <n v="0"/>
  </r>
  <r>
    <s v="BLK102643"/>
    <x v="284"/>
    <x v="3"/>
    <s v="North"/>
    <s v="New"/>
    <x v="9"/>
    <s v="Ice Cream"/>
    <n v="3"/>
    <n v="89.91"/>
    <n v="20"/>
    <n v="39"/>
    <n v="3.85"/>
    <n v="4.2"/>
    <x v="0"/>
    <x v="1"/>
    <x v="0"/>
    <n v="269.73"/>
    <n v="53.95"/>
    <n v="215.78"/>
    <n v="25"/>
    <n v="240.78"/>
    <n v="28"/>
    <x v="7"/>
    <s v="Yes"/>
    <n v="11.3"/>
    <n v="24.38"/>
    <n v="1"/>
  </r>
  <r>
    <s v="BLK100169"/>
    <x v="285"/>
    <x v="2"/>
    <s v="North"/>
    <s v="Returning"/>
    <x v="9"/>
    <s v="Atta"/>
    <n v="1"/>
    <n v="485.39"/>
    <n v="0"/>
    <n v="24"/>
    <n v="7.62"/>
    <n v="3.7"/>
    <x v="0"/>
    <x v="1"/>
    <x v="2"/>
    <n v="485.39"/>
    <n v="0"/>
    <n v="485.39"/>
    <n v="0"/>
    <n v="485.39"/>
    <n v="29"/>
    <x v="1"/>
    <s v="No"/>
    <n v="12.7"/>
    <n v="61.64"/>
    <n v="0"/>
  </r>
  <r>
    <s v="BLK100320"/>
    <x v="285"/>
    <x v="0"/>
    <s v="Central"/>
    <s v="New"/>
    <x v="1"/>
    <s v="Instant Noodles"/>
    <n v="3"/>
    <n v="198.78"/>
    <n v="25"/>
    <n v="35"/>
    <n v="3.28"/>
    <n v="4.4000000000000004"/>
    <x v="0"/>
    <x v="1"/>
    <x v="3"/>
    <n v="596.34"/>
    <n v="149.08000000000001"/>
    <n v="447.26"/>
    <n v="0"/>
    <n v="447.26"/>
    <n v="21"/>
    <x v="15"/>
    <s v="Yes"/>
    <n v="17.100000000000001"/>
    <n v="76.48"/>
    <n v="1"/>
  </r>
  <r>
    <s v="BLK100560"/>
    <x v="285"/>
    <x v="1"/>
    <s v="North"/>
    <s v="Returning"/>
    <x v="3"/>
    <s v="Banana"/>
    <n v="4"/>
    <n v="87.53"/>
    <n v="5"/>
    <n v="17"/>
    <n v="4.43"/>
    <n v="3.6"/>
    <x v="4"/>
    <x v="0"/>
    <x v="0"/>
    <n v="350.12"/>
    <n v="17.510000000000002"/>
    <n v="0"/>
    <n v="0"/>
    <n v="0"/>
    <n v="36"/>
    <x v="1"/>
    <s v="No"/>
    <n v="31"/>
    <n v="0"/>
    <n v="0"/>
  </r>
  <r>
    <s v="BLK100717"/>
    <x v="285"/>
    <x v="4"/>
    <s v="South"/>
    <s v="Returning"/>
    <x v="0"/>
    <s v="Milk"/>
    <n v="7"/>
    <n v="28.86"/>
    <n v="15"/>
    <n v="40"/>
    <n v="4.54"/>
    <n v="3.2"/>
    <x v="1"/>
    <x v="1"/>
    <x v="3"/>
    <n v="202.02"/>
    <n v="30.3"/>
    <n v="171.72"/>
    <n v="25"/>
    <n v="196.72"/>
    <n v="43"/>
    <x v="1"/>
    <s v="No"/>
    <n v="11.6"/>
    <n v="19.920000000000002"/>
    <n v="0"/>
  </r>
  <r>
    <s v="BLK100795"/>
    <x v="285"/>
    <x v="2"/>
    <s v="South"/>
    <s v="New"/>
    <x v="0"/>
    <s v="Bread"/>
    <n v="6"/>
    <n v="134.80000000000001"/>
    <n v="20"/>
    <n v="19"/>
    <n v="1.1399999999999999"/>
    <n v="3.5"/>
    <x v="3"/>
    <x v="1"/>
    <x v="0"/>
    <n v="808.8"/>
    <n v="161.76"/>
    <n v="647.04"/>
    <n v="0"/>
    <n v="647.04"/>
    <n v="32"/>
    <x v="1"/>
    <s v="No"/>
    <n v="28.5"/>
    <n v="184.41"/>
    <n v="0"/>
  </r>
  <r>
    <s v="BLK101041"/>
    <x v="285"/>
    <x v="0"/>
    <s v="West"/>
    <s v="Returning"/>
    <x v="7"/>
    <s v="Bread"/>
    <n v="1"/>
    <n v="230.42"/>
    <n v="10"/>
    <n v="40"/>
    <n v="4.3"/>
    <n v="4"/>
    <x v="3"/>
    <x v="0"/>
    <x v="1"/>
    <n v="230.42"/>
    <n v="23.04"/>
    <n v="0"/>
    <n v="20"/>
    <n v="0"/>
    <n v="34"/>
    <x v="4"/>
    <s v="Yes"/>
    <n v="19.899999999999999"/>
    <n v="0"/>
    <n v="1"/>
  </r>
  <r>
    <s v="BLK101225"/>
    <x v="285"/>
    <x v="5"/>
    <s v="North"/>
    <s v="Returning"/>
    <x v="6"/>
    <s v="Shampoo"/>
    <n v="4"/>
    <n v="478.22"/>
    <n v="10"/>
    <n v="17"/>
    <n v="6.31"/>
    <n v="4.8"/>
    <x v="0"/>
    <x v="0"/>
    <x v="1"/>
    <n v="1912.88"/>
    <n v="191.29"/>
    <n v="0"/>
    <n v="0"/>
    <n v="0"/>
    <n v="35"/>
    <x v="1"/>
    <s v="No"/>
    <n v="19.100000000000001"/>
    <n v="0"/>
    <n v="0"/>
  </r>
  <r>
    <s v="BLK102304"/>
    <x v="285"/>
    <x v="5"/>
    <s v="North"/>
    <s v="New"/>
    <x v="3"/>
    <s v="Ice Cream"/>
    <n v="4"/>
    <n v="480.22"/>
    <n v="20"/>
    <n v="30"/>
    <n v="6.17"/>
    <n v="4"/>
    <x v="1"/>
    <x v="1"/>
    <x v="1"/>
    <n v="1920.88"/>
    <n v="384.18"/>
    <n v="1536.7"/>
    <n v="0"/>
    <n v="1536.7"/>
    <n v="26"/>
    <x v="16"/>
    <s v="No"/>
    <n v="15.9"/>
    <n v="244.34"/>
    <n v="0"/>
  </r>
  <r>
    <s v="BLK102337"/>
    <x v="285"/>
    <x v="7"/>
    <s v="South"/>
    <s v="Returning"/>
    <x v="1"/>
    <s v="Detergent"/>
    <n v="4"/>
    <n v="491.85"/>
    <n v="15"/>
    <n v="22"/>
    <n v="6.33"/>
    <n v="4.8"/>
    <x v="2"/>
    <x v="1"/>
    <x v="2"/>
    <n v="1967.4"/>
    <n v="295.11"/>
    <n v="1672.29"/>
    <n v="0"/>
    <n v="1672.29"/>
    <n v="40"/>
    <x v="1"/>
    <s v="No"/>
    <n v="31.6"/>
    <n v="528.44000000000005"/>
    <n v="0"/>
  </r>
  <r>
    <s v="BLK101151"/>
    <x v="286"/>
    <x v="6"/>
    <s v="North"/>
    <s v="Returning"/>
    <x v="6"/>
    <s v="Ice Cream"/>
    <n v="4"/>
    <n v="397.34"/>
    <n v="5"/>
    <n v="25"/>
    <n v="1.1599999999999999"/>
    <n v="4.5999999999999996"/>
    <x v="3"/>
    <x v="1"/>
    <x v="4"/>
    <n v="1589.36"/>
    <n v="79.47"/>
    <n v="1509.89"/>
    <n v="0"/>
    <n v="1509.89"/>
    <n v="23"/>
    <x v="25"/>
    <s v="No"/>
    <n v="13.9"/>
    <n v="209.87"/>
    <n v="0"/>
  </r>
  <r>
    <s v="BLK101355"/>
    <x v="286"/>
    <x v="6"/>
    <s v="Central"/>
    <s v="Returning"/>
    <x v="4"/>
    <s v="Biscuits"/>
    <n v="1"/>
    <n v="254.01"/>
    <n v="25"/>
    <n v="29"/>
    <n v="1.7"/>
    <n v="4.2"/>
    <x v="4"/>
    <x v="1"/>
    <x v="3"/>
    <n v="254.01"/>
    <n v="63.5"/>
    <n v="190.51"/>
    <n v="10"/>
    <n v="200.51"/>
    <n v="21"/>
    <x v="8"/>
    <s v="Yes"/>
    <n v="24.4"/>
    <n v="46.48"/>
    <n v="1"/>
  </r>
  <r>
    <s v="BLK101972"/>
    <x v="286"/>
    <x v="0"/>
    <s v="East"/>
    <s v="Returning"/>
    <x v="9"/>
    <s v="Apple"/>
    <n v="3"/>
    <n v="312.08999999999997"/>
    <n v="25"/>
    <n v="30"/>
    <n v="1.3"/>
    <n v="3"/>
    <x v="2"/>
    <x v="0"/>
    <x v="2"/>
    <n v="936.27"/>
    <n v="234.07"/>
    <n v="0"/>
    <n v="0"/>
    <n v="0"/>
    <n v="41"/>
    <x v="1"/>
    <s v="No"/>
    <n v="26.9"/>
    <n v="0"/>
    <n v="0"/>
  </r>
  <r>
    <s v="BLK102073"/>
    <x v="286"/>
    <x v="3"/>
    <s v="North"/>
    <s v="Returning"/>
    <x v="1"/>
    <s v="Milk"/>
    <n v="3"/>
    <n v="305.75"/>
    <n v="5"/>
    <n v="23"/>
    <n v="5.96"/>
    <n v="3.2"/>
    <x v="4"/>
    <x v="1"/>
    <x v="4"/>
    <n v="917.25"/>
    <n v="45.86"/>
    <n v="871.39"/>
    <n v="0"/>
    <n v="871.39"/>
    <n v="32"/>
    <x v="1"/>
    <s v="No"/>
    <n v="20.7"/>
    <n v="180.38"/>
    <n v="0"/>
  </r>
  <r>
    <s v="BLK102311"/>
    <x v="286"/>
    <x v="2"/>
    <s v="West"/>
    <s v="Returning"/>
    <x v="3"/>
    <s v="Chips"/>
    <n v="5"/>
    <n v="469.98"/>
    <n v="5"/>
    <n v="25"/>
    <n v="4.95"/>
    <n v="4"/>
    <x v="3"/>
    <x v="1"/>
    <x v="2"/>
    <n v="2349.9"/>
    <n v="117.5"/>
    <n v="2232.4"/>
    <n v="0"/>
    <n v="2232.4"/>
    <n v="17"/>
    <x v="8"/>
    <s v="Yes"/>
    <n v="14"/>
    <n v="312.54000000000002"/>
    <n v="1"/>
  </r>
  <r>
    <s v="BLK102431"/>
    <x v="286"/>
    <x v="6"/>
    <s v="East"/>
    <s v="Returning"/>
    <x v="1"/>
    <s v="Tea"/>
    <n v="1"/>
    <n v="216.13"/>
    <n v="0"/>
    <n v="29"/>
    <n v="2.4500000000000002"/>
    <n v="4.5999999999999996"/>
    <x v="0"/>
    <x v="1"/>
    <x v="0"/>
    <n v="216.13"/>
    <n v="0"/>
    <n v="216.13"/>
    <n v="15"/>
    <n v="231.13"/>
    <n v="33"/>
    <x v="1"/>
    <s v="No"/>
    <n v="17.3"/>
    <n v="37.39"/>
    <n v="0"/>
  </r>
  <r>
    <s v="BLK100363"/>
    <x v="287"/>
    <x v="7"/>
    <s v="East"/>
    <s v="Returning"/>
    <x v="2"/>
    <s v="Tea"/>
    <n v="6"/>
    <n v="301.33999999999997"/>
    <n v="25"/>
    <n v="30"/>
    <n v="1.91"/>
    <n v="3.9"/>
    <x v="0"/>
    <x v="1"/>
    <x v="0"/>
    <n v="1808.04"/>
    <n v="452.01"/>
    <n v="1356.03"/>
    <n v="0"/>
    <n v="1356.03"/>
    <n v="41"/>
    <x v="1"/>
    <s v="No"/>
    <n v="29.8"/>
    <n v="404.1"/>
    <n v="0"/>
  </r>
  <r>
    <s v="BLK100392"/>
    <x v="287"/>
    <x v="2"/>
    <s v="West"/>
    <s v="Returning"/>
    <x v="7"/>
    <s v="Banana"/>
    <n v="7"/>
    <n v="286.2"/>
    <n v="15"/>
    <n v="35"/>
    <n v="3.7"/>
    <n v="4.2"/>
    <x v="4"/>
    <x v="1"/>
    <x v="1"/>
    <n v="2003.4"/>
    <n v="300.51"/>
    <n v="1702.89"/>
    <n v="0"/>
    <n v="1702.89"/>
    <n v="40"/>
    <x v="1"/>
    <s v="No"/>
    <n v="24.6"/>
    <n v="418.91"/>
    <n v="0"/>
  </r>
  <r>
    <s v="BLK100761"/>
    <x v="287"/>
    <x v="3"/>
    <s v="West"/>
    <s v="Returning"/>
    <x v="0"/>
    <s v="Shampoo"/>
    <n v="3"/>
    <n v="432.28"/>
    <n v="5"/>
    <n v="17"/>
    <n v="4.33"/>
    <n v="4.9000000000000004"/>
    <x v="0"/>
    <x v="0"/>
    <x v="0"/>
    <n v="1296.8399999999999"/>
    <n v="64.84"/>
    <n v="0"/>
    <n v="0"/>
    <n v="0"/>
    <n v="35"/>
    <x v="1"/>
    <s v="No"/>
    <n v="24.6"/>
    <n v="0"/>
    <n v="0"/>
  </r>
  <r>
    <s v="BLK101059"/>
    <x v="287"/>
    <x v="7"/>
    <s v="Central"/>
    <s v="Returning"/>
    <x v="5"/>
    <s v="Banana"/>
    <n v="5"/>
    <n v="184.4"/>
    <n v="10"/>
    <n v="12"/>
    <n v="2.67"/>
    <n v="5"/>
    <x v="2"/>
    <x v="0"/>
    <x v="0"/>
    <n v="922"/>
    <n v="92.2"/>
    <n v="0"/>
    <n v="0"/>
    <n v="0"/>
    <n v="20"/>
    <x v="1"/>
    <s v="No"/>
    <n v="31.6"/>
    <n v="0"/>
    <n v="0"/>
  </r>
  <r>
    <s v="BLK101243"/>
    <x v="287"/>
    <x v="6"/>
    <s v="West"/>
    <s v="Returning"/>
    <x v="9"/>
    <s v="Ice Cream"/>
    <n v="2"/>
    <n v="419.49"/>
    <n v="25"/>
    <n v="30"/>
    <n v="4.84"/>
    <n v="4.5"/>
    <x v="1"/>
    <x v="1"/>
    <x v="3"/>
    <n v="838.98"/>
    <n v="209.74"/>
    <n v="629.24"/>
    <n v="0"/>
    <n v="629.24"/>
    <n v="42"/>
    <x v="1"/>
    <s v="No"/>
    <n v="11.8"/>
    <n v="74.25"/>
    <n v="0"/>
  </r>
  <r>
    <s v="BLK101248"/>
    <x v="287"/>
    <x v="6"/>
    <s v="North"/>
    <s v="Returning"/>
    <x v="2"/>
    <s v="Instant Noodles"/>
    <n v="2"/>
    <n v="107.65"/>
    <n v="20"/>
    <n v="10"/>
    <n v="7.84"/>
    <n v="3.9"/>
    <x v="1"/>
    <x v="0"/>
    <x v="4"/>
    <n v="215.3"/>
    <n v="43.06"/>
    <n v="0"/>
    <n v="25"/>
    <n v="0"/>
    <n v="38"/>
    <x v="1"/>
    <s v="No"/>
    <n v="26.8"/>
    <n v="0"/>
    <n v="0"/>
  </r>
  <r>
    <s v="BLK101271"/>
    <x v="287"/>
    <x v="2"/>
    <s v="East"/>
    <s v="New"/>
    <x v="8"/>
    <s v="Coffee"/>
    <n v="3"/>
    <n v="498.98"/>
    <n v="0"/>
    <n v="17"/>
    <n v="3.33"/>
    <n v="4.5999999999999996"/>
    <x v="1"/>
    <x v="1"/>
    <x v="3"/>
    <n v="1496.94"/>
    <n v="0"/>
    <n v="1496.94"/>
    <n v="0"/>
    <n v="1496.94"/>
    <n v="44"/>
    <x v="1"/>
    <s v="No"/>
    <n v="23.7"/>
    <n v="354.77"/>
    <n v="0"/>
  </r>
  <r>
    <s v="BLK101453"/>
    <x v="287"/>
    <x v="4"/>
    <s v="Central"/>
    <s v="Returning"/>
    <x v="6"/>
    <s v="Juice"/>
    <n v="4"/>
    <n v="392.5"/>
    <n v="10"/>
    <n v="32"/>
    <n v="1.02"/>
    <n v="5"/>
    <x v="0"/>
    <x v="0"/>
    <x v="4"/>
    <n v="1570"/>
    <n v="157"/>
    <n v="0"/>
    <n v="0"/>
    <n v="0"/>
    <n v="22"/>
    <x v="26"/>
    <s v="Yes"/>
    <n v="12"/>
    <n v="0"/>
    <n v="1"/>
  </r>
  <r>
    <s v="BLK101731"/>
    <x v="287"/>
    <x v="7"/>
    <s v="South"/>
    <s v="New"/>
    <x v="9"/>
    <s v="Banana"/>
    <n v="6"/>
    <n v="38.200000000000003"/>
    <n v="15"/>
    <n v="30"/>
    <n v="3.21"/>
    <n v="4.3"/>
    <x v="3"/>
    <x v="1"/>
    <x v="1"/>
    <n v="229.2"/>
    <n v="34.380000000000003"/>
    <n v="194.82"/>
    <n v="25"/>
    <n v="219.82"/>
    <n v="36"/>
    <x v="1"/>
    <s v="No"/>
    <n v="8.6"/>
    <n v="16.75"/>
    <n v="0"/>
  </r>
  <r>
    <s v="BLK101887"/>
    <x v="287"/>
    <x v="1"/>
    <s v="North"/>
    <s v="New"/>
    <x v="8"/>
    <s v="Milk"/>
    <n v="3"/>
    <n v="82.7"/>
    <n v="5"/>
    <n v="36"/>
    <n v="4.3099999999999996"/>
    <n v="4.7"/>
    <x v="2"/>
    <x v="1"/>
    <x v="2"/>
    <n v="248.1"/>
    <n v="12.4"/>
    <n v="235.7"/>
    <n v="15"/>
    <n v="250.7"/>
    <n v="29"/>
    <x v="0"/>
    <s v="Yes"/>
    <n v="26.5"/>
    <n v="62.46"/>
    <n v="1"/>
  </r>
  <r>
    <s v="BLK102265"/>
    <x v="287"/>
    <x v="4"/>
    <s v="East"/>
    <s v="Returning"/>
    <x v="1"/>
    <s v="Cold Drink"/>
    <n v="6"/>
    <n v="242.62"/>
    <n v="20"/>
    <n v="27"/>
    <n v="4.0199999999999996"/>
    <n v="3.2"/>
    <x v="2"/>
    <x v="1"/>
    <x v="2"/>
    <n v="1455.72"/>
    <n v="291.14"/>
    <n v="1164.58"/>
    <n v="0"/>
    <n v="1164.58"/>
    <n v="44"/>
    <x v="1"/>
    <s v="No"/>
    <n v="25.4"/>
    <n v="295.8"/>
    <n v="0"/>
  </r>
  <r>
    <s v="BLK102341"/>
    <x v="287"/>
    <x v="7"/>
    <s v="South"/>
    <s v="New"/>
    <x v="8"/>
    <s v="Bread"/>
    <n v="3"/>
    <n v="424.87"/>
    <n v="10"/>
    <n v="16"/>
    <n v="2.44"/>
    <n v="3"/>
    <x v="3"/>
    <x v="0"/>
    <x v="2"/>
    <n v="1274.6099999999999"/>
    <n v="127.46"/>
    <n v="0"/>
    <n v="0"/>
    <n v="0"/>
    <n v="29"/>
    <x v="1"/>
    <s v="No"/>
    <n v="19.100000000000001"/>
    <n v="0"/>
    <n v="0"/>
  </r>
  <r>
    <s v="BLK102414"/>
    <x v="287"/>
    <x v="6"/>
    <s v="East"/>
    <s v="New"/>
    <x v="1"/>
    <s v="Apple"/>
    <n v="2"/>
    <n v="406.85"/>
    <n v="10"/>
    <n v="30"/>
    <n v="1.1000000000000001"/>
    <n v="5"/>
    <x v="4"/>
    <x v="1"/>
    <x v="4"/>
    <n v="813.7"/>
    <n v="81.37"/>
    <n v="732.33"/>
    <n v="0"/>
    <n v="732.33"/>
    <n v="33"/>
    <x v="1"/>
    <s v="No"/>
    <n v="11.7"/>
    <n v="85.68"/>
    <n v="0"/>
  </r>
  <r>
    <s v="BLK102598"/>
    <x v="287"/>
    <x v="2"/>
    <s v="South"/>
    <s v="Returning"/>
    <x v="9"/>
    <s v="Tea"/>
    <n v="7"/>
    <n v="107.33"/>
    <n v="0"/>
    <n v="30"/>
    <n v="3.06"/>
    <n v="2.7"/>
    <x v="0"/>
    <x v="1"/>
    <x v="1"/>
    <n v="751.31"/>
    <n v="0"/>
    <n v="751.31"/>
    <n v="0"/>
    <n v="751.31"/>
    <n v="27"/>
    <x v="12"/>
    <s v="No"/>
    <n v="23.9"/>
    <n v="179.56"/>
    <n v="0"/>
  </r>
  <r>
    <s v="BLK102599"/>
    <x v="287"/>
    <x v="3"/>
    <s v="North"/>
    <s v="New"/>
    <x v="0"/>
    <s v="Chips"/>
    <n v="1"/>
    <n v="175.49"/>
    <n v="25"/>
    <n v="14"/>
    <n v="5.0599999999999996"/>
    <n v="5"/>
    <x v="2"/>
    <x v="1"/>
    <x v="0"/>
    <n v="175.49"/>
    <n v="43.87"/>
    <n v="131.62"/>
    <n v="15"/>
    <n v="146.62"/>
    <n v="37"/>
    <x v="1"/>
    <s v="No"/>
    <n v="30.6"/>
    <n v="40.28"/>
    <n v="0"/>
  </r>
  <r>
    <s v="BLK102614"/>
    <x v="287"/>
    <x v="7"/>
    <s v="North"/>
    <s v="New"/>
    <x v="0"/>
    <s v="Banana"/>
    <n v="7"/>
    <n v="254.81"/>
    <n v="15"/>
    <n v="41"/>
    <n v="7.2"/>
    <n v="4"/>
    <x v="0"/>
    <x v="1"/>
    <x v="0"/>
    <n v="1783.67"/>
    <n v="267.55"/>
    <n v="1516.12"/>
    <n v="0"/>
    <n v="1516.12"/>
    <n v="31"/>
    <x v="26"/>
    <s v="Yes"/>
    <n v="25.5"/>
    <n v="386.61"/>
    <n v="1"/>
  </r>
  <r>
    <s v="BLK100106"/>
    <x v="288"/>
    <x v="0"/>
    <s v="South"/>
    <s v="New"/>
    <x v="6"/>
    <s v="Chips"/>
    <n v="4"/>
    <n v="343.4"/>
    <n v="5"/>
    <n v="22"/>
    <n v="5.38"/>
    <n v="3"/>
    <x v="4"/>
    <x v="1"/>
    <x v="1"/>
    <n v="1373.6"/>
    <n v="68.680000000000007"/>
    <n v="1304.92"/>
    <n v="0"/>
    <n v="1304.92"/>
    <n v="18"/>
    <x v="16"/>
    <s v="No"/>
    <n v="8.6999999999999993"/>
    <n v="113.53"/>
    <n v="0"/>
  </r>
  <r>
    <s v="BLK100300"/>
    <x v="288"/>
    <x v="5"/>
    <s v="Central"/>
    <s v="Returning"/>
    <x v="5"/>
    <s v="Ice Cream"/>
    <n v="7"/>
    <n v="441.41"/>
    <n v="0"/>
    <n v="24"/>
    <n v="2.89"/>
    <n v="3.7"/>
    <x v="4"/>
    <x v="1"/>
    <x v="4"/>
    <n v="3089.87"/>
    <n v="0"/>
    <n v="3089.87"/>
    <n v="0"/>
    <n v="3089.87"/>
    <n v="26"/>
    <x v="1"/>
    <s v="No"/>
    <n v="14.7"/>
    <n v="454.21"/>
    <n v="0"/>
  </r>
  <r>
    <s v="BLK100479"/>
    <x v="288"/>
    <x v="6"/>
    <s v="West"/>
    <s v="New"/>
    <x v="5"/>
    <s v="Rice"/>
    <n v="1"/>
    <n v="233.74"/>
    <n v="25"/>
    <n v="30"/>
    <n v="5.95"/>
    <n v="4.7"/>
    <x v="4"/>
    <x v="1"/>
    <x v="3"/>
    <n v="233.74"/>
    <n v="58.44"/>
    <n v="175.3"/>
    <n v="25"/>
    <n v="200.3"/>
    <n v="24"/>
    <x v="4"/>
    <s v="Yes"/>
    <n v="10.199999999999999"/>
    <n v="17.88"/>
    <n v="1"/>
  </r>
  <r>
    <s v="BLK100723"/>
    <x v="288"/>
    <x v="6"/>
    <s v="North"/>
    <s v="New"/>
    <x v="0"/>
    <s v="Atta"/>
    <n v="3"/>
    <n v="304.95999999999998"/>
    <n v="10"/>
    <n v="34"/>
    <n v="7.85"/>
    <n v="4.2"/>
    <x v="2"/>
    <x v="1"/>
    <x v="1"/>
    <n v="914.88"/>
    <n v="91.49"/>
    <n v="823.39"/>
    <n v="0"/>
    <n v="823.39"/>
    <n v="37"/>
    <x v="1"/>
    <s v="No"/>
    <n v="24"/>
    <n v="197.61"/>
    <n v="0"/>
  </r>
  <r>
    <s v="BLK100943"/>
    <x v="288"/>
    <x v="3"/>
    <s v="Central"/>
    <s v="New"/>
    <x v="8"/>
    <s v="Atta"/>
    <n v="6"/>
    <n v="388.99"/>
    <n v="20"/>
    <n v="20"/>
    <n v="6.68"/>
    <n v="4.4000000000000004"/>
    <x v="3"/>
    <x v="1"/>
    <x v="0"/>
    <n v="2333.94"/>
    <n v="466.79"/>
    <n v="1867.15"/>
    <n v="0"/>
    <n v="1867.15"/>
    <n v="43"/>
    <x v="1"/>
    <s v="No"/>
    <n v="12.4"/>
    <n v="231.53"/>
    <n v="0"/>
  </r>
  <r>
    <s v="BLK101081"/>
    <x v="288"/>
    <x v="2"/>
    <s v="West"/>
    <s v="Returning"/>
    <x v="1"/>
    <s v="Juice"/>
    <n v="6"/>
    <n v="32.81"/>
    <n v="5"/>
    <n v="29"/>
    <n v="1.66"/>
    <n v="4.0999999999999996"/>
    <x v="2"/>
    <x v="1"/>
    <x v="2"/>
    <n v="196.86"/>
    <n v="9.84"/>
    <n v="187.02"/>
    <n v="20"/>
    <n v="207.02"/>
    <n v="43"/>
    <x v="1"/>
    <s v="No"/>
    <n v="25.9"/>
    <n v="48.44"/>
    <n v="0"/>
  </r>
  <r>
    <s v="BLK101086"/>
    <x v="288"/>
    <x v="4"/>
    <s v="West"/>
    <s v="New"/>
    <x v="9"/>
    <s v="Rice"/>
    <n v="7"/>
    <n v="435.77"/>
    <n v="25"/>
    <n v="20"/>
    <n v="5.27"/>
    <n v="3.7"/>
    <x v="1"/>
    <x v="1"/>
    <x v="4"/>
    <n v="3050.39"/>
    <n v="762.6"/>
    <n v="2287.79"/>
    <n v="0"/>
    <n v="2287.79"/>
    <n v="35"/>
    <x v="1"/>
    <s v="No"/>
    <n v="25.6"/>
    <n v="585.66999999999996"/>
    <n v="0"/>
  </r>
  <r>
    <s v="BLK101395"/>
    <x v="288"/>
    <x v="4"/>
    <s v="North"/>
    <s v="Returning"/>
    <x v="1"/>
    <s v="Ice Cream"/>
    <n v="3"/>
    <n v="167.54"/>
    <n v="10"/>
    <n v="37"/>
    <n v="6.1"/>
    <n v="4"/>
    <x v="3"/>
    <x v="1"/>
    <x v="0"/>
    <n v="502.62"/>
    <n v="50.26"/>
    <n v="452.36"/>
    <n v="0"/>
    <n v="452.36"/>
    <n v="39"/>
    <x v="1"/>
    <s v="No"/>
    <n v="9.5"/>
    <n v="42.97"/>
    <n v="0"/>
  </r>
  <r>
    <s v="BLK101629"/>
    <x v="288"/>
    <x v="7"/>
    <s v="East"/>
    <s v="New"/>
    <x v="4"/>
    <s v="Juice"/>
    <n v="1"/>
    <n v="413.9"/>
    <n v="20"/>
    <n v="20"/>
    <n v="1.23"/>
    <n v="5"/>
    <x v="1"/>
    <x v="1"/>
    <x v="0"/>
    <n v="413.9"/>
    <n v="82.78"/>
    <n v="331.12"/>
    <n v="0"/>
    <n v="331.12"/>
    <n v="21"/>
    <x v="1"/>
    <s v="No"/>
    <n v="31"/>
    <n v="102.65"/>
    <n v="0"/>
  </r>
  <r>
    <s v="BLK101805"/>
    <x v="288"/>
    <x v="2"/>
    <s v="West"/>
    <s v="New"/>
    <x v="7"/>
    <s v="Coffee"/>
    <n v="6"/>
    <n v="295.83"/>
    <n v="5"/>
    <n v="22"/>
    <n v="4.57"/>
    <n v="4.5999999999999996"/>
    <x v="1"/>
    <x v="1"/>
    <x v="2"/>
    <n v="1774.98"/>
    <n v="88.75"/>
    <n v="1686.23"/>
    <n v="0"/>
    <n v="1686.23"/>
    <n v="39"/>
    <x v="1"/>
    <s v="No"/>
    <n v="30.4"/>
    <n v="512.61"/>
    <n v="0"/>
  </r>
  <r>
    <s v="BLK101826"/>
    <x v="288"/>
    <x v="7"/>
    <s v="South"/>
    <s v="Returning"/>
    <x v="2"/>
    <s v="Rice"/>
    <n v="1"/>
    <n v="41.83"/>
    <n v="20"/>
    <n v="30"/>
    <n v="5.41"/>
    <n v="3.6"/>
    <x v="2"/>
    <x v="1"/>
    <x v="2"/>
    <n v="41.83"/>
    <n v="8.3699999999999992"/>
    <n v="33.46"/>
    <n v="20"/>
    <n v="53.46"/>
    <n v="20"/>
    <x v="26"/>
    <s v="Yes"/>
    <n v="17"/>
    <n v="5.69"/>
    <n v="1"/>
  </r>
  <r>
    <s v="BLK102070"/>
    <x v="288"/>
    <x v="5"/>
    <s v="North"/>
    <s v="New"/>
    <x v="5"/>
    <s v="Cold Drink"/>
    <n v="2"/>
    <n v="329.84"/>
    <n v="5"/>
    <n v="34"/>
    <n v="4.2699999999999996"/>
    <n v="4.5"/>
    <x v="1"/>
    <x v="0"/>
    <x v="1"/>
    <n v="659.68"/>
    <n v="32.979999999999997"/>
    <n v="0"/>
    <n v="0"/>
    <n v="0"/>
    <n v="32"/>
    <x v="25"/>
    <s v="No"/>
    <n v="28.8"/>
    <n v="0"/>
    <n v="0"/>
  </r>
  <r>
    <s v="BLK102397"/>
    <x v="288"/>
    <x v="6"/>
    <s v="South"/>
    <s v="New"/>
    <x v="4"/>
    <s v="Shampoo"/>
    <n v="7"/>
    <n v="213.18"/>
    <n v="5"/>
    <n v="27"/>
    <n v="6.65"/>
    <n v="5"/>
    <x v="2"/>
    <x v="1"/>
    <x v="0"/>
    <n v="1492.26"/>
    <n v="74.61"/>
    <n v="1417.65"/>
    <n v="0"/>
    <n v="1417.65"/>
    <n v="26"/>
    <x v="6"/>
    <s v="No"/>
    <n v="23.2"/>
    <n v="328.89"/>
    <n v="0"/>
  </r>
  <r>
    <s v="BLK102892"/>
    <x v="288"/>
    <x v="7"/>
    <s v="Central"/>
    <s v="Returning"/>
    <x v="3"/>
    <s v="Milk"/>
    <n v="5"/>
    <n v="477.33"/>
    <n v="5"/>
    <n v="24"/>
    <n v="3.63"/>
    <n v="3.1"/>
    <x v="1"/>
    <x v="1"/>
    <x v="0"/>
    <n v="2386.65"/>
    <n v="119.33"/>
    <n v="2267.3200000000002"/>
    <n v="0"/>
    <n v="2267.3200000000002"/>
    <n v="33"/>
    <x v="1"/>
    <s v="No"/>
    <n v="13.4"/>
    <n v="303.82"/>
    <n v="0"/>
  </r>
  <r>
    <s v="BLK100449"/>
    <x v="289"/>
    <x v="6"/>
    <s v="Central"/>
    <s v="New"/>
    <x v="4"/>
    <s v="Bread"/>
    <n v="6"/>
    <n v="454.86"/>
    <n v="5"/>
    <n v="22"/>
    <n v="2.2000000000000002"/>
    <n v="4.5"/>
    <x v="0"/>
    <x v="1"/>
    <x v="2"/>
    <n v="2729.16"/>
    <n v="136.46"/>
    <n v="2592.6999999999998"/>
    <n v="0"/>
    <n v="2592.6999999999998"/>
    <n v="29"/>
    <x v="1"/>
    <s v="No"/>
    <n v="22"/>
    <n v="570.39"/>
    <n v="0"/>
  </r>
  <r>
    <s v="BLK100489"/>
    <x v="289"/>
    <x v="3"/>
    <s v="South"/>
    <s v="New"/>
    <x v="5"/>
    <s v="Shampoo"/>
    <n v="3"/>
    <n v="193.56"/>
    <n v="25"/>
    <n v="38"/>
    <n v="4.49"/>
    <n v="3.9"/>
    <x v="0"/>
    <x v="1"/>
    <x v="2"/>
    <n v="580.67999999999995"/>
    <n v="145.16999999999999"/>
    <n v="435.51"/>
    <n v="0"/>
    <n v="435.51"/>
    <n v="30"/>
    <x v="8"/>
    <s v="Yes"/>
    <n v="23.4"/>
    <n v="101.91"/>
    <n v="1"/>
  </r>
  <r>
    <s v="BLK102055"/>
    <x v="289"/>
    <x v="6"/>
    <s v="Central"/>
    <s v="Returning"/>
    <x v="7"/>
    <s v="Cold Drink"/>
    <n v="7"/>
    <n v="440.27"/>
    <n v="15"/>
    <n v="16"/>
    <n v="3.32"/>
    <n v="4.2"/>
    <x v="1"/>
    <x v="1"/>
    <x v="0"/>
    <n v="3081.89"/>
    <n v="462.28"/>
    <n v="2619.61"/>
    <n v="0"/>
    <n v="2619.61"/>
    <n v="42"/>
    <x v="1"/>
    <s v="No"/>
    <n v="22.5"/>
    <n v="589.41"/>
    <n v="0"/>
  </r>
  <r>
    <s v="BLK102161"/>
    <x v="289"/>
    <x v="4"/>
    <s v="West"/>
    <s v="New"/>
    <x v="6"/>
    <s v="Atta"/>
    <n v="5"/>
    <n v="95.58"/>
    <n v="15"/>
    <n v="21"/>
    <n v="6.56"/>
    <n v="3.8"/>
    <x v="2"/>
    <x v="1"/>
    <x v="3"/>
    <n v="477.9"/>
    <n v="71.680000000000007"/>
    <n v="406.22"/>
    <n v="0"/>
    <n v="406.22"/>
    <n v="43"/>
    <x v="1"/>
    <s v="No"/>
    <n v="19.7"/>
    <n v="80.03"/>
    <n v="0"/>
  </r>
  <r>
    <s v="BLK102533"/>
    <x v="289"/>
    <x v="3"/>
    <s v="East"/>
    <s v="Returning"/>
    <x v="2"/>
    <s v="Bread"/>
    <n v="4"/>
    <n v="203.86"/>
    <n v="20"/>
    <n v="44"/>
    <n v="6.64"/>
    <n v="3.8"/>
    <x v="2"/>
    <x v="1"/>
    <x v="1"/>
    <n v="815.44"/>
    <n v="163.09"/>
    <n v="652.35"/>
    <n v="0"/>
    <n v="652.35"/>
    <n v="29"/>
    <x v="21"/>
    <s v="Yes"/>
    <n v="29.5"/>
    <n v="192.44"/>
    <n v="1"/>
  </r>
  <r>
    <s v="BLK101042"/>
    <x v="290"/>
    <x v="4"/>
    <s v="East"/>
    <s v="Returning"/>
    <x v="3"/>
    <s v="Coffee"/>
    <n v="2"/>
    <n v="28.09"/>
    <n v="25"/>
    <n v="27"/>
    <n v="4.2699999999999996"/>
    <n v="4.5"/>
    <x v="3"/>
    <x v="1"/>
    <x v="0"/>
    <n v="56.18"/>
    <n v="14.04"/>
    <n v="42.14"/>
    <n v="25"/>
    <n v="67.14"/>
    <n v="19"/>
    <x v="8"/>
    <s v="Yes"/>
    <n v="17.8"/>
    <n v="7.5"/>
    <n v="1"/>
  </r>
  <r>
    <s v="BLK101175"/>
    <x v="290"/>
    <x v="3"/>
    <s v="Central"/>
    <s v="Returning"/>
    <x v="5"/>
    <s v="Coffee"/>
    <n v="6"/>
    <n v="136.63999999999999"/>
    <n v="25"/>
    <n v="31"/>
    <n v="2.84"/>
    <n v="4.7"/>
    <x v="4"/>
    <x v="1"/>
    <x v="2"/>
    <n v="819.84"/>
    <n v="204.96"/>
    <n v="614.88"/>
    <n v="0"/>
    <n v="614.88"/>
    <n v="27"/>
    <x v="16"/>
    <s v="No"/>
    <n v="11.1"/>
    <n v="68.25"/>
    <n v="0"/>
  </r>
  <r>
    <s v="BLK101267"/>
    <x v="290"/>
    <x v="3"/>
    <s v="Central"/>
    <s v="Returning"/>
    <x v="2"/>
    <s v="Shampoo"/>
    <n v="6"/>
    <n v="376.2"/>
    <n v="15"/>
    <n v="27"/>
    <n v="3.11"/>
    <n v="4.7"/>
    <x v="4"/>
    <x v="1"/>
    <x v="1"/>
    <n v="2257.1999999999998"/>
    <n v="338.58"/>
    <n v="1918.62"/>
    <n v="0"/>
    <n v="1918.62"/>
    <n v="15"/>
    <x v="11"/>
    <s v="Yes"/>
    <n v="24.9"/>
    <n v="477.74"/>
    <n v="1"/>
  </r>
  <r>
    <s v="BLK101417"/>
    <x v="290"/>
    <x v="1"/>
    <s v="West"/>
    <s v="Returning"/>
    <x v="7"/>
    <s v="Cold Drink"/>
    <n v="7"/>
    <n v="48.98"/>
    <n v="15"/>
    <n v="24"/>
    <n v="2.86"/>
    <n v="4.4000000000000004"/>
    <x v="3"/>
    <x v="1"/>
    <x v="3"/>
    <n v="342.86"/>
    <n v="51.43"/>
    <n v="291.43"/>
    <n v="25"/>
    <n v="316.43"/>
    <n v="28"/>
    <x v="1"/>
    <s v="No"/>
    <n v="10.5"/>
    <n v="30.6"/>
    <n v="0"/>
  </r>
  <r>
    <s v="BLK102118"/>
    <x v="290"/>
    <x v="5"/>
    <s v="North"/>
    <s v="Returning"/>
    <x v="9"/>
    <s v="Shampoo"/>
    <n v="6"/>
    <n v="227.15"/>
    <n v="0"/>
    <n v="29"/>
    <n v="5.74"/>
    <n v="3.8"/>
    <x v="2"/>
    <x v="1"/>
    <x v="4"/>
    <n v="1362.9"/>
    <n v="0"/>
    <n v="1362.9"/>
    <n v="0"/>
    <n v="1362.9"/>
    <n v="25"/>
    <x v="16"/>
    <s v="No"/>
    <n v="9.6999999999999993"/>
    <n v="132.19999999999999"/>
    <n v="0"/>
  </r>
  <r>
    <s v="BLK102168"/>
    <x v="290"/>
    <x v="6"/>
    <s v="South"/>
    <s v="Returning"/>
    <x v="1"/>
    <s v="Shampoo"/>
    <n v="7"/>
    <n v="169.87"/>
    <n v="20"/>
    <n v="10"/>
    <n v="7.82"/>
    <n v="4.0999999999999996"/>
    <x v="3"/>
    <x v="1"/>
    <x v="3"/>
    <n v="1189.0899999999999"/>
    <n v="237.82"/>
    <n v="951.27"/>
    <n v="0"/>
    <n v="951.27"/>
    <n v="36"/>
    <x v="1"/>
    <s v="No"/>
    <n v="30.2"/>
    <n v="287.27999999999997"/>
    <n v="0"/>
  </r>
  <r>
    <s v="BLK102248"/>
    <x v="290"/>
    <x v="3"/>
    <s v="North"/>
    <s v="New"/>
    <x v="7"/>
    <s v="Instant Noodles"/>
    <n v="2"/>
    <n v="478.79"/>
    <n v="5"/>
    <n v="28"/>
    <n v="5.6"/>
    <n v="3"/>
    <x v="0"/>
    <x v="1"/>
    <x v="3"/>
    <n v="957.58"/>
    <n v="47.88"/>
    <n v="909.7"/>
    <n v="0"/>
    <n v="909.7"/>
    <n v="30"/>
    <x v="1"/>
    <s v="No"/>
    <n v="17.100000000000001"/>
    <n v="155.56"/>
    <n v="0"/>
  </r>
  <r>
    <s v="BLK102302"/>
    <x v="290"/>
    <x v="0"/>
    <s v="East"/>
    <s v="Returning"/>
    <x v="7"/>
    <s v="Rice"/>
    <n v="2"/>
    <n v="444.25"/>
    <n v="0"/>
    <n v="48"/>
    <n v="1.31"/>
    <n v="2.9"/>
    <x v="0"/>
    <x v="1"/>
    <x v="4"/>
    <n v="888.5"/>
    <n v="0"/>
    <n v="888.5"/>
    <n v="0"/>
    <n v="888.5"/>
    <n v="29"/>
    <x v="5"/>
    <s v="Yes"/>
    <n v="31.1"/>
    <n v="276.32"/>
    <n v="1"/>
  </r>
  <r>
    <s v="BLK102375"/>
    <x v="290"/>
    <x v="3"/>
    <s v="Central"/>
    <s v="Returning"/>
    <x v="9"/>
    <s v="Cold Drink"/>
    <n v="3"/>
    <n v="102.84"/>
    <n v="0"/>
    <n v="13"/>
    <n v="2.6"/>
    <n v="4.5"/>
    <x v="4"/>
    <x v="0"/>
    <x v="3"/>
    <n v="308.52"/>
    <n v="0"/>
    <n v="0"/>
    <n v="0"/>
    <n v="0"/>
    <n v="34"/>
    <x v="1"/>
    <s v="No"/>
    <n v="19.600000000000001"/>
    <n v="0"/>
    <n v="0"/>
  </r>
  <r>
    <s v="BLK100627"/>
    <x v="291"/>
    <x v="1"/>
    <s v="East"/>
    <s v="New"/>
    <x v="3"/>
    <s v="Shampoo"/>
    <n v="7"/>
    <n v="180.45"/>
    <n v="0"/>
    <n v="46"/>
    <n v="7.02"/>
    <n v="5"/>
    <x v="4"/>
    <x v="1"/>
    <x v="3"/>
    <n v="1263.1500000000001"/>
    <n v="0"/>
    <n v="1263.1500000000001"/>
    <n v="0"/>
    <n v="1263.1500000000001"/>
    <n v="40"/>
    <x v="4"/>
    <s v="Yes"/>
    <n v="30.9"/>
    <n v="390.31"/>
    <n v="1"/>
  </r>
  <r>
    <s v="BLK100874"/>
    <x v="291"/>
    <x v="7"/>
    <s v="West"/>
    <s v="Returning"/>
    <x v="4"/>
    <s v="Biscuits"/>
    <n v="4"/>
    <n v="64.569999999999993"/>
    <n v="25"/>
    <n v="38"/>
    <n v="3.89"/>
    <n v="3.5"/>
    <x v="1"/>
    <x v="1"/>
    <x v="3"/>
    <n v="258.27999999999997"/>
    <n v="64.569999999999993"/>
    <n v="193.71"/>
    <n v="10"/>
    <n v="203.71"/>
    <n v="38"/>
    <x v="1"/>
    <s v="No"/>
    <n v="27.7"/>
    <n v="53.66"/>
    <n v="0"/>
  </r>
  <r>
    <s v="BLK101117"/>
    <x v="291"/>
    <x v="2"/>
    <s v="South"/>
    <s v="Returning"/>
    <x v="4"/>
    <s v="Ice Cream"/>
    <n v="3"/>
    <n v="72.959999999999994"/>
    <n v="10"/>
    <n v="40"/>
    <n v="7.68"/>
    <n v="4.2"/>
    <x v="3"/>
    <x v="1"/>
    <x v="0"/>
    <n v="218.88"/>
    <n v="21.89"/>
    <n v="196.99"/>
    <n v="15"/>
    <n v="211.99"/>
    <n v="42"/>
    <x v="1"/>
    <s v="No"/>
    <n v="25"/>
    <n v="49.25"/>
    <n v="0"/>
  </r>
  <r>
    <s v="BLK101374"/>
    <x v="291"/>
    <x v="4"/>
    <s v="East"/>
    <s v="New"/>
    <x v="5"/>
    <s v="Ice Cream"/>
    <n v="2"/>
    <n v="159.83000000000001"/>
    <n v="10"/>
    <n v="30"/>
    <n v="4.68"/>
    <n v="3.9"/>
    <x v="3"/>
    <x v="1"/>
    <x v="3"/>
    <n v="319.66000000000003"/>
    <n v="31.97"/>
    <n v="287.69"/>
    <n v="15"/>
    <n v="302.69"/>
    <n v="38"/>
    <x v="1"/>
    <s v="No"/>
    <n v="17.5"/>
    <n v="50.35"/>
    <n v="0"/>
  </r>
  <r>
    <s v="BLK102153"/>
    <x v="291"/>
    <x v="7"/>
    <s v="East"/>
    <s v="Returning"/>
    <x v="9"/>
    <s v="Coffee"/>
    <n v="6"/>
    <n v="333.6"/>
    <n v="5"/>
    <n v="30"/>
    <n v="3.41"/>
    <n v="3.5"/>
    <x v="2"/>
    <x v="1"/>
    <x v="4"/>
    <n v="2001.6"/>
    <n v="100.08"/>
    <n v="1901.52"/>
    <n v="0"/>
    <n v="1901.52"/>
    <n v="40"/>
    <x v="1"/>
    <s v="No"/>
    <n v="8.6"/>
    <n v="163.53"/>
    <n v="0"/>
  </r>
  <r>
    <s v="BLK102347"/>
    <x v="291"/>
    <x v="7"/>
    <s v="Central"/>
    <s v="Returning"/>
    <x v="5"/>
    <s v="Rice"/>
    <n v="5"/>
    <n v="207.34"/>
    <n v="15"/>
    <n v="10"/>
    <n v="4.46"/>
    <n v="5"/>
    <x v="1"/>
    <x v="1"/>
    <x v="1"/>
    <n v="1036.7"/>
    <n v="155.5"/>
    <n v="881.2"/>
    <n v="0"/>
    <n v="881.2"/>
    <n v="28"/>
    <x v="1"/>
    <s v="No"/>
    <n v="29.5"/>
    <n v="259.95"/>
    <n v="0"/>
  </r>
  <r>
    <s v="BLK102579"/>
    <x v="291"/>
    <x v="7"/>
    <s v="North"/>
    <s v="Returning"/>
    <x v="0"/>
    <s v="Shampoo"/>
    <n v="3"/>
    <n v="320.93"/>
    <n v="10"/>
    <n v="29"/>
    <n v="7.1"/>
    <n v="3.9"/>
    <x v="1"/>
    <x v="1"/>
    <x v="4"/>
    <n v="962.79"/>
    <n v="96.28"/>
    <n v="866.51"/>
    <n v="0"/>
    <n v="866.51"/>
    <n v="35"/>
    <x v="1"/>
    <s v="No"/>
    <n v="19.899999999999999"/>
    <n v="172.44"/>
    <n v="0"/>
  </r>
  <r>
    <s v="BLK100119"/>
    <x v="292"/>
    <x v="3"/>
    <s v="South"/>
    <s v="New"/>
    <x v="7"/>
    <s v="Bread"/>
    <n v="5"/>
    <n v="49.07"/>
    <n v="10"/>
    <n v="26"/>
    <n v="1.6"/>
    <n v="4.3"/>
    <x v="2"/>
    <x v="1"/>
    <x v="0"/>
    <n v="245.35"/>
    <n v="24.54"/>
    <n v="220.81"/>
    <n v="10"/>
    <n v="230.81"/>
    <n v="25"/>
    <x v="6"/>
    <s v="No"/>
    <n v="13.1"/>
    <n v="28.93"/>
    <n v="0"/>
  </r>
  <r>
    <s v="BLK100997"/>
    <x v="292"/>
    <x v="6"/>
    <s v="North"/>
    <s v="New"/>
    <x v="4"/>
    <s v="Milk"/>
    <n v="3"/>
    <n v="427.4"/>
    <n v="20"/>
    <n v="24"/>
    <n v="7.78"/>
    <n v="4.3"/>
    <x v="0"/>
    <x v="1"/>
    <x v="4"/>
    <n v="1282.2"/>
    <n v="256.44"/>
    <n v="1025.76"/>
    <n v="0"/>
    <n v="1025.76"/>
    <n v="23"/>
    <x v="6"/>
    <s v="No"/>
    <n v="12.7"/>
    <n v="130.27000000000001"/>
    <n v="0"/>
  </r>
  <r>
    <s v="BLK101146"/>
    <x v="292"/>
    <x v="1"/>
    <s v="West"/>
    <s v="Returning"/>
    <x v="7"/>
    <s v="Atta"/>
    <n v="4"/>
    <n v="163.32"/>
    <n v="20"/>
    <n v="21"/>
    <n v="0.96"/>
    <n v="3"/>
    <x v="3"/>
    <x v="1"/>
    <x v="1"/>
    <n v="653.28"/>
    <n v="130.66"/>
    <n v="522.62"/>
    <n v="0"/>
    <n v="522.62"/>
    <n v="35"/>
    <x v="1"/>
    <s v="No"/>
    <n v="9.6"/>
    <n v="50.17"/>
    <n v="0"/>
  </r>
  <r>
    <s v="BLK101299"/>
    <x v="292"/>
    <x v="2"/>
    <s v="West"/>
    <s v="New"/>
    <x v="5"/>
    <s v="Instant Noodles"/>
    <n v="2"/>
    <n v="131.91"/>
    <n v="25"/>
    <n v="53"/>
    <n v="5.94"/>
    <n v="4.3"/>
    <x v="4"/>
    <x v="1"/>
    <x v="3"/>
    <n v="263.82"/>
    <n v="65.959999999999994"/>
    <n v="197.86"/>
    <n v="10"/>
    <n v="207.86"/>
    <n v="28"/>
    <x v="18"/>
    <s v="Yes"/>
    <n v="31.5"/>
    <n v="62.33"/>
    <n v="1"/>
  </r>
  <r>
    <s v="BLK101335"/>
    <x v="292"/>
    <x v="5"/>
    <s v="Central"/>
    <s v="Returning"/>
    <x v="2"/>
    <s v="Tea"/>
    <n v="5"/>
    <n v="460.73"/>
    <n v="25"/>
    <n v="21"/>
    <n v="3.19"/>
    <n v="5"/>
    <x v="0"/>
    <x v="1"/>
    <x v="0"/>
    <n v="2303.65"/>
    <n v="575.91"/>
    <n v="1727.74"/>
    <n v="0"/>
    <n v="1727.74"/>
    <n v="38"/>
    <x v="1"/>
    <s v="No"/>
    <n v="10.4"/>
    <n v="179.68"/>
    <n v="0"/>
  </r>
  <r>
    <s v="BLK101481"/>
    <x v="292"/>
    <x v="7"/>
    <s v="South"/>
    <s v="New"/>
    <x v="1"/>
    <s v="Apple"/>
    <n v="7"/>
    <n v="431"/>
    <n v="20"/>
    <n v="41"/>
    <n v="2.54"/>
    <n v="4"/>
    <x v="0"/>
    <x v="1"/>
    <x v="0"/>
    <n v="3017"/>
    <n v="603.4"/>
    <n v="2413.6"/>
    <n v="0"/>
    <n v="2413.6"/>
    <n v="18"/>
    <x v="2"/>
    <s v="Yes"/>
    <n v="23.7"/>
    <n v="572.02"/>
    <n v="1"/>
  </r>
  <r>
    <s v="BLK101524"/>
    <x v="292"/>
    <x v="5"/>
    <s v="East"/>
    <s v="New"/>
    <x v="6"/>
    <s v="Coffee"/>
    <n v="2"/>
    <n v="43.3"/>
    <n v="15"/>
    <n v="47"/>
    <n v="4.93"/>
    <n v="4.0999999999999996"/>
    <x v="1"/>
    <x v="1"/>
    <x v="2"/>
    <n v="86.6"/>
    <n v="12.99"/>
    <n v="73.61"/>
    <n v="15"/>
    <n v="88.61"/>
    <n v="40"/>
    <x v="0"/>
    <s v="Yes"/>
    <n v="28.9"/>
    <n v="21.27"/>
    <n v="1"/>
  </r>
  <r>
    <s v="BLK101532"/>
    <x v="292"/>
    <x v="4"/>
    <s v="West"/>
    <s v="Returning"/>
    <x v="3"/>
    <s v="Milk"/>
    <n v="5"/>
    <n v="255.75"/>
    <n v="15"/>
    <n v="42"/>
    <n v="6.53"/>
    <n v="3.3"/>
    <x v="1"/>
    <x v="1"/>
    <x v="1"/>
    <n v="1278.75"/>
    <n v="191.81"/>
    <n v="1086.94"/>
    <n v="0"/>
    <n v="1086.94"/>
    <n v="40"/>
    <x v="25"/>
    <s v="No"/>
    <n v="27.4"/>
    <n v="297.82"/>
    <n v="0"/>
  </r>
  <r>
    <s v="BLK101911"/>
    <x v="292"/>
    <x v="5"/>
    <s v="Central"/>
    <s v="New"/>
    <x v="1"/>
    <s v="Bread"/>
    <n v="1"/>
    <n v="196.7"/>
    <n v="20"/>
    <n v="38"/>
    <n v="5.46"/>
    <n v="4.3"/>
    <x v="1"/>
    <x v="0"/>
    <x v="0"/>
    <n v="196.7"/>
    <n v="39.340000000000003"/>
    <n v="0"/>
    <n v="25"/>
    <n v="0"/>
    <n v="17"/>
    <x v="9"/>
    <s v="Yes"/>
    <n v="29.8"/>
    <n v="0"/>
    <n v="1"/>
  </r>
  <r>
    <s v="BLK101950"/>
    <x v="292"/>
    <x v="7"/>
    <s v="South"/>
    <s v="Returning"/>
    <x v="9"/>
    <s v="Ice Cream"/>
    <n v="1"/>
    <n v="202.96"/>
    <n v="5"/>
    <n v="35"/>
    <n v="6.07"/>
    <n v="4.4000000000000004"/>
    <x v="0"/>
    <x v="1"/>
    <x v="4"/>
    <n v="202.96"/>
    <n v="10.15"/>
    <n v="192.81"/>
    <n v="20"/>
    <n v="212.81"/>
    <n v="44"/>
    <x v="1"/>
    <s v="No"/>
    <n v="29"/>
    <n v="55.91"/>
    <n v="0"/>
  </r>
  <r>
    <s v="BLK102007"/>
    <x v="292"/>
    <x v="6"/>
    <s v="South"/>
    <s v="New"/>
    <x v="7"/>
    <s v="Apple"/>
    <n v="6"/>
    <n v="262.56"/>
    <n v="10"/>
    <n v="18"/>
    <n v="7.88"/>
    <n v="3"/>
    <x v="3"/>
    <x v="1"/>
    <x v="0"/>
    <n v="1575.36"/>
    <n v="157.54"/>
    <n v="1417.82"/>
    <n v="0"/>
    <n v="1417.82"/>
    <n v="42"/>
    <x v="1"/>
    <s v="No"/>
    <n v="30.5"/>
    <n v="432.44"/>
    <n v="0"/>
  </r>
  <r>
    <s v="BLK102137"/>
    <x v="292"/>
    <x v="7"/>
    <s v="East"/>
    <s v="Returning"/>
    <x v="4"/>
    <s v="Ice Cream"/>
    <n v="7"/>
    <n v="231.03"/>
    <n v="15"/>
    <n v="35"/>
    <n v="4.5199999999999996"/>
    <n v="4"/>
    <x v="4"/>
    <x v="1"/>
    <x v="0"/>
    <n v="1617.21"/>
    <n v="242.58"/>
    <n v="1374.63"/>
    <n v="0"/>
    <n v="1374.63"/>
    <n v="23"/>
    <x v="11"/>
    <s v="Yes"/>
    <n v="23.4"/>
    <n v="321.66000000000003"/>
    <n v="1"/>
  </r>
  <r>
    <s v="BLK102216"/>
    <x v="292"/>
    <x v="5"/>
    <s v="East"/>
    <s v="New"/>
    <x v="2"/>
    <s v="Juice"/>
    <n v="4"/>
    <n v="362.96"/>
    <n v="15"/>
    <n v="36"/>
    <n v="1.24"/>
    <n v="5"/>
    <x v="1"/>
    <x v="1"/>
    <x v="2"/>
    <n v="1451.84"/>
    <n v="217.78"/>
    <n v="1234.06"/>
    <n v="0"/>
    <n v="1234.06"/>
    <n v="16"/>
    <x v="27"/>
    <s v="Yes"/>
    <n v="18"/>
    <n v="222.13"/>
    <n v="1"/>
  </r>
  <r>
    <s v="BLK102238"/>
    <x v="292"/>
    <x v="4"/>
    <s v="South"/>
    <s v="Returning"/>
    <x v="0"/>
    <s v="Ice Cream"/>
    <n v="3"/>
    <n v="373.55"/>
    <n v="5"/>
    <n v="27"/>
    <n v="4.46"/>
    <n v="2.6"/>
    <x v="0"/>
    <x v="1"/>
    <x v="4"/>
    <n v="1120.6500000000001"/>
    <n v="56.03"/>
    <n v="1064.6199999999999"/>
    <n v="0"/>
    <n v="1064.6199999999999"/>
    <n v="39"/>
    <x v="1"/>
    <s v="No"/>
    <n v="22.7"/>
    <n v="241.67"/>
    <n v="0"/>
  </r>
  <r>
    <s v="BLK102716"/>
    <x v="292"/>
    <x v="7"/>
    <s v="North"/>
    <s v="New"/>
    <x v="1"/>
    <s v="Biscuits"/>
    <n v="1"/>
    <n v="432.41"/>
    <n v="5"/>
    <n v="43"/>
    <n v="5.78"/>
    <n v="3.8"/>
    <x v="4"/>
    <x v="1"/>
    <x v="3"/>
    <n v="432.41"/>
    <n v="21.62"/>
    <n v="410.79"/>
    <n v="0"/>
    <n v="410.79"/>
    <n v="33"/>
    <x v="26"/>
    <s v="Yes"/>
    <n v="28.7"/>
    <n v="117.9"/>
    <n v="1"/>
  </r>
  <r>
    <s v="BLK100021"/>
    <x v="293"/>
    <x v="7"/>
    <s v="South"/>
    <s v="New"/>
    <x v="2"/>
    <s v="Detergent"/>
    <n v="6"/>
    <n v="84.74"/>
    <n v="25"/>
    <n v="19"/>
    <n v="5.13"/>
    <n v="3.3"/>
    <x v="0"/>
    <x v="1"/>
    <x v="0"/>
    <n v="508.44"/>
    <n v="127.11"/>
    <n v="381.33"/>
    <n v="0"/>
    <n v="381.33"/>
    <n v="28"/>
    <x v="1"/>
    <s v="No"/>
    <n v="26.7"/>
    <n v="101.82"/>
    <n v="0"/>
  </r>
  <r>
    <s v="BLK100227"/>
    <x v="293"/>
    <x v="6"/>
    <s v="West"/>
    <s v="Returning"/>
    <x v="1"/>
    <s v="Bread"/>
    <n v="5"/>
    <n v="66.84"/>
    <n v="5"/>
    <n v="48"/>
    <n v="2.46"/>
    <n v="5"/>
    <x v="3"/>
    <x v="1"/>
    <x v="2"/>
    <n v="334.2"/>
    <n v="16.71"/>
    <n v="317.49"/>
    <n v="0"/>
    <n v="317.49"/>
    <n v="16"/>
    <x v="3"/>
    <s v="Yes"/>
    <n v="10.1"/>
    <n v="32.07"/>
    <n v="1"/>
  </r>
  <r>
    <s v="BLK100791"/>
    <x v="293"/>
    <x v="3"/>
    <s v="Central"/>
    <s v="Returning"/>
    <x v="4"/>
    <s v="Apple"/>
    <n v="4"/>
    <n v="485.95"/>
    <n v="25"/>
    <n v="15"/>
    <n v="7.45"/>
    <n v="5"/>
    <x v="0"/>
    <x v="1"/>
    <x v="2"/>
    <n v="1943.8"/>
    <n v="485.95"/>
    <n v="1457.85"/>
    <n v="0"/>
    <n v="1457.85"/>
    <n v="18"/>
    <x v="1"/>
    <s v="No"/>
    <n v="29.2"/>
    <n v="425.69"/>
    <n v="0"/>
  </r>
  <r>
    <s v="BLK100902"/>
    <x v="293"/>
    <x v="1"/>
    <s v="South"/>
    <s v="Returning"/>
    <x v="5"/>
    <s v="Shampoo"/>
    <n v="3"/>
    <n v="374.56"/>
    <n v="10"/>
    <n v="25"/>
    <n v="7.6"/>
    <n v="4"/>
    <x v="0"/>
    <x v="0"/>
    <x v="4"/>
    <n v="1123.68"/>
    <n v="112.37"/>
    <n v="0"/>
    <n v="0"/>
    <n v="0"/>
    <n v="24"/>
    <x v="6"/>
    <s v="No"/>
    <n v="29.4"/>
    <n v="0"/>
    <n v="0"/>
  </r>
  <r>
    <s v="BLK101097"/>
    <x v="293"/>
    <x v="1"/>
    <s v="East"/>
    <s v="Returning"/>
    <x v="9"/>
    <s v="Biscuits"/>
    <n v="6"/>
    <n v="417.05"/>
    <n v="25"/>
    <n v="29"/>
    <n v="3.92"/>
    <n v="3.7"/>
    <x v="2"/>
    <x v="1"/>
    <x v="4"/>
    <n v="2502.3000000000002"/>
    <n v="625.58000000000004"/>
    <n v="1876.72"/>
    <n v="0"/>
    <n v="1876.72"/>
    <n v="33"/>
    <x v="1"/>
    <s v="No"/>
    <n v="15.6"/>
    <n v="292.77"/>
    <n v="0"/>
  </r>
  <r>
    <s v="BLK101181"/>
    <x v="293"/>
    <x v="3"/>
    <s v="Central"/>
    <s v="Returning"/>
    <x v="6"/>
    <s v="Atta"/>
    <n v="1"/>
    <n v="280.62"/>
    <n v="20"/>
    <n v="32"/>
    <n v="6.27"/>
    <n v="4.4000000000000004"/>
    <x v="4"/>
    <x v="0"/>
    <x v="1"/>
    <n v="280.62"/>
    <n v="56.12"/>
    <n v="0"/>
    <n v="20"/>
    <n v="0"/>
    <n v="29"/>
    <x v="12"/>
    <s v="No"/>
    <n v="26.8"/>
    <n v="0"/>
    <n v="0"/>
  </r>
  <r>
    <s v="BLK102037"/>
    <x v="293"/>
    <x v="7"/>
    <s v="Central"/>
    <s v="Returning"/>
    <x v="2"/>
    <s v="Apple"/>
    <n v="7"/>
    <n v="385.67"/>
    <n v="15"/>
    <n v="32"/>
    <n v="0.92"/>
    <n v="5"/>
    <x v="1"/>
    <x v="1"/>
    <x v="0"/>
    <n v="2699.69"/>
    <n v="404.95"/>
    <n v="2294.7399999999998"/>
    <n v="0"/>
    <n v="2294.7399999999998"/>
    <n v="19"/>
    <x v="10"/>
    <s v="Yes"/>
    <n v="16.3"/>
    <n v="374.04"/>
    <n v="1"/>
  </r>
  <r>
    <s v="BLK102924"/>
    <x v="293"/>
    <x v="3"/>
    <s v="North"/>
    <s v="Returning"/>
    <x v="8"/>
    <s v="Banana"/>
    <n v="2"/>
    <n v="195.28"/>
    <n v="15"/>
    <n v="28"/>
    <n v="3.86"/>
    <n v="3.7"/>
    <x v="2"/>
    <x v="0"/>
    <x v="4"/>
    <n v="390.56"/>
    <n v="58.58"/>
    <n v="0"/>
    <n v="0"/>
    <n v="0"/>
    <n v="43"/>
    <x v="1"/>
    <s v="No"/>
    <n v="24.6"/>
    <n v="0"/>
    <n v="0"/>
  </r>
  <r>
    <s v="BLK100200"/>
    <x v="294"/>
    <x v="2"/>
    <s v="North"/>
    <s v="New"/>
    <x v="9"/>
    <s v="Coffee"/>
    <n v="2"/>
    <n v="139.94999999999999"/>
    <n v="15"/>
    <n v="27"/>
    <n v="6.93"/>
    <n v="3.5"/>
    <x v="4"/>
    <x v="1"/>
    <x v="2"/>
    <n v="279.89999999999998"/>
    <n v="41.98"/>
    <n v="237.92"/>
    <n v="15"/>
    <n v="252.92"/>
    <n v="39"/>
    <x v="1"/>
    <s v="No"/>
    <n v="17"/>
    <n v="40.450000000000003"/>
    <n v="0"/>
  </r>
  <r>
    <s v="BLK101056"/>
    <x v="294"/>
    <x v="0"/>
    <s v="East"/>
    <s v="New"/>
    <x v="1"/>
    <s v="Ice Cream"/>
    <n v="4"/>
    <n v="467.26"/>
    <n v="10"/>
    <n v="30"/>
    <n v="2.11"/>
    <n v="5"/>
    <x v="4"/>
    <x v="1"/>
    <x v="0"/>
    <n v="1869.04"/>
    <n v="186.9"/>
    <n v="1682.14"/>
    <n v="0"/>
    <n v="1682.14"/>
    <n v="36"/>
    <x v="1"/>
    <s v="No"/>
    <n v="18.7"/>
    <n v="314.56"/>
    <n v="0"/>
  </r>
  <r>
    <s v="BLK101384"/>
    <x v="294"/>
    <x v="3"/>
    <s v="South"/>
    <s v="Returning"/>
    <x v="2"/>
    <s v="Chips"/>
    <n v="5"/>
    <n v="425.5"/>
    <n v="20"/>
    <n v="28"/>
    <n v="4.08"/>
    <n v="4.5"/>
    <x v="3"/>
    <x v="1"/>
    <x v="2"/>
    <n v="2127.5"/>
    <n v="425.5"/>
    <n v="1702"/>
    <n v="0"/>
    <n v="1702"/>
    <n v="42"/>
    <x v="1"/>
    <s v="No"/>
    <n v="25.1"/>
    <n v="427.2"/>
    <n v="0"/>
  </r>
  <r>
    <s v="BLK101535"/>
    <x v="294"/>
    <x v="3"/>
    <s v="North"/>
    <s v="Returning"/>
    <x v="3"/>
    <s v="Coffee"/>
    <n v="5"/>
    <n v="50.11"/>
    <n v="0"/>
    <n v="17"/>
    <n v="1.25"/>
    <n v="3.5"/>
    <x v="2"/>
    <x v="1"/>
    <x v="2"/>
    <n v="250.55"/>
    <n v="0"/>
    <n v="250.55"/>
    <n v="15"/>
    <n v="265.55"/>
    <n v="28"/>
    <x v="1"/>
    <s v="No"/>
    <n v="15.8"/>
    <n v="39.590000000000003"/>
    <n v="0"/>
  </r>
  <r>
    <s v="BLK101669"/>
    <x v="294"/>
    <x v="3"/>
    <s v="Central"/>
    <s v="New"/>
    <x v="3"/>
    <s v="Instant Noodles"/>
    <n v="6"/>
    <n v="76.599999999999994"/>
    <n v="15"/>
    <n v="25"/>
    <n v="3.44"/>
    <n v="3.5"/>
    <x v="1"/>
    <x v="1"/>
    <x v="4"/>
    <n v="459.6"/>
    <n v="68.94"/>
    <n v="390.66"/>
    <n v="0"/>
    <n v="390.66"/>
    <n v="25"/>
    <x v="1"/>
    <s v="No"/>
    <n v="28.4"/>
    <n v="110.95"/>
    <n v="0"/>
  </r>
  <r>
    <s v="BLK101928"/>
    <x v="294"/>
    <x v="6"/>
    <s v="West"/>
    <s v="Returning"/>
    <x v="5"/>
    <s v="Shampoo"/>
    <n v="4"/>
    <n v="134.01"/>
    <n v="20"/>
    <n v="50"/>
    <n v="2.3199999999999998"/>
    <n v="4.2"/>
    <x v="3"/>
    <x v="1"/>
    <x v="0"/>
    <n v="536.04"/>
    <n v="107.21"/>
    <n v="428.83"/>
    <n v="0"/>
    <n v="428.83"/>
    <n v="39"/>
    <x v="7"/>
    <s v="Yes"/>
    <n v="27.7"/>
    <n v="118.79"/>
    <n v="1"/>
  </r>
  <r>
    <s v="BLK102664"/>
    <x v="294"/>
    <x v="3"/>
    <s v="South"/>
    <s v="Returning"/>
    <x v="4"/>
    <s v="Bread"/>
    <n v="5"/>
    <n v="60.3"/>
    <n v="25"/>
    <n v="33"/>
    <n v="0.99"/>
    <n v="3.9"/>
    <x v="2"/>
    <x v="0"/>
    <x v="3"/>
    <n v="301.5"/>
    <n v="75.38"/>
    <n v="0"/>
    <n v="15"/>
    <n v="0"/>
    <n v="21"/>
    <x v="11"/>
    <s v="Yes"/>
    <n v="10.6"/>
    <n v="0"/>
    <n v="1"/>
  </r>
  <r>
    <s v="BLK102818"/>
    <x v="294"/>
    <x v="7"/>
    <s v="South"/>
    <s v="Returning"/>
    <x v="6"/>
    <s v="Milk"/>
    <n v="5"/>
    <n v="304.39"/>
    <n v="5"/>
    <n v="35"/>
    <n v="5.23"/>
    <n v="5"/>
    <x v="4"/>
    <x v="1"/>
    <x v="0"/>
    <n v="1521.95"/>
    <n v="76.099999999999994"/>
    <n v="1445.85"/>
    <n v="0"/>
    <n v="1445.85"/>
    <n v="17"/>
    <x v="22"/>
    <s v="Yes"/>
    <n v="23.8"/>
    <n v="344.11"/>
    <n v="1"/>
  </r>
  <r>
    <s v="BLK100081"/>
    <x v="295"/>
    <x v="3"/>
    <s v="Central"/>
    <s v="Returning"/>
    <x v="8"/>
    <s v="Milk"/>
    <n v="4"/>
    <n v="449.62"/>
    <n v="15"/>
    <n v="21"/>
    <n v="3.13"/>
    <n v="3.3"/>
    <x v="2"/>
    <x v="0"/>
    <x v="4"/>
    <n v="1798.48"/>
    <n v="269.77"/>
    <n v="0"/>
    <n v="0"/>
    <n v="0"/>
    <n v="28"/>
    <x v="1"/>
    <s v="No"/>
    <n v="19.7"/>
    <n v="0"/>
    <n v="0"/>
  </r>
  <r>
    <s v="BLK101030"/>
    <x v="295"/>
    <x v="4"/>
    <s v="East"/>
    <s v="Returning"/>
    <x v="0"/>
    <s v="Banana"/>
    <n v="1"/>
    <n v="190.45"/>
    <n v="10"/>
    <n v="27"/>
    <n v="0.79"/>
    <n v="4.0999999999999996"/>
    <x v="1"/>
    <x v="1"/>
    <x v="2"/>
    <n v="190.45"/>
    <n v="19.05"/>
    <n v="171.4"/>
    <n v="20"/>
    <n v="191.4"/>
    <n v="42"/>
    <x v="1"/>
    <s v="No"/>
    <n v="17"/>
    <n v="29.14"/>
    <n v="0"/>
  </r>
  <r>
    <s v="BLK101054"/>
    <x v="295"/>
    <x v="5"/>
    <s v="East"/>
    <s v="Returning"/>
    <x v="6"/>
    <s v="Milk"/>
    <n v="3"/>
    <n v="314.92"/>
    <n v="15"/>
    <n v="10"/>
    <n v="0.81"/>
    <n v="3.9"/>
    <x v="2"/>
    <x v="1"/>
    <x v="1"/>
    <n v="944.76"/>
    <n v="141.71"/>
    <n v="803.05"/>
    <n v="0"/>
    <n v="803.05"/>
    <n v="33"/>
    <x v="1"/>
    <s v="No"/>
    <n v="19.5"/>
    <n v="156.59"/>
    <n v="0"/>
  </r>
  <r>
    <s v="BLK101154"/>
    <x v="295"/>
    <x v="5"/>
    <s v="South"/>
    <s v="Returning"/>
    <x v="6"/>
    <s v="Atta"/>
    <n v="7"/>
    <n v="379.66"/>
    <n v="0"/>
    <n v="35"/>
    <n v="3.05"/>
    <n v="4.4000000000000004"/>
    <x v="3"/>
    <x v="1"/>
    <x v="3"/>
    <n v="2657.62"/>
    <n v="0"/>
    <n v="2657.62"/>
    <n v="0"/>
    <n v="2657.62"/>
    <n v="27"/>
    <x v="8"/>
    <s v="Yes"/>
    <n v="11"/>
    <n v="292.33999999999997"/>
    <n v="1"/>
  </r>
  <r>
    <s v="BLK101379"/>
    <x v="295"/>
    <x v="5"/>
    <s v="South"/>
    <s v="New"/>
    <x v="3"/>
    <s v="Chips"/>
    <n v="5"/>
    <n v="405.07"/>
    <n v="0"/>
    <n v="33"/>
    <n v="5.14"/>
    <n v="3.4"/>
    <x v="0"/>
    <x v="1"/>
    <x v="2"/>
    <n v="2025.35"/>
    <n v="0"/>
    <n v="2025.35"/>
    <n v="0"/>
    <n v="2025.35"/>
    <n v="22"/>
    <x v="7"/>
    <s v="Yes"/>
    <n v="27.1"/>
    <n v="548.87"/>
    <n v="1"/>
  </r>
  <r>
    <s v="BLK101408"/>
    <x v="295"/>
    <x v="5"/>
    <s v="North"/>
    <s v="Returning"/>
    <x v="0"/>
    <s v="Biscuits"/>
    <n v="2"/>
    <n v="313.49"/>
    <n v="10"/>
    <n v="26"/>
    <n v="3.73"/>
    <n v="4.5"/>
    <x v="4"/>
    <x v="1"/>
    <x v="0"/>
    <n v="626.98"/>
    <n v="62.7"/>
    <n v="564.28"/>
    <n v="0"/>
    <n v="564.28"/>
    <n v="44"/>
    <x v="1"/>
    <s v="No"/>
    <n v="28.9"/>
    <n v="163.08000000000001"/>
    <n v="0"/>
  </r>
  <r>
    <s v="BLK101155"/>
    <x v="296"/>
    <x v="3"/>
    <s v="West"/>
    <s v="Returning"/>
    <x v="0"/>
    <s v="Apple"/>
    <n v="2"/>
    <n v="166.48"/>
    <n v="10"/>
    <n v="24"/>
    <n v="7.57"/>
    <n v="4.0999999999999996"/>
    <x v="4"/>
    <x v="1"/>
    <x v="2"/>
    <n v="332.96"/>
    <n v="33.299999999999997"/>
    <n v="299.66000000000003"/>
    <n v="15"/>
    <n v="314.66000000000003"/>
    <n v="19"/>
    <x v="23"/>
    <s v="No"/>
    <n v="29.7"/>
    <n v="89"/>
    <n v="0"/>
  </r>
  <r>
    <s v="BLK101867"/>
    <x v="296"/>
    <x v="7"/>
    <s v="East"/>
    <s v="New"/>
    <x v="4"/>
    <s v="Chips"/>
    <n v="6"/>
    <n v="118.14"/>
    <n v="10"/>
    <n v="17"/>
    <n v="5.22"/>
    <n v="4.3"/>
    <x v="1"/>
    <x v="1"/>
    <x v="4"/>
    <n v="708.84"/>
    <n v="70.88"/>
    <n v="637.96"/>
    <n v="0"/>
    <n v="637.96"/>
    <n v="34"/>
    <x v="1"/>
    <s v="No"/>
    <n v="18.7"/>
    <n v="119.3"/>
    <n v="0"/>
  </r>
  <r>
    <s v="BLK102824"/>
    <x v="296"/>
    <x v="2"/>
    <s v="Central"/>
    <s v="New"/>
    <x v="8"/>
    <s v="Banana"/>
    <n v="5"/>
    <n v="415.82"/>
    <n v="20"/>
    <n v="17"/>
    <n v="1.63"/>
    <n v="3.9"/>
    <x v="3"/>
    <x v="1"/>
    <x v="2"/>
    <n v="2079.1"/>
    <n v="415.82"/>
    <n v="1663.28"/>
    <n v="0"/>
    <n v="1663.28"/>
    <n v="43"/>
    <x v="1"/>
    <s v="No"/>
    <n v="10.9"/>
    <n v="181.3"/>
    <n v="0"/>
  </r>
  <r>
    <s v="BLK102968"/>
    <x v="296"/>
    <x v="5"/>
    <s v="East"/>
    <s v="New"/>
    <x v="7"/>
    <s v="Atta"/>
    <n v="3"/>
    <n v="162.4"/>
    <n v="15"/>
    <n v="17"/>
    <n v="5.95"/>
    <n v="3.3"/>
    <x v="1"/>
    <x v="1"/>
    <x v="1"/>
    <n v="487.2"/>
    <n v="73.08"/>
    <n v="414.12"/>
    <n v="0"/>
    <n v="414.12"/>
    <n v="40"/>
    <x v="1"/>
    <s v="No"/>
    <n v="14.8"/>
    <n v="61.29"/>
    <n v="0"/>
  </r>
  <r>
    <s v="BLK100256"/>
    <x v="297"/>
    <x v="1"/>
    <s v="Central"/>
    <s v="New"/>
    <x v="7"/>
    <s v="Banana"/>
    <n v="4"/>
    <n v="112.61"/>
    <n v="25"/>
    <n v="45"/>
    <n v="5.2"/>
    <n v="4.5999999999999996"/>
    <x v="0"/>
    <x v="0"/>
    <x v="0"/>
    <n v="450.44"/>
    <n v="112.61"/>
    <n v="0"/>
    <n v="0"/>
    <n v="0"/>
    <n v="18"/>
    <x v="19"/>
    <s v="Yes"/>
    <n v="31.8"/>
    <n v="0"/>
    <n v="1"/>
  </r>
  <r>
    <s v="BLK101946"/>
    <x v="297"/>
    <x v="4"/>
    <s v="North"/>
    <s v="New"/>
    <x v="3"/>
    <s v="Banana"/>
    <n v="6"/>
    <n v="340.42"/>
    <n v="0"/>
    <n v="33"/>
    <n v="5.26"/>
    <n v="4.0999999999999996"/>
    <x v="3"/>
    <x v="1"/>
    <x v="2"/>
    <n v="2042.52"/>
    <n v="0"/>
    <n v="2042.52"/>
    <n v="0"/>
    <n v="2042.52"/>
    <n v="29"/>
    <x v="16"/>
    <s v="No"/>
    <n v="21.2"/>
    <n v="433.01"/>
    <n v="0"/>
  </r>
  <r>
    <s v="BLK102189"/>
    <x v="297"/>
    <x v="7"/>
    <s v="North"/>
    <s v="New"/>
    <x v="4"/>
    <s v="Atta"/>
    <n v="6"/>
    <n v="158.94"/>
    <n v="15"/>
    <n v="35"/>
    <n v="5.01"/>
    <n v="3.7"/>
    <x v="1"/>
    <x v="1"/>
    <x v="0"/>
    <n v="953.64"/>
    <n v="143.05000000000001"/>
    <n v="810.59"/>
    <n v="0"/>
    <n v="810.59"/>
    <n v="15"/>
    <x v="27"/>
    <s v="Yes"/>
    <n v="13"/>
    <n v="105.38"/>
    <n v="1"/>
  </r>
  <r>
    <s v="BLK100370"/>
    <x v="298"/>
    <x v="0"/>
    <s v="South"/>
    <s v="New"/>
    <x v="8"/>
    <s v="Juice"/>
    <n v="3"/>
    <n v="195.69"/>
    <n v="10"/>
    <n v="18"/>
    <n v="2.2999999999999998"/>
    <n v="4.4000000000000004"/>
    <x v="3"/>
    <x v="0"/>
    <x v="2"/>
    <n v="587.07000000000005"/>
    <n v="58.71"/>
    <n v="0"/>
    <n v="0"/>
    <n v="0"/>
    <n v="29"/>
    <x v="1"/>
    <s v="No"/>
    <n v="26.3"/>
    <n v="0"/>
    <n v="0"/>
  </r>
  <r>
    <s v="BLK101119"/>
    <x v="298"/>
    <x v="4"/>
    <s v="South"/>
    <s v="Returning"/>
    <x v="9"/>
    <s v="Cold Drink"/>
    <n v="6"/>
    <n v="151.37"/>
    <n v="25"/>
    <n v="41"/>
    <n v="1.59"/>
    <n v="3.4"/>
    <x v="2"/>
    <x v="1"/>
    <x v="0"/>
    <n v="908.22"/>
    <n v="227.06"/>
    <n v="681.16"/>
    <n v="0"/>
    <n v="681.16"/>
    <n v="33"/>
    <x v="8"/>
    <s v="Yes"/>
    <n v="8.9"/>
    <n v="60.62"/>
    <n v="1"/>
  </r>
  <r>
    <s v="BLK102027"/>
    <x v="298"/>
    <x v="7"/>
    <s v="West"/>
    <s v="New"/>
    <x v="1"/>
    <s v="Juice"/>
    <n v="6"/>
    <n v="326.88"/>
    <n v="15"/>
    <n v="30"/>
    <n v="1.4"/>
    <n v="3.8"/>
    <x v="4"/>
    <x v="0"/>
    <x v="3"/>
    <n v="1961.28"/>
    <n v="294.19"/>
    <n v="0"/>
    <n v="0"/>
    <n v="0"/>
    <n v="33"/>
    <x v="1"/>
    <s v="No"/>
    <n v="21.5"/>
    <n v="0"/>
    <n v="0"/>
  </r>
  <r>
    <s v="BLK100914"/>
    <x v="299"/>
    <x v="4"/>
    <s v="South"/>
    <s v="Returning"/>
    <x v="3"/>
    <s v="Rice"/>
    <n v="7"/>
    <n v="289.41000000000003"/>
    <n v="5"/>
    <n v="39"/>
    <n v="5.52"/>
    <n v="5"/>
    <x v="2"/>
    <x v="1"/>
    <x v="3"/>
    <n v="2025.87"/>
    <n v="101.29"/>
    <n v="1924.58"/>
    <n v="0"/>
    <n v="1924.58"/>
    <n v="18"/>
    <x v="9"/>
    <s v="Yes"/>
    <n v="19"/>
    <n v="365.67"/>
    <n v="1"/>
  </r>
  <r>
    <s v="BLK100980"/>
    <x v="299"/>
    <x v="6"/>
    <s v="West"/>
    <s v="New"/>
    <x v="1"/>
    <s v="Chips"/>
    <n v="7"/>
    <n v="347.82"/>
    <n v="0"/>
    <n v="26"/>
    <n v="2.81"/>
    <n v="4.7"/>
    <x v="3"/>
    <x v="1"/>
    <x v="4"/>
    <n v="2434.7399999999998"/>
    <n v="0"/>
    <n v="2434.7399999999998"/>
    <n v="0"/>
    <n v="2434.7399999999998"/>
    <n v="26"/>
    <x v="1"/>
    <s v="No"/>
    <n v="21.2"/>
    <n v="516.16"/>
    <n v="0"/>
  </r>
  <r>
    <s v="BLK101889"/>
    <x v="299"/>
    <x v="6"/>
    <s v="Central"/>
    <s v="Returning"/>
    <x v="8"/>
    <s v="Milk"/>
    <n v="1"/>
    <n v="89.21"/>
    <n v="5"/>
    <n v="32"/>
    <n v="6.74"/>
    <n v="3.4"/>
    <x v="2"/>
    <x v="0"/>
    <x v="2"/>
    <n v="89.21"/>
    <n v="4.46"/>
    <n v="0"/>
    <n v="15"/>
    <n v="0"/>
    <n v="18"/>
    <x v="15"/>
    <s v="Yes"/>
    <n v="27.7"/>
    <n v="0"/>
    <n v="1"/>
  </r>
  <r>
    <s v="BLK102138"/>
    <x v="299"/>
    <x v="0"/>
    <s v="East"/>
    <s v="Returning"/>
    <x v="6"/>
    <s v="Detergent"/>
    <n v="3"/>
    <n v="165.05"/>
    <n v="0"/>
    <n v="23"/>
    <n v="4.97"/>
    <n v="4.0999999999999996"/>
    <x v="4"/>
    <x v="1"/>
    <x v="3"/>
    <n v="495.15"/>
    <n v="0"/>
    <n v="495.15"/>
    <n v="0"/>
    <n v="495.15"/>
    <n v="19"/>
    <x v="16"/>
    <s v="No"/>
    <n v="25.1"/>
    <n v="124.28"/>
    <n v="0"/>
  </r>
  <r>
    <s v="BLK102291"/>
    <x v="299"/>
    <x v="1"/>
    <s v="Central"/>
    <s v="Returning"/>
    <x v="8"/>
    <s v="Juice"/>
    <n v="7"/>
    <n v="219.29"/>
    <n v="15"/>
    <n v="12"/>
    <n v="4.45"/>
    <n v="4"/>
    <x v="4"/>
    <x v="1"/>
    <x v="4"/>
    <n v="1535.03"/>
    <n v="230.25"/>
    <n v="1304.78"/>
    <n v="0"/>
    <n v="1304.78"/>
    <n v="43"/>
    <x v="1"/>
    <s v="No"/>
    <n v="12.3"/>
    <n v="160.49"/>
    <n v="0"/>
  </r>
  <r>
    <s v="BLK102308"/>
    <x v="299"/>
    <x v="0"/>
    <s v="West"/>
    <s v="New"/>
    <x v="6"/>
    <s v="Banana"/>
    <n v="1"/>
    <n v="114.84"/>
    <n v="10"/>
    <n v="29"/>
    <n v="7.59"/>
    <n v="3.3"/>
    <x v="1"/>
    <x v="1"/>
    <x v="0"/>
    <n v="114.84"/>
    <n v="11.48"/>
    <n v="103.36"/>
    <n v="15"/>
    <n v="118.36"/>
    <n v="36"/>
    <x v="1"/>
    <s v="No"/>
    <n v="27.6"/>
    <n v="28.53"/>
    <n v="0"/>
  </r>
  <r>
    <s v="BLK100094"/>
    <x v="300"/>
    <x v="5"/>
    <s v="South"/>
    <s v="New"/>
    <x v="8"/>
    <s v="Bread"/>
    <n v="4"/>
    <n v="109.72"/>
    <n v="20"/>
    <n v="14"/>
    <n v="7.45"/>
    <n v="4"/>
    <x v="1"/>
    <x v="0"/>
    <x v="2"/>
    <n v="438.88"/>
    <n v="87.78"/>
    <n v="0"/>
    <n v="0"/>
    <n v="0"/>
    <n v="35"/>
    <x v="1"/>
    <s v="No"/>
    <n v="18.2"/>
    <n v="0"/>
    <n v="0"/>
  </r>
  <r>
    <s v="BLK100625"/>
    <x v="300"/>
    <x v="4"/>
    <s v="Central"/>
    <s v="Returning"/>
    <x v="5"/>
    <s v="Chips"/>
    <n v="3"/>
    <n v="316.57"/>
    <n v="25"/>
    <n v="28"/>
    <n v="0.53"/>
    <n v="3.4"/>
    <x v="3"/>
    <x v="0"/>
    <x v="2"/>
    <n v="949.71"/>
    <n v="237.43"/>
    <n v="0"/>
    <n v="0"/>
    <n v="0"/>
    <n v="35"/>
    <x v="1"/>
    <s v="No"/>
    <n v="29.9"/>
    <n v="0"/>
    <n v="0"/>
  </r>
  <r>
    <s v="BLK100858"/>
    <x v="300"/>
    <x v="2"/>
    <s v="South"/>
    <s v="New"/>
    <x v="9"/>
    <s v="Tea"/>
    <n v="5"/>
    <n v="30.89"/>
    <n v="0"/>
    <n v="29"/>
    <n v="2.97"/>
    <n v="4.5"/>
    <x v="1"/>
    <x v="1"/>
    <x v="4"/>
    <n v="154.44999999999999"/>
    <n v="0"/>
    <n v="154.44999999999999"/>
    <n v="10"/>
    <n v="164.45"/>
    <n v="17"/>
    <x v="11"/>
    <s v="Yes"/>
    <n v="21.6"/>
    <n v="33.36"/>
    <n v="1"/>
  </r>
  <r>
    <s v="BLK101478"/>
    <x v="300"/>
    <x v="0"/>
    <s v="Central"/>
    <s v="Returning"/>
    <x v="9"/>
    <s v="Cold Drink"/>
    <n v="5"/>
    <n v="215.65"/>
    <n v="20"/>
    <n v="27"/>
    <n v="5.79"/>
    <n v="4.3"/>
    <x v="3"/>
    <x v="1"/>
    <x v="0"/>
    <n v="1078.25"/>
    <n v="215.65"/>
    <n v="862.6"/>
    <n v="0"/>
    <n v="862.6"/>
    <n v="26"/>
    <x v="6"/>
    <s v="No"/>
    <n v="16.3"/>
    <n v="140.6"/>
    <n v="0"/>
  </r>
  <r>
    <s v="BLK101616"/>
    <x v="300"/>
    <x v="7"/>
    <s v="North"/>
    <s v="Returning"/>
    <x v="4"/>
    <s v="Ice Cream"/>
    <n v="6"/>
    <n v="215.48"/>
    <n v="0"/>
    <n v="15"/>
    <n v="7.74"/>
    <n v="3.8"/>
    <x v="4"/>
    <x v="0"/>
    <x v="1"/>
    <n v="1292.8800000000001"/>
    <n v="0"/>
    <n v="0"/>
    <n v="0"/>
    <n v="0"/>
    <n v="35"/>
    <x v="1"/>
    <s v="No"/>
    <n v="29.9"/>
    <n v="0"/>
    <n v="0"/>
  </r>
  <r>
    <s v="BLK101803"/>
    <x v="300"/>
    <x v="0"/>
    <s v="North"/>
    <s v="New"/>
    <x v="4"/>
    <s v="Biscuits"/>
    <n v="3"/>
    <n v="436.64"/>
    <n v="15"/>
    <n v="33"/>
    <n v="3.37"/>
    <n v="4.3"/>
    <x v="3"/>
    <x v="1"/>
    <x v="3"/>
    <n v="1309.92"/>
    <n v="196.49"/>
    <n v="1113.43"/>
    <n v="0"/>
    <n v="1113.43"/>
    <n v="18"/>
    <x v="21"/>
    <s v="Yes"/>
    <n v="22.1"/>
    <n v="246.07"/>
    <n v="1"/>
  </r>
  <r>
    <s v="BLK101875"/>
    <x v="300"/>
    <x v="1"/>
    <s v="West"/>
    <s v="New"/>
    <x v="2"/>
    <s v="Juice"/>
    <n v="7"/>
    <n v="302.23"/>
    <n v="10"/>
    <n v="30"/>
    <n v="3.26"/>
    <n v="3.8"/>
    <x v="1"/>
    <x v="0"/>
    <x v="1"/>
    <n v="2115.61"/>
    <n v="211.56"/>
    <n v="0"/>
    <n v="0"/>
    <n v="0"/>
    <n v="21"/>
    <x v="13"/>
    <s v="Yes"/>
    <n v="21.6"/>
    <n v="0"/>
    <n v="1"/>
  </r>
  <r>
    <s v="BLK101970"/>
    <x v="300"/>
    <x v="4"/>
    <s v="Central"/>
    <s v="Returning"/>
    <x v="0"/>
    <s v="Atta"/>
    <n v="4"/>
    <n v="377.21"/>
    <n v="5"/>
    <n v="29"/>
    <n v="3.03"/>
    <n v="3.8"/>
    <x v="2"/>
    <x v="1"/>
    <x v="4"/>
    <n v="1508.84"/>
    <n v="75.44"/>
    <n v="1433.4"/>
    <n v="0"/>
    <n v="1433.4"/>
    <n v="22"/>
    <x v="0"/>
    <s v="Yes"/>
    <n v="18.7"/>
    <n v="268.05"/>
    <n v="1"/>
  </r>
  <r>
    <s v="BLK102041"/>
    <x v="300"/>
    <x v="0"/>
    <s v="West"/>
    <s v="New"/>
    <x v="1"/>
    <s v="Biscuits"/>
    <n v="1"/>
    <n v="31.74"/>
    <n v="0"/>
    <n v="23"/>
    <n v="4.18"/>
    <n v="5"/>
    <x v="0"/>
    <x v="1"/>
    <x v="0"/>
    <n v="31.74"/>
    <n v="0"/>
    <n v="31.74"/>
    <n v="25"/>
    <n v="56.74"/>
    <n v="38"/>
    <x v="1"/>
    <s v="No"/>
    <n v="31.1"/>
    <n v="9.8699999999999992"/>
    <n v="0"/>
  </r>
  <r>
    <s v="BLK102773"/>
    <x v="300"/>
    <x v="0"/>
    <s v="South"/>
    <s v="Returning"/>
    <x v="2"/>
    <s v="Milk"/>
    <n v="2"/>
    <n v="40.44"/>
    <n v="20"/>
    <n v="16"/>
    <n v="5.42"/>
    <n v="4.7"/>
    <x v="3"/>
    <x v="1"/>
    <x v="3"/>
    <n v="80.88"/>
    <n v="16.18"/>
    <n v="64.7"/>
    <n v="15"/>
    <n v="79.7"/>
    <n v="17"/>
    <x v="1"/>
    <s v="No"/>
    <n v="10.4"/>
    <n v="6.73"/>
    <n v="0"/>
  </r>
  <r>
    <s v="BLK102852"/>
    <x v="300"/>
    <x v="3"/>
    <s v="North"/>
    <s v="Returning"/>
    <x v="6"/>
    <s v="Atta"/>
    <n v="2"/>
    <n v="341.75"/>
    <n v="10"/>
    <n v="26"/>
    <n v="3.04"/>
    <n v="4.0999999999999996"/>
    <x v="1"/>
    <x v="1"/>
    <x v="1"/>
    <n v="683.5"/>
    <n v="68.349999999999994"/>
    <n v="615.15"/>
    <n v="0"/>
    <n v="615.15"/>
    <n v="40"/>
    <x v="1"/>
    <s v="No"/>
    <n v="24"/>
    <n v="147.63999999999999"/>
    <n v="0"/>
  </r>
  <r>
    <s v="BLK100341"/>
    <x v="301"/>
    <x v="7"/>
    <s v="South"/>
    <s v="New"/>
    <x v="5"/>
    <s v="Biscuits"/>
    <n v="1"/>
    <n v="424.74"/>
    <n v="5"/>
    <n v="24"/>
    <n v="1.05"/>
    <n v="4.5"/>
    <x v="2"/>
    <x v="1"/>
    <x v="0"/>
    <n v="424.74"/>
    <n v="21.24"/>
    <n v="403.5"/>
    <n v="0"/>
    <n v="403.5"/>
    <n v="15"/>
    <x v="13"/>
    <s v="Yes"/>
    <n v="29.7"/>
    <n v="119.84"/>
    <n v="1"/>
  </r>
  <r>
    <s v="BLK100521"/>
    <x v="301"/>
    <x v="1"/>
    <s v="East"/>
    <s v="Returning"/>
    <x v="7"/>
    <s v="Milk"/>
    <n v="4"/>
    <n v="177.01"/>
    <n v="0"/>
    <n v="40"/>
    <n v="3.63"/>
    <n v="4.7"/>
    <x v="4"/>
    <x v="1"/>
    <x v="2"/>
    <n v="708.04"/>
    <n v="0"/>
    <n v="708.04"/>
    <n v="0"/>
    <n v="708.04"/>
    <n v="22"/>
    <x v="22"/>
    <s v="Yes"/>
    <n v="15.3"/>
    <n v="108.33"/>
    <n v="1"/>
  </r>
  <r>
    <s v="BLK101133"/>
    <x v="301"/>
    <x v="2"/>
    <s v="South"/>
    <s v="Returning"/>
    <x v="0"/>
    <s v="Tea"/>
    <n v="6"/>
    <n v="428.39"/>
    <n v="25"/>
    <n v="20"/>
    <n v="1.96"/>
    <n v="4.4000000000000004"/>
    <x v="0"/>
    <x v="1"/>
    <x v="2"/>
    <n v="2570.34"/>
    <n v="642.58000000000004"/>
    <n v="1927.76"/>
    <n v="0"/>
    <n v="1927.76"/>
    <n v="22"/>
    <x v="1"/>
    <s v="No"/>
    <n v="31.3"/>
    <n v="603.39"/>
    <n v="0"/>
  </r>
  <r>
    <s v="BLK101159"/>
    <x v="301"/>
    <x v="0"/>
    <s v="West"/>
    <s v="New"/>
    <x v="9"/>
    <s v="Bread"/>
    <n v="7"/>
    <n v="158.97999999999999"/>
    <n v="10"/>
    <n v="43"/>
    <n v="4.08"/>
    <n v="4.4000000000000004"/>
    <x v="2"/>
    <x v="1"/>
    <x v="4"/>
    <n v="1112.8599999999999"/>
    <n v="111.29"/>
    <n v="1001.57"/>
    <n v="0"/>
    <n v="1001.57"/>
    <n v="19"/>
    <x v="31"/>
    <s v="Yes"/>
    <n v="22.1"/>
    <n v="221.35"/>
    <n v="1"/>
  </r>
  <r>
    <s v="BLK101273"/>
    <x v="301"/>
    <x v="0"/>
    <s v="East"/>
    <s v="Returning"/>
    <x v="7"/>
    <s v="Bread"/>
    <n v="6"/>
    <n v="419.84"/>
    <n v="25"/>
    <n v="36"/>
    <n v="0.86"/>
    <n v="5"/>
    <x v="0"/>
    <x v="1"/>
    <x v="1"/>
    <n v="2519.04"/>
    <n v="629.76"/>
    <n v="1889.28"/>
    <n v="0"/>
    <n v="1889.28"/>
    <n v="16"/>
    <x v="27"/>
    <s v="Yes"/>
    <n v="26.1"/>
    <n v="493.1"/>
    <n v="1"/>
  </r>
  <r>
    <s v="BLK101505"/>
    <x v="301"/>
    <x v="4"/>
    <s v="East"/>
    <s v="Returning"/>
    <x v="0"/>
    <s v="Ice Cream"/>
    <n v="6"/>
    <n v="427.09"/>
    <n v="25"/>
    <n v="28"/>
    <n v="7.57"/>
    <n v="4.8"/>
    <x v="1"/>
    <x v="1"/>
    <x v="1"/>
    <n v="2562.54"/>
    <n v="640.64"/>
    <n v="1921.9"/>
    <n v="0"/>
    <n v="1921.9"/>
    <n v="23"/>
    <x v="23"/>
    <s v="No"/>
    <n v="13.2"/>
    <n v="253.69"/>
    <n v="0"/>
  </r>
  <r>
    <s v="BLK101537"/>
    <x v="301"/>
    <x v="1"/>
    <s v="South"/>
    <s v="Returning"/>
    <x v="2"/>
    <s v="Chips"/>
    <n v="5"/>
    <n v="406.27"/>
    <n v="0"/>
    <n v="22"/>
    <n v="6.49"/>
    <n v="4"/>
    <x v="2"/>
    <x v="1"/>
    <x v="2"/>
    <n v="2031.35"/>
    <n v="0"/>
    <n v="2031.35"/>
    <n v="0"/>
    <n v="2031.35"/>
    <n v="17"/>
    <x v="23"/>
    <s v="No"/>
    <n v="31.6"/>
    <n v="641.91"/>
    <n v="0"/>
  </r>
  <r>
    <s v="BLK102069"/>
    <x v="301"/>
    <x v="6"/>
    <s v="West"/>
    <s v="Returning"/>
    <x v="7"/>
    <s v="Detergent"/>
    <n v="3"/>
    <n v="438.09"/>
    <n v="10"/>
    <n v="25"/>
    <n v="5.47"/>
    <n v="5"/>
    <x v="2"/>
    <x v="1"/>
    <x v="0"/>
    <n v="1314.27"/>
    <n v="131.43"/>
    <n v="1182.8399999999999"/>
    <n v="0"/>
    <n v="1182.8399999999999"/>
    <n v="17"/>
    <x v="8"/>
    <s v="Yes"/>
    <n v="19.3"/>
    <n v="228.29"/>
    <n v="1"/>
  </r>
  <r>
    <s v="BLK102144"/>
    <x v="301"/>
    <x v="7"/>
    <s v="North"/>
    <s v="Returning"/>
    <x v="2"/>
    <s v="Detergent"/>
    <n v="7"/>
    <n v="312.11"/>
    <n v="10"/>
    <n v="45"/>
    <n v="2.83"/>
    <n v="5"/>
    <x v="3"/>
    <x v="1"/>
    <x v="1"/>
    <n v="2184.77"/>
    <n v="218.48"/>
    <n v="1966.29"/>
    <n v="0"/>
    <n v="1966.29"/>
    <n v="25"/>
    <x v="27"/>
    <s v="Yes"/>
    <n v="16.399999999999999"/>
    <n v="322.47000000000003"/>
    <n v="1"/>
  </r>
  <r>
    <s v="BLK102259"/>
    <x v="301"/>
    <x v="4"/>
    <s v="South"/>
    <s v="New"/>
    <x v="6"/>
    <s v="Banana"/>
    <n v="7"/>
    <n v="275.38"/>
    <n v="25"/>
    <n v="35"/>
    <n v="0.86"/>
    <n v="3.7"/>
    <x v="2"/>
    <x v="0"/>
    <x v="1"/>
    <n v="1927.66"/>
    <n v="481.92"/>
    <n v="0"/>
    <n v="0"/>
    <n v="0"/>
    <n v="32"/>
    <x v="12"/>
    <s v="No"/>
    <n v="18"/>
    <n v="0"/>
    <n v="0"/>
  </r>
  <r>
    <s v="BLK102628"/>
    <x v="301"/>
    <x v="6"/>
    <s v="West"/>
    <s v="Returning"/>
    <x v="4"/>
    <s v="Bread"/>
    <n v="6"/>
    <n v="474.62"/>
    <n v="0"/>
    <n v="20"/>
    <n v="5.68"/>
    <n v="3.4"/>
    <x v="2"/>
    <x v="1"/>
    <x v="4"/>
    <n v="2847.72"/>
    <n v="0"/>
    <n v="2847.72"/>
    <n v="0"/>
    <n v="2847.72"/>
    <n v="34"/>
    <x v="1"/>
    <s v="No"/>
    <n v="26.8"/>
    <n v="763.19"/>
    <n v="0"/>
  </r>
  <r>
    <s v="BLK102685"/>
    <x v="301"/>
    <x v="3"/>
    <s v="South"/>
    <s v="New"/>
    <x v="7"/>
    <s v="Chips"/>
    <n v="2"/>
    <n v="296.86"/>
    <n v="15"/>
    <n v="34"/>
    <n v="2.6"/>
    <n v="3.8"/>
    <x v="2"/>
    <x v="1"/>
    <x v="4"/>
    <n v="593.72"/>
    <n v="89.06"/>
    <n v="504.66"/>
    <n v="0"/>
    <n v="504.66"/>
    <n v="30"/>
    <x v="16"/>
    <s v="No"/>
    <n v="11.8"/>
    <n v="59.55"/>
    <n v="0"/>
  </r>
  <r>
    <s v="BLK102804"/>
    <x v="301"/>
    <x v="2"/>
    <s v="East"/>
    <s v="Returning"/>
    <x v="9"/>
    <s v="Chips"/>
    <n v="1"/>
    <n v="117.92"/>
    <n v="10"/>
    <n v="32"/>
    <n v="3.62"/>
    <n v="4.5999999999999996"/>
    <x v="0"/>
    <x v="1"/>
    <x v="2"/>
    <n v="117.92"/>
    <n v="11.79"/>
    <n v="106.13"/>
    <n v="15"/>
    <n v="121.13"/>
    <n v="27"/>
    <x v="23"/>
    <s v="No"/>
    <n v="31.7"/>
    <n v="33.64"/>
    <n v="0"/>
  </r>
  <r>
    <s v="BLK100662"/>
    <x v="302"/>
    <x v="5"/>
    <s v="Central"/>
    <s v="Returning"/>
    <x v="1"/>
    <s v="Rice"/>
    <n v="7"/>
    <n v="271.86"/>
    <n v="20"/>
    <n v="30"/>
    <n v="7.36"/>
    <n v="4.0999999999999996"/>
    <x v="4"/>
    <x v="0"/>
    <x v="0"/>
    <n v="1903.02"/>
    <n v="380.6"/>
    <n v="0"/>
    <n v="0"/>
    <n v="0"/>
    <n v="40"/>
    <x v="1"/>
    <s v="No"/>
    <n v="22.7"/>
    <n v="0"/>
    <n v="0"/>
  </r>
  <r>
    <s v="BLK100714"/>
    <x v="302"/>
    <x v="1"/>
    <s v="East"/>
    <s v="Returning"/>
    <x v="9"/>
    <s v="Bread"/>
    <n v="7"/>
    <n v="97.07"/>
    <n v="5"/>
    <n v="24"/>
    <n v="7.74"/>
    <n v="3.3"/>
    <x v="1"/>
    <x v="1"/>
    <x v="3"/>
    <n v="679.49"/>
    <n v="33.97"/>
    <n v="645.52"/>
    <n v="0"/>
    <n v="645.52"/>
    <n v="19"/>
    <x v="23"/>
    <s v="No"/>
    <n v="26"/>
    <n v="167.84"/>
    <n v="0"/>
  </r>
  <r>
    <s v="BLK100781"/>
    <x v="302"/>
    <x v="3"/>
    <s v="West"/>
    <s v="Returning"/>
    <x v="1"/>
    <s v="Atta"/>
    <n v="7"/>
    <n v="370.67"/>
    <n v="0"/>
    <n v="39"/>
    <n v="5.71"/>
    <n v="3.6"/>
    <x v="0"/>
    <x v="1"/>
    <x v="0"/>
    <n v="2594.69"/>
    <n v="0"/>
    <n v="2594.69"/>
    <n v="0"/>
    <n v="2594.69"/>
    <n v="25"/>
    <x v="15"/>
    <s v="Yes"/>
    <n v="18.3"/>
    <n v="474.83"/>
    <n v="1"/>
  </r>
  <r>
    <s v="BLK100882"/>
    <x v="302"/>
    <x v="7"/>
    <s v="West"/>
    <s v="New"/>
    <x v="6"/>
    <s v="Shampoo"/>
    <n v="5"/>
    <n v="85.86"/>
    <n v="5"/>
    <n v="28"/>
    <n v="6.66"/>
    <n v="3.3"/>
    <x v="0"/>
    <x v="1"/>
    <x v="0"/>
    <n v="429.3"/>
    <n v="21.46"/>
    <n v="407.84"/>
    <n v="0"/>
    <n v="407.84"/>
    <n v="26"/>
    <x v="25"/>
    <s v="No"/>
    <n v="23.5"/>
    <n v="95.84"/>
    <n v="0"/>
  </r>
  <r>
    <s v="BLK101099"/>
    <x v="302"/>
    <x v="2"/>
    <s v="East"/>
    <s v="New"/>
    <x v="4"/>
    <s v="Milk"/>
    <n v="2"/>
    <n v="449.31"/>
    <n v="0"/>
    <n v="23"/>
    <n v="0.63"/>
    <n v="5"/>
    <x v="4"/>
    <x v="1"/>
    <x v="0"/>
    <n v="898.62"/>
    <n v="0"/>
    <n v="898.62"/>
    <n v="0"/>
    <n v="898.62"/>
    <n v="44"/>
    <x v="1"/>
    <s v="No"/>
    <n v="14.7"/>
    <n v="132.1"/>
    <n v="0"/>
  </r>
  <r>
    <s v="BLK101131"/>
    <x v="302"/>
    <x v="0"/>
    <s v="West"/>
    <s v="Returning"/>
    <x v="7"/>
    <s v="Milk"/>
    <n v="1"/>
    <n v="74.55"/>
    <n v="15"/>
    <n v="18"/>
    <n v="3.31"/>
    <n v="3.9"/>
    <x v="1"/>
    <x v="1"/>
    <x v="2"/>
    <n v="74.55"/>
    <n v="11.18"/>
    <n v="63.37"/>
    <n v="20"/>
    <n v="83.37"/>
    <n v="23"/>
    <x v="1"/>
    <s v="No"/>
    <n v="10.199999999999999"/>
    <n v="6.46"/>
    <n v="0"/>
  </r>
  <r>
    <s v="BLK101291"/>
    <x v="302"/>
    <x v="2"/>
    <s v="East"/>
    <s v="New"/>
    <x v="4"/>
    <s v="Instant Noodles"/>
    <n v="1"/>
    <n v="52.48"/>
    <n v="15"/>
    <n v="26"/>
    <n v="4.04"/>
    <n v="3.7"/>
    <x v="4"/>
    <x v="1"/>
    <x v="0"/>
    <n v="52.48"/>
    <n v="7.87"/>
    <n v="44.61"/>
    <n v="20"/>
    <n v="64.61"/>
    <n v="32"/>
    <x v="1"/>
    <s v="No"/>
    <n v="27.3"/>
    <n v="12.18"/>
    <n v="0"/>
  </r>
  <r>
    <s v="BLK101433"/>
    <x v="302"/>
    <x v="0"/>
    <s v="Central"/>
    <s v="Returning"/>
    <x v="8"/>
    <s v="Apple"/>
    <n v="5"/>
    <n v="134.19999999999999"/>
    <n v="0"/>
    <n v="31"/>
    <n v="7.61"/>
    <n v="3.4"/>
    <x v="0"/>
    <x v="1"/>
    <x v="1"/>
    <n v="671"/>
    <n v="0"/>
    <n v="671"/>
    <n v="0"/>
    <n v="671"/>
    <n v="42"/>
    <x v="1"/>
    <s v="No"/>
    <n v="25"/>
    <n v="167.75"/>
    <n v="0"/>
  </r>
  <r>
    <s v="BLK101742"/>
    <x v="302"/>
    <x v="7"/>
    <s v="South"/>
    <s v="Returning"/>
    <x v="9"/>
    <s v="Rice"/>
    <n v="3"/>
    <n v="71.37"/>
    <n v="25"/>
    <n v="38"/>
    <n v="1.82"/>
    <n v="4.7"/>
    <x v="0"/>
    <x v="1"/>
    <x v="4"/>
    <n v="214.11"/>
    <n v="53.53"/>
    <n v="160.58000000000001"/>
    <n v="20"/>
    <n v="180.58"/>
    <n v="35"/>
    <x v="12"/>
    <s v="No"/>
    <n v="19.100000000000001"/>
    <n v="30.67"/>
    <n v="0"/>
  </r>
  <r>
    <s v="BLK101971"/>
    <x v="302"/>
    <x v="1"/>
    <s v="South"/>
    <s v="Returning"/>
    <x v="2"/>
    <s v="Milk"/>
    <n v="3"/>
    <n v="275.35000000000002"/>
    <n v="20"/>
    <n v="28"/>
    <n v="6.28"/>
    <n v="4.5"/>
    <x v="0"/>
    <x v="1"/>
    <x v="2"/>
    <n v="826.05"/>
    <n v="165.21"/>
    <n v="660.84"/>
    <n v="0"/>
    <n v="660.84"/>
    <n v="17"/>
    <x v="7"/>
    <s v="Yes"/>
    <n v="17.3"/>
    <n v="114.33"/>
    <n v="1"/>
  </r>
  <r>
    <s v="BLK102064"/>
    <x v="302"/>
    <x v="5"/>
    <s v="East"/>
    <s v="Returning"/>
    <x v="1"/>
    <s v="Bread"/>
    <n v="6"/>
    <n v="136.85"/>
    <n v="15"/>
    <n v="25"/>
    <n v="4.72"/>
    <n v="4.3"/>
    <x v="1"/>
    <x v="1"/>
    <x v="0"/>
    <n v="821.1"/>
    <n v="123.16"/>
    <n v="697.94"/>
    <n v="0"/>
    <n v="697.94"/>
    <n v="42"/>
    <x v="1"/>
    <s v="No"/>
    <n v="25"/>
    <n v="174.48"/>
    <n v="0"/>
  </r>
  <r>
    <s v="BLK102149"/>
    <x v="302"/>
    <x v="0"/>
    <s v="North"/>
    <s v="Returning"/>
    <x v="1"/>
    <s v="Atta"/>
    <n v="3"/>
    <n v="494.13"/>
    <n v="0"/>
    <n v="27"/>
    <n v="6.06"/>
    <n v="4"/>
    <x v="1"/>
    <x v="1"/>
    <x v="4"/>
    <n v="1482.39"/>
    <n v="0"/>
    <n v="1482.39"/>
    <n v="0"/>
    <n v="1482.39"/>
    <n v="33"/>
    <x v="1"/>
    <s v="No"/>
    <n v="30.1"/>
    <n v="446.2"/>
    <n v="0"/>
  </r>
  <r>
    <s v="BLK102312"/>
    <x v="302"/>
    <x v="7"/>
    <s v="East"/>
    <s v="New"/>
    <x v="9"/>
    <s v="Detergent"/>
    <n v="4"/>
    <n v="109.73"/>
    <n v="25"/>
    <n v="40"/>
    <n v="7.82"/>
    <n v="3.9"/>
    <x v="4"/>
    <x v="1"/>
    <x v="4"/>
    <n v="438.92"/>
    <n v="109.73"/>
    <n v="329.19"/>
    <n v="0"/>
    <n v="329.19"/>
    <n v="16"/>
    <x v="31"/>
    <s v="Yes"/>
    <n v="30.4"/>
    <n v="100.07"/>
    <n v="1"/>
  </r>
  <r>
    <s v="BLK102770"/>
    <x v="302"/>
    <x v="3"/>
    <s v="Central"/>
    <s v="New"/>
    <x v="9"/>
    <s v="Milk"/>
    <n v="1"/>
    <n v="441.54"/>
    <n v="0"/>
    <n v="26"/>
    <n v="2.66"/>
    <n v="4.0999999999999996"/>
    <x v="1"/>
    <x v="1"/>
    <x v="1"/>
    <n v="441.54"/>
    <n v="0"/>
    <n v="441.54"/>
    <n v="0"/>
    <n v="441.54"/>
    <n v="43"/>
    <x v="1"/>
    <s v="No"/>
    <n v="24.2"/>
    <n v="106.85"/>
    <n v="0"/>
  </r>
  <r>
    <s v="BLK100076"/>
    <x v="303"/>
    <x v="3"/>
    <s v="North"/>
    <s v="Returning"/>
    <x v="6"/>
    <s v="Coffee"/>
    <n v="1"/>
    <n v="353.41"/>
    <n v="10"/>
    <n v="28"/>
    <n v="6.65"/>
    <n v="3.4"/>
    <x v="4"/>
    <x v="0"/>
    <x v="1"/>
    <n v="353.41"/>
    <n v="35.340000000000003"/>
    <n v="0"/>
    <n v="0"/>
    <n v="0"/>
    <n v="39"/>
    <x v="1"/>
    <s v="No"/>
    <n v="30"/>
    <n v="0"/>
    <n v="0"/>
  </r>
  <r>
    <s v="BLK100265"/>
    <x v="303"/>
    <x v="1"/>
    <s v="North"/>
    <s v="New"/>
    <x v="9"/>
    <s v="Rice"/>
    <n v="3"/>
    <n v="340.45"/>
    <n v="5"/>
    <n v="32"/>
    <n v="6.04"/>
    <n v="4.5"/>
    <x v="2"/>
    <x v="1"/>
    <x v="0"/>
    <n v="1021.35"/>
    <n v="51.07"/>
    <n v="970.28"/>
    <n v="0"/>
    <n v="970.28"/>
    <n v="37"/>
    <x v="1"/>
    <s v="No"/>
    <n v="18.2"/>
    <n v="176.59"/>
    <n v="0"/>
  </r>
  <r>
    <s v="BLK100274"/>
    <x v="303"/>
    <x v="3"/>
    <s v="South"/>
    <s v="Returning"/>
    <x v="5"/>
    <s v="Tea"/>
    <n v="3"/>
    <n v="124.28"/>
    <n v="5"/>
    <n v="34"/>
    <n v="0.66"/>
    <n v="4.9000000000000004"/>
    <x v="0"/>
    <x v="1"/>
    <x v="2"/>
    <n v="372.84"/>
    <n v="18.64"/>
    <n v="354.2"/>
    <n v="0"/>
    <n v="354.2"/>
    <n v="25"/>
    <x v="13"/>
    <s v="Yes"/>
    <n v="8.4"/>
    <n v="29.75"/>
    <n v="1"/>
  </r>
  <r>
    <s v="BLK100302"/>
    <x v="303"/>
    <x v="2"/>
    <s v="Central"/>
    <s v="Returning"/>
    <x v="6"/>
    <s v="Tea"/>
    <n v="1"/>
    <n v="91.2"/>
    <n v="25"/>
    <n v="26"/>
    <n v="3.31"/>
    <n v="4.7"/>
    <x v="4"/>
    <x v="1"/>
    <x v="1"/>
    <n v="91.2"/>
    <n v="22.8"/>
    <n v="68.400000000000006"/>
    <n v="20"/>
    <n v="88.4"/>
    <n v="44"/>
    <x v="1"/>
    <s v="No"/>
    <n v="25.7"/>
    <n v="17.579999999999998"/>
    <n v="0"/>
  </r>
  <r>
    <s v="BLK100324"/>
    <x v="303"/>
    <x v="5"/>
    <s v="South"/>
    <s v="Returning"/>
    <x v="5"/>
    <s v="Bread"/>
    <n v="3"/>
    <n v="88.72"/>
    <n v="25"/>
    <n v="15"/>
    <n v="5.91"/>
    <n v="3.5"/>
    <x v="2"/>
    <x v="1"/>
    <x v="1"/>
    <n v="266.16000000000003"/>
    <n v="66.540000000000006"/>
    <n v="199.62"/>
    <n v="15"/>
    <n v="214.62"/>
    <n v="18"/>
    <x v="1"/>
    <s v="No"/>
    <n v="20.2"/>
    <n v="40.32"/>
    <n v="0"/>
  </r>
  <r>
    <s v="BLK101639"/>
    <x v="303"/>
    <x v="2"/>
    <s v="North"/>
    <s v="Returning"/>
    <x v="6"/>
    <s v="Juice"/>
    <n v="2"/>
    <n v="491.92"/>
    <n v="20"/>
    <n v="32"/>
    <n v="5.35"/>
    <n v="3.5"/>
    <x v="3"/>
    <x v="1"/>
    <x v="2"/>
    <n v="983.84"/>
    <n v="196.77"/>
    <n v="787.07"/>
    <n v="0"/>
    <n v="787.07"/>
    <n v="41"/>
    <x v="1"/>
    <s v="No"/>
    <n v="19.3"/>
    <n v="151.9"/>
    <n v="0"/>
  </r>
  <r>
    <s v="BLK102076"/>
    <x v="303"/>
    <x v="6"/>
    <s v="Central"/>
    <s v="New"/>
    <x v="2"/>
    <s v="Instant Noodles"/>
    <n v="6"/>
    <n v="442.26"/>
    <n v="15"/>
    <n v="34"/>
    <n v="7.4"/>
    <n v="4.3"/>
    <x v="4"/>
    <x v="1"/>
    <x v="0"/>
    <n v="2653.56"/>
    <n v="398.03"/>
    <n v="2255.5300000000002"/>
    <n v="0"/>
    <n v="2255.5300000000002"/>
    <n v="34"/>
    <x v="1"/>
    <s v="No"/>
    <n v="15.5"/>
    <n v="349.61"/>
    <n v="0"/>
  </r>
  <r>
    <s v="BLK102129"/>
    <x v="303"/>
    <x v="6"/>
    <s v="East"/>
    <s v="New"/>
    <x v="8"/>
    <s v="Juice"/>
    <n v="7"/>
    <n v="354.63"/>
    <n v="25"/>
    <n v="32"/>
    <n v="4.45"/>
    <n v="4.5999999999999996"/>
    <x v="3"/>
    <x v="1"/>
    <x v="4"/>
    <n v="2482.41"/>
    <n v="620.6"/>
    <n v="1861.81"/>
    <n v="0"/>
    <n v="1861.81"/>
    <n v="16"/>
    <x v="24"/>
    <s v="Yes"/>
    <n v="30.4"/>
    <n v="565.99"/>
    <n v="1"/>
  </r>
  <r>
    <s v="BLK102136"/>
    <x v="303"/>
    <x v="5"/>
    <s v="South"/>
    <s v="Returning"/>
    <x v="2"/>
    <s v="Chips"/>
    <n v="4"/>
    <n v="300.56"/>
    <n v="15"/>
    <n v="31"/>
    <n v="5.28"/>
    <n v="3.9"/>
    <x v="2"/>
    <x v="1"/>
    <x v="4"/>
    <n v="1202.24"/>
    <n v="180.34"/>
    <n v="1021.9"/>
    <n v="0"/>
    <n v="1021.9"/>
    <n v="18"/>
    <x v="10"/>
    <s v="Yes"/>
    <n v="21.5"/>
    <n v="219.71"/>
    <n v="1"/>
  </r>
  <r>
    <s v="BLK100405"/>
    <x v="304"/>
    <x v="4"/>
    <s v="South"/>
    <s v="Returning"/>
    <x v="1"/>
    <s v="Coffee"/>
    <n v="5"/>
    <n v="67.739999999999995"/>
    <n v="25"/>
    <n v="21"/>
    <n v="4.67"/>
    <n v="3.5"/>
    <x v="3"/>
    <x v="1"/>
    <x v="3"/>
    <n v="338.7"/>
    <n v="84.68"/>
    <n v="254.02"/>
    <n v="15"/>
    <n v="269.02"/>
    <n v="34"/>
    <x v="1"/>
    <s v="No"/>
    <n v="31.2"/>
    <n v="79.25"/>
    <n v="0"/>
  </r>
  <r>
    <s v="BLK100675"/>
    <x v="304"/>
    <x v="6"/>
    <s v="West"/>
    <s v="New"/>
    <x v="2"/>
    <s v="Juice"/>
    <n v="4"/>
    <n v="335.6"/>
    <n v="10"/>
    <n v="38"/>
    <n v="7.22"/>
    <n v="3.1"/>
    <x v="4"/>
    <x v="1"/>
    <x v="4"/>
    <n v="1342.4"/>
    <n v="134.24"/>
    <n v="1208.1600000000001"/>
    <n v="0"/>
    <n v="1208.1600000000001"/>
    <n v="23"/>
    <x v="21"/>
    <s v="Yes"/>
    <n v="24.8"/>
    <n v="299.62"/>
    <n v="1"/>
  </r>
  <r>
    <s v="BLK101021"/>
    <x v="304"/>
    <x v="0"/>
    <s v="South"/>
    <s v="New"/>
    <x v="0"/>
    <s v="Coffee"/>
    <n v="2"/>
    <n v="219.13"/>
    <n v="0"/>
    <n v="34"/>
    <n v="0.79"/>
    <n v="5"/>
    <x v="3"/>
    <x v="0"/>
    <x v="4"/>
    <n v="438.26"/>
    <n v="0"/>
    <n v="0"/>
    <n v="0"/>
    <n v="0"/>
    <n v="27"/>
    <x v="0"/>
    <s v="Yes"/>
    <n v="20.3"/>
    <n v="0"/>
    <n v="1"/>
  </r>
  <r>
    <s v="BLK101224"/>
    <x v="304"/>
    <x v="6"/>
    <s v="East"/>
    <s v="Returning"/>
    <x v="1"/>
    <s v="Ice Cream"/>
    <n v="1"/>
    <n v="247.34"/>
    <n v="5"/>
    <n v="27"/>
    <n v="4.95"/>
    <n v="4.5"/>
    <x v="0"/>
    <x v="1"/>
    <x v="0"/>
    <n v="247.34"/>
    <n v="12.37"/>
    <n v="234.97"/>
    <n v="10"/>
    <n v="244.97"/>
    <n v="42"/>
    <x v="1"/>
    <s v="No"/>
    <n v="23.1"/>
    <n v="54.28"/>
    <n v="0"/>
  </r>
  <r>
    <s v="BLK101428"/>
    <x v="304"/>
    <x v="7"/>
    <s v="West"/>
    <s v="Returning"/>
    <x v="5"/>
    <s v="Ice Cream"/>
    <n v="2"/>
    <n v="244.55"/>
    <n v="5"/>
    <n v="15"/>
    <n v="2.65"/>
    <n v="4.8"/>
    <x v="4"/>
    <x v="1"/>
    <x v="3"/>
    <n v="489.1"/>
    <n v="24.46"/>
    <n v="464.64"/>
    <n v="0"/>
    <n v="464.64"/>
    <n v="44"/>
    <x v="1"/>
    <s v="No"/>
    <n v="19.8"/>
    <n v="92"/>
    <n v="0"/>
  </r>
  <r>
    <s v="BLK101528"/>
    <x v="304"/>
    <x v="5"/>
    <s v="West"/>
    <s v="New"/>
    <x v="6"/>
    <s v="Rice"/>
    <n v="7"/>
    <n v="328.94"/>
    <n v="25"/>
    <n v="36"/>
    <n v="0.73"/>
    <n v="4.8"/>
    <x v="3"/>
    <x v="1"/>
    <x v="3"/>
    <n v="2302.58"/>
    <n v="575.64"/>
    <n v="1726.94"/>
    <n v="0"/>
    <n v="1726.94"/>
    <n v="34"/>
    <x v="25"/>
    <s v="No"/>
    <n v="11.6"/>
    <n v="200.33"/>
    <n v="0"/>
  </r>
  <r>
    <s v="BLK101840"/>
    <x v="304"/>
    <x v="0"/>
    <s v="South"/>
    <s v="Returning"/>
    <x v="3"/>
    <s v="Detergent"/>
    <n v="5"/>
    <n v="31.52"/>
    <n v="20"/>
    <n v="35"/>
    <n v="1.82"/>
    <n v="4.2"/>
    <x v="1"/>
    <x v="1"/>
    <x v="1"/>
    <n v="157.6"/>
    <n v="31.52"/>
    <n v="126.08"/>
    <n v="10"/>
    <n v="136.08000000000001"/>
    <n v="22"/>
    <x v="10"/>
    <s v="Yes"/>
    <n v="15.5"/>
    <n v="19.54"/>
    <n v="1"/>
  </r>
  <r>
    <s v="BLK101906"/>
    <x v="304"/>
    <x v="5"/>
    <s v="West"/>
    <s v="Returning"/>
    <x v="8"/>
    <s v="Milk"/>
    <n v="2"/>
    <n v="27.02"/>
    <n v="5"/>
    <n v="24"/>
    <n v="3.56"/>
    <n v="4"/>
    <x v="0"/>
    <x v="1"/>
    <x v="4"/>
    <n v="54.04"/>
    <n v="2.7"/>
    <n v="51.34"/>
    <n v="10"/>
    <n v="61.34"/>
    <n v="29"/>
    <x v="1"/>
    <s v="No"/>
    <n v="22.6"/>
    <n v="11.6"/>
    <n v="0"/>
  </r>
  <r>
    <s v="BLK101997"/>
    <x v="304"/>
    <x v="0"/>
    <s v="North"/>
    <s v="Returning"/>
    <x v="4"/>
    <s v="Apple"/>
    <n v="6"/>
    <n v="281.49"/>
    <n v="10"/>
    <n v="33"/>
    <n v="5.17"/>
    <n v="4"/>
    <x v="4"/>
    <x v="1"/>
    <x v="0"/>
    <n v="1688.94"/>
    <n v="168.89"/>
    <n v="1520.05"/>
    <n v="0"/>
    <n v="1520.05"/>
    <n v="43"/>
    <x v="1"/>
    <s v="No"/>
    <n v="14.9"/>
    <n v="226.49"/>
    <n v="0"/>
  </r>
  <r>
    <s v="BLK102116"/>
    <x v="304"/>
    <x v="4"/>
    <s v="Central"/>
    <s v="Returning"/>
    <x v="1"/>
    <s v="Ice Cream"/>
    <n v="7"/>
    <n v="118.74"/>
    <n v="15"/>
    <n v="32"/>
    <n v="2.6"/>
    <n v="4.5999999999999996"/>
    <x v="3"/>
    <x v="0"/>
    <x v="3"/>
    <n v="831.18"/>
    <n v="124.68"/>
    <n v="0"/>
    <n v="0"/>
    <n v="0"/>
    <n v="17"/>
    <x v="21"/>
    <s v="Yes"/>
    <n v="19.600000000000001"/>
    <n v="0"/>
    <n v="1"/>
  </r>
  <r>
    <s v="BLK102746"/>
    <x v="304"/>
    <x v="7"/>
    <s v="East"/>
    <s v="Returning"/>
    <x v="1"/>
    <s v="Shampoo"/>
    <n v="6"/>
    <n v="405.71"/>
    <n v="0"/>
    <n v="13"/>
    <n v="1.75"/>
    <n v="4.2"/>
    <x v="1"/>
    <x v="1"/>
    <x v="0"/>
    <n v="2434.2600000000002"/>
    <n v="0"/>
    <n v="2434.2600000000002"/>
    <n v="0"/>
    <n v="2434.2600000000002"/>
    <n v="17"/>
    <x v="1"/>
    <s v="No"/>
    <n v="23.2"/>
    <n v="564.75"/>
    <n v="0"/>
  </r>
  <r>
    <s v="BLK102883"/>
    <x v="304"/>
    <x v="3"/>
    <s v="South"/>
    <s v="Returning"/>
    <x v="3"/>
    <s v="Ice Cream"/>
    <n v="5"/>
    <n v="95.39"/>
    <n v="10"/>
    <n v="26"/>
    <n v="6"/>
    <n v="4.0999999999999996"/>
    <x v="3"/>
    <x v="1"/>
    <x v="4"/>
    <n v="476.95"/>
    <n v="47.7"/>
    <n v="429.25"/>
    <n v="0"/>
    <n v="429.25"/>
    <n v="30"/>
    <x v="1"/>
    <s v="No"/>
    <n v="21.5"/>
    <n v="92.29"/>
    <n v="0"/>
  </r>
  <r>
    <s v="BLK100378"/>
    <x v="305"/>
    <x v="1"/>
    <s v="Central"/>
    <s v="New"/>
    <x v="6"/>
    <s v="Biscuits"/>
    <n v="2"/>
    <n v="464.82"/>
    <n v="5"/>
    <n v="35"/>
    <n v="2.42"/>
    <n v="3.9"/>
    <x v="3"/>
    <x v="1"/>
    <x v="3"/>
    <n v="929.64"/>
    <n v="46.48"/>
    <n v="883.16"/>
    <n v="0"/>
    <n v="883.16"/>
    <n v="23"/>
    <x v="11"/>
    <s v="Yes"/>
    <n v="30.6"/>
    <n v="270.25"/>
    <n v="1"/>
  </r>
  <r>
    <s v="BLK100772"/>
    <x v="305"/>
    <x v="5"/>
    <s v="East"/>
    <s v="Returning"/>
    <x v="2"/>
    <s v="Tea"/>
    <n v="1"/>
    <n v="238.69"/>
    <n v="0"/>
    <n v="27"/>
    <n v="2.57"/>
    <n v="3.2"/>
    <x v="1"/>
    <x v="1"/>
    <x v="0"/>
    <n v="238.69"/>
    <n v="0"/>
    <n v="238.69"/>
    <n v="20"/>
    <n v="258.69"/>
    <n v="36"/>
    <x v="1"/>
    <s v="No"/>
    <n v="11"/>
    <n v="26.26"/>
    <n v="0"/>
  </r>
  <r>
    <s v="BLK100792"/>
    <x v="305"/>
    <x v="7"/>
    <s v="West"/>
    <s v="Returning"/>
    <x v="3"/>
    <s v="Chips"/>
    <n v="1"/>
    <n v="142.30000000000001"/>
    <n v="5"/>
    <n v="32"/>
    <n v="7.73"/>
    <n v="4.7"/>
    <x v="3"/>
    <x v="1"/>
    <x v="3"/>
    <n v="142.30000000000001"/>
    <n v="7.12"/>
    <n v="135.18"/>
    <n v="10"/>
    <n v="145.18"/>
    <n v="43"/>
    <x v="1"/>
    <s v="No"/>
    <n v="25.5"/>
    <n v="34.47"/>
    <n v="0"/>
  </r>
  <r>
    <s v="BLK101706"/>
    <x v="305"/>
    <x v="7"/>
    <s v="East"/>
    <s v="Returning"/>
    <x v="2"/>
    <s v="Instant Noodles"/>
    <n v="4"/>
    <n v="462.62"/>
    <n v="10"/>
    <n v="27"/>
    <n v="3.71"/>
    <n v="3.8"/>
    <x v="2"/>
    <x v="0"/>
    <x v="3"/>
    <n v="1850.48"/>
    <n v="185.05"/>
    <n v="0"/>
    <n v="0"/>
    <n v="0"/>
    <n v="30"/>
    <x v="1"/>
    <s v="No"/>
    <n v="8.6"/>
    <n v="0"/>
    <n v="0"/>
  </r>
  <r>
    <s v="BLK102030"/>
    <x v="305"/>
    <x v="6"/>
    <s v="West"/>
    <s v="New"/>
    <x v="8"/>
    <s v="Instant Noodles"/>
    <n v="4"/>
    <n v="292.14"/>
    <n v="20"/>
    <n v="34"/>
    <n v="7.78"/>
    <n v="3.2"/>
    <x v="1"/>
    <x v="1"/>
    <x v="2"/>
    <n v="1168.56"/>
    <n v="233.71"/>
    <n v="934.85"/>
    <n v="0"/>
    <n v="934.85"/>
    <n v="31"/>
    <x v="12"/>
    <s v="No"/>
    <n v="21.4"/>
    <n v="200.06"/>
    <n v="0"/>
  </r>
  <r>
    <s v="BLK100043"/>
    <x v="306"/>
    <x v="2"/>
    <s v="Central"/>
    <s v="Returning"/>
    <x v="1"/>
    <s v="Apple"/>
    <n v="7"/>
    <n v="483.66"/>
    <n v="10"/>
    <n v="19"/>
    <n v="2.11"/>
    <n v="4.2"/>
    <x v="3"/>
    <x v="1"/>
    <x v="4"/>
    <n v="3385.62"/>
    <n v="338.56"/>
    <n v="3047.06"/>
    <n v="0"/>
    <n v="3047.06"/>
    <n v="43"/>
    <x v="1"/>
    <s v="No"/>
    <n v="22.4"/>
    <n v="682.54"/>
    <n v="0"/>
  </r>
  <r>
    <s v="BLK100187"/>
    <x v="306"/>
    <x v="2"/>
    <s v="East"/>
    <s v="New"/>
    <x v="6"/>
    <s v="Tea"/>
    <n v="4"/>
    <n v="328.5"/>
    <n v="25"/>
    <n v="32"/>
    <n v="5.52"/>
    <n v="4.0999999999999996"/>
    <x v="1"/>
    <x v="1"/>
    <x v="0"/>
    <n v="1314"/>
    <n v="328.5"/>
    <n v="985.5"/>
    <n v="0"/>
    <n v="985.5"/>
    <n v="34"/>
    <x v="1"/>
    <s v="No"/>
    <n v="27.4"/>
    <n v="270.02999999999997"/>
    <n v="0"/>
  </r>
  <r>
    <s v="BLK101372"/>
    <x v="306"/>
    <x v="3"/>
    <s v="Central"/>
    <s v="New"/>
    <x v="4"/>
    <s v="Rice"/>
    <n v="2"/>
    <n v="91.81"/>
    <n v="0"/>
    <n v="31"/>
    <n v="3.61"/>
    <n v="2.9"/>
    <x v="0"/>
    <x v="0"/>
    <x v="0"/>
    <n v="183.62"/>
    <n v="0"/>
    <n v="0"/>
    <n v="20"/>
    <n v="0"/>
    <n v="42"/>
    <x v="1"/>
    <s v="No"/>
    <n v="26.2"/>
    <n v="0"/>
    <n v="0"/>
  </r>
  <r>
    <s v="BLK101888"/>
    <x v="306"/>
    <x v="3"/>
    <s v="Central"/>
    <s v="New"/>
    <x v="6"/>
    <s v="Juice"/>
    <n v="5"/>
    <n v="468.3"/>
    <n v="5"/>
    <n v="39"/>
    <n v="7.51"/>
    <n v="4.4000000000000004"/>
    <x v="1"/>
    <x v="1"/>
    <x v="2"/>
    <n v="2341.5"/>
    <n v="117.08"/>
    <n v="2224.42"/>
    <n v="0"/>
    <n v="2224.42"/>
    <n v="43"/>
    <x v="1"/>
    <s v="No"/>
    <n v="17.8"/>
    <n v="395.95"/>
    <n v="0"/>
  </r>
  <r>
    <s v="BLK102963"/>
    <x v="306"/>
    <x v="7"/>
    <s v="West"/>
    <s v="Returning"/>
    <x v="4"/>
    <s v="Apple"/>
    <n v="2"/>
    <n v="190.36"/>
    <n v="15"/>
    <n v="32"/>
    <n v="6.27"/>
    <n v="3.6"/>
    <x v="2"/>
    <x v="1"/>
    <x v="1"/>
    <n v="380.72"/>
    <n v="57.11"/>
    <n v="323.61"/>
    <n v="0"/>
    <n v="323.61"/>
    <n v="15"/>
    <x v="17"/>
    <s v="Yes"/>
    <n v="13.7"/>
    <n v="44.33"/>
    <n v="1"/>
  </r>
  <r>
    <s v="BLK100248"/>
    <x v="307"/>
    <x v="6"/>
    <s v="North"/>
    <s v="Returning"/>
    <x v="7"/>
    <s v="Apple"/>
    <n v="2"/>
    <n v="475.46"/>
    <n v="20"/>
    <n v="38"/>
    <n v="2.87"/>
    <n v="4.0999999999999996"/>
    <x v="1"/>
    <x v="1"/>
    <x v="4"/>
    <n v="950.92"/>
    <n v="190.18"/>
    <n v="760.74"/>
    <n v="0"/>
    <n v="760.74"/>
    <n v="43"/>
    <x v="1"/>
    <s v="No"/>
    <n v="24.7"/>
    <n v="187.9"/>
    <n v="0"/>
  </r>
  <r>
    <s v="BLK100425"/>
    <x v="307"/>
    <x v="5"/>
    <s v="South"/>
    <s v="New"/>
    <x v="3"/>
    <s v="Coffee"/>
    <n v="6"/>
    <n v="418.95"/>
    <n v="20"/>
    <n v="17"/>
    <n v="4.57"/>
    <n v="3.4"/>
    <x v="4"/>
    <x v="1"/>
    <x v="4"/>
    <n v="2513.6999999999998"/>
    <n v="502.74"/>
    <n v="2010.96"/>
    <n v="0"/>
    <n v="2010.96"/>
    <n v="35"/>
    <x v="1"/>
    <s v="No"/>
    <n v="28.7"/>
    <n v="577.15"/>
    <n v="0"/>
  </r>
  <r>
    <s v="BLK100798"/>
    <x v="307"/>
    <x v="1"/>
    <s v="North"/>
    <s v="Returning"/>
    <x v="7"/>
    <s v="Bread"/>
    <n v="2"/>
    <n v="234.43"/>
    <n v="0"/>
    <n v="23"/>
    <n v="7.95"/>
    <n v="4.5999999999999996"/>
    <x v="0"/>
    <x v="0"/>
    <x v="4"/>
    <n v="468.86"/>
    <n v="0"/>
    <n v="0"/>
    <n v="0"/>
    <n v="0"/>
    <n v="34"/>
    <x v="1"/>
    <s v="No"/>
    <n v="25.8"/>
    <n v="0"/>
    <n v="0"/>
  </r>
  <r>
    <s v="BLK102042"/>
    <x v="307"/>
    <x v="0"/>
    <s v="West"/>
    <s v="New"/>
    <x v="0"/>
    <s v="Rice"/>
    <n v="2"/>
    <n v="194.06"/>
    <n v="20"/>
    <n v="17"/>
    <n v="3.36"/>
    <n v="4.3"/>
    <x v="2"/>
    <x v="0"/>
    <x v="2"/>
    <n v="388.12"/>
    <n v="77.62"/>
    <n v="0"/>
    <n v="0"/>
    <n v="0"/>
    <n v="31"/>
    <x v="1"/>
    <s v="No"/>
    <n v="15.6"/>
    <n v="0"/>
    <n v="0"/>
  </r>
  <r>
    <s v="BLK102457"/>
    <x v="307"/>
    <x v="0"/>
    <s v="Central"/>
    <s v="Returning"/>
    <x v="7"/>
    <s v="Banana"/>
    <n v="3"/>
    <n v="106.02"/>
    <n v="0"/>
    <n v="26"/>
    <n v="4.8499999999999996"/>
    <n v="5"/>
    <x v="2"/>
    <x v="1"/>
    <x v="0"/>
    <n v="318.06"/>
    <n v="0"/>
    <n v="318.06"/>
    <n v="0"/>
    <n v="318.06"/>
    <n v="15"/>
    <x v="7"/>
    <s v="Yes"/>
    <n v="30.7"/>
    <n v="97.64"/>
    <n v="1"/>
  </r>
  <r>
    <s v="BLK102459"/>
    <x v="307"/>
    <x v="4"/>
    <s v="North"/>
    <s v="Returning"/>
    <x v="4"/>
    <s v="Coffee"/>
    <n v="7"/>
    <n v="177.61"/>
    <n v="10"/>
    <n v="15"/>
    <n v="3.61"/>
    <n v="5"/>
    <x v="1"/>
    <x v="1"/>
    <x v="0"/>
    <n v="1243.27"/>
    <n v="124.33"/>
    <n v="1118.94"/>
    <n v="0"/>
    <n v="1118.94"/>
    <n v="35"/>
    <x v="1"/>
    <s v="No"/>
    <n v="9.1"/>
    <n v="101.82"/>
    <n v="0"/>
  </r>
  <r>
    <s v="BLK102496"/>
    <x v="307"/>
    <x v="5"/>
    <s v="North"/>
    <s v="Returning"/>
    <x v="6"/>
    <s v="Detergent"/>
    <n v="6"/>
    <n v="438.83"/>
    <n v="25"/>
    <n v="40"/>
    <n v="5.4"/>
    <n v="3.9"/>
    <x v="2"/>
    <x v="1"/>
    <x v="1"/>
    <n v="2632.98"/>
    <n v="658.24"/>
    <n v="1974.74"/>
    <n v="0"/>
    <n v="1974.74"/>
    <n v="27"/>
    <x v="10"/>
    <s v="Yes"/>
    <n v="25.4"/>
    <n v="501.58"/>
    <n v="1"/>
  </r>
  <r>
    <s v="BLK100018"/>
    <x v="308"/>
    <x v="3"/>
    <s v="Central"/>
    <s v="New"/>
    <x v="7"/>
    <s v="Apple"/>
    <n v="7"/>
    <n v="158.63999999999999"/>
    <n v="5"/>
    <n v="35"/>
    <n v="1"/>
    <n v="5"/>
    <x v="2"/>
    <x v="1"/>
    <x v="0"/>
    <n v="1110.48"/>
    <n v="55.52"/>
    <n v="1054.96"/>
    <n v="0"/>
    <n v="1054.96"/>
    <n v="20"/>
    <x v="21"/>
    <s v="Yes"/>
    <n v="24.2"/>
    <n v="255.3"/>
    <n v="1"/>
  </r>
  <r>
    <s v="BLK101069"/>
    <x v="308"/>
    <x v="4"/>
    <s v="West"/>
    <s v="Returning"/>
    <x v="7"/>
    <s v="Bread"/>
    <n v="1"/>
    <n v="84.92"/>
    <n v="20"/>
    <n v="27"/>
    <n v="6.03"/>
    <n v="4.0999999999999996"/>
    <x v="1"/>
    <x v="1"/>
    <x v="1"/>
    <n v="84.92"/>
    <n v="16.98"/>
    <n v="67.94"/>
    <n v="20"/>
    <n v="87.94"/>
    <n v="18"/>
    <x v="13"/>
    <s v="Yes"/>
    <n v="8.3000000000000007"/>
    <n v="5.64"/>
    <n v="1"/>
  </r>
  <r>
    <s v="BLK101169"/>
    <x v="308"/>
    <x v="3"/>
    <s v="Central"/>
    <s v="New"/>
    <x v="5"/>
    <s v="Juice"/>
    <n v="2"/>
    <n v="265.20999999999998"/>
    <n v="20"/>
    <n v="33"/>
    <n v="0.76"/>
    <n v="3.5"/>
    <x v="3"/>
    <x v="1"/>
    <x v="1"/>
    <n v="530.41999999999996"/>
    <n v="106.08"/>
    <n v="424.34"/>
    <n v="0"/>
    <n v="424.34"/>
    <n v="19"/>
    <x v="15"/>
    <s v="Yes"/>
    <n v="14.2"/>
    <n v="60.26"/>
    <n v="1"/>
  </r>
  <r>
    <s v="BLK101362"/>
    <x v="308"/>
    <x v="1"/>
    <s v="South"/>
    <s v="Returning"/>
    <x v="4"/>
    <s v="Coffee"/>
    <n v="7"/>
    <n v="446.67"/>
    <n v="15"/>
    <n v="29"/>
    <n v="6.12"/>
    <n v="3.3"/>
    <x v="0"/>
    <x v="1"/>
    <x v="1"/>
    <n v="3126.69"/>
    <n v="469"/>
    <n v="2657.69"/>
    <n v="0"/>
    <n v="2657.69"/>
    <n v="16"/>
    <x v="10"/>
    <s v="Yes"/>
    <n v="24.9"/>
    <n v="661.76"/>
    <n v="1"/>
  </r>
  <r>
    <s v="BLK101764"/>
    <x v="308"/>
    <x v="3"/>
    <s v="South"/>
    <s v="Returning"/>
    <x v="1"/>
    <s v="Ice Cream"/>
    <n v="4"/>
    <n v="141.36000000000001"/>
    <n v="15"/>
    <n v="15"/>
    <n v="5.65"/>
    <n v="2.9"/>
    <x v="1"/>
    <x v="1"/>
    <x v="1"/>
    <n v="565.44000000000005"/>
    <n v="84.82"/>
    <n v="480.62"/>
    <n v="0"/>
    <n v="480.62"/>
    <n v="41"/>
    <x v="1"/>
    <s v="No"/>
    <n v="9.6999999999999993"/>
    <n v="46.62"/>
    <n v="0"/>
  </r>
  <r>
    <s v="BLK101885"/>
    <x v="308"/>
    <x v="1"/>
    <s v="West"/>
    <s v="New"/>
    <x v="3"/>
    <s v="Banana"/>
    <n v="6"/>
    <n v="126.21"/>
    <n v="10"/>
    <n v="39"/>
    <n v="5.52"/>
    <n v="3.8"/>
    <x v="1"/>
    <x v="1"/>
    <x v="2"/>
    <n v="757.26"/>
    <n v="75.73"/>
    <n v="681.53"/>
    <n v="0"/>
    <n v="681.53"/>
    <n v="29"/>
    <x v="26"/>
    <s v="Yes"/>
    <n v="10.4"/>
    <n v="70.88"/>
    <n v="1"/>
  </r>
  <r>
    <s v="BLK100068"/>
    <x v="309"/>
    <x v="2"/>
    <s v="East"/>
    <s v="Returning"/>
    <x v="3"/>
    <s v="Tea"/>
    <n v="5"/>
    <n v="378.93"/>
    <n v="0"/>
    <n v="37"/>
    <n v="6.65"/>
    <n v="4.5999999999999996"/>
    <x v="3"/>
    <x v="1"/>
    <x v="3"/>
    <n v="1894.65"/>
    <n v="0"/>
    <n v="1894.65"/>
    <n v="0"/>
    <n v="1894.65"/>
    <n v="33"/>
    <x v="16"/>
    <s v="No"/>
    <n v="26.9"/>
    <n v="509.66"/>
    <n v="0"/>
  </r>
  <r>
    <s v="BLK100294"/>
    <x v="309"/>
    <x v="4"/>
    <s v="North"/>
    <s v="New"/>
    <x v="4"/>
    <s v="Detergent"/>
    <n v="7"/>
    <n v="333.82"/>
    <n v="25"/>
    <n v="25"/>
    <n v="7.27"/>
    <n v="3.6"/>
    <x v="1"/>
    <x v="1"/>
    <x v="0"/>
    <n v="2336.7399999999998"/>
    <n v="584.17999999999995"/>
    <n v="1752.56"/>
    <n v="0"/>
    <n v="1752.56"/>
    <n v="25"/>
    <x v="1"/>
    <s v="No"/>
    <n v="9"/>
    <n v="157.72999999999999"/>
    <n v="0"/>
  </r>
  <r>
    <s v="BLK101369"/>
    <x v="309"/>
    <x v="7"/>
    <s v="North"/>
    <s v="Returning"/>
    <x v="5"/>
    <s v="Banana"/>
    <n v="4"/>
    <n v="140.84"/>
    <n v="0"/>
    <n v="17"/>
    <n v="5.0599999999999996"/>
    <n v="3.9"/>
    <x v="0"/>
    <x v="1"/>
    <x v="4"/>
    <n v="563.36"/>
    <n v="0"/>
    <n v="563.36"/>
    <n v="0"/>
    <n v="563.36"/>
    <n v="41"/>
    <x v="1"/>
    <s v="No"/>
    <n v="12"/>
    <n v="67.599999999999994"/>
    <n v="0"/>
  </r>
  <r>
    <s v="BLK101387"/>
    <x v="309"/>
    <x v="5"/>
    <s v="Central"/>
    <s v="New"/>
    <x v="0"/>
    <s v="Detergent"/>
    <n v="6"/>
    <n v="140.27000000000001"/>
    <n v="10"/>
    <n v="14"/>
    <n v="7.8"/>
    <n v="3.6"/>
    <x v="2"/>
    <x v="1"/>
    <x v="4"/>
    <n v="841.62"/>
    <n v="84.16"/>
    <n v="757.46"/>
    <n v="0"/>
    <n v="757.46"/>
    <n v="29"/>
    <x v="1"/>
    <s v="No"/>
    <n v="27.8"/>
    <n v="210.57"/>
    <n v="0"/>
  </r>
  <r>
    <s v="BLK101552"/>
    <x v="309"/>
    <x v="3"/>
    <s v="Central"/>
    <s v="New"/>
    <x v="7"/>
    <s v="Instant Noodles"/>
    <n v="5"/>
    <n v="439.48"/>
    <n v="20"/>
    <n v="24"/>
    <n v="5.75"/>
    <n v="3.9"/>
    <x v="3"/>
    <x v="1"/>
    <x v="0"/>
    <n v="2197.4"/>
    <n v="439.48"/>
    <n v="1757.92"/>
    <n v="0"/>
    <n v="1757.92"/>
    <n v="38"/>
    <x v="1"/>
    <s v="No"/>
    <n v="12.1"/>
    <n v="212.71"/>
    <n v="0"/>
  </r>
  <r>
    <s v="BLK101816"/>
    <x v="309"/>
    <x v="2"/>
    <s v="South"/>
    <s v="Returning"/>
    <x v="8"/>
    <s v="Milk"/>
    <n v="5"/>
    <n v="405.22"/>
    <n v="10"/>
    <n v="30"/>
    <n v="1.83"/>
    <n v="3.4"/>
    <x v="1"/>
    <x v="1"/>
    <x v="0"/>
    <n v="2026.1"/>
    <n v="202.61"/>
    <n v="1823.49"/>
    <n v="0"/>
    <n v="1823.49"/>
    <n v="21"/>
    <x v="13"/>
    <s v="Yes"/>
    <n v="12.6"/>
    <n v="229.76"/>
    <n v="1"/>
  </r>
  <r>
    <s v="BLK102106"/>
    <x v="309"/>
    <x v="7"/>
    <s v="Central"/>
    <s v="Returning"/>
    <x v="3"/>
    <s v="Apple"/>
    <n v="4"/>
    <n v="263.22000000000003"/>
    <n v="10"/>
    <n v="23"/>
    <n v="6.58"/>
    <n v="3.7"/>
    <x v="0"/>
    <x v="0"/>
    <x v="3"/>
    <n v="1052.8800000000001"/>
    <n v="105.29"/>
    <n v="0"/>
    <n v="0"/>
    <n v="0"/>
    <n v="28"/>
    <x v="1"/>
    <s v="No"/>
    <n v="23.1"/>
    <n v="0"/>
    <n v="0"/>
  </r>
  <r>
    <s v="BLK102193"/>
    <x v="309"/>
    <x v="3"/>
    <s v="North"/>
    <s v="New"/>
    <x v="8"/>
    <s v="Apple"/>
    <n v="1"/>
    <n v="68.72"/>
    <n v="20"/>
    <n v="19"/>
    <n v="1.0900000000000001"/>
    <n v="5"/>
    <x v="4"/>
    <x v="0"/>
    <x v="2"/>
    <n v="68.72"/>
    <n v="13.74"/>
    <n v="0"/>
    <n v="25"/>
    <n v="0"/>
    <n v="38"/>
    <x v="1"/>
    <s v="No"/>
    <n v="15"/>
    <n v="0"/>
    <n v="0"/>
  </r>
  <r>
    <s v="BLK102396"/>
    <x v="309"/>
    <x v="5"/>
    <s v="East"/>
    <s v="New"/>
    <x v="8"/>
    <s v="Biscuits"/>
    <n v="6"/>
    <n v="290.68"/>
    <n v="15"/>
    <n v="34"/>
    <n v="5.93"/>
    <n v="3.4"/>
    <x v="4"/>
    <x v="1"/>
    <x v="2"/>
    <n v="1744.08"/>
    <n v="261.61"/>
    <n v="1482.47"/>
    <n v="0"/>
    <n v="1482.47"/>
    <n v="24"/>
    <x v="26"/>
    <s v="Yes"/>
    <n v="16"/>
    <n v="237.2"/>
    <n v="1"/>
  </r>
  <r>
    <s v="BLK102404"/>
    <x v="309"/>
    <x v="7"/>
    <s v="Central"/>
    <s v="Returning"/>
    <x v="1"/>
    <s v="Milk"/>
    <n v="4"/>
    <n v="137.65"/>
    <n v="25"/>
    <n v="19"/>
    <n v="2.4500000000000002"/>
    <n v="3.4"/>
    <x v="0"/>
    <x v="0"/>
    <x v="3"/>
    <n v="550.6"/>
    <n v="137.65"/>
    <n v="0"/>
    <n v="0"/>
    <n v="0"/>
    <n v="20"/>
    <x v="1"/>
    <s v="No"/>
    <n v="16.2"/>
    <n v="0"/>
    <n v="0"/>
  </r>
  <r>
    <s v="BLK102718"/>
    <x v="309"/>
    <x v="2"/>
    <s v="West"/>
    <s v="Returning"/>
    <x v="6"/>
    <s v="Detergent"/>
    <n v="4"/>
    <n v="260.2"/>
    <n v="15"/>
    <n v="35"/>
    <n v="4.33"/>
    <n v="4.5999999999999996"/>
    <x v="3"/>
    <x v="1"/>
    <x v="0"/>
    <n v="1040.8"/>
    <n v="156.12"/>
    <n v="884.68"/>
    <n v="0"/>
    <n v="884.68"/>
    <n v="42"/>
    <x v="1"/>
    <s v="No"/>
    <n v="17.2"/>
    <n v="152.16"/>
    <n v="0"/>
  </r>
  <r>
    <s v="BLK100424"/>
    <x v="310"/>
    <x v="3"/>
    <s v="South"/>
    <s v="Returning"/>
    <x v="2"/>
    <s v="Shampoo"/>
    <n v="5"/>
    <n v="89.87"/>
    <n v="25"/>
    <n v="29"/>
    <n v="6.65"/>
    <n v="3.5"/>
    <x v="2"/>
    <x v="1"/>
    <x v="3"/>
    <n v="449.35"/>
    <n v="112.34"/>
    <n v="337.01"/>
    <n v="0"/>
    <n v="337.01"/>
    <n v="23"/>
    <x v="4"/>
    <s v="Yes"/>
    <n v="17.3"/>
    <n v="58.3"/>
    <n v="1"/>
  </r>
  <r>
    <s v="BLK100741"/>
    <x v="310"/>
    <x v="1"/>
    <s v="East"/>
    <s v="New"/>
    <x v="1"/>
    <s v="Juice"/>
    <n v="3"/>
    <n v="32.01"/>
    <n v="20"/>
    <n v="38"/>
    <n v="4.3600000000000003"/>
    <n v="3.7"/>
    <x v="3"/>
    <x v="1"/>
    <x v="1"/>
    <n v="96.03"/>
    <n v="19.21"/>
    <n v="76.819999999999993"/>
    <n v="25"/>
    <n v="101.82"/>
    <n v="20"/>
    <x v="22"/>
    <s v="Yes"/>
    <n v="20.3"/>
    <n v="15.59"/>
    <n v="1"/>
  </r>
  <r>
    <s v="BLK100956"/>
    <x v="310"/>
    <x v="2"/>
    <s v="North"/>
    <s v="New"/>
    <x v="1"/>
    <s v="Cold Drink"/>
    <n v="7"/>
    <n v="40.33"/>
    <n v="25"/>
    <n v="39"/>
    <n v="2.4700000000000002"/>
    <n v="3.6"/>
    <x v="4"/>
    <x v="1"/>
    <x v="1"/>
    <n v="282.31"/>
    <n v="70.58"/>
    <n v="211.73"/>
    <n v="15"/>
    <n v="226.73"/>
    <n v="31"/>
    <x v="8"/>
    <s v="Yes"/>
    <n v="23.6"/>
    <n v="49.97"/>
    <n v="1"/>
  </r>
  <r>
    <s v="BLK101277"/>
    <x v="310"/>
    <x v="2"/>
    <s v="North"/>
    <s v="Returning"/>
    <x v="4"/>
    <s v="Chips"/>
    <n v="6"/>
    <n v="397.09"/>
    <n v="10"/>
    <n v="22"/>
    <n v="4.7699999999999996"/>
    <n v="3.7"/>
    <x v="1"/>
    <x v="0"/>
    <x v="1"/>
    <n v="2382.54"/>
    <n v="238.25"/>
    <n v="0"/>
    <n v="0"/>
    <n v="0"/>
    <n v="30"/>
    <x v="1"/>
    <s v="No"/>
    <n v="12.2"/>
    <n v="0"/>
    <n v="0"/>
  </r>
  <r>
    <s v="BLK101432"/>
    <x v="310"/>
    <x v="1"/>
    <s v="West"/>
    <s v="New"/>
    <x v="3"/>
    <s v="Cold Drink"/>
    <n v="2"/>
    <n v="291.77999999999997"/>
    <n v="0"/>
    <n v="40"/>
    <n v="3.92"/>
    <n v="4.9000000000000004"/>
    <x v="0"/>
    <x v="1"/>
    <x v="4"/>
    <n v="583.55999999999995"/>
    <n v="0"/>
    <n v="583.55999999999995"/>
    <n v="0"/>
    <n v="583.55999999999995"/>
    <n v="36"/>
    <x v="16"/>
    <s v="No"/>
    <n v="24.1"/>
    <n v="140.63999999999999"/>
    <n v="0"/>
  </r>
  <r>
    <s v="BLK101493"/>
    <x v="310"/>
    <x v="5"/>
    <s v="East"/>
    <s v="Returning"/>
    <x v="3"/>
    <s v="Banana"/>
    <n v="3"/>
    <n v="393.5"/>
    <n v="25"/>
    <n v="22"/>
    <n v="7.98"/>
    <n v="4"/>
    <x v="1"/>
    <x v="1"/>
    <x v="0"/>
    <n v="1180.5"/>
    <n v="295.12"/>
    <n v="885.38"/>
    <n v="0"/>
    <n v="885.38"/>
    <n v="33"/>
    <x v="1"/>
    <s v="No"/>
    <n v="13.6"/>
    <n v="120.41"/>
    <n v="0"/>
  </r>
  <r>
    <s v="BLK102057"/>
    <x v="310"/>
    <x v="1"/>
    <s v="South"/>
    <s v="New"/>
    <x v="3"/>
    <s v="Cold Drink"/>
    <n v="1"/>
    <n v="104.51"/>
    <n v="10"/>
    <n v="29"/>
    <n v="2.4"/>
    <n v="4.8"/>
    <x v="3"/>
    <x v="1"/>
    <x v="0"/>
    <n v="104.51"/>
    <n v="10.45"/>
    <n v="94.06"/>
    <n v="10"/>
    <n v="104.06"/>
    <n v="16"/>
    <x v="10"/>
    <s v="Yes"/>
    <n v="11.5"/>
    <n v="10.82"/>
    <n v="1"/>
  </r>
  <r>
    <s v="BLK102313"/>
    <x v="310"/>
    <x v="0"/>
    <s v="East"/>
    <s v="Returning"/>
    <x v="3"/>
    <s v="Apple"/>
    <n v="4"/>
    <n v="325.73"/>
    <n v="0"/>
    <n v="23"/>
    <n v="4.08"/>
    <n v="3.7"/>
    <x v="1"/>
    <x v="1"/>
    <x v="2"/>
    <n v="1302.92"/>
    <n v="0"/>
    <n v="1302.92"/>
    <n v="0"/>
    <n v="1302.92"/>
    <n v="33"/>
    <x v="1"/>
    <s v="No"/>
    <n v="10.1"/>
    <n v="131.59"/>
    <n v="0"/>
  </r>
  <r>
    <s v="BLK102362"/>
    <x v="310"/>
    <x v="7"/>
    <s v="West"/>
    <s v="Returning"/>
    <x v="7"/>
    <s v="Coffee"/>
    <n v="6"/>
    <n v="55.15"/>
    <n v="15"/>
    <n v="36"/>
    <n v="7.73"/>
    <n v="3.6"/>
    <x v="1"/>
    <x v="0"/>
    <x v="1"/>
    <n v="330.9"/>
    <n v="49.64"/>
    <n v="0"/>
    <n v="20"/>
    <n v="0"/>
    <n v="31"/>
    <x v="23"/>
    <s v="No"/>
    <n v="17.5"/>
    <n v="0"/>
    <n v="0"/>
  </r>
  <r>
    <s v="BLK100653"/>
    <x v="311"/>
    <x v="4"/>
    <s v="Central"/>
    <s v="Returning"/>
    <x v="4"/>
    <s v="Milk"/>
    <n v="6"/>
    <n v="440.31"/>
    <n v="20"/>
    <n v="30"/>
    <n v="7.75"/>
    <n v="4.2"/>
    <x v="3"/>
    <x v="1"/>
    <x v="3"/>
    <n v="2641.86"/>
    <n v="528.37"/>
    <n v="2113.4899999999998"/>
    <n v="0"/>
    <n v="2113.4899999999998"/>
    <n v="42"/>
    <x v="1"/>
    <s v="No"/>
    <n v="15.1"/>
    <n v="319.14"/>
    <n v="0"/>
  </r>
  <r>
    <s v="BLK100716"/>
    <x v="311"/>
    <x v="5"/>
    <s v="South"/>
    <s v="Returning"/>
    <x v="5"/>
    <s v="Apple"/>
    <n v="7"/>
    <n v="279.89"/>
    <n v="25"/>
    <n v="20"/>
    <n v="5.24"/>
    <n v="3.7"/>
    <x v="2"/>
    <x v="1"/>
    <x v="0"/>
    <n v="1959.23"/>
    <n v="489.81"/>
    <n v="1469.42"/>
    <n v="0"/>
    <n v="1469.42"/>
    <n v="17"/>
    <x v="12"/>
    <s v="No"/>
    <n v="12.9"/>
    <n v="189.56"/>
    <n v="0"/>
  </r>
  <r>
    <s v="BLK100894"/>
    <x v="311"/>
    <x v="3"/>
    <s v="East"/>
    <s v="New"/>
    <x v="2"/>
    <s v="Rice"/>
    <n v="5"/>
    <n v="374.98"/>
    <n v="10"/>
    <n v="34"/>
    <n v="1.59"/>
    <n v="4.5999999999999996"/>
    <x v="2"/>
    <x v="1"/>
    <x v="4"/>
    <n v="1874.9"/>
    <n v="187.49"/>
    <n v="1687.41"/>
    <n v="0"/>
    <n v="1687.41"/>
    <n v="30"/>
    <x v="16"/>
    <s v="No"/>
    <n v="12"/>
    <n v="202.49"/>
    <n v="0"/>
  </r>
  <r>
    <s v="BLK101394"/>
    <x v="311"/>
    <x v="0"/>
    <s v="South"/>
    <s v="Returning"/>
    <x v="0"/>
    <s v="Bread"/>
    <n v="5"/>
    <n v="443.82"/>
    <n v="20"/>
    <n v="43"/>
    <n v="4.49"/>
    <n v="4.4000000000000004"/>
    <x v="1"/>
    <x v="1"/>
    <x v="0"/>
    <n v="2219.1"/>
    <n v="443.82"/>
    <n v="1775.28"/>
    <n v="0"/>
    <n v="1775.28"/>
    <n v="39"/>
    <x v="16"/>
    <s v="No"/>
    <n v="24.7"/>
    <n v="438.49"/>
    <n v="0"/>
  </r>
  <r>
    <s v="BLK101895"/>
    <x v="311"/>
    <x v="2"/>
    <s v="North"/>
    <s v="Returning"/>
    <x v="9"/>
    <s v="Tea"/>
    <n v="3"/>
    <n v="70.28"/>
    <n v="25"/>
    <n v="23"/>
    <n v="3.16"/>
    <n v="4.0999999999999996"/>
    <x v="1"/>
    <x v="1"/>
    <x v="0"/>
    <n v="210.84"/>
    <n v="52.71"/>
    <n v="158.13"/>
    <n v="25"/>
    <n v="183.13"/>
    <n v="24"/>
    <x v="1"/>
    <s v="No"/>
    <n v="9.4"/>
    <n v="14.86"/>
    <n v="0"/>
  </r>
  <r>
    <s v="BLK102000"/>
    <x v="311"/>
    <x v="4"/>
    <s v="East"/>
    <s v="Returning"/>
    <x v="6"/>
    <s v="Atta"/>
    <n v="5"/>
    <n v="496.82"/>
    <n v="5"/>
    <n v="37"/>
    <n v="1.04"/>
    <n v="4.0999999999999996"/>
    <x v="0"/>
    <x v="1"/>
    <x v="3"/>
    <n v="2484.1"/>
    <n v="124.2"/>
    <n v="2359.9"/>
    <n v="0"/>
    <n v="2359.9"/>
    <n v="43"/>
    <x v="1"/>
    <s v="No"/>
    <n v="21.5"/>
    <n v="507.38"/>
    <n v="0"/>
  </r>
  <r>
    <s v="BLK102187"/>
    <x v="311"/>
    <x v="5"/>
    <s v="West"/>
    <s v="Returning"/>
    <x v="3"/>
    <s v="Milk"/>
    <n v="1"/>
    <n v="56.29"/>
    <n v="15"/>
    <n v="38"/>
    <n v="1.75"/>
    <n v="4.0999999999999996"/>
    <x v="0"/>
    <x v="1"/>
    <x v="1"/>
    <n v="56.29"/>
    <n v="8.44"/>
    <n v="47.85"/>
    <n v="15"/>
    <n v="62.85"/>
    <n v="31"/>
    <x v="0"/>
    <s v="Yes"/>
    <n v="22.9"/>
    <n v="10.96"/>
    <n v="1"/>
  </r>
  <r>
    <s v="BLK102705"/>
    <x v="311"/>
    <x v="1"/>
    <s v="South"/>
    <s v="New"/>
    <x v="4"/>
    <s v="Cold Drink"/>
    <n v="1"/>
    <n v="386.01"/>
    <n v="10"/>
    <n v="25"/>
    <n v="3.97"/>
    <n v="3.8"/>
    <x v="1"/>
    <x v="1"/>
    <x v="4"/>
    <n v="386.01"/>
    <n v="38.6"/>
    <n v="347.41"/>
    <n v="0"/>
    <n v="347.41"/>
    <n v="31"/>
    <x v="1"/>
    <s v="No"/>
    <n v="15.8"/>
    <n v="54.89"/>
    <n v="0"/>
  </r>
  <r>
    <s v="BLK100381"/>
    <x v="312"/>
    <x v="3"/>
    <s v="West"/>
    <s v="New"/>
    <x v="8"/>
    <s v="Rice"/>
    <n v="7"/>
    <n v="44.99"/>
    <n v="0"/>
    <n v="22"/>
    <n v="7.41"/>
    <n v="3.4"/>
    <x v="4"/>
    <x v="1"/>
    <x v="2"/>
    <n v="314.93"/>
    <n v="0"/>
    <n v="314.93"/>
    <n v="0"/>
    <n v="314.93"/>
    <n v="29"/>
    <x v="1"/>
    <s v="No"/>
    <n v="26.1"/>
    <n v="82.2"/>
    <n v="0"/>
  </r>
  <r>
    <s v="BLK100778"/>
    <x v="312"/>
    <x v="7"/>
    <s v="North"/>
    <s v="New"/>
    <x v="4"/>
    <s v="Detergent"/>
    <n v="6"/>
    <n v="159.16999999999999"/>
    <n v="25"/>
    <n v="33"/>
    <n v="2"/>
    <n v="3.4"/>
    <x v="3"/>
    <x v="1"/>
    <x v="0"/>
    <n v="955.02"/>
    <n v="238.76"/>
    <n v="716.26"/>
    <n v="0"/>
    <n v="716.26"/>
    <n v="34"/>
    <x v="1"/>
    <s v="No"/>
    <n v="19.399999999999999"/>
    <n v="138.94999999999999"/>
    <n v="0"/>
  </r>
  <r>
    <s v="BLK101164"/>
    <x v="312"/>
    <x v="1"/>
    <s v="South"/>
    <s v="Returning"/>
    <x v="6"/>
    <s v="Biscuits"/>
    <n v="5"/>
    <n v="391.87"/>
    <n v="25"/>
    <n v="21"/>
    <n v="2.44"/>
    <n v="4"/>
    <x v="4"/>
    <x v="1"/>
    <x v="4"/>
    <n v="1959.35"/>
    <n v="489.84"/>
    <n v="1469.51"/>
    <n v="0"/>
    <n v="1469.51"/>
    <n v="34"/>
    <x v="1"/>
    <s v="No"/>
    <n v="13.3"/>
    <n v="195.44"/>
    <n v="0"/>
  </r>
  <r>
    <s v="BLK101172"/>
    <x v="312"/>
    <x v="6"/>
    <s v="North"/>
    <s v="New"/>
    <x v="6"/>
    <s v="Shampoo"/>
    <n v="6"/>
    <n v="489.99"/>
    <n v="25"/>
    <n v="33"/>
    <n v="1.33"/>
    <n v="5"/>
    <x v="2"/>
    <x v="1"/>
    <x v="4"/>
    <n v="2939.94"/>
    <n v="734.98"/>
    <n v="2204.96"/>
    <n v="0"/>
    <n v="2204.96"/>
    <n v="35"/>
    <x v="1"/>
    <s v="No"/>
    <n v="19.399999999999999"/>
    <n v="427.76"/>
    <n v="0"/>
  </r>
  <r>
    <s v="BLK101253"/>
    <x v="312"/>
    <x v="1"/>
    <s v="West"/>
    <s v="Returning"/>
    <x v="2"/>
    <s v="Apple"/>
    <n v="4"/>
    <n v="311.99"/>
    <n v="5"/>
    <n v="25"/>
    <n v="7.21"/>
    <n v="4.5"/>
    <x v="4"/>
    <x v="1"/>
    <x v="2"/>
    <n v="1247.96"/>
    <n v="62.4"/>
    <n v="1185.56"/>
    <n v="0"/>
    <n v="1185.56"/>
    <n v="23"/>
    <x v="25"/>
    <s v="No"/>
    <n v="20.6"/>
    <n v="244.23"/>
    <n v="0"/>
  </r>
  <r>
    <s v="BLK101354"/>
    <x v="312"/>
    <x v="2"/>
    <s v="North"/>
    <s v="New"/>
    <x v="3"/>
    <s v="Atta"/>
    <n v="1"/>
    <n v="346.09"/>
    <n v="20"/>
    <n v="10"/>
    <n v="4.95"/>
    <n v="3.8"/>
    <x v="2"/>
    <x v="1"/>
    <x v="2"/>
    <n v="346.09"/>
    <n v="69.22"/>
    <n v="276.87"/>
    <n v="25"/>
    <n v="301.87"/>
    <n v="24"/>
    <x v="1"/>
    <s v="No"/>
    <n v="14.5"/>
    <n v="40.15"/>
    <n v="0"/>
  </r>
  <r>
    <s v="BLK101557"/>
    <x v="312"/>
    <x v="4"/>
    <s v="East"/>
    <s v="New"/>
    <x v="4"/>
    <s v="Ice Cream"/>
    <n v="1"/>
    <n v="296.27999999999997"/>
    <n v="15"/>
    <n v="21"/>
    <n v="3.28"/>
    <n v="4.3"/>
    <x v="2"/>
    <x v="1"/>
    <x v="4"/>
    <n v="296.27999999999997"/>
    <n v="44.44"/>
    <n v="251.84"/>
    <n v="20"/>
    <n v="271.83999999999997"/>
    <n v="27"/>
    <x v="1"/>
    <s v="No"/>
    <n v="26.7"/>
    <n v="67.239999999999995"/>
    <n v="0"/>
  </r>
  <r>
    <s v="BLK101989"/>
    <x v="312"/>
    <x v="4"/>
    <s v="North"/>
    <s v="Returning"/>
    <x v="7"/>
    <s v="Atta"/>
    <n v="5"/>
    <n v="49.35"/>
    <n v="20"/>
    <n v="35"/>
    <n v="1.1100000000000001"/>
    <n v="4"/>
    <x v="4"/>
    <x v="1"/>
    <x v="3"/>
    <n v="246.75"/>
    <n v="49.35"/>
    <n v="197.4"/>
    <n v="10"/>
    <n v="207.4"/>
    <n v="41"/>
    <x v="1"/>
    <s v="No"/>
    <n v="20.2"/>
    <n v="39.869999999999997"/>
    <n v="0"/>
  </r>
  <r>
    <s v="BLK102771"/>
    <x v="312"/>
    <x v="3"/>
    <s v="East"/>
    <s v="Returning"/>
    <x v="0"/>
    <s v="Instant Noodles"/>
    <n v="6"/>
    <n v="478.63"/>
    <n v="0"/>
    <n v="28"/>
    <n v="2.96"/>
    <n v="3.6"/>
    <x v="2"/>
    <x v="1"/>
    <x v="3"/>
    <n v="2871.78"/>
    <n v="0"/>
    <n v="2871.78"/>
    <n v="0"/>
    <n v="2871.78"/>
    <n v="35"/>
    <x v="1"/>
    <s v="No"/>
    <n v="28.6"/>
    <n v="821.33"/>
    <n v="0"/>
  </r>
  <r>
    <s v="BLK102821"/>
    <x v="312"/>
    <x v="3"/>
    <s v="South"/>
    <s v="New"/>
    <x v="5"/>
    <s v="Ice Cream"/>
    <n v="1"/>
    <n v="430.57"/>
    <n v="5"/>
    <n v="16"/>
    <n v="2.4300000000000002"/>
    <n v="3.3"/>
    <x v="2"/>
    <x v="1"/>
    <x v="4"/>
    <n v="430.57"/>
    <n v="21.53"/>
    <n v="409.04"/>
    <n v="0"/>
    <n v="409.04"/>
    <n v="33"/>
    <x v="1"/>
    <s v="No"/>
    <n v="17.8"/>
    <n v="72.81"/>
    <n v="0"/>
  </r>
  <r>
    <s v="BLK102874"/>
    <x v="312"/>
    <x v="2"/>
    <s v="South"/>
    <s v="Returning"/>
    <x v="1"/>
    <s v="Instant Noodles"/>
    <n v="7"/>
    <n v="23.69"/>
    <n v="20"/>
    <n v="32"/>
    <n v="3.44"/>
    <n v="4.3"/>
    <x v="1"/>
    <x v="1"/>
    <x v="1"/>
    <n v="165.83"/>
    <n v="33.17"/>
    <n v="132.66"/>
    <n v="15"/>
    <n v="147.66"/>
    <n v="31"/>
    <x v="6"/>
    <s v="No"/>
    <n v="18.899999999999999"/>
    <n v="25.07"/>
    <n v="0"/>
  </r>
  <r>
    <s v="BLK100025"/>
    <x v="313"/>
    <x v="1"/>
    <s v="South"/>
    <s v="Returning"/>
    <x v="4"/>
    <s v="Biscuits"/>
    <n v="5"/>
    <n v="55.34"/>
    <n v="20"/>
    <n v="19"/>
    <n v="1.39"/>
    <n v="4.4000000000000004"/>
    <x v="2"/>
    <x v="1"/>
    <x v="0"/>
    <n v="276.7"/>
    <n v="55.34"/>
    <n v="221.36"/>
    <n v="20"/>
    <n v="241.36"/>
    <n v="32"/>
    <x v="1"/>
    <s v="No"/>
    <n v="31.2"/>
    <n v="69.06"/>
    <n v="0"/>
  </r>
  <r>
    <s v="BLK100402"/>
    <x v="313"/>
    <x v="4"/>
    <s v="South"/>
    <s v="New"/>
    <x v="8"/>
    <s v="Milk"/>
    <n v="7"/>
    <n v="476.52"/>
    <n v="15"/>
    <n v="35"/>
    <n v="7.47"/>
    <n v="4"/>
    <x v="3"/>
    <x v="1"/>
    <x v="4"/>
    <n v="3335.64"/>
    <n v="500.35"/>
    <n v="2835.29"/>
    <n v="0"/>
    <n v="2835.29"/>
    <n v="27"/>
    <x v="8"/>
    <s v="Yes"/>
    <n v="26.1"/>
    <n v="740.01"/>
    <n v="1"/>
  </r>
  <r>
    <s v="BLK100534"/>
    <x v="313"/>
    <x v="0"/>
    <s v="West"/>
    <s v="New"/>
    <x v="5"/>
    <s v="Cold Drink"/>
    <n v="1"/>
    <n v="385.19"/>
    <n v="5"/>
    <n v="21"/>
    <n v="3.55"/>
    <n v="5"/>
    <x v="3"/>
    <x v="1"/>
    <x v="4"/>
    <n v="385.19"/>
    <n v="19.260000000000002"/>
    <n v="365.93"/>
    <n v="0"/>
    <n v="365.93"/>
    <n v="23"/>
    <x v="1"/>
    <s v="No"/>
    <n v="19.3"/>
    <n v="70.62"/>
    <n v="0"/>
  </r>
  <r>
    <s v="BLK101655"/>
    <x v="313"/>
    <x v="1"/>
    <s v="West"/>
    <s v="Returning"/>
    <x v="9"/>
    <s v="Apple"/>
    <n v="1"/>
    <n v="413.29"/>
    <n v="25"/>
    <n v="29"/>
    <n v="7.87"/>
    <n v="5"/>
    <x v="1"/>
    <x v="0"/>
    <x v="1"/>
    <n v="413.29"/>
    <n v="103.32"/>
    <n v="0"/>
    <n v="0"/>
    <n v="0"/>
    <n v="21"/>
    <x v="8"/>
    <s v="Yes"/>
    <n v="30"/>
    <n v="0"/>
    <n v="1"/>
  </r>
  <r>
    <s v="BLK101863"/>
    <x v="313"/>
    <x v="1"/>
    <s v="South"/>
    <s v="Returning"/>
    <x v="0"/>
    <s v="Chips"/>
    <n v="4"/>
    <n v="261.36"/>
    <n v="15"/>
    <n v="10"/>
    <n v="5.99"/>
    <n v="3.6"/>
    <x v="2"/>
    <x v="1"/>
    <x v="0"/>
    <n v="1045.44"/>
    <n v="156.82"/>
    <n v="888.62"/>
    <n v="0"/>
    <n v="888.62"/>
    <n v="41"/>
    <x v="1"/>
    <s v="No"/>
    <n v="10"/>
    <n v="88.86"/>
    <n v="0"/>
  </r>
  <r>
    <s v="BLK102483"/>
    <x v="313"/>
    <x v="2"/>
    <s v="East"/>
    <s v="Returning"/>
    <x v="3"/>
    <s v="Tea"/>
    <n v="3"/>
    <n v="362.7"/>
    <n v="10"/>
    <n v="31"/>
    <n v="5.4"/>
    <n v="5"/>
    <x v="1"/>
    <x v="0"/>
    <x v="2"/>
    <n v="1088.0999999999999"/>
    <n v="108.81"/>
    <n v="0"/>
    <n v="0"/>
    <n v="0"/>
    <n v="29"/>
    <x v="25"/>
    <s v="No"/>
    <n v="14.3"/>
    <n v="0"/>
    <n v="0"/>
  </r>
  <r>
    <s v="BLK102527"/>
    <x v="313"/>
    <x v="2"/>
    <s v="East"/>
    <s v="Returning"/>
    <x v="1"/>
    <s v="Banana"/>
    <n v="7"/>
    <n v="268"/>
    <n v="15"/>
    <n v="36"/>
    <n v="4.04"/>
    <n v="4"/>
    <x v="4"/>
    <x v="1"/>
    <x v="4"/>
    <n v="1876"/>
    <n v="281.39999999999998"/>
    <n v="1594.6"/>
    <n v="0"/>
    <n v="1594.6"/>
    <n v="20"/>
    <x v="24"/>
    <s v="Yes"/>
    <n v="14.5"/>
    <n v="231.22"/>
    <n v="1"/>
  </r>
  <r>
    <s v="BLK102556"/>
    <x v="313"/>
    <x v="1"/>
    <s v="East"/>
    <s v="Returning"/>
    <x v="6"/>
    <s v="Instant Noodles"/>
    <n v="5"/>
    <n v="70.709999999999994"/>
    <n v="20"/>
    <n v="32"/>
    <n v="6.4"/>
    <n v="3.1"/>
    <x v="0"/>
    <x v="1"/>
    <x v="4"/>
    <n v="353.55"/>
    <n v="70.709999999999994"/>
    <n v="282.83999999999997"/>
    <n v="20"/>
    <n v="302.83999999999997"/>
    <n v="37"/>
    <x v="1"/>
    <s v="No"/>
    <n v="16.399999999999999"/>
    <n v="46.39"/>
    <n v="0"/>
  </r>
  <r>
    <s v="BLK102694"/>
    <x v="313"/>
    <x v="3"/>
    <s v="Central"/>
    <s v="Returning"/>
    <x v="2"/>
    <s v="Juice"/>
    <n v="3"/>
    <n v="256.77"/>
    <n v="15"/>
    <n v="36"/>
    <n v="4.8899999999999997"/>
    <n v="4.0999999999999996"/>
    <x v="3"/>
    <x v="1"/>
    <x v="1"/>
    <n v="770.31"/>
    <n v="115.55"/>
    <n v="654.76"/>
    <n v="0"/>
    <n v="654.76"/>
    <n v="19"/>
    <x v="17"/>
    <s v="Yes"/>
    <n v="17.3"/>
    <n v="113.27"/>
    <n v="1"/>
  </r>
  <r>
    <s v="BLK102753"/>
    <x v="313"/>
    <x v="1"/>
    <s v="South"/>
    <s v="Returning"/>
    <x v="3"/>
    <s v="Coffee"/>
    <n v="1"/>
    <n v="449.39"/>
    <n v="25"/>
    <n v="35"/>
    <n v="1.8"/>
    <n v="4.3"/>
    <x v="3"/>
    <x v="1"/>
    <x v="3"/>
    <n v="449.39"/>
    <n v="112.35"/>
    <n v="337.04"/>
    <n v="0"/>
    <n v="337.04"/>
    <n v="26"/>
    <x v="13"/>
    <s v="Yes"/>
    <n v="30.2"/>
    <n v="101.79"/>
    <n v="1"/>
  </r>
  <r>
    <s v="BLK102876"/>
    <x v="313"/>
    <x v="0"/>
    <s v="East"/>
    <s v="Returning"/>
    <x v="0"/>
    <s v="Bread"/>
    <n v="1"/>
    <n v="357.98"/>
    <n v="5"/>
    <n v="30"/>
    <n v="2.04"/>
    <n v="5"/>
    <x v="4"/>
    <x v="1"/>
    <x v="0"/>
    <n v="357.98"/>
    <n v="17.899999999999999"/>
    <n v="340.08"/>
    <n v="0"/>
    <n v="340.08"/>
    <n v="36"/>
    <x v="1"/>
    <s v="No"/>
    <n v="26.2"/>
    <n v="89.1"/>
    <n v="0"/>
  </r>
  <r>
    <s v="BLK100191"/>
    <x v="314"/>
    <x v="5"/>
    <s v="South"/>
    <s v="Returning"/>
    <x v="4"/>
    <s v="Milk"/>
    <n v="4"/>
    <n v="31.43"/>
    <n v="20"/>
    <n v="37"/>
    <n v="3.47"/>
    <n v="3.8"/>
    <x v="1"/>
    <x v="1"/>
    <x v="0"/>
    <n v="125.72"/>
    <n v="25.14"/>
    <n v="100.58"/>
    <n v="25"/>
    <n v="125.58"/>
    <n v="31"/>
    <x v="4"/>
    <s v="Yes"/>
    <n v="13.6"/>
    <n v="13.68"/>
    <n v="1"/>
  </r>
  <r>
    <s v="BLK100735"/>
    <x v="314"/>
    <x v="2"/>
    <s v="East"/>
    <s v="Returning"/>
    <x v="9"/>
    <s v="Tea"/>
    <n v="4"/>
    <n v="277.86"/>
    <n v="15"/>
    <n v="20"/>
    <n v="4.05"/>
    <n v="3.8"/>
    <x v="3"/>
    <x v="1"/>
    <x v="4"/>
    <n v="1111.44"/>
    <n v="166.72"/>
    <n v="944.72"/>
    <n v="0"/>
    <n v="944.72"/>
    <n v="21"/>
    <x v="1"/>
    <s v="No"/>
    <n v="21.9"/>
    <n v="206.89"/>
    <n v="0"/>
  </r>
  <r>
    <s v="BLK100940"/>
    <x v="314"/>
    <x v="5"/>
    <s v="East"/>
    <s v="New"/>
    <x v="3"/>
    <s v="Instant Noodles"/>
    <n v="3"/>
    <n v="311.99"/>
    <n v="5"/>
    <n v="45"/>
    <n v="7.99"/>
    <n v="4.9000000000000004"/>
    <x v="0"/>
    <x v="0"/>
    <x v="1"/>
    <n v="935.97"/>
    <n v="46.8"/>
    <n v="0"/>
    <n v="0"/>
    <n v="0"/>
    <n v="18"/>
    <x v="19"/>
    <s v="Yes"/>
    <n v="30.6"/>
    <n v="0"/>
    <n v="1"/>
  </r>
  <r>
    <s v="BLK101467"/>
    <x v="314"/>
    <x v="5"/>
    <s v="North"/>
    <s v="Returning"/>
    <x v="5"/>
    <s v="Tea"/>
    <n v="7"/>
    <n v="411.24"/>
    <n v="15"/>
    <n v="50"/>
    <n v="2.23"/>
    <n v="4.2"/>
    <x v="2"/>
    <x v="1"/>
    <x v="0"/>
    <n v="2878.68"/>
    <n v="431.8"/>
    <n v="2446.88"/>
    <n v="0"/>
    <n v="2446.88"/>
    <n v="28"/>
    <x v="32"/>
    <s v="Yes"/>
    <n v="23.5"/>
    <n v="575.02"/>
    <n v="1"/>
  </r>
  <r>
    <s v="BLK102607"/>
    <x v="314"/>
    <x v="3"/>
    <s v="West"/>
    <s v="New"/>
    <x v="5"/>
    <s v="Banana"/>
    <n v="7"/>
    <n v="295.49"/>
    <n v="0"/>
    <n v="30"/>
    <n v="4.4400000000000004"/>
    <n v="5"/>
    <x v="2"/>
    <x v="0"/>
    <x v="3"/>
    <n v="2068.4299999999998"/>
    <n v="0"/>
    <n v="0"/>
    <n v="0"/>
    <n v="0"/>
    <n v="25"/>
    <x v="23"/>
    <s v="No"/>
    <n v="30.9"/>
    <n v="0"/>
    <n v="0"/>
  </r>
  <r>
    <s v="BLK100050"/>
    <x v="315"/>
    <x v="3"/>
    <s v="West"/>
    <s v="New"/>
    <x v="7"/>
    <s v="Shampoo"/>
    <n v="4"/>
    <n v="403.38"/>
    <n v="15"/>
    <n v="20"/>
    <n v="6.41"/>
    <n v="3.4"/>
    <x v="1"/>
    <x v="1"/>
    <x v="1"/>
    <n v="1613.52"/>
    <n v="242.03"/>
    <n v="1371.49"/>
    <n v="0"/>
    <n v="1371.49"/>
    <n v="26"/>
    <x v="1"/>
    <s v="No"/>
    <n v="26.7"/>
    <n v="366.19"/>
    <n v="0"/>
  </r>
  <r>
    <s v="BLK100380"/>
    <x v="315"/>
    <x v="3"/>
    <s v="North"/>
    <s v="Returning"/>
    <x v="0"/>
    <s v="Banana"/>
    <n v="7"/>
    <n v="391.23"/>
    <n v="10"/>
    <n v="35"/>
    <n v="6.83"/>
    <n v="3.8"/>
    <x v="2"/>
    <x v="1"/>
    <x v="3"/>
    <n v="2738.61"/>
    <n v="273.86"/>
    <n v="2464.75"/>
    <n v="0"/>
    <n v="2464.75"/>
    <n v="28"/>
    <x v="0"/>
    <s v="Yes"/>
    <n v="22.3"/>
    <n v="549.64"/>
    <n v="1"/>
  </r>
  <r>
    <s v="BLK100695"/>
    <x v="315"/>
    <x v="4"/>
    <s v="West"/>
    <s v="New"/>
    <x v="8"/>
    <s v="Biscuits"/>
    <n v="1"/>
    <n v="167.5"/>
    <n v="20"/>
    <n v="20"/>
    <n v="5.88"/>
    <n v="3.4"/>
    <x v="0"/>
    <x v="1"/>
    <x v="4"/>
    <n v="167.5"/>
    <n v="33.5"/>
    <n v="134"/>
    <n v="20"/>
    <n v="154"/>
    <n v="27"/>
    <x v="1"/>
    <s v="No"/>
    <n v="16.8"/>
    <n v="22.51"/>
    <n v="0"/>
  </r>
  <r>
    <s v="BLK101040"/>
    <x v="315"/>
    <x v="2"/>
    <s v="West"/>
    <s v="Returning"/>
    <x v="4"/>
    <s v="Milk"/>
    <n v="3"/>
    <n v="133.44"/>
    <n v="10"/>
    <n v="14"/>
    <n v="2.81"/>
    <n v="3.1"/>
    <x v="4"/>
    <x v="1"/>
    <x v="2"/>
    <n v="400.32"/>
    <n v="40.03"/>
    <n v="360.29"/>
    <n v="0"/>
    <n v="360.29"/>
    <n v="15"/>
    <x v="1"/>
    <s v="No"/>
    <n v="25.8"/>
    <n v="92.95"/>
    <n v="0"/>
  </r>
  <r>
    <s v="BLK101141"/>
    <x v="315"/>
    <x v="5"/>
    <s v="South"/>
    <s v="Returning"/>
    <x v="6"/>
    <s v="Biscuits"/>
    <n v="4"/>
    <n v="180.06"/>
    <n v="0"/>
    <n v="28"/>
    <n v="1.65"/>
    <n v="4.8"/>
    <x v="0"/>
    <x v="1"/>
    <x v="1"/>
    <n v="720.24"/>
    <n v="0"/>
    <n v="720.24"/>
    <n v="0"/>
    <n v="720.24"/>
    <n v="16"/>
    <x v="11"/>
    <s v="Yes"/>
    <n v="29.7"/>
    <n v="213.91"/>
    <n v="1"/>
  </r>
  <r>
    <s v="BLK101610"/>
    <x v="315"/>
    <x v="1"/>
    <s v="West"/>
    <s v="New"/>
    <x v="8"/>
    <s v="Shampoo"/>
    <n v="2"/>
    <n v="444.21"/>
    <n v="0"/>
    <n v="17"/>
    <n v="7.42"/>
    <n v="4.2"/>
    <x v="1"/>
    <x v="1"/>
    <x v="3"/>
    <n v="888.42"/>
    <n v="0"/>
    <n v="888.42"/>
    <n v="0"/>
    <n v="888.42"/>
    <n v="19"/>
    <x v="1"/>
    <s v="No"/>
    <n v="26.6"/>
    <n v="236.32"/>
    <n v="0"/>
  </r>
  <r>
    <s v="BLK101774"/>
    <x v="315"/>
    <x v="6"/>
    <s v="South"/>
    <s v="Returning"/>
    <x v="8"/>
    <s v="Shampoo"/>
    <n v="4"/>
    <n v="115.91"/>
    <n v="0"/>
    <n v="34"/>
    <n v="6.88"/>
    <n v="4.0999999999999996"/>
    <x v="3"/>
    <x v="1"/>
    <x v="2"/>
    <n v="463.64"/>
    <n v="0"/>
    <n v="463.64"/>
    <n v="0"/>
    <n v="463.64"/>
    <n v="20"/>
    <x v="15"/>
    <s v="Yes"/>
    <n v="25.8"/>
    <n v="119.62"/>
    <n v="1"/>
  </r>
  <r>
    <s v="BLK101954"/>
    <x v="315"/>
    <x v="0"/>
    <s v="Central"/>
    <s v="New"/>
    <x v="3"/>
    <s v="Chips"/>
    <n v="2"/>
    <n v="468.14"/>
    <n v="5"/>
    <n v="24"/>
    <n v="7.87"/>
    <n v="3.7"/>
    <x v="3"/>
    <x v="1"/>
    <x v="4"/>
    <n v="936.28"/>
    <n v="46.81"/>
    <n v="889.47"/>
    <n v="0"/>
    <n v="889.47"/>
    <n v="16"/>
    <x v="8"/>
    <s v="Yes"/>
    <n v="20.100000000000001"/>
    <n v="178.78"/>
    <n v="1"/>
  </r>
  <r>
    <s v="BLK102114"/>
    <x v="315"/>
    <x v="3"/>
    <s v="East"/>
    <s v="New"/>
    <x v="1"/>
    <s v="Rice"/>
    <n v="4"/>
    <n v="455.64"/>
    <n v="0"/>
    <n v="33"/>
    <n v="7.33"/>
    <n v="4.8"/>
    <x v="0"/>
    <x v="1"/>
    <x v="1"/>
    <n v="1822.56"/>
    <n v="0"/>
    <n v="1822.56"/>
    <n v="0"/>
    <n v="1822.56"/>
    <n v="16"/>
    <x v="17"/>
    <s v="Yes"/>
    <n v="27.1"/>
    <n v="493.91"/>
    <n v="1"/>
  </r>
  <r>
    <s v="BLK102280"/>
    <x v="315"/>
    <x v="3"/>
    <s v="North"/>
    <s v="New"/>
    <x v="8"/>
    <s v="Atta"/>
    <n v="5"/>
    <n v="261.27"/>
    <n v="20"/>
    <n v="16"/>
    <n v="1.95"/>
    <n v="3.4"/>
    <x v="0"/>
    <x v="0"/>
    <x v="1"/>
    <n v="1306.3499999999999"/>
    <n v="261.27"/>
    <n v="0"/>
    <n v="0"/>
    <n v="0"/>
    <n v="35"/>
    <x v="1"/>
    <s v="No"/>
    <n v="30.2"/>
    <n v="0"/>
    <n v="0"/>
  </r>
  <r>
    <s v="BLK102366"/>
    <x v="315"/>
    <x v="4"/>
    <s v="Central"/>
    <s v="New"/>
    <x v="8"/>
    <s v="Biscuits"/>
    <n v="1"/>
    <n v="439.12"/>
    <n v="10"/>
    <n v="31"/>
    <n v="4.32"/>
    <n v="4.2"/>
    <x v="2"/>
    <x v="1"/>
    <x v="2"/>
    <n v="439.12"/>
    <n v="43.91"/>
    <n v="395.21"/>
    <n v="0"/>
    <n v="395.21"/>
    <n v="18"/>
    <x v="10"/>
    <s v="Yes"/>
    <n v="21"/>
    <n v="82.99"/>
    <n v="1"/>
  </r>
  <r>
    <s v="BLK102423"/>
    <x v="315"/>
    <x v="1"/>
    <s v="East"/>
    <s v="New"/>
    <x v="3"/>
    <s v="Coffee"/>
    <n v="5"/>
    <n v="142.31"/>
    <n v="10"/>
    <n v="45"/>
    <n v="6.35"/>
    <n v="3.7"/>
    <x v="1"/>
    <x v="0"/>
    <x v="3"/>
    <n v="711.55"/>
    <n v="71.16"/>
    <n v="0"/>
    <n v="0"/>
    <n v="0"/>
    <n v="31"/>
    <x v="15"/>
    <s v="Yes"/>
    <n v="29.5"/>
    <n v="0"/>
    <n v="1"/>
  </r>
  <r>
    <s v="BLK102827"/>
    <x v="315"/>
    <x v="4"/>
    <s v="Central"/>
    <s v="Returning"/>
    <x v="9"/>
    <s v="Shampoo"/>
    <n v="6"/>
    <n v="345.74"/>
    <n v="25"/>
    <n v="32"/>
    <n v="1.4"/>
    <n v="3.5"/>
    <x v="2"/>
    <x v="1"/>
    <x v="4"/>
    <n v="2074.44"/>
    <n v="518.61"/>
    <n v="1555.83"/>
    <n v="0"/>
    <n v="1555.83"/>
    <n v="31"/>
    <x v="6"/>
    <s v="No"/>
    <n v="15"/>
    <n v="233.37"/>
    <n v="0"/>
  </r>
  <r>
    <s v="BLK102978"/>
    <x v="315"/>
    <x v="7"/>
    <s v="Central"/>
    <s v="Returning"/>
    <x v="4"/>
    <s v="Milk"/>
    <n v="7"/>
    <n v="277.31"/>
    <n v="20"/>
    <n v="28"/>
    <n v="2.64"/>
    <n v="3.7"/>
    <x v="2"/>
    <x v="1"/>
    <x v="4"/>
    <n v="1941.17"/>
    <n v="388.23"/>
    <n v="1552.94"/>
    <n v="0"/>
    <n v="1552.94"/>
    <n v="42"/>
    <x v="1"/>
    <s v="No"/>
    <n v="30.1"/>
    <n v="467.43"/>
    <n v="0"/>
  </r>
  <r>
    <s v="BLK100323"/>
    <x v="316"/>
    <x v="4"/>
    <s v="South"/>
    <s v="New"/>
    <x v="5"/>
    <s v="Apple"/>
    <n v="2"/>
    <n v="107.79"/>
    <n v="5"/>
    <n v="42"/>
    <n v="3.94"/>
    <n v="3.3"/>
    <x v="1"/>
    <x v="1"/>
    <x v="1"/>
    <n v="215.58"/>
    <n v="10.78"/>
    <n v="204.8"/>
    <n v="20"/>
    <n v="224.8"/>
    <n v="15"/>
    <x v="19"/>
    <s v="Yes"/>
    <n v="15.8"/>
    <n v="32.36"/>
    <n v="1"/>
  </r>
  <r>
    <s v="BLK100647"/>
    <x v="316"/>
    <x v="3"/>
    <s v="North"/>
    <s v="New"/>
    <x v="9"/>
    <s v="Chips"/>
    <n v="4"/>
    <n v="278.47000000000003"/>
    <n v="15"/>
    <n v="15"/>
    <n v="7.91"/>
    <n v="3.5"/>
    <x v="1"/>
    <x v="1"/>
    <x v="4"/>
    <n v="1113.8800000000001"/>
    <n v="167.08"/>
    <n v="946.8"/>
    <n v="0"/>
    <n v="946.8"/>
    <n v="37"/>
    <x v="1"/>
    <s v="No"/>
    <n v="29.1"/>
    <n v="275.52"/>
    <n v="0"/>
  </r>
  <r>
    <s v="BLK100661"/>
    <x v="316"/>
    <x v="4"/>
    <s v="South"/>
    <s v="New"/>
    <x v="3"/>
    <s v="Juice"/>
    <n v="7"/>
    <n v="438.81"/>
    <n v="0"/>
    <n v="24"/>
    <n v="7.53"/>
    <n v="4.3"/>
    <x v="4"/>
    <x v="1"/>
    <x v="2"/>
    <n v="3071.67"/>
    <n v="0"/>
    <n v="3071.67"/>
    <n v="0"/>
    <n v="3071.67"/>
    <n v="18"/>
    <x v="4"/>
    <s v="Yes"/>
    <n v="16.7"/>
    <n v="512.97"/>
    <n v="1"/>
  </r>
  <r>
    <s v="BLK100846"/>
    <x v="316"/>
    <x v="6"/>
    <s v="East"/>
    <s v="Returning"/>
    <x v="0"/>
    <s v="Atta"/>
    <n v="1"/>
    <n v="371.34"/>
    <n v="25"/>
    <n v="31"/>
    <n v="0.95"/>
    <n v="4.7"/>
    <x v="3"/>
    <x v="1"/>
    <x v="1"/>
    <n v="371.34"/>
    <n v="92.84"/>
    <n v="278.5"/>
    <n v="10"/>
    <n v="288.5"/>
    <n v="37"/>
    <x v="1"/>
    <s v="No"/>
    <n v="22.1"/>
    <n v="61.55"/>
    <n v="0"/>
  </r>
  <r>
    <s v="BLK101842"/>
    <x v="316"/>
    <x v="2"/>
    <s v="South"/>
    <s v="New"/>
    <x v="6"/>
    <s v="Atta"/>
    <n v="3"/>
    <n v="60.58"/>
    <n v="0"/>
    <n v="30"/>
    <n v="5.81"/>
    <n v="4"/>
    <x v="2"/>
    <x v="1"/>
    <x v="0"/>
    <n v="181.74"/>
    <n v="0"/>
    <n v="181.74"/>
    <n v="20"/>
    <n v="201.74"/>
    <n v="43"/>
    <x v="1"/>
    <s v="No"/>
    <n v="10.5"/>
    <n v="19.079999999999998"/>
    <n v="0"/>
  </r>
  <r>
    <s v="BLK100184"/>
    <x v="317"/>
    <x v="5"/>
    <s v="South"/>
    <s v="Returning"/>
    <x v="1"/>
    <s v="Banana"/>
    <n v="3"/>
    <n v="388.01"/>
    <n v="0"/>
    <n v="35"/>
    <n v="5.78"/>
    <n v="3.9"/>
    <x v="1"/>
    <x v="1"/>
    <x v="1"/>
    <n v="1164.03"/>
    <n v="0"/>
    <n v="1164.03"/>
    <n v="0"/>
    <n v="1164.03"/>
    <n v="25"/>
    <x v="26"/>
    <s v="Yes"/>
    <n v="27.1"/>
    <n v="315.45"/>
    <n v="1"/>
  </r>
  <r>
    <s v="BLK100197"/>
    <x v="317"/>
    <x v="5"/>
    <s v="South"/>
    <s v="New"/>
    <x v="5"/>
    <s v="Shampoo"/>
    <n v="1"/>
    <n v="77.17"/>
    <n v="25"/>
    <n v="32"/>
    <n v="1.42"/>
    <n v="3.9"/>
    <x v="3"/>
    <x v="1"/>
    <x v="0"/>
    <n v="77.17"/>
    <n v="19.29"/>
    <n v="57.88"/>
    <n v="15"/>
    <n v="72.88"/>
    <n v="39"/>
    <x v="1"/>
    <s v="No"/>
    <n v="27.9"/>
    <n v="16.149999999999999"/>
    <n v="0"/>
  </r>
  <r>
    <s v="BLK100441"/>
    <x v="317"/>
    <x v="0"/>
    <s v="West"/>
    <s v="Returning"/>
    <x v="3"/>
    <s v="Coffee"/>
    <n v="1"/>
    <n v="389.61"/>
    <n v="10"/>
    <n v="45"/>
    <n v="1.22"/>
    <n v="3.6"/>
    <x v="2"/>
    <x v="1"/>
    <x v="4"/>
    <n v="389.61"/>
    <n v="38.96"/>
    <n v="350.65"/>
    <n v="0"/>
    <n v="350.65"/>
    <n v="18"/>
    <x v="19"/>
    <s v="Yes"/>
    <n v="26.2"/>
    <n v="91.87"/>
    <n v="1"/>
  </r>
  <r>
    <s v="BLK100952"/>
    <x v="317"/>
    <x v="6"/>
    <s v="North"/>
    <s v="Returning"/>
    <x v="7"/>
    <s v="Banana"/>
    <n v="7"/>
    <n v="499.91"/>
    <n v="10"/>
    <n v="33"/>
    <n v="2.74"/>
    <n v="4.5"/>
    <x v="1"/>
    <x v="1"/>
    <x v="1"/>
    <n v="3499.37"/>
    <n v="349.94"/>
    <n v="3149.43"/>
    <n v="0"/>
    <n v="3149.43"/>
    <n v="28"/>
    <x v="23"/>
    <s v="No"/>
    <n v="13.9"/>
    <n v="437.77"/>
    <n v="0"/>
  </r>
  <r>
    <s v="BLK101023"/>
    <x v="317"/>
    <x v="3"/>
    <s v="West"/>
    <s v="New"/>
    <x v="9"/>
    <s v="Tea"/>
    <n v="2"/>
    <n v="29.69"/>
    <n v="20"/>
    <n v="22"/>
    <n v="4.8"/>
    <n v="5"/>
    <x v="3"/>
    <x v="1"/>
    <x v="1"/>
    <n v="59.38"/>
    <n v="11.88"/>
    <n v="47.5"/>
    <n v="20"/>
    <n v="67.5"/>
    <n v="35"/>
    <x v="1"/>
    <s v="No"/>
    <n v="12.3"/>
    <n v="5.84"/>
    <n v="0"/>
  </r>
  <r>
    <s v="BLK101220"/>
    <x v="317"/>
    <x v="3"/>
    <s v="North"/>
    <s v="Returning"/>
    <x v="2"/>
    <s v="Detergent"/>
    <n v="6"/>
    <n v="230.56"/>
    <n v="10"/>
    <n v="34"/>
    <n v="5.99"/>
    <n v="5"/>
    <x v="2"/>
    <x v="1"/>
    <x v="3"/>
    <n v="1383.36"/>
    <n v="138.34"/>
    <n v="1245.02"/>
    <n v="0"/>
    <n v="1245.02"/>
    <n v="16"/>
    <x v="22"/>
    <s v="Yes"/>
    <n v="19.8"/>
    <n v="246.51"/>
    <n v="1"/>
  </r>
  <r>
    <s v="BLK101435"/>
    <x v="317"/>
    <x v="0"/>
    <s v="North"/>
    <s v="Returning"/>
    <x v="3"/>
    <s v="Cold Drink"/>
    <n v="1"/>
    <n v="260.42"/>
    <n v="15"/>
    <n v="24"/>
    <n v="5.56"/>
    <n v="3.3"/>
    <x v="0"/>
    <x v="1"/>
    <x v="0"/>
    <n v="260.42"/>
    <n v="39.06"/>
    <n v="221.36"/>
    <n v="15"/>
    <n v="236.36"/>
    <n v="22"/>
    <x v="25"/>
    <s v="No"/>
    <n v="29.5"/>
    <n v="65.3"/>
    <n v="0"/>
  </r>
  <r>
    <s v="BLK101507"/>
    <x v="317"/>
    <x v="2"/>
    <s v="Central"/>
    <s v="New"/>
    <x v="0"/>
    <s v="Cold Drink"/>
    <n v="4"/>
    <n v="82.61"/>
    <n v="20"/>
    <n v="26"/>
    <n v="7.53"/>
    <n v="3.9"/>
    <x v="2"/>
    <x v="1"/>
    <x v="4"/>
    <n v="330.44"/>
    <n v="66.09"/>
    <n v="264.35000000000002"/>
    <n v="15"/>
    <n v="279.35000000000002"/>
    <n v="21"/>
    <x v="23"/>
    <s v="No"/>
    <n v="20.3"/>
    <n v="53.66"/>
    <n v="0"/>
  </r>
  <r>
    <s v="BLK101618"/>
    <x v="317"/>
    <x v="4"/>
    <s v="Central"/>
    <s v="Returning"/>
    <x v="5"/>
    <s v="Banana"/>
    <n v="7"/>
    <n v="291.38"/>
    <n v="10"/>
    <n v="24"/>
    <n v="6.91"/>
    <n v="4.5999999999999996"/>
    <x v="4"/>
    <x v="1"/>
    <x v="3"/>
    <n v="2039.66"/>
    <n v="203.97"/>
    <n v="1835.69"/>
    <n v="0"/>
    <n v="1835.69"/>
    <n v="20"/>
    <x v="16"/>
    <s v="No"/>
    <n v="29.1"/>
    <n v="534.19000000000005"/>
    <n v="0"/>
  </r>
  <r>
    <s v="BLK101855"/>
    <x v="317"/>
    <x v="0"/>
    <s v="North"/>
    <s v="Returning"/>
    <x v="3"/>
    <s v="Detergent"/>
    <n v="2"/>
    <n v="276.75"/>
    <n v="5"/>
    <n v="22"/>
    <n v="3.14"/>
    <n v="2.9"/>
    <x v="3"/>
    <x v="1"/>
    <x v="1"/>
    <n v="553.5"/>
    <n v="27.68"/>
    <n v="525.82000000000005"/>
    <n v="0"/>
    <n v="525.82000000000005"/>
    <n v="43"/>
    <x v="1"/>
    <s v="No"/>
    <n v="14.9"/>
    <n v="78.349999999999994"/>
    <n v="0"/>
  </r>
  <r>
    <s v="BLK101857"/>
    <x v="317"/>
    <x v="3"/>
    <s v="South"/>
    <s v="New"/>
    <x v="5"/>
    <s v="Biscuits"/>
    <n v="2"/>
    <n v="455.66"/>
    <n v="15"/>
    <n v="50"/>
    <n v="2.74"/>
    <n v="4.5999999999999996"/>
    <x v="2"/>
    <x v="0"/>
    <x v="1"/>
    <n v="911.32"/>
    <n v="136.69999999999999"/>
    <n v="0"/>
    <n v="0"/>
    <n v="0"/>
    <n v="35"/>
    <x v="21"/>
    <s v="Yes"/>
    <n v="11.5"/>
    <n v="0"/>
    <n v="1"/>
  </r>
  <r>
    <s v="BLK101953"/>
    <x v="317"/>
    <x v="2"/>
    <s v="Central"/>
    <s v="New"/>
    <x v="1"/>
    <s v="Tea"/>
    <n v="5"/>
    <n v="22.5"/>
    <n v="15"/>
    <n v="13"/>
    <n v="4.7699999999999996"/>
    <n v="3.3"/>
    <x v="1"/>
    <x v="1"/>
    <x v="2"/>
    <n v="112.5"/>
    <n v="16.88"/>
    <n v="95.62"/>
    <n v="15"/>
    <n v="110.62"/>
    <n v="34"/>
    <x v="1"/>
    <s v="No"/>
    <n v="22.5"/>
    <n v="21.51"/>
    <n v="0"/>
  </r>
  <r>
    <s v="BLK100434"/>
    <x v="318"/>
    <x v="6"/>
    <s v="Central"/>
    <s v="Returning"/>
    <x v="1"/>
    <s v="Tea"/>
    <n v="5"/>
    <n v="247.14"/>
    <n v="5"/>
    <n v="32"/>
    <n v="2.25"/>
    <n v="3.4"/>
    <x v="1"/>
    <x v="1"/>
    <x v="1"/>
    <n v="1235.7"/>
    <n v="61.78"/>
    <n v="1173.92"/>
    <n v="0"/>
    <n v="1173.92"/>
    <n v="33"/>
    <x v="1"/>
    <s v="No"/>
    <n v="24.3"/>
    <n v="285.26"/>
    <n v="0"/>
  </r>
  <r>
    <s v="BLK100869"/>
    <x v="318"/>
    <x v="4"/>
    <s v="Central"/>
    <s v="Returning"/>
    <x v="4"/>
    <s v="Coffee"/>
    <n v="1"/>
    <n v="56.17"/>
    <n v="15"/>
    <n v="23"/>
    <n v="6.77"/>
    <n v="4.3"/>
    <x v="1"/>
    <x v="1"/>
    <x v="1"/>
    <n v="56.17"/>
    <n v="8.43"/>
    <n v="47.74"/>
    <n v="15"/>
    <n v="62.74"/>
    <n v="32"/>
    <x v="1"/>
    <s v="No"/>
    <n v="24.4"/>
    <n v="11.65"/>
    <n v="0"/>
  </r>
  <r>
    <s v="BLK101013"/>
    <x v="318"/>
    <x v="0"/>
    <s v="South"/>
    <s v="Returning"/>
    <x v="4"/>
    <s v="Juice"/>
    <n v="7"/>
    <n v="474.81"/>
    <n v="15"/>
    <n v="35"/>
    <n v="2.4"/>
    <n v="3.8"/>
    <x v="1"/>
    <x v="1"/>
    <x v="2"/>
    <n v="3323.67"/>
    <n v="498.55"/>
    <n v="2825.12"/>
    <n v="0"/>
    <n v="2825.12"/>
    <n v="39"/>
    <x v="1"/>
    <s v="No"/>
    <n v="27.7"/>
    <n v="782.56"/>
    <n v="0"/>
  </r>
  <r>
    <s v="BLK101166"/>
    <x v="318"/>
    <x v="4"/>
    <s v="Central"/>
    <s v="Returning"/>
    <x v="8"/>
    <s v="Detergent"/>
    <n v="2"/>
    <n v="25.07"/>
    <n v="10"/>
    <n v="19"/>
    <n v="1.73"/>
    <n v="3.3"/>
    <x v="2"/>
    <x v="1"/>
    <x v="1"/>
    <n v="50.14"/>
    <n v="5.01"/>
    <n v="45.13"/>
    <n v="15"/>
    <n v="60.13"/>
    <n v="35"/>
    <x v="1"/>
    <s v="No"/>
    <n v="18.899999999999999"/>
    <n v="8.5299999999999994"/>
    <n v="0"/>
  </r>
  <r>
    <s v="BLK101237"/>
    <x v="318"/>
    <x v="7"/>
    <s v="North"/>
    <s v="New"/>
    <x v="1"/>
    <s v="Chips"/>
    <n v="3"/>
    <n v="463.33"/>
    <n v="20"/>
    <n v="42"/>
    <n v="4.8899999999999997"/>
    <n v="3.5"/>
    <x v="1"/>
    <x v="1"/>
    <x v="3"/>
    <n v="1389.99"/>
    <n v="278"/>
    <n v="1111.99"/>
    <n v="0"/>
    <n v="1111.99"/>
    <n v="33"/>
    <x v="13"/>
    <s v="Yes"/>
    <n v="23.6"/>
    <n v="262.43"/>
    <n v="1"/>
  </r>
  <r>
    <s v="BLK101536"/>
    <x v="318"/>
    <x v="7"/>
    <s v="North"/>
    <s v="New"/>
    <x v="7"/>
    <s v="Coffee"/>
    <n v="6"/>
    <n v="187.46"/>
    <n v="5"/>
    <n v="43"/>
    <n v="2.73"/>
    <n v="3.4"/>
    <x v="4"/>
    <x v="1"/>
    <x v="0"/>
    <n v="1124.76"/>
    <n v="56.24"/>
    <n v="1068.52"/>
    <n v="0"/>
    <n v="1068.52"/>
    <n v="19"/>
    <x v="31"/>
    <s v="Yes"/>
    <n v="18.899999999999999"/>
    <n v="201.95"/>
    <n v="1"/>
  </r>
  <r>
    <s v="BLK101688"/>
    <x v="318"/>
    <x v="1"/>
    <s v="South"/>
    <s v="New"/>
    <x v="6"/>
    <s v="Detergent"/>
    <n v="6"/>
    <n v="220.93"/>
    <n v="15"/>
    <n v="28"/>
    <n v="4.1900000000000004"/>
    <n v="4.3"/>
    <x v="1"/>
    <x v="1"/>
    <x v="2"/>
    <n v="1325.58"/>
    <n v="198.84"/>
    <n v="1126.74"/>
    <n v="0"/>
    <n v="1126.74"/>
    <n v="33"/>
    <x v="1"/>
    <s v="No"/>
    <n v="11.2"/>
    <n v="126.19"/>
    <n v="0"/>
  </r>
  <r>
    <s v="BLK101786"/>
    <x v="318"/>
    <x v="1"/>
    <s v="Central"/>
    <s v="New"/>
    <x v="9"/>
    <s v="Apple"/>
    <n v="5"/>
    <n v="228.78"/>
    <n v="25"/>
    <n v="28"/>
    <n v="1.55"/>
    <n v="4.5"/>
    <x v="3"/>
    <x v="1"/>
    <x v="1"/>
    <n v="1143.9000000000001"/>
    <n v="285.98"/>
    <n v="857.92"/>
    <n v="0"/>
    <n v="857.92"/>
    <n v="18"/>
    <x v="26"/>
    <s v="Yes"/>
    <n v="18.8"/>
    <n v="161.29"/>
    <n v="1"/>
  </r>
  <r>
    <s v="BLK102747"/>
    <x v="318"/>
    <x v="2"/>
    <s v="North"/>
    <s v="Returning"/>
    <x v="1"/>
    <s v="Detergent"/>
    <n v="6"/>
    <n v="123.42"/>
    <n v="5"/>
    <n v="30"/>
    <n v="2.93"/>
    <n v="4.9000000000000004"/>
    <x v="4"/>
    <x v="1"/>
    <x v="3"/>
    <n v="740.52"/>
    <n v="37.03"/>
    <n v="703.49"/>
    <n v="0"/>
    <n v="703.49"/>
    <n v="21"/>
    <x v="13"/>
    <s v="Yes"/>
    <n v="14.6"/>
    <n v="102.71"/>
    <n v="1"/>
  </r>
  <r>
    <s v="BLK102765"/>
    <x v="318"/>
    <x v="1"/>
    <s v="East"/>
    <s v="Returning"/>
    <x v="9"/>
    <s v="Detergent"/>
    <n v="7"/>
    <n v="259.25"/>
    <n v="10"/>
    <n v="17"/>
    <n v="5.77"/>
    <n v="3.9"/>
    <x v="1"/>
    <x v="1"/>
    <x v="2"/>
    <n v="1814.75"/>
    <n v="181.48"/>
    <n v="1633.27"/>
    <n v="0"/>
    <n v="1633.27"/>
    <n v="36"/>
    <x v="1"/>
    <s v="No"/>
    <n v="26.2"/>
    <n v="427.92"/>
    <n v="0"/>
  </r>
  <r>
    <s v="BLK102930"/>
    <x v="318"/>
    <x v="3"/>
    <s v="North"/>
    <s v="New"/>
    <x v="6"/>
    <s v="Milk"/>
    <n v="6"/>
    <n v="57.83"/>
    <n v="25"/>
    <n v="31"/>
    <n v="1.0900000000000001"/>
    <n v="4.5999999999999996"/>
    <x v="4"/>
    <x v="1"/>
    <x v="2"/>
    <n v="346.98"/>
    <n v="86.74"/>
    <n v="260.24"/>
    <n v="20"/>
    <n v="280.24"/>
    <n v="36"/>
    <x v="1"/>
    <s v="No"/>
    <n v="23.6"/>
    <n v="61.42"/>
    <n v="0"/>
  </r>
  <r>
    <s v="BLK100041"/>
    <x v="319"/>
    <x v="2"/>
    <s v="East"/>
    <s v="Returning"/>
    <x v="0"/>
    <s v="Bread"/>
    <n v="6"/>
    <n v="492.65"/>
    <n v="25"/>
    <n v="27"/>
    <n v="2.7"/>
    <n v="2.9"/>
    <x v="4"/>
    <x v="1"/>
    <x v="4"/>
    <n v="2955.9"/>
    <n v="738.98"/>
    <n v="2216.92"/>
    <n v="0"/>
    <n v="2216.92"/>
    <n v="21"/>
    <x v="4"/>
    <s v="Yes"/>
    <n v="22.4"/>
    <n v="496.59"/>
    <n v="1"/>
  </r>
  <r>
    <s v="BLK100938"/>
    <x v="319"/>
    <x v="5"/>
    <s v="West"/>
    <s v="Returning"/>
    <x v="9"/>
    <s v="Cold Drink"/>
    <n v="4"/>
    <n v="446.74"/>
    <n v="15"/>
    <n v="32"/>
    <n v="1.54"/>
    <n v="3.7"/>
    <x v="4"/>
    <x v="0"/>
    <x v="2"/>
    <n v="1786.96"/>
    <n v="268.04000000000002"/>
    <n v="0"/>
    <n v="0"/>
    <n v="0"/>
    <n v="38"/>
    <x v="1"/>
    <s v="No"/>
    <n v="19.8"/>
    <n v="0"/>
    <n v="0"/>
  </r>
  <r>
    <s v="BLK100995"/>
    <x v="319"/>
    <x v="0"/>
    <s v="Central"/>
    <s v="Returning"/>
    <x v="3"/>
    <s v="Shampoo"/>
    <n v="5"/>
    <n v="244.9"/>
    <n v="15"/>
    <n v="31"/>
    <n v="4.8099999999999996"/>
    <n v="5"/>
    <x v="1"/>
    <x v="0"/>
    <x v="2"/>
    <n v="1224.5"/>
    <n v="183.68"/>
    <n v="0"/>
    <n v="0"/>
    <n v="0"/>
    <n v="19"/>
    <x v="11"/>
    <s v="Yes"/>
    <n v="22.5"/>
    <n v="0"/>
    <n v="1"/>
  </r>
  <r>
    <s v="BLK101031"/>
    <x v="319"/>
    <x v="4"/>
    <s v="West"/>
    <s v="Returning"/>
    <x v="5"/>
    <s v="Milk"/>
    <n v="2"/>
    <n v="257.92"/>
    <n v="0"/>
    <n v="30"/>
    <n v="0.77"/>
    <n v="4.0999999999999996"/>
    <x v="1"/>
    <x v="1"/>
    <x v="0"/>
    <n v="515.84"/>
    <n v="0"/>
    <n v="515.84"/>
    <n v="0"/>
    <n v="515.84"/>
    <n v="33"/>
    <x v="1"/>
    <s v="No"/>
    <n v="24.7"/>
    <n v="127.41"/>
    <n v="0"/>
  </r>
  <r>
    <s v="BLK101033"/>
    <x v="319"/>
    <x v="7"/>
    <s v="North"/>
    <s v="Returning"/>
    <x v="6"/>
    <s v="Coffee"/>
    <n v="2"/>
    <n v="392.41"/>
    <n v="15"/>
    <n v="20"/>
    <n v="4.6399999999999997"/>
    <n v="3.5"/>
    <x v="0"/>
    <x v="1"/>
    <x v="4"/>
    <n v="784.82"/>
    <n v="117.72"/>
    <n v="667.1"/>
    <n v="0"/>
    <n v="667.1"/>
    <n v="28"/>
    <x v="1"/>
    <s v="No"/>
    <n v="31.7"/>
    <n v="211.47"/>
    <n v="0"/>
  </r>
  <r>
    <s v="BLK101752"/>
    <x v="319"/>
    <x v="5"/>
    <s v="South"/>
    <s v="New"/>
    <x v="6"/>
    <s v="Rice"/>
    <n v="2"/>
    <n v="198.14"/>
    <n v="0"/>
    <n v="41"/>
    <n v="3.77"/>
    <n v="3.9"/>
    <x v="4"/>
    <x v="1"/>
    <x v="0"/>
    <n v="396.28"/>
    <n v="0"/>
    <n v="396.28"/>
    <n v="0"/>
    <n v="396.28"/>
    <n v="23"/>
    <x v="22"/>
    <s v="Yes"/>
    <n v="22.4"/>
    <n v="88.77"/>
    <n v="1"/>
  </r>
  <r>
    <s v="BLK101797"/>
    <x v="319"/>
    <x v="7"/>
    <s v="Central"/>
    <s v="New"/>
    <x v="2"/>
    <s v="Ice Cream"/>
    <n v="2"/>
    <n v="346.24"/>
    <n v="15"/>
    <n v="47"/>
    <n v="3.87"/>
    <n v="2.9"/>
    <x v="2"/>
    <x v="1"/>
    <x v="0"/>
    <n v="692.48"/>
    <n v="103.87"/>
    <n v="588.61"/>
    <n v="0"/>
    <n v="588.61"/>
    <n v="17"/>
    <x v="33"/>
    <s v="Yes"/>
    <n v="24.3"/>
    <n v="143.03"/>
    <n v="1"/>
  </r>
  <r>
    <s v="BLK102247"/>
    <x v="319"/>
    <x v="7"/>
    <s v="West"/>
    <s v="Returning"/>
    <x v="5"/>
    <s v="Ice Cream"/>
    <n v="4"/>
    <n v="395.45"/>
    <n v="15"/>
    <n v="20"/>
    <n v="3.61"/>
    <n v="4.0999999999999996"/>
    <x v="4"/>
    <x v="1"/>
    <x v="4"/>
    <n v="1581.8"/>
    <n v="237.27"/>
    <n v="1344.53"/>
    <n v="0"/>
    <n v="1344.53"/>
    <n v="33"/>
    <x v="1"/>
    <s v="No"/>
    <n v="11.3"/>
    <n v="151.93"/>
    <n v="0"/>
  </r>
  <r>
    <s v="BLK102567"/>
    <x v="319"/>
    <x v="4"/>
    <s v="Central"/>
    <s v="New"/>
    <x v="3"/>
    <s v="Bread"/>
    <n v="4"/>
    <n v="427.36"/>
    <n v="0"/>
    <n v="24"/>
    <n v="2.2599999999999998"/>
    <n v="4.4000000000000004"/>
    <x v="4"/>
    <x v="0"/>
    <x v="1"/>
    <n v="1709.44"/>
    <n v="0"/>
    <n v="0"/>
    <n v="0"/>
    <n v="0"/>
    <n v="44"/>
    <x v="1"/>
    <s v="No"/>
    <n v="20.5"/>
    <n v="0"/>
    <n v="0"/>
  </r>
  <r>
    <s v="BLK102681"/>
    <x v="319"/>
    <x v="2"/>
    <s v="North"/>
    <s v="Returning"/>
    <x v="9"/>
    <s v="Detergent"/>
    <n v="1"/>
    <n v="58.3"/>
    <n v="0"/>
    <n v="37"/>
    <n v="7.13"/>
    <n v="3.5"/>
    <x v="3"/>
    <x v="0"/>
    <x v="0"/>
    <n v="58.3"/>
    <n v="0"/>
    <n v="0"/>
    <n v="10"/>
    <n v="0"/>
    <n v="19"/>
    <x v="22"/>
    <s v="Yes"/>
    <n v="27.2"/>
    <n v="0"/>
    <n v="1"/>
  </r>
  <r>
    <s v="BLK102807"/>
    <x v="319"/>
    <x v="7"/>
    <s v="East"/>
    <s v="New"/>
    <x v="3"/>
    <s v="Juice"/>
    <n v="3"/>
    <n v="57.99"/>
    <n v="25"/>
    <n v="24"/>
    <n v="0.88"/>
    <n v="5"/>
    <x v="1"/>
    <x v="1"/>
    <x v="0"/>
    <n v="173.97"/>
    <n v="43.49"/>
    <n v="130.47999999999999"/>
    <n v="20"/>
    <n v="150.47999999999999"/>
    <n v="40"/>
    <x v="1"/>
    <s v="No"/>
    <n v="10"/>
    <n v="13.05"/>
    <n v="0"/>
  </r>
  <r>
    <s v="BLK100385"/>
    <x v="320"/>
    <x v="7"/>
    <s v="South"/>
    <s v="New"/>
    <x v="4"/>
    <s v="Apple"/>
    <n v="5"/>
    <n v="398.79"/>
    <n v="10"/>
    <n v="28"/>
    <n v="2.4"/>
    <n v="4.5"/>
    <x v="4"/>
    <x v="1"/>
    <x v="0"/>
    <n v="1993.95"/>
    <n v="199.4"/>
    <n v="1794.55"/>
    <n v="0"/>
    <n v="1794.55"/>
    <n v="24"/>
    <x v="16"/>
    <s v="No"/>
    <n v="8.6999999999999993"/>
    <n v="156.13"/>
    <n v="0"/>
  </r>
  <r>
    <s v="BLK100620"/>
    <x v="320"/>
    <x v="5"/>
    <s v="Central"/>
    <s v="New"/>
    <x v="3"/>
    <s v="Rice"/>
    <n v="2"/>
    <n v="355.64"/>
    <n v="15"/>
    <n v="32"/>
    <n v="7.38"/>
    <n v="3.9"/>
    <x v="3"/>
    <x v="0"/>
    <x v="3"/>
    <n v="711.28"/>
    <n v="106.69"/>
    <n v="0"/>
    <n v="0"/>
    <n v="0"/>
    <n v="28"/>
    <x v="16"/>
    <s v="No"/>
    <n v="27.9"/>
    <n v="0"/>
    <n v="0"/>
  </r>
  <r>
    <s v="BLK101012"/>
    <x v="320"/>
    <x v="4"/>
    <s v="Central"/>
    <s v="Returning"/>
    <x v="6"/>
    <s v="Milk"/>
    <n v="3"/>
    <n v="329.81"/>
    <n v="5"/>
    <n v="50"/>
    <n v="3.11"/>
    <n v="5"/>
    <x v="1"/>
    <x v="1"/>
    <x v="0"/>
    <n v="989.43"/>
    <n v="49.47"/>
    <n v="939.96"/>
    <n v="0"/>
    <n v="939.96"/>
    <n v="16"/>
    <x v="35"/>
    <s v="Yes"/>
    <n v="8.1999999999999993"/>
    <n v="77.08"/>
    <n v="1"/>
  </r>
  <r>
    <s v="BLK101252"/>
    <x v="320"/>
    <x v="4"/>
    <s v="South"/>
    <s v="New"/>
    <x v="4"/>
    <s v="Instant Noodles"/>
    <n v="3"/>
    <n v="20.27"/>
    <n v="25"/>
    <n v="36"/>
    <n v="1.1499999999999999"/>
    <n v="4"/>
    <x v="1"/>
    <x v="1"/>
    <x v="3"/>
    <n v="60.81"/>
    <n v="15.2"/>
    <n v="45.61"/>
    <n v="15"/>
    <n v="60.61"/>
    <n v="43"/>
    <x v="1"/>
    <s v="No"/>
    <n v="10.5"/>
    <n v="4.79"/>
    <n v="0"/>
  </r>
  <r>
    <s v="BLK102335"/>
    <x v="320"/>
    <x v="6"/>
    <s v="East"/>
    <s v="Returning"/>
    <x v="9"/>
    <s v="Milk"/>
    <n v="7"/>
    <n v="480.32"/>
    <n v="0"/>
    <n v="25"/>
    <n v="2.23"/>
    <n v="3.4"/>
    <x v="2"/>
    <x v="0"/>
    <x v="4"/>
    <n v="3362.24"/>
    <n v="0"/>
    <n v="0"/>
    <n v="0"/>
    <n v="0"/>
    <n v="38"/>
    <x v="1"/>
    <s v="No"/>
    <n v="29.5"/>
    <n v="0"/>
    <n v="0"/>
  </r>
  <r>
    <s v="BLK102401"/>
    <x v="320"/>
    <x v="7"/>
    <s v="South"/>
    <s v="New"/>
    <x v="5"/>
    <s v="Cold Drink"/>
    <n v="6"/>
    <n v="185.59"/>
    <n v="20"/>
    <n v="12"/>
    <n v="4.82"/>
    <n v="2.7"/>
    <x v="2"/>
    <x v="0"/>
    <x v="3"/>
    <n v="1113.54"/>
    <n v="222.71"/>
    <n v="0"/>
    <n v="0"/>
    <n v="0"/>
    <n v="19"/>
    <x v="1"/>
    <s v="No"/>
    <n v="21.7"/>
    <n v="0"/>
    <n v="0"/>
  </r>
  <r>
    <s v="BLK100391"/>
    <x v="321"/>
    <x v="3"/>
    <s v="East"/>
    <s v="Returning"/>
    <x v="6"/>
    <s v="Coffee"/>
    <n v="4"/>
    <n v="230.14"/>
    <n v="10"/>
    <n v="29"/>
    <n v="5.51"/>
    <n v="4.7"/>
    <x v="4"/>
    <x v="0"/>
    <x v="0"/>
    <n v="920.56"/>
    <n v="92.06"/>
    <n v="0"/>
    <n v="0"/>
    <n v="0"/>
    <n v="31"/>
    <x v="1"/>
    <s v="No"/>
    <n v="22.3"/>
    <n v="0"/>
    <n v="0"/>
  </r>
  <r>
    <s v="BLK100966"/>
    <x v="321"/>
    <x v="3"/>
    <s v="South"/>
    <s v="New"/>
    <x v="4"/>
    <s v="Instant Noodles"/>
    <n v="6"/>
    <n v="385.18"/>
    <n v="25"/>
    <n v="29"/>
    <n v="5.14"/>
    <n v="4.5999999999999996"/>
    <x v="3"/>
    <x v="1"/>
    <x v="1"/>
    <n v="2311.08"/>
    <n v="577.77"/>
    <n v="1733.31"/>
    <n v="0"/>
    <n v="1733.31"/>
    <n v="41"/>
    <x v="1"/>
    <s v="No"/>
    <n v="25.8"/>
    <n v="447.19"/>
    <n v="0"/>
  </r>
  <r>
    <s v="BLK101090"/>
    <x v="321"/>
    <x v="6"/>
    <s v="South"/>
    <s v="Returning"/>
    <x v="5"/>
    <s v="Rice"/>
    <n v="6"/>
    <n v="299.83999999999997"/>
    <n v="15"/>
    <n v="33"/>
    <n v="7.39"/>
    <n v="4.5999999999999996"/>
    <x v="3"/>
    <x v="1"/>
    <x v="4"/>
    <n v="1799.04"/>
    <n v="269.86"/>
    <n v="1529.18"/>
    <n v="0"/>
    <n v="1529.18"/>
    <n v="42"/>
    <x v="1"/>
    <s v="No"/>
    <n v="28.7"/>
    <n v="438.87"/>
    <n v="0"/>
  </r>
  <r>
    <s v="BLK100351"/>
    <x v="322"/>
    <x v="0"/>
    <s v="North"/>
    <s v="Returning"/>
    <x v="8"/>
    <s v="Ice Cream"/>
    <n v="4"/>
    <n v="394.22"/>
    <n v="5"/>
    <n v="13"/>
    <n v="6.09"/>
    <n v="3.2"/>
    <x v="0"/>
    <x v="1"/>
    <x v="0"/>
    <n v="1576.88"/>
    <n v="78.84"/>
    <n v="1498.04"/>
    <n v="0"/>
    <n v="1498.04"/>
    <n v="44"/>
    <x v="1"/>
    <s v="No"/>
    <n v="10"/>
    <n v="149.80000000000001"/>
    <n v="0"/>
  </r>
  <r>
    <s v="BLK100358"/>
    <x v="322"/>
    <x v="6"/>
    <s v="East"/>
    <s v="Returning"/>
    <x v="3"/>
    <s v="Apple"/>
    <n v="7"/>
    <n v="425.06"/>
    <n v="5"/>
    <n v="20"/>
    <n v="0.94"/>
    <n v="3.8"/>
    <x v="0"/>
    <x v="0"/>
    <x v="0"/>
    <n v="2975.42"/>
    <n v="148.77000000000001"/>
    <n v="0"/>
    <n v="0"/>
    <n v="0"/>
    <n v="17"/>
    <x v="12"/>
    <s v="No"/>
    <n v="9.6999999999999993"/>
    <n v="0"/>
    <n v="0"/>
  </r>
  <r>
    <s v="BLK100512"/>
    <x v="322"/>
    <x v="4"/>
    <s v="South"/>
    <s v="Returning"/>
    <x v="7"/>
    <s v="Milk"/>
    <n v="7"/>
    <n v="271.37"/>
    <n v="25"/>
    <n v="20"/>
    <n v="7.19"/>
    <n v="4.2"/>
    <x v="0"/>
    <x v="1"/>
    <x v="3"/>
    <n v="1899.59"/>
    <n v="474.9"/>
    <n v="1424.69"/>
    <n v="0"/>
    <n v="1424.69"/>
    <n v="43"/>
    <x v="1"/>
    <s v="No"/>
    <n v="12.8"/>
    <n v="182.36"/>
    <n v="0"/>
  </r>
  <r>
    <s v="BLK101255"/>
    <x v="322"/>
    <x v="4"/>
    <s v="East"/>
    <s v="Returning"/>
    <x v="6"/>
    <s v="Apple"/>
    <n v="5"/>
    <n v="381.11"/>
    <n v="20"/>
    <n v="33"/>
    <n v="7.79"/>
    <n v="5"/>
    <x v="4"/>
    <x v="0"/>
    <x v="2"/>
    <n v="1905.55"/>
    <n v="381.11"/>
    <n v="0"/>
    <n v="0"/>
    <n v="0"/>
    <n v="21"/>
    <x v="11"/>
    <s v="Yes"/>
    <n v="32"/>
    <n v="0"/>
    <n v="1"/>
  </r>
  <r>
    <s v="BLK101590"/>
    <x v="322"/>
    <x v="3"/>
    <s v="Central"/>
    <s v="Returning"/>
    <x v="5"/>
    <s v="Rice"/>
    <n v="2"/>
    <n v="346.87"/>
    <n v="25"/>
    <n v="22"/>
    <n v="6.98"/>
    <n v="4.7"/>
    <x v="1"/>
    <x v="1"/>
    <x v="0"/>
    <n v="693.74"/>
    <n v="173.44"/>
    <n v="520.29999999999995"/>
    <n v="0"/>
    <n v="520.29999999999995"/>
    <n v="28"/>
    <x v="1"/>
    <s v="No"/>
    <n v="25.4"/>
    <n v="132.16"/>
    <n v="0"/>
  </r>
  <r>
    <s v="BLK101622"/>
    <x v="322"/>
    <x v="0"/>
    <s v="South"/>
    <s v="New"/>
    <x v="9"/>
    <s v="Detergent"/>
    <n v="2"/>
    <n v="241.04"/>
    <n v="20"/>
    <n v="31"/>
    <n v="2.37"/>
    <n v="5"/>
    <x v="1"/>
    <x v="0"/>
    <x v="4"/>
    <n v="482.08"/>
    <n v="96.42"/>
    <n v="0"/>
    <n v="0"/>
    <n v="0"/>
    <n v="21"/>
    <x v="26"/>
    <s v="Yes"/>
    <n v="23.3"/>
    <n v="0"/>
    <n v="1"/>
  </r>
  <r>
    <s v="BLK102252"/>
    <x v="322"/>
    <x v="6"/>
    <s v="South"/>
    <s v="Returning"/>
    <x v="2"/>
    <s v="Ice Cream"/>
    <n v="1"/>
    <n v="203.13"/>
    <n v="15"/>
    <n v="39"/>
    <n v="6.68"/>
    <n v="4.5"/>
    <x v="4"/>
    <x v="1"/>
    <x v="1"/>
    <n v="203.13"/>
    <n v="30.47"/>
    <n v="172.66"/>
    <n v="20"/>
    <n v="192.66"/>
    <n v="19"/>
    <x v="27"/>
    <s v="Yes"/>
    <n v="15.4"/>
    <n v="26.59"/>
    <n v="1"/>
  </r>
  <r>
    <s v="BLK102357"/>
    <x v="322"/>
    <x v="4"/>
    <s v="Central"/>
    <s v="New"/>
    <x v="4"/>
    <s v="Shampoo"/>
    <n v="2"/>
    <n v="116.93"/>
    <n v="25"/>
    <n v="25"/>
    <n v="2.83"/>
    <n v="5"/>
    <x v="4"/>
    <x v="1"/>
    <x v="1"/>
    <n v="233.86"/>
    <n v="58.46"/>
    <n v="175.4"/>
    <n v="15"/>
    <n v="190.4"/>
    <n v="18"/>
    <x v="0"/>
    <s v="Yes"/>
    <n v="18.3"/>
    <n v="32.1"/>
    <n v="1"/>
  </r>
  <r>
    <s v="BLK100222"/>
    <x v="323"/>
    <x v="5"/>
    <s v="South"/>
    <s v="Returning"/>
    <x v="4"/>
    <s v="Atta"/>
    <n v="3"/>
    <n v="406.98"/>
    <n v="5"/>
    <n v="25"/>
    <n v="4.62"/>
    <n v="4.5"/>
    <x v="0"/>
    <x v="1"/>
    <x v="3"/>
    <n v="1220.94"/>
    <n v="61.05"/>
    <n v="1159.8900000000001"/>
    <n v="0"/>
    <n v="1159.8900000000001"/>
    <n v="22"/>
    <x v="12"/>
    <s v="No"/>
    <n v="28.1"/>
    <n v="325.93"/>
    <n v="0"/>
  </r>
  <r>
    <s v="BLK100984"/>
    <x v="323"/>
    <x v="4"/>
    <s v="East"/>
    <s v="Returning"/>
    <x v="6"/>
    <s v="Chips"/>
    <n v="1"/>
    <n v="290.08"/>
    <n v="0"/>
    <n v="25"/>
    <n v="5.43"/>
    <n v="3.4"/>
    <x v="2"/>
    <x v="1"/>
    <x v="4"/>
    <n v="290.08"/>
    <n v="0"/>
    <n v="290.08"/>
    <n v="15"/>
    <n v="305.08"/>
    <n v="26"/>
    <x v="1"/>
    <s v="No"/>
    <n v="25.8"/>
    <n v="74.84"/>
    <n v="0"/>
  </r>
  <r>
    <s v="BLK101110"/>
    <x v="323"/>
    <x v="5"/>
    <s v="North"/>
    <s v="Returning"/>
    <x v="5"/>
    <s v="Cold Drink"/>
    <n v="1"/>
    <n v="431.85"/>
    <n v="15"/>
    <n v="21"/>
    <n v="5.14"/>
    <n v="3"/>
    <x v="2"/>
    <x v="1"/>
    <x v="0"/>
    <n v="431.85"/>
    <n v="64.78"/>
    <n v="367.07"/>
    <n v="0"/>
    <n v="367.07"/>
    <n v="28"/>
    <x v="1"/>
    <s v="No"/>
    <n v="27.2"/>
    <n v="99.84"/>
    <n v="0"/>
  </r>
  <r>
    <s v="BLK101144"/>
    <x v="323"/>
    <x v="7"/>
    <s v="West"/>
    <s v="New"/>
    <x v="7"/>
    <s v="Chips"/>
    <n v="3"/>
    <n v="235.7"/>
    <n v="5"/>
    <n v="36"/>
    <n v="0.98"/>
    <n v="3.1"/>
    <x v="3"/>
    <x v="1"/>
    <x v="4"/>
    <n v="707.1"/>
    <n v="35.35"/>
    <n v="671.75"/>
    <n v="0"/>
    <n v="671.75"/>
    <n v="27"/>
    <x v="13"/>
    <s v="Yes"/>
    <n v="18.399999999999999"/>
    <n v="123.6"/>
    <n v="1"/>
  </r>
  <r>
    <s v="BLK101522"/>
    <x v="323"/>
    <x v="3"/>
    <s v="South"/>
    <s v="Returning"/>
    <x v="5"/>
    <s v="Instant Noodles"/>
    <n v="2"/>
    <n v="219.58"/>
    <n v="10"/>
    <n v="40"/>
    <n v="1.22"/>
    <n v="2.9"/>
    <x v="3"/>
    <x v="1"/>
    <x v="3"/>
    <n v="439.16"/>
    <n v="43.92"/>
    <n v="395.24"/>
    <n v="0"/>
    <n v="395.24"/>
    <n v="31"/>
    <x v="13"/>
    <s v="Yes"/>
    <n v="25.3"/>
    <n v="100"/>
    <n v="1"/>
  </r>
  <r>
    <s v="BLK101697"/>
    <x v="323"/>
    <x v="7"/>
    <s v="West"/>
    <s v="Returning"/>
    <x v="8"/>
    <s v="Rice"/>
    <n v="3"/>
    <n v="443.49"/>
    <n v="20"/>
    <n v="37"/>
    <n v="5.37"/>
    <n v="5"/>
    <x v="3"/>
    <x v="1"/>
    <x v="0"/>
    <n v="1330.47"/>
    <n v="266.08999999999997"/>
    <n v="1064.3800000000001"/>
    <n v="0"/>
    <n v="1064.3800000000001"/>
    <n v="31"/>
    <x v="4"/>
    <s v="Yes"/>
    <n v="27"/>
    <n v="287.38"/>
    <n v="1"/>
  </r>
  <r>
    <s v="BLK102093"/>
    <x v="323"/>
    <x v="5"/>
    <s v="West"/>
    <s v="Returning"/>
    <x v="8"/>
    <s v="Banana"/>
    <n v="4"/>
    <n v="130.36000000000001"/>
    <n v="5"/>
    <n v="11"/>
    <n v="2.16"/>
    <n v="4.3"/>
    <x v="3"/>
    <x v="1"/>
    <x v="3"/>
    <n v="521.44000000000005"/>
    <n v="26.07"/>
    <n v="495.37"/>
    <n v="0"/>
    <n v="495.37"/>
    <n v="16"/>
    <x v="1"/>
    <s v="No"/>
    <n v="12.3"/>
    <n v="60.93"/>
    <n v="0"/>
  </r>
  <r>
    <s v="BLK102157"/>
    <x v="323"/>
    <x v="4"/>
    <s v="West"/>
    <s v="New"/>
    <x v="6"/>
    <s v="Milk"/>
    <n v="1"/>
    <n v="155.44999999999999"/>
    <n v="25"/>
    <n v="19"/>
    <n v="2.29"/>
    <n v="3.7"/>
    <x v="3"/>
    <x v="1"/>
    <x v="2"/>
    <n v="155.44999999999999"/>
    <n v="38.86"/>
    <n v="116.59"/>
    <n v="20"/>
    <n v="136.59"/>
    <n v="16"/>
    <x v="12"/>
    <s v="No"/>
    <n v="16.899999999999999"/>
    <n v="19.7"/>
    <n v="0"/>
  </r>
  <r>
    <s v="BLK102580"/>
    <x v="323"/>
    <x v="4"/>
    <s v="South"/>
    <s v="Returning"/>
    <x v="2"/>
    <s v="Biscuits"/>
    <n v="2"/>
    <n v="327.86"/>
    <n v="10"/>
    <n v="37"/>
    <n v="3.71"/>
    <n v="4.7"/>
    <x v="0"/>
    <x v="1"/>
    <x v="0"/>
    <n v="655.72"/>
    <n v="65.569999999999993"/>
    <n v="590.15"/>
    <n v="0"/>
    <n v="590.15"/>
    <n v="15"/>
    <x v="32"/>
    <s v="Yes"/>
    <n v="16.899999999999999"/>
    <n v="99.74"/>
    <n v="1"/>
  </r>
  <r>
    <s v="BLK100229"/>
    <x v="324"/>
    <x v="4"/>
    <s v="North"/>
    <s v="Returning"/>
    <x v="3"/>
    <s v="Atta"/>
    <n v="1"/>
    <n v="381.55"/>
    <n v="25"/>
    <n v="23"/>
    <n v="4.29"/>
    <n v="4"/>
    <x v="1"/>
    <x v="1"/>
    <x v="2"/>
    <n v="381.55"/>
    <n v="95.39"/>
    <n v="286.16000000000003"/>
    <n v="25"/>
    <n v="311.16000000000003"/>
    <n v="32"/>
    <x v="1"/>
    <s v="No"/>
    <n v="22.8"/>
    <n v="65.239999999999995"/>
    <n v="0"/>
  </r>
  <r>
    <s v="BLK100487"/>
    <x v="324"/>
    <x v="3"/>
    <s v="West"/>
    <s v="Returning"/>
    <x v="7"/>
    <s v="Bread"/>
    <n v="5"/>
    <n v="244.84"/>
    <n v="20"/>
    <n v="45"/>
    <n v="3.89"/>
    <n v="4.0999999999999996"/>
    <x v="4"/>
    <x v="1"/>
    <x v="2"/>
    <n v="1224.2"/>
    <n v="244.84"/>
    <n v="979.36"/>
    <n v="0"/>
    <n v="979.36"/>
    <n v="17"/>
    <x v="29"/>
    <s v="Yes"/>
    <n v="22.7"/>
    <n v="222.31"/>
    <n v="1"/>
  </r>
  <r>
    <s v="BLK100496"/>
    <x v="324"/>
    <x v="3"/>
    <s v="Central"/>
    <s v="Returning"/>
    <x v="6"/>
    <s v="Tea"/>
    <n v="7"/>
    <n v="209.2"/>
    <n v="0"/>
    <n v="27"/>
    <n v="5.34"/>
    <n v="3.7"/>
    <x v="3"/>
    <x v="0"/>
    <x v="4"/>
    <n v="1464.4"/>
    <n v="0"/>
    <n v="0"/>
    <n v="0"/>
    <n v="0"/>
    <n v="39"/>
    <x v="1"/>
    <s v="No"/>
    <n v="24.4"/>
    <n v="0"/>
    <n v="0"/>
  </r>
  <r>
    <s v="BLK101951"/>
    <x v="324"/>
    <x v="2"/>
    <s v="East"/>
    <s v="Returning"/>
    <x v="7"/>
    <s v="Chips"/>
    <n v="5"/>
    <n v="365.06"/>
    <n v="20"/>
    <n v="14"/>
    <n v="2.2599999999999998"/>
    <n v="3.4"/>
    <x v="1"/>
    <x v="1"/>
    <x v="1"/>
    <n v="1825.3"/>
    <n v="365.06"/>
    <n v="1460.24"/>
    <n v="0"/>
    <n v="1460.24"/>
    <n v="43"/>
    <x v="1"/>
    <s v="No"/>
    <n v="15.2"/>
    <n v="221.96"/>
    <n v="0"/>
  </r>
  <r>
    <s v="BLK102017"/>
    <x v="324"/>
    <x v="3"/>
    <s v="East"/>
    <s v="Returning"/>
    <x v="2"/>
    <s v="Apple"/>
    <n v="4"/>
    <n v="283.06"/>
    <n v="0"/>
    <n v="26"/>
    <n v="4.68"/>
    <n v="4.8"/>
    <x v="3"/>
    <x v="1"/>
    <x v="2"/>
    <n v="1132.24"/>
    <n v="0"/>
    <n v="1132.24"/>
    <n v="0"/>
    <n v="1132.24"/>
    <n v="18"/>
    <x v="8"/>
    <s v="Yes"/>
    <n v="12.5"/>
    <n v="141.53"/>
    <n v="1"/>
  </r>
  <r>
    <s v="BLK102788"/>
    <x v="324"/>
    <x v="7"/>
    <s v="Central"/>
    <s v="Returning"/>
    <x v="3"/>
    <s v="Apple"/>
    <n v="3"/>
    <n v="230.75"/>
    <n v="20"/>
    <n v="45"/>
    <n v="0.83"/>
    <n v="4"/>
    <x v="0"/>
    <x v="1"/>
    <x v="4"/>
    <n v="692.25"/>
    <n v="138.44999999999999"/>
    <n v="553.79999999999995"/>
    <n v="0"/>
    <n v="553.79999999999995"/>
    <n v="16"/>
    <x v="28"/>
    <s v="Yes"/>
    <n v="22.1"/>
    <n v="122.39"/>
    <n v="1"/>
  </r>
  <r>
    <s v="BLK100238"/>
    <x v="325"/>
    <x v="4"/>
    <s v="North"/>
    <s v="Returning"/>
    <x v="3"/>
    <s v="Coffee"/>
    <n v="5"/>
    <n v="162.97"/>
    <n v="5"/>
    <n v="16"/>
    <n v="3.87"/>
    <n v="4.4000000000000004"/>
    <x v="2"/>
    <x v="0"/>
    <x v="2"/>
    <n v="814.85"/>
    <n v="40.74"/>
    <n v="0"/>
    <n v="0"/>
    <n v="0"/>
    <n v="39"/>
    <x v="1"/>
    <s v="No"/>
    <n v="20.5"/>
    <n v="0"/>
    <n v="0"/>
  </r>
  <r>
    <s v="BLK100408"/>
    <x v="325"/>
    <x v="4"/>
    <s v="East"/>
    <s v="Returning"/>
    <x v="7"/>
    <s v="Rice"/>
    <n v="2"/>
    <n v="359.32"/>
    <n v="15"/>
    <n v="25"/>
    <n v="3.58"/>
    <n v="3.2"/>
    <x v="4"/>
    <x v="1"/>
    <x v="0"/>
    <n v="718.64"/>
    <n v="107.8"/>
    <n v="610.84"/>
    <n v="0"/>
    <n v="610.84"/>
    <n v="23"/>
    <x v="25"/>
    <s v="No"/>
    <n v="14.5"/>
    <n v="88.57"/>
    <n v="0"/>
  </r>
  <r>
    <s v="BLK100848"/>
    <x v="325"/>
    <x v="7"/>
    <s v="West"/>
    <s v="Returning"/>
    <x v="6"/>
    <s v="Cold Drink"/>
    <n v="1"/>
    <n v="344.38"/>
    <n v="10"/>
    <n v="47"/>
    <n v="2.4900000000000002"/>
    <n v="3.9"/>
    <x v="3"/>
    <x v="1"/>
    <x v="1"/>
    <n v="344.38"/>
    <n v="34.44"/>
    <n v="309.94"/>
    <n v="0"/>
    <n v="309.94"/>
    <n v="16"/>
    <x v="36"/>
    <s v="Yes"/>
    <n v="14.3"/>
    <n v="44.32"/>
    <n v="1"/>
  </r>
  <r>
    <s v="BLK100982"/>
    <x v="325"/>
    <x v="0"/>
    <s v="West"/>
    <s v="New"/>
    <x v="9"/>
    <s v="Bread"/>
    <n v="6"/>
    <n v="259.83999999999997"/>
    <n v="15"/>
    <n v="34"/>
    <n v="3.41"/>
    <n v="4.2"/>
    <x v="2"/>
    <x v="1"/>
    <x v="0"/>
    <n v="1559.04"/>
    <n v="233.86"/>
    <n v="1325.18"/>
    <n v="0"/>
    <n v="1325.18"/>
    <n v="22"/>
    <x v="11"/>
    <s v="Yes"/>
    <n v="29"/>
    <n v="384.3"/>
    <n v="1"/>
  </r>
  <r>
    <s v="BLK101337"/>
    <x v="325"/>
    <x v="5"/>
    <s v="South"/>
    <s v="Returning"/>
    <x v="7"/>
    <s v="Tea"/>
    <n v="6"/>
    <n v="387.29"/>
    <n v="15"/>
    <n v="28"/>
    <n v="4.84"/>
    <n v="4.2"/>
    <x v="4"/>
    <x v="1"/>
    <x v="4"/>
    <n v="2323.7399999999998"/>
    <n v="348.56"/>
    <n v="1975.18"/>
    <n v="0"/>
    <n v="1975.18"/>
    <n v="16"/>
    <x v="11"/>
    <s v="Yes"/>
    <n v="22.5"/>
    <n v="444.42"/>
    <n v="1"/>
  </r>
  <r>
    <s v="BLK101684"/>
    <x v="325"/>
    <x v="2"/>
    <s v="West"/>
    <s v="New"/>
    <x v="9"/>
    <s v="Coffee"/>
    <n v="2"/>
    <n v="216.36"/>
    <n v="0"/>
    <n v="25"/>
    <n v="6.09"/>
    <n v="3.1"/>
    <x v="2"/>
    <x v="1"/>
    <x v="1"/>
    <n v="432.72"/>
    <n v="0"/>
    <n v="432.72"/>
    <n v="0"/>
    <n v="432.72"/>
    <n v="29"/>
    <x v="1"/>
    <s v="No"/>
    <n v="29.9"/>
    <n v="129.38"/>
    <n v="0"/>
  </r>
  <r>
    <s v="BLK101961"/>
    <x v="325"/>
    <x v="5"/>
    <s v="West"/>
    <s v="Returning"/>
    <x v="1"/>
    <s v="Shampoo"/>
    <n v="1"/>
    <n v="96.4"/>
    <n v="15"/>
    <n v="19"/>
    <n v="0.93"/>
    <n v="3.4"/>
    <x v="4"/>
    <x v="1"/>
    <x v="4"/>
    <n v="96.4"/>
    <n v="14.46"/>
    <n v="81.94"/>
    <n v="15"/>
    <n v="96.94"/>
    <n v="24"/>
    <x v="1"/>
    <s v="No"/>
    <n v="31.5"/>
    <n v="25.81"/>
    <n v="0"/>
  </r>
  <r>
    <s v="BLK102143"/>
    <x v="325"/>
    <x v="3"/>
    <s v="North"/>
    <s v="New"/>
    <x v="9"/>
    <s v="Chips"/>
    <n v="1"/>
    <n v="308.8"/>
    <n v="5"/>
    <n v="16"/>
    <n v="7.54"/>
    <n v="3"/>
    <x v="4"/>
    <x v="1"/>
    <x v="1"/>
    <n v="308.8"/>
    <n v="15.44"/>
    <n v="293.36"/>
    <n v="10"/>
    <n v="303.36"/>
    <n v="41"/>
    <x v="1"/>
    <s v="No"/>
    <n v="9.1"/>
    <n v="26.7"/>
    <n v="0"/>
  </r>
  <r>
    <s v="BLK102295"/>
    <x v="325"/>
    <x v="4"/>
    <s v="Central"/>
    <s v="Returning"/>
    <x v="1"/>
    <s v="Atta"/>
    <n v="2"/>
    <n v="136.96"/>
    <n v="5"/>
    <n v="38"/>
    <n v="5.56"/>
    <n v="3.6"/>
    <x v="4"/>
    <x v="1"/>
    <x v="4"/>
    <n v="273.92"/>
    <n v="13.7"/>
    <n v="260.22000000000003"/>
    <n v="10"/>
    <n v="270.22000000000003"/>
    <n v="22"/>
    <x v="24"/>
    <s v="Yes"/>
    <n v="14.6"/>
    <n v="37.99"/>
    <n v="1"/>
  </r>
  <r>
    <s v="BLK102823"/>
    <x v="325"/>
    <x v="1"/>
    <s v="Central"/>
    <s v="Returning"/>
    <x v="5"/>
    <s v="Banana"/>
    <n v="5"/>
    <n v="428.22"/>
    <n v="25"/>
    <n v="27"/>
    <n v="5.39"/>
    <n v="4"/>
    <x v="2"/>
    <x v="0"/>
    <x v="4"/>
    <n v="2141.1"/>
    <n v="535.28"/>
    <n v="0"/>
    <n v="0"/>
    <n v="0"/>
    <n v="23"/>
    <x v="16"/>
    <s v="No"/>
    <n v="11.6"/>
    <n v="0"/>
    <n v="0"/>
  </r>
  <r>
    <s v="BLK100097"/>
    <x v="326"/>
    <x v="6"/>
    <s v="East"/>
    <s v="Returning"/>
    <x v="6"/>
    <s v="Ice Cream"/>
    <n v="6"/>
    <n v="175.26"/>
    <n v="10"/>
    <n v="26"/>
    <n v="7.94"/>
    <n v="3.6"/>
    <x v="3"/>
    <x v="1"/>
    <x v="0"/>
    <n v="1051.56"/>
    <n v="105.16"/>
    <n v="946.4"/>
    <n v="0"/>
    <n v="946.4"/>
    <n v="42"/>
    <x v="1"/>
    <s v="No"/>
    <n v="16.899999999999999"/>
    <n v="159.94"/>
    <n v="0"/>
  </r>
  <r>
    <s v="BLK100154"/>
    <x v="326"/>
    <x v="5"/>
    <s v="North"/>
    <s v="Returning"/>
    <x v="7"/>
    <s v="Banana"/>
    <n v="1"/>
    <n v="343.02"/>
    <n v="5"/>
    <n v="47"/>
    <n v="0.96"/>
    <n v="4.5999999999999996"/>
    <x v="3"/>
    <x v="0"/>
    <x v="3"/>
    <n v="343.02"/>
    <n v="17.149999999999999"/>
    <n v="0"/>
    <n v="0"/>
    <n v="0"/>
    <n v="42"/>
    <x v="23"/>
    <s v="No"/>
    <n v="22.7"/>
    <n v="0"/>
    <n v="0"/>
  </r>
  <r>
    <s v="BLK100623"/>
    <x v="326"/>
    <x v="0"/>
    <s v="South"/>
    <s v="Returning"/>
    <x v="9"/>
    <s v="Apple"/>
    <n v="2"/>
    <n v="388.84"/>
    <n v="25"/>
    <n v="10"/>
    <n v="2.2599999999999998"/>
    <n v="4.0999999999999996"/>
    <x v="0"/>
    <x v="1"/>
    <x v="0"/>
    <n v="777.68"/>
    <n v="194.42"/>
    <n v="583.26"/>
    <n v="0"/>
    <n v="583.26"/>
    <n v="24"/>
    <x v="1"/>
    <s v="No"/>
    <n v="12.6"/>
    <n v="73.489999999999995"/>
    <n v="0"/>
  </r>
  <r>
    <s v="BLK101214"/>
    <x v="326"/>
    <x v="0"/>
    <s v="West"/>
    <s v="New"/>
    <x v="7"/>
    <s v="Shampoo"/>
    <n v="4"/>
    <n v="460.33"/>
    <n v="25"/>
    <n v="33"/>
    <n v="0.64"/>
    <n v="3.9"/>
    <x v="0"/>
    <x v="1"/>
    <x v="3"/>
    <n v="1841.32"/>
    <n v="460.33"/>
    <n v="1380.99"/>
    <n v="0"/>
    <n v="1380.99"/>
    <n v="36"/>
    <x v="1"/>
    <s v="No"/>
    <n v="12.9"/>
    <n v="178.15"/>
    <n v="0"/>
  </r>
  <r>
    <s v="BLK102890"/>
    <x v="326"/>
    <x v="4"/>
    <s v="North"/>
    <s v="Returning"/>
    <x v="4"/>
    <s v="Juice"/>
    <n v="5"/>
    <n v="450.85"/>
    <n v="20"/>
    <n v="25"/>
    <n v="5.72"/>
    <n v="3.2"/>
    <x v="0"/>
    <x v="1"/>
    <x v="3"/>
    <n v="2254.25"/>
    <n v="450.85"/>
    <n v="1803.4"/>
    <n v="0"/>
    <n v="1803.4"/>
    <n v="22"/>
    <x v="12"/>
    <s v="No"/>
    <n v="21"/>
    <n v="378.71"/>
    <n v="0"/>
  </r>
  <r>
    <s v="BLK100113"/>
    <x v="327"/>
    <x v="7"/>
    <s v="South"/>
    <s v="New"/>
    <x v="5"/>
    <s v="Tea"/>
    <n v="1"/>
    <n v="219.12"/>
    <n v="25"/>
    <n v="33"/>
    <n v="5.85"/>
    <n v="4"/>
    <x v="0"/>
    <x v="1"/>
    <x v="0"/>
    <n v="219.12"/>
    <n v="54.78"/>
    <n v="164.34"/>
    <n v="15"/>
    <n v="179.34"/>
    <n v="19"/>
    <x v="15"/>
    <s v="Yes"/>
    <n v="9.3000000000000007"/>
    <n v="15.28"/>
    <n v="1"/>
  </r>
  <r>
    <s v="BLK101035"/>
    <x v="327"/>
    <x v="1"/>
    <s v="South"/>
    <s v="Returning"/>
    <x v="1"/>
    <s v="Chips"/>
    <n v="7"/>
    <n v="447.35"/>
    <n v="0"/>
    <n v="28"/>
    <n v="5.73"/>
    <n v="3.8"/>
    <x v="3"/>
    <x v="1"/>
    <x v="3"/>
    <n v="3131.45"/>
    <n v="0"/>
    <n v="3131.45"/>
    <n v="0"/>
    <n v="3131.45"/>
    <n v="38"/>
    <x v="1"/>
    <s v="No"/>
    <n v="17.899999999999999"/>
    <n v="560.53"/>
    <n v="0"/>
  </r>
  <r>
    <s v="BLK101055"/>
    <x v="327"/>
    <x v="7"/>
    <s v="Central"/>
    <s v="New"/>
    <x v="4"/>
    <s v="Ice Cream"/>
    <n v="7"/>
    <n v="33.44"/>
    <n v="15"/>
    <n v="38"/>
    <n v="5.57"/>
    <n v="4.5"/>
    <x v="3"/>
    <x v="1"/>
    <x v="2"/>
    <n v="234.08"/>
    <n v="35.11"/>
    <n v="198.97"/>
    <n v="25"/>
    <n v="223.97"/>
    <n v="18"/>
    <x v="27"/>
    <s v="Yes"/>
    <n v="28.5"/>
    <n v="56.71"/>
    <n v="1"/>
  </r>
  <r>
    <s v="BLK101147"/>
    <x v="327"/>
    <x v="0"/>
    <s v="West"/>
    <s v="Returning"/>
    <x v="4"/>
    <s v="Atta"/>
    <n v="6"/>
    <n v="96.3"/>
    <n v="0"/>
    <n v="22"/>
    <n v="6.04"/>
    <n v="4.0999999999999996"/>
    <x v="3"/>
    <x v="1"/>
    <x v="4"/>
    <n v="577.79999999999995"/>
    <n v="0"/>
    <n v="577.79999999999995"/>
    <n v="0"/>
    <n v="577.79999999999995"/>
    <n v="27"/>
    <x v="1"/>
    <s v="No"/>
    <n v="25.6"/>
    <n v="147.91999999999999"/>
    <n v="0"/>
  </r>
  <r>
    <s v="BLK101257"/>
    <x v="327"/>
    <x v="7"/>
    <s v="East"/>
    <s v="New"/>
    <x v="3"/>
    <s v="Chips"/>
    <n v="5"/>
    <n v="253.28"/>
    <n v="15"/>
    <n v="31"/>
    <n v="4.42"/>
    <n v="2.9"/>
    <x v="4"/>
    <x v="1"/>
    <x v="3"/>
    <n v="1266.4000000000001"/>
    <n v="189.96"/>
    <n v="1076.44"/>
    <n v="0"/>
    <n v="1076.44"/>
    <n v="18"/>
    <x v="10"/>
    <s v="Yes"/>
    <n v="22.7"/>
    <n v="244.35"/>
    <n v="1"/>
  </r>
  <r>
    <s v="BLK101466"/>
    <x v="327"/>
    <x v="4"/>
    <s v="West"/>
    <s v="Returning"/>
    <x v="2"/>
    <s v="Instant Noodles"/>
    <n v="5"/>
    <n v="366.71"/>
    <n v="20"/>
    <n v="27"/>
    <n v="5.71"/>
    <n v="4.7"/>
    <x v="3"/>
    <x v="1"/>
    <x v="2"/>
    <n v="1833.55"/>
    <n v="366.71"/>
    <n v="1466.84"/>
    <n v="0"/>
    <n v="1466.84"/>
    <n v="27"/>
    <x v="1"/>
    <s v="No"/>
    <n v="31.8"/>
    <n v="466.46"/>
    <n v="0"/>
  </r>
  <r>
    <s v="BLK101605"/>
    <x v="327"/>
    <x v="1"/>
    <s v="East"/>
    <s v="Returning"/>
    <x v="1"/>
    <s v="Bread"/>
    <n v="1"/>
    <n v="370.92"/>
    <n v="0"/>
    <n v="44"/>
    <n v="6.8"/>
    <n v="3.2"/>
    <x v="4"/>
    <x v="1"/>
    <x v="4"/>
    <n v="370.92"/>
    <n v="0"/>
    <n v="370.92"/>
    <n v="0"/>
    <n v="370.92"/>
    <n v="35"/>
    <x v="13"/>
    <s v="Yes"/>
    <n v="13.8"/>
    <n v="51.19"/>
    <n v="1"/>
  </r>
  <r>
    <s v="BLK101852"/>
    <x v="327"/>
    <x v="0"/>
    <s v="East"/>
    <s v="New"/>
    <x v="2"/>
    <s v="Rice"/>
    <n v="7"/>
    <n v="176.37"/>
    <n v="5"/>
    <n v="36"/>
    <n v="7.03"/>
    <n v="4.2"/>
    <x v="2"/>
    <x v="1"/>
    <x v="1"/>
    <n v="1234.5899999999999"/>
    <n v="61.73"/>
    <n v="1172.8599999999999"/>
    <n v="0"/>
    <n v="1172.8599999999999"/>
    <n v="44"/>
    <x v="1"/>
    <s v="No"/>
    <n v="19.7"/>
    <n v="231.05"/>
    <n v="0"/>
  </r>
  <r>
    <s v="BLK102067"/>
    <x v="327"/>
    <x v="7"/>
    <s v="Central"/>
    <s v="Returning"/>
    <x v="2"/>
    <s v="Cold Drink"/>
    <n v="6"/>
    <n v="421.73"/>
    <n v="25"/>
    <n v="35"/>
    <n v="4.8099999999999996"/>
    <n v="4.0999999999999996"/>
    <x v="1"/>
    <x v="1"/>
    <x v="2"/>
    <n v="2530.38"/>
    <n v="632.6"/>
    <n v="1897.78"/>
    <n v="0"/>
    <n v="1897.78"/>
    <n v="36"/>
    <x v="1"/>
    <s v="No"/>
    <n v="13.1"/>
    <n v="248.61"/>
    <n v="0"/>
  </r>
  <r>
    <s v="BLK102128"/>
    <x v="327"/>
    <x v="7"/>
    <s v="Central"/>
    <s v="Returning"/>
    <x v="2"/>
    <s v="Juice"/>
    <n v="1"/>
    <n v="396.94"/>
    <n v="5"/>
    <n v="26"/>
    <n v="5.04"/>
    <n v="3.6"/>
    <x v="2"/>
    <x v="0"/>
    <x v="1"/>
    <n v="396.94"/>
    <n v="19.850000000000001"/>
    <n v="0"/>
    <n v="0"/>
    <n v="0"/>
    <n v="41"/>
    <x v="1"/>
    <s v="No"/>
    <n v="31.4"/>
    <n v="0"/>
    <n v="0"/>
  </r>
  <r>
    <s v="BLK100046"/>
    <x v="328"/>
    <x v="5"/>
    <s v="West"/>
    <s v="New"/>
    <x v="5"/>
    <s v="Shampoo"/>
    <n v="5"/>
    <n v="382.62"/>
    <n v="0"/>
    <n v="17"/>
    <n v="2.78"/>
    <n v="4"/>
    <x v="2"/>
    <x v="1"/>
    <x v="0"/>
    <n v="1913.1"/>
    <n v="0"/>
    <n v="1913.1"/>
    <n v="0"/>
    <n v="1913.1"/>
    <n v="22"/>
    <x v="1"/>
    <s v="No"/>
    <n v="20.399999999999999"/>
    <n v="390.27"/>
    <n v="0"/>
  </r>
  <r>
    <s v="BLK101015"/>
    <x v="328"/>
    <x v="3"/>
    <s v="West"/>
    <s v="Returning"/>
    <x v="0"/>
    <s v="Coffee"/>
    <n v="1"/>
    <n v="461.05"/>
    <n v="15"/>
    <n v="21"/>
    <n v="1.25"/>
    <n v="5"/>
    <x v="1"/>
    <x v="1"/>
    <x v="4"/>
    <n v="461.05"/>
    <n v="69.16"/>
    <n v="391.89"/>
    <n v="0"/>
    <n v="391.89"/>
    <n v="38"/>
    <x v="1"/>
    <s v="No"/>
    <n v="12.5"/>
    <n v="48.99"/>
    <n v="0"/>
  </r>
  <r>
    <s v="BLK101584"/>
    <x v="328"/>
    <x v="3"/>
    <s v="South"/>
    <s v="New"/>
    <x v="8"/>
    <s v="Coffee"/>
    <n v="1"/>
    <n v="305.2"/>
    <n v="20"/>
    <n v="14"/>
    <n v="7.77"/>
    <n v="4.7"/>
    <x v="0"/>
    <x v="1"/>
    <x v="4"/>
    <n v="305.2"/>
    <n v="61.04"/>
    <n v="244.16"/>
    <n v="15"/>
    <n v="259.16000000000003"/>
    <n v="35"/>
    <x v="1"/>
    <s v="No"/>
    <n v="19.3"/>
    <n v="47.12"/>
    <n v="0"/>
  </r>
  <r>
    <s v="BLK102443"/>
    <x v="328"/>
    <x v="4"/>
    <s v="South"/>
    <s v="Returning"/>
    <x v="1"/>
    <s v="Coffee"/>
    <n v="6"/>
    <n v="422.16"/>
    <n v="25"/>
    <n v="39"/>
    <n v="1.25"/>
    <n v="4.5999999999999996"/>
    <x v="1"/>
    <x v="1"/>
    <x v="1"/>
    <n v="2532.96"/>
    <n v="633.24"/>
    <n v="1899.72"/>
    <n v="0"/>
    <n v="1899.72"/>
    <n v="30"/>
    <x v="13"/>
    <s v="Yes"/>
    <n v="27.4"/>
    <n v="520.52"/>
    <n v="1"/>
  </r>
  <r>
    <s v="BLK102577"/>
    <x v="328"/>
    <x v="3"/>
    <s v="South"/>
    <s v="New"/>
    <x v="6"/>
    <s v="Ice Cream"/>
    <n v="1"/>
    <n v="45.34"/>
    <n v="20"/>
    <n v="21"/>
    <n v="3.89"/>
    <n v="5"/>
    <x v="0"/>
    <x v="1"/>
    <x v="3"/>
    <n v="45.34"/>
    <n v="9.07"/>
    <n v="36.270000000000003"/>
    <n v="20"/>
    <n v="56.27"/>
    <n v="32"/>
    <x v="1"/>
    <s v="No"/>
    <n v="26"/>
    <n v="9.43"/>
    <n v="0"/>
  </r>
  <r>
    <s v="BLK102851"/>
    <x v="328"/>
    <x v="7"/>
    <s v="South"/>
    <s v="New"/>
    <x v="2"/>
    <s v="Juice"/>
    <n v="7"/>
    <n v="340.11"/>
    <n v="15"/>
    <n v="22"/>
    <n v="6.7"/>
    <n v="3.3"/>
    <x v="2"/>
    <x v="1"/>
    <x v="4"/>
    <n v="2380.77"/>
    <n v="357.12"/>
    <n v="2023.65"/>
    <n v="0"/>
    <n v="2023.65"/>
    <n v="44"/>
    <x v="1"/>
    <s v="No"/>
    <n v="11.8"/>
    <n v="238.79"/>
    <n v="0"/>
  </r>
  <r>
    <s v="BLK100515"/>
    <x v="329"/>
    <x v="2"/>
    <s v="South"/>
    <s v="New"/>
    <x v="3"/>
    <s v="Chips"/>
    <n v="2"/>
    <n v="254.22"/>
    <n v="10"/>
    <n v="24"/>
    <n v="1.31"/>
    <n v="3.4"/>
    <x v="0"/>
    <x v="1"/>
    <x v="2"/>
    <n v="508.44"/>
    <n v="50.84"/>
    <n v="457.6"/>
    <n v="0"/>
    <n v="457.6"/>
    <n v="25"/>
    <x v="1"/>
    <s v="No"/>
    <n v="15.3"/>
    <n v="70.010000000000005"/>
    <n v="0"/>
  </r>
  <r>
    <s v="BLK100683"/>
    <x v="329"/>
    <x v="6"/>
    <s v="Central"/>
    <s v="New"/>
    <x v="5"/>
    <s v="Milk"/>
    <n v="1"/>
    <n v="25.76"/>
    <n v="25"/>
    <n v="26"/>
    <n v="0.54"/>
    <n v="4.9000000000000004"/>
    <x v="2"/>
    <x v="0"/>
    <x v="4"/>
    <n v="25.76"/>
    <n v="6.44"/>
    <n v="0"/>
    <n v="25"/>
    <n v="0"/>
    <n v="17"/>
    <x v="13"/>
    <s v="Yes"/>
    <n v="15.3"/>
    <n v="0"/>
    <n v="1"/>
  </r>
  <r>
    <s v="BLK100811"/>
    <x v="329"/>
    <x v="1"/>
    <s v="West"/>
    <s v="New"/>
    <x v="3"/>
    <s v="Rice"/>
    <n v="4"/>
    <n v="405.8"/>
    <n v="20"/>
    <n v="27"/>
    <n v="2.95"/>
    <n v="4.3"/>
    <x v="2"/>
    <x v="1"/>
    <x v="4"/>
    <n v="1623.2"/>
    <n v="324.64"/>
    <n v="1298.56"/>
    <n v="0"/>
    <n v="1298.56"/>
    <n v="19"/>
    <x v="8"/>
    <s v="Yes"/>
    <n v="13.1"/>
    <n v="170.11"/>
    <n v="1"/>
  </r>
  <r>
    <s v="BLK101094"/>
    <x v="329"/>
    <x v="3"/>
    <s v="North"/>
    <s v="New"/>
    <x v="8"/>
    <s v="Shampoo"/>
    <n v="5"/>
    <n v="453.6"/>
    <n v="5"/>
    <n v="25"/>
    <n v="3.88"/>
    <n v="4.0999999999999996"/>
    <x v="2"/>
    <x v="1"/>
    <x v="0"/>
    <n v="2268"/>
    <n v="113.4"/>
    <n v="2154.6"/>
    <n v="0"/>
    <n v="2154.6"/>
    <n v="16"/>
    <x v="13"/>
    <s v="Yes"/>
    <n v="16.600000000000001"/>
    <n v="357.66"/>
    <n v="1"/>
  </r>
  <r>
    <s v="BLK101125"/>
    <x v="329"/>
    <x v="4"/>
    <s v="North"/>
    <s v="New"/>
    <x v="8"/>
    <s v="Biscuits"/>
    <n v="5"/>
    <n v="220.76"/>
    <n v="20"/>
    <n v="18"/>
    <n v="4.1399999999999997"/>
    <n v="4.5"/>
    <x v="3"/>
    <x v="1"/>
    <x v="4"/>
    <n v="1103.8"/>
    <n v="220.76"/>
    <n v="883.04"/>
    <n v="0"/>
    <n v="883.04"/>
    <n v="32"/>
    <x v="1"/>
    <s v="No"/>
    <n v="12.1"/>
    <n v="106.85"/>
    <n v="0"/>
  </r>
  <r>
    <s v="BLK101279"/>
    <x v="329"/>
    <x v="6"/>
    <s v="East"/>
    <s v="Returning"/>
    <x v="2"/>
    <s v="Rice"/>
    <n v="4"/>
    <n v="124.9"/>
    <n v="20"/>
    <n v="30"/>
    <n v="3.72"/>
    <n v="4.2"/>
    <x v="2"/>
    <x v="1"/>
    <x v="2"/>
    <n v="499.6"/>
    <n v="99.92"/>
    <n v="399.68"/>
    <n v="0"/>
    <n v="399.68"/>
    <n v="28"/>
    <x v="25"/>
    <s v="No"/>
    <n v="9.8000000000000007"/>
    <n v="39.17"/>
    <n v="0"/>
  </r>
  <r>
    <s v="BLK101430"/>
    <x v="329"/>
    <x v="1"/>
    <s v="Central"/>
    <s v="New"/>
    <x v="6"/>
    <s v="Banana"/>
    <n v="6"/>
    <n v="230.3"/>
    <n v="15"/>
    <n v="34"/>
    <n v="3.8"/>
    <n v="4.0999999999999996"/>
    <x v="0"/>
    <x v="1"/>
    <x v="4"/>
    <n v="1381.8"/>
    <n v="207.27"/>
    <n v="1174.53"/>
    <n v="0"/>
    <n v="1174.53"/>
    <n v="33"/>
    <x v="6"/>
    <s v="No"/>
    <n v="21.2"/>
    <n v="249"/>
    <n v="0"/>
  </r>
  <r>
    <s v="BLK101554"/>
    <x v="329"/>
    <x v="7"/>
    <s v="West"/>
    <s v="New"/>
    <x v="5"/>
    <s v="Ice Cream"/>
    <n v="5"/>
    <n v="441.6"/>
    <n v="5"/>
    <n v="23"/>
    <n v="1.1100000000000001"/>
    <n v="3.8"/>
    <x v="1"/>
    <x v="1"/>
    <x v="3"/>
    <n v="2208"/>
    <n v="110.4"/>
    <n v="2097.6"/>
    <n v="0"/>
    <n v="2097.6"/>
    <n v="26"/>
    <x v="1"/>
    <s v="No"/>
    <n v="9.8000000000000007"/>
    <n v="205.56"/>
    <n v="0"/>
  </r>
  <r>
    <s v="BLK102123"/>
    <x v="329"/>
    <x v="0"/>
    <s v="West"/>
    <s v="New"/>
    <x v="8"/>
    <s v="Ice Cream"/>
    <n v="5"/>
    <n v="112.36"/>
    <n v="15"/>
    <n v="28"/>
    <n v="2.11"/>
    <n v="4.3"/>
    <x v="1"/>
    <x v="0"/>
    <x v="2"/>
    <n v="561.79999999999995"/>
    <n v="84.27"/>
    <n v="0"/>
    <n v="0"/>
    <n v="0"/>
    <n v="24"/>
    <x v="16"/>
    <s v="No"/>
    <n v="20"/>
    <n v="0"/>
    <n v="0"/>
  </r>
  <r>
    <s v="BLK102908"/>
    <x v="329"/>
    <x v="0"/>
    <s v="Central"/>
    <s v="Returning"/>
    <x v="6"/>
    <s v="Milk"/>
    <n v="6"/>
    <n v="100.15"/>
    <n v="15"/>
    <n v="30"/>
    <n v="4.21"/>
    <n v="3.9"/>
    <x v="4"/>
    <x v="1"/>
    <x v="4"/>
    <n v="600.9"/>
    <n v="90.14"/>
    <n v="510.76"/>
    <n v="0"/>
    <n v="510.76"/>
    <n v="19"/>
    <x v="7"/>
    <s v="Yes"/>
    <n v="17.3"/>
    <n v="88.36"/>
    <n v="1"/>
  </r>
  <r>
    <s v="BLK102916"/>
    <x v="329"/>
    <x v="7"/>
    <s v="East"/>
    <s v="Returning"/>
    <x v="2"/>
    <s v="Cold Drink"/>
    <n v="6"/>
    <n v="100.04"/>
    <n v="25"/>
    <n v="26"/>
    <n v="2.58"/>
    <n v="3.4"/>
    <x v="4"/>
    <x v="1"/>
    <x v="1"/>
    <n v="600.24"/>
    <n v="150.06"/>
    <n v="450.18"/>
    <n v="0"/>
    <n v="450.18"/>
    <n v="34"/>
    <x v="1"/>
    <s v="No"/>
    <n v="16.600000000000001"/>
    <n v="74.73"/>
    <n v="0"/>
  </r>
  <r>
    <s v="BLK100011"/>
    <x v="330"/>
    <x v="2"/>
    <s v="West"/>
    <s v="New"/>
    <x v="0"/>
    <s v="Atta"/>
    <n v="1"/>
    <n v="67.84"/>
    <n v="0"/>
    <n v="34"/>
    <n v="2.9"/>
    <n v="4.2"/>
    <x v="4"/>
    <x v="1"/>
    <x v="4"/>
    <n v="67.84"/>
    <n v="0"/>
    <n v="67.84"/>
    <n v="15"/>
    <n v="82.84"/>
    <n v="36"/>
    <x v="1"/>
    <s v="No"/>
    <n v="32"/>
    <n v="21.71"/>
    <n v="0"/>
  </r>
  <r>
    <s v="BLK100170"/>
    <x v="330"/>
    <x v="6"/>
    <s v="West"/>
    <s v="Returning"/>
    <x v="2"/>
    <s v="Banana"/>
    <n v="3"/>
    <n v="162.15"/>
    <n v="15"/>
    <n v="40"/>
    <n v="3.33"/>
    <n v="4.5"/>
    <x v="2"/>
    <x v="1"/>
    <x v="4"/>
    <n v="486.45"/>
    <n v="72.97"/>
    <n v="413.48"/>
    <n v="0"/>
    <n v="413.48"/>
    <n v="30"/>
    <x v="26"/>
    <s v="Yes"/>
    <n v="14.9"/>
    <n v="61.61"/>
    <n v="1"/>
  </r>
  <r>
    <s v="BLK100598"/>
    <x v="330"/>
    <x v="7"/>
    <s v="North"/>
    <s v="Returning"/>
    <x v="6"/>
    <s v="Apple"/>
    <n v="1"/>
    <n v="140.97"/>
    <n v="0"/>
    <n v="36"/>
    <n v="3.27"/>
    <n v="2.4"/>
    <x v="0"/>
    <x v="1"/>
    <x v="0"/>
    <n v="140.97"/>
    <n v="0"/>
    <n v="140.97"/>
    <n v="15"/>
    <n v="155.97"/>
    <n v="15"/>
    <x v="9"/>
    <s v="Yes"/>
    <n v="26.2"/>
    <n v="36.93"/>
    <n v="1"/>
  </r>
  <r>
    <s v="BLK100951"/>
    <x v="330"/>
    <x v="7"/>
    <s v="South"/>
    <s v="Returning"/>
    <x v="2"/>
    <s v="Cold Drink"/>
    <n v="1"/>
    <n v="309.37"/>
    <n v="0"/>
    <n v="15"/>
    <n v="6.43"/>
    <n v="4"/>
    <x v="2"/>
    <x v="1"/>
    <x v="1"/>
    <n v="309.37"/>
    <n v="0"/>
    <n v="309.37"/>
    <n v="0"/>
    <n v="309.37"/>
    <n v="37"/>
    <x v="1"/>
    <s v="No"/>
    <n v="9.4"/>
    <n v="29.08"/>
    <n v="0"/>
  </r>
  <r>
    <s v="BLK102103"/>
    <x v="330"/>
    <x v="2"/>
    <s v="North"/>
    <s v="Returning"/>
    <x v="8"/>
    <s v="Tea"/>
    <n v="7"/>
    <n v="346.18"/>
    <n v="15"/>
    <n v="25"/>
    <n v="7.15"/>
    <n v="4.4000000000000004"/>
    <x v="1"/>
    <x v="0"/>
    <x v="4"/>
    <n v="2423.2600000000002"/>
    <n v="363.49"/>
    <n v="0"/>
    <n v="0"/>
    <n v="0"/>
    <n v="27"/>
    <x v="1"/>
    <s v="No"/>
    <n v="24.9"/>
    <n v="0"/>
    <n v="0"/>
  </r>
  <r>
    <s v="BLK102356"/>
    <x v="330"/>
    <x v="6"/>
    <s v="North"/>
    <s v="Returning"/>
    <x v="1"/>
    <s v="Chips"/>
    <n v="6"/>
    <n v="62.38"/>
    <n v="20"/>
    <n v="24"/>
    <n v="5.17"/>
    <n v="5"/>
    <x v="4"/>
    <x v="1"/>
    <x v="0"/>
    <n v="374.28"/>
    <n v="74.86"/>
    <n v="299.42"/>
    <n v="25"/>
    <n v="324.42"/>
    <n v="22"/>
    <x v="25"/>
    <s v="No"/>
    <n v="20.3"/>
    <n v="60.78"/>
    <n v="0"/>
  </r>
  <r>
    <s v="BLK101111"/>
    <x v="331"/>
    <x v="1"/>
    <s v="West"/>
    <s v="New"/>
    <x v="3"/>
    <s v="Coffee"/>
    <n v="1"/>
    <n v="184.34"/>
    <n v="20"/>
    <n v="37"/>
    <n v="3.54"/>
    <n v="4.3"/>
    <x v="4"/>
    <x v="1"/>
    <x v="0"/>
    <n v="184.34"/>
    <n v="36.869999999999997"/>
    <n v="147.47"/>
    <n v="25"/>
    <n v="172.47"/>
    <n v="35"/>
    <x v="25"/>
    <s v="No"/>
    <n v="13.1"/>
    <n v="19.32"/>
    <n v="0"/>
  </r>
  <r>
    <s v="BLK101596"/>
    <x v="331"/>
    <x v="3"/>
    <s v="Central"/>
    <s v="Returning"/>
    <x v="8"/>
    <s v="Biscuits"/>
    <n v="6"/>
    <n v="438.39"/>
    <n v="10"/>
    <n v="24"/>
    <n v="4.88"/>
    <n v="4.2"/>
    <x v="0"/>
    <x v="1"/>
    <x v="0"/>
    <n v="2630.34"/>
    <n v="263.02999999999997"/>
    <n v="2367.31"/>
    <n v="0"/>
    <n v="2367.31"/>
    <n v="37"/>
    <x v="1"/>
    <s v="No"/>
    <n v="17"/>
    <n v="402.44"/>
    <n v="0"/>
  </r>
  <r>
    <s v="BLK101905"/>
    <x v="331"/>
    <x v="1"/>
    <s v="East"/>
    <s v="New"/>
    <x v="2"/>
    <s v="Milk"/>
    <n v="2"/>
    <n v="223.45"/>
    <n v="5"/>
    <n v="30"/>
    <n v="4.07"/>
    <n v="3.7"/>
    <x v="0"/>
    <x v="1"/>
    <x v="1"/>
    <n v="446.9"/>
    <n v="22.34"/>
    <n v="424.56"/>
    <n v="0"/>
    <n v="424.56"/>
    <n v="38"/>
    <x v="1"/>
    <s v="No"/>
    <n v="20"/>
    <n v="84.91"/>
    <n v="0"/>
  </r>
  <r>
    <s v="BLK101980"/>
    <x v="331"/>
    <x v="0"/>
    <s v="Central"/>
    <s v="New"/>
    <x v="9"/>
    <s v="Milk"/>
    <n v="7"/>
    <n v="377.64"/>
    <n v="0"/>
    <n v="16"/>
    <n v="4.96"/>
    <n v="3"/>
    <x v="2"/>
    <x v="1"/>
    <x v="1"/>
    <n v="2643.48"/>
    <n v="0"/>
    <n v="2643.48"/>
    <n v="0"/>
    <n v="2643.48"/>
    <n v="17"/>
    <x v="1"/>
    <s v="No"/>
    <n v="14.6"/>
    <n v="385.95"/>
    <n v="0"/>
  </r>
  <r>
    <s v="BLK101000"/>
    <x v="332"/>
    <x v="5"/>
    <s v="South"/>
    <s v="New"/>
    <x v="4"/>
    <s v="Ice Cream"/>
    <n v="7"/>
    <n v="112.52"/>
    <n v="10"/>
    <n v="29"/>
    <n v="3.04"/>
    <n v="4.8"/>
    <x v="3"/>
    <x v="0"/>
    <x v="0"/>
    <n v="787.64"/>
    <n v="78.760000000000005"/>
    <n v="0"/>
    <n v="0"/>
    <n v="0"/>
    <n v="17"/>
    <x v="11"/>
    <s v="Yes"/>
    <n v="17.8"/>
    <n v="0"/>
    <n v="1"/>
  </r>
  <r>
    <s v="BLK101541"/>
    <x v="332"/>
    <x v="5"/>
    <s v="West"/>
    <s v="New"/>
    <x v="2"/>
    <s v="Cold Drink"/>
    <n v="5"/>
    <n v="455.71"/>
    <n v="25"/>
    <n v="39"/>
    <n v="4.66"/>
    <n v="4.8"/>
    <x v="1"/>
    <x v="1"/>
    <x v="4"/>
    <n v="2278.5500000000002"/>
    <n v="569.64"/>
    <n v="1708.91"/>
    <n v="0"/>
    <n v="1708.91"/>
    <n v="33"/>
    <x v="4"/>
    <s v="Yes"/>
    <n v="27.2"/>
    <n v="464.82"/>
    <n v="1"/>
  </r>
  <r>
    <s v="BLK102310"/>
    <x v="332"/>
    <x v="0"/>
    <s v="West"/>
    <s v="Returning"/>
    <x v="5"/>
    <s v="Biscuits"/>
    <n v="1"/>
    <n v="359.29"/>
    <n v="25"/>
    <n v="10"/>
    <n v="6.57"/>
    <n v="4.2"/>
    <x v="4"/>
    <x v="0"/>
    <x v="1"/>
    <n v="359.29"/>
    <n v="89.82"/>
    <n v="0"/>
    <n v="15"/>
    <n v="0"/>
    <n v="39"/>
    <x v="1"/>
    <s v="No"/>
    <n v="25.5"/>
    <n v="0"/>
    <n v="0"/>
  </r>
  <r>
    <s v="BLK102545"/>
    <x v="332"/>
    <x v="7"/>
    <s v="South"/>
    <s v="New"/>
    <x v="5"/>
    <s v="Banana"/>
    <n v="2"/>
    <n v="264.67"/>
    <n v="25"/>
    <n v="18"/>
    <n v="1.72"/>
    <n v="4.5"/>
    <x v="1"/>
    <x v="1"/>
    <x v="4"/>
    <n v="529.34"/>
    <n v="132.34"/>
    <n v="397"/>
    <n v="0"/>
    <n v="397"/>
    <n v="36"/>
    <x v="1"/>
    <s v="No"/>
    <n v="20.8"/>
    <n v="82.58"/>
    <n v="0"/>
  </r>
  <r>
    <s v="BLK101025"/>
    <x v="333"/>
    <x v="3"/>
    <s v="West"/>
    <s v="Returning"/>
    <x v="5"/>
    <s v="Detergent"/>
    <n v="1"/>
    <n v="328.01"/>
    <n v="25"/>
    <n v="23"/>
    <n v="2.62"/>
    <n v="4.3"/>
    <x v="1"/>
    <x v="1"/>
    <x v="4"/>
    <n v="328.01"/>
    <n v="82"/>
    <n v="246.01"/>
    <n v="10"/>
    <n v="256.01"/>
    <n v="30"/>
    <x v="1"/>
    <s v="No"/>
    <n v="26.1"/>
    <n v="64.209999999999994"/>
    <n v="0"/>
  </r>
  <r>
    <s v="BLK101948"/>
    <x v="333"/>
    <x v="6"/>
    <s v="Central"/>
    <s v="Returning"/>
    <x v="3"/>
    <s v="Coffee"/>
    <n v="5"/>
    <n v="281.54000000000002"/>
    <n v="5"/>
    <n v="32"/>
    <n v="4.4000000000000004"/>
    <n v="4.0999999999999996"/>
    <x v="4"/>
    <x v="1"/>
    <x v="0"/>
    <n v="1407.7"/>
    <n v="70.39"/>
    <n v="1337.31"/>
    <n v="0"/>
    <n v="1337.31"/>
    <n v="16"/>
    <x v="24"/>
    <s v="Yes"/>
    <n v="21.5"/>
    <n v="287.52"/>
    <n v="1"/>
  </r>
  <r>
    <s v="BLK102005"/>
    <x v="333"/>
    <x v="1"/>
    <s v="East"/>
    <s v="Returning"/>
    <x v="4"/>
    <s v="Juice"/>
    <n v="3"/>
    <n v="231.75"/>
    <n v="10"/>
    <n v="30"/>
    <n v="6.05"/>
    <n v="4.8"/>
    <x v="1"/>
    <x v="1"/>
    <x v="0"/>
    <n v="695.25"/>
    <n v="69.53"/>
    <n v="625.72"/>
    <n v="0"/>
    <n v="625.72"/>
    <n v="27"/>
    <x v="12"/>
    <s v="No"/>
    <n v="9.4"/>
    <n v="58.82"/>
    <n v="0"/>
  </r>
  <r>
    <s v="BLK102162"/>
    <x v="333"/>
    <x v="1"/>
    <s v="Central"/>
    <s v="Returning"/>
    <x v="2"/>
    <s v="Apple"/>
    <n v="7"/>
    <n v="430.95"/>
    <n v="10"/>
    <n v="35"/>
    <n v="3.27"/>
    <n v="4.8"/>
    <x v="3"/>
    <x v="1"/>
    <x v="2"/>
    <n v="3016.65"/>
    <n v="301.67"/>
    <n v="2714.98"/>
    <n v="0"/>
    <n v="2714.98"/>
    <n v="19"/>
    <x v="24"/>
    <s v="Yes"/>
    <n v="31"/>
    <n v="841.64"/>
    <n v="1"/>
  </r>
  <r>
    <s v="BLK102420"/>
    <x v="333"/>
    <x v="7"/>
    <s v="North"/>
    <s v="New"/>
    <x v="5"/>
    <s v="Milk"/>
    <n v="7"/>
    <n v="347.7"/>
    <n v="20"/>
    <n v="36"/>
    <n v="7.54"/>
    <n v="4.5999999999999996"/>
    <x v="1"/>
    <x v="0"/>
    <x v="2"/>
    <n v="2433.9"/>
    <n v="486.78"/>
    <n v="0"/>
    <n v="0"/>
    <n v="0"/>
    <n v="44"/>
    <x v="1"/>
    <s v="No"/>
    <n v="30.4"/>
    <n v="0"/>
    <n v="0"/>
  </r>
  <r>
    <s v="BLK102608"/>
    <x v="333"/>
    <x v="3"/>
    <s v="West"/>
    <s v="Returning"/>
    <x v="6"/>
    <s v="Coffee"/>
    <n v="4"/>
    <n v="256.06"/>
    <n v="5"/>
    <n v="36"/>
    <n v="2.31"/>
    <n v="3.9"/>
    <x v="4"/>
    <x v="1"/>
    <x v="3"/>
    <n v="1024.24"/>
    <n v="51.21"/>
    <n v="973.03"/>
    <n v="0"/>
    <n v="973.03"/>
    <n v="42"/>
    <x v="1"/>
    <s v="No"/>
    <n v="31.6"/>
    <n v="307.48"/>
    <n v="0"/>
  </r>
  <r>
    <s v="BLK100796"/>
    <x v="334"/>
    <x v="4"/>
    <s v="North"/>
    <s v="Returning"/>
    <x v="4"/>
    <s v="Juice"/>
    <n v="2"/>
    <n v="303.24"/>
    <n v="20"/>
    <n v="37"/>
    <n v="2.14"/>
    <n v="4.2"/>
    <x v="1"/>
    <x v="1"/>
    <x v="1"/>
    <n v="606.48"/>
    <n v="121.3"/>
    <n v="485.18"/>
    <n v="0"/>
    <n v="485.18"/>
    <n v="31"/>
    <x v="4"/>
    <s v="Yes"/>
    <n v="17.399999999999999"/>
    <n v="84.42"/>
    <n v="1"/>
  </r>
  <r>
    <s v="BLK100801"/>
    <x v="334"/>
    <x v="6"/>
    <s v="South"/>
    <s v="Returning"/>
    <x v="3"/>
    <s v="Instant Noodles"/>
    <n v="4"/>
    <n v="270.61"/>
    <n v="20"/>
    <n v="12"/>
    <n v="5.71"/>
    <n v="3.5"/>
    <x v="2"/>
    <x v="1"/>
    <x v="2"/>
    <n v="1082.44"/>
    <n v="216.49"/>
    <n v="865.95"/>
    <n v="0"/>
    <n v="865.95"/>
    <n v="26"/>
    <x v="1"/>
    <s v="No"/>
    <n v="30.4"/>
    <n v="263.25"/>
    <n v="0"/>
  </r>
  <r>
    <s v="BLK100970"/>
    <x v="334"/>
    <x v="6"/>
    <s v="East"/>
    <s v="Returning"/>
    <x v="3"/>
    <s v="Detergent"/>
    <n v="7"/>
    <n v="340.52"/>
    <n v="15"/>
    <n v="38"/>
    <n v="7.02"/>
    <n v="3.7"/>
    <x v="0"/>
    <x v="1"/>
    <x v="1"/>
    <n v="2383.64"/>
    <n v="357.55"/>
    <n v="2026.09"/>
    <n v="0"/>
    <n v="2026.09"/>
    <n v="40"/>
    <x v="1"/>
    <s v="No"/>
    <n v="16.899999999999999"/>
    <n v="342.41"/>
    <n v="0"/>
  </r>
  <r>
    <s v="BLK100976"/>
    <x v="334"/>
    <x v="2"/>
    <s v="East"/>
    <s v="Returning"/>
    <x v="8"/>
    <s v="Apple"/>
    <n v="6"/>
    <n v="383.99"/>
    <n v="25"/>
    <n v="36"/>
    <n v="3.32"/>
    <n v="4.5"/>
    <x v="1"/>
    <x v="1"/>
    <x v="2"/>
    <n v="2303.94"/>
    <n v="575.98"/>
    <n v="1727.96"/>
    <n v="0"/>
    <n v="1727.96"/>
    <n v="28"/>
    <x v="8"/>
    <s v="Yes"/>
    <n v="21.7"/>
    <n v="374.97"/>
    <n v="1"/>
  </r>
  <r>
    <s v="BLK101461"/>
    <x v="334"/>
    <x v="0"/>
    <s v="Central"/>
    <s v="Returning"/>
    <x v="6"/>
    <s v="Apple"/>
    <n v="6"/>
    <n v="107.9"/>
    <n v="10"/>
    <n v="44"/>
    <n v="7.47"/>
    <n v="4.7"/>
    <x v="3"/>
    <x v="0"/>
    <x v="2"/>
    <n v="647.4"/>
    <n v="64.739999999999995"/>
    <n v="0"/>
    <n v="0"/>
    <n v="0"/>
    <n v="20"/>
    <x v="31"/>
    <s v="Yes"/>
    <n v="26.4"/>
    <n v="0"/>
    <n v="1"/>
  </r>
  <r>
    <s v="BLK101690"/>
    <x v="334"/>
    <x v="3"/>
    <s v="East"/>
    <s v="New"/>
    <x v="4"/>
    <s v="Cold Drink"/>
    <n v="3"/>
    <n v="302.75"/>
    <n v="25"/>
    <n v="37"/>
    <n v="7.09"/>
    <n v="3.8"/>
    <x v="4"/>
    <x v="0"/>
    <x v="1"/>
    <n v="908.25"/>
    <n v="227.06"/>
    <n v="0"/>
    <n v="0"/>
    <n v="0"/>
    <n v="23"/>
    <x v="15"/>
    <s v="Yes"/>
    <n v="10.1"/>
    <n v="0"/>
    <n v="1"/>
  </r>
  <r>
    <s v="BLK101926"/>
    <x v="334"/>
    <x v="2"/>
    <s v="Central"/>
    <s v="Returning"/>
    <x v="1"/>
    <s v="Juice"/>
    <n v="7"/>
    <n v="144.51"/>
    <n v="0"/>
    <n v="18"/>
    <n v="7.2"/>
    <n v="4.4000000000000004"/>
    <x v="3"/>
    <x v="1"/>
    <x v="0"/>
    <n v="1011.57"/>
    <n v="0"/>
    <n v="1011.57"/>
    <n v="0"/>
    <n v="1011.57"/>
    <n v="31"/>
    <x v="1"/>
    <s v="No"/>
    <n v="13.7"/>
    <n v="138.59"/>
    <n v="0"/>
  </r>
  <r>
    <s v="BLK100500"/>
    <x v="335"/>
    <x v="0"/>
    <s v="South"/>
    <s v="Returning"/>
    <x v="8"/>
    <s v="Instant Noodles"/>
    <n v="3"/>
    <n v="479"/>
    <n v="10"/>
    <n v="35"/>
    <n v="7.33"/>
    <n v="4.0999999999999996"/>
    <x v="1"/>
    <x v="1"/>
    <x v="4"/>
    <n v="1437"/>
    <n v="143.69999999999999"/>
    <n v="1293.3"/>
    <n v="0"/>
    <n v="1293.3"/>
    <n v="41"/>
    <x v="1"/>
    <s v="No"/>
    <n v="31.8"/>
    <n v="411.27"/>
    <n v="0"/>
  </r>
  <r>
    <s v="BLK100827"/>
    <x v="335"/>
    <x v="1"/>
    <s v="South"/>
    <s v="New"/>
    <x v="7"/>
    <s v="Cold Drink"/>
    <n v="5"/>
    <n v="397.57"/>
    <n v="0"/>
    <n v="29"/>
    <n v="4.32"/>
    <n v="4.5"/>
    <x v="1"/>
    <x v="0"/>
    <x v="3"/>
    <n v="1987.85"/>
    <n v="0"/>
    <n v="0"/>
    <n v="0"/>
    <n v="0"/>
    <n v="30"/>
    <x v="1"/>
    <s v="No"/>
    <n v="10.8"/>
    <n v="0"/>
    <n v="0"/>
  </r>
  <r>
    <s v="BLK101633"/>
    <x v="335"/>
    <x v="2"/>
    <s v="East"/>
    <s v="Returning"/>
    <x v="2"/>
    <s v="Ice Cream"/>
    <n v="4"/>
    <n v="133.78"/>
    <n v="0"/>
    <n v="30"/>
    <n v="3.52"/>
    <n v="3.8"/>
    <x v="3"/>
    <x v="1"/>
    <x v="0"/>
    <n v="535.12"/>
    <n v="0"/>
    <n v="535.12"/>
    <n v="0"/>
    <n v="535.12"/>
    <n v="28"/>
    <x v="25"/>
    <s v="No"/>
    <n v="12.6"/>
    <n v="67.430000000000007"/>
    <n v="0"/>
  </r>
  <r>
    <s v="BLK102043"/>
    <x v="335"/>
    <x v="4"/>
    <s v="West"/>
    <s v="Returning"/>
    <x v="7"/>
    <s v="Apple"/>
    <n v="2"/>
    <n v="81.34"/>
    <n v="20"/>
    <n v="50"/>
    <n v="5.51"/>
    <n v="3.8"/>
    <x v="3"/>
    <x v="1"/>
    <x v="4"/>
    <n v="162.68"/>
    <n v="32.54"/>
    <n v="130.13999999999999"/>
    <n v="25"/>
    <n v="155.13999999999999"/>
    <n v="33"/>
    <x v="17"/>
    <s v="Yes"/>
    <n v="11"/>
    <n v="14.32"/>
    <n v="1"/>
  </r>
  <r>
    <s v="BLK102148"/>
    <x v="335"/>
    <x v="6"/>
    <s v="East"/>
    <s v="Returning"/>
    <x v="2"/>
    <s v="Cold Drink"/>
    <n v="4"/>
    <n v="248.59"/>
    <n v="5"/>
    <n v="23"/>
    <n v="3.72"/>
    <n v="4.7"/>
    <x v="4"/>
    <x v="0"/>
    <x v="4"/>
    <n v="994.36"/>
    <n v="49.72"/>
    <n v="0"/>
    <n v="0"/>
    <n v="0"/>
    <n v="30"/>
    <x v="1"/>
    <s v="No"/>
    <n v="18.2"/>
    <n v="0"/>
    <n v="0"/>
  </r>
  <r>
    <s v="BLK102381"/>
    <x v="335"/>
    <x v="1"/>
    <s v="South"/>
    <s v="Returning"/>
    <x v="8"/>
    <s v="Instant Noodles"/>
    <n v="5"/>
    <n v="476.46"/>
    <n v="5"/>
    <n v="19"/>
    <n v="2.04"/>
    <n v="5"/>
    <x v="1"/>
    <x v="0"/>
    <x v="0"/>
    <n v="2382.3000000000002"/>
    <n v="119.12"/>
    <n v="0"/>
    <n v="0"/>
    <n v="0"/>
    <n v="20"/>
    <x v="1"/>
    <s v="No"/>
    <n v="14.9"/>
    <n v="0"/>
    <n v="0"/>
  </r>
  <r>
    <s v="BLK102403"/>
    <x v="335"/>
    <x v="5"/>
    <s v="East"/>
    <s v="New"/>
    <x v="9"/>
    <s v="Chips"/>
    <n v="2"/>
    <n v="143.74"/>
    <n v="5"/>
    <n v="16"/>
    <n v="1.45"/>
    <n v="3.9"/>
    <x v="2"/>
    <x v="1"/>
    <x v="0"/>
    <n v="287.48"/>
    <n v="14.37"/>
    <n v="273.11"/>
    <n v="25"/>
    <n v="298.11"/>
    <n v="38"/>
    <x v="1"/>
    <s v="No"/>
    <n v="25.6"/>
    <n v="69.92"/>
    <n v="0"/>
  </r>
  <r>
    <s v="BLK102735"/>
    <x v="335"/>
    <x v="5"/>
    <s v="North"/>
    <s v="New"/>
    <x v="2"/>
    <s v="Shampoo"/>
    <n v="5"/>
    <n v="247.21"/>
    <n v="0"/>
    <n v="39"/>
    <n v="6.9"/>
    <n v="4.5"/>
    <x v="2"/>
    <x v="1"/>
    <x v="1"/>
    <n v="1236.05"/>
    <n v="0"/>
    <n v="1236.05"/>
    <n v="0"/>
    <n v="1236.05"/>
    <n v="27"/>
    <x v="11"/>
    <s v="Yes"/>
    <n v="25"/>
    <n v="309.01"/>
    <n v="1"/>
  </r>
  <r>
    <s v="BLK102844"/>
    <x v="335"/>
    <x v="3"/>
    <s v="North"/>
    <s v="Returning"/>
    <x v="1"/>
    <s v="Milk"/>
    <n v="2"/>
    <n v="148.91"/>
    <n v="15"/>
    <n v="21"/>
    <n v="5.56"/>
    <n v="4.5999999999999996"/>
    <x v="3"/>
    <x v="1"/>
    <x v="4"/>
    <n v="297.82"/>
    <n v="44.67"/>
    <n v="253.15"/>
    <n v="10"/>
    <n v="263.14999999999998"/>
    <n v="24"/>
    <x v="1"/>
    <s v="No"/>
    <n v="23.1"/>
    <n v="58.48"/>
    <n v="0"/>
  </r>
  <r>
    <s v="BLK102981"/>
    <x v="335"/>
    <x v="2"/>
    <s v="West"/>
    <s v="New"/>
    <x v="9"/>
    <s v="Detergent"/>
    <n v="4"/>
    <n v="85.64"/>
    <n v="0"/>
    <n v="36"/>
    <n v="0.6"/>
    <n v="3.5"/>
    <x v="1"/>
    <x v="1"/>
    <x v="0"/>
    <n v="342.56"/>
    <n v="0"/>
    <n v="342.56"/>
    <n v="0"/>
    <n v="342.56"/>
    <n v="28"/>
    <x v="8"/>
    <s v="Yes"/>
    <n v="23.6"/>
    <n v="80.84"/>
    <n v="1"/>
  </r>
  <r>
    <s v="BLK100526"/>
    <x v="336"/>
    <x v="3"/>
    <s v="South"/>
    <s v="Returning"/>
    <x v="6"/>
    <s v="Coffee"/>
    <n v="4"/>
    <n v="219.98"/>
    <n v="10"/>
    <n v="46"/>
    <n v="5.39"/>
    <n v="5"/>
    <x v="0"/>
    <x v="1"/>
    <x v="3"/>
    <n v="879.92"/>
    <n v="87.99"/>
    <n v="791.93"/>
    <n v="0"/>
    <n v="791.93"/>
    <n v="29"/>
    <x v="17"/>
    <s v="Yes"/>
    <n v="20.3"/>
    <n v="160.76"/>
    <n v="1"/>
  </r>
  <r>
    <s v="BLK100872"/>
    <x v="336"/>
    <x v="1"/>
    <s v="North"/>
    <s v="New"/>
    <x v="8"/>
    <s v="Tea"/>
    <n v="3"/>
    <n v="348.53"/>
    <n v="15"/>
    <n v="23"/>
    <n v="7.81"/>
    <n v="4.4000000000000004"/>
    <x v="0"/>
    <x v="1"/>
    <x v="0"/>
    <n v="1045.5899999999999"/>
    <n v="156.84"/>
    <n v="888.75"/>
    <n v="0"/>
    <n v="888.75"/>
    <n v="43"/>
    <x v="1"/>
    <s v="No"/>
    <n v="23.5"/>
    <n v="208.86"/>
    <n v="0"/>
  </r>
  <r>
    <s v="BLK101203"/>
    <x v="336"/>
    <x v="3"/>
    <s v="South"/>
    <s v="Returning"/>
    <x v="2"/>
    <s v="Bread"/>
    <n v="3"/>
    <n v="470.66"/>
    <n v="15"/>
    <n v="40"/>
    <n v="2.08"/>
    <n v="4.8"/>
    <x v="0"/>
    <x v="1"/>
    <x v="4"/>
    <n v="1411.98"/>
    <n v="211.8"/>
    <n v="1200.18"/>
    <n v="0"/>
    <n v="1200.18"/>
    <n v="23"/>
    <x v="17"/>
    <s v="Yes"/>
    <n v="21.2"/>
    <n v="254.44"/>
    <n v="1"/>
  </r>
  <r>
    <s v="BLK101402"/>
    <x v="336"/>
    <x v="6"/>
    <s v="East"/>
    <s v="Returning"/>
    <x v="4"/>
    <s v="Apple"/>
    <n v="5"/>
    <n v="174.61"/>
    <n v="15"/>
    <n v="27"/>
    <n v="3.12"/>
    <n v="5"/>
    <x v="1"/>
    <x v="1"/>
    <x v="1"/>
    <n v="873.05"/>
    <n v="130.96"/>
    <n v="742.09"/>
    <n v="0"/>
    <n v="742.09"/>
    <n v="20"/>
    <x v="0"/>
    <s v="Yes"/>
    <n v="27.8"/>
    <n v="206.3"/>
    <n v="1"/>
  </r>
  <r>
    <s v="BLK101738"/>
    <x v="336"/>
    <x v="2"/>
    <s v="East"/>
    <s v="Returning"/>
    <x v="1"/>
    <s v="Ice Cream"/>
    <n v="6"/>
    <n v="339.22"/>
    <n v="0"/>
    <n v="44"/>
    <n v="1.83"/>
    <n v="4.9000000000000004"/>
    <x v="2"/>
    <x v="0"/>
    <x v="0"/>
    <n v="2035.32"/>
    <n v="0"/>
    <n v="0"/>
    <n v="0"/>
    <n v="0"/>
    <n v="30"/>
    <x v="15"/>
    <s v="Yes"/>
    <n v="12.3"/>
    <n v="0"/>
    <n v="1"/>
  </r>
  <r>
    <s v="BLK102572"/>
    <x v="336"/>
    <x v="6"/>
    <s v="West"/>
    <s v="New"/>
    <x v="7"/>
    <s v="Milk"/>
    <n v="4"/>
    <n v="202.36"/>
    <n v="25"/>
    <n v="32"/>
    <n v="7.51"/>
    <n v="3.3"/>
    <x v="1"/>
    <x v="1"/>
    <x v="1"/>
    <n v="809.44"/>
    <n v="202.36"/>
    <n v="607.08000000000004"/>
    <n v="0"/>
    <n v="607.08000000000004"/>
    <n v="24"/>
    <x v="8"/>
    <s v="Yes"/>
    <n v="23.1"/>
    <n v="140.24"/>
    <n v="1"/>
  </r>
  <r>
    <s v="BLK102799"/>
    <x v="336"/>
    <x v="6"/>
    <s v="North"/>
    <s v="Returning"/>
    <x v="9"/>
    <s v="Juice"/>
    <n v="5"/>
    <n v="49.88"/>
    <n v="5"/>
    <n v="28"/>
    <n v="1.7"/>
    <n v="4"/>
    <x v="3"/>
    <x v="1"/>
    <x v="3"/>
    <n v="249.4"/>
    <n v="12.47"/>
    <n v="236.93"/>
    <n v="15"/>
    <n v="251.93"/>
    <n v="31"/>
    <x v="1"/>
    <s v="No"/>
    <n v="20.100000000000001"/>
    <n v="47.62"/>
    <n v="0"/>
  </r>
  <r>
    <s v="BLK100085"/>
    <x v="337"/>
    <x v="0"/>
    <s v="East"/>
    <s v="Returning"/>
    <x v="8"/>
    <s v="Banana"/>
    <n v="3"/>
    <n v="165.67"/>
    <n v="15"/>
    <n v="31"/>
    <n v="6.17"/>
    <n v="3.9"/>
    <x v="0"/>
    <x v="1"/>
    <x v="2"/>
    <n v="497.01"/>
    <n v="74.55"/>
    <n v="422.46"/>
    <n v="0"/>
    <n v="422.46"/>
    <n v="22"/>
    <x v="13"/>
    <s v="Yes"/>
    <n v="17.3"/>
    <n v="73.09"/>
    <n v="1"/>
  </r>
  <r>
    <s v="BLK100251"/>
    <x v="337"/>
    <x v="4"/>
    <s v="North"/>
    <s v="New"/>
    <x v="8"/>
    <s v="Banana"/>
    <n v="7"/>
    <n v="166.13"/>
    <n v="0"/>
    <n v="21"/>
    <n v="6.43"/>
    <n v="4.9000000000000004"/>
    <x v="1"/>
    <x v="1"/>
    <x v="3"/>
    <n v="1162.9100000000001"/>
    <n v="0"/>
    <n v="1162.9100000000001"/>
    <n v="0"/>
    <n v="1162.9100000000001"/>
    <n v="28"/>
    <x v="1"/>
    <s v="No"/>
    <n v="14.5"/>
    <n v="168.62"/>
    <n v="0"/>
  </r>
  <r>
    <s v="BLK100292"/>
    <x v="337"/>
    <x v="5"/>
    <s v="Central"/>
    <s v="New"/>
    <x v="4"/>
    <s v="Rice"/>
    <n v="4"/>
    <n v="128.75"/>
    <n v="25"/>
    <n v="38"/>
    <n v="5.98"/>
    <n v="4.5"/>
    <x v="4"/>
    <x v="1"/>
    <x v="1"/>
    <n v="515"/>
    <n v="128.75"/>
    <n v="386.25"/>
    <n v="0"/>
    <n v="386.25"/>
    <n v="43"/>
    <x v="1"/>
    <s v="No"/>
    <n v="8.1"/>
    <n v="31.29"/>
    <n v="0"/>
  </r>
  <r>
    <s v="BLK100794"/>
    <x v="337"/>
    <x v="7"/>
    <s v="North"/>
    <s v="Returning"/>
    <x v="9"/>
    <s v="Chips"/>
    <n v="4"/>
    <n v="260.60000000000002"/>
    <n v="0"/>
    <n v="21"/>
    <n v="7.81"/>
    <n v="4.3"/>
    <x v="4"/>
    <x v="1"/>
    <x v="0"/>
    <n v="1042.4000000000001"/>
    <n v="0"/>
    <n v="1042.4000000000001"/>
    <n v="0"/>
    <n v="1042.4000000000001"/>
    <n v="44"/>
    <x v="1"/>
    <s v="No"/>
    <n v="29.3"/>
    <n v="305.42"/>
    <n v="0"/>
  </r>
  <r>
    <s v="BLK101574"/>
    <x v="337"/>
    <x v="3"/>
    <s v="North"/>
    <s v="New"/>
    <x v="5"/>
    <s v="Instant Noodles"/>
    <n v="4"/>
    <n v="360.01"/>
    <n v="10"/>
    <n v="36"/>
    <n v="6.98"/>
    <n v="3.3"/>
    <x v="0"/>
    <x v="0"/>
    <x v="4"/>
    <n v="1440.04"/>
    <n v="144"/>
    <n v="0"/>
    <n v="0"/>
    <n v="0"/>
    <n v="18"/>
    <x v="22"/>
    <s v="Yes"/>
    <n v="25.8"/>
    <n v="0"/>
    <n v="1"/>
  </r>
  <r>
    <s v="BLK101798"/>
    <x v="337"/>
    <x v="1"/>
    <s v="North"/>
    <s v="Returning"/>
    <x v="0"/>
    <s v="Chips"/>
    <n v="3"/>
    <n v="362.22"/>
    <n v="0"/>
    <n v="40"/>
    <n v="1.41"/>
    <n v="4.2"/>
    <x v="3"/>
    <x v="1"/>
    <x v="0"/>
    <n v="1086.6600000000001"/>
    <n v="0"/>
    <n v="1086.6600000000001"/>
    <n v="0"/>
    <n v="1086.6600000000001"/>
    <n v="26"/>
    <x v="15"/>
    <s v="Yes"/>
    <n v="10"/>
    <n v="108.67"/>
    <n v="1"/>
  </r>
  <r>
    <s v="BLK102490"/>
    <x v="337"/>
    <x v="2"/>
    <s v="Central"/>
    <s v="Returning"/>
    <x v="9"/>
    <s v="Rice"/>
    <n v="4"/>
    <n v="123.15"/>
    <n v="0"/>
    <n v="32"/>
    <n v="5.72"/>
    <n v="2.5"/>
    <x v="2"/>
    <x v="1"/>
    <x v="4"/>
    <n v="492.6"/>
    <n v="0"/>
    <n v="492.6"/>
    <n v="0"/>
    <n v="492.6"/>
    <n v="38"/>
    <x v="1"/>
    <s v="No"/>
    <n v="10"/>
    <n v="49.26"/>
    <n v="0"/>
  </r>
  <r>
    <s v="BLK102857"/>
    <x v="337"/>
    <x v="1"/>
    <s v="East"/>
    <s v="New"/>
    <x v="3"/>
    <s v="Ice Cream"/>
    <n v="1"/>
    <n v="318.23"/>
    <n v="0"/>
    <n v="14"/>
    <n v="2.0299999999999998"/>
    <n v="2.6"/>
    <x v="3"/>
    <x v="1"/>
    <x v="0"/>
    <n v="318.23"/>
    <n v="0"/>
    <n v="318.23"/>
    <n v="0"/>
    <n v="318.23"/>
    <n v="31"/>
    <x v="1"/>
    <s v="No"/>
    <n v="11.6"/>
    <n v="36.909999999999997"/>
    <n v="0"/>
  </r>
  <r>
    <s v="BLK100577"/>
    <x v="338"/>
    <x v="2"/>
    <s v="South"/>
    <s v="Returning"/>
    <x v="5"/>
    <s v="Juice"/>
    <n v="5"/>
    <n v="420.81"/>
    <n v="10"/>
    <n v="25"/>
    <n v="6.19"/>
    <n v="5"/>
    <x v="4"/>
    <x v="1"/>
    <x v="3"/>
    <n v="2104.0500000000002"/>
    <n v="210.4"/>
    <n v="1893.65"/>
    <n v="0"/>
    <n v="1893.65"/>
    <n v="40"/>
    <x v="1"/>
    <s v="No"/>
    <n v="12.8"/>
    <n v="242.39"/>
    <n v="0"/>
  </r>
  <r>
    <s v="BLK100617"/>
    <x v="338"/>
    <x v="1"/>
    <s v="West"/>
    <s v="Returning"/>
    <x v="3"/>
    <s v="Milk"/>
    <n v="1"/>
    <n v="108.58"/>
    <n v="5"/>
    <n v="25"/>
    <n v="0.52"/>
    <n v="4"/>
    <x v="2"/>
    <x v="1"/>
    <x v="0"/>
    <n v="108.58"/>
    <n v="5.43"/>
    <n v="103.15"/>
    <n v="15"/>
    <n v="118.15"/>
    <n v="20"/>
    <x v="23"/>
    <s v="No"/>
    <n v="16.3"/>
    <n v="16.809999999999999"/>
    <n v="0"/>
  </r>
  <r>
    <s v="BLK101046"/>
    <x v="338"/>
    <x v="5"/>
    <s v="Central"/>
    <s v="Returning"/>
    <x v="6"/>
    <s v="Shampoo"/>
    <n v="6"/>
    <n v="68.010000000000005"/>
    <n v="25"/>
    <n v="23"/>
    <n v="3.92"/>
    <n v="3.5"/>
    <x v="3"/>
    <x v="1"/>
    <x v="1"/>
    <n v="408.06"/>
    <n v="102.02"/>
    <n v="306.04000000000002"/>
    <n v="0"/>
    <n v="306.04000000000002"/>
    <n v="42"/>
    <x v="1"/>
    <s v="No"/>
    <n v="23.4"/>
    <n v="71.61"/>
    <n v="0"/>
  </r>
  <r>
    <s v="BLK101438"/>
    <x v="338"/>
    <x v="0"/>
    <s v="North"/>
    <s v="New"/>
    <x v="4"/>
    <s v="Detergent"/>
    <n v="2"/>
    <n v="435.88"/>
    <n v="0"/>
    <n v="27"/>
    <n v="1"/>
    <n v="4.8"/>
    <x v="2"/>
    <x v="1"/>
    <x v="0"/>
    <n v="871.76"/>
    <n v="0"/>
    <n v="871.76"/>
    <n v="0"/>
    <n v="871.76"/>
    <n v="27"/>
    <x v="1"/>
    <s v="No"/>
    <n v="28.5"/>
    <n v="248.45"/>
    <n v="0"/>
  </r>
  <r>
    <s v="BLK102101"/>
    <x v="338"/>
    <x v="0"/>
    <s v="West"/>
    <s v="New"/>
    <x v="8"/>
    <s v="Tea"/>
    <n v="3"/>
    <n v="132.35"/>
    <n v="10"/>
    <n v="24"/>
    <n v="0.91"/>
    <n v="3.9"/>
    <x v="1"/>
    <x v="1"/>
    <x v="0"/>
    <n v="397.05"/>
    <n v="39.700000000000003"/>
    <n v="357.35"/>
    <n v="0"/>
    <n v="357.35"/>
    <n v="33"/>
    <x v="1"/>
    <s v="No"/>
    <n v="31.4"/>
    <n v="112.21"/>
    <n v="0"/>
  </r>
  <r>
    <s v="BLK100056"/>
    <x v="339"/>
    <x v="6"/>
    <s v="North"/>
    <s v="New"/>
    <x v="6"/>
    <s v="Biscuits"/>
    <n v="7"/>
    <n v="90.12"/>
    <n v="0"/>
    <n v="34"/>
    <n v="3.54"/>
    <n v="3.4"/>
    <x v="2"/>
    <x v="1"/>
    <x v="3"/>
    <n v="630.84"/>
    <n v="0"/>
    <n v="630.84"/>
    <n v="0"/>
    <n v="630.84"/>
    <n v="17"/>
    <x v="17"/>
    <s v="Yes"/>
    <n v="25.6"/>
    <n v="161.5"/>
    <n v="1"/>
  </r>
  <r>
    <s v="BLK100168"/>
    <x v="339"/>
    <x v="7"/>
    <s v="Central"/>
    <s v="New"/>
    <x v="6"/>
    <s v="Banana"/>
    <n v="5"/>
    <n v="240.28"/>
    <n v="15"/>
    <n v="33"/>
    <n v="6.42"/>
    <n v="3.1"/>
    <x v="0"/>
    <x v="1"/>
    <x v="2"/>
    <n v="1201.4000000000001"/>
    <n v="180.21"/>
    <n v="1021.19"/>
    <n v="0"/>
    <n v="1021.19"/>
    <n v="44"/>
    <x v="1"/>
    <s v="No"/>
    <n v="8.5"/>
    <n v="86.8"/>
    <n v="0"/>
  </r>
  <r>
    <s v="BLK100285"/>
    <x v="339"/>
    <x v="5"/>
    <s v="East"/>
    <s v="Returning"/>
    <x v="1"/>
    <s v="Bread"/>
    <n v="6"/>
    <n v="107.04"/>
    <n v="15"/>
    <n v="10"/>
    <n v="5.08"/>
    <n v="3.6"/>
    <x v="0"/>
    <x v="1"/>
    <x v="2"/>
    <n v="642.24"/>
    <n v="96.34"/>
    <n v="545.9"/>
    <n v="0"/>
    <n v="545.9"/>
    <n v="27"/>
    <x v="1"/>
    <s v="No"/>
    <n v="14.5"/>
    <n v="79.16"/>
    <n v="0"/>
  </r>
  <r>
    <s v="BLK100504"/>
    <x v="339"/>
    <x v="2"/>
    <s v="East"/>
    <s v="New"/>
    <x v="4"/>
    <s v="Chips"/>
    <n v="3"/>
    <n v="440.95"/>
    <n v="25"/>
    <n v="16"/>
    <n v="7.69"/>
    <n v="3.4"/>
    <x v="0"/>
    <x v="1"/>
    <x v="3"/>
    <n v="1322.85"/>
    <n v="330.71"/>
    <n v="992.14"/>
    <n v="0"/>
    <n v="992.14"/>
    <n v="31"/>
    <x v="1"/>
    <s v="No"/>
    <n v="11.5"/>
    <n v="114.1"/>
    <n v="0"/>
  </r>
  <r>
    <s v="BLK100813"/>
    <x v="339"/>
    <x v="2"/>
    <s v="West"/>
    <s v="New"/>
    <x v="2"/>
    <s v="Shampoo"/>
    <n v="7"/>
    <n v="269.16000000000003"/>
    <n v="25"/>
    <n v="36"/>
    <n v="3.48"/>
    <n v="4.5999999999999996"/>
    <x v="1"/>
    <x v="1"/>
    <x v="0"/>
    <n v="1884.12"/>
    <n v="471.03"/>
    <n v="1413.09"/>
    <n v="0"/>
    <n v="1413.09"/>
    <n v="39"/>
    <x v="1"/>
    <s v="No"/>
    <n v="25.7"/>
    <n v="363.16"/>
    <n v="0"/>
  </r>
  <r>
    <s v="BLK101516"/>
    <x v="339"/>
    <x v="4"/>
    <s v="Central"/>
    <s v="Returning"/>
    <x v="2"/>
    <s v="Tea"/>
    <n v="5"/>
    <n v="146.49"/>
    <n v="5"/>
    <n v="15"/>
    <n v="2.1"/>
    <n v="3.8"/>
    <x v="1"/>
    <x v="1"/>
    <x v="2"/>
    <n v="732.45"/>
    <n v="36.619999999999997"/>
    <n v="695.83"/>
    <n v="0"/>
    <n v="695.83"/>
    <n v="26"/>
    <x v="1"/>
    <s v="No"/>
    <n v="28.9"/>
    <n v="201.09"/>
    <n v="0"/>
  </r>
  <r>
    <s v="BLK101782"/>
    <x v="339"/>
    <x v="2"/>
    <s v="West"/>
    <s v="Returning"/>
    <x v="7"/>
    <s v="Chips"/>
    <n v="2"/>
    <n v="257.11"/>
    <n v="15"/>
    <n v="27"/>
    <n v="1.57"/>
    <n v="3.8"/>
    <x v="2"/>
    <x v="1"/>
    <x v="4"/>
    <n v="514.22"/>
    <n v="77.13"/>
    <n v="437.09"/>
    <n v="0"/>
    <n v="437.09"/>
    <n v="24"/>
    <x v="12"/>
    <s v="No"/>
    <n v="27"/>
    <n v="118.01"/>
    <n v="0"/>
  </r>
  <r>
    <s v="BLK102038"/>
    <x v="339"/>
    <x v="1"/>
    <s v="East"/>
    <s v="New"/>
    <x v="0"/>
    <s v="Instant Noodles"/>
    <n v="6"/>
    <n v="189.92"/>
    <n v="0"/>
    <n v="23"/>
    <n v="7.61"/>
    <n v="3.7"/>
    <x v="2"/>
    <x v="1"/>
    <x v="2"/>
    <n v="1139.52"/>
    <n v="0"/>
    <n v="1139.52"/>
    <n v="0"/>
    <n v="1139.52"/>
    <n v="37"/>
    <x v="1"/>
    <s v="No"/>
    <n v="10.1"/>
    <n v="115.09"/>
    <n v="0"/>
  </r>
  <r>
    <s v="BLK100476"/>
    <x v="340"/>
    <x v="7"/>
    <s v="West"/>
    <s v="New"/>
    <x v="5"/>
    <s v="Atta"/>
    <n v="6"/>
    <n v="363.52"/>
    <n v="20"/>
    <n v="25"/>
    <n v="2.29"/>
    <n v="3.2"/>
    <x v="0"/>
    <x v="1"/>
    <x v="3"/>
    <n v="2181.12"/>
    <n v="436.22"/>
    <n v="1744.9"/>
    <n v="0"/>
    <n v="1744.9"/>
    <n v="35"/>
    <x v="1"/>
    <s v="No"/>
    <n v="16.600000000000001"/>
    <n v="289.64999999999998"/>
    <n v="0"/>
  </r>
  <r>
    <s v="BLK100730"/>
    <x v="340"/>
    <x v="7"/>
    <s v="South"/>
    <s v="Returning"/>
    <x v="1"/>
    <s v="Ice Cream"/>
    <n v="1"/>
    <n v="70.680000000000007"/>
    <n v="25"/>
    <n v="10"/>
    <n v="3.84"/>
    <n v="3.3"/>
    <x v="3"/>
    <x v="1"/>
    <x v="1"/>
    <n v="70.680000000000007"/>
    <n v="17.670000000000002"/>
    <n v="53.01"/>
    <n v="25"/>
    <n v="78.010000000000005"/>
    <n v="17"/>
    <x v="1"/>
    <s v="No"/>
    <n v="11.1"/>
    <n v="5.88"/>
    <n v="0"/>
  </r>
  <r>
    <s v="BLK100784"/>
    <x v="340"/>
    <x v="1"/>
    <s v="West"/>
    <s v="Returning"/>
    <x v="4"/>
    <s v="Apple"/>
    <n v="7"/>
    <n v="471.37"/>
    <n v="0"/>
    <n v="34"/>
    <n v="6.03"/>
    <n v="3.1"/>
    <x v="2"/>
    <x v="1"/>
    <x v="2"/>
    <n v="3299.59"/>
    <n v="0"/>
    <n v="3299.59"/>
    <n v="0"/>
    <n v="3299.59"/>
    <n v="43"/>
    <x v="1"/>
    <s v="No"/>
    <n v="19.2"/>
    <n v="633.52"/>
    <n v="0"/>
  </r>
  <r>
    <s v="BLK101340"/>
    <x v="340"/>
    <x v="7"/>
    <s v="North"/>
    <s v="Returning"/>
    <x v="1"/>
    <s v="Apple"/>
    <n v="5"/>
    <n v="211.22"/>
    <n v="10"/>
    <n v="34"/>
    <n v="7.26"/>
    <n v="3.2"/>
    <x v="2"/>
    <x v="0"/>
    <x v="2"/>
    <n v="1056.0999999999999"/>
    <n v="105.61"/>
    <n v="0"/>
    <n v="0"/>
    <n v="0"/>
    <n v="34"/>
    <x v="1"/>
    <s v="No"/>
    <n v="11.3"/>
    <n v="0"/>
    <n v="0"/>
  </r>
  <r>
    <s v="BLK102046"/>
    <x v="340"/>
    <x v="0"/>
    <s v="Central"/>
    <s v="Returning"/>
    <x v="1"/>
    <s v="Cold Drink"/>
    <n v="1"/>
    <n v="45.62"/>
    <n v="0"/>
    <n v="45"/>
    <n v="5.91"/>
    <n v="3.8"/>
    <x v="4"/>
    <x v="1"/>
    <x v="3"/>
    <n v="45.62"/>
    <n v="0"/>
    <n v="45.62"/>
    <n v="20"/>
    <n v="65.62"/>
    <n v="24"/>
    <x v="9"/>
    <s v="Yes"/>
    <n v="10.199999999999999"/>
    <n v="4.6500000000000004"/>
    <n v="1"/>
  </r>
  <r>
    <s v="BLK102353"/>
    <x v="340"/>
    <x v="0"/>
    <s v="South"/>
    <s v="Returning"/>
    <x v="7"/>
    <s v="Chips"/>
    <n v="2"/>
    <n v="383.02"/>
    <n v="5"/>
    <n v="32"/>
    <n v="4.76"/>
    <n v="3.5"/>
    <x v="4"/>
    <x v="1"/>
    <x v="2"/>
    <n v="766.04"/>
    <n v="38.299999999999997"/>
    <n v="727.74"/>
    <n v="0"/>
    <n v="727.74"/>
    <n v="41"/>
    <x v="1"/>
    <s v="No"/>
    <n v="28.7"/>
    <n v="208.86"/>
    <n v="0"/>
  </r>
  <r>
    <s v="BLK102885"/>
    <x v="340"/>
    <x v="4"/>
    <s v="West"/>
    <s v="Returning"/>
    <x v="8"/>
    <s v="Shampoo"/>
    <n v="5"/>
    <n v="190.8"/>
    <n v="15"/>
    <n v="10"/>
    <n v="2.0099999999999998"/>
    <n v="3.5"/>
    <x v="0"/>
    <x v="1"/>
    <x v="2"/>
    <n v="954"/>
    <n v="143.1"/>
    <n v="810.9"/>
    <n v="0"/>
    <n v="810.9"/>
    <n v="25"/>
    <x v="1"/>
    <s v="No"/>
    <n v="8.6999999999999993"/>
    <n v="70.55"/>
    <n v="0"/>
  </r>
  <r>
    <s v="BLK102909"/>
    <x v="340"/>
    <x v="7"/>
    <s v="East"/>
    <s v="Returning"/>
    <x v="8"/>
    <s v="Tea"/>
    <n v="3"/>
    <n v="148.32"/>
    <n v="10"/>
    <n v="29"/>
    <n v="5.73"/>
    <n v="4.2"/>
    <x v="4"/>
    <x v="1"/>
    <x v="0"/>
    <n v="444.96"/>
    <n v="44.5"/>
    <n v="400.46"/>
    <n v="0"/>
    <n v="400.46"/>
    <n v="22"/>
    <x v="0"/>
    <s v="Yes"/>
    <n v="15.2"/>
    <n v="60.87"/>
    <n v="1"/>
  </r>
  <r>
    <s v="BLK100364"/>
    <x v="341"/>
    <x v="2"/>
    <s v="South"/>
    <s v="Returning"/>
    <x v="7"/>
    <s v="Atta"/>
    <n v="3"/>
    <n v="163.11000000000001"/>
    <n v="5"/>
    <n v="29"/>
    <n v="6.1"/>
    <n v="3.7"/>
    <x v="0"/>
    <x v="1"/>
    <x v="4"/>
    <n v="489.33"/>
    <n v="24.47"/>
    <n v="464.86"/>
    <n v="0"/>
    <n v="464.86"/>
    <n v="44"/>
    <x v="1"/>
    <s v="No"/>
    <n v="8.1999999999999993"/>
    <n v="38.119999999999997"/>
    <n v="0"/>
  </r>
  <r>
    <s v="BLK100394"/>
    <x v="341"/>
    <x v="0"/>
    <s v="South"/>
    <s v="New"/>
    <x v="3"/>
    <s v="Chips"/>
    <n v="2"/>
    <n v="313.04000000000002"/>
    <n v="0"/>
    <n v="45"/>
    <n v="1.65"/>
    <n v="4.5999999999999996"/>
    <x v="0"/>
    <x v="1"/>
    <x v="0"/>
    <n v="626.08000000000004"/>
    <n v="0"/>
    <n v="626.08000000000004"/>
    <n v="0"/>
    <n v="626.08000000000004"/>
    <n v="24"/>
    <x v="9"/>
    <s v="Yes"/>
    <n v="20.5"/>
    <n v="128.35"/>
    <n v="1"/>
  </r>
  <r>
    <s v="BLK100404"/>
    <x v="341"/>
    <x v="5"/>
    <s v="North"/>
    <s v="New"/>
    <x v="9"/>
    <s v="Banana"/>
    <n v="4"/>
    <n v="342.54"/>
    <n v="15"/>
    <n v="30"/>
    <n v="5.42"/>
    <n v="3.9"/>
    <x v="2"/>
    <x v="1"/>
    <x v="2"/>
    <n v="1370.16"/>
    <n v="205.52"/>
    <n v="1164.6400000000001"/>
    <n v="0"/>
    <n v="1164.6400000000001"/>
    <n v="24"/>
    <x v="4"/>
    <s v="Yes"/>
    <n v="15.4"/>
    <n v="179.35"/>
    <n v="1"/>
  </r>
  <r>
    <s v="BLK100565"/>
    <x v="341"/>
    <x v="1"/>
    <s v="North"/>
    <s v="New"/>
    <x v="8"/>
    <s v="Shampoo"/>
    <n v="6"/>
    <n v="221.09"/>
    <n v="15"/>
    <n v="31"/>
    <n v="3.84"/>
    <n v="3.8"/>
    <x v="4"/>
    <x v="1"/>
    <x v="3"/>
    <n v="1326.54"/>
    <n v="198.98"/>
    <n v="1127.56"/>
    <n v="0"/>
    <n v="1127.56"/>
    <n v="31"/>
    <x v="1"/>
    <s v="No"/>
    <n v="14.1"/>
    <n v="158.99"/>
    <n v="0"/>
  </r>
  <r>
    <s v="BLK100621"/>
    <x v="341"/>
    <x v="6"/>
    <s v="West"/>
    <s v="New"/>
    <x v="0"/>
    <s v="Detergent"/>
    <n v="7"/>
    <n v="326.58999999999997"/>
    <n v="10"/>
    <n v="38"/>
    <n v="1.32"/>
    <n v="3.3"/>
    <x v="1"/>
    <x v="0"/>
    <x v="0"/>
    <n v="2286.13"/>
    <n v="228.61"/>
    <n v="0"/>
    <n v="0"/>
    <n v="0"/>
    <n v="28"/>
    <x v="26"/>
    <s v="Yes"/>
    <n v="30"/>
    <n v="0"/>
    <n v="1"/>
  </r>
  <r>
    <s v="BLK100734"/>
    <x v="341"/>
    <x v="7"/>
    <s v="East"/>
    <s v="Returning"/>
    <x v="8"/>
    <s v="Banana"/>
    <n v="4"/>
    <n v="272.87"/>
    <n v="15"/>
    <n v="31"/>
    <n v="1.39"/>
    <n v="3.8"/>
    <x v="2"/>
    <x v="0"/>
    <x v="4"/>
    <n v="1091.48"/>
    <n v="163.72"/>
    <n v="0"/>
    <n v="0"/>
    <n v="0"/>
    <n v="17"/>
    <x v="15"/>
    <s v="Yes"/>
    <n v="20.9"/>
    <n v="0"/>
    <n v="1"/>
  </r>
  <r>
    <s v="BLK101209"/>
    <x v="341"/>
    <x v="1"/>
    <s v="East"/>
    <s v="New"/>
    <x v="0"/>
    <s v="Chips"/>
    <n v="4"/>
    <n v="187.45"/>
    <n v="20"/>
    <n v="21"/>
    <n v="5.19"/>
    <n v="3.4"/>
    <x v="3"/>
    <x v="1"/>
    <x v="4"/>
    <n v="749.8"/>
    <n v="149.96"/>
    <n v="599.84"/>
    <n v="0"/>
    <n v="599.84"/>
    <n v="37"/>
    <x v="1"/>
    <s v="No"/>
    <n v="24.8"/>
    <n v="148.76"/>
    <n v="0"/>
  </r>
  <r>
    <s v="BLK101305"/>
    <x v="341"/>
    <x v="2"/>
    <s v="West"/>
    <s v="Returning"/>
    <x v="1"/>
    <s v="Chips"/>
    <n v="4"/>
    <n v="448.41"/>
    <n v="0"/>
    <n v="30"/>
    <n v="6.93"/>
    <n v="4.7"/>
    <x v="0"/>
    <x v="1"/>
    <x v="3"/>
    <n v="1793.64"/>
    <n v="0"/>
    <n v="1793.64"/>
    <n v="0"/>
    <n v="1793.64"/>
    <n v="37"/>
    <x v="1"/>
    <s v="No"/>
    <n v="30.3"/>
    <n v="543.47"/>
    <n v="0"/>
  </r>
  <r>
    <s v="BLK101352"/>
    <x v="341"/>
    <x v="3"/>
    <s v="North"/>
    <s v="Returning"/>
    <x v="6"/>
    <s v="Milk"/>
    <n v="5"/>
    <n v="109.66"/>
    <n v="5"/>
    <n v="23"/>
    <n v="3.93"/>
    <n v="3.8"/>
    <x v="3"/>
    <x v="0"/>
    <x v="2"/>
    <n v="548.29999999999995"/>
    <n v="27.42"/>
    <n v="0"/>
    <n v="0"/>
    <n v="0"/>
    <n v="30"/>
    <x v="1"/>
    <s v="No"/>
    <n v="29.4"/>
    <n v="0"/>
    <n v="0"/>
  </r>
  <r>
    <s v="BLK102294"/>
    <x v="341"/>
    <x v="3"/>
    <s v="North"/>
    <s v="New"/>
    <x v="5"/>
    <s v="Ice Cream"/>
    <n v="6"/>
    <n v="37.369999999999997"/>
    <n v="20"/>
    <n v="14"/>
    <n v="3.02"/>
    <n v="4.2"/>
    <x v="2"/>
    <x v="1"/>
    <x v="1"/>
    <n v="224.22"/>
    <n v="44.84"/>
    <n v="179.38"/>
    <n v="20"/>
    <n v="199.38"/>
    <n v="29"/>
    <x v="1"/>
    <s v="No"/>
    <n v="12.4"/>
    <n v="22.24"/>
    <n v="0"/>
  </r>
  <r>
    <s v="BLK102365"/>
    <x v="341"/>
    <x v="6"/>
    <s v="North"/>
    <s v="New"/>
    <x v="1"/>
    <s v="Juice"/>
    <n v="2"/>
    <n v="267.79000000000002"/>
    <n v="0"/>
    <n v="10"/>
    <n v="2.4300000000000002"/>
    <n v="4"/>
    <x v="2"/>
    <x v="1"/>
    <x v="3"/>
    <n v="535.58000000000004"/>
    <n v="0"/>
    <n v="535.58000000000004"/>
    <n v="0"/>
    <n v="535.58000000000004"/>
    <n v="29"/>
    <x v="1"/>
    <s v="No"/>
    <n v="12.3"/>
    <n v="65.88"/>
    <n v="0"/>
  </r>
  <r>
    <s v="BLK102838"/>
    <x v="341"/>
    <x v="7"/>
    <s v="Central"/>
    <s v="Returning"/>
    <x v="8"/>
    <s v="Biscuits"/>
    <n v="5"/>
    <n v="350.02"/>
    <n v="25"/>
    <n v="21"/>
    <n v="4.68"/>
    <n v="4.4000000000000004"/>
    <x v="2"/>
    <x v="1"/>
    <x v="0"/>
    <n v="1750.1"/>
    <n v="437.52"/>
    <n v="1312.58"/>
    <n v="0"/>
    <n v="1312.58"/>
    <n v="17"/>
    <x v="16"/>
    <s v="No"/>
    <n v="28.5"/>
    <n v="374.09"/>
    <n v="0"/>
  </r>
  <r>
    <s v="BLK100211"/>
    <x v="342"/>
    <x v="5"/>
    <s v="Central"/>
    <s v="Returning"/>
    <x v="1"/>
    <s v="Atta"/>
    <n v="5"/>
    <n v="66.88"/>
    <n v="10"/>
    <n v="30"/>
    <n v="0.59"/>
    <n v="5"/>
    <x v="0"/>
    <x v="0"/>
    <x v="0"/>
    <n v="334.4"/>
    <n v="33.44"/>
    <n v="0"/>
    <n v="0"/>
    <n v="0"/>
    <n v="18"/>
    <x v="11"/>
    <s v="Yes"/>
    <n v="24.6"/>
    <n v="0"/>
    <n v="1"/>
  </r>
  <r>
    <s v="BLK102142"/>
    <x v="342"/>
    <x v="7"/>
    <s v="West"/>
    <s v="New"/>
    <x v="4"/>
    <s v="Milk"/>
    <n v="5"/>
    <n v="280.18"/>
    <n v="15"/>
    <n v="43"/>
    <n v="1.1499999999999999"/>
    <n v="3.9"/>
    <x v="1"/>
    <x v="1"/>
    <x v="2"/>
    <n v="1400.9"/>
    <n v="210.14"/>
    <n v="1190.76"/>
    <n v="0"/>
    <n v="1190.76"/>
    <n v="32"/>
    <x v="7"/>
    <s v="Yes"/>
    <n v="16.600000000000001"/>
    <n v="197.67"/>
    <n v="1"/>
  </r>
  <r>
    <s v="BLK102538"/>
    <x v="342"/>
    <x v="6"/>
    <s v="North"/>
    <s v="New"/>
    <x v="1"/>
    <s v="Biscuits"/>
    <n v="3"/>
    <n v="327.08"/>
    <n v="15"/>
    <n v="29"/>
    <n v="5.62"/>
    <n v="4"/>
    <x v="1"/>
    <x v="1"/>
    <x v="0"/>
    <n v="981.24"/>
    <n v="147.19"/>
    <n v="834.05"/>
    <n v="0"/>
    <n v="834.05"/>
    <n v="17"/>
    <x v="11"/>
    <s v="Yes"/>
    <n v="18.8"/>
    <n v="156.80000000000001"/>
    <n v="1"/>
  </r>
  <r>
    <s v="BLK100020"/>
    <x v="343"/>
    <x v="3"/>
    <s v="South"/>
    <s v="Returning"/>
    <x v="5"/>
    <s v="Rice"/>
    <n v="6"/>
    <n v="271.51"/>
    <n v="15"/>
    <n v="33"/>
    <n v="7.54"/>
    <n v="3.2"/>
    <x v="2"/>
    <x v="1"/>
    <x v="4"/>
    <n v="1629.06"/>
    <n v="244.36"/>
    <n v="1384.7"/>
    <n v="0"/>
    <n v="1384.7"/>
    <n v="37"/>
    <x v="1"/>
    <s v="No"/>
    <n v="22.9"/>
    <n v="317.10000000000002"/>
    <n v="0"/>
  </r>
  <r>
    <s v="BLK100099"/>
    <x v="343"/>
    <x v="1"/>
    <s v="East"/>
    <s v="Returning"/>
    <x v="4"/>
    <s v="Bread"/>
    <n v="1"/>
    <n v="50.39"/>
    <n v="20"/>
    <n v="33"/>
    <n v="2.66"/>
    <n v="4.5999999999999996"/>
    <x v="4"/>
    <x v="0"/>
    <x v="1"/>
    <n v="50.39"/>
    <n v="10.08"/>
    <n v="0"/>
    <n v="10"/>
    <n v="0"/>
    <n v="40"/>
    <x v="1"/>
    <s v="No"/>
    <n v="13.8"/>
    <n v="0"/>
    <n v="0"/>
  </r>
  <r>
    <s v="BLK101194"/>
    <x v="343"/>
    <x v="3"/>
    <s v="South"/>
    <s v="New"/>
    <x v="0"/>
    <s v="Cold Drink"/>
    <n v="3"/>
    <n v="431.74"/>
    <n v="0"/>
    <n v="53"/>
    <n v="4.6399999999999997"/>
    <n v="4.8"/>
    <x v="3"/>
    <x v="1"/>
    <x v="3"/>
    <n v="1295.22"/>
    <n v="0"/>
    <n v="1295.22"/>
    <n v="0"/>
    <n v="1295.22"/>
    <n v="41"/>
    <x v="11"/>
    <s v="Yes"/>
    <n v="15.2"/>
    <n v="196.87"/>
    <n v="1"/>
  </r>
  <r>
    <s v="BLK101529"/>
    <x v="343"/>
    <x v="6"/>
    <s v="South"/>
    <s v="Returning"/>
    <x v="8"/>
    <s v="Instant Noodles"/>
    <n v="3"/>
    <n v="136.97999999999999"/>
    <n v="10"/>
    <n v="10"/>
    <n v="1.44"/>
    <n v="4.0999999999999996"/>
    <x v="2"/>
    <x v="1"/>
    <x v="4"/>
    <n v="410.94"/>
    <n v="41.09"/>
    <n v="369.85"/>
    <n v="0"/>
    <n v="369.85"/>
    <n v="24"/>
    <x v="1"/>
    <s v="No"/>
    <n v="22.7"/>
    <n v="83.96"/>
    <n v="0"/>
  </r>
  <r>
    <s v="BLK101538"/>
    <x v="343"/>
    <x v="7"/>
    <s v="East"/>
    <s v="Returning"/>
    <x v="6"/>
    <s v="Ice Cream"/>
    <n v="3"/>
    <n v="460.99"/>
    <n v="10"/>
    <n v="20"/>
    <n v="3.23"/>
    <n v="3.9"/>
    <x v="4"/>
    <x v="1"/>
    <x v="2"/>
    <n v="1382.97"/>
    <n v="138.30000000000001"/>
    <n v="1244.67"/>
    <n v="0"/>
    <n v="1244.67"/>
    <n v="25"/>
    <x v="1"/>
    <s v="No"/>
    <n v="30.2"/>
    <n v="375.89"/>
    <n v="0"/>
  </r>
  <r>
    <s v="BLK101681"/>
    <x v="343"/>
    <x v="0"/>
    <s v="West"/>
    <s v="Returning"/>
    <x v="7"/>
    <s v="Biscuits"/>
    <n v="4"/>
    <n v="258.10000000000002"/>
    <n v="0"/>
    <n v="24"/>
    <n v="1.95"/>
    <n v="4"/>
    <x v="0"/>
    <x v="1"/>
    <x v="1"/>
    <n v="1032.4000000000001"/>
    <n v="0"/>
    <n v="1032.4000000000001"/>
    <n v="0"/>
    <n v="1032.4000000000001"/>
    <n v="43"/>
    <x v="1"/>
    <s v="No"/>
    <n v="16.5"/>
    <n v="170.35"/>
    <n v="0"/>
  </r>
  <r>
    <s v="BLK101789"/>
    <x v="343"/>
    <x v="2"/>
    <s v="South"/>
    <s v="New"/>
    <x v="5"/>
    <s v="Cold Drink"/>
    <n v="2"/>
    <n v="414.12"/>
    <n v="0"/>
    <n v="34"/>
    <n v="6.88"/>
    <n v="3.8"/>
    <x v="2"/>
    <x v="1"/>
    <x v="0"/>
    <n v="828.24"/>
    <n v="0"/>
    <n v="828.24"/>
    <n v="0"/>
    <n v="828.24"/>
    <n v="23"/>
    <x v="7"/>
    <s v="Yes"/>
    <n v="21.1"/>
    <n v="174.76"/>
    <n v="1"/>
  </r>
  <r>
    <s v="BLK102105"/>
    <x v="343"/>
    <x v="4"/>
    <s v="Central"/>
    <s v="Returning"/>
    <x v="8"/>
    <s v="Detergent"/>
    <n v="3"/>
    <n v="200.96"/>
    <n v="20"/>
    <n v="29"/>
    <n v="7.08"/>
    <n v="4.5999999999999996"/>
    <x v="2"/>
    <x v="1"/>
    <x v="3"/>
    <n v="602.88"/>
    <n v="120.58"/>
    <n v="482.3"/>
    <n v="0"/>
    <n v="482.3"/>
    <n v="29"/>
    <x v="1"/>
    <s v="No"/>
    <n v="30.8"/>
    <n v="148.55000000000001"/>
    <n v="0"/>
  </r>
  <r>
    <s v="BLK102539"/>
    <x v="343"/>
    <x v="7"/>
    <s v="Central"/>
    <s v="New"/>
    <x v="9"/>
    <s v="Bread"/>
    <n v="6"/>
    <n v="276.2"/>
    <n v="15"/>
    <n v="46"/>
    <n v="3.54"/>
    <n v="3.9"/>
    <x v="3"/>
    <x v="1"/>
    <x v="2"/>
    <n v="1657.2"/>
    <n v="248.58"/>
    <n v="1408.62"/>
    <n v="0"/>
    <n v="1408.62"/>
    <n v="34"/>
    <x v="11"/>
    <s v="Yes"/>
    <n v="27.9"/>
    <n v="393"/>
    <n v="1"/>
  </r>
  <r>
    <s v="BLK102923"/>
    <x v="343"/>
    <x v="5"/>
    <s v="South"/>
    <s v="Returning"/>
    <x v="0"/>
    <s v="Detergent"/>
    <n v="2"/>
    <n v="37.14"/>
    <n v="15"/>
    <n v="36"/>
    <n v="6.19"/>
    <n v="3.6"/>
    <x v="1"/>
    <x v="1"/>
    <x v="1"/>
    <n v="74.28"/>
    <n v="11.14"/>
    <n v="63.14"/>
    <n v="10"/>
    <n v="73.14"/>
    <n v="28"/>
    <x v="8"/>
    <s v="Yes"/>
    <n v="31.1"/>
    <n v="19.64"/>
    <n v="1"/>
  </r>
  <r>
    <s v="BLK100029"/>
    <x v="344"/>
    <x v="5"/>
    <s v="North"/>
    <s v="Returning"/>
    <x v="3"/>
    <s v="Rice"/>
    <n v="2"/>
    <n v="112.02"/>
    <n v="5"/>
    <n v="18"/>
    <n v="2.76"/>
    <n v="4.0999999999999996"/>
    <x v="2"/>
    <x v="0"/>
    <x v="3"/>
    <n v="224.04"/>
    <n v="11.2"/>
    <n v="0"/>
    <n v="25"/>
    <n v="0"/>
    <n v="32"/>
    <x v="1"/>
    <s v="No"/>
    <n v="29.3"/>
    <n v="0"/>
    <n v="0"/>
  </r>
  <r>
    <s v="BLK100096"/>
    <x v="344"/>
    <x v="7"/>
    <s v="West"/>
    <s v="Returning"/>
    <x v="1"/>
    <s v="Coffee"/>
    <n v="3"/>
    <n v="155.6"/>
    <n v="20"/>
    <n v="45"/>
    <n v="7.54"/>
    <n v="3.1"/>
    <x v="0"/>
    <x v="1"/>
    <x v="3"/>
    <n v="466.8"/>
    <n v="93.36"/>
    <n v="373.44"/>
    <n v="0"/>
    <n v="373.44"/>
    <n v="22"/>
    <x v="2"/>
    <s v="Yes"/>
    <n v="30.2"/>
    <n v="112.78"/>
    <n v="1"/>
  </r>
  <r>
    <s v="BLK101644"/>
    <x v="344"/>
    <x v="5"/>
    <s v="Central"/>
    <s v="Returning"/>
    <x v="9"/>
    <s v="Juice"/>
    <n v="3"/>
    <n v="255.15"/>
    <n v="5"/>
    <n v="14"/>
    <n v="3.68"/>
    <n v="2.7"/>
    <x v="2"/>
    <x v="1"/>
    <x v="2"/>
    <n v="765.45"/>
    <n v="38.270000000000003"/>
    <n v="727.18"/>
    <n v="0"/>
    <n v="727.18"/>
    <n v="27"/>
    <x v="1"/>
    <s v="No"/>
    <n v="13.9"/>
    <n v="101.08"/>
    <n v="0"/>
  </r>
  <r>
    <s v="BLK101963"/>
    <x v="344"/>
    <x v="4"/>
    <s v="West"/>
    <s v="Returning"/>
    <x v="1"/>
    <s v="Apple"/>
    <n v="5"/>
    <n v="437.67"/>
    <n v="0"/>
    <n v="31"/>
    <n v="7.86"/>
    <n v="2.9"/>
    <x v="3"/>
    <x v="1"/>
    <x v="0"/>
    <n v="2188.35"/>
    <n v="0"/>
    <n v="2188.35"/>
    <n v="0"/>
    <n v="2188.35"/>
    <n v="18"/>
    <x v="10"/>
    <s v="Yes"/>
    <n v="18.600000000000001"/>
    <n v="407.03"/>
    <n v="1"/>
  </r>
  <r>
    <s v="BLK102068"/>
    <x v="344"/>
    <x v="5"/>
    <s v="North"/>
    <s v="New"/>
    <x v="0"/>
    <s v="Ice Cream"/>
    <n v="7"/>
    <n v="294.55"/>
    <n v="25"/>
    <n v="35"/>
    <n v="2.65"/>
    <n v="3.6"/>
    <x v="4"/>
    <x v="1"/>
    <x v="0"/>
    <n v="2061.85"/>
    <n v="515.46"/>
    <n v="1546.39"/>
    <n v="0"/>
    <n v="1546.39"/>
    <n v="35"/>
    <x v="1"/>
    <s v="No"/>
    <n v="23.3"/>
    <n v="360.31"/>
    <n v="0"/>
  </r>
  <r>
    <s v="BLK102178"/>
    <x v="344"/>
    <x v="2"/>
    <s v="West"/>
    <s v="Returning"/>
    <x v="7"/>
    <s v="Rice"/>
    <n v="3"/>
    <n v="360.85"/>
    <n v="15"/>
    <n v="22"/>
    <n v="7.18"/>
    <n v="4.4000000000000004"/>
    <x v="1"/>
    <x v="1"/>
    <x v="1"/>
    <n v="1082.55"/>
    <n v="162.38"/>
    <n v="920.17"/>
    <n v="0"/>
    <n v="920.17"/>
    <n v="19"/>
    <x v="12"/>
    <s v="No"/>
    <n v="28.1"/>
    <n v="258.57"/>
    <n v="0"/>
  </r>
  <r>
    <s v="BLK102225"/>
    <x v="344"/>
    <x v="3"/>
    <s v="South"/>
    <s v="New"/>
    <x v="9"/>
    <s v="Tea"/>
    <n v="3"/>
    <n v="116.17"/>
    <n v="15"/>
    <n v="38"/>
    <n v="3.21"/>
    <n v="3.5"/>
    <x v="3"/>
    <x v="1"/>
    <x v="2"/>
    <n v="348.51"/>
    <n v="52.28"/>
    <n v="296.23"/>
    <n v="15"/>
    <n v="311.23"/>
    <n v="15"/>
    <x v="2"/>
    <s v="Yes"/>
    <n v="28.4"/>
    <n v="84.13"/>
    <n v="1"/>
  </r>
  <r>
    <s v="BLK102434"/>
    <x v="344"/>
    <x v="3"/>
    <s v="East"/>
    <s v="Returning"/>
    <x v="9"/>
    <s v="Instant Noodles"/>
    <n v="1"/>
    <n v="30.39"/>
    <n v="10"/>
    <n v="10"/>
    <n v="2.1"/>
    <n v="4.0999999999999996"/>
    <x v="4"/>
    <x v="1"/>
    <x v="0"/>
    <n v="30.39"/>
    <n v="3.04"/>
    <n v="27.35"/>
    <n v="25"/>
    <n v="52.35"/>
    <n v="30"/>
    <x v="1"/>
    <s v="No"/>
    <n v="11.8"/>
    <n v="3.23"/>
    <n v="0"/>
  </r>
  <r>
    <s v="BLK102640"/>
    <x v="344"/>
    <x v="3"/>
    <s v="Central"/>
    <s v="Returning"/>
    <x v="9"/>
    <s v="Rice"/>
    <n v="6"/>
    <n v="123.44"/>
    <n v="0"/>
    <n v="31"/>
    <n v="7.19"/>
    <n v="3.4"/>
    <x v="0"/>
    <x v="1"/>
    <x v="1"/>
    <n v="740.64"/>
    <n v="0"/>
    <n v="740.64"/>
    <n v="0"/>
    <n v="740.64"/>
    <n v="32"/>
    <x v="1"/>
    <s v="No"/>
    <n v="29.4"/>
    <n v="217.75"/>
    <n v="0"/>
  </r>
  <r>
    <s v="BLK102884"/>
    <x v="344"/>
    <x v="6"/>
    <s v="North"/>
    <s v="Returning"/>
    <x v="0"/>
    <s v="Tea"/>
    <n v="7"/>
    <n v="235.56"/>
    <n v="5"/>
    <n v="34"/>
    <n v="2.82"/>
    <n v="5"/>
    <x v="0"/>
    <x v="0"/>
    <x v="0"/>
    <n v="1648.92"/>
    <n v="82.45"/>
    <n v="0"/>
    <n v="0"/>
    <n v="0"/>
    <n v="37"/>
    <x v="1"/>
    <s v="No"/>
    <n v="9.6999999999999993"/>
    <n v="0"/>
    <n v="0"/>
  </r>
  <r>
    <s v="BLK100054"/>
    <x v="345"/>
    <x v="4"/>
    <s v="North"/>
    <s v="New"/>
    <x v="6"/>
    <s v="Instant Noodles"/>
    <n v="4"/>
    <n v="186.75"/>
    <n v="25"/>
    <n v="24"/>
    <n v="5.18"/>
    <n v="4.5"/>
    <x v="4"/>
    <x v="1"/>
    <x v="1"/>
    <n v="747"/>
    <n v="186.75"/>
    <n v="560.25"/>
    <n v="0"/>
    <n v="560.25"/>
    <n v="42"/>
    <x v="1"/>
    <s v="No"/>
    <n v="16.600000000000001"/>
    <n v="93"/>
    <n v="0"/>
  </r>
  <r>
    <s v="BLK100136"/>
    <x v="345"/>
    <x v="1"/>
    <s v="North"/>
    <s v="Returning"/>
    <x v="8"/>
    <s v="Juice"/>
    <n v="2"/>
    <n v="383.17"/>
    <n v="0"/>
    <n v="19"/>
    <n v="7.47"/>
    <n v="4.2"/>
    <x v="3"/>
    <x v="1"/>
    <x v="4"/>
    <n v="766.34"/>
    <n v="0"/>
    <n v="766.34"/>
    <n v="0"/>
    <n v="766.34"/>
    <n v="19"/>
    <x v="1"/>
    <s v="No"/>
    <n v="9"/>
    <n v="68.97"/>
    <n v="0"/>
  </r>
  <r>
    <s v="BLK100243"/>
    <x v="345"/>
    <x v="5"/>
    <s v="Central"/>
    <s v="Returning"/>
    <x v="0"/>
    <s v="Bread"/>
    <n v="7"/>
    <n v="417.6"/>
    <n v="20"/>
    <n v="32"/>
    <n v="4.3099999999999996"/>
    <n v="3.7"/>
    <x v="0"/>
    <x v="1"/>
    <x v="3"/>
    <n v="2923.2"/>
    <n v="584.64"/>
    <n v="2338.56"/>
    <n v="0"/>
    <n v="2338.56"/>
    <n v="30"/>
    <x v="25"/>
    <s v="No"/>
    <n v="28"/>
    <n v="654.79999999999995"/>
    <n v="0"/>
  </r>
  <r>
    <s v="BLK100261"/>
    <x v="345"/>
    <x v="0"/>
    <s v="East"/>
    <s v="New"/>
    <x v="9"/>
    <s v="Cold Drink"/>
    <n v="6"/>
    <n v="293.11"/>
    <n v="10"/>
    <n v="26"/>
    <n v="6.73"/>
    <n v="4.5999999999999996"/>
    <x v="2"/>
    <x v="1"/>
    <x v="3"/>
    <n v="1758.66"/>
    <n v="175.87"/>
    <n v="1582.79"/>
    <n v="0"/>
    <n v="1582.79"/>
    <n v="27"/>
    <x v="1"/>
    <s v="No"/>
    <n v="23.8"/>
    <n v="376.7"/>
    <n v="0"/>
  </r>
  <r>
    <s v="BLK100438"/>
    <x v="345"/>
    <x v="5"/>
    <s v="Central"/>
    <s v="New"/>
    <x v="0"/>
    <s v="Cold Drink"/>
    <n v="4"/>
    <n v="113.61"/>
    <n v="10"/>
    <n v="10"/>
    <n v="4.71"/>
    <n v="4.2"/>
    <x v="2"/>
    <x v="1"/>
    <x v="3"/>
    <n v="454.44"/>
    <n v="45.44"/>
    <n v="409"/>
    <n v="0"/>
    <n v="409"/>
    <n v="34"/>
    <x v="1"/>
    <s v="No"/>
    <n v="21.7"/>
    <n v="88.75"/>
    <n v="0"/>
  </r>
  <r>
    <s v="BLK100636"/>
    <x v="345"/>
    <x v="5"/>
    <s v="West"/>
    <s v="New"/>
    <x v="8"/>
    <s v="Instant Noodles"/>
    <n v="1"/>
    <n v="248.38"/>
    <n v="25"/>
    <n v="28"/>
    <n v="3.87"/>
    <n v="3.4"/>
    <x v="0"/>
    <x v="1"/>
    <x v="3"/>
    <n v="248.38"/>
    <n v="62.1"/>
    <n v="186.28"/>
    <n v="15"/>
    <n v="201.28"/>
    <n v="34"/>
    <x v="1"/>
    <s v="No"/>
    <n v="29.2"/>
    <n v="54.39"/>
    <n v="0"/>
  </r>
  <r>
    <s v="BLK100853"/>
    <x v="345"/>
    <x v="2"/>
    <s v="Central"/>
    <s v="Returning"/>
    <x v="6"/>
    <s v="Banana"/>
    <n v="3"/>
    <n v="219.47"/>
    <n v="20"/>
    <n v="24"/>
    <n v="6.95"/>
    <n v="4.5999999999999996"/>
    <x v="0"/>
    <x v="1"/>
    <x v="4"/>
    <n v="658.41"/>
    <n v="131.68"/>
    <n v="526.73"/>
    <n v="0"/>
    <n v="526.73"/>
    <n v="21"/>
    <x v="12"/>
    <s v="No"/>
    <n v="14.6"/>
    <n v="76.900000000000006"/>
    <n v="0"/>
  </r>
  <r>
    <s v="BLK101132"/>
    <x v="345"/>
    <x v="5"/>
    <s v="South"/>
    <s v="Returning"/>
    <x v="3"/>
    <s v="Ice Cream"/>
    <n v="1"/>
    <n v="358.3"/>
    <n v="10"/>
    <n v="28"/>
    <n v="3.39"/>
    <n v="4.8"/>
    <x v="1"/>
    <x v="1"/>
    <x v="2"/>
    <n v="358.3"/>
    <n v="35.83"/>
    <n v="322.47000000000003"/>
    <n v="0"/>
    <n v="322.47000000000003"/>
    <n v="22"/>
    <x v="4"/>
    <s v="Yes"/>
    <n v="8.6999999999999993"/>
    <n v="28.05"/>
    <n v="1"/>
  </r>
  <r>
    <s v="BLK101161"/>
    <x v="345"/>
    <x v="5"/>
    <s v="Central"/>
    <s v="Returning"/>
    <x v="4"/>
    <s v="Milk"/>
    <n v="6"/>
    <n v="57.99"/>
    <n v="10"/>
    <n v="18"/>
    <n v="5.23"/>
    <n v="4.2"/>
    <x v="0"/>
    <x v="1"/>
    <x v="1"/>
    <n v="347.94"/>
    <n v="34.79"/>
    <n v="313.14999999999998"/>
    <n v="0"/>
    <n v="313.14999999999998"/>
    <n v="24"/>
    <x v="1"/>
    <s v="No"/>
    <n v="30.2"/>
    <n v="94.57"/>
    <n v="0"/>
  </r>
  <r>
    <s v="BLK100797"/>
    <x v="346"/>
    <x v="2"/>
    <s v="South"/>
    <s v="New"/>
    <x v="5"/>
    <s v="Coffee"/>
    <n v="5"/>
    <n v="232.78"/>
    <n v="0"/>
    <n v="19"/>
    <n v="3.83"/>
    <n v="4.5"/>
    <x v="1"/>
    <x v="1"/>
    <x v="4"/>
    <n v="1163.9000000000001"/>
    <n v="0"/>
    <n v="1163.9000000000001"/>
    <n v="0"/>
    <n v="1163.9000000000001"/>
    <n v="26"/>
    <x v="1"/>
    <s v="No"/>
    <n v="17.3"/>
    <n v="201.35"/>
    <n v="0"/>
  </r>
  <r>
    <s v="BLK101183"/>
    <x v="346"/>
    <x v="3"/>
    <s v="Central"/>
    <s v="Returning"/>
    <x v="0"/>
    <s v="Coffee"/>
    <n v="5"/>
    <n v="270.48"/>
    <n v="10"/>
    <n v="16"/>
    <n v="4.37"/>
    <n v="4.7"/>
    <x v="1"/>
    <x v="0"/>
    <x v="3"/>
    <n v="1352.4"/>
    <n v="135.24"/>
    <n v="0"/>
    <n v="0"/>
    <n v="0"/>
    <n v="35"/>
    <x v="1"/>
    <s v="No"/>
    <n v="14"/>
    <n v="0"/>
    <n v="0"/>
  </r>
  <r>
    <s v="BLK101627"/>
    <x v="346"/>
    <x v="6"/>
    <s v="West"/>
    <s v="Returning"/>
    <x v="3"/>
    <s v="Banana"/>
    <n v="4"/>
    <n v="470.81"/>
    <n v="0"/>
    <n v="46"/>
    <n v="3.23"/>
    <n v="4.9000000000000004"/>
    <x v="2"/>
    <x v="1"/>
    <x v="1"/>
    <n v="1883.24"/>
    <n v="0"/>
    <n v="1883.24"/>
    <n v="0"/>
    <n v="1883.24"/>
    <n v="39"/>
    <x v="0"/>
    <s v="Yes"/>
    <n v="27.3"/>
    <n v="514.12"/>
    <n v="1"/>
  </r>
  <r>
    <s v="BLK102215"/>
    <x v="346"/>
    <x v="3"/>
    <s v="East"/>
    <s v="New"/>
    <x v="8"/>
    <s v="Chips"/>
    <n v="2"/>
    <n v="154.53"/>
    <n v="25"/>
    <n v="39"/>
    <n v="2.63"/>
    <n v="3.6"/>
    <x v="2"/>
    <x v="1"/>
    <x v="4"/>
    <n v="309.06"/>
    <n v="77.260000000000005"/>
    <n v="231.8"/>
    <n v="20"/>
    <n v="251.8"/>
    <n v="28"/>
    <x v="7"/>
    <s v="Yes"/>
    <n v="30.6"/>
    <n v="70.930000000000007"/>
    <n v="1"/>
  </r>
  <r>
    <s v="BLK102387"/>
    <x v="346"/>
    <x v="2"/>
    <s v="Central"/>
    <s v="New"/>
    <x v="6"/>
    <s v="Tea"/>
    <n v="3"/>
    <n v="450.05"/>
    <n v="20"/>
    <n v="28"/>
    <n v="4.71"/>
    <n v="4.7"/>
    <x v="4"/>
    <x v="0"/>
    <x v="2"/>
    <n v="1350.15"/>
    <n v="270.02999999999997"/>
    <n v="0"/>
    <n v="0"/>
    <n v="0"/>
    <n v="21"/>
    <x v="0"/>
    <s v="Yes"/>
    <n v="29.9"/>
    <n v="0"/>
    <n v="1"/>
  </r>
  <r>
    <s v="BLK102592"/>
    <x v="346"/>
    <x v="3"/>
    <s v="South"/>
    <s v="Returning"/>
    <x v="4"/>
    <s v="Rice"/>
    <n v="2"/>
    <n v="186.17"/>
    <n v="25"/>
    <n v="26"/>
    <n v="2.82"/>
    <n v="3.2"/>
    <x v="0"/>
    <x v="1"/>
    <x v="4"/>
    <n v="372.34"/>
    <n v="93.08"/>
    <n v="279.26"/>
    <n v="15"/>
    <n v="294.26"/>
    <n v="39"/>
    <x v="1"/>
    <s v="No"/>
    <n v="14.5"/>
    <n v="40.49"/>
    <n v="0"/>
  </r>
  <r>
    <s v="BLK100172"/>
    <x v="347"/>
    <x v="3"/>
    <s v="West"/>
    <s v="Returning"/>
    <x v="0"/>
    <s v="Juice"/>
    <n v="1"/>
    <n v="221.63"/>
    <n v="5"/>
    <n v="10"/>
    <n v="1.1499999999999999"/>
    <n v="3.4"/>
    <x v="1"/>
    <x v="0"/>
    <x v="4"/>
    <n v="221.63"/>
    <n v="11.08"/>
    <n v="0"/>
    <n v="20"/>
    <n v="0"/>
    <n v="17"/>
    <x v="1"/>
    <s v="No"/>
    <n v="11.3"/>
    <n v="0"/>
    <n v="0"/>
  </r>
  <r>
    <s v="BLK100650"/>
    <x v="347"/>
    <x v="6"/>
    <s v="North"/>
    <s v="New"/>
    <x v="2"/>
    <s v="Chips"/>
    <n v="4"/>
    <n v="331.39"/>
    <n v="15"/>
    <n v="21"/>
    <n v="7.35"/>
    <n v="4.2"/>
    <x v="3"/>
    <x v="1"/>
    <x v="1"/>
    <n v="1325.56"/>
    <n v="198.83"/>
    <n v="1126.73"/>
    <n v="0"/>
    <n v="1126.73"/>
    <n v="40"/>
    <x v="1"/>
    <s v="No"/>
    <n v="15.4"/>
    <n v="173.52"/>
    <n v="0"/>
  </r>
  <r>
    <s v="BLK100690"/>
    <x v="347"/>
    <x v="4"/>
    <s v="East"/>
    <s v="New"/>
    <x v="9"/>
    <s v="Milk"/>
    <n v="4"/>
    <n v="149.07"/>
    <n v="5"/>
    <n v="19"/>
    <n v="7.02"/>
    <n v="4.2"/>
    <x v="4"/>
    <x v="0"/>
    <x v="4"/>
    <n v="596.28"/>
    <n v="29.81"/>
    <n v="0"/>
    <n v="0"/>
    <n v="0"/>
    <n v="30"/>
    <x v="1"/>
    <s v="No"/>
    <n v="30.8"/>
    <n v="0"/>
    <n v="0"/>
  </r>
  <r>
    <s v="BLK100763"/>
    <x v="347"/>
    <x v="3"/>
    <s v="East"/>
    <s v="New"/>
    <x v="1"/>
    <s v="Chips"/>
    <n v="3"/>
    <n v="478.99"/>
    <n v="5"/>
    <n v="21"/>
    <n v="2.65"/>
    <n v="4.9000000000000004"/>
    <x v="2"/>
    <x v="1"/>
    <x v="2"/>
    <n v="1436.97"/>
    <n v="71.849999999999994"/>
    <n v="1365.12"/>
    <n v="0"/>
    <n v="1365.12"/>
    <n v="27"/>
    <x v="1"/>
    <s v="No"/>
    <n v="9.1"/>
    <n v="124.23"/>
    <n v="0"/>
  </r>
  <r>
    <s v="BLK101854"/>
    <x v="347"/>
    <x v="1"/>
    <s v="East"/>
    <s v="New"/>
    <x v="3"/>
    <s v="Rice"/>
    <n v="3"/>
    <n v="332.67"/>
    <n v="5"/>
    <n v="19"/>
    <n v="5.65"/>
    <n v="4.9000000000000004"/>
    <x v="1"/>
    <x v="0"/>
    <x v="1"/>
    <n v="998.01"/>
    <n v="49.9"/>
    <n v="0"/>
    <n v="0"/>
    <n v="0"/>
    <n v="38"/>
    <x v="1"/>
    <s v="No"/>
    <n v="20.6"/>
    <n v="0"/>
    <n v="0"/>
  </r>
  <r>
    <s v="BLK102327"/>
    <x v="347"/>
    <x v="3"/>
    <s v="Central"/>
    <s v="New"/>
    <x v="9"/>
    <s v="Tea"/>
    <n v="4"/>
    <n v="270.7"/>
    <n v="0"/>
    <n v="40"/>
    <n v="5.8"/>
    <n v="3.9"/>
    <x v="0"/>
    <x v="1"/>
    <x v="3"/>
    <n v="1082.8"/>
    <n v="0"/>
    <n v="1082.8"/>
    <n v="0"/>
    <n v="1082.8"/>
    <n v="15"/>
    <x v="18"/>
    <s v="Yes"/>
    <n v="29.4"/>
    <n v="318.33999999999997"/>
    <n v="1"/>
  </r>
  <r>
    <s v="BLK102642"/>
    <x v="347"/>
    <x v="4"/>
    <s v="Central"/>
    <s v="Returning"/>
    <x v="8"/>
    <s v="Chips"/>
    <n v="4"/>
    <n v="382.18"/>
    <n v="20"/>
    <n v="37"/>
    <n v="6.48"/>
    <n v="4.3"/>
    <x v="0"/>
    <x v="1"/>
    <x v="1"/>
    <n v="1528.72"/>
    <n v="305.74"/>
    <n v="1222.98"/>
    <n v="0"/>
    <n v="1222.98"/>
    <n v="17"/>
    <x v="27"/>
    <s v="Yes"/>
    <n v="17.3"/>
    <n v="211.58"/>
    <n v="1"/>
  </r>
  <r>
    <s v="BLK100002"/>
    <x v="348"/>
    <x v="2"/>
    <s v="Central"/>
    <s v="New"/>
    <x v="4"/>
    <s v="Tea"/>
    <n v="7"/>
    <n v="413.33"/>
    <n v="10"/>
    <n v="42"/>
    <n v="5.0199999999999996"/>
    <n v="5"/>
    <x v="0"/>
    <x v="1"/>
    <x v="3"/>
    <n v="2893.31"/>
    <n v="289.33"/>
    <n v="2603.98"/>
    <n v="0"/>
    <n v="2603.98"/>
    <n v="18"/>
    <x v="31"/>
    <s v="Yes"/>
    <n v="28.1"/>
    <n v="731.72"/>
    <n v="1"/>
  </r>
  <r>
    <s v="BLK100239"/>
    <x v="348"/>
    <x v="2"/>
    <s v="North"/>
    <s v="Returning"/>
    <x v="9"/>
    <s v="Tea"/>
    <n v="2"/>
    <n v="475.9"/>
    <n v="0"/>
    <n v="26"/>
    <n v="4.49"/>
    <n v="4.5"/>
    <x v="0"/>
    <x v="1"/>
    <x v="4"/>
    <n v="951.8"/>
    <n v="0"/>
    <n v="951.8"/>
    <n v="0"/>
    <n v="951.8"/>
    <n v="34"/>
    <x v="1"/>
    <s v="No"/>
    <n v="15.5"/>
    <n v="147.53"/>
    <n v="0"/>
  </r>
  <r>
    <s v="BLK100291"/>
    <x v="348"/>
    <x v="2"/>
    <s v="West"/>
    <s v="New"/>
    <x v="0"/>
    <s v="Bread"/>
    <n v="4"/>
    <n v="134.58000000000001"/>
    <n v="10"/>
    <n v="10"/>
    <n v="5.95"/>
    <n v="4"/>
    <x v="2"/>
    <x v="1"/>
    <x v="4"/>
    <n v="538.32000000000005"/>
    <n v="53.83"/>
    <n v="484.49"/>
    <n v="0"/>
    <n v="484.49"/>
    <n v="34"/>
    <x v="1"/>
    <s v="No"/>
    <n v="21.3"/>
    <n v="103.2"/>
    <n v="0"/>
  </r>
  <r>
    <s v="BLK100340"/>
    <x v="348"/>
    <x v="1"/>
    <s v="South"/>
    <s v="New"/>
    <x v="0"/>
    <s v="Milk"/>
    <n v="4"/>
    <n v="440.69"/>
    <n v="5"/>
    <n v="13"/>
    <n v="3.84"/>
    <n v="4.3"/>
    <x v="3"/>
    <x v="1"/>
    <x v="0"/>
    <n v="1762.76"/>
    <n v="88.14"/>
    <n v="1674.62"/>
    <n v="0"/>
    <n v="1674.62"/>
    <n v="31"/>
    <x v="1"/>
    <s v="No"/>
    <n v="30.4"/>
    <n v="509.08"/>
    <n v="0"/>
  </r>
  <r>
    <s v="BLK100461"/>
    <x v="348"/>
    <x v="1"/>
    <s v="West"/>
    <s v="New"/>
    <x v="7"/>
    <s v="Cold Drink"/>
    <n v="5"/>
    <n v="122.17"/>
    <n v="20"/>
    <n v="33"/>
    <n v="1.66"/>
    <n v="2.6"/>
    <x v="3"/>
    <x v="0"/>
    <x v="3"/>
    <n v="610.85"/>
    <n v="122.17"/>
    <n v="0"/>
    <n v="0"/>
    <n v="0"/>
    <n v="28"/>
    <x v="23"/>
    <s v="No"/>
    <n v="18.2"/>
    <n v="0"/>
    <n v="0"/>
  </r>
  <r>
    <s v="BLK101034"/>
    <x v="348"/>
    <x v="5"/>
    <s v="Central"/>
    <s v="Returning"/>
    <x v="4"/>
    <s v="Coffee"/>
    <n v="1"/>
    <n v="60.31"/>
    <n v="5"/>
    <n v="26"/>
    <n v="6.38"/>
    <n v="4.3"/>
    <x v="3"/>
    <x v="0"/>
    <x v="0"/>
    <n v="60.31"/>
    <n v="3.02"/>
    <n v="0"/>
    <n v="20"/>
    <n v="0"/>
    <n v="37"/>
    <x v="1"/>
    <s v="No"/>
    <n v="8.1999999999999993"/>
    <n v="0"/>
    <n v="0"/>
  </r>
  <r>
    <s v="BLK101250"/>
    <x v="348"/>
    <x v="6"/>
    <s v="South"/>
    <s v="New"/>
    <x v="3"/>
    <s v="Juice"/>
    <n v="7"/>
    <n v="132.25"/>
    <n v="25"/>
    <n v="28"/>
    <n v="0.65"/>
    <n v="3.5"/>
    <x v="1"/>
    <x v="1"/>
    <x v="3"/>
    <n v="925.75"/>
    <n v="231.44"/>
    <n v="694.31"/>
    <n v="0"/>
    <n v="694.31"/>
    <n v="21"/>
    <x v="0"/>
    <s v="Yes"/>
    <n v="11.5"/>
    <n v="79.849999999999994"/>
    <n v="1"/>
  </r>
  <r>
    <s v="BLK101488"/>
    <x v="348"/>
    <x v="1"/>
    <s v="North"/>
    <s v="New"/>
    <x v="8"/>
    <s v="Apple"/>
    <n v="2"/>
    <n v="387.61"/>
    <n v="15"/>
    <n v="34"/>
    <n v="1.04"/>
    <n v="4"/>
    <x v="1"/>
    <x v="0"/>
    <x v="0"/>
    <n v="775.22"/>
    <n v="116.28"/>
    <n v="0"/>
    <n v="0"/>
    <n v="0"/>
    <n v="25"/>
    <x v="13"/>
    <s v="Yes"/>
    <n v="21.6"/>
    <n v="0"/>
    <n v="1"/>
  </r>
  <r>
    <s v="BLK101550"/>
    <x v="348"/>
    <x v="0"/>
    <s v="West"/>
    <s v="Returning"/>
    <x v="5"/>
    <s v="Detergent"/>
    <n v="2"/>
    <n v="93.99"/>
    <n v="15"/>
    <n v="18"/>
    <n v="4.47"/>
    <n v="4.3"/>
    <x v="1"/>
    <x v="1"/>
    <x v="3"/>
    <n v="187.98"/>
    <n v="28.2"/>
    <n v="159.78"/>
    <n v="25"/>
    <n v="184.78"/>
    <n v="43"/>
    <x v="1"/>
    <s v="No"/>
    <n v="13.9"/>
    <n v="22.21"/>
    <n v="0"/>
  </r>
  <r>
    <s v="BLK101619"/>
    <x v="348"/>
    <x v="2"/>
    <s v="East"/>
    <s v="New"/>
    <x v="6"/>
    <s v="Biscuits"/>
    <n v="1"/>
    <n v="66.12"/>
    <n v="20"/>
    <n v="41"/>
    <n v="3.99"/>
    <n v="4.3"/>
    <x v="4"/>
    <x v="1"/>
    <x v="3"/>
    <n v="66.12"/>
    <n v="13.22"/>
    <n v="52.9"/>
    <n v="10"/>
    <n v="62.9"/>
    <n v="42"/>
    <x v="1"/>
    <s v="No"/>
    <n v="30.7"/>
    <n v="16.239999999999998"/>
    <n v="0"/>
  </r>
  <r>
    <s v="BLK101771"/>
    <x v="348"/>
    <x v="3"/>
    <s v="West"/>
    <s v="New"/>
    <x v="3"/>
    <s v="Detergent"/>
    <n v="4"/>
    <n v="480.48"/>
    <n v="10"/>
    <n v="37"/>
    <n v="1.96"/>
    <n v="3.7"/>
    <x v="2"/>
    <x v="1"/>
    <x v="1"/>
    <n v="1921.92"/>
    <n v="192.19"/>
    <n v="1729.73"/>
    <n v="0"/>
    <n v="1729.73"/>
    <n v="35"/>
    <x v="25"/>
    <s v="No"/>
    <n v="26.6"/>
    <n v="460.11"/>
    <n v="0"/>
  </r>
  <r>
    <s v="BLK102425"/>
    <x v="348"/>
    <x v="5"/>
    <s v="Central"/>
    <s v="Returning"/>
    <x v="5"/>
    <s v="Bread"/>
    <n v="7"/>
    <n v="352.44"/>
    <n v="25"/>
    <n v="19"/>
    <n v="5.05"/>
    <n v="3.9"/>
    <x v="4"/>
    <x v="1"/>
    <x v="0"/>
    <n v="2467.08"/>
    <n v="616.77"/>
    <n v="1850.31"/>
    <n v="0"/>
    <n v="1850.31"/>
    <n v="34"/>
    <x v="1"/>
    <s v="No"/>
    <n v="10.1"/>
    <n v="186.88"/>
    <n v="0"/>
  </r>
  <r>
    <s v="BLK102806"/>
    <x v="348"/>
    <x v="6"/>
    <s v="East"/>
    <s v="Returning"/>
    <x v="9"/>
    <s v="Chips"/>
    <n v="2"/>
    <n v="265.27999999999997"/>
    <n v="10"/>
    <n v="31"/>
    <n v="6.41"/>
    <n v="2.8"/>
    <x v="2"/>
    <x v="1"/>
    <x v="0"/>
    <n v="530.55999999999995"/>
    <n v="53.06"/>
    <n v="477.5"/>
    <n v="0"/>
    <n v="477.5"/>
    <n v="21"/>
    <x v="26"/>
    <s v="Yes"/>
    <n v="18.600000000000001"/>
    <n v="88.82"/>
    <n v="1"/>
  </r>
  <r>
    <s v="BLK100421"/>
    <x v="349"/>
    <x v="3"/>
    <s v="West"/>
    <s v="Returning"/>
    <x v="1"/>
    <s v="Instant Noodles"/>
    <n v="5"/>
    <n v="183.35"/>
    <n v="15"/>
    <n v="22"/>
    <n v="7.77"/>
    <n v="5"/>
    <x v="4"/>
    <x v="1"/>
    <x v="1"/>
    <n v="916.75"/>
    <n v="137.51"/>
    <n v="779.24"/>
    <n v="0"/>
    <n v="779.24"/>
    <n v="40"/>
    <x v="1"/>
    <s v="No"/>
    <n v="27.4"/>
    <n v="213.51"/>
    <n v="0"/>
  </r>
  <r>
    <s v="BLK100867"/>
    <x v="349"/>
    <x v="7"/>
    <s v="North"/>
    <s v="Returning"/>
    <x v="5"/>
    <s v="Banana"/>
    <n v="3"/>
    <n v="447.06"/>
    <n v="20"/>
    <n v="25"/>
    <n v="5.65"/>
    <n v="3.4"/>
    <x v="1"/>
    <x v="1"/>
    <x v="0"/>
    <n v="1341.18"/>
    <n v="268.24"/>
    <n v="1072.94"/>
    <n v="0"/>
    <n v="1072.94"/>
    <n v="24"/>
    <x v="6"/>
    <s v="No"/>
    <n v="25.8"/>
    <n v="276.82"/>
    <n v="0"/>
  </r>
  <r>
    <s v="BLK100950"/>
    <x v="349"/>
    <x v="3"/>
    <s v="North"/>
    <s v="New"/>
    <x v="1"/>
    <s v="Instant Noodles"/>
    <n v="2"/>
    <n v="217.43"/>
    <n v="15"/>
    <n v="22"/>
    <n v="1.84"/>
    <n v="5"/>
    <x v="0"/>
    <x v="1"/>
    <x v="1"/>
    <n v="434.86"/>
    <n v="65.23"/>
    <n v="369.63"/>
    <n v="0"/>
    <n v="369.63"/>
    <n v="35"/>
    <x v="1"/>
    <s v="No"/>
    <n v="28.1"/>
    <n v="103.87"/>
    <n v="0"/>
  </r>
  <r>
    <s v="BLK100953"/>
    <x v="349"/>
    <x v="5"/>
    <s v="North"/>
    <s v="Returning"/>
    <x v="6"/>
    <s v="Coffee"/>
    <n v="3"/>
    <n v="256.64"/>
    <n v="15"/>
    <n v="14"/>
    <n v="1.51"/>
    <n v="3.4"/>
    <x v="3"/>
    <x v="1"/>
    <x v="4"/>
    <n v="769.92"/>
    <n v="115.49"/>
    <n v="654.42999999999995"/>
    <n v="0"/>
    <n v="654.42999999999995"/>
    <n v="43"/>
    <x v="1"/>
    <s v="No"/>
    <n v="31.1"/>
    <n v="203.53"/>
    <n v="0"/>
  </r>
  <r>
    <s v="BLK101907"/>
    <x v="349"/>
    <x v="1"/>
    <s v="South"/>
    <s v="Returning"/>
    <x v="6"/>
    <s v="Cold Drink"/>
    <n v="7"/>
    <n v="442.07"/>
    <n v="5"/>
    <n v="23"/>
    <n v="3.15"/>
    <n v="3.5"/>
    <x v="3"/>
    <x v="1"/>
    <x v="2"/>
    <n v="3094.49"/>
    <n v="154.72"/>
    <n v="2939.77"/>
    <n v="0"/>
    <n v="2939.77"/>
    <n v="29"/>
    <x v="1"/>
    <s v="No"/>
    <n v="11.9"/>
    <n v="349.83"/>
    <n v="0"/>
  </r>
  <r>
    <s v="BLK101981"/>
    <x v="349"/>
    <x v="0"/>
    <s v="South"/>
    <s v="Returning"/>
    <x v="3"/>
    <s v="Milk"/>
    <n v="6"/>
    <n v="454.39"/>
    <n v="10"/>
    <n v="41"/>
    <n v="1.49"/>
    <n v="5"/>
    <x v="1"/>
    <x v="1"/>
    <x v="4"/>
    <n v="2726.34"/>
    <n v="272.63"/>
    <n v="2453.71"/>
    <n v="0"/>
    <n v="2453.71"/>
    <n v="36"/>
    <x v="23"/>
    <s v="No"/>
    <n v="31.2"/>
    <n v="765.56"/>
    <n v="0"/>
  </r>
  <r>
    <s v="BLK102179"/>
    <x v="349"/>
    <x v="0"/>
    <s v="North"/>
    <s v="Returning"/>
    <x v="4"/>
    <s v="Chips"/>
    <n v="1"/>
    <n v="46.98"/>
    <n v="10"/>
    <n v="14"/>
    <n v="3.17"/>
    <n v="2.8"/>
    <x v="2"/>
    <x v="1"/>
    <x v="3"/>
    <n v="46.98"/>
    <n v="4.7"/>
    <n v="42.28"/>
    <n v="20"/>
    <n v="62.28"/>
    <n v="20"/>
    <x v="1"/>
    <s v="No"/>
    <n v="17.600000000000001"/>
    <n v="7.44"/>
    <n v="0"/>
  </r>
  <r>
    <s v="BLK102564"/>
    <x v="349"/>
    <x v="5"/>
    <s v="West"/>
    <s v="New"/>
    <x v="9"/>
    <s v="Ice Cream"/>
    <n v="5"/>
    <n v="339.99"/>
    <n v="10"/>
    <n v="18"/>
    <n v="6.95"/>
    <n v="4"/>
    <x v="2"/>
    <x v="1"/>
    <x v="3"/>
    <n v="1699.95"/>
    <n v="170"/>
    <n v="1529.95"/>
    <n v="0"/>
    <n v="1529.95"/>
    <n v="43"/>
    <x v="1"/>
    <s v="No"/>
    <n v="29.7"/>
    <n v="454.4"/>
    <n v="0"/>
  </r>
  <r>
    <s v="BLK102760"/>
    <x v="349"/>
    <x v="7"/>
    <s v="South"/>
    <s v="Returning"/>
    <x v="0"/>
    <s v="Chips"/>
    <n v="3"/>
    <n v="220.01"/>
    <n v="0"/>
    <n v="32"/>
    <n v="4.1500000000000004"/>
    <n v="3.6"/>
    <x v="1"/>
    <x v="0"/>
    <x v="2"/>
    <n v="660.03"/>
    <n v="0"/>
    <n v="0"/>
    <n v="0"/>
    <n v="0"/>
    <n v="34"/>
    <x v="1"/>
    <s v="No"/>
    <n v="25.3"/>
    <n v="0"/>
    <n v="0"/>
  </r>
  <r>
    <s v="BLK102795"/>
    <x v="349"/>
    <x v="6"/>
    <s v="North"/>
    <s v="Returning"/>
    <x v="8"/>
    <s v="Tea"/>
    <n v="3"/>
    <n v="199.01"/>
    <n v="15"/>
    <n v="22"/>
    <n v="3.63"/>
    <n v="4.3"/>
    <x v="4"/>
    <x v="0"/>
    <x v="1"/>
    <n v="597.03"/>
    <n v="89.55"/>
    <n v="0"/>
    <n v="0"/>
    <n v="0"/>
    <n v="41"/>
    <x v="1"/>
    <s v="No"/>
    <n v="13.5"/>
    <n v="0"/>
    <n v="0"/>
  </r>
  <r>
    <s v="BLK100075"/>
    <x v="350"/>
    <x v="1"/>
    <s v="East"/>
    <s v="Returning"/>
    <x v="6"/>
    <s v="Chips"/>
    <n v="2"/>
    <n v="485.07"/>
    <n v="15"/>
    <n v="10"/>
    <n v="3.51"/>
    <n v="4.2"/>
    <x v="0"/>
    <x v="0"/>
    <x v="1"/>
    <n v="970.14"/>
    <n v="145.52000000000001"/>
    <n v="0"/>
    <n v="0"/>
    <n v="0"/>
    <n v="23"/>
    <x v="1"/>
    <s v="No"/>
    <n v="17.5"/>
    <n v="0"/>
    <n v="0"/>
  </r>
  <r>
    <s v="BLK100744"/>
    <x v="350"/>
    <x v="7"/>
    <s v="East"/>
    <s v="New"/>
    <x v="2"/>
    <s v="Atta"/>
    <n v="1"/>
    <n v="28.35"/>
    <n v="20"/>
    <n v="31"/>
    <n v="3.33"/>
    <n v="4.9000000000000004"/>
    <x v="2"/>
    <x v="1"/>
    <x v="2"/>
    <n v="28.35"/>
    <n v="5.67"/>
    <n v="22.68"/>
    <n v="15"/>
    <n v="37.68"/>
    <n v="38"/>
    <x v="1"/>
    <s v="No"/>
    <n v="8.8000000000000007"/>
    <n v="2"/>
    <n v="0"/>
  </r>
  <r>
    <s v="BLK102181"/>
    <x v="350"/>
    <x v="3"/>
    <s v="West"/>
    <s v="New"/>
    <x v="8"/>
    <s v="Coffee"/>
    <n v="6"/>
    <n v="387.03"/>
    <n v="20"/>
    <n v="32"/>
    <n v="3.92"/>
    <n v="4.4000000000000004"/>
    <x v="1"/>
    <x v="0"/>
    <x v="0"/>
    <n v="2322.1799999999998"/>
    <n v="464.44"/>
    <n v="0"/>
    <n v="0"/>
    <n v="0"/>
    <n v="44"/>
    <x v="1"/>
    <s v="No"/>
    <n v="11.3"/>
    <n v="0"/>
    <n v="0"/>
  </r>
  <r>
    <s v="BLK102597"/>
    <x v="350"/>
    <x v="2"/>
    <s v="North"/>
    <s v="Returning"/>
    <x v="1"/>
    <s v="Coffee"/>
    <n v="1"/>
    <n v="181.21"/>
    <n v="15"/>
    <n v="29"/>
    <n v="3.76"/>
    <n v="3.8"/>
    <x v="2"/>
    <x v="0"/>
    <x v="3"/>
    <n v="181.21"/>
    <n v="27.18"/>
    <n v="0"/>
    <n v="15"/>
    <n v="0"/>
    <n v="42"/>
    <x v="1"/>
    <s v="No"/>
    <n v="20.9"/>
    <n v="0"/>
    <n v="0"/>
  </r>
  <r>
    <s v="BLK100140"/>
    <x v="351"/>
    <x v="6"/>
    <s v="South"/>
    <s v="Returning"/>
    <x v="8"/>
    <s v="Bread"/>
    <n v="7"/>
    <n v="433.15"/>
    <n v="10"/>
    <n v="24"/>
    <n v="5.67"/>
    <n v="4.0999999999999996"/>
    <x v="4"/>
    <x v="1"/>
    <x v="3"/>
    <n v="3032.05"/>
    <n v="303.2"/>
    <n v="2728.85"/>
    <n v="0"/>
    <n v="2728.85"/>
    <n v="35"/>
    <x v="1"/>
    <s v="No"/>
    <n v="31.5"/>
    <n v="859.59"/>
    <n v="0"/>
  </r>
  <r>
    <s v="BLK100246"/>
    <x v="351"/>
    <x v="7"/>
    <s v="Central"/>
    <s v="Returning"/>
    <x v="1"/>
    <s v="Tea"/>
    <n v="7"/>
    <n v="370.25"/>
    <n v="10"/>
    <n v="26"/>
    <n v="1.83"/>
    <n v="3.3"/>
    <x v="4"/>
    <x v="1"/>
    <x v="2"/>
    <n v="2591.75"/>
    <n v="259.18"/>
    <n v="2332.5700000000002"/>
    <n v="0"/>
    <n v="2332.5700000000002"/>
    <n v="38"/>
    <x v="1"/>
    <s v="No"/>
    <n v="30.5"/>
    <n v="711.43"/>
    <n v="0"/>
  </r>
  <r>
    <s v="BLK100834"/>
    <x v="351"/>
    <x v="4"/>
    <s v="West"/>
    <s v="Returning"/>
    <x v="8"/>
    <s v="Bread"/>
    <n v="7"/>
    <n v="379.65"/>
    <n v="0"/>
    <n v="60"/>
    <n v="7.16"/>
    <n v="4.4000000000000004"/>
    <x v="3"/>
    <x v="1"/>
    <x v="0"/>
    <n v="2657.55"/>
    <n v="0"/>
    <n v="2657.55"/>
    <n v="0"/>
    <n v="2657.55"/>
    <n v="25"/>
    <x v="20"/>
    <s v="Yes"/>
    <n v="30.7"/>
    <n v="815.87"/>
    <n v="1"/>
  </r>
  <r>
    <s v="BLK101695"/>
    <x v="351"/>
    <x v="4"/>
    <s v="West"/>
    <s v="Returning"/>
    <x v="6"/>
    <s v="Atta"/>
    <n v="6"/>
    <n v="430.32"/>
    <n v="15"/>
    <n v="20"/>
    <n v="4.4000000000000004"/>
    <n v="4.0999999999999996"/>
    <x v="3"/>
    <x v="1"/>
    <x v="2"/>
    <n v="2581.92"/>
    <n v="387.29"/>
    <n v="2194.63"/>
    <n v="0"/>
    <n v="2194.63"/>
    <n v="39"/>
    <x v="1"/>
    <s v="No"/>
    <n v="17.2"/>
    <n v="377.48"/>
    <n v="0"/>
  </r>
  <r>
    <s v="BLK101894"/>
    <x v="351"/>
    <x v="1"/>
    <s v="Central"/>
    <s v="New"/>
    <x v="8"/>
    <s v="Cold Drink"/>
    <n v="6"/>
    <n v="399.06"/>
    <n v="25"/>
    <n v="28"/>
    <n v="2.44"/>
    <n v="4.5"/>
    <x v="3"/>
    <x v="1"/>
    <x v="2"/>
    <n v="2394.36"/>
    <n v="598.59"/>
    <n v="1795.77"/>
    <n v="0"/>
    <n v="1795.77"/>
    <n v="42"/>
    <x v="1"/>
    <s v="No"/>
    <n v="13.2"/>
    <n v="237.04"/>
    <n v="0"/>
  </r>
  <r>
    <s v="BLK102050"/>
    <x v="351"/>
    <x v="5"/>
    <s v="Central"/>
    <s v="Returning"/>
    <x v="5"/>
    <s v="Coffee"/>
    <n v="3"/>
    <n v="64.59"/>
    <n v="0"/>
    <n v="21"/>
    <n v="7.14"/>
    <n v="4.4000000000000004"/>
    <x v="3"/>
    <x v="1"/>
    <x v="3"/>
    <n v="193.77"/>
    <n v="0"/>
    <n v="193.77"/>
    <n v="15"/>
    <n v="208.77"/>
    <n v="27"/>
    <x v="1"/>
    <s v="No"/>
    <n v="15.7"/>
    <n v="30.42"/>
    <n v="0"/>
  </r>
  <r>
    <s v="BLK102565"/>
    <x v="351"/>
    <x v="5"/>
    <s v="Central"/>
    <s v="Returning"/>
    <x v="5"/>
    <s v="Bread"/>
    <n v="6"/>
    <n v="412.58"/>
    <n v="20"/>
    <n v="37"/>
    <n v="2.83"/>
    <n v="3.5"/>
    <x v="1"/>
    <x v="1"/>
    <x v="2"/>
    <n v="2475.48"/>
    <n v="495.1"/>
    <n v="1980.38"/>
    <n v="0"/>
    <n v="1980.38"/>
    <n v="36"/>
    <x v="6"/>
    <s v="No"/>
    <n v="20"/>
    <n v="396.08"/>
    <n v="0"/>
  </r>
  <r>
    <s v="BLK101062"/>
    <x v="352"/>
    <x v="2"/>
    <s v="Central"/>
    <s v="Returning"/>
    <x v="0"/>
    <s v="Tea"/>
    <n v="6"/>
    <n v="341.56"/>
    <n v="15"/>
    <n v="16"/>
    <n v="6.65"/>
    <n v="3.4"/>
    <x v="4"/>
    <x v="1"/>
    <x v="4"/>
    <n v="2049.36"/>
    <n v="307.39999999999998"/>
    <n v="1741.96"/>
    <n v="0"/>
    <n v="1741.96"/>
    <n v="26"/>
    <x v="1"/>
    <s v="No"/>
    <n v="22.3"/>
    <n v="388.46"/>
    <n v="0"/>
  </r>
  <r>
    <s v="BLK101095"/>
    <x v="352"/>
    <x v="5"/>
    <s v="Central"/>
    <s v="New"/>
    <x v="7"/>
    <s v="Chips"/>
    <n v="6"/>
    <n v="24.07"/>
    <n v="25"/>
    <n v="38"/>
    <n v="2.91"/>
    <n v="4.0999999999999996"/>
    <x v="4"/>
    <x v="1"/>
    <x v="3"/>
    <n v="144.41999999999999"/>
    <n v="36.1"/>
    <n v="108.32"/>
    <n v="15"/>
    <n v="123.32"/>
    <n v="42"/>
    <x v="1"/>
    <s v="No"/>
    <n v="13.1"/>
    <n v="14.19"/>
    <n v="0"/>
  </r>
  <r>
    <s v="BLK101636"/>
    <x v="352"/>
    <x v="1"/>
    <s v="Central"/>
    <s v="Returning"/>
    <x v="5"/>
    <s v="Tea"/>
    <n v="4"/>
    <n v="369.97"/>
    <n v="10"/>
    <n v="36"/>
    <n v="0.65"/>
    <n v="4.4000000000000004"/>
    <x v="1"/>
    <x v="0"/>
    <x v="4"/>
    <n v="1479.88"/>
    <n v="147.99"/>
    <n v="0"/>
    <n v="0"/>
    <n v="0"/>
    <n v="26"/>
    <x v="26"/>
    <s v="Yes"/>
    <n v="31.7"/>
    <n v="0"/>
    <n v="1"/>
  </r>
  <r>
    <s v="BLK101823"/>
    <x v="352"/>
    <x v="7"/>
    <s v="South"/>
    <s v="New"/>
    <x v="7"/>
    <s v="Ice Cream"/>
    <n v="3"/>
    <n v="468.27"/>
    <n v="20"/>
    <n v="34"/>
    <n v="4.3499999999999996"/>
    <n v="5"/>
    <x v="3"/>
    <x v="1"/>
    <x v="3"/>
    <n v="1404.81"/>
    <n v="280.95999999999998"/>
    <n v="1123.8499999999999"/>
    <n v="0"/>
    <n v="1123.8499999999999"/>
    <n v="40"/>
    <x v="1"/>
    <s v="No"/>
    <n v="21.3"/>
    <n v="239.38"/>
    <n v="0"/>
  </r>
  <r>
    <s v="BLK101904"/>
    <x v="352"/>
    <x v="0"/>
    <s v="West"/>
    <s v="Returning"/>
    <x v="9"/>
    <s v="Chips"/>
    <n v="5"/>
    <n v="134.30000000000001"/>
    <n v="25"/>
    <n v="26"/>
    <n v="2.5499999999999998"/>
    <n v="3.2"/>
    <x v="4"/>
    <x v="0"/>
    <x v="0"/>
    <n v="671.5"/>
    <n v="167.88"/>
    <n v="0"/>
    <n v="0"/>
    <n v="0"/>
    <n v="32"/>
    <x v="1"/>
    <s v="No"/>
    <n v="31.5"/>
    <n v="0"/>
    <n v="0"/>
  </r>
  <r>
    <s v="BLK102271"/>
    <x v="352"/>
    <x v="7"/>
    <s v="Central"/>
    <s v="Returning"/>
    <x v="7"/>
    <s v="Apple"/>
    <n v="6"/>
    <n v="28.3"/>
    <n v="15"/>
    <n v="30"/>
    <n v="3.4"/>
    <n v="4.0999999999999996"/>
    <x v="0"/>
    <x v="1"/>
    <x v="1"/>
    <n v="169.8"/>
    <n v="25.47"/>
    <n v="144.33000000000001"/>
    <n v="15"/>
    <n v="159.33000000000001"/>
    <n v="23"/>
    <x v="0"/>
    <s v="Yes"/>
    <n v="15.2"/>
    <n v="21.94"/>
    <n v="1"/>
  </r>
  <r>
    <s v="BLK102275"/>
    <x v="352"/>
    <x v="4"/>
    <s v="North"/>
    <s v="New"/>
    <x v="7"/>
    <s v="Coffee"/>
    <n v="4"/>
    <n v="425.51"/>
    <n v="5"/>
    <n v="35"/>
    <n v="3.18"/>
    <n v="4.7"/>
    <x v="1"/>
    <x v="1"/>
    <x v="2"/>
    <n v="1702.04"/>
    <n v="85.1"/>
    <n v="1616.94"/>
    <n v="0"/>
    <n v="1616.94"/>
    <n v="37"/>
    <x v="1"/>
    <s v="No"/>
    <n v="11.9"/>
    <n v="192.42"/>
    <n v="0"/>
  </r>
  <r>
    <s v="BLK102656"/>
    <x v="352"/>
    <x v="0"/>
    <s v="East"/>
    <s v="Returning"/>
    <x v="7"/>
    <s v="Juice"/>
    <n v="2"/>
    <n v="314.89999999999998"/>
    <n v="0"/>
    <n v="42"/>
    <n v="6.01"/>
    <n v="4.0999999999999996"/>
    <x v="2"/>
    <x v="1"/>
    <x v="3"/>
    <n v="629.79999999999995"/>
    <n v="0"/>
    <n v="629.79999999999995"/>
    <n v="0"/>
    <n v="629.79999999999995"/>
    <n v="16"/>
    <x v="14"/>
    <s v="Yes"/>
    <n v="17.399999999999999"/>
    <n v="109.59"/>
    <n v="1"/>
  </r>
  <r>
    <s v="BLK100390"/>
    <x v="353"/>
    <x v="4"/>
    <s v="North"/>
    <s v="Returning"/>
    <x v="4"/>
    <s v="Juice"/>
    <n v="5"/>
    <n v="406.93"/>
    <n v="25"/>
    <n v="22"/>
    <n v="7.77"/>
    <n v="4.0999999999999996"/>
    <x v="2"/>
    <x v="1"/>
    <x v="3"/>
    <n v="2034.65"/>
    <n v="508.66"/>
    <n v="1525.99"/>
    <n v="0"/>
    <n v="1525.99"/>
    <n v="23"/>
    <x v="1"/>
    <s v="No"/>
    <n v="14.6"/>
    <n v="222.79"/>
    <n v="0"/>
  </r>
  <r>
    <s v="BLK101423"/>
    <x v="353"/>
    <x v="4"/>
    <s v="North"/>
    <s v="New"/>
    <x v="8"/>
    <s v="Biscuits"/>
    <n v="5"/>
    <n v="95.67"/>
    <n v="15"/>
    <n v="23"/>
    <n v="2.2799999999999998"/>
    <n v="4.0999999999999996"/>
    <x v="4"/>
    <x v="1"/>
    <x v="0"/>
    <n v="478.35"/>
    <n v="71.75"/>
    <n v="406.6"/>
    <n v="0"/>
    <n v="406.6"/>
    <n v="43"/>
    <x v="1"/>
    <s v="No"/>
    <n v="24.6"/>
    <n v="100.02"/>
    <n v="0"/>
  </r>
  <r>
    <s v="BLK101625"/>
    <x v="353"/>
    <x v="3"/>
    <s v="West"/>
    <s v="Returning"/>
    <x v="6"/>
    <s v="Shampoo"/>
    <n v="2"/>
    <n v="158.46"/>
    <n v="15"/>
    <n v="34"/>
    <n v="1.79"/>
    <n v="4.2"/>
    <x v="2"/>
    <x v="1"/>
    <x v="2"/>
    <n v="316.92"/>
    <n v="47.54"/>
    <n v="269.38"/>
    <n v="10"/>
    <n v="279.38"/>
    <n v="42"/>
    <x v="1"/>
    <s v="No"/>
    <n v="14"/>
    <n v="37.71"/>
    <n v="0"/>
  </r>
  <r>
    <s v="BLK101679"/>
    <x v="353"/>
    <x v="0"/>
    <s v="Central"/>
    <s v="New"/>
    <x v="9"/>
    <s v="Tea"/>
    <n v="4"/>
    <n v="359.62"/>
    <n v="5"/>
    <n v="31"/>
    <n v="7.25"/>
    <n v="4.4000000000000004"/>
    <x v="0"/>
    <x v="0"/>
    <x v="0"/>
    <n v="1438.48"/>
    <n v="71.92"/>
    <n v="0"/>
    <n v="0"/>
    <n v="0"/>
    <n v="20"/>
    <x v="7"/>
    <s v="Yes"/>
    <n v="30.5"/>
    <n v="0"/>
    <n v="1"/>
  </r>
  <r>
    <s v="BLK101923"/>
    <x v="353"/>
    <x v="4"/>
    <s v="West"/>
    <s v="New"/>
    <x v="1"/>
    <s v="Instant Noodles"/>
    <n v="4"/>
    <n v="151.41999999999999"/>
    <n v="10"/>
    <n v="18"/>
    <n v="5.43"/>
    <n v="4.4000000000000004"/>
    <x v="1"/>
    <x v="1"/>
    <x v="4"/>
    <n v="605.67999999999995"/>
    <n v="60.57"/>
    <n v="545.11"/>
    <n v="0"/>
    <n v="545.11"/>
    <n v="39"/>
    <x v="1"/>
    <s v="No"/>
    <n v="14.1"/>
    <n v="76.86"/>
    <n v="0"/>
  </r>
  <r>
    <s v="BLK102303"/>
    <x v="353"/>
    <x v="2"/>
    <s v="North"/>
    <s v="New"/>
    <x v="9"/>
    <s v="Tea"/>
    <n v="5"/>
    <n v="457.13"/>
    <n v="10"/>
    <n v="34"/>
    <n v="5.35"/>
    <n v="4.5999999999999996"/>
    <x v="4"/>
    <x v="1"/>
    <x v="1"/>
    <n v="2285.65"/>
    <n v="228.56"/>
    <n v="2057.09"/>
    <n v="0"/>
    <n v="2057.09"/>
    <n v="31"/>
    <x v="12"/>
    <s v="No"/>
    <n v="25.6"/>
    <n v="526.62"/>
    <n v="0"/>
  </r>
  <r>
    <s v="BLK102683"/>
    <x v="353"/>
    <x v="0"/>
    <s v="West"/>
    <s v="Returning"/>
    <x v="5"/>
    <s v="Bread"/>
    <n v="1"/>
    <n v="46.66"/>
    <n v="10"/>
    <n v="38"/>
    <n v="1.62"/>
    <n v="4.4000000000000004"/>
    <x v="1"/>
    <x v="1"/>
    <x v="1"/>
    <n v="46.66"/>
    <n v="4.67"/>
    <n v="41.99"/>
    <n v="15"/>
    <n v="56.99"/>
    <n v="41"/>
    <x v="1"/>
    <s v="No"/>
    <n v="12"/>
    <n v="5.04"/>
    <n v="0"/>
  </r>
  <r>
    <s v="BLK102897"/>
    <x v="353"/>
    <x v="0"/>
    <s v="South"/>
    <s v="New"/>
    <x v="1"/>
    <s v="Juice"/>
    <n v="1"/>
    <n v="254.34"/>
    <n v="20"/>
    <n v="32"/>
    <n v="5.65"/>
    <n v="4.9000000000000004"/>
    <x v="1"/>
    <x v="1"/>
    <x v="3"/>
    <n v="254.34"/>
    <n v="50.87"/>
    <n v="203.47"/>
    <n v="25"/>
    <n v="228.47"/>
    <n v="36"/>
    <x v="1"/>
    <s v="No"/>
    <n v="23.8"/>
    <n v="48.43"/>
    <n v="0"/>
  </r>
  <r>
    <s v="BLK100377"/>
    <x v="354"/>
    <x v="4"/>
    <s v="Central"/>
    <s v="New"/>
    <x v="2"/>
    <s v="Chips"/>
    <n v="5"/>
    <n v="272.81"/>
    <n v="10"/>
    <n v="14"/>
    <n v="6.98"/>
    <n v="3.3"/>
    <x v="3"/>
    <x v="1"/>
    <x v="1"/>
    <n v="1364.05"/>
    <n v="136.4"/>
    <n v="1227.6500000000001"/>
    <n v="0"/>
    <n v="1227.6500000000001"/>
    <n v="41"/>
    <x v="1"/>
    <s v="No"/>
    <n v="28.5"/>
    <n v="349.88"/>
    <n v="0"/>
  </r>
  <r>
    <s v="BLK100423"/>
    <x v="354"/>
    <x v="0"/>
    <s v="West"/>
    <s v="New"/>
    <x v="9"/>
    <s v="Bread"/>
    <n v="3"/>
    <n v="223.73"/>
    <n v="0"/>
    <n v="21"/>
    <n v="3.59"/>
    <n v="4.9000000000000004"/>
    <x v="4"/>
    <x v="1"/>
    <x v="0"/>
    <n v="671.19"/>
    <n v="0"/>
    <n v="671.19"/>
    <n v="0"/>
    <n v="671.19"/>
    <n v="34"/>
    <x v="1"/>
    <s v="No"/>
    <n v="12.1"/>
    <n v="81.209999999999994"/>
    <n v="0"/>
  </r>
  <r>
    <s v="BLK100558"/>
    <x v="354"/>
    <x v="5"/>
    <s v="West"/>
    <s v="Returning"/>
    <x v="0"/>
    <s v="Coffee"/>
    <n v="2"/>
    <n v="493.06"/>
    <n v="0"/>
    <n v="41"/>
    <n v="5.29"/>
    <n v="4.9000000000000004"/>
    <x v="1"/>
    <x v="1"/>
    <x v="1"/>
    <n v="986.12"/>
    <n v="0"/>
    <n v="986.12"/>
    <n v="0"/>
    <n v="986.12"/>
    <n v="34"/>
    <x v="0"/>
    <s v="Yes"/>
    <n v="30.7"/>
    <n v="302.74"/>
    <n v="1"/>
  </r>
  <r>
    <s v="BLK100878"/>
    <x v="354"/>
    <x v="3"/>
    <s v="Central"/>
    <s v="New"/>
    <x v="3"/>
    <s v="Biscuits"/>
    <n v="1"/>
    <n v="277.94"/>
    <n v="10"/>
    <n v="27"/>
    <n v="3.72"/>
    <n v="4.5"/>
    <x v="4"/>
    <x v="1"/>
    <x v="3"/>
    <n v="277.94"/>
    <n v="27.79"/>
    <n v="250.15"/>
    <n v="25"/>
    <n v="275.14999999999998"/>
    <n v="15"/>
    <x v="11"/>
    <s v="Yes"/>
    <n v="26.7"/>
    <n v="66.790000000000006"/>
    <n v="1"/>
  </r>
  <r>
    <s v="BLK101304"/>
    <x v="354"/>
    <x v="2"/>
    <s v="South"/>
    <s v="New"/>
    <x v="1"/>
    <s v="Shampoo"/>
    <n v="3"/>
    <n v="44.29"/>
    <n v="20"/>
    <n v="29"/>
    <n v="1.77"/>
    <n v="4.5999999999999996"/>
    <x v="2"/>
    <x v="1"/>
    <x v="2"/>
    <n v="132.87"/>
    <n v="26.57"/>
    <n v="106.3"/>
    <n v="10"/>
    <n v="116.3"/>
    <n v="18"/>
    <x v="7"/>
    <s v="Yes"/>
    <n v="13.8"/>
    <n v="14.67"/>
    <n v="1"/>
  </r>
  <r>
    <s v="BLK101940"/>
    <x v="354"/>
    <x v="5"/>
    <s v="Central"/>
    <s v="Returning"/>
    <x v="4"/>
    <s v="Tea"/>
    <n v="4"/>
    <n v="278.13"/>
    <n v="15"/>
    <n v="28"/>
    <n v="4.6500000000000004"/>
    <n v="3.5"/>
    <x v="1"/>
    <x v="0"/>
    <x v="0"/>
    <n v="1112.52"/>
    <n v="166.88"/>
    <n v="0"/>
    <n v="0"/>
    <n v="0"/>
    <n v="37"/>
    <x v="1"/>
    <s v="No"/>
    <n v="12.9"/>
    <n v="0"/>
    <n v="0"/>
  </r>
  <r>
    <s v="BLK102121"/>
    <x v="354"/>
    <x v="5"/>
    <s v="Central"/>
    <s v="Returning"/>
    <x v="3"/>
    <s v="Shampoo"/>
    <n v="3"/>
    <n v="73.95"/>
    <n v="20"/>
    <n v="24"/>
    <n v="6.47"/>
    <n v="4.2"/>
    <x v="3"/>
    <x v="1"/>
    <x v="4"/>
    <n v="221.85"/>
    <n v="44.37"/>
    <n v="177.48"/>
    <n v="25"/>
    <n v="202.48"/>
    <n v="19"/>
    <x v="23"/>
    <s v="No"/>
    <n v="24.8"/>
    <n v="44.02"/>
    <n v="0"/>
  </r>
  <r>
    <s v="BLK100999"/>
    <x v="355"/>
    <x v="5"/>
    <s v="South"/>
    <s v="Returning"/>
    <x v="0"/>
    <s v="Apple"/>
    <n v="3"/>
    <n v="359.21"/>
    <n v="10"/>
    <n v="25"/>
    <n v="1.39"/>
    <n v="4.5999999999999996"/>
    <x v="3"/>
    <x v="0"/>
    <x v="4"/>
    <n v="1077.6300000000001"/>
    <n v="107.76"/>
    <n v="0"/>
    <n v="0"/>
    <n v="0"/>
    <n v="16"/>
    <x v="13"/>
    <s v="Yes"/>
    <n v="24.2"/>
    <n v="0"/>
    <n v="1"/>
  </r>
  <r>
    <s v="BLK101143"/>
    <x v="355"/>
    <x v="5"/>
    <s v="North"/>
    <s v="New"/>
    <x v="9"/>
    <s v="Detergent"/>
    <n v="5"/>
    <n v="274.01"/>
    <n v="10"/>
    <n v="24"/>
    <n v="4.57"/>
    <n v="3.5"/>
    <x v="1"/>
    <x v="1"/>
    <x v="4"/>
    <n v="1370.05"/>
    <n v="137"/>
    <n v="1233.05"/>
    <n v="0"/>
    <n v="1233.05"/>
    <n v="18"/>
    <x v="4"/>
    <s v="Yes"/>
    <n v="25.9"/>
    <n v="319.36"/>
    <n v="1"/>
  </r>
  <r>
    <s v="BLK101342"/>
    <x v="355"/>
    <x v="6"/>
    <s v="South"/>
    <s v="Returning"/>
    <x v="7"/>
    <s v="Atta"/>
    <n v="1"/>
    <n v="445.83"/>
    <n v="5"/>
    <n v="15"/>
    <n v="5.28"/>
    <n v="4.8"/>
    <x v="4"/>
    <x v="1"/>
    <x v="2"/>
    <n v="445.83"/>
    <n v="22.29"/>
    <n v="423.54"/>
    <n v="0"/>
    <n v="423.54"/>
    <n v="38"/>
    <x v="1"/>
    <s v="No"/>
    <n v="19.5"/>
    <n v="82.59"/>
    <n v="0"/>
  </r>
  <r>
    <s v="BLK101647"/>
    <x v="355"/>
    <x v="1"/>
    <s v="North"/>
    <s v="New"/>
    <x v="1"/>
    <s v="Cold Drink"/>
    <n v="1"/>
    <n v="412.45"/>
    <n v="10"/>
    <n v="23"/>
    <n v="4.9000000000000004"/>
    <n v="3.5"/>
    <x v="4"/>
    <x v="1"/>
    <x v="4"/>
    <n v="412.45"/>
    <n v="41.24"/>
    <n v="371.21"/>
    <n v="0"/>
    <n v="371.21"/>
    <n v="21"/>
    <x v="25"/>
    <s v="No"/>
    <n v="12.2"/>
    <n v="45.29"/>
    <n v="0"/>
  </r>
  <r>
    <s v="BLK101664"/>
    <x v="355"/>
    <x v="7"/>
    <s v="North"/>
    <s v="New"/>
    <x v="9"/>
    <s v="Juice"/>
    <n v="3"/>
    <n v="21.75"/>
    <n v="0"/>
    <n v="26"/>
    <n v="6.87"/>
    <n v="3.4"/>
    <x v="0"/>
    <x v="1"/>
    <x v="4"/>
    <n v="65.25"/>
    <n v="0"/>
    <n v="65.25"/>
    <n v="15"/>
    <n v="80.25"/>
    <n v="43"/>
    <x v="1"/>
    <s v="No"/>
    <n v="23.9"/>
    <n v="15.59"/>
    <n v="0"/>
  </r>
  <r>
    <s v="BLK101881"/>
    <x v="355"/>
    <x v="0"/>
    <s v="South"/>
    <s v="New"/>
    <x v="5"/>
    <s v="Banana"/>
    <n v="1"/>
    <n v="54.34"/>
    <n v="20"/>
    <n v="31"/>
    <n v="5.81"/>
    <n v="3.1"/>
    <x v="2"/>
    <x v="1"/>
    <x v="3"/>
    <n v="54.34"/>
    <n v="10.87"/>
    <n v="43.47"/>
    <n v="10"/>
    <n v="53.47"/>
    <n v="32"/>
    <x v="1"/>
    <s v="No"/>
    <n v="27.2"/>
    <n v="11.82"/>
    <n v="0"/>
  </r>
  <r>
    <s v="BLK102755"/>
    <x v="355"/>
    <x v="7"/>
    <s v="Central"/>
    <s v="Returning"/>
    <x v="8"/>
    <s v="Cold Drink"/>
    <n v="2"/>
    <n v="368.19"/>
    <n v="20"/>
    <n v="36"/>
    <n v="4"/>
    <n v="3.9"/>
    <x v="2"/>
    <x v="0"/>
    <x v="0"/>
    <n v="736.38"/>
    <n v="147.28"/>
    <n v="0"/>
    <n v="0"/>
    <n v="0"/>
    <n v="36"/>
    <x v="1"/>
    <s v="No"/>
    <n v="17.3"/>
    <n v="0"/>
    <n v="0"/>
  </r>
  <r>
    <s v="BLK102812"/>
    <x v="355"/>
    <x v="1"/>
    <s v="North"/>
    <s v="Returning"/>
    <x v="9"/>
    <s v="Shampoo"/>
    <n v="5"/>
    <n v="303.88"/>
    <n v="10"/>
    <n v="10"/>
    <n v="1.54"/>
    <n v="3.1"/>
    <x v="1"/>
    <x v="1"/>
    <x v="3"/>
    <n v="1519.4"/>
    <n v="151.94"/>
    <n v="1367.46"/>
    <n v="0"/>
    <n v="1367.46"/>
    <n v="21"/>
    <x v="1"/>
    <s v="No"/>
    <n v="10.1"/>
    <n v="138.11000000000001"/>
    <n v="0"/>
  </r>
  <r>
    <s v="BLK100482"/>
    <x v="356"/>
    <x v="2"/>
    <s v="East"/>
    <s v="New"/>
    <x v="6"/>
    <s v="Tea"/>
    <n v="3"/>
    <n v="379.31"/>
    <n v="10"/>
    <n v="30"/>
    <n v="2.56"/>
    <n v="3.7"/>
    <x v="3"/>
    <x v="1"/>
    <x v="3"/>
    <n v="1137.93"/>
    <n v="113.79"/>
    <n v="1024.1400000000001"/>
    <n v="0"/>
    <n v="1024.1400000000001"/>
    <n v="35"/>
    <x v="1"/>
    <s v="No"/>
    <n v="17"/>
    <n v="174.1"/>
    <n v="0"/>
  </r>
  <r>
    <s v="BLK100541"/>
    <x v="356"/>
    <x v="6"/>
    <s v="East"/>
    <s v="Returning"/>
    <x v="4"/>
    <s v="Apple"/>
    <n v="3"/>
    <n v="39.97"/>
    <n v="10"/>
    <n v="12"/>
    <n v="5.97"/>
    <n v="4.7"/>
    <x v="1"/>
    <x v="1"/>
    <x v="3"/>
    <n v="119.91"/>
    <n v="11.99"/>
    <n v="107.92"/>
    <n v="20"/>
    <n v="127.92"/>
    <n v="37"/>
    <x v="1"/>
    <s v="No"/>
    <n v="17.399999999999999"/>
    <n v="18.78"/>
    <n v="0"/>
  </r>
  <r>
    <s v="BLK100699"/>
    <x v="356"/>
    <x v="2"/>
    <s v="West"/>
    <s v="Returning"/>
    <x v="4"/>
    <s v="Chips"/>
    <n v="2"/>
    <n v="449.37"/>
    <n v="15"/>
    <n v="17"/>
    <n v="5.24"/>
    <n v="3.8"/>
    <x v="4"/>
    <x v="1"/>
    <x v="2"/>
    <n v="898.74"/>
    <n v="134.81"/>
    <n v="763.93"/>
    <n v="0"/>
    <n v="763.93"/>
    <n v="32"/>
    <x v="1"/>
    <s v="No"/>
    <n v="17.8"/>
    <n v="135.97999999999999"/>
    <n v="0"/>
  </r>
  <r>
    <s v="BLK101586"/>
    <x v="356"/>
    <x v="5"/>
    <s v="North"/>
    <s v="New"/>
    <x v="9"/>
    <s v="Chips"/>
    <n v="6"/>
    <n v="147"/>
    <n v="15"/>
    <n v="23"/>
    <n v="5.69"/>
    <n v="3.3"/>
    <x v="1"/>
    <x v="0"/>
    <x v="3"/>
    <n v="882"/>
    <n v="132.30000000000001"/>
    <n v="0"/>
    <n v="0"/>
    <n v="0"/>
    <n v="20"/>
    <x v="12"/>
    <s v="No"/>
    <n v="28.1"/>
    <n v="0"/>
    <n v="0"/>
  </r>
  <r>
    <s v="BLK101743"/>
    <x v="356"/>
    <x v="2"/>
    <s v="Central"/>
    <s v="New"/>
    <x v="5"/>
    <s v="Milk"/>
    <n v="7"/>
    <n v="160.44999999999999"/>
    <n v="25"/>
    <n v="22"/>
    <n v="7.93"/>
    <n v="3.2"/>
    <x v="1"/>
    <x v="0"/>
    <x v="1"/>
    <n v="1123.1500000000001"/>
    <n v="280.79000000000002"/>
    <n v="0"/>
    <n v="0"/>
    <n v="0"/>
    <n v="39"/>
    <x v="1"/>
    <s v="No"/>
    <n v="12.7"/>
    <n v="0"/>
    <n v="0"/>
  </r>
  <r>
    <s v="BLK100686"/>
    <x v="357"/>
    <x v="0"/>
    <s v="East"/>
    <s v="Returning"/>
    <x v="3"/>
    <s v="Ice Cream"/>
    <n v="1"/>
    <n v="458.82"/>
    <n v="0"/>
    <n v="26"/>
    <n v="3.11"/>
    <n v="4.4000000000000004"/>
    <x v="3"/>
    <x v="1"/>
    <x v="3"/>
    <n v="458.82"/>
    <n v="0"/>
    <n v="458.82"/>
    <n v="0"/>
    <n v="458.82"/>
    <n v="32"/>
    <x v="1"/>
    <s v="No"/>
    <n v="11"/>
    <n v="50.47"/>
    <n v="0"/>
  </r>
  <r>
    <s v="BLK100746"/>
    <x v="357"/>
    <x v="3"/>
    <s v="West"/>
    <s v="Returning"/>
    <x v="4"/>
    <s v="Ice Cream"/>
    <n v="2"/>
    <n v="464.59"/>
    <n v="5"/>
    <n v="20"/>
    <n v="4.46"/>
    <n v="3.3"/>
    <x v="3"/>
    <x v="1"/>
    <x v="3"/>
    <n v="929.18"/>
    <n v="46.46"/>
    <n v="882.72"/>
    <n v="0"/>
    <n v="882.72"/>
    <n v="44"/>
    <x v="1"/>
    <s v="No"/>
    <n v="14"/>
    <n v="123.58"/>
    <n v="0"/>
  </r>
  <r>
    <s v="BLK102051"/>
    <x v="357"/>
    <x v="0"/>
    <s v="West"/>
    <s v="Returning"/>
    <x v="4"/>
    <s v="Detergent"/>
    <n v="5"/>
    <n v="50.32"/>
    <n v="15"/>
    <n v="36"/>
    <n v="3.41"/>
    <n v="3.8"/>
    <x v="0"/>
    <x v="1"/>
    <x v="4"/>
    <n v="251.6"/>
    <n v="37.74"/>
    <n v="213.86"/>
    <n v="10"/>
    <n v="223.86"/>
    <n v="30"/>
    <x v="4"/>
    <s v="Yes"/>
    <n v="31.7"/>
    <n v="67.790000000000006"/>
    <n v="1"/>
  </r>
  <r>
    <s v="BLK100132"/>
    <x v="358"/>
    <x v="5"/>
    <s v="East"/>
    <s v="Returning"/>
    <x v="4"/>
    <s v="Bread"/>
    <n v="1"/>
    <n v="326.91000000000003"/>
    <n v="5"/>
    <n v="19"/>
    <n v="2.92"/>
    <n v="4.0999999999999996"/>
    <x v="3"/>
    <x v="1"/>
    <x v="2"/>
    <n v="326.91000000000003"/>
    <n v="16.350000000000001"/>
    <n v="310.56"/>
    <n v="0"/>
    <n v="310.56"/>
    <n v="42"/>
    <x v="1"/>
    <s v="No"/>
    <n v="30.8"/>
    <n v="95.65"/>
    <n v="0"/>
  </r>
  <r>
    <s v="BLK100181"/>
    <x v="358"/>
    <x v="1"/>
    <s v="North"/>
    <s v="Returning"/>
    <x v="3"/>
    <s v="Ice Cream"/>
    <n v="2"/>
    <n v="291.20999999999998"/>
    <n v="25"/>
    <n v="18"/>
    <n v="2.1800000000000002"/>
    <n v="3.8"/>
    <x v="4"/>
    <x v="0"/>
    <x v="4"/>
    <n v="582.41999999999996"/>
    <n v="145.6"/>
    <n v="0"/>
    <n v="0"/>
    <n v="0"/>
    <n v="26"/>
    <x v="1"/>
    <s v="No"/>
    <n v="13.6"/>
    <n v="0"/>
    <n v="0"/>
  </r>
  <r>
    <s v="BLK101241"/>
    <x v="358"/>
    <x v="0"/>
    <s v="South"/>
    <s v="Returning"/>
    <x v="9"/>
    <s v="Detergent"/>
    <n v="2"/>
    <n v="328.03"/>
    <n v="25"/>
    <n v="28"/>
    <n v="6.21"/>
    <n v="3.1"/>
    <x v="4"/>
    <x v="1"/>
    <x v="1"/>
    <n v="656.06"/>
    <n v="164.02"/>
    <n v="492.04"/>
    <n v="0"/>
    <n v="492.04"/>
    <n v="44"/>
    <x v="1"/>
    <s v="No"/>
    <n v="24.3"/>
    <n v="119.57"/>
    <n v="0"/>
  </r>
  <r>
    <s v="BLK101324"/>
    <x v="358"/>
    <x v="7"/>
    <s v="East"/>
    <s v="New"/>
    <x v="9"/>
    <s v="Tea"/>
    <n v="6"/>
    <n v="150.88"/>
    <n v="15"/>
    <n v="31"/>
    <n v="2.9"/>
    <n v="3.4"/>
    <x v="0"/>
    <x v="1"/>
    <x v="4"/>
    <n v="905.28"/>
    <n v="135.79"/>
    <n v="769.49"/>
    <n v="0"/>
    <n v="769.49"/>
    <n v="39"/>
    <x v="1"/>
    <s v="No"/>
    <n v="9.4"/>
    <n v="72.33"/>
    <n v="0"/>
  </r>
  <r>
    <s v="BLK101515"/>
    <x v="358"/>
    <x v="4"/>
    <s v="East"/>
    <s v="Returning"/>
    <x v="3"/>
    <s v="Juice"/>
    <n v="1"/>
    <n v="64.760000000000005"/>
    <n v="10"/>
    <n v="20"/>
    <n v="5.94"/>
    <n v="4.3"/>
    <x v="4"/>
    <x v="1"/>
    <x v="3"/>
    <n v="64.760000000000005"/>
    <n v="6.48"/>
    <n v="58.28"/>
    <n v="20"/>
    <n v="78.28"/>
    <n v="15"/>
    <x v="23"/>
    <s v="No"/>
    <n v="14.4"/>
    <n v="8.39"/>
    <n v="0"/>
  </r>
  <r>
    <s v="BLK101834"/>
    <x v="358"/>
    <x v="0"/>
    <s v="West"/>
    <s v="New"/>
    <x v="3"/>
    <s v="Chips"/>
    <n v="1"/>
    <n v="95.81"/>
    <n v="15"/>
    <n v="29"/>
    <n v="6.22"/>
    <n v="4.9000000000000004"/>
    <x v="1"/>
    <x v="1"/>
    <x v="0"/>
    <n v="95.81"/>
    <n v="14.37"/>
    <n v="81.44"/>
    <n v="25"/>
    <n v="106.44"/>
    <n v="40"/>
    <x v="1"/>
    <s v="No"/>
    <n v="8.1999999999999993"/>
    <n v="6.68"/>
    <n v="0"/>
  </r>
  <r>
    <s v="BLK101847"/>
    <x v="358"/>
    <x v="0"/>
    <s v="West"/>
    <s v="Returning"/>
    <x v="6"/>
    <s v="Bread"/>
    <n v="7"/>
    <n v="56.9"/>
    <n v="10"/>
    <n v="26"/>
    <n v="2.25"/>
    <n v="3.3"/>
    <x v="4"/>
    <x v="0"/>
    <x v="1"/>
    <n v="398.3"/>
    <n v="39.83"/>
    <n v="0"/>
    <n v="0"/>
    <n v="0"/>
    <n v="20"/>
    <x v="4"/>
    <s v="Yes"/>
    <n v="14.6"/>
    <n v="0"/>
    <n v="1"/>
  </r>
  <r>
    <s v="BLK102456"/>
    <x v="358"/>
    <x v="1"/>
    <s v="West"/>
    <s v="Returning"/>
    <x v="4"/>
    <s v="Biscuits"/>
    <n v="3"/>
    <n v="411.5"/>
    <n v="5"/>
    <n v="17"/>
    <n v="6.92"/>
    <n v="3.7"/>
    <x v="2"/>
    <x v="1"/>
    <x v="3"/>
    <n v="1234.5"/>
    <n v="61.72"/>
    <n v="1172.78"/>
    <n v="0"/>
    <n v="1172.78"/>
    <n v="38"/>
    <x v="1"/>
    <s v="No"/>
    <n v="12.4"/>
    <n v="145.41999999999999"/>
    <n v="0"/>
  </r>
  <r>
    <s v="BLK102719"/>
    <x v="358"/>
    <x v="4"/>
    <s v="Central"/>
    <s v="New"/>
    <x v="6"/>
    <s v="Biscuits"/>
    <n v="1"/>
    <n v="281.83"/>
    <n v="20"/>
    <n v="28"/>
    <n v="3.83"/>
    <n v="3"/>
    <x v="3"/>
    <x v="1"/>
    <x v="1"/>
    <n v="281.83"/>
    <n v="56.37"/>
    <n v="225.46"/>
    <n v="15"/>
    <n v="240.46"/>
    <n v="15"/>
    <x v="10"/>
    <s v="Yes"/>
    <n v="17.899999999999999"/>
    <n v="40.36"/>
    <n v="1"/>
  </r>
  <r>
    <s v="BLK102785"/>
    <x v="358"/>
    <x v="5"/>
    <s v="West"/>
    <s v="Returning"/>
    <x v="6"/>
    <s v="Milk"/>
    <n v="1"/>
    <n v="399.94"/>
    <n v="0"/>
    <n v="47"/>
    <n v="5.03"/>
    <n v="3.9"/>
    <x v="2"/>
    <x v="0"/>
    <x v="0"/>
    <n v="399.94"/>
    <n v="0"/>
    <n v="0"/>
    <n v="0"/>
    <n v="0"/>
    <n v="17"/>
    <x v="33"/>
    <s v="Yes"/>
    <n v="29.3"/>
    <n v="0"/>
    <n v="1"/>
  </r>
  <r>
    <s v="BLK100014"/>
    <x v="359"/>
    <x v="5"/>
    <s v="North"/>
    <s v="Returning"/>
    <x v="4"/>
    <s v="Tea"/>
    <n v="5"/>
    <n v="446.33"/>
    <n v="20"/>
    <n v="18"/>
    <n v="4.22"/>
    <n v="3.3"/>
    <x v="2"/>
    <x v="0"/>
    <x v="3"/>
    <n v="2231.65"/>
    <n v="446.33"/>
    <n v="0"/>
    <n v="0"/>
    <n v="0"/>
    <n v="43"/>
    <x v="1"/>
    <s v="No"/>
    <n v="28.7"/>
    <n v="0"/>
    <n v="0"/>
  </r>
  <r>
    <s v="BLK100063"/>
    <x v="359"/>
    <x v="7"/>
    <s v="West"/>
    <s v="Returning"/>
    <x v="9"/>
    <s v="Banana"/>
    <n v="7"/>
    <n v="404.3"/>
    <n v="0"/>
    <n v="38"/>
    <n v="6.55"/>
    <n v="3.9"/>
    <x v="4"/>
    <x v="1"/>
    <x v="4"/>
    <n v="2830.1"/>
    <n v="0"/>
    <n v="2830.1"/>
    <n v="0"/>
    <n v="2830.1"/>
    <n v="29"/>
    <x v="13"/>
    <s v="Yes"/>
    <n v="19.399999999999999"/>
    <n v="549.04"/>
    <n v="1"/>
  </r>
  <r>
    <s v="BLK100122"/>
    <x v="359"/>
    <x v="3"/>
    <s v="East"/>
    <s v="New"/>
    <x v="3"/>
    <s v="Atta"/>
    <n v="5"/>
    <n v="187.72"/>
    <n v="15"/>
    <n v="18"/>
    <n v="6.13"/>
    <n v="4.3"/>
    <x v="4"/>
    <x v="1"/>
    <x v="0"/>
    <n v="938.6"/>
    <n v="140.79"/>
    <n v="797.81"/>
    <n v="0"/>
    <n v="797.81"/>
    <n v="41"/>
    <x v="1"/>
    <s v="No"/>
    <n v="13.7"/>
    <n v="109.3"/>
    <n v="0"/>
  </r>
  <r>
    <s v="BLK100252"/>
    <x v="359"/>
    <x v="4"/>
    <s v="North"/>
    <s v="Returning"/>
    <x v="4"/>
    <s v="Cold Drink"/>
    <n v="4"/>
    <n v="260.07"/>
    <n v="25"/>
    <n v="37"/>
    <n v="7.53"/>
    <n v="4.7"/>
    <x v="3"/>
    <x v="0"/>
    <x v="0"/>
    <n v="1040.28"/>
    <n v="260.07"/>
    <n v="0"/>
    <n v="0"/>
    <n v="0"/>
    <n v="40"/>
    <x v="1"/>
    <s v="No"/>
    <n v="9"/>
    <n v="0"/>
    <n v="0"/>
  </r>
  <r>
    <s v="BLK100359"/>
    <x v="359"/>
    <x v="3"/>
    <s v="North"/>
    <s v="New"/>
    <x v="0"/>
    <s v="Biscuits"/>
    <n v="3"/>
    <n v="343.04"/>
    <n v="5"/>
    <n v="26"/>
    <n v="4.7300000000000004"/>
    <n v="3.8"/>
    <x v="0"/>
    <x v="1"/>
    <x v="0"/>
    <n v="1029.1199999999999"/>
    <n v="51.46"/>
    <n v="977.66"/>
    <n v="0"/>
    <n v="977.66"/>
    <n v="34"/>
    <x v="1"/>
    <s v="No"/>
    <n v="29"/>
    <n v="283.52"/>
    <n v="0"/>
  </r>
  <r>
    <s v="BLK100830"/>
    <x v="359"/>
    <x v="0"/>
    <s v="East"/>
    <s v="Returning"/>
    <x v="6"/>
    <s v="Milk"/>
    <n v="6"/>
    <n v="305.05"/>
    <n v="10"/>
    <n v="22"/>
    <n v="2.1800000000000002"/>
    <n v="4.0999999999999996"/>
    <x v="2"/>
    <x v="0"/>
    <x v="0"/>
    <n v="1830.3"/>
    <n v="183.03"/>
    <n v="0"/>
    <n v="0"/>
    <n v="0"/>
    <n v="31"/>
    <x v="1"/>
    <s v="No"/>
    <n v="17.3"/>
    <n v="0"/>
    <n v="0"/>
  </r>
  <r>
    <s v="BLK101126"/>
    <x v="359"/>
    <x v="4"/>
    <s v="North"/>
    <s v="Returning"/>
    <x v="6"/>
    <s v="Banana"/>
    <n v="6"/>
    <n v="355.49"/>
    <n v="20"/>
    <n v="29"/>
    <n v="7.68"/>
    <n v="3.1"/>
    <x v="1"/>
    <x v="0"/>
    <x v="1"/>
    <n v="2132.94"/>
    <n v="426.59"/>
    <n v="0"/>
    <n v="0"/>
    <n v="0"/>
    <n v="44"/>
    <x v="1"/>
    <s v="No"/>
    <n v="21.4"/>
    <n v="0"/>
    <n v="0"/>
  </r>
  <r>
    <s v="BLK101212"/>
    <x v="359"/>
    <x v="1"/>
    <s v="South"/>
    <s v="New"/>
    <x v="2"/>
    <s v="Cold Drink"/>
    <n v="1"/>
    <n v="109.68"/>
    <n v="0"/>
    <n v="26"/>
    <n v="5.26"/>
    <n v="3.2"/>
    <x v="3"/>
    <x v="1"/>
    <x v="3"/>
    <n v="109.68"/>
    <n v="0"/>
    <n v="109.68"/>
    <n v="20"/>
    <n v="129.68"/>
    <n v="31"/>
    <x v="1"/>
    <s v="No"/>
    <n v="12.3"/>
    <n v="13.49"/>
    <n v="0"/>
  </r>
  <r>
    <s v="BLK101677"/>
    <x v="359"/>
    <x v="6"/>
    <s v="South"/>
    <s v="Returning"/>
    <x v="8"/>
    <s v="Milk"/>
    <n v="6"/>
    <n v="269.77999999999997"/>
    <n v="15"/>
    <n v="23"/>
    <n v="3.57"/>
    <n v="3.5"/>
    <x v="4"/>
    <x v="1"/>
    <x v="1"/>
    <n v="1618.68"/>
    <n v="242.8"/>
    <n v="1375.88"/>
    <n v="0"/>
    <n v="1375.88"/>
    <n v="36"/>
    <x v="1"/>
    <s v="No"/>
    <n v="27"/>
    <n v="371.49"/>
    <n v="0"/>
  </r>
  <r>
    <s v="BLK101841"/>
    <x v="359"/>
    <x v="6"/>
    <s v="South"/>
    <s v="Returning"/>
    <x v="8"/>
    <s v="Instant Noodles"/>
    <n v="3"/>
    <n v="257.39999999999998"/>
    <n v="15"/>
    <n v="44"/>
    <n v="5.92"/>
    <n v="3.4"/>
    <x v="2"/>
    <x v="0"/>
    <x v="3"/>
    <n v="772.2"/>
    <n v="115.83"/>
    <n v="0"/>
    <n v="0"/>
    <n v="0"/>
    <n v="42"/>
    <x v="25"/>
    <s v="No"/>
    <n v="15.4"/>
    <n v="0"/>
    <n v="0"/>
  </r>
  <r>
    <s v="BLK102332"/>
    <x v="359"/>
    <x v="2"/>
    <s v="North"/>
    <s v="New"/>
    <x v="7"/>
    <s v="Atta"/>
    <n v="6"/>
    <n v="58.42"/>
    <n v="25"/>
    <n v="43"/>
    <n v="2.3199999999999998"/>
    <n v="3.3"/>
    <x v="4"/>
    <x v="1"/>
    <x v="3"/>
    <n v="350.52"/>
    <n v="87.63"/>
    <n v="262.89"/>
    <n v="20"/>
    <n v="282.89"/>
    <n v="31"/>
    <x v="11"/>
    <s v="Yes"/>
    <n v="14"/>
    <n v="36.799999999999997"/>
    <n v="1"/>
  </r>
  <r>
    <s v="BLK102576"/>
    <x v="359"/>
    <x v="1"/>
    <s v="North"/>
    <s v="Returning"/>
    <x v="2"/>
    <s v="Chips"/>
    <n v="4"/>
    <n v="333.01"/>
    <n v="25"/>
    <n v="46"/>
    <n v="5.69"/>
    <n v="4.9000000000000004"/>
    <x v="1"/>
    <x v="1"/>
    <x v="3"/>
    <n v="1332.04"/>
    <n v="333.01"/>
    <n v="999.03"/>
    <n v="0"/>
    <n v="999.03"/>
    <n v="35"/>
    <x v="7"/>
    <s v="Yes"/>
    <n v="12.2"/>
    <n v="121.88"/>
    <n v="1"/>
  </r>
  <r>
    <s v="BLK102629"/>
    <x v="359"/>
    <x v="4"/>
    <s v="West"/>
    <s v="New"/>
    <x v="9"/>
    <s v="Instant Noodles"/>
    <n v="7"/>
    <n v="192.1"/>
    <n v="5"/>
    <n v="22"/>
    <n v="5.41"/>
    <n v="4.5"/>
    <x v="2"/>
    <x v="0"/>
    <x v="3"/>
    <n v="1344.7"/>
    <n v="67.239999999999995"/>
    <n v="0"/>
    <n v="0"/>
    <n v="0"/>
    <n v="39"/>
    <x v="1"/>
    <s v="No"/>
    <n v="15.3"/>
    <n v="0"/>
    <n v="0"/>
  </r>
  <r>
    <s v="BLK100559"/>
    <x v="360"/>
    <x v="1"/>
    <s v="West"/>
    <s v="New"/>
    <x v="5"/>
    <s v="Atta"/>
    <n v="1"/>
    <n v="270.48"/>
    <n v="5"/>
    <n v="12"/>
    <n v="7.08"/>
    <n v="4.0999999999999996"/>
    <x v="3"/>
    <x v="1"/>
    <x v="4"/>
    <n v="270.48"/>
    <n v="13.52"/>
    <n v="256.95999999999998"/>
    <n v="10"/>
    <n v="266.95999999999998"/>
    <n v="28"/>
    <x v="1"/>
    <s v="No"/>
    <n v="19.5"/>
    <n v="50.11"/>
    <n v="0"/>
  </r>
  <r>
    <s v="BLK100648"/>
    <x v="360"/>
    <x v="1"/>
    <s v="Central"/>
    <s v="New"/>
    <x v="2"/>
    <s v="Rice"/>
    <n v="6"/>
    <n v="90.03"/>
    <n v="0"/>
    <n v="23"/>
    <n v="6.9"/>
    <n v="5"/>
    <x v="0"/>
    <x v="1"/>
    <x v="0"/>
    <n v="540.17999999999995"/>
    <n v="0"/>
    <n v="540.17999999999995"/>
    <n v="0"/>
    <n v="540.17999999999995"/>
    <n v="20"/>
    <x v="12"/>
    <s v="No"/>
    <n v="31"/>
    <n v="167.46"/>
    <n v="0"/>
  </r>
  <r>
    <s v="BLK101037"/>
    <x v="360"/>
    <x v="5"/>
    <s v="South"/>
    <s v="Returning"/>
    <x v="3"/>
    <s v="Milk"/>
    <n v="6"/>
    <n v="377.05"/>
    <n v="5"/>
    <n v="20"/>
    <n v="7.14"/>
    <n v="4"/>
    <x v="3"/>
    <x v="1"/>
    <x v="4"/>
    <n v="2262.3000000000002"/>
    <n v="113.12"/>
    <n v="2149.1799999999998"/>
    <n v="0"/>
    <n v="2149.1799999999998"/>
    <n v="22"/>
    <x v="1"/>
    <s v="No"/>
    <n v="28.4"/>
    <n v="610.37"/>
    <n v="0"/>
  </r>
  <r>
    <s v="BLK101205"/>
    <x v="360"/>
    <x v="7"/>
    <s v="Central"/>
    <s v="Returning"/>
    <x v="2"/>
    <s v="Biscuits"/>
    <n v="1"/>
    <n v="480.41"/>
    <n v="0"/>
    <n v="18"/>
    <n v="7.62"/>
    <n v="3.4"/>
    <x v="2"/>
    <x v="1"/>
    <x v="4"/>
    <n v="480.41"/>
    <n v="0"/>
    <n v="480.41"/>
    <n v="0"/>
    <n v="480.41"/>
    <n v="23"/>
    <x v="1"/>
    <s v="No"/>
    <n v="10.9"/>
    <n v="52.36"/>
    <n v="0"/>
  </r>
  <r>
    <s v="BLK101896"/>
    <x v="360"/>
    <x v="3"/>
    <s v="Central"/>
    <s v="New"/>
    <x v="1"/>
    <s v="Cold Drink"/>
    <n v="4"/>
    <n v="421.43"/>
    <n v="10"/>
    <n v="43"/>
    <n v="7.21"/>
    <n v="3.9"/>
    <x v="3"/>
    <x v="1"/>
    <x v="0"/>
    <n v="1685.72"/>
    <n v="168.57"/>
    <n v="1517.15"/>
    <n v="0"/>
    <n v="1517.15"/>
    <n v="15"/>
    <x v="29"/>
    <s v="Yes"/>
    <n v="27.5"/>
    <n v="417.22"/>
    <n v="1"/>
  </r>
  <r>
    <s v="BLK101982"/>
    <x v="360"/>
    <x v="6"/>
    <s v="West"/>
    <s v="New"/>
    <x v="9"/>
    <s v="Apple"/>
    <n v="1"/>
    <n v="22.11"/>
    <n v="25"/>
    <n v="39"/>
    <n v="3.51"/>
    <n v="3.6"/>
    <x v="4"/>
    <x v="0"/>
    <x v="1"/>
    <n v="22.11"/>
    <n v="5.53"/>
    <n v="0"/>
    <n v="25"/>
    <n v="0"/>
    <n v="23"/>
    <x v="24"/>
    <s v="Yes"/>
    <n v="22.5"/>
    <n v="0"/>
    <n v="1"/>
  </r>
  <r>
    <s v="BLK102078"/>
    <x v="360"/>
    <x v="2"/>
    <s v="North"/>
    <s v="Returning"/>
    <x v="1"/>
    <s v="Juice"/>
    <n v="7"/>
    <n v="257.01"/>
    <n v="10"/>
    <n v="11"/>
    <n v="2.11"/>
    <n v="4.8"/>
    <x v="4"/>
    <x v="1"/>
    <x v="0"/>
    <n v="1799.07"/>
    <n v="179.91"/>
    <n v="1619.16"/>
    <n v="0"/>
    <n v="1619.16"/>
    <n v="33"/>
    <x v="1"/>
    <s v="No"/>
    <n v="27.3"/>
    <n v="442.03"/>
    <n v="0"/>
  </r>
  <r>
    <s v="BLK102352"/>
    <x v="360"/>
    <x v="0"/>
    <s v="South"/>
    <s v="New"/>
    <x v="6"/>
    <s v="Shampoo"/>
    <n v="4"/>
    <n v="302.27999999999997"/>
    <n v="20"/>
    <n v="37"/>
    <n v="0.75"/>
    <n v="4.7"/>
    <x v="0"/>
    <x v="1"/>
    <x v="4"/>
    <n v="1209.1199999999999"/>
    <n v="241.82"/>
    <n v="967.3"/>
    <n v="0"/>
    <n v="967.3"/>
    <n v="35"/>
    <x v="25"/>
    <s v="No"/>
    <n v="18"/>
    <n v="174.11"/>
    <n v="0"/>
  </r>
  <r>
    <s v="BLK101351"/>
    <x v="361"/>
    <x v="3"/>
    <s v="East"/>
    <s v="Returning"/>
    <x v="7"/>
    <s v="Instant Noodles"/>
    <n v="4"/>
    <n v="212.79"/>
    <n v="0"/>
    <n v="19"/>
    <n v="7.32"/>
    <n v="5"/>
    <x v="4"/>
    <x v="0"/>
    <x v="3"/>
    <n v="851.16"/>
    <n v="0"/>
    <n v="0"/>
    <n v="0"/>
    <n v="0"/>
    <n v="39"/>
    <x v="1"/>
    <s v="No"/>
    <n v="20.6"/>
    <n v="0"/>
    <n v="0"/>
  </r>
  <r>
    <s v="BLK101869"/>
    <x v="361"/>
    <x v="2"/>
    <s v="East"/>
    <s v="Returning"/>
    <x v="5"/>
    <s v="Apple"/>
    <n v="5"/>
    <n v="187.65"/>
    <n v="5"/>
    <n v="40"/>
    <n v="5.49"/>
    <n v="3.2"/>
    <x v="2"/>
    <x v="1"/>
    <x v="1"/>
    <n v="938.25"/>
    <n v="46.91"/>
    <n v="891.34"/>
    <n v="0"/>
    <n v="891.34"/>
    <n v="41"/>
    <x v="1"/>
    <s v="No"/>
    <n v="26"/>
    <n v="231.75"/>
    <n v="0"/>
  </r>
  <r>
    <s v="BLK102196"/>
    <x v="361"/>
    <x v="6"/>
    <s v="East"/>
    <s v="Returning"/>
    <x v="4"/>
    <s v="Cold Drink"/>
    <n v="1"/>
    <n v="176.49"/>
    <n v="5"/>
    <n v="27"/>
    <n v="0.56999999999999995"/>
    <n v="4.4000000000000004"/>
    <x v="2"/>
    <x v="1"/>
    <x v="1"/>
    <n v="176.49"/>
    <n v="8.82"/>
    <n v="167.67"/>
    <n v="25"/>
    <n v="192.67"/>
    <n v="42"/>
    <x v="1"/>
    <s v="No"/>
    <n v="21.5"/>
    <n v="36.049999999999997"/>
    <n v="0"/>
  </r>
  <r>
    <s v="BLK102671"/>
    <x v="361"/>
    <x v="5"/>
    <s v="North"/>
    <s v="New"/>
    <x v="9"/>
    <s v="Ice Cream"/>
    <n v="6"/>
    <n v="255.88"/>
    <n v="5"/>
    <n v="32"/>
    <n v="5.32"/>
    <n v="2.2999999999999998"/>
    <x v="0"/>
    <x v="0"/>
    <x v="0"/>
    <n v="1535.28"/>
    <n v="76.760000000000005"/>
    <n v="0"/>
    <n v="0"/>
    <n v="0"/>
    <n v="37"/>
    <x v="1"/>
    <s v="No"/>
    <n v="13.8"/>
    <n v="0"/>
    <n v="0"/>
  </r>
  <r>
    <s v="BLK102682"/>
    <x v="361"/>
    <x v="1"/>
    <s v="North"/>
    <s v="New"/>
    <x v="8"/>
    <s v="Atta"/>
    <n v="6"/>
    <n v="428.74"/>
    <n v="15"/>
    <n v="27"/>
    <n v="3.87"/>
    <n v="3.5"/>
    <x v="3"/>
    <x v="1"/>
    <x v="3"/>
    <n v="2572.44"/>
    <n v="385.87"/>
    <n v="2186.5700000000002"/>
    <n v="0"/>
    <n v="2186.5700000000002"/>
    <n v="36"/>
    <x v="1"/>
    <s v="No"/>
    <n v="10.6"/>
    <n v="231.78"/>
    <n v="0"/>
  </r>
  <r>
    <s v="BLK100899"/>
    <x v="362"/>
    <x v="7"/>
    <s v="North"/>
    <s v="Returning"/>
    <x v="7"/>
    <s v="Milk"/>
    <n v="1"/>
    <n v="194.62"/>
    <n v="20"/>
    <n v="39"/>
    <n v="4.3"/>
    <n v="3.7"/>
    <x v="0"/>
    <x v="1"/>
    <x v="2"/>
    <n v="194.62"/>
    <n v="38.92"/>
    <n v="155.69999999999999"/>
    <n v="15"/>
    <n v="170.7"/>
    <n v="34"/>
    <x v="23"/>
    <s v="No"/>
    <n v="31.7"/>
    <n v="49.36"/>
    <n v="0"/>
  </r>
  <r>
    <s v="BLK101134"/>
    <x v="362"/>
    <x v="6"/>
    <s v="North"/>
    <s v="Returning"/>
    <x v="4"/>
    <s v="Milk"/>
    <n v="4"/>
    <n v="478.1"/>
    <n v="15"/>
    <n v="26"/>
    <n v="4.34"/>
    <n v="4.8"/>
    <x v="2"/>
    <x v="0"/>
    <x v="3"/>
    <n v="1912.4"/>
    <n v="286.86"/>
    <n v="0"/>
    <n v="0"/>
    <n v="0"/>
    <n v="17"/>
    <x v="13"/>
    <s v="Yes"/>
    <n v="18.2"/>
    <n v="0"/>
    <n v="1"/>
  </r>
  <r>
    <s v="BLK101370"/>
    <x v="362"/>
    <x v="6"/>
    <s v="West"/>
    <s v="Returning"/>
    <x v="3"/>
    <s v="Bread"/>
    <n v="7"/>
    <n v="243.96"/>
    <n v="10"/>
    <n v="22"/>
    <n v="0.97"/>
    <n v="3.3"/>
    <x v="1"/>
    <x v="1"/>
    <x v="3"/>
    <n v="1707.72"/>
    <n v="170.77"/>
    <n v="1536.95"/>
    <n v="0"/>
    <n v="1536.95"/>
    <n v="18"/>
    <x v="16"/>
    <s v="No"/>
    <n v="22.4"/>
    <n v="344.28"/>
    <n v="0"/>
  </r>
  <r>
    <s v="BLK101642"/>
    <x v="362"/>
    <x v="5"/>
    <s v="South"/>
    <s v="Returning"/>
    <x v="6"/>
    <s v="Shampoo"/>
    <n v="6"/>
    <n v="164.52"/>
    <n v="15"/>
    <n v="38"/>
    <n v="0.81"/>
    <n v="4.8"/>
    <x v="2"/>
    <x v="1"/>
    <x v="4"/>
    <n v="987.12"/>
    <n v="148.07"/>
    <n v="839.05"/>
    <n v="0"/>
    <n v="839.05"/>
    <n v="26"/>
    <x v="11"/>
    <s v="Yes"/>
    <n v="14.4"/>
    <n v="120.82"/>
    <n v="1"/>
  </r>
  <r>
    <s v="BLK101660"/>
    <x v="362"/>
    <x v="7"/>
    <s v="South"/>
    <s v="New"/>
    <x v="9"/>
    <s v="Juice"/>
    <n v="6"/>
    <n v="459.11"/>
    <n v="25"/>
    <n v="26"/>
    <n v="3.81"/>
    <n v="4"/>
    <x v="4"/>
    <x v="1"/>
    <x v="4"/>
    <n v="2754.66"/>
    <n v="688.66"/>
    <n v="2066"/>
    <n v="0"/>
    <n v="2066"/>
    <n v="38"/>
    <x v="1"/>
    <s v="No"/>
    <n v="27"/>
    <n v="557.82000000000005"/>
    <n v="0"/>
  </r>
  <r>
    <s v="BLK102859"/>
    <x v="362"/>
    <x v="2"/>
    <s v="South"/>
    <s v="Returning"/>
    <x v="8"/>
    <s v="Atta"/>
    <n v="5"/>
    <n v="227.66"/>
    <n v="5"/>
    <n v="17"/>
    <n v="2.13"/>
    <n v="4.9000000000000004"/>
    <x v="4"/>
    <x v="1"/>
    <x v="4"/>
    <n v="1138.3"/>
    <n v="56.92"/>
    <n v="1081.3800000000001"/>
    <n v="0"/>
    <n v="1081.3800000000001"/>
    <n v="20"/>
    <x v="1"/>
    <s v="No"/>
    <n v="25"/>
    <n v="270.35000000000002"/>
    <n v="0"/>
  </r>
  <r>
    <s v="BLK102986"/>
    <x v="362"/>
    <x v="1"/>
    <s v="South"/>
    <s v="New"/>
    <x v="9"/>
    <s v="Detergent"/>
    <n v="7"/>
    <n v="449.07"/>
    <n v="20"/>
    <n v="37"/>
    <n v="1.59"/>
    <n v="4.5"/>
    <x v="1"/>
    <x v="1"/>
    <x v="1"/>
    <n v="3143.49"/>
    <n v="628.70000000000005"/>
    <n v="2514.79"/>
    <n v="0"/>
    <n v="2514.79"/>
    <n v="21"/>
    <x v="24"/>
    <s v="Yes"/>
    <n v="10.3"/>
    <n v="259.02"/>
    <n v="1"/>
  </r>
  <r>
    <s v="BLK100038"/>
    <x v="363"/>
    <x v="4"/>
    <s v="Central"/>
    <s v="Returning"/>
    <x v="1"/>
    <s v="Detergent"/>
    <n v="6"/>
    <n v="256.13"/>
    <n v="25"/>
    <n v="30"/>
    <n v="4.5199999999999996"/>
    <n v="2.7"/>
    <x v="2"/>
    <x v="1"/>
    <x v="4"/>
    <n v="1536.78"/>
    <n v="384.2"/>
    <n v="1152.58"/>
    <n v="0"/>
    <n v="1152.58"/>
    <n v="32"/>
    <x v="1"/>
    <s v="No"/>
    <n v="10.6"/>
    <n v="122.17"/>
    <n v="0"/>
  </r>
  <r>
    <s v="BLK100631"/>
    <x v="363"/>
    <x v="0"/>
    <s v="East"/>
    <s v="New"/>
    <x v="4"/>
    <s v="Atta"/>
    <n v="6"/>
    <n v="282.20999999999998"/>
    <n v="5"/>
    <n v="30"/>
    <n v="7.2"/>
    <n v="2.2999999999999998"/>
    <x v="1"/>
    <x v="1"/>
    <x v="2"/>
    <n v="1693.26"/>
    <n v="84.66"/>
    <n v="1608.6"/>
    <n v="0"/>
    <n v="1608.6"/>
    <n v="40"/>
    <x v="1"/>
    <s v="No"/>
    <n v="27.2"/>
    <n v="437.54"/>
    <n v="0"/>
  </r>
  <r>
    <s v="BLK101186"/>
    <x v="363"/>
    <x v="2"/>
    <s v="South"/>
    <s v="Returning"/>
    <x v="7"/>
    <s v="Ice Cream"/>
    <n v="5"/>
    <n v="254.35"/>
    <n v="5"/>
    <n v="20"/>
    <n v="2.2999999999999998"/>
    <n v="5"/>
    <x v="3"/>
    <x v="1"/>
    <x v="3"/>
    <n v="1271.75"/>
    <n v="63.59"/>
    <n v="1208.1600000000001"/>
    <n v="0"/>
    <n v="1208.1600000000001"/>
    <n v="43"/>
    <x v="1"/>
    <s v="No"/>
    <n v="21.4"/>
    <n v="258.55"/>
    <n v="0"/>
  </r>
  <r>
    <s v="BLK101306"/>
    <x v="363"/>
    <x v="6"/>
    <s v="East"/>
    <s v="New"/>
    <x v="5"/>
    <s v="Apple"/>
    <n v="1"/>
    <n v="128.97999999999999"/>
    <n v="15"/>
    <n v="39"/>
    <n v="7.48"/>
    <n v="3.2"/>
    <x v="0"/>
    <x v="1"/>
    <x v="4"/>
    <n v="128.97999999999999"/>
    <n v="19.350000000000001"/>
    <n v="109.63"/>
    <n v="20"/>
    <n v="129.63"/>
    <n v="21"/>
    <x v="22"/>
    <s v="Yes"/>
    <n v="14.2"/>
    <n v="15.57"/>
    <n v="1"/>
  </r>
  <r>
    <s v="BLK101484"/>
    <x v="363"/>
    <x v="4"/>
    <s v="Central"/>
    <s v="Returning"/>
    <x v="5"/>
    <s v="Detergent"/>
    <n v="7"/>
    <n v="194.9"/>
    <n v="20"/>
    <n v="24"/>
    <n v="3.79"/>
    <n v="5"/>
    <x v="2"/>
    <x v="1"/>
    <x v="0"/>
    <n v="1364.3"/>
    <n v="272.86"/>
    <n v="1091.44"/>
    <n v="0"/>
    <n v="1091.44"/>
    <n v="26"/>
    <x v="1"/>
    <s v="No"/>
    <n v="19.100000000000001"/>
    <n v="208.47"/>
    <n v="0"/>
  </r>
  <r>
    <s v="BLK101914"/>
    <x v="363"/>
    <x v="6"/>
    <s v="North"/>
    <s v="Returning"/>
    <x v="1"/>
    <s v="Coffee"/>
    <n v="4"/>
    <n v="446.41"/>
    <n v="5"/>
    <n v="38"/>
    <n v="0.89"/>
    <n v="4.0999999999999996"/>
    <x v="0"/>
    <x v="1"/>
    <x v="0"/>
    <n v="1785.64"/>
    <n v="89.28"/>
    <n v="1696.36"/>
    <n v="0"/>
    <n v="1696.36"/>
    <n v="25"/>
    <x v="10"/>
    <s v="Yes"/>
    <n v="26"/>
    <n v="441.05"/>
    <n v="1"/>
  </r>
  <r>
    <s v="BLK102145"/>
    <x v="363"/>
    <x v="4"/>
    <s v="East"/>
    <s v="Returning"/>
    <x v="3"/>
    <s v="Juice"/>
    <n v="4"/>
    <n v="206.33"/>
    <n v="15"/>
    <n v="37"/>
    <n v="4.34"/>
    <n v="3.9"/>
    <x v="3"/>
    <x v="1"/>
    <x v="1"/>
    <n v="825.32"/>
    <n v="123.8"/>
    <n v="701.52"/>
    <n v="0"/>
    <n v="701.52"/>
    <n v="30"/>
    <x v="0"/>
    <s v="Yes"/>
    <n v="29.9"/>
    <n v="209.75"/>
    <n v="1"/>
  </r>
  <r>
    <s v="BLK102334"/>
    <x v="363"/>
    <x v="7"/>
    <s v="East"/>
    <s v="New"/>
    <x v="7"/>
    <s v="Juice"/>
    <n v="7"/>
    <n v="24.56"/>
    <n v="0"/>
    <n v="32"/>
    <n v="4.55"/>
    <n v="4.5999999999999996"/>
    <x v="0"/>
    <x v="1"/>
    <x v="2"/>
    <n v="171.92"/>
    <n v="0"/>
    <n v="171.92"/>
    <n v="15"/>
    <n v="186.92"/>
    <n v="38"/>
    <x v="1"/>
    <s v="No"/>
    <n v="18.5"/>
    <n v="31.81"/>
    <n v="0"/>
  </r>
  <r>
    <s v="BLK102676"/>
    <x v="363"/>
    <x v="3"/>
    <s v="North"/>
    <s v="New"/>
    <x v="7"/>
    <s v="Bread"/>
    <n v="7"/>
    <n v="395.66"/>
    <n v="10"/>
    <n v="34"/>
    <n v="3.56"/>
    <n v="3.8"/>
    <x v="2"/>
    <x v="1"/>
    <x v="2"/>
    <n v="2769.62"/>
    <n v="276.95999999999998"/>
    <n v="2492.66"/>
    <n v="0"/>
    <n v="2492.66"/>
    <n v="24"/>
    <x v="26"/>
    <s v="Yes"/>
    <n v="27.4"/>
    <n v="682.99"/>
    <n v="1"/>
  </r>
  <r>
    <s v="BLK102828"/>
    <x v="363"/>
    <x v="2"/>
    <s v="Central"/>
    <s v="Returning"/>
    <x v="2"/>
    <s v="Detergent"/>
    <n v="3"/>
    <n v="407.07"/>
    <n v="5"/>
    <n v="31"/>
    <n v="7.23"/>
    <n v="4.4000000000000004"/>
    <x v="0"/>
    <x v="1"/>
    <x v="0"/>
    <n v="1221.21"/>
    <n v="61.06"/>
    <n v="1160.1500000000001"/>
    <n v="0"/>
    <n v="1160.1500000000001"/>
    <n v="26"/>
    <x v="23"/>
    <s v="No"/>
    <n v="30.2"/>
    <n v="350.37"/>
    <n v="0"/>
  </r>
  <r>
    <s v="BLK102836"/>
    <x v="363"/>
    <x v="4"/>
    <s v="Central"/>
    <s v="Returning"/>
    <x v="9"/>
    <s v="Ice Cream"/>
    <n v="5"/>
    <n v="358.99"/>
    <n v="5"/>
    <n v="36"/>
    <n v="1.86"/>
    <n v="3.7"/>
    <x v="1"/>
    <x v="1"/>
    <x v="2"/>
    <n v="1794.95"/>
    <n v="89.75"/>
    <n v="1705.2"/>
    <n v="0"/>
    <n v="1705.2"/>
    <n v="27"/>
    <x v="13"/>
    <s v="Yes"/>
    <n v="17"/>
    <n v="289.88"/>
    <n v="1"/>
  </r>
  <r>
    <s v="BLK100313"/>
    <x v="364"/>
    <x v="0"/>
    <s v="East"/>
    <s v="Returning"/>
    <x v="5"/>
    <s v="Detergent"/>
    <n v="2"/>
    <n v="83.5"/>
    <n v="15"/>
    <n v="52"/>
    <n v="3.74"/>
    <n v="4.7"/>
    <x v="0"/>
    <x v="0"/>
    <x v="4"/>
    <n v="167"/>
    <n v="25.05"/>
    <n v="0"/>
    <n v="10"/>
    <n v="0"/>
    <n v="24"/>
    <x v="29"/>
    <s v="Yes"/>
    <n v="9.5"/>
    <n v="0"/>
    <n v="1"/>
  </r>
  <r>
    <s v="BLK100420"/>
    <x v="364"/>
    <x v="4"/>
    <s v="West"/>
    <s v="Returning"/>
    <x v="6"/>
    <s v="Detergent"/>
    <n v="4"/>
    <n v="334.51"/>
    <n v="20"/>
    <n v="39"/>
    <n v="4.33"/>
    <n v="5"/>
    <x v="2"/>
    <x v="1"/>
    <x v="2"/>
    <n v="1338.04"/>
    <n v="267.61"/>
    <n v="1070.43"/>
    <n v="0"/>
    <n v="1070.43"/>
    <n v="24"/>
    <x v="21"/>
    <s v="Yes"/>
    <n v="18.600000000000001"/>
    <n v="199.1"/>
    <n v="1"/>
  </r>
  <r>
    <s v="BLK100619"/>
    <x v="364"/>
    <x v="2"/>
    <s v="North"/>
    <s v="New"/>
    <x v="1"/>
    <s v="Tea"/>
    <n v="7"/>
    <n v="216.31"/>
    <n v="5"/>
    <n v="11"/>
    <n v="2.2400000000000002"/>
    <n v="3.7"/>
    <x v="2"/>
    <x v="1"/>
    <x v="3"/>
    <n v="1514.17"/>
    <n v="75.709999999999994"/>
    <n v="1438.46"/>
    <n v="0"/>
    <n v="1438.46"/>
    <n v="35"/>
    <x v="1"/>
    <s v="No"/>
    <n v="24.2"/>
    <n v="348.11"/>
    <n v="0"/>
  </r>
  <r>
    <s v="BLK100720"/>
    <x v="364"/>
    <x v="5"/>
    <s v="East"/>
    <s v="New"/>
    <x v="8"/>
    <s v="Cold Drink"/>
    <n v="6"/>
    <n v="437.06"/>
    <n v="0"/>
    <n v="23"/>
    <n v="4.59"/>
    <n v="4.2"/>
    <x v="1"/>
    <x v="1"/>
    <x v="0"/>
    <n v="2622.36"/>
    <n v="0"/>
    <n v="2622.36"/>
    <n v="0"/>
    <n v="2622.36"/>
    <n v="32"/>
    <x v="1"/>
    <s v="No"/>
    <n v="12.6"/>
    <n v="330.42"/>
    <n v="0"/>
  </r>
  <r>
    <s v="BLK100890"/>
    <x v="364"/>
    <x v="3"/>
    <s v="North"/>
    <s v="Returning"/>
    <x v="4"/>
    <s v="Biscuits"/>
    <n v="6"/>
    <n v="35.67"/>
    <n v="15"/>
    <n v="19"/>
    <n v="4.96"/>
    <n v="3.7"/>
    <x v="0"/>
    <x v="1"/>
    <x v="2"/>
    <n v="214.02"/>
    <n v="32.1"/>
    <n v="181.92"/>
    <n v="25"/>
    <n v="206.92"/>
    <n v="41"/>
    <x v="1"/>
    <s v="No"/>
    <n v="23.5"/>
    <n v="42.75"/>
    <n v="0"/>
  </r>
  <r>
    <s v="BLK100941"/>
    <x v="364"/>
    <x v="4"/>
    <s v="Central"/>
    <s v="Returning"/>
    <x v="0"/>
    <s v="Detergent"/>
    <n v="4"/>
    <n v="206.43"/>
    <n v="10"/>
    <n v="30"/>
    <n v="1.69"/>
    <n v="4"/>
    <x v="1"/>
    <x v="1"/>
    <x v="1"/>
    <n v="825.72"/>
    <n v="82.57"/>
    <n v="743.15"/>
    <n v="0"/>
    <n v="743.15"/>
    <n v="38"/>
    <x v="1"/>
    <s v="No"/>
    <n v="19"/>
    <n v="141.19999999999999"/>
    <n v="0"/>
  </r>
  <r>
    <s v="BLK101101"/>
    <x v="364"/>
    <x v="5"/>
    <s v="East"/>
    <s v="Returning"/>
    <x v="0"/>
    <s v="Milk"/>
    <n v="7"/>
    <n v="306.54000000000002"/>
    <n v="15"/>
    <n v="26"/>
    <n v="7.11"/>
    <n v="3.2"/>
    <x v="3"/>
    <x v="0"/>
    <x v="3"/>
    <n v="2145.7800000000002"/>
    <n v="321.87"/>
    <n v="0"/>
    <n v="0"/>
    <n v="0"/>
    <n v="37"/>
    <x v="1"/>
    <s v="No"/>
    <n v="15.7"/>
    <n v="0"/>
    <n v="0"/>
  </r>
  <r>
    <s v="BLK101403"/>
    <x v="364"/>
    <x v="3"/>
    <s v="South"/>
    <s v="Returning"/>
    <x v="5"/>
    <s v="Atta"/>
    <n v="5"/>
    <n v="349.48"/>
    <n v="10"/>
    <n v="47"/>
    <n v="5.35"/>
    <n v="3.8"/>
    <x v="3"/>
    <x v="0"/>
    <x v="1"/>
    <n v="1747.4"/>
    <n v="174.74"/>
    <n v="0"/>
    <n v="0"/>
    <n v="0"/>
    <n v="19"/>
    <x v="29"/>
    <s v="Yes"/>
    <n v="28.1"/>
    <n v="0"/>
    <n v="1"/>
  </r>
  <r>
    <s v="BLK101450"/>
    <x v="364"/>
    <x v="2"/>
    <s v="Central"/>
    <s v="Returning"/>
    <x v="3"/>
    <s v="Ice Cream"/>
    <n v="1"/>
    <n v="375.59"/>
    <n v="20"/>
    <n v="42"/>
    <n v="2.09"/>
    <n v="4.2"/>
    <x v="2"/>
    <x v="0"/>
    <x v="4"/>
    <n v="375.59"/>
    <n v="75.12"/>
    <n v="0"/>
    <n v="0"/>
    <n v="0"/>
    <n v="34"/>
    <x v="8"/>
    <s v="Yes"/>
    <n v="31.9"/>
    <n v="0"/>
    <n v="1"/>
  </r>
  <r>
    <s v="BLK101682"/>
    <x v="364"/>
    <x v="4"/>
    <s v="South"/>
    <s v="Returning"/>
    <x v="9"/>
    <s v="Juice"/>
    <n v="7"/>
    <n v="163.37"/>
    <n v="10"/>
    <n v="30"/>
    <n v="6"/>
    <n v="3.1"/>
    <x v="4"/>
    <x v="1"/>
    <x v="2"/>
    <n v="1143.5899999999999"/>
    <n v="114.36"/>
    <n v="1029.23"/>
    <n v="0"/>
    <n v="1029.23"/>
    <n v="31"/>
    <x v="1"/>
    <s v="No"/>
    <n v="8.1999999999999993"/>
    <n v="84.4"/>
    <n v="0"/>
  </r>
  <r>
    <s v="BLK102102"/>
    <x v="364"/>
    <x v="0"/>
    <s v="West"/>
    <s v="Returning"/>
    <x v="8"/>
    <s v="Coffee"/>
    <n v="2"/>
    <n v="418.46"/>
    <n v="10"/>
    <n v="12"/>
    <n v="4.9000000000000004"/>
    <n v="5"/>
    <x v="3"/>
    <x v="1"/>
    <x v="2"/>
    <n v="836.92"/>
    <n v="83.69"/>
    <n v="753.23"/>
    <n v="0"/>
    <n v="753.23"/>
    <n v="30"/>
    <x v="1"/>
    <s v="No"/>
    <n v="23.1"/>
    <n v="174"/>
    <n v="0"/>
  </r>
  <r>
    <s v="BLK102800"/>
    <x v="364"/>
    <x v="6"/>
    <s v="East"/>
    <s v="Returning"/>
    <x v="5"/>
    <s v="Juice"/>
    <n v="4"/>
    <n v="270.5"/>
    <n v="25"/>
    <n v="31"/>
    <n v="1.71"/>
    <n v="3.7"/>
    <x v="0"/>
    <x v="1"/>
    <x v="4"/>
    <n v="1082"/>
    <n v="270.5"/>
    <n v="811.5"/>
    <n v="0"/>
    <n v="811.5"/>
    <n v="22"/>
    <x v="13"/>
    <s v="Yes"/>
    <n v="19.3"/>
    <n v="156.62"/>
    <n v="1"/>
  </r>
  <r>
    <s v="BLK102982"/>
    <x v="364"/>
    <x v="0"/>
    <s v="South"/>
    <s v="Returning"/>
    <x v="1"/>
    <s v="Instant Noodles"/>
    <n v="3"/>
    <n v="410.21"/>
    <n v="5"/>
    <n v="37"/>
    <n v="7.25"/>
    <n v="3.5"/>
    <x v="1"/>
    <x v="1"/>
    <x v="0"/>
    <n v="1230.6300000000001"/>
    <n v="61.53"/>
    <n v="1169.0999999999999"/>
    <n v="0"/>
    <n v="1169.0999999999999"/>
    <n v="37"/>
    <x v="1"/>
    <s v="No"/>
    <n v="25.9"/>
    <n v="302.8"/>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50A8DD-1560-49D5-B51A-B7D2F67E556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30">
    <pivotField dataField="1" showAll="0"/>
    <pivotField numFmtId="22"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9">
        <item x="0"/>
        <item x="6"/>
        <item x="7"/>
        <item x="4"/>
        <item x="1"/>
        <item x="3"/>
        <item x="5"/>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8">
        <item x="1"/>
        <item x="6"/>
        <item x="25"/>
        <item x="12"/>
        <item x="16"/>
        <item x="23"/>
        <item x="4"/>
        <item x="0"/>
        <item x="8"/>
        <item x="13"/>
        <item x="26"/>
        <item x="7"/>
        <item x="11"/>
        <item x="10"/>
        <item x="15"/>
        <item x="21"/>
        <item x="24"/>
        <item x="17"/>
        <item x="22"/>
        <item x="5"/>
        <item x="27"/>
        <item x="9"/>
        <item x="32"/>
        <item x="2"/>
        <item x="31"/>
        <item x="18"/>
        <item x="14"/>
        <item x="19"/>
        <item x="29"/>
        <item x="28"/>
        <item x="33"/>
        <item x="36"/>
        <item x="3"/>
        <item x="35"/>
        <item x="20"/>
        <item x="34"/>
        <item x="30"/>
        <item t="default"/>
      </items>
    </pivotField>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Items count="1">
    <i/>
  </rowItems>
  <colFields count="1">
    <field x="-2"/>
  </colFields>
  <colItems count="4">
    <i>
      <x/>
    </i>
    <i i="1">
      <x v="1"/>
    </i>
    <i i="2">
      <x v="2"/>
    </i>
    <i i="3">
      <x v="3"/>
    </i>
  </colItems>
  <dataFields count="4">
    <dataField name="Count of Order_ID" fld="0" subtotal="count" baseField="0" baseItem="0"/>
    <dataField name="Sum of Final_Order_Value2" fld="20" baseField="0" baseItem="0"/>
    <dataField name="Average of Final_Order_Value" fld="20" subtotal="average" baseField="0" baseItem="0"/>
    <dataField name="Sum of Estimated_Profit"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B9CCF5-B783-4448-BA29-FAD5E32BF65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6" firstHeaderRow="1" firstDataRow="1" firstDataCol="1"/>
  <pivotFields count="30">
    <pivotField showAll="0"/>
    <pivotField axis="axisRow" numFmtId="22"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9">
        <item x="0"/>
        <item x="6"/>
        <item x="7"/>
        <item x="4"/>
        <item x="1"/>
        <item x="3"/>
        <item x="5"/>
        <item x="2"/>
        <item t="default"/>
      </items>
    </pivotField>
    <pivotField showAll="0"/>
    <pivotField showAll="0"/>
    <pivotField showAll="0">
      <items count="11">
        <item x="7"/>
        <item x="5"/>
        <item x="1"/>
        <item x="3"/>
        <item x="8"/>
        <item x="2"/>
        <item x="9"/>
        <item x="4"/>
        <item x="0"/>
        <item x="6"/>
        <item t="default"/>
      </items>
    </pivotField>
    <pivotField showAll="0"/>
    <pivotField showAll="0"/>
    <pivotField showAll="0"/>
    <pivotField showAll="0"/>
    <pivotField showAll="0"/>
    <pivotField showAll="0"/>
    <pivotField showAll="0"/>
    <pivotField showAll="0">
      <items count="6">
        <item x="1"/>
        <item x="3"/>
        <item x="4"/>
        <item x="2"/>
        <item x="0"/>
        <item t="default"/>
      </items>
    </pivotField>
    <pivotField showAll="0">
      <items count="3">
        <item x="0"/>
        <item x="1"/>
        <item t="default"/>
      </items>
    </pivotField>
    <pivotField showAll="0"/>
    <pivotField showAll="0"/>
    <pivotField showAll="0"/>
    <pivotField showAll="0"/>
    <pivotField showAll="0"/>
    <pivotField dataField="1" showAll="0"/>
    <pivotField showAll="0"/>
    <pivotField showAll="0">
      <items count="38">
        <item x="1"/>
        <item x="6"/>
        <item x="25"/>
        <item x="12"/>
        <item x="16"/>
        <item x="23"/>
        <item x="4"/>
        <item x="0"/>
        <item x="8"/>
        <item x="13"/>
        <item x="26"/>
        <item x="7"/>
        <item x="11"/>
        <item x="10"/>
        <item x="15"/>
        <item x="21"/>
        <item x="24"/>
        <item x="17"/>
        <item x="22"/>
        <item x="5"/>
        <item x="27"/>
        <item x="9"/>
        <item x="32"/>
        <item x="2"/>
        <item x="31"/>
        <item x="18"/>
        <item x="14"/>
        <item x="19"/>
        <item x="29"/>
        <item x="28"/>
        <item x="33"/>
        <item x="36"/>
        <item x="3"/>
        <item x="35"/>
        <item x="20"/>
        <item x="34"/>
        <item x="30"/>
        <item t="default"/>
      </items>
    </pivotField>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5">
        <item x="0"/>
        <item x="1"/>
        <item x="2"/>
        <item x="3"/>
        <item t="default"/>
      </items>
    </pivotField>
  </pivotFields>
  <rowFields count="3">
    <field x="28"/>
    <field x="27"/>
    <field x="1"/>
  </rowFields>
  <rowItems count="13">
    <i>
      <x v="1"/>
    </i>
    <i>
      <x v="2"/>
    </i>
    <i>
      <x v="3"/>
    </i>
    <i>
      <x v="4"/>
    </i>
    <i>
      <x v="5"/>
    </i>
    <i>
      <x v="6"/>
    </i>
    <i>
      <x v="7"/>
    </i>
    <i>
      <x v="8"/>
    </i>
    <i>
      <x v="9"/>
    </i>
    <i>
      <x v="10"/>
    </i>
    <i>
      <x v="11"/>
    </i>
    <i>
      <x v="12"/>
    </i>
    <i t="grand">
      <x/>
    </i>
  </rowItems>
  <colItems count="1">
    <i/>
  </colItems>
  <dataFields count="1">
    <dataField name="Sum of Final_Order_Value" fld="2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72C991-13F0-4801-8772-1FA1302E076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2" firstHeaderRow="1" firstDataRow="1" firstDataCol="1"/>
  <pivotFields count="30">
    <pivotField showAll="0"/>
    <pivotField numFmtId="22"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Row" showAll="0">
      <items count="9">
        <item x="0"/>
        <item x="6"/>
        <item x="7"/>
        <item x="4"/>
        <item x="1"/>
        <item x="3"/>
        <item x="5"/>
        <item x="2"/>
        <item t="default"/>
      </items>
    </pivotField>
    <pivotField showAll="0"/>
    <pivotField showAll="0"/>
    <pivotField showAll="0">
      <items count="11">
        <item x="7"/>
        <item x="5"/>
        <item x="1"/>
        <item x="3"/>
        <item x="8"/>
        <item x="2"/>
        <item x="9"/>
        <item x="4"/>
        <item x="0"/>
        <item x="6"/>
        <item t="default"/>
      </items>
    </pivotField>
    <pivotField showAll="0"/>
    <pivotField showAll="0"/>
    <pivotField showAll="0"/>
    <pivotField showAll="0"/>
    <pivotField showAll="0"/>
    <pivotField showAll="0"/>
    <pivotField showAll="0"/>
    <pivotField showAll="0">
      <items count="6">
        <item x="1"/>
        <item x="3"/>
        <item x="4"/>
        <item x="2"/>
        <item x="0"/>
        <item t="default"/>
      </items>
    </pivotField>
    <pivotField showAll="0">
      <items count="3">
        <item x="0"/>
        <item x="1"/>
        <item t="default"/>
      </items>
    </pivotField>
    <pivotField showAll="0"/>
    <pivotField showAll="0"/>
    <pivotField showAll="0"/>
    <pivotField showAll="0"/>
    <pivotField showAll="0"/>
    <pivotField dataField="1" showAll="0"/>
    <pivotField showAll="0"/>
    <pivotField showAll="0">
      <items count="38">
        <item x="1"/>
        <item x="6"/>
        <item x="25"/>
        <item x="12"/>
        <item x="16"/>
        <item x="23"/>
        <item x="4"/>
        <item x="0"/>
        <item x="8"/>
        <item x="13"/>
        <item x="26"/>
        <item x="7"/>
        <item x="11"/>
        <item x="10"/>
        <item x="15"/>
        <item x="21"/>
        <item x="24"/>
        <item x="17"/>
        <item x="22"/>
        <item x="5"/>
        <item x="27"/>
        <item x="9"/>
        <item x="32"/>
        <item x="2"/>
        <item x="31"/>
        <item x="18"/>
        <item x="14"/>
        <item x="19"/>
        <item x="29"/>
        <item x="28"/>
        <item x="33"/>
        <item x="36"/>
        <item x="3"/>
        <item x="35"/>
        <item x="20"/>
        <item x="34"/>
        <item x="30"/>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5">
        <item x="0"/>
        <item x="1"/>
        <item x="2"/>
        <item x="3"/>
        <item t="default"/>
      </items>
    </pivotField>
  </pivotFields>
  <rowFields count="1">
    <field x="2"/>
  </rowFields>
  <rowItems count="9">
    <i>
      <x/>
    </i>
    <i>
      <x v="1"/>
    </i>
    <i>
      <x v="2"/>
    </i>
    <i>
      <x v="3"/>
    </i>
    <i>
      <x v="4"/>
    </i>
    <i>
      <x v="5"/>
    </i>
    <i>
      <x v="6"/>
    </i>
    <i>
      <x v="7"/>
    </i>
    <i t="grand">
      <x/>
    </i>
  </rowItems>
  <colItems count="1">
    <i/>
  </colItems>
  <dataFields count="1">
    <dataField name="Sum of Final_Order_Value" fld="2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DF3EDD-B460-43B6-954B-025E04EF1DC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30">
    <pivotField showAll="0"/>
    <pivotField numFmtId="22"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9">
        <item x="0"/>
        <item x="6"/>
        <item x="7"/>
        <item x="4"/>
        <item x="1"/>
        <item x="3"/>
        <item x="5"/>
        <item x="2"/>
        <item t="default"/>
      </items>
    </pivotField>
    <pivotField showAll="0"/>
    <pivotField showAll="0"/>
    <pivotField axis="axisRow" showAll="0">
      <items count="11">
        <item x="7"/>
        <item x="5"/>
        <item x="1"/>
        <item x="3"/>
        <item x="8"/>
        <item x="2"/>
        <item x="9"/>
        <item x="4"/>
        <item x="0"/>
        <item x="6"/>
        <item t="default"/>
      </items>
    </pivotField>
    <pivotField showAll="0"/>
    <pivotField showAll="0"/>
    <pivotField showAll="0"/>
    <pivotField showAll="0"/>
    <pivotField showAll="0"/>
    <pivotField showAll="0"/>
    <pivotField showAll="0"/>
    <pivotField showAll="0">
      <items count="6">
        <item x="1"/>
        <item x="3"/>
        <item x="4"/>
        <item x="2"/>
        <item x="0"/>
        <item t="default"/>
      </items>
    </pivotField>
    <pivotField showAll="0">
      <items count="3">
        <item x="0"/>
        <item x="1"/>
        <item t="default"/>
      </items>
    </pivotField>
    <pivotField showAll="0"/>
    <pivotField showAll="0"/>
    <pivotField showAll="0"/>
    <pivotField showAll="0"/>
    <pivotField showAll="0"/>
    <pivotField dataField="1" showAll="0"/>
    <pivotField showAll="0"/>
    <pivotField showAll="0">
      <items count="38">
        <item x="1"/>
        <item x="6"/>
        <item x="25"/>
        <item x="12"/>
        <item x="16"/>
        <item x="23"/>
        <item x="4"/>
        <item x="0"/>
        <item x="8"/>
        <item x="13"/>
        <item x="26"/>
        <item x="7"/>
        <item x="11"/>
        <item x="10"/>
        <item x="15"/>
        <item x="21"/>
        <item x="24"/>
        <item x="17"/>
        <item x="22"/>
        <item x="5"/>
        <item x="27"/>
        <item x="9"/>
        <item x="32"/>
        <item x="2"/>
        <item x="31"/>
        <item x="18"/>
        <item x="14"/>
        <item x="19"/>
        <item x="29"/>
        <item x="28"/>
        <item x="33"/>
        <item x="36"/>
        <item x="3"/>
        <item x="35"/>
        <item x="20"/>
        <item x="34"/>
        <item x="30"/>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5"/>
  </rowFields>
  <rowItems count="11">
    <i>
      <x/>
    </i>
    <i>
      <x v="1"/>
    </i>
    <i>
      <x v="2"/>
    </i>
    <i>
      <x v="3"/>
    </i>
    <i>
      <x v="4"/>
    </i>
    <i>
      <x v="5"/>
    </i>
    <i>
      <x v="6"/>
    </i>
    <i>
      <x v="7"/>
    </i>
    <i>
      <x v="8"/>
    </i>
    <i>
      <x v="9"/>
    </i>
    <i t="grand">
      <x/>
    </i>
  </rowItems>
  <colItems count="1">
    <i/>
  </colItems>
  <dataFields count="1">
    <dataField name="Sum of Final_Order_Value" fld="2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36293E-0320-4F29-9EEB-9ACF0CD9550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30">
    <pivotField dataField="1" showAll="0"/>
    <pivotField numFmtId="22"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9">
        <item x="0"/>
        <item x="6"/>
        <item x="7"/>
        <item x="4"/>
        <item x="1"/>
        <item x="3"/>
        <item x="5"/>
        <item x="2"/>
        <item t="default"/>
      </items>
    </pivotField>
    <pivotField showAll="0"/>
    <pivotField showAll="0"/>
    <pivotField showAll="0"/>
    <pivotField showAll="0"/>
    <pivotField showAll="0"/>
    <pivotField showAll="0"/>
    <pivotField showAll="0"/>
    <pivotField showAll="0"/>
    <pivotField showAll="0"/>
    <pivotField showAll="0"/>
    <pivotField showAll="0">
      <items count="6">
        <item x="1"/>
        <item x="3"/>
        <item x="4"/>
        <item x="2"/>
        <item x="0"/>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items count="38">
        <item x="1"/>
        <item x="6"/>
        <item x="25"/>
        <item x="12"/>
        <item x="16"/>
        <item x="23"/>
        <item x="4"/>
        <item x="0"/>
        <item x="8"/>
        <item x="13"/>
        <item x="26"/>
        <item x="7"/>
        <item x="11"/>
        <item x="10"/>
        <item x="15"/>
        <item x="21"/>
        <item x="24"/>
        <item x="17"/>
        <item x="22"/>
        <item x="5"/>
        <item x="27"/>
        <item x="9"/>
        <item x="32"/>
        <item x="2"/>
        <item x="31"/>
        <item x="18"/>
        <item x="14"/>
        <item x="19"/>
        <item x="29"/>
        <item x="28"/>
        <item x="33"/>
        <item x="36"/>
        <item x="3"/>
        <item x="35"/>
        <item x="20"/>
        <item x="34"/>
        <item x="30"/>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5">
        <item x="0"/>
        <item x="1"/>
        <item x="2"/>
        <item x="3"/>
        <item t="default"/>
      </items>
    </pivotField>
  </pivotFields>
  <rowFields count="1">
    <field x="14"/>
  </rowFields>
  <rowItems count="3">
    <i>
      <x/>
    </i>
    <i>
      <x v="1"/>
    </i>
    <i t="grand">
      <x/>
    </i>
  </rowItems>
  <colItems count="1">
    <i/>
  </colItems>
  <dataFields count="1">
    <dataField name="Count of Order_ID" fld="0" subtotal="count"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4" count="1" selected="0">
            <x v="0"/>
          </reference>
        </references>
      </pivotArea>
    </chartFormat>
    <chartFormat chart="3" format="6">
      <pivotArea type="data" outline="0" fieldPosition="0">
        <references count="2">
          <reference field="4294967294" count="1" selected="0">
            <x v="0"/>
          </reference>
          <reference field="14" count="1" selected="0">
            <x v="1"/>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410C06-EDF8-4FF4-B830-B2642E8B0AA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30">
    <pivotField showAll="0"/>
    <pivotField numFmtId="22"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9">
        <item x="0"/>
        <item x="6"/>
        <item x="7"/>
        <item x="4"/>
        <item x="1"/>
        <item x="3"/>
        <item x="5"/>
        <item x="2"/>
        <item t="default"/>
      </items>
    </pivotField>
    <pivotField showAll="0"/>
    <pivotField showAll="0"/>
    <pivotField axis="axisRow" showAll="0">
      <items count="11">
        <item x="7"/>
        <item x="5"/>
        <item x="1"/>
        <item x="3"/>
        <item x="8"/>
        <item x="2"/>
        <item x="9"/>
        <item x="4"/>
        <item x="0"/>
        <item x="6"/>
        <item t="default"/>
      </items>
    </pivotField>
    <pivotField showAll="0"/>
    <pivotField showAll="0"/>
    <pivotField showAll="0"/>
    <pivotField showAll="0"/>
    <pivotField showAll="0"/>
    <pivotField showAll="0"/>
    <pivotField showAll="0"/>
    <pivotField showAll="0">
      <items count="6">
        <item x="1"/>
        <item x="3"/>
        <item x="4"/>
        <item x="2"/>
        <item x="0"/>
        <item t="default"/>
      </items>
    </pivotField>
    <pivotField showAll="0">
      <items count="3">
        <item x="0"/>
        <item x="1"/>
        <item t="default"/>
      </items>
    </pivotField>
    <pivotField showAll="0"/>
    <pivotField showAll="0"/>
    <pivotField showAll="0"/>
    <pivotField showAll="0"/>
    <pivotField showAll="0"/>
    <pivotField showAll="0"/>
    <pivotField showAll="0"/>
    <pivotField showAll="0">
      <items count="38">
        <item x="1"/>
        <item x="6"/>
        <item x="25"/>
        <item x="12"/>
        <item x="16"/>
        <item x="23"/>
        <item x="4"/>
        <item x="0"/>
        <item x="8"/>
        <item x="13"/>
        <item x="26"/>
        <item x="7"/>
        <item x="11"/>
        <item x="10"/>
        <item x="15"/>
        <item x="21"/>
        <item x="24"/>
        <item x="17"/>
        <item x="22"/>
        <item x="5"/>
        <item x="27"/>
        <item x="9"/>
        <item x="32"/>
        <item x="2"/>
        <item x="31"/>
        <item x="18"/>
        <item x="14"/>
        <item x="19"/>
        <item x="29"/>
        <item x="28"/>
        <item x="33"/>
        <item x="36"/>
        <item x="3"/>
        <item x="35"/>
        <item x="20"/>
        <item x="34"/>
        <item x="30"/>
        <item t="default"/>
      </items>
    </pivotField>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5">
        <item x="0"/>
        <item x="1"/>
        <item x="2"/>
        <item x="3"/>
        <item t="default"/>
      </items>
    </pivotField>
  </pivotFields>
  <rowFields count="1">
    <field x="5"/>
  </rowFields>
  <rowItems count="11">
    <i>
      <x/>
    </i>
    <i>
      <x v="1"/>
    </i>
    <i>
      <x v="2"/>
    </i>
    <i>
      <x v="3"/>
    </i>
    <i>
      <x v="4"/>
    </i>
    <i>
      <x v="5"/>
    </i>
    <i>
      <x v="6"/>
    </i>
    <i>
      <x v="7"/>
    </i>
    <i>
      <x v="8"/>
    </i>
    <i>
      <x v="9"/>
    </i>
    <i t="grand">
      <x/>
    </i>
  </rowItems>
  <colItems count="1">
    <i/>
  </colItems>
  <dataFields count="1">
    <dataField name="Sum of Estimated_Profit" fld="2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404F5E-67BA-4128-9807-9E3A247AD55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2" firstHeaderRow="1" firstDataRow="1" firstDataCol="1"/>
  <pivotFields count="30">
    <pivotField showAll="0"/>
    <pivotField numFmtId="22"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Row" showAll="0">
      <items count="9">
        <item x="0"/>
        <item x="6"/>
        <item x="7"/>
        <item x="4"/>
        <item x="1"/>
        <item x="3"/>
        <item x="5"/>
        <item x="2"/>
        <item t="default"/>
      </items>
    </pivotField>
    <pivotField showAll="0"/>
    <pivotField showAll="0"/>
    <pivotField showAll="0"/>
    <pivotField showAll="0"/>
    <pivotField showAll="0"/>
    <pivotField showAll="0"/>
    <pivotField showAll="0"/>
    <pivotField showAll="0"/>
    <pivotField showAll="0"/>
    <pivotField showAll="0"/>
    <pivotField showAll="0">
      <items count="6">
        <item x="1"/>
        <item x="3"/>
        <item x="4"/>
        <item x="2"/>
        <item x="0"/>
        <item t="default"/>
      </items>
    </pivotField>
    <pivotField showAll="0">
      <items count="3">
        <item x="0"/>
        <item x="1"/>
        <item t="default"/>
      </items>
    </pivotField>
    <pivotField showAll="0"/>
    <pivotField showAll="0"/>
    <pivotField showAll="0"/>
    <pivotField showAll="0"/>
    <pivotField showAll="0"/>
    <pivotField showAll="0"/>
    <pivotField showAll="0"/>
    <pivotField showAll="0">
      <items count="38">
        <item x="1"/>
        <item x="6"/>
        <item x="25"/>
        <item x="12"/>
        <item x="16"/>
        <item x="23"/>
        <item x="4"/>
        <item x="0"/>
        <item x="8"/>
        <item x="13"/>
        <item x="26"/>
        <item x="7"/>
        <item x="11"/>
        <item x="10"/>
        <item x="15"/>
        <item x="21"/>
        <item x="24"/>
        <item x="17"/>
        <item x="22"/>
        <item x="5"/>
        <item x="27"/>
        <item x="9"/>
        <item x="32"/>
        <item x="2"/>
        <item x="31"/>
        <item x="18"/>
        <item x="14"/>
        <item x="19"/>
        <item x="29"/>
        <item x="28"/>
        <item x="33"/>
        <item x="36"/>
        <item x="3"/>
        <item x="35"/>
        <item x="20"/>
        <item x="34"/>
        <item x="30"/>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2"/>
  </rowFields>
  <rowItems count="9">
    <i>
      <x/>
    </i>
    <i>
      <x v="1"/>
    </i>
    <i>
      <x v="2"/>
    </i>
    <i>
      <x v="3"/>
    </i>
    <i>
      <x v="4"/>
    </i>
    <i>
      <x v="5"/>
    </i>
    <i>
      <x v="6"/>
    </i>
    <i>
      <x v="7"/>
    </i>
    <i t="grand">
      <x/>
    </i>
  </rowItems>
  <colItems count="1">
    <i/>
  </colItems>
  <dataFields count="1">
    <dataField name="Average of Late_Flag" fld="26" subtotal="average" baseField="0" baseItem="0" numFmtId="10"/>
  </dataFields>
  <formats count="3">
    <format dxfId="14">
      <pivotArea collapsedLevelsAreSubtotals="1" fieldPosition="0">
        <references count="1">
          <reference field="2" count="1">
            <x v="0"/>
          </reference>
        </references>
      </pivotArea>
    </format>
    <format dxfId="13">
      <pivotArea collapsedLevelsAreSubtotals="1" fieldPosition="0">
        <references count="1">
          <reference field="2" count="1">
            <x v="0"/>
          </reference>
        </references>
      </pivotArea>
    </format>
    <format dxfId="1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AD9481-4FEB-4495-9211-297DE099DEE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30">
    <pivotField showAll="0"/>
    <pivotField numFmtId="22"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9">
        <item x="0"/>
        <item x="6"/>
        <item x="7"/>
        <item x="4"/>
        <item x="1"/>
        <item x="3"/>
        <item x="5"/>
        <item x="2"/>
        <item t="default"/>
      </items>
    </pivotField>
    <pivotField showAll="0"/>
    <pivotField showAll="0"/>
    <pivotField showAll="0">
      <items count="11">
        <item x="7"/>
        <item x="5"/>
        <item x="1"/>
        <item x="3"/>
        <item x="8"/>
        <item x="2"/>
        <item x="9"/>
        <item x="4"/>
        <item x="0"/>
        <item x="6"/>
        <item t="default"/>
      </items>
    </pivotField>
    <pivotField showAll="0"/>
    <pivotField showAll="0"/>
    <pivotField showAll="0"/>
    <pivotField showAll="0"/>
    <pivotField dataField="1" showAll="0"/>
    <pivotField showAll="0"/>
    <pivotField showAll="0"/>
    <pivotField showAll="0">
      <items count="6">
        <item x="1"/>
        <item x="3"/>
        <item x="4"/>
        <item x="2"/>
        <item x="0"/>
        <item t="default"/>
      </items>
    </pivotField>
    <pivotField showAll="0">
      <items count="3">
        <item x="0"/>
        <item x="1"/>
        <item t="default"/>
      </items>
    </pivotField>
    <pivotField axis="axisRow" showAll="0">
      <items count="6">
        <item x="1"/>
        <item x="0"/>
        <item x="3"/>
        <item x="4"/>
        <item x="2"/>
        <item t="default"/>
      </items>
    </pivotField>
    <pivotField showAll="0"/>
    <pivotField showAll="0"/>
    <pivotField showAll="0"/>
    <pivotField showAll="0"/>
    <pivotField showAll="0"/>
    <pivotField showAll="0"/>
    <pivotField showAll="0">
      <items count="38">
        <item x="1"/>
        <item x="6"/>
        <item x="25"/>
        <item x="12"/>
        <item x="16"/>
        <item x="23"/>
        <item x="4"/>
        <item x="0"/>
        <item x="8"/>
        <item x="13"/>
        <item x="26"/>
        <item x="7"/>
        <item x="11"/>
        <item x="10"/>
        <item x="15"/>
        <item x="21"/>
        <item x="24"/>
        <item x="17"/>
        <item x="22"/>
        <item x="5"/>
        <item x="27"/>
        <item x="9"/>
        <item x="32"/>
        <item x="2"/>
        <item x="31"/>
        <item x="18"/>
        <item x="14"/>
        <item x="19"/>
        <item x="29"/>
        <item x="28"/>
        <item x="33"/>
        <item x="36"/>
        <item x="3"/>
        <item x="35"/>
        <item x="20"/>
        <item x="34"/>
        <item x="30"/>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15"/>
  </rowFields>
  <rowItems count="6">
    <i>
      <x/>
    </i>
    <i>
      <x v="1"/>
    </i>
    <i>
      <x v="2"/>
    </i>
    <i>
      <x v="3"/>
    </i>
    <i>
      <x v="4"/>
    </i>
    <i t="grand">
      <x/>
    </i>
  </rowItems>
  <colItems count="1">
    <i/>
  </colItems>
  <dataFields count="1">
    <dataField name="Average of Delivery_Time_Min" fld="10" subtotal="average" baseField="0" baseItem="0"/>
  </dataField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5C6B30-00A2-4569-BE45-EE319076833A}"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30">
    <pivotField showAll="0"/>
    <pivotField numFmtId="22"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9">
        <item x="0"/>
        <item x="6"/>
        <item x="7"/>
        <item x="4"/>
        <item x="1"/>
        <item x="3"/>
        <item x="5"/>
        <item x="2"/>
        <item t="default"/>
      </items>
    </pivotField>
    <pivotField showAll="0"/>
    <pivotField showAll="0"/>
    <pivotField showAll="0">
      <items count="11">
        <item x="7"/>
        <item x="5"/>
        <item x="1"/>
        <item x="3"/>
        <item x="8"/>
        <item x="2"/>
        <item x="9"/>
        <item x="4"/>
        <item x="0"/>
        <item x="6"/>
        <item t="default"/>
      </items>
    </pivotField>
    <pivotField showAll="0"/>
    <pivotField showAll="0"/>
    <pivotField showAll="0"/>
    <pivotField showAll="0"/>
    <pivotField showAll="0"/>
    <pivotField showAll="0"/>
    <pivotField dataField="1" showAll="0"/>
    <pivotField showAll="0">
      <items count="6">
        <item x="1"/>
        <item x="3"/>
        <item x="4"/>
        <item x="2"/>
        <item x="0"/>
        <item t="default"/>
      </items>
    </pivotField>
    <pivotField showAll="0">
      <items count="3">
        <item x="0"/>
        <item x="1"/>
        <item t="default"/>
      </items>
    </pivotField>
    <pivotField showAll="0"/>
    <pivotField showAll="0"/>
    <pivotField showAll="0"/>
    <pivotField showAll="0"/>
    <pivotField showAll="0"/>
    <pivotField showAll="0"/>
    <pivotField showAll="0"/>
    <pivotField axis="axisRow" showAll="0">
      <items count="38">
        <item x="1"/>
        <item x="6"/>
        <item x="25"/>
        <item x="12"/>
        <item x="16"/>
        <item x="23"/>
        <item x="4"/>
        <item x="0"/>
        <item x="8"/>
        <item x="13"/>
        <item x="26"/>
        <item x="7"/>
        <item x="11"/>
        <item x="10"/>
        <item x="15"/>
        <item x="21"/>
        <item x="24"/>
        <item x="17"/>
        <item x="22"/>
        <item x="5"/>
        <item x="27"/>
        <item x="9"/>
        <item x="32"/>
        <item x="2"/>
        <item x="31"/>
        <item x="18"/>
        <item x="14"/>
        <item x="19"/>
        <item x="29"/>
        <item x="28"/>
        <item x="33"/>
        <item x="36"/>
        <item x="3"/>
        <item x="35"/>
        <item x="20"/>
        <item x="34"/>
        <item x="30"/>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5">
        <item n="1-10" sd="0" x="0"/>
        <item n="11-20" sd="0" x="1"/>
        <item n="20-30" sd="0" x="2"/>
        <item n="30-40" sd="0" x="3"/>
        <item t="default"/>
      </items>
    </pivotField>
  </pivotFields>
  <rowFields count="2">
    <field x="29"/>
    <field x="22"/>
  </rowFields>
  <rowItems count="5">
    <i>
      <x/>
    </i>
    <i>
      <x v="1"/>
    </i>
    <i>
      <x v="2"/>
    </i>
    <i>
      <x v="3"/>
    </i>
    <i t="grand">
      <x/>
    </i>
  </rowItems>
  <colItems count="1">
    <i/>
  </colItems>
  <dataFields count="1">
    <dataField name="Average of Customer_Rating" fld="12" subtotal="average"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38848A-089C-4DDA-83D6-6F93A2EE4BF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30">
    <pivotField dataField="1" showAll="0"/>
    <pivotField numFmtId="22"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9">
        <item x="0"/>
        <item x="6"/>
        <item x="7"/>
        <item x="4"/>
        <item x="1"/>
        <item x="3"/>
        <item x="5"/>
        <item x="2"/>
        <item t="default"/>
      </items>
    </pivotField>
    <pivotField showAll="0"/>
    <pivotField showAll="0"/>
    <pivotField showAll="0">
      <items count="11">
        <item x="7"/>
        <item x="5"/>
        <item x="1"/>
        <item x="3"/>
        <item x="8"/>
        <item x="2"/>
        <item x="9"/>
        <item x="4"/>
        <item x="0"/>
        <item x="6"/>
        <item t="default"/>
      </items>
    </pivotField>
    <pivotField showAll="0"/>
    <pivotField showAll="0"/>
    <pivotField showAll="0"/>
    <pivotField showAll="0"/>
    <pivotField showAll="0"/>
    <pivotField showAll="0"/>
    <pivotField showAll="0"/>
    <pivotField axis="axisRow" showAll="0" sortType="a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 showAll="0"/>
    <pivotField showAll="0"/>
    <pivotField showAll="0"/>
    <pivotField showAll="0"/>
    <pivotField showAll="0">
      <items count="38">
        <item x="1"/>
        <item x="6"/>
        <item x="25"/>
        <item x="12"/>
        <item x="16"/>
        <item x="23"/>
        <item x="4"/>
        <item x="0"/>
        <item x="8"/>
        <item x="13"/>
        <item x="26"/>
        <item x="7"/>
        <item x="11"/>
        <item x="10"/>
        <item x="15"/>
        <item x="21"/>
        <item x="24"/>
        <item x="17"/>
        <item x="22"/>
        <item x="5"/>
        <item x="27"/>
        <item x="9"/>
        <item x="32"/>
        <item x="2"/>
        <item x="31"/>
        <item x="18"/>
        <item x="14"/>
        <item x="19"/>
        <item x="29"/>
        <item x="28"/>
        <item x="33"/>
        <item x="36"/>
        <item x="3"/>
        <item x="35"/>
        <item x="20"/>
        <item x="34"/>
        <item x="30"/>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13"/>
  </rowFields>
  <rowItems count="6">
    <i>
      <x v="4"/>
    </i>
    <i>
      <x v="2"/>
    </i>
    <i>
      <x v="1"/>
    </i>
    <i>
      <x v="3"/>
    </i>
    <i>
      <x/>
    </i>
    <i t="grand">
      <x/>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4A00D59-640D-4EBF-920C-21CA776E559E}" name="PivotTable10"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12" firstHeaderRow="1" firstDataRow="1" firstDataCol="1"/>
  <pivotFields count="1">
    <pivotField axis="axisRow" allDrilled="1" showAll="0" dataSourceSort="1" defaultAttributeDrillState="1">
      <items count="9">
        <item x="0"/>
        <item x="1"/>
        <item x="2"/>
        <item x="3"/>
        <item x="4"/>
        <item x="5"/>
        <item x="6"/>
        <item x="7"/>
        <item t="default"/>
      </items>
    </pivotField>
  </pivotFields>
  <rowFields count="1">
    <field x="0"/>
  </rowFields>
  <rowItems count="9">
    <i>
      <x/>
    </i>
    <i>
      <x v="1"/>
    </i>
    <i>
      <x v="2"/>
    </i>
    <i>
      <x v="3"/>
    </i>
    <i>
      <x v="4"/>
    </i>
    <i>
      <x v="5"/>
    </i>
    <i>
      <x v="6"/>
    </i>
    <i>
      <x v="7"/>
    </i>
    <i t="grand">
      <x/>
    </i>
  </rowItem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_analysis_3000_rows.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0ED191F-832D-42A2-8EA2-EB84E93B39CF}" autoFormatId="16" applyNumberFormats="0" applyBorderFormats="0" applyFontFormats="0" applyPatternFormats="0" applyAlignmentFormats="0" applyWidthHeightFormats="0">
  <queryTableRefresh nextId="28">
    <queryTableFields count="27">
      <queryTableField id="1" name="Order_ID" tableColumnId="1"/>
      <queryTableField id="2" name="Order_Date" tableColumnId="2"/>
      <queryTableField id="3" name="City" tableColumnId="3"/>
      <queryTableField id="4" name="Zone" tableColumnId="4"/>
      <queryTableField id="5" name="Customer_Type" tableColumnId="5"/>
      <queryTableField id="6" name="Product_Category" tableColumnId="6"/>
      <queryTableField id="7" name="Product_Name" tableColumnId="7"/>
      <queryTableField id="8" name="Quantity" tableColumnId="8"/>
      <queryTableField id="9" name="Unit_Price" tableColumnId="9"/>
      <queryTableField id="10" name="Discount_Percent" tableColumnId="10"/>
      <queryTableField id="11" name="Delivery_Time_Min" tableColumnId="11"/>
      <queryTableField id="12" name="Distance_KM" tableColumnId="12"/>
      <queryTableField id="13" name="Customer_Rating" tableColumnId="13"/>
      <queryTableField id="14" name="Payment_Method" tableColumnId="14"/>
      <queryTableField id="15" name="Order_Status" tableColumnId="15"/>
      <queryTableField id="16" name="Delivery_Partner" tableColumnId="16"/>
      <queryTableField id="17" name="Gross_Sales" tableColumnId="17"/>
      <queryTableField id="18" name="Discount_Amount" tableColumnId="18"/>
      <queryTableField id="19" name="Net_Sales" tableColumnId="19"/>
      <queryTableField id="20" name="Delivery_Fee" tableColumnId="20"/>
      <queryTableField id="21" name="Final_Order_Value" tableColumnId="21"/>
      <queryTableField id="22" name="Estimated_Delivery_Min" tableColumnId="22"/>
      <queryTableField id="23" name="Delivery_Delay_Min" tableColumnId="23"/>
      <queryTableField id="24" name="Is_Late" tableColumnId="24"/>
      <queryTableField id="25" name="Profit_Margin_Percent" tableColumnId="25"/>
      <queryTableField id="26" name="Estimated_Profit" tableColumnId="26"/>
      <queryTableField id="27" name="Late_Flag"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32B2A38-59A1-4BC1-A024-CEFA4252E43B}" sourceName="City">
  <pivotTables>
    <pivotTable tabId="6" name="PivotTable1"/>
    <pivotTable tabId="7" name="PivotTable2"/>
    <pivotTable tabId="29" name="PivotTable1"/>
    <pivotTable tabId="10" name="PivotTable5"/>
    <pivotTable tabId="11" name="PivotTable6"/>
    <pivotTable tabId="32" name="PivotTable4"/>
    <pivotTable tabId="35" name="PivotTable6"/>
    <pivotTable tabId="26" name="PivotTable20"/>
    <pivotTable tabId="31" name="PivotTable3"/>
    <pivotTable tabId="36" name="PivotTable1"/>
  </pivotTables>
  <data>
    <tabular pivotCacheId="378384227">
      <items count="8">
        <i x="0" s="1"/>
        <i x="6" s="1"/>
        <i x="7" s="1"/>
        <i x="4" s="1"/>
        <i x="1" s="1"/>
        <i x="3" s="1"/>
        <i x="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2B3EFD0-668C-46C3-9615-4D8FE4423752}" sourceName="Product_Category">
  <pivotTables>
    <pivotTable tabId="6" name="PivotTable1"/>
    <pivotTable tabId="7" name="PivotTable2"/>
    <pivotTable tabId="29" name="PivotTable1"/>
    <pivotTable tabId="35" name="PivotTable6"/>
    <pivotTable tabId="26" name="PivotTable20"/>
    <pivotTable tabId="31" name="PivotTable3"/>
  </pivotTables>
  <data>
    <tabular pivotCacheId="378384227">
      <items count="10">
        <i x="7" s="1"/>
        <i x="5" s="1"/>
        <i x="1" s="1"/>
        <i x="3" s="1"/>
        <i x="8" s="1"/>
        <i x="2" s="1"/>
        <i x="9" s="1"/>
        <i x="4"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C4942FF5-B780-49DE-ADB7-293040A62E2C}" sourceName="Order_Status">
  <pivotTables>
    <pivotTable tabId="6" name="PivotTable1"/>
    <pivotTable tabId="7" name="PivotTable2"/>
    <pivotTable tabId="29" name="PivotTable1"/>
    <pivotTable tabId="10" name="PivotTable5"/>
    <pivotTable tabId="11" name="PivotTable6"/>
    <pivotTable tabId="32" name="PivotTable4"/>
    <pivotTable tabId="35" name="PivotTable6"/>
    <pivotTable tabId="26" name="PivotTable20"/>
    <pivotTable tabId="31" name="PivotTable3"/>
  </pivotTables>
  <data>
    <tabular pivotCacheId="378384227">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3928A3A-2F12-4167-A562-62F7264024D9}" sourceName="Payment_Method">
  <pivotTables>
    <pivotTable tabId="31" name="PivotTable3"/>
    <pivotTable tabId="6" name="PivotTable1"/>
    <pivotTable tabId="7" name="PivotTable2"/>
    <pivotTable tabId="29" name="PivotTable1"/>
    <pivotTable tabId="10" name="PivotTable5"/>
    <pivotTable tabId="11" name="PivotTable6"/>
    <pivotTable tabId="32" name="PivotTable4"/>
    <pivotTable tabId="35" name="PivotTable6"/>
    <pivotTable tabId="26" name="PivotTable20"/>
  </pivotTables>
  <data>
    <tabular pivotCacheId="378384227">
      <items count="5">
        <i x="1" s="1"/>
        <i x="3"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4385FC6-52BF-42B6-AD2B-2FCBBD483FC3}" cache="Slicer_City" caption="City" rowHeight="241300"/>
  <slicer name="Product_Category" xr10:uid="{1CB58E4A-273B-4131-AFEF-397330488F75}" cache="Slicer_Product_Category" caption="Product_Category" rowHeight="241300"/>
  <slicer name="Order_Status" xr10:uid="{D11DD15F-30E3-4AA6-88E6-18144B0129FE}" cache="Slicer_Order_Status" caption="Order_Status" rowHeight="241300"/>
  <slicer name="Payment_Method" xr10:uid="{6E849BAE-712A-4CB0-8CDC-94291AB9631E}" cache="Slicer_Payment_Method" caption="Payment_Method"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F495C3-8275-481E-A171-FB14559301FB}" name="Table1" displayName="Table1" ref="A1:AA3001" totalsRowShown="0" headerRowDxfId="42" headerRowBorderDxfId="41" tableBorderDxfId="40">
  <autoFilter ref="A1:AA3001" xr:uid="{00000000-0009-0000-0000-000000000000}"/>
  <tableColumns count="27">
    <tableColumn id="1" xr3:uid="{264F5CD4-876E-41FA-9B20-663C9CB9A11A}" name="Order_ID"/>
    <tableColumn id="2" xr3:uid="{2ADE2CD8-B954-45B8-B911-6922766CE0D9}" name="Order_Date" dataDxfId="39"/>
    <tableColumn id="3" xr3:uid="{F0B7302E-5464-4A05-8BD0-2291182C9BF7}" name="City"/>
    <tableColumn id="4" xr3:uid="{D9EB52C6-7843-40FB-8EC5-91D70C35A649}" name="Zone"/>
    <tableColumn id="5" xr3:uid="{442A21ED-A790-400A-885B-1B40DD78026A}" name="Customer_Type"/>
    <tableColumn id="6" xr3:uid="{6898790B-F415-4A67-ACB3-2D56DBD3CF40}" name="Product_Category"/>
    <tableColumn id="7" xr3:uid="{13357A18-6678-4527-B9AA-97A02C09747D}" name="Product_Name"/>
    <tableColumn id="8" xr3:uid="{718F9802-8BAA-47BB-BA15-89BCB4E7F20A}" name="Quantity"/>
    <tableColumn id="9" xr3:uid="{188AFBD8-44EF-427A-BDE3-7FE920044317}" name="Unit_Price"/>
    <tableColumn id="10" xr3:uid="{82BDA9CB-24CE-4716-85A7-B2394DAF8021}" name="Discount_Percent" dataDxfId="38"/>
    <tableColumn id="11" xr3:uid="{04C97DFD-8333-47EE-94E7-90212DDEFF1F}" name="Delivery_Time_Min"/>
    <tableColumn id="12" xr3:uid="{8F002579-AB37-4B7A-8FE1-38FC754B176F}" name="Distance_KM" dataDxfId="37"/>
    <tableColumn id="13" xr3:uid="{9E3C6B34-D246-4539-9CF2-D133789A3E0B}" name="Customer_Rating" dataDxfId="36"/>
    <tableColumn id="14" xr3:uid="{405C2EA2-D826-4B1E-B06B-8C76C293CE47}" name="Payment_Method"/>
    <tableColumn id="15" xr3:uid="{A94A418D-16B0-4AE9-AB45-4CBAB375968C}" name="Order_Status"/>
    <tableColumn id="16" xr3:uid="{1B3E061B-A4F3-4355-A5D1-322DA524899D}" name="Delivery_Partner"/>
    <tableColumn id="17" xr3:uid="{04317603-A058-4F10-912E-AB7546B3CA4B}" name="Gross_Sales" dataDxfId="35"/>
    <tableColumn id="18" xr3:uid="{4976E02C-1CD9-49B8-BC9E-DDF3E0EC4F57}" name="Discount_Amount" dataDxfId="34"/>
    <tableColumn id="19" xr3:uid="{1C714F4F-5D06-48EF-89F3-C83A81CDAF81}" name="Net_Sales" dataDxfId="33"/>
    <tableColumn id="20" xr3:uid="{C0C485B8-424D-4FDD-BEAA-9E4EC08CC3D1}" name="Delivery_Fee" dataDxfId="32"/>
    <tableColumn id="21" xr3:uid="{8A2C608D-E1FD-4718-8437-2E59B1422543}" name="Final_Order_Value"/>
    <tableColumn id="22" xr3:uid="{57969164-DFB4-4C34-88FB-DE459A7E8908}" name="Estimated_Delivery_Min" dataDxfId="31"/>
    <tableColumn id="23" xr3:uid="{9A65FD30-D67E-4B3E-817F-0673544C73BC}" name="Delivery_Delay_Min" dataDxfId="30"/>
    <tableColumn id="24" xr3:uid="{4BD91FBF-6986-48DA-87CD-C73731F8B586}" name="Is_Late" dataDxfId="29"/>
    <tableColumn id="25" xr3:uid="{32A201D2-9026-49A0-8352-581B851CD0EF}" name="Profit_Margin_Percent" dataDxfId="28"/>
    <tableColumn id="26" xr3:uid="{2FD3C7B8-8AEB-4FE6-90EF-EB9BC4F201D2}" name="Estimated_Profit" dataDxfId="27"/>
    <tableColumn id="27" xr3:uid="{022BEEBB-FB01-4EDE-9D7D-502CD85C49DE}" name="Late_Flag" dataDxfId="26">
      <calculatedColumnFormula>IF(Table1[[#This Row],[Is_Late]]="Yes",1,0)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D837AD-281A-4F8C-9172-F761FDC390D0}" name="Table1_1" displayName="Table1_1" ref="A1:AA3001" tableType="queryTable" totalsRowShown="0">
  <autoFilter ref="A1:AA3001" xr:uid="{84D837AD-281A-4F8C-9172-F761FDC390D0}"/>
  <tableColumns count="27">
    <tableColumn id="1" xr3:uid="{3F7D1B2A-F10B-4FF4-BEA3-DE2F7E5E427B}" uniqueName="1" name="Order_ID" queryTableFieldId="1" dataDxfId="25"/>
    <tableColumn id="2" xr3:uid="{EDDC3BD1-A193-4002-B326-0850F975E6B8}" uniqueName="2" name="Order_Date" queryTableFieldId="2" dataDxfId="24"/>
    <tableColumn id="3" xr3:uid="{FF29648E-8BA2-40DF-A4F2-CD82E83D2823}" uniqueName="3" name="City" queryTableFieldId="3" dataDxfId="23"/>
    <tableColumn id="4" xr3:uid="{56E2893A-4F40-409C-9C57-6992577716FD}" uniqueName="4" name="Zone" queryTableFieldId="4" dataDxfId="22"/>
    <tableColumn id="5" xr3:uid="{D23F0D77-D873-4752-BF28-798095C3B3D7}" uniqueName="5" name="Customer_Type" queryTableFieldId="5" dataDxfId="21"/>
    <tableColumn id="6" xr3:uid="{27FC7E06-E73E-415E-9000-D48F96499F16}" uniqueName="6" name="Product_Category" queryTableFieldId="6" dataDxfId="20"/>
    <tableColumn id="7" xr3:uid="{F66BB573-C429-4522-AC16-5FD377944162}" uniqueName="7" name="Product_Name" queryTableFieldId="7" dataDxfId="19"/>
    <tableColumn id="8" xr3:uid="{1EE6782F-6888-459A-A0F7-3E978ABFC126}" uniqueName="8" name="Quantity" queryTableFieldId="8"/>
    <tableColumn id="9" xr3:uid="{8E82DF05-161A-4183-9ABB-14BCB10EF085}" uniqueName="9" name="Unit_Price" queryTableFieldId="9"/>
    <tableColumn id="10" xr3:uid="{FC73B5B0-F6F9-4ECA-B76C-EA228224ED3A}" uniqueName="10" name="Discount_Percent" queryTableFieldId="10"/>
    <tableColumn id="11" xr3:uid="{AA69DF2D-E452-4340-BEBB-A141762A7AB1}" uniqueName="11" name="Delivery_Time_Min" queryTableFieldId="11"/>
    <tableColumn id="12" xr3:uid="{95FE1556-5CE5-4248-8549-6D5CCCA35F35}" uniqueName="12" name="Distance_KM" queryTableFieldId="12"/>
    <tableColumn id="13" xr3:uid="{E6E3E85E-FE6D-4A35-B691-C45CBFD6CB79}" uniqueName="13" name="Customer_Rating" queryTableFieldId="13"/>
    <tableColumn id="14" xr3:uid="{14CB9096-4A26-4B13-9449-80737224E00D}" uniqueName="14" name="Payment_Method" queryTableFieldId="14" dataDxfId="18"/>
    <tableColumn id="15" xr3:uid="{ED772B14-7852-48B8-BC84-EFBB23BC9884}" uniqueName="15" name="Order_Status" queryTableFieldId="15" dataDxfId="17"/>
    <tableColumn id="16" xr3:uid="{6B60544B-F687-4D73-AD5C-E34C2FAAA4C1}" uniqueName="16" name="Delivery_Partner" queryTableFieldId="16" dataDxfId="16"/>
    <tableColumn id="17" xr3:uid="{C3FB2134-023C-42C2-A850-4912B559FD57}" uniqueName="17" name="Gross_Sales" queryTableFieldId="17"/>
    <tableColumn id="18" xr3:uid="{96112F54-E915-418A-A050-EA267F08FF61}" uniqueName="18" name="Discount_Amount" queryTableFieldId="18"/>
    <tableColumn id="19" xr3:uid="{93517C37-8C9D-4214-9350-D624531E2E8A}" uniqueName="19" name="Net_Sales" queryTableFieldId="19"/>
    <tableColumn id="20" xr3:uid="{2BE2B48A-BEF0-45B5-82DA-5F95E80035DE}" uniqueName="20" name="Delivery_Fee" queryTableFieldId="20"/>
    <tableColumn id="21" xr3:uid="{BBD6B92C-4D48-44A8-A562-F37CF0373E05}" uniqueName="21" name="Final_Order_Value" queryTableFieldId="21"/>
    <tableColumn id="22" xr3:uid="{FF2477CE-17E0-416C-A6FB-5FCF6AB00A9B}" uniqueName="22" name="Estimated_Delivery_Min" queryTableFieldId="22"/>
    <tableColumn id="23" xr3:uid="{432426DB-0DFE-46D4-882D-FC5AE4A3FC56}" uniqueName="23" name="Delivery_Delay_Min" queryTableFieldId="23"/>
    <tableColumn id="24" xr3:uid="{15BF3277-1E2D-4EC6-97C3-51445E9AB6A4}" uniqueName="24" name="Is_Late" queryTableFieldId="24" dataDxfId="15"/>
    <tableColumn id="25" xr3:uid="{07BA3D55-519F-4351-8D2A-D538D9D3FB4D}" uniqueName="25" name="Profit_Margin_Percent" queryTableFieldId="25"/>
    <tableColumn id="26" xr3:uid="{BEE8C7F5-0A45-40BA-9A88-82389481001E}" uniqueName="26" name="Estimated_Profit" queryTableFieldId="26"/>
    <tableColumn id="27" xr3:uid="{E276068C-0623-443C-9402-D34D766DC3A4}" uniqueName="27" name="Late_Flag" queryTableFieldId="2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455F51"/>
      </a:dk2>
      <a:lt2>
        <a:srgbClr val="E2DFCC"/>
      </a:lt2>
      <a:accent1>
        <a:srgbClr val="63A537"/>
      </a:accent1>
      <a:accent2>
        <a:srgbClr val="FFFF00"/>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001"/>
  <sheetViews>
    <sheetView topLeftCell="U1" workbookViewId="0">
      <pane ySplit="1" topLeftCell="A2979" activePane="bottomLeft" state="frozen"/>
      <selection pane="bottomLeft" activeCell="AE2988" sqref="AE2988"/>
    </sheetView>
  </sheetViews>
  <sheetFormatPr defaultRowHeight="15" x14ac:dyDescent="0.25"/>
  <cols>
    <col min="1" max="1" width="14" customWidth="1"/>
    <col min="2" max="2" width="13.42578125" customWidth="1"/>
    <col min="3" max="3" width="15" customWidth="1"/>
    <col min="4" max="4" width="12" customWidth="1"/>
    <col min="5" max="5" width="17" customWidth="1"/>
    <col min="6" max="6" width="24" customWidth="1"/>
    <col min="7" max="7" width="20" customWidth="1"/>
    <col min="8" max="8" width="11" customWidth="1"/>
    <col min="9" max="9" width="13" customWidth="1"/>
    <col min="10" max="10" width="18.7109375" customWidth="1"/>
    <col min="11" max="11" width="20.5703125" customWidth="1"/>
    <col min="12" max="12" width="14.7109375" customWidth="1"/>
    <col min="13" max="13" width="18.28515625" customWidth="1"/>
    <col min="14" max="14" width="19.140625" customWidth="1"/>
    <col min="15" max="15" width="15" customWidth="1"/>
    <col min="16" max="16" width="18.140625" customWidth="1"/>
    <col min="17" max="17" width="14" customWidth="1"/>
    <col min="18" max="18" width="19" customWidth="1"/>
    <col min="19" max="19" width="17" customWidth="1"/>
    <col min="20" max="20" width="16" customWidth="1"/>
    <col min="21" max="21" width="20" customWidth="1"/>
    <col min="22" max="22" width="25" customWidth="1"/>
    <col min="23" max="23" width="22" customWidth="1"/>
    <col min="24" max="24" width="12" customWidth="1"/>
    <col min="25" max="25" width="23.28515625" customWidth="1"/>
    <col min="26" max="26" width="18" customWidth="1"/>
  </cols>
  <sheetData>
    <row r="1" spans="1:27"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9" t="s">
        <v>3117</v>
      </c>
    </row>
    <row r="2" spans="1:27" x14ac:dyDescent="0.25">
      <c r="A2" t="s">
        <v>26</v>
      </c>
      <c r="B2" s="1">
        <v>45658</v>
      </c>
      <c r="C2" t="s">
        <v>27</v>
      </c>
      <c r="D2" t="s">
        <v>28</v>
      </c>
      <c r="E2" t="s">
        <v>29</v>
      </c>
      <c r="F2" t="s">
        <v>30</v>
      </c>
      <c r="G2" t="s">
        <v>31</v>
      </c>
      <c r="H2">
        <v>7</v>
      </c>
      <c r="I2">
        <v>183.42</v>
      </c>
      <c r="J2" s="2">
        <v>15</v>
      </c>
      <c r="K2">
        <v>28</v>
      </c>
      <c r="L2" s="3">
        <v>5.95</v>
      </c>
      <c r="M2" s="3">
        <v>3.6</v>
      </c>
      <c r="N2" t="s">
        <v>32</v>
      </c>
      <c r="O2" t="s">
        <v>33</v>
      </c>
      <c r="P2" t="s">
        <v>34</v>
      </c>
      <c r="Q2" s="2">
        <v>1283.94</v>
      </c>
      <c r="R2" s="2">
        <v>192.59</v>
      </c>
      <c r="S2" s="2">
        <v>0</v>
      </c>
      <c r="T2" s="2">
        <v>0</v>
      </c>
      <c r="U2">
        <v>0</v>
      </c>
      <c r="V2" s="2">
        <v>21</v>
      </c>
      <c r="W2" s="3">
        <v>7</v>
      </c>
      <c r="X2" s="3" t="s">
        <v>35</v>
      </c>
      <c r="Y2" s="3">
        <v>23.6</v>
      </c>
      <c r="Z2" s="2">
        <v>0</v>
      </c>
      <c r="AA2" s="10">
        <f>IF(Table1[[#This Row],[Is_Late]]="Yes",1,0)</f>
        <v>1</v>
      </c>
    </row>
    <row r="3" spans="1:27" x14ac:dyDescent="0.25">
      <c r="A3" t="s">
        <v>36</v>
      </c>
      <c r="B3" s="1">
        <v>45658</v>
      </c>
      <c r="C3" t="s">
        <v>37</v>
      </c>
      <c r="D3" t="s">
        <v>38</v>
      </c>
      <c r="E3" t="s">
        <v>29</v>
      </c>
      <c r="F3" t="s">
        <v>39</v>
      </c>
      <c r="G3" t="s">
        <v>40</v>
      </c>
      <c r="H3">
        <v>2</v>
      </c>
      <c r="I3">
        <v>285.45999999999998</v>
      </c>
      <c r="J3" s="2">
        <v>5</v>
      </c>
      <c r="K3">
        <v>28</v>
      </c>
      <c r="L3" s="3">
        <v>3.41</v>
      </c>
      <c r="M3" s="3">
        <v>5</v>
      </c>
      <c r="N3" t="s">
        <v>41</v>
      </c>
      <c r="O3" t="s">
        <v>42</v>
      </c>
      <c r="P3" t="s">
        <v>43</v>
      </c>
      <c r="Q3" s="2">
        <v>570.91999999999996</v>
      </c>
      <c r="R3" s="2">
        <v>28.55</v>
      </c>
      <c r="S3" s="2">
        <v>542.37</v>
      </c>
      <c r="T3" s="2">
        <v>0</v>
      </c>
      <c r="U3">
        <v>542.37</v>
      </c>
      <c r="V3" s="2">
        <v>34</v>
      </c>
      <c r="W3" s="3">
        <v>0</v>
      </c>
      <c r="X3" s="3" t="s">
        <v>44</v>
      </c>
      <c r="Y3" s="3">
        <v>21.3</v>
      </c>
      <c r="Z3" s="2">
        <v>115.52</v>
      </c>
      <c r="AA3" s="10">
        <f>IF(Table1[[#This Row],[Is_Late]]="Yes",1,0)</f>
        <v>0</v>
      </c>
    </row>
    <row r="4" spans="1:27" x14ac:dyDescent="0.25">
      <c r="A4" t="s">
        <v>45</v>
      </c>
      <c r="B4" s="1">
        <v>45658</v>
      </c>
      <c r="C4" t="s">
        <v>37</v>
      </c>
      <c r="D4" t="s">
        <v>46</v>
      </c>
      <c r="E4" t="s">
        <v>47</v>
      </c>
      <c r="F4" t="s">
        <v>48</v>
      </c>
      <c r="G4" t="s">
        <v>49</v>
      </c>
      <c r="H4">
        <v>4</v>
      </c>
      <c r="I4">
        <v>83.25</v>
      </c>
      <c r="J4" s="2">
        <v>10</v>
      </c>
      <c r="K4">
        <v>31</v>
      </c>
      <c r="L4" s="3">
        <v>5.73</v>
      </c>
      <c r="M4" s="3">
        <v>3.9</v>
      </c>
      <c r="N4" t="s">
        <v>50</v>
      </c>
      <c r="O4" t="s">
        <v>42</v>
      </c>
      <c r="P4" t="s">
        <v>51</v>
      </c>
      <c r="Q4" s="2">
        <v>333</v>
      </c>
      <c r="R4" s="2">
        <v>33.299999999999997</v>
      </c>
      <c r="S4" s="2">
        <v>299.7</v>
      </c>
      <c r="T4" s="2">
        <v>25</v>
      </c>
      <c r="U4">
        <v>324.7</v>
      </c>
      <c r="V4" s="2">
        <v>33</v>
      </c>
      <c r="W4" s="3">
        <v>0</v>
      </c>
      <c r="X4" s="3" t="s">
        <v>44</v>
      </c>
      <c r="Y4" s="3">
        <v>31.5</v>
      </c>
      <c r="Z4" s="2">
        <v>94.41</v>
      </c>
      <c r="AA4" s="10">
        <f>IF(Table1[[#This Row],[Is_Late]]="Yes",1,0)</f>
        <v>0</v>
      </c>
    </row>
    <row r="5" spans="1:27" x14ac:dyDescent="0.25">
      <c r="A5" t="s">
        <v>52</v>
      </c>
      <c r="B5" s="1">
        <v>45658</v>
      </c>
      <c r="C5" t="s">
        <v>53</v>
      </c>
      <c r="D5" t="s">
        <v>54</v>
      </c>
      <c r="E5" t="s">
        <v>47</v>
      </c>
      <c r="F5" t="s">
        <v>30</v>
      </c>
      <c r="G5" t="s">
        <v>55</v>
      </c>
      <c r="H5">
        <v>4</v>
      </c>
      <c r="I5">
        <v>421.19</v>
      </c>
      <c r="J5" s="2">
        <v>25</v>
      </c>
      <c r="K5">
        <v>32</v>
      </c>
      <c r="L5" s="3">
        <v>5.4</v>
      </c>
      <c r="M5" s="3">
        <v>3.8</v>
      </c>
      <c r="N5" t="s">
        <v>32</v>
      </c>
      <c r="O5" t="s">
        <v>42</v>
      </c>
      <c r="P5" t="s">
        <v>56</v>
      </c>
      <c r="Q5" s="2">
        <v>1684.76</v>
      </c>
      <c r="R5" s="2">
        <v>421.19</v>
      </c>
      <c r="S5" s="2">
        <v>1263.57</v>
      </c>
      <c r="T5" s="2">
        <v>0</v>
      </c>
      <c r="U5">
        <v>1263.57</v>
      </c>
      <c r="V5" s="2">
        <v>37</v>
      </c>
      <c r="W5" s="3">
        <v>0</v>
      </c>
      <c r="X5" s="3" t="s">
        <v>44</v>
      </c>
      <c r="Y5" s="3">
        <v>20</v>
      </c>
      <c r="Z5" s="2">
        <v>252.71</v>
      </c>
      <c r="AA5" s="10">
        <f>IF(Table1[[#This Row],[Is_Late]]="Yes",1,0)</f>
        <v>0</v>
      </c>
    </row>
    <row r="6" spans="1:27" x14ac:dyDescent="0.25">
      <c r="A6" t="s">
        <v>57</v>
      </c>
      <c r="B6" s="1">
        <v>45658</v>
      </c>
      <c r="C6" t="s">
        <v>58</v>
      </c>
      <c r="D6" t="s">
        <v>28</v>
      </c>
      <c r="E6" t="s">
        <v>29</v>
      </c>
      <c r="F6" t="s">
        <v>59</v>
      </c>
      <c r="G6" t="s">
        <v>40</v>
      </c>
      <c r="H6">
        <v>3</v>
      </c>
      <c r="I6">
        <v>219.05</v>
      </c>
      <c r="J6" s="2">
        <v>5</v>
      </c>
      <c r="K6">
        <v>45</v>
      </c>
      <c r="L6" s="3">
        <v>7.96</v>
      </c>
      <c r="M6" s="3">
        <v>4.2</v>
      </c>
      <c r="N6" t="s">
        <v>60</v>
      </c>
      <c r="O6" t="s">
        <v>33</v>
      </c>
      <c r="P6" t="s">
        <v>56</v>
      </c>
      <c r="Q6" s="2">
        <v>657.15</v>
      </c>
      <c r="R6" s="2">
        <v>32.86</v>
      </c>
      <c r="S6" s="2">
        <v>0</v>
      </c>
      <c r="T6" s="2">
        <v>0</v>
      </c>
      <c r="U6">
        <v>0</v>
      </c>
      <c r="V6" s="2">
        <v>22</v>
      </c>
      <c r="W6" s="3">
        <v>23</v>
      </c>
      <c r="X6" s="3" t="s">
        <v>35</v>
      </c>
      <c r="Y6" s="3">
        <v>29.8</v>
      </c>
      <c r="Z6" s="2">
        <v>0</v>
      </c>
      <c r="AA6" s="10">
        <f>IF(Table1[[#This Row],[Is_Late]]="Yes",1,0)</f>
        <v>1</v>
      </c>
    </row>
    <row r="7" spans="1:27" x14ac:dyDescent="0.25">
      <c r="A7" t="s">
        <v>61</v>
      </c>
      <c r="B7" s="1">
        <v>45658</v>
      </c>
      <c r="C7" t="s">
        <v>27</v>
      </c>
      <c r="D7" t="s">
        <v>38</v>
      </c>
      <c r="E7" t="s">
        <v>29</v>
      </c>
      <c r="F7" t="s">
        <v>30</v>
      </c>
      <c r="G7" t="s">
        <v>55</v>
      </c>
      <c r="H7">
        <v>3</v>
      </c>
      <c r="I7">
        <v>52.43</v>
      </c>
      <c r="J7" s="2">
        <v>0</v>
      </c>
      <c r="K7">
        <v>28</v>
      </c>
      <c r="L7" s="3">
        <v>1.52</v>
      </c>
      <c r="M7" s="3">
        <v>3.5</v>
      </c>
      <c r="N7" t="s">
        <v>41</v>
      </c>
      <c r="O7" t="s">
        <v>42</v>
      </c>
      <c r="P7" t="s">
        <v>56</v>
      </c>
      <c r="Q7" s="2">
        <v>157.29</v>
      </c>
      <c r="R7" s="2">
        <v>0</v>
      </c>
      <c r="S7" s="2">
        <v>157.29</v>
      </c>
      <c r="T7" s="2">
        <v>20</v>
      </c>
      <c r="U7">
        <v>177.29</v>
      </c>
      <c r="V7" s="2">
        <v>39</v>
      </c>
      <c r="W7" s="3">
        <v>0</v>
      </c>
      <c r="X7" s="3" t="s">
        <v>44</v>
      </c>
      <c r="Y7" s="3">
        <v>12</v>
      </c>
      <c r="Z7" s="2">
        <v>18.87</v>
      </c>
      <c r="AA7" s="10">
        <f>IF(Table1[[#This Row],[Is_Late]]="Yes",1,0)</f>
        <v>0</v>
      </c>
    </row>
    <row r="8" spans="1:27" x14ac:dyDescent="0.25">
      <c r="A8" t="s">
        <v>62</v>
      </c>
      <c r="B8" s="1">
        <v>45658</v>
      </c>
      <c r="C8" t="s">
        <v>37</v>
      </c>
      <c r="D8" t="s">
        <v>28</v>
      </c>
      <c r="E8" t="s">
        <v>47</v>
      </c>
      <c r="F8" t="s">
        <v>48</v>
      </c>
      <c r="G8" t="s">
        <v>63</v>
      </c>
      <c r="H8">
        <v>2</v>
      </c>
      <c r="I8">
        <v>233.79</v>
      </c>
      <c r="J8" s="2">
        <v>25</v>
      </c>
      <c r="K8">
        <v>22</v>
      </c>
      <c r="L8" s="3">
        <v>3.11</v>
      </c>
      <c r="M8" s="3">
        <v>4.4000000000000004</v>
      </c>
      <c r="N8" t="s">
        <v>60</v>
      </c>
      <c r="O8" t="s">
        <v>42</v>
      </c>
      <c r="P8" t="s">
        <v>64</v>
      </c>
      <c r="Q8" s="2">
        <v>467.58</v>
      </c>
      <c r="R8" s="2">
        <v>116.9</v>
      </c>
      <c r="S8" s="2">
        <v>350.68</v>
      </c>
      <c r="T8" s="2">
        <v>0</v>
      </c>
      <c r="U8">
        <v>350.68</v>
      </c>
      <c r="V8" s="2">
        <v>42</v>
      </c>
      <c r="W8" s="3">
        <v>0</v>
      </c>
      <c r="X8" s="3" t="s">
        <v>44</v>
      </c>
      <c r="Y8" s="3">
        <v>27.9</v>
      </c>
      <c r="Z8" s="2">
        <v>97.84</v>
      </c>
      <c r="AA8" s="10">
        <f>IF(Table1[[#This Row],[Is_Late]]="Yes",1,0)</f>
        <v>0</v>
      </c>
    </row>
    <row r="9" spans="1:27" x14ac:dyDescent="0.25">
      <c r="A9" t="s">
        <v>65</v>
      </c>
      <c r="B9" s="1">
        <v>45658</v>
      </c>
      <c r="C9" t="s">
        <v>53</v>
      </c>
      <c r="D9" t="s">
        <v>66</v>
      </c>
      <c r="E9" t="s">
        <v>29</v>
      </c>
      <c r="F9" t="s">
        <v>48</v>
      </c>
      <c r="G9" t="s">
        <v>67</v>
      </c>
      <c r="H9">
        <v>5</v>
      </c>
      <c r="I9">
        <v>266.64999999999998</v>
      </c>
      <c r="J9" s="2">
        <v>15</v>
      </c>
      <c r="K9">
        <v>33</v>
      </c>
      <c r="L9" s="3">
        <v>6.12</v>
      </c>
      <c r="M9" s="3">
        <v>4.2</v>
      </c>
      <c r="N9" t="s">
        <v>68</v>
      </c>
      <c r="O9" t="s">
        <v>42</v>
      </c>
      <c r="P9" t="s">
        <v>43</v>
      </c>
      <c r="Q9" s="2">
        <v>1333.25</v>
      </c>
      <c r="R9" s="2">
        <v>199.99</v>
      </c>
      <c r="S9" s="2">
        <v>1133.26</v>
      </c>
      <c r="T9" s="2">
        <v>0</v>
      </c>
      <c r="U9">
        <v>1133.26</v>
      </c>
      <c r="V9" s="2">
        <v>42</v>
      </c>
      <c r="W9" s="3">
        <v>0</v>
      </c>
      <c r="X9" s="3" t="s">
        <v>44</v>
      </c>
      <c r="Y9" s="3">
        <v>10</v>
      </c>
      <c r="Z9" s="2">
        <v>113.33</v>
      </c>
      <c r="AA9" s="10">
        <f>IF(Table1[[#This Row],[Is_Late]]="Yes",1,0)</f>
        <v>0</v>
      </c>
    </row>
    <row r="10" spans="1:27" x14ac:dyDescent="0.25">
      <c r="A10" t="s">
        <v>69</v>
      </c>
      <c r="B10" s="1">
        <v>45658</v>
      </c>
      <c r="C10" t="s">
        <v>27</v>
      </c>
      <c r="D10" t="s">
        <v>46</v>
      </c>
      <c r="E10" t="s">
        <v>29</v>
      </c>
      <c r="F10" t="s">
        <v>59</v>
      </c>
      <c r="G10" t="s">
        <v>70</v>
      </c>
      <c r="H10">
        <v>5</v>
      </c>
      <c r="I10">
        <v>246.88</v>
      </c>
      <c r="J10" s="2">
        <v>0</v>
      </c>
      <c r="K10">
        <v>47</v>
      </c>
      <c r="L10" s="3">
        <v>5.94</v>
      </c>
      <c r="M10" s="3">
        <v>4.0999999999999996</v>
      </c>
      <c r="N10" t="s">
        <v>41</v>
      </c>
      <c r="O10" t="s">
        <v>42</v>
      </c>
      <c r="P10" t="s">
        <v>56</v>
      </c>
      <c r="Q10" s="2">
        <v>1234.4000000000001</v>
      </c>
      <c r="R10" s="2">
        <v>0</v>
      </c>
      <c r="S10" s="2">
        <v>1234.4000000000001</v>
      </c>
      <c r="T10" s="2">
        <v>0</v>
      </c>
      <c r="U10">
        <v>1234.4000000000001</v>
      </c>
      <c r="V10" s="2">
        <v>15</v>
      </c>
      <c r="W10" s="3">
        <v>32</v>
      </c>
      <c r="X10" s="3" t="s">
        <v>35</v>
      </c>
      <c r="Y10" s="3">
        <v>9.3000000000000007</v>
      </c>
      <c r="Z10" s="2">
        <v>114.8</v>
      </c>
      <c r="AA10" s="10">
        <f>IF(Table1[[#This Row],[Is_Late]]="Yes",1,0)</f>
        <v>1</v>
      </c>
    </row>
    <row r="11" spans="1:27" x14ac:dyDescent="0.25">
      <c r="A11" t="s">
        <v>71</v>
      </c>
      <c r="B11" s="1">
        <v>45658</v>
      </c>
      <c r="C11" t="s">
        <v>27</v>
      </c>
      <c r="D11" t="s">
        <v>54</v>
      </c>
      <c r="E11" t="s">
        <v>29</v>
      </c>
      <c r="F11" t="s">
        <v>48</v>
      </c>
      <c r="G11" t="s">
        <v>67</v>
      </c>
      <c r="H11">
        <v>2</v>
      </c>
      <c r="I11">
        <v>440.34</v>
      </c>
      <c r="J11" s="2">
        <v>20</v>
      </c>
      <c r="K11">
        <v>36</v>
      </c>
      <c r="L11" s="3">
        <v>0.67</v>
      </c>
      <c r="M11" s="3">
        <v>4</v>
      </c>
      <c r="N11" t="s">
        <v>68</v>
      </c>
      <c r="O11" t="s">
        <v>33</v>
      </c>
      <c r="P11" t="s">
        <v>34</v>
      </c>
      <c r="Q11" s="2">
        <v>880.68</v>
      </c>
      <c r="R11" s="2">
        <v>176.14</v>
      </c>
      <c r="S11" s="2">
        <v>0</v>
      </c>
      <c r="T11" s="2">
        <v>0</v>
      </c>
      <c r="U11">
        <v>0</v>
      </c>
      <c r="V11" s="2">
        <v>36</v>
      </c>
      <c r="W11" s="3">
        <v>0</v>
      </c>
      <c r="X11" s="3" t="s">
        <v>44</v>
      </c>
      <c r="Y11" s="3">
        <v>18.100000000000001</v>
      </c>
      <c r="Z11" s="2">
        <v>0</v>
      </c>
      <c r="AA11" s="10">
        <f>IF(Table1[[#This Row],[Is_Late]]="Yes",1,0)</f>
        <v>0</v>
      </c>
    </row>
    <row r="12" spans="1:27" x14ac:dyDescent="0.25">
      <c r="A12" t="s">
        <v>72</v>
      </c>
      <c r="B12" s="1">
        <v>45658</v>
      </c>
      <c r="C12" t="s">
        <v>37</v>
      </c>
      <c r="D12" t="s">
        <v>66</v>
      </c>
      <c r="E12" t="s">
        <v>29</v>
      </c>
      <c r="F12" t="s">
        <v>73</v>
      </c>
      <c r="G12" t="s">
        <v>49</v>
      </c>
      <c r="H12">
        <v>6</v>
      </c>
      <c r="I12">
        <v>474.16</v>
      </c>
      <c r="J12" s="2">
        <v>5</v>
      </c>
      <c r="K12">
        <v>38</v>
      </c>
      <c r="L12" s="3">
        <v>3.01</v>
      </c>
      <c r="M12" s="3">
        <v>1.7</v>
      </c>
      <c r="N12" t="s">
        <v>50</v>
      </c>
      <c r="O12" t="s">
        <v>42</v>
      </c>
      <c r="P12" t="s">
        <v>43</v>
      </c>
      <c r="Q12" s="2">
        <v>2844.96</v>
      </c>
      <c r="R12" s="2">
        <v>142.25</v>
      </c>
      <c r="S12" s="2">
        <v>2702.71</v>
      </c>
      <c r="T12" s="2">
        <v>0</v>
      </c>
      <c r="U12">
        <v>2702.71</v>
      </c>
      <c r="V12" s="2">
        <v>32</v>
      </c>
      <c r="W12" s="3">
        <v>6</v>
      </c>
      <c r="X12" s="3" t="s">
        <v>35</v>
      </c>
      <c r="Y12" s="3">
        <v>14.8</v>
      </c>
      <c r="Z12" s="2">
        <v>400</v>
      </c>
      <c r="AA12" s="10">
        <f>IF(Table1[[#This Row],[Is_Late]]="Yes",1,0)</f>
        <v>1</v>
      </c>
    </row>
    <row r="13" spans="1:27" x14ac:dyDescent="0.25">
      <c r="A13" t="s">
        <v>74</v>
      </c>
      <c r="B13" s="1">
        <v>45659</v>
      </c>
      <c r="C13" t="s">
        <v>75</v>
      </c>
      <c r="D13" t="s">
        <v>54</v>
      </c>
      <c r="E13" t="s">
        <v>29</v>
      </c>
      <c r="F13" t="s">
        <v>76</v>
      </c>
      <c r="G13" t="s">
        <v>31</v>
      </c>
      <c r="H13">
        <v>3</v>
      </c>
      <c r="I13">
        <v>486.64</v>
      </c>
      <c r="J13" s="2">
        <v>5</v>
      </c>
      <c r="K13">
        <v>43</v>
      </c>
      <c r="L13" s="3">
        <v>2.57</v>
      </c>
      <c r="M13" s="3">
        <v>3.6</v>
      </c>
      <c r="N13" t="s">
        <v>41</v>
      </c>
      <c r="O13" t="s">
        <v>33</v>
      </c>
      <c r="P13" t="s">
        <v>43</v>
      </c>
      <c r="Q13" s="2">
        <v>1459.92</v>
      </c>
      <c r="R13" s="2">
        <v>73</v>
      </c>
      <c r="S13" s="2">
        <v>0</v>
      </c>
      <c r="T13" s="2">
        <v>0</v>
      </c>
      <c r="U13">
        <v>0</v>
      </c>
      <c r="V13" s="2">
        <v>24</v>
      </c>
      <c r="W13" s="3">
        <v>19</v>
      </c>
      <c r="X13" s="3" t="s">
        <v>35</v>
      </c>
      <c r="Y13" s="3">
        <v>16.5</v>
      </c>
      <c r="Z13" s="2">
        <v>0</v>
      </c>
      <c r="AA13" s="10">
        <f>IF(Table1[[#This Row],[Is_Late]]="Yes",1,0)</f>
        <v>1</v>
      </c>
    </row>
    <row r="14" spans="1:27" x14ac:dyDescent="0.25">
      <c r="A14" t="s">
        <v>77</v>
      </c>
      <c r="B14" s="1">
        <v>45659</v>
      </c>
      <c r="C14" t="s">
        <v>27</v>
      </c>
      <c r="D14" t="s">
        <v>66</v>
      </c>
      <c r="E14" t="s">
        <v>29</v>
      </c>
      <c r="F14" t="s">
        <v>39</v>
      </c>
      <c r="G14" t="s">
        <v>78</v>
      </c>
      <c r="H14">
        <v>5</v>
      </c>
      <c r="I14">
        <v>278.93</v>
      </c>
      <c r="J14" s="2">
        <v>25</v>
      </c>
      <c r="K14">
        <v>20</v>
      </c>
      <c r="L14" s="3">
        <v>6.28</v>
      </c>
      <c r="M14" s="3">
        <v>5</v>
      </c>
      <c r="N14" t="s">
        <v>32</v>
      </c>
      <c r="O14" t="s">
        <v>42</v>
      </c>
      <c r="P14" t="s">
        <v>51</v>
      </c>
      <c r="Q14" s="2">
        <v>1394.65</v>
      </c>
      <c r="R14" s="2">
        <v>348.66</v>
      </c>
      <c r="S14" s="2">
        <v>1045.99</v>
      </c>
      <c r="T14" s="2">
        <v>0</v>
      </c>
      <c r="U14">
        <v>1045.99</v>
      </c>
      <c r="V14" s="2">
        <v>31</v>
      </c>
      <c r="W14" s="3">
        <v>0</v>
      </c>
      <c r="X14" s="3" t="s">
        <v>44</v>
      </c>
      <c r="Y14" s="3">
        <v>16</v>
      </c>
      <c r="Z14" s="2">
        <v>167.36</v>
      </c>
      <c r="AA14" s="10">
        <f>IF(Table1[[#This Row],[Is_Late]]="Yes",1,0)</f>
        <v>0</v>
      </c>
    </row>
    <row r="15" spans="1:27" x14ac:dyDescent="0.25">
      <c r="A15" t="s">
        <v>79</v>
      </c>
      <c r="B15" s="1">
        <v>45659</v>
      </c>
      <c r="C15" t="s">
        <v>80</v>
      </c>
      <c r="D15" t="s">
        <v>46</v>
      </c>
      <c r="E15" t="s">
        <v>47</v>
      </c>
      <c r="F15" t="s">
        <v>81</v>
      </c>
      <c r="G15" t="s">
        <v>82</v>
      </c>
      <c r="H15">
        <v>2</v>
      </c>
      <c r="I15">
        <v>350.88</v>
      </c>
      <c r="J15" s="2">
        <v>25</v>
      </c>
      <c r="K15">
        <v>36</v>
      </c>
      <c r="L15" s="3">
        <v>2.78</v>
      </c>
      <c r="M15" s="3">
        <v>3.5</v>
      </c>
      <c r="N15" t="s">
        <v>32</v>
      </c>
      <c r="O15" t="s">
        <v>42</v>
      </c>
      <c r="P15" t="s">
        <v>43</v>
      </c>
      <c r="Q15" s="2">
        <v>701.76</v>
      </c>
      <c r="R15" s="2">
        <v>175.44</v>
      </c>
      <c r="S15" s="2">
        <v>526.32000000000005</v>
      </c>
      <c r="T15" s="2">
        <v>0</v>
      </c>
      <c r="U15">
        <v>526.32000000000005</v>
      </c>
      <c r="V15" s="2">
        <v>35</v>
      </c>
      <c r="W15" s="3">
        <v>1</v>
      </c>
      <c r="X15" s="3" t="s">
        <v>44</v>
      </c>
      <c r="Y15" s="3">
        <v>29.2</v>
      </c>
      <c r="Z15" s="2">
        <v>153.69</v>
      </c>
      <c r="AA15" s="10">
        <f>IF(Table1[[#This Row],[Is_Late]]="Yes",1,0)</f>
        <v>0</v>
      </c>
    </row>
    <row r="16" spans="1:27" x14ac:dyDescent="0.25">
      <c r="A16" t="s">
        <v>83</v>
      </c>
      <c r="B16" s="1">
        <v>45659</v>
      </c>
      <c r="C16" t="s">
        <v>84</v>
      </c>
      <c r="D16" t="s">
        <v>66</v>
      </c>
      <c r="E16" t="s">
        <v>47</v>
      </c>
      <c r="F16" t="s">
        <v>73</v>
      </c>
      <c r="G16" t="s">
        <v>67</v>
      </c>
      <c r="H16">
        <v>7</v>
      </c>
      <c r="I16">
        <v>428.17</v>
      </c>
      <c r="J16" s="2">
        <v>20</v>
      </c>
      <c r="K16">
        <v>34</v>
      </c>
      <c r="L16" s="3">
        <v>6.03</v>
      </c>
      <c r="M16" s="3">
        <v>4</v>
      </c>
      <c r="N16" t="s">
        <v>60</v>
      </c>
      <c r="O16" t="s">
        <v>33</v>
      </c>
      <c r="P16" t="s">
        <v>34</v>
      </c>
      <c r="Q16" s="2">
        <v>2997.19</v>
      </c>
      <c r="R16" s="2">
        <v>599.44000000000005</v>
      </c>
      <c r="S16" s="2">
        <v>0</v>
      </c>
      <c r="T16" s="2">
        <v>0</v>
      </c>
      <c r="U16">
        <v>0</v>
      </c>
      <c r="V16" s="2">
        <v>23</v>
      </c>
      <c r="W16" s="3">
        <v>11</v>
      </c>
      <c r="X16" s="3" t="s">
        <v>35</v>
      </c>
      <c r="Y16" s="3">
        <v>12.5</v>
      </c>
      <c r="Z16" s="2">
        <v>0</v>
      </c>
      <c r="AA16" s="10">
        <f>IF(Table1[[#This Row],[Is_Late]]="Yes",1,0)</f>
        <v>1</v>
      </c>
    </row>
    <row r="17" spans="1:27" x14ac:dyDescent="0.25">
      <c r="A17" t="s">
        <v>85</v>
      </c>
      <c r="B17" s="1">
        <v>45659</v>
      </c>
      <c r="C17" t="s">
        <v>53</v>
      </c>
      <c r="D17" t="s">
        <v>54</v>
      </c>
      <c r="E17" t="s">
        <v>29</v>
      </c>
      <c r="F17" t="s">
        <v>86</v>
      </c>
      <c r="G17" t="s">
        <v>63</v>
      </c>
      <c r="H17">
        <v>1</v>
      </c>
      <c r="I17">
        <v>175.08</v>
      </c>
      <c r="J17" s="2">
        <v>10</v>
      </c>
      <c r="K17">
        <v>21</v>
      </c>
      <c r="L17" s="3">
        <v>4.41</v>
      </c>
      <c r="M17" s="3">
        <v>4.9000000000000004</v>
      </c>
      <c r="N17" t="s">
        <v>50</v>
      </c>
      <c r="O17" t="s">
        <v>33</v>
      </c>
      <c r="P17" t="s">
        <v>64</v>
      </c>
      <c r="Q17" s="2">
        <v>175.08</v>
      </c>
      <c r="R17" s="2">
        <v>17.510000000000002</v>
      </c>
      <c r="S17" s="2">
        <v>0</v>
      </c>
      <c r="T17" s="2">
        <v>10</v>
      </c>
      <c r="U17">
        <v>0</v>
      </c>
      <c r="V17" s="2">
        <v>25</v>
      </c>
      <c r="W17" s="3">
        <v>0</v>
      </c>
      <c r="X17" s="3" t="s">
        <v>44</v>
      </c>
      <c r="Y17" s="3">
        <v>16.899999999999999</v>
      </c>
      <c r="Z17" s="2">
        <v>0</v>
      </c>
      <c r="AA17" s="10">
        <f>IF(Table1[[#This Row],[Is_Late]]="Yes",1,0)</f>
        <v>0</v>
      </c>
    </row>
    <row r="18" spans="1:27" x14ac:dyDescent="0.25">
      <c r="A18" t="s">
        <v>87</v>
      </c>
      <c r="B18" s="1">
        <v>45659</v>
      </c>
      <c r="C18" t="s">
        <v>88</v>
      </c>
      <c r="D18" t="s">
        <v>38</v>
      </c>
      <c r="E18" t="s">
        <v>29</v>
      </c>
      <c r="F18" t="s">
        <v>48</v>
      </c>
      <c r="G18" t="s">
        <v>89</v>
      </c>
      <c r="H18">
        <v>1</v>
      </c>
      <c r="I18">
        <v>254.03</v>
      </c>
      <c r="J18" s="2">
        <v>5</v>
      </c>
      <c r="K18">
        <v>10</v>
      </c>
      <c r="L18" s="3">
        <v>4.83</v>
      </c>
      <c r="M18" s="3">
        <v>3.3</v>
      </c>
      <c r="N18" t="s">
        <v>32</v>
      </c>
      <c r="O18" t="s">
        <v>42</v>
      </c>
      <c r="P18" t="s">
        <v>56</v>
      </c>
      <c r="Q18" s="2">
        <v>254.03</v>
      </c>
      <c r="R18" s="2">
        <v>12.7</v>
      </c>
      <c r="S18" s="2">
        <v>241.33</v>
      </c>
      <c r="T18" s="2">
        <v>25</v>
      </c>
      <c r="U18">
        <v>266.33</v>
      </c>
      <c r="V18" s="2">
        <v>44</v>
      </c>
      <c r="W18" s="3">
        <v>0</v>
      </c>
      <c r="X18" s="3" t="s">
        <v>44</v>
      </c>
      <c r="Y18" s="3">
        <v>25</v>
      </c>
      <c r="Z18" s="2">
        <v>60.33</v>
      </c>
      <c r="AA18" s="10">
        <f>IF(Table1[[#This Row],[Is_Late]]="Yes",1,0)</f>
        <v>0</v>
      </c>
    </row>
    <row r="19" spans="1:27" x14ac:dyDescent="0.25">
      <c r="A19" t="s">
        <v>90</v>
      </c>
      <c r="B19" s="1">
        <v>45659</v>
      </c>
      <c r="C19" t="s">
        <v>37</v>
      </c>
      <c r="D19" t="s">
        <v>38</v>
      </c>
      <c r="E19" t="s">
        <v>47</v>
      </c>
      <c r="F19" t="s">
        <v>73</v>
      </c>
      <c r="G19" t="s">
        <v>70</v>
      </c>
      <c r="H19">
        <v>1</v>
      </c>
      <c r="I19">
        <v>467.32</v>
      </c>
      <c r="J19" s="2">
        <v>20</v>
      </c>
      <c r="K19">
        <v>32</v>
      </c>
      <c r="L19" s="3">
        <v>4.1500000000000004</v>
      </c>
      <c r="M19" s="3">
        <v>3.8</v>
      </c>
      <c r="N19" t="s">
        <v>50</v>
      </c>
      <c r="O19" t="s">
        <v>42</v>
      </c>
      <c r="P19" t="s">
        <v>51</v>
      </c>
      <c r="Q19" s="2">
        <v>467.32</v>
      </c>
      <c r="R19" s="2">
        <v>93.46</v>
      </c>
      <c r="S19" s="2">
        <v>373.86</v>
      </c>
      <c r="T19" s="2">
        <v>0</v>
      </c>
      <c r="U19">
        <v>373.86</v>
      </c>
      <c r="V19" s="2">
        <v>25</v>
      </c>
      <c r="W19" s="3">
        <v>7</v>
      </c>
      <c r="X19" s="3" t="s">
        <v>35</v>
      </c>
      <c r="Y19" s="3">
        <v>30.4</v>
      </c>
      <c r="Z19" s="2">
        <v>113.65</v>
      </c>
      <c r="AA19" s="10">
        <f>IF(Table1[[#This Row],[Is_Late]]="Yes",1,0)</f>
        <v>1</v>
      </c>
    </row>
    <row r="20" spans="1:27" x14ac:dyDescent="0.25">
      <c r="A20" t="s">
        <v>91</v>
      </c>
      <c r="B20" s="1">
        <v>45659</v>
      </c>
      <c r="C20" t="s">
        <v>84</v>
      </c>
      <c r="D20" t="s">
        <v>46</v>
      </c>
      <c r="E20" t="s">
        <v>47</v>
      </c>
      <c r="F20" t="s">
        <v>39</v>
      </c>
      <c r="G20" t="s">
        <v>40</v>
      </c>
      <c r="H20">
        <v>5</v>
      </c>
      <c r="I20">
        <v>401.82</v>
      </c>
      <c r="J20" s="2">
        <v>10</v>
      </c>
      <c r="K20">
        <v>11</v>
      </c>
      <c r="L20" s="3">
        <v>5.28</v>
      </c>
      <c r="M20" s="3">
        <v>4.0999999999999996</v>
      </c>
      <c r="N20" t="s">
        <v>32</v>
      </c>
      <c r="O20" t="s">
        <v>42</v>
      </c>
      <c r="P20" t="s">
        <v>43</v>
      </c>
      <c r="Q20" s="2">
        <v>2009.1</v>
      </c>
      <c r="R20" s="2">
        <v>200.91</v>
      </c>
      <c r="S20" s="2">
        <v>1808.19</v>
      </c>
      <c r="T20" s="2">
        <v>0</v>
      </c>
      <c r="U20">
        <v>1808.19</v>
      </c>
      <c r="V20" s="2">
        <v>28</v>
      </c>
      <c r="W20" s="3">
        <v>0</v>
      </c>
      <c r="X20" s="3" t="s">
        <v>44</v>
      </c>
      <c r="Y20" s="3">
        <v>12.5</v>
      </c>
      <c r="Z20" s="2">
        <v>226.02</v>
      </c>
      <c r="AA20" s="10">
        <f>IF(Table1[[#This Row],[Is_Late]]="Yes",1,0)</f>
        <v>0</v>
      </c>
    </row>
    <row r="21" spans="1:27" x14ac:dyDescent="0.25">
      <c r="A21" t="s">
        <v>92</v>
      </c>
      <c r="B21" s="1">
        <v>45660</v>
      </c>
      <c r="C21" t="s">
        <v>88</v>
      </c>
      <c r="D21" t="s">
        <v>38</v>
      </c>
      <c r="E21" t="s">
        <v>29</v>
      </c>
      <c r="F21" t="s">
        <v>93</v>
      </c>
      <c r="G21" t="s">
        <v>40</v>
      </c>
      <c r="H21">
        <v>7</v>
      </c>
      <c r="I21">
        <v>208.22</v>
      </c>
      <c r="J21" s="2">
        <v>10</v>
      </c>
      <c r="K21">
        <v>21</v>
      </c>
      <c r="L21" s="3">
        <v>2.16</v>
      </c>
      <c r="M21" s="3">
        <v>3.8</v>
      </c>
      <c r="N21" t="s">
        <v>68</v>
      </c>
      <c r="O21" t="s">
        <v>42</v>
      </c>
      <c r="P21" t="s">
        <v>64</v>
      </c>
      <c r="Q21" s="2">
        <v>1457.54</v>
      </c>
      <c r="R21" s="2">
        <v>145.75</v>
      </c>
      <c r="S21" s="2">
        <v>1311.79</v>
      </c>
      <c r="T21" s="2">
        <v>0</v>
      </c>
      <c r="U21">
        <v>1311.79</v>
      </c>
      <c r="V21" s="2">
        <v>25</v>
      </c>
      <c r="W21" s="3">
        <v>0</v>
      </c>
      <c r="X21" s="3" t="s">
        <v>44</v>
      </c>
      <c r="Y21" s="3">
        <v>20</v>
      </c>
      <c r="Z21" s="2">
        <v>262.36</v>
      </c>
      <c r="AA21" s="10">
        <f>IF(Table1[[#This Row],[Is_Late]]="Yes",1,0)</f>
        <v>0</v>
      </c>
    </row>
    <row r="22" spans="1:27" x14ac:dyDescent="0.25">
      <c r="A22" t="s">
        <v>94</v>
      </c>
      <c r="B22" s="1">
        <v>45660</v>
      </c>
      <c r="C22" t="s">
        <v>88</v>
      </c>
      <c r="D22" t="s">
        <v>54</v>
      </c>
      <c r="E22" t="s">
        <v>47</v>
      </c>
      <c r="F22" t="s">
        <v>86</v>
      </c>
      <c r="G22" t="s">
        <v>55</v>
      </c>
      <c r="H22">
        <v>2</v>
      </c>
      <c r="I22">
        <v>333.89</v>
      </c>
      <c r="J22" s="2">
        <v>5</v>
      </c>
      <c r="K22">
        <v>32</v>
      </c>
      <c r="L22" s="3">
        <v>1.69</v>
      </c>
      <c r="M22" s="3">
        <v>3.8</v>
      </c>
      <c r="N22" t="s">
        <v>68</v>
      </c>
      <c r="O22" t="s">
        <v>42</v>
      </c>
      <c r="P22" t="s">
        <v>51</v>
      </c>
      <c r="Q22" s="2">
        <v>667.78</v>
      </c>
      <c r="R22" s="2">
        <v>33.39</v>
      </c>
      <c r="S22" s="2">
        <v>634.39</v>
      </c>
      <c r="T22" s="2">
        <v>0</v>
      </c>
      <c r="U22">
        <v>634.39</v>
      </c>
      <c r="V22" s="2">
        <v>43</v>
      </c>
      <c r="W22" s="3">
        <v>0</v>
      </c>
      <c r="X22" s="3" t="s">
        <v>44</v>
      </c>
      <c r="Y22" s="3">
        <v>23.5</v>
      </c>
      <c r="Z22" s="2">
        <v>149.08000000000001</v>
      </c>
      <c r="AA22" s="10">
        <f>IF(Table1[[#This Row],[Is_Late]]="Yes",1,0)</f>
        <v>0</v>
      </c>
    </row>
    <row r="23" spans="1:27" x14ac:dyDescent="0.25">
      <c r="A23" t="s">
        <v>95</v>
      </c>
      <c r="B23" s="1">
        <v>45660</v>
      </c>
      <c r="C23" t="s">
        <v>75</v>
      </c>
      <c r="D23" t="s">
        <v>46</v>
      </c>
      <c r="E23" t="s">
        <v>29</v>
      </c>
      <c r="F23" t="s">
        <v>81</v>
      </c>
      <c r="G23" t="s">
        <v>82</v>
      </c>
      <c r="H23">
        <v>3</v>
      </c>
      <c r="I23">
        <v>82.17</v>
      </c>
      <c r="J23" s="2">
        <v>10</v>
      </c>
      <c r="K23">
        <v>15</v>
      </c>
      <c r="L23" s="3">
        <v>0.55000000000000004</v>
      </c>
      <c r="M23" s="3">
        <v>4</v>
      </c>
      <c r="N23" t="s">
        <v>32</v>
      </c>
      <c r="O23" t="s">
        <v>42</v>
      </c>
      <c r="P23" t="s">
        <v>56</v>
      </c>
      <c r="Q23" s="2">
        <v>246.51</v>
      </c>
      <c r="R23" s="2">
        <v>24.65</v>
      </c>
      <c r="S23" s="2">
        <v>221.86</v>
      </c>
      <c r="T23" s="2">
        <v>15</v>
      </c>
      <c r="U23">
        <v>236.86</v>
      </c>
      <c r="V23" s="2">
        <v>26</v>
      </c>
      <c r="W23" s="3">
        <v>0</v>
      </c>
      <c r="X23" s="3" t="s">
        <v>44</v>
      </c>
      <c r="Y23" s="3">
        <v>24.5</v>
      </c>
      <c r="Z23" s="2">
        <v>54.36</v>
      </c>
      <c r="AA23" s="10">
        <f>IF(Table1[[#This Row],[Is_Late]]="Yes",1,0)</f>
        <v>0</v>
      </c>
    </row>
    <row r="24" spans="1:27" x14ac:dyDescent="0.25">
      <c r="A24" t="s">
        <v>96</v>
      </c>
      <c r="B24" s="1">
        <v>45660</v>
      </c>
      <c r="C24" t="s">
        <v>84</v>
      </c>
      <c r="D24" t="s">
        <v>38</v>
      </c>
      <c r="E24" t="s">
        <v>29</v>
      </c>
      <c r="F24" t="s">
        <v>76</v>
      </c>
      <c r="G24" t="s">
        <v>31</v>
      </c>
      <c r="H24">
        <v>5</v>
      </c>
      <c r="I24">
        <v>106.63</v>
      </c>
      <c r="J24" s="2">
        <v>0</v>
      </c>
      <c r="K24">
        <v>10</v>
      </c>
      <c r="L24" s="3">
        <v>5.58</v>
      </c>
      <c r="M24" s="3">
        <v>4.3</v>
      </c>
      <c r="N24" t="s">
        <v>68</v>
      </c>
      <c r="O24" t="s">
        <v>42</v>
      </c>
      <c r="P24" t="s">
        <v>51</v>
      </c>
      <c r="Q24" s="2">
        <v>533.15</v>
      </c>
      <c r="R24" s="2">
        <v>0</v>
      </c>
      <c r="S24" s="2">
        <v>533.15</v>
      </c>
      <c r="T24" s="2">
        <v>0</v>
      </c>
      <c r="U24">
        <v>533.15</v>
      </c>
      <c r="V24" s="2">
        <v>15</v>
      </c>
      <c r="W24" s="3">
        <v>0</v>
      </c>
      <c r="X24" s="3" t="s">
        <v>44</v>
      </c>
      <c r="Y24" s="3">
        <v>29.5</v>
      </c>
      <c r="Z24" s="2">
        <v>157.28</v>
      </c>
      <c r="AA24" s="10">
        <f>IF(Table1[[#This Row],[Is_Late]]="Yes",1,0)</f>
        <v>0</v>
      </c>
    </row>
    <row r="25" spans="1:27" x14ac:dyDescent="0.25">
      <c r="A25" t="s">
        <v>97</v>
      </c>
      <c r="B25" s="1">
        <v>45660</v>
      </c>
      <c r="C25" t="s">
        <v>80</v>
      </c>
      <c r="D25" t="s">
        <v>28</v>
      </c>
      <c r="E25" t="s">
        <v>47</v>
      </c>
      <c r="F25" t="s">
        <v>48</v>
      </c>
      <c r="G25" t="s">
        <v>98</v>
      </c>
      <c r="H25">
        <v>5</v>
      </c>
      <c r="I25">
        <v>483</v>
      </c>
      <c r="J25" s="2">
        <v>25</v>
      </c>
      <c r="K25">
        <v>28</v>
      </c>
      <c r="L25" s="3">
        <v>5.7</v>
      </c>
      <c r="M25" s="3">
        <v>3.5</v>
      </c>
      <c r="N25" t="s">
        <v>32</v>
      </c>
      <c r="O25" t="s">
        <v>42</v>
      </c>
      <c r="P25" t="s">
        <v>56</v>
      </c>
      <c r="Q25" s="2">
        <v>2415</v>
      </c>
      <c r="R25" s="2">
        <v>603.75</v>
      </c>
      <c r="S25" s="2">
        <v>1811.25</v>
      </c>
      <c r="T25" s="2">
        <v>0</v>
      </c>
      <c r="U25">
        <v>1811.25</v>
      </c>
      <c r="V25" s="2">
        <v>20</v>
      </c>
      <c r="W25" s="3">
        <v>8</v>
      </c>
      <c r="X25" s="3" t="s">
        <v>35</v>
      </c>
      <c r="Y25" s="3">
        <v>12.8</v>
      </c>
      <c r="Z25" s="2">
        <v>231.84</v>
      </c>
      <c r="AA25" s="10">
        <f>IF(Table1[[#This Row],[Is_Late]]="Yes",1,0)</f>
        <v>1</v>
      </c>
    </row>
    <row r="26" spans="1:27" x14ac:dyDescent="0.25">
      <c r="A26" t="s">
        <v>99</v>
      </c>
      <c r="B26" s="1">
        <v>45660</v>
      </c>
      <c r="C26" t="s">
        <v>37</v>
      </c>
      <c r="D26" t="s">
        <v>28</v>
      </c>
      <c r="E26" t="s">
        <v>47</v>
      </c>
      <c r="F26" t="s">
        <v>93</v>
      </c>
      <c r="G26" t="s">
        <v>100</v>
      </c>
      <c r="H26">
        <v>2</v>
      </c>
      <c r="I26">
        <v>20.68</v>
      </c>
      <c r="J26" s="2">
        <v>25</v>
      </c>
      <c r="K26">
        <v>23</v>
      </c>
      <c r="L26" s="3">
        <v>4.26</v>
      </c>
      <c r="M26" s="3">
        <v>4.0999999999999996</v>
      </c>
      <c r="N26" t="s">
        <v>32</v>
      </c>
      <c r="O26" t="s">
        <v>42</v>
      </c>
      <c r="P26" t="s">
        <v>56</v>
      </c>
      <c r="Q26" s="2">
        <v>41.36</v>
      </c>
      <c r="R26" s="2">
        <v>10.34</v>
      </c>
      <c r="S26" s="2">
        <v>31.02</v>
      </c>
      <c r="T26" s="2">
        <v>15</v>
      </c>
      <c r="U26">
        <v>46.02</v>
      </c>
      <c r="V26" s="2">
        <v>39</v>
      </c>
      <c r="W26" s="3">
        <v>0</v>
      </c>
      <c r="X26" s="3" t="s">
        <v>44</v>
      </c>
      <c r="Y26" s="3">
        <v>11</v>
      </c>
      <c r="Z26" s="2">
        <v>3.41</v>
      </c>
      <c r="AA26" s="10">
        <f>IF(Table1[[#This Row],[Is_Late]]="Yes",1,0)</f>
        <v>0</v>
      </c>
    </row>
    <row r="27" spans="1:27" x14ac:dyDescent="0.25">
      <c r="A27" t="s">
        <v>101</v>
      </c>
      <c r="B27" s="1">
        <v>45660</v>
      </c>
      <c r="C27" t="s">
        <v>37</v>
      </c>
      <c r="D27" t="s">
        <v>46</v>
      </c>
      <c r="E27" t="s">
        <v>47</v>
      </c>
      <c r="F27" t="s">
        <v>30</v>
      </c>
      <c r="G27" t="s">
        <v>40</v>
      </c>
      <c r="H27">
        <v>6</v>
      </c>
      <c r="I27">
        <v>316.70999999999998</v>
      </c>
      <c r="J27" s="2">
        <v>0</v>
      </c>
      <c r="K27">
        <v>40</v>
      </c>
      <c r="L27" s="3">
        <v>5.4</v>
      </c>
      <c r="M27" s="3">
        <v>5</v>
      </c>
      <c r="N27" t="s">
        <v>68</v>
      </c>
      <c r="O27" t="s">
        <v>42</v>
      </c>
      <c r="P27" t="s">
        <v>56</v>
      </c>
      <c r="Q27" s="2">
        <v>1900.26</v>
      </c>
      <c r="R27" s="2">
        <v>0</v>
      </c>
      <c r="S27" s="2">
        <v>1900.26</v>
      </c>
      <c r="T27" s="2">
        <v>0</v>
      </c>
      <c r="U27">
        <v>1900.26</v>
      </c>
      <c r="V27" s="2">
        <v>19</v>
      </c>
      <c r="W27" s="3">
        <v>21</v>
      </c>
      <c r="X27" s="3" t="s">
        <v>35</v>
      </c>
      <c r="Y27" s="3">
        <v>31.4</v>
      </c>
      <c r="Z27" s="2">
        <v>596.67999999999995</v>
      </c>
      <c r="AA27" s="10">
        <f>IF(Table1[[#This Row],[Is_Late]]="Yes",1,0)</f>
        <v>1</v>
      </c>
    </row>
    <row r="28" spans="1:27" x14ac:dyDescent="0.25">
      <c r="A28" t="s">
        <v>102</v>
      </c>
      <c r="B28" s="1">
        <v>45660</v>
      </c>
      <c r="C28" t="s">
        <v>27</v>
      </c>
      <c r="D28" t="s">
        <v>66</v>
      </c>
      <c r="E28" t="s">
        <v>47</v>
      </c>
      <c r="F28" t="s">
        <v>39</v>
      </c>
      <c r="G28" t="s">
        <v>55</v>
      </c>
      <c r="H28">
        <v>7</v>
      </c>
      <c r="I28">
        <v>347.94</v>
      </c>
      <c r="J28" s="2">
        <v>5</v>
      </c>
      <c r="K28">
        <v>20</v>
      </c>
      <c r="L28" s="3">
        <v>6.36</v>
      </c>
      <c r="M28" s="3">
        <v>3.3</v>
      </c>
      <c r="N28" t="s">
        <v>60</v>
      </c>
      <c r="O28" t="s">
        <v>42</v>
      </c>
      <c r="P28" t="s">
        <v>51</v>
      </c>
      <c r="Q28" s="2">
        <v>2435.58</v>
      </c>
      <c r="R28" s="2">
        <v>121.78</v>
      </c>
      <c r="S28" s="2">
        <v>2313.8000000000002</v>
      </c>
      <c r="T28" s="2">
        <v>0</v>
      </c>
      <c r="U28">
        <v>2313.8000000000002</v>
      </c>
      <c r="V28" s="2">
        <v>25</v>
      </c>
      <c r="W28" s="3">
        <v>0</v>
      </c>
      <c r="X28" s="3" t="s">
        <v>44</v>
      </c>
      <c r="Y28" s="3">
        <v>20</v>
      </c>
      <c r="Z28" s="2">
        <v>462.76</v>
      </c>
      <c r="AA28" s="10">
        <f>IF(Table1[[#This Row],[Is_Late]]="Yes",1,0)</f>
        <v>0</v>
      </c>
    </row>
    <row r="29" spans="1:27" x14ac:dyDescent="0.25">
      <c r="A29" t="s">
        <v>103</v>
      </c>
      <c r="B29" s="1">
        <v>45660</v>
      </c>
      <c r="C29" t="s">
        <v>88</v>
      </c>
      <c r="D29" t="s">
        <v>66</v>
      </c>
      <c r="E29" t="s">
        <v>47</v>
      </c>
      <c r="F29" t="s">
        <v>86</v>
      </c>
      <c r="G29" t="s">
        <v>78</v>
      </c>
      <c r="H29">
        <v>7</v>
      </c>
      <c r="I29">
        <v>407.9</v>
      </c>
      <c r="J29" s="2">
        <v>0</v>
      </c>
      <c r="K29">
        <v>33</v>
      </c>
      <c r="L29" s="3">
        <v>7.27</v>
      </c>
      <c r="M29" s="3">
        <v>3.3</v>
      </c>
      <c r="N29" t="s">
        <v>68</v>
      </c>
      <c r="O29" t="s">
        <v>42</v>
      </c>
      <c r="P29" t="s">
        <v>51</v>
      </c>
      <c r="Q29" s="2">
        <v>2855.3</v>
      </c>
      <c r="R29" s="2">
        <v>0</v>
      </c>
      <c r="S29" s="2">
        <v>2855.3</v>
      </c>
      <c r="T29" s="2">
        <v>0</v>
      </c>
      <c r="U29">
        <v>2855.3</v>
      </c>
      <c r="V29" s="2">
        <v>36</v>
      </c>
      <c r="W29" s="3">
        <v>0</v>
      </c>
      <c r="X29" s="3" t="s">
        <v>44</v>
      </c>
      <c r="Y29" s="3">
        <v>16.5</v>
      </c>
      <c r="Z29" s="2">
        <v>471.12</v>
      </c>
      <c r="AA29" s="10">
        <f>IF(Table1[[#This Row],[Is_Late]]="Yes",1,0)</f>
        <v>0</v>
      </c>
    </row>
    <row r="30" spans="1:27" x14ac:dyDescent="0.25">
      <c r="A30" t="s">
        <v>104</v>
      </c>
      <c r="B30" s="1">
        <v>45661</v>
      </c>
      <c r="C30" t="s">
        <v>84</v>
      </c>
      <c r="D30" t="s">
        <v>66</v>
      </c>
      <c r="E30" t="s">
        <v>29</v>
      </c>
      <c r="F30" t="s">
        <v>30</v>
      </c>
      <c r="G30" t="s">
        <v>100</v>
      </c>
      <c r="H30">
        <v>1</v>
      </c>
      <c r="I30">
        <v>493.67</v>
      </c>
      <c r="J30" s="2">
        <v>5</v>
      </c>
      <c r="K30">
        <v>18</v>
      </c>
      <c r="L30" s="3">
        <v>6.45</v>
      </c>
      <c r="M30" s="3">
        <v>4.8</v>
      </c>
      <c r="N30" t="s">
        <v>60</v>
      </c>
      <c r="O30" t="s">
        <v>42</v>
      </c>
      <c r="P30" t="s">
        <v>51</v>
      </c>
      <c r="Q30" s="2">
        <v>493.67</v>
      </c>
      <c r="R30" s="2">
        <v>24.68</v>
      </c>
      <c r="S30" s="2">
        <v>468.99</v>
      </c>
      <c r="T30" s="2">
        <v>0</v>
      </c>
      <c r="U30">
        <v>468.99</v>
      </c>
      <c r="V30" s="2">
        <v>24</v>
      </c>
      <c r="W30" s="3">
        <v>0</v>
      </c>
      <c r="X30" s="3" t="s">
        <v>44</v>
      </c>
      <c r="Y30" s="3">
        <v>15.6</v>
      </c>
      <c r="Z30" s="2">
        <v>73.16</v>
      </c>
      <c r="AA30" s="10">
        <f>IF(Table1[[#This Row],[Is_Late]]="Yes",1,0)</f>
        <v>0</v>
      </c>
    </row>
    <row r="31" spans="1:27" x14ac:dyDescent="0.25">
      <c r="A31" t="s">
        <v>105</v>
      </c>
      <c r="B31" s="1">
        <v>45661</v>
      </c>
      <c r="C31" t="s">
        <v>27</v>
      </c>
      <c r="D31" t="s">
        <v>28</v>
      </c>
      <c r="E31" t="s">
        <v>47</v>
      </c>
      <c r="F31" t="s">
        <v>59</v>
      </c>
      <c r="G31" t="s">
        <v>82</v>
      </c>
      <c r="H31">
        <v>4</v>
      </c>
      <c r="I31">
        <v>101.65</v>
      </c>
      <c r="J31" s="2">
        <v>15</v>
      </c>
      <c r="K31">
        <v>30</v>
      </c>
      <c r="L31" s="3">
        <v>1.6</v>
      </c>
      <c r="M31" s="3">
        <v>4.5999999999999996</v>
      </c>
      <c r="N31" t="s">
        <v>41</v>
      </c>
      <c r="O31" t="s">
        <v>42</v>
      </c>
      <c r="P31" t="s">
        <v>51</v>
      </c>
      <c r="Q31" s="2">
        <v>406.6</v>
      </c>
      <c r="R31" s="2">
        <v>60.99</v>
      </c>
      <c r="S31" s="2">
        <v>345.61</v>
      </c>
      <c r="T31" s="2">
        <v>0</v>
      </c>
      <c r="U31">
        <v>345.61</v>
      </c>
      <c r="V31" s="2">
        <v>41</v>
      </c>
      <c r="W31" s="3">
        <v>0</v>
      </c>
      <c r="X31" s="3" t="s">
        <v>44</v>
      </c>
      <c r="Y31" s="3">
        <v>17</v>
      </c>
      <c r="Z31" s="2">
        <v>58.75</v>
      </c>
      <c r="AA31" s="10">
        <f>IF(Table1[[#This Row],[Is_Late]]="Yes",1,0)</f>
        <v>0</v>
      </c>
    </row>
    <row r="32" spans="1:27" x14ac:dyDescent="0.25">
      <c r="A32" t="s">
        <v>106</v>
      </c>
      <c r="B32" s="1">
        <v>45661</v>
      </c>
      <c r="C32" t="s">
        <v>37</v>
      </c>
      <c r="D32" t="s">
        <v>66</v>
      </c>
      <c r="E32" t="s">
        <v>29</v>
      </c>
      <c r="F32" t="s">
        <v>86</v>
      </c>
      <c r="G32" t="s">
        <v>98</v>
      </c>
      <c r="H32">
        <v>6</v>
      </c>
      <c r="I32">
        <v>179.47</v>
      </c>
      <c r="J32" s="2">
        <v>5</v>
      </c>
      <c r="K32">
        <v>36</v>
      </c>
      <c r="L32" s="3">
        <v>5.33</v>
      </c>
      <c r="M32" s="3">
        <v>4.3</v>
      </c>
      <c r="N32" t="s">
        <v>41</v>
      </c>
      <c r="O32" t="s">
        <v>42</v>
      </c>
      <c r="P32" t="s">
        <v>34</v>
      </c>
      <c r="Q32" s="2">
        <v>1076.82</v>
      </c>
      <c r="R32" s="2">
        <v>53.84</v>
      </c>
      <c r="S32" s="2">
        <v>1022.98</v>
      </c>
      <c r="T32" s="2">
        <v>0</v>
      </c>
      <c r="U32">
        <v>1022.98</v>
      </c>
      <c r="V32" s="2">
        <v>23</v>
      </c>
      <c r="W32" s="3">
        <v>13</v>
      </c>
      <c r="X32" s="3" t="s">
        <v>35</v>
      </c>
      <c r="Y32" s="3">
        <v>8</v>
      </c>
      <c r="Z32" s="2">
        <v>81.84</v>
      </c>
      <c r="AA32" s="10">
        <f>IF(Table1[[#This Row],[Is_Late]]="Yes",1,0)</f>
        <v>1</v>
      </c>
    </row>
    <row r="33" spans="1:27" x14ac:dyDescent="0.25">
      <c r="A33" t="s">
        <v>107</v>
      </c>
      <c r="B33" s="1">
        <v>45661</v>
      </c>
      <c r="C33" t="s">
        <v>27</v>
      </c>
      <c r="D33" t="s">
        <v>54</v>
      </c>
      <c r="E33" t="s">
        <v>47</v>
      </c>
      <c r="F33" t="s">
        <v>81</v>
      </c>
      <c r="G33" t="s">
        <v>89</v>
      </c>
      <c r="H33">
        <v>7</v>
      </c>
      <c r="I33">
        <v>389.13</v>
      </c>
      <c r="J33" s="2">
        <v>15</v>
      </c>
      <c r="K33">
        <v>13</v>
      </c>
      <c r="L33" s="3">
        <v>3.38</v>
      </c>
      <c r="M33" s="3">
        <v>2.6</v>
      </c>
      <c r="N33" t="s">
        <v>68</v>
      </c>
      <c r="O33" t="s">
        <v>42</v>
      </c>
      <c r="P33" t="s">
        <v>51</v>
      </c>
      <c r="Q33" s="2">
        <v>2723.91</v>
      </c>
      <c r="R33" s="2">
        <v>408.59</v>
      </c>
      <c r="S33" s="2">
        <v>2315.3200000000002</v>
      </c>
      <c r="T33" s="2">
        <v>0</v>
      </c>
      <c r="U33">
        <v>2315.3200000000002</v>
      </c>
      <c r="V33" s="2">
        <v>19</v>
      </c>
      <c r="W33" s="3">
        <v>0</v>
      </c>
      <c r="X33" s="3" t="s">
        <v>44</v>
      </c>
      <c r="Y33" s="3">
        <v>21.7</v>
      </c>
      <c r="Z33" s="2">
        <v>502.42</v>
      </c>
      <c r="AA33" s="10">
        <f>IF(Table1[[#This Row],[Is_Late]]="Yes",1,0)</f>
        <v>0</v>
      </c>
    </row>
    <row r="34" spans="1:27" x14ac:dyDescent="0.25">
      <c r="A34" t="s">
        <v>108</v>
      </c>
      <c r="B34" s="1">
        <v>45661</v>
      </c>
      <c r="C34" t="s">
        <v>58</v>
      </c>
      <c r="D34" t="s">
        <v>66</v>
      </c>
      <c r="E34" t="s">
        <v>29</v>
      </c>
      <c r="F34" t="s">
        <v>76</v>
      </c>
      <c r="G34" t="s">
        <v>70</v>
      </c>
      <c r="H34">
        <v>4</v>
      </c>
      <c r="I34">
        <v>290.82</v>
      </c>
      <c r="J34" s="2">
        <v>20</v>
      </c>
      <c r="K34">
        <v>26</v>
      </c>
      <c r="L34" s="3">
        <v>3.58</v>
      </c>
      <c r="M34" s="3">
        <v>2.9</v>
      </c>
      <c r="N34" t="s">
        <v>41</v>
      </c>
      <c r="O34" t="s">
        <v>33</v>
      </c>
      <c r="P34" t="s">
        <v>56</v>
      </c>
      <c r="Q34" s="2">
        <v>1163.28</v>
      </c>
      <c r="R34" s="2">
        <v>232.66</v>
      </c>
      <c r="S34" s="2">
        <v>0</v>
      </c>
      <c r="T34" s="2">
        <v>0</v>
      </c>
      <c r="U34">
        <v>0</v>
      </c>
      <c r="V34" s="2">
        <v>20</v>
      </c>
      <c r="W34" s="3">
        <v>6</v>
      </c>
      <c r="X34" s="3" t="s">
        <v>35</v>
      </c>
      <c r="Y34" s="3">
        <v>23.3</v>
      </c>
      <c r="Z34" s="2">
        <v>0</v>
      </c>
      <c r="AA34" s="10">
        <f>IF(Table1[[#This Row],[Is_Late]]="Yes",1,0)</f>
        <v>1</v>
      </c>
    </row>
    <row r="35" spans="1:27" x14ac:dyDescent="0.25">
      <c r="A35" t="s">
        <v>109</v>
      </c>
      <c r="B35" s="1">
        <v>45661</v>
      </c>
      <c r="C35" t="s">
        <v>88</v>
      </c>
      <c r="D35" t="s">
        <v>28</v>
      </c>
      <c r="E35" t="s">
        <v>29</v>
      </c>
      <c r="F35" t="s">
        <v>81</v>
      </c>
      <c r="G35" t="s">
        <v>70</v>
      </c>
      <c r="H35">
        <v>2</v>
      </c>
      <c r="I35">
        <v>425.28</v>
      </c>
      <c r="J35" s="2">
        <v>0</v>
      </c>
      <c r="K35">
        <v>33</v>
      </c>
      <c r="L35" s="3">
        <v>6.54</v>
      </c>
      <c r="M35" s="3">
        <v>4.2</v>
      </c>
      <c r="N35" t="s">
        <v>68</v>
      </c>
      <c r="O35" t="s">
        <v>42</v>
      </c>
      <c r="P35" t="s">
        <v>34</v>
      </c>
      <c r="Q35" s="2">
        <v>850.56</v>
      </c>
      <c r="R35" s="2">
        <v>0</v>
      </c>
      <c r="S35" s="2">
        <v>850.56</v>
      </c>
      <c r="T35" s="2">
        <v>0</v>
      </c>
      <c r="U35">
        <v>850.56</v>
      </c>
      <c r="V35" s="2">
        <v>27</v>
      </c>
      <c r="W35" s="3">
        <v>6</v>
      </c>
      <c r="X35" s="3" t="s">
        <v>35</v>
      </c>
      <c r="Y35" s="3">
        <v>17.7</v>
      </c>
      <c r="Z35" s="2">
        <v>150.55000000000001</v>
      </c>
      <c r="AA35" s="10">
        <f>IF(Table1[[#This Row],[Is_Late]]="Yes",1,0)</f>
        <v>1</v>
      </c>
    </row>
    <row r="36" spans="1:27" x14ac:dyDescent="0.25">
      <c r="A36" t="s">
        <v>110</v>
      </c>
      <c r="B36" s="1">
        <v>45661</v>
      </c>
      <c r="C36" t="s">
        <v>37</v>
      </c>
      <c r="D36" t="s">
        <v>38</v>
      </c>
      <c r="E36" t="s">
        <v>29</v>
      </c>
      <c r="F36" t="s">
        <v>111</v>
      </c>
      <c r="G36" t="s">
        <v>89</v>
      </c>
      <c r="H36">
        <v>5</v>
      </c>
      <c r="I36">
        <v>460.54</v>
      </c>
      <c r="J36" s="2">
        <v>20</v>
      </c>
      <c r="K36">
        <v>20</v>
      </c>
      <c r="L36" s="3">
        <v>4</v>
      </c>
      <c r="M36" s="3">
        <v>3.6</v>
      </c>
      <c r="N36" t="s">
        <v>68</v>
      </c>
      <c r="O36" t="s">
        <v>33</v>
      </c>
      <c r="P36" t="s">
        <v>51</v>
      </c>
      <c r="Q36" s="2">
        <v>2302.6999999999998</v>
      </c>
      <c r="R36" s="2">
        <v>460.54</v>
      </c>
      <c r="S36" s="2">
        <v>0</v>
      </c>
      <c r="T36" s="2">
        <v>0</v>
      </c>
      <c r="U36">
        <v>0</v>
      </c>
      <c r="V36" s="2">
        <v>39</v>
      </c>
      <c r="W36" s="3">
        <v>0</v>
      </c>
      <c r="X36" s="3" t="s">
        <v>44</v>
      </c>
      <c r="Y36" s="3">
        <v>9.8000000000000007</v>
      </c>
      <c r="Z36" s="2">
        <v>0</v>
      </c>
      <c r="AA36" s="10">
        <f>IF(Table1[[#This Row],[Is_Late]]="Yes",1,0)</f>
        <v>0</v>
      </c>
    </row>
    <row r="37" spans="1:27" x14ac:dyDescent="0.25">
      <c r="A37" t="s">
        <v>112</v>
      </c>
      <c r="B37" s="1">
        <v>45661</v>
      </c>
      <c r="C37" t="s">
        <v>27</v>
      </c>
      <c r="D37" t="s">
        <v>66</v>
      </c>
      <c r="E37" t="s">
        <v>47</v>
      </c>
      <c r="F37" t="s">
        <v>81</v>
      </c>
      <c r="G37" t="s">
        <v>78</v>
      </c>
      <c r="H37">
        <v>4</v>
      </c>
      <c r="I37">
        <v>38.78</v>
      </c>
      <c r="J37" s="2">
        <v>25</v>
      </c>
      <c r="K37">
        <v>34</v>
      </c>
      <c r="L37" s="3">
        <v>2.89</v>
      </c>
      <c r="M37" s="3">
        <v>3.4</v>
      </c>
      <c r="N37" t="s">
        <v>41</v>
      </c>
      <c r="O37" t="s">
        <v>42</v>
      </c>
      <c r="P37" t="s">
        <v>64</v>
      </c>
      <c r="Q37" s="2">
        <v>155.12</v>
      </c>
      <c r="R37" s="2">
        <v>38.78</v>
      </c>
      <c r="S37" s="2">
        <v>116.34</v>
      </c>
      <c r="T37" s="2">
        <v>10</v>
      </c>
      <c r="U37">
        <v>126.34</v>
      </c>
      <c r="V37" s="2">
        <v>22</v>
      </c>
      <c r="W37" s="3">
        <v>12</v>
      </c>
      <c r="X37" s="3" t="s">
        <v>35</v>
      </c>
      <c r="Y37" s="3">
        <v>23.4</v>
      </c>
      <c r="Z37" s="2">
        <v>27.22</v>
      </c>
      <c r="AA37" s="10">
        <f>IF(Table1[[#This Row],[Is_Late]]="Yes",1,0)</f>
        <v>1</v>
      </c>
    </row>
    <row r="38" spans="1:27" x14ac:dyDescent="0.25">
      <c r="A38" t="s">
        <v>113</v>
      </c>
      <c r="B38" s="1">
        <v>45661</v>
      </c>
      <c r="C38" t="s">
        <v>37</v>
      </c>
      <c r="D38" t="s">
        <v>38</v>
      </c>
      <c r="E38" t="s">
        <v>47</v>
      </c>
      <c r="F38" t="s">
        <v>86</v>
      </c>
      <c r="G38" t="s">
        <v>98</v>
      </c>
      <c r="H38">
        <v>5</v>
      </c>
      <c r="I38">
        <v>73.349999999999994</v>
      </c>
      <c r="J38" s="2">
        <v>25</v>
      </c>
      <c r="K38">
        <v>27</v>
      </c>
      <c r="L38" s="3">
        <v>3.81</v>
      </c>
      <c r="M38" s="3">
        <v>3.5</v>
      </c>
      <c r="N38" t="s">
        <v>68</v>
      </c>
      <c r="O38" t="s">
        <v>33</v>
      </c>
      <c r="P38" t="s">
        <v>64</v>
      </c>
      <c r="Q38" s="2">
        <v>366.75</v>
      </c>
      <c r="R38" s="2">
        <v>91.69</v>
      </c>
      <c r="S38" s="2">
        <v>0</v>
      </c>
      <c r="T38" s="2">
        <v>25</v>
      </c>
      <c r="U38">
        <v>0</v>
      </c>
      <c r="V38" s="2">
        <v>27</v>
      </c>
      <c r="W38" s="3">
        <v>0</v>
      </c>
      <c r="X38" s="3" t="s">
        <v>44</v>
      </c>
      <c r="Y38" s="3">
        <v>27.6</v>
      </c>
      <c r="Z38" s="2">
        <v>0</v>
      </c>
      <c r="AA38" s="10">
        <f>IF(Table1[[#This Row],[Is_Late]]="Yes",1,0)</f>
        <v>0</v>
      </c>
    </row>
    <row r="39" spans="1:27" x14ac:dyDescent="0.25">
      <c r="A39" t="s">
        <v>114</v>
      </c>
      <c r="B39" s="1">
        <v>45662</v>
      </c>
      <c r="C39" t="s">
        <v>80</v>
      </c>
      <c r="D39" t="s">
        <v>46</v>
      </c>
      <c r="E39" t="s">
        <v>29</v>
      </c>
      <c r="F39" t="s">
        <v>111</v>
      </c>
      <c r="G39" t="s">
        <v>55</v>
      </c>
      <c r="H39">
        <v>4</v>
      </c>
      <c r="I39">
        <v>158.69999999999999</v>
      </c>
      <c r="J39" s="2">
        <v>0</v>
      </c>
      <c r="K39">
        <v>31</v>
      </c>
      <c r="L39" s="3">
        <v>5.78</v>
      </c>
      <c r="M39" s="3">
        <v>4.4000000000000004</v>
      </c>
      <c r="N39" t="s">
        <v>50</v>
      </c>
      <c r="O39" t="s">
        <v>42</v>
      </c>
      <c r="P39" t="s">
        <v>34</v>
      </c>
      <c r="Q39" s="2">
        <v>634.79999999999995</v>
      </c>
      <c r="R39" s="2">
        <v>0</v>
      </c>
      <c r="S39" s="2">
        <v>634.79999999999995</v>
      </c>
      <c r="T39" s="2">
        <v>0</v>
      </c>
      <c r="U39">
        <v>634.79999999999995</v>
      </c>
      <c r="V39" s="2">
        <v>19</v>
      </c>
      <c r="W39" s="3">
        <v>12</v>
      </c>
      <c r="X39" s="3" t="s">
        <v>35</v>
      </c>
      <c r="Y39" s="3">
        <v>23.5</v>
      </c>
      <c r="Z39" s="2">
        <v>149.18</v>
      </c>
      <c r="AA39" s="10">
        <f>IF(Table1[[#This Row],[Is_Late]]="Yes",1,0)</f>
        <v>1</v>
      </c>
    </row>
    <row r="40" spans="1:27" x14ac:dyDescent="0.25">
      <c r="A40" t="s">
        <v>115</v>
      </c>
      <c r="B40" s="1">
        <v>45662</v>
      </c>
      <c r="C40" t="s">
        <v>37</v>
      </c>
      <c r="D40" t="s">
        <v>54</v>
      </c>
      <c r="E40" t="s">
        <v>29</v>
      </c>
      <c r="F40" t="s">
        <v>81</v>
      </c>
      <c r="G40" t="s">
        <v>63</v>
      </c>
      <c r="H40">
        <v>7</v>
      </c>
      <c r="I40">
        <v>461.33</v>
      </c>
      <c r="J40" s="2">
        <v>5</v>
      </c>
      <c r="K40">
        <v>21</v>
      </c>
      <c r="L40" s="3">
        <v>3.64</v>
      </c>
      <c r="M40" s="3">
        <v>4</v>
      </c>
      <c r="N40" t="s">
        <v>32</v>
      </c>
      <c r="O40" t="s">
        <v>33</v>
      </c>
      <c r="P40" t="s">
        <v>56</v>
      </c>
      <c r="Q40" s="2">
        <v>3229.31</v>
      </c>
      <c r="R40" s="2">
        <v>161.47</v>
      </c>
      <c r="S40" s="2">
        <v>0</v>
      </c>
      <c r="T40" s="2">
        <v>0</v>
      </c>
      <c r="U40">
        <v>0</v>
      </c>
      <c r="V40" s="2">
        <v>35</v>
      </c>
      <c r="W40" s="3">
        <v>0</v>
      </c>
      <c r="X40" s="3" t="s">
        <v>44</v>
      </c>
      <c r="Y40" s="3">
        <v>14.1</v>
      </c>
      <c r="Z40" s="2">
        <v>0</v>
      </c>
      <c r="AA40" s="10">
        <f>IF(Table1[[#This Row],[Is_Late]]="Yes",1,0)</f>
        <v>0</v>
      </c>
    </row>
    <row r="41" spans="1:27" x14ac:dyDescent="0.25">
      <c r="A41" t="s">
        <v>116</v>
      </c>
      <c r="B41" s="1">
        <v>45662</v>
      </c>
      <c r="C41" t="s">
        <v>84</v>
      </c>
      <c r="D41" t="s">
        <v>66</v>
      </c>
      <c r="E41" t="s">
        <v>47</v>
      </c>
      <c r="F41" t="s">
        <v>86</v>
      </c>
      <c r="G41" t="s">
        <v>117</v>
      </c>
      <c r="H41">
        <v>3</v>
      </c>
      <c r="I41">
        <v>111.56</v>
      </c>
      <c r="J41" s="2">
        <v>25</v>
      </c>
      <c r="K41">
        <v>28</v>
      </c>
      <c r="L41" s="3">
        <v>3.69</v>
      </c>
      <c r="M41" s="3">
        <v>4</v>
      </c>
      <c r="N41" t="s">
        <v>41</v>
      </c>
      <c r="O41" t="s">
        <v>42</v>
      </c>
      <c r="P41" t="s">
        <v>64</v>
      </c>
      <c r="Q41" s="2">
        <v>334.68</v>
      </c>
      <c r="R41" s="2">
        <v>83.67</v>
      </c>
      <c r="S41" s="2">
        <v>251.01</v>
      </c>
      <c r="T41" s="2">
        <v>15</v>
      </c>
      <c r="U41">
        <v>266.01</v>
      </c>
      <c r="V41" s="2">
        <v>28</v>
      </c>
      <c r="W41" s="3">
        <v>0</v>
      </c>
      <c r="X41" s="3" t="s">
        <v>44</v>
      </c>
      <c r="Y41" s="3">
        <v>20.5</v>
      </c>
      <c r="Z41" s="2">
        <v>51.46</v>
      </c>
      <c r="AA41" s="10">
        <f>IF(Table1[[#This Row],[Is_Late]]="Yes",1,0)</f>
        <v>0</v>
      </c>
    </row>
    <row r="42" spans="1:27" x14ac:dyDescent="0.25">
      <c r="A42" t="s">
        <v>118</v>
      </c>
      <c r="B42" s="1">
        <v>45662</v>
      </c>
      <c r="C42" t="s">
        <v>27</v>
      </c>
      <c r="D42" t="s">
        <v>66</v>
      </c>
      <c r="E42" t="s">
        <v>29</v>
      </c>
      <c r="F42" t="s">
        <v>30</v>
      </c>
      <c r="G42" t="s">
        <v>119</v>
      </c>
      <c r="H42">
        <v>1</v>
      </c>
      <c r="I42">
        <v>191.49</v>
      </c>
      <c r="J42" s="2">
        <v>5</v>
      </c>
      <c r="K42">
        <v>10</v>
      </c>
      <c r="L42" s="3">
        <v>7.63</v>
      </c>
      <c r="M42" s="3">
        <v>4.7</v>
      </c>
      <c r="N42" t="s">
        <v>32</v>
      </c>
      <c r="O42" t="s">
        <v>33</v>
      </c>
      <c r="P42" t="s">
        <v>51</v>
      </c>
      <c r="Q42" s="2">
        <v>191.49</v>
      </c>
      <c r="R42" s="2">
        <v>9.57</v>
      </c>
      <c r="S42" s="2">
        <v>0</v>
      </c>
      <c r="T42" s="2">
        <v>10</v>
      </c>
      <c r="U42">
        <v>0</v>
      </c>
      <c r="V42" s="2">
        <v>23</v>
      </c>
      <c r="W42" s="3">
        <v>0</v>
      </c>
      <c r="X42" s="3" t="s">
        <v>44</v>
      </c>
      <c r="Y42" s="3">
        <v>23.2</v>
      </c>
      <c r="Z42" s="2">
        <v>0</v>
      </c>
      <c r="AA42" s="10">
        <f>IF(Table1[[#This Row],[Is_Late]]="Yes",1,0)</f>
        <v>0</v>
      </c>
    </row>
    <row r="43" spans="1:27" x14ac:dyDescent="0.25">
      <c r="A43" t="s">
        <v>120</v>
      </c>
      <c r="B43" s="1">
        <v>45662</v>
      </c>
      <c r="C43" t="s">
        <v>27</v>
      </c>
      <c r="D43" t="s">
        <v>46</v>
      </c>
      <c r="E43" t="s">
        <v>47</v>
      </c>
      <c r="F43" t="s">
        <v>111</v>
      </c>
      <c r="G43" t="s">
        <v>89</v>
      </c>
      <c r="H43">
        <v>4</v>
      </c>
      <c r="I43">
        <v>296.23</v>
      </c>
      <c r="J43" s="2">
        <v>5</v>
      </c>
      <c r="K43">
        <v>18</v>
      </c>
      <c r="L43" s="3">
        <v>2.82</v>
      </c>
      <c r="M43" s="3">
        <v>5</v>
      </c>
      <c r="N43" t="s">
        <v>68</v>
      </c>
      <c r="O43" t="s">
        <v>33</v>
      </c>
      <c r="P43" t="s">
        <v>51</v>
      </c>
      <c r="Q43" s="2">
        <v>1184.92</v>
      </c>
      <c r="R43" s="2">
        <v>59.25</v>
      </c>
      <c r="S43" s="2">
        <v>0</v>
      </c>
      <c r="T43" s="2">
        <v>0</v>
      </c>
      <c r="U43">
        <v>0</v>
      </c>
      <c r="V43" s="2">
        <v>15</v>
      </c>
      <c r="W43" s="3">
        <v>3</v>
      </c>
      <c r="X43" s="3" t="s">
        <v>44</v>
      </c>
      <c r="Y43" s="3">
        <v>11.5</v>
      </c>
      <c r="Z43" s="2">
        <v>0</v>
      </c>
      <c r="AA43" s="10">
        <f>IF(Table1[[#This Row],[Is_Late]]="Yes",1,0)</f>
        <v>0</v>
      </c>
    </row>
    <row r="44" spans="1:27" x14ac:dyDescent="0.25">
      <c r="A44" t="s">
        <v>121</v>
      </c>
      <c r="B44" s="1">
        <v>45662</v>
      </c>
      <c r="C44" t="s">
        <v>37</v>
      </c>
      <c r="D44" t="s">
        <v>28</v>
      </c>
      <c r="E44" t="s">
        <v>47</v>
      </c>
      <c r="F44" t="s">
        <v>111</v>
      </c>
      <c r="G44" t="s">
        <v>31</v>
      </c>
      <c r="H44">
        <v>4</v>
      </c>
      <c r="I44">
        <v>135.08000000000001</v>
      </c>
      <c r="J44" s="2">
        <v>20</v>
      </c>
      <c r="K44">
        <v>31</v>
      </c>
      <c r="L44" s="3">
        <v>5.42</v>
      </c>
      <c r="M44" s="3">
        <v>4.3</v>
      </c>
      <c r="N44" t="s">
        <v>50</v>
      </c>
      <c r="O44" t="s">
        <v>42</v>
      </c>
      <c r="P44" t="s">
        <v>64</v>
      </c>
      <c r="Q44" s="2">
        <v>540.32000000000005</v>
      </c>
      <c r="R44" s="2">
        <v>108.06</v>
      </c>
      <c r="S44" s="2">
        <v>432.26</v>
      </c>
      <c r="T44" s="2">
        <v>0</v>
      </c>
      <c r="U44">
        <v>432.26</v>
      </c>
      <c r="V44" s="2">
        <v>22</v>
      </c>
      <c r="W44" s="3">
        <v>9</v>
      </c>
      <c r="X44" s="3" t="s">
        <v>35</v>
      </c>
      <c r="Y44" s="3">
        <v>31</v>
      </c>
      <c r="Z44" s="2">
        <v>134</v>
      </c>
      <c r="AA44" s="10">
        <f>IF(Table1[[#This Row],[Is_Late]]="Yes",1,0)</f>
        <v>1</v>
      </c>
    </row>
    <row r="45" spans="1:27" x14ac:dyDescent="0.25">
      <c r="A45" t="s">
        <v>122</v>
      </c>
      <c r="B45" s="1">
        <v>45662</v>
      </c>
      <c r="C45" t="s">
        <v>88</v>
      </c>
      <c r="D45" t="s">
        <v>54</v>
      </c>
      <c r="E45" t="s">
        <v>47</v>
      </c>
      <c r="F45" t="s">
        <v>59</v>
      </c>
      <c r="G45" t="s">
        <v>117</v>
      </c>
      <c r="H45">
        <v>5</v>
      </c>
      <c r="I45">
        <v>387.41</v>
      </c>
      <c r="J45" s="2">
        <v>0</v>
      </c>
      <c r="K45">
        <v>34</v>
      </c>
      <c r="L45" s="3">
        <v>3.73</v>
      </c>
      <c r="M45" s="3">
        <v>4.8</v>
      </c>
      <c r="N45" t="s">
        <v>41</v>
      </c>
      <c r="O45" t="s">
        <v>42</v>
      </c>
      <c r="P45" t="s">
        <v>34</v>
      </c>
      <c r="Q45" s="2">
        <v>1937.05</v>
      </c>
      <c r="R45" s="2">
        <v>0</v>
      </c>
      <c r="S45" s="2">
        <v>1937.05</v>
      </c>
      <c r="T45" s="2">
        <v>0</v>
      </c>
      <c r="U45">
        <v>1937.05</v>
      </c>
      <c r="V45" s="2">
        <v>21</v>
      </c>
      <c r="W45" s="3">
        <v>13</v>
      </c>
      <c r="X45" s="3" t="s">
        <v>35</v>
      </c>
      <c r="Y45" s="3">
        <v>31.6</v>
      </c>
      <c r="Z45" s="2">
        <v>612.11</v>
      </c>
      <c r="AA45" s="10">
        <f>IF(Table1[[#This Row],[Is_Late]]="Yes",1,0)</f>
        <v>1</v>
      </c>
    </row>
    <row r="46" spans="1:27" x14ac:dyDescent="0.25">
      <c r="A46" t="s">
        <v>123</v>
      </c>
      <c r="B46" s="1">
        <v>45662</v>
      </c>
      <c r="C46" t="s">
        <v>53</v>
      </c>
      <c r="D46" t="s">
        <v>66</v>
      </c>
      <c r="E46" t="s">
        <v>47</v>
      </c>
      <c r="F46" t="s">
        <v>30</v>
      </c>
      <c r="G46" t="s">
        <v>89</v>
      </c>
      <c r="H46">
        <v>7</v>
      </c>
      <c r="I46">
        <v>472.29</v>
      </c>
      <c r="J46" s="2">
        <v>20</v>
      </c>
      <c r="K46">
        <v>33</v>
      </c>
      <c r="L46" s="3">
        <v>3.81</v>
      </c>
      <c r="M46" s="3">
        <v>4.9000000000000004</v>
      </c>
      <c r="N46" t="s">
        <v>41</v>
      </c>
      <c r="O46" t="s">
        <v>42</v>
      </c>
      <c r="P46" t="s">
        <v>43</v>
      </c>
      <c r="Q46" s="2">
        <v>3306.03</v>
      </c>
      <c r="R46" s="2">
        <v>661.21</v>
      </c>
      <c r="S46" s="2">
        <v>2644.82</v>
      </c>
      <c r="T46" s="2">
        <v>0</v>
      </c>
      <c r="U46">
        <v>2644.82</v>
      </c>
      <c r="V46" s="2">
        <v>40</v>
      </c>
      <c r="W46" s="3">
        <v>0</v>
      </c>
      <c r="X46" s="3" t="s">
        <v>44</v>
      </c>
      <c r="Y46" s="3">
        <v>24.5</v>
      </c>
      <c r="Z46" s="2">
        <v>647.98</v>
      </c>
      <c r="AA46" s="10">
        <f>IF(Table1[[#This Row],[Is_Late]]="Yes",1,0)</f>
        <v>0</v>
      </c>
    </row>
    <row r="47" spans="1:27" x14ac:dyDescent="0.25">
      <c r="A47" t="s">
        <v>124</v>
      </c>
      <c r="B47" s="1">
        <v>45662</v>
      </c>
      <c r="C47" t="s">
        <v>53</v>
      </c>
      <c r="D47" t="s">
        <v>38</v>
      </c>
      <c r="E47" t="s">
        <v>29</v>
      </c>
      <c r="F47" t="s">
        <v>59</v>
      </c>
      <c r="G47" t="s">
        <v>82</v>
      </c>
      <c r="H47">
        <v>7</v>
      </c>
      <c r="I47">
        <v>148.52000000000001</v>
      </c>
      <c r="J47" s="2">
        <v>5</v>
      </c>
      <c r="K47">
        <v>33</v>
      </c>
      <c r="L47" s="3">
        <v>5.6</v>
      </c>
      <c r="M47" s="3">
        <v>3.6</v>
      </c>
      <c r="N47" t="s">
        <v>60</v>
      </c>
      <c r="O47" t="s">
        <v>42</v>
      </c>
      <c r="P47" t="s">
        <v>51</v>
      </c>
      <c r="Q47" s="2">
        <v>1039.6400000000001</v>
      </c>
      <c r="R47" s="2">
        <v>51.98</v>
      </c>
      <c r="S47" s="2">
        <v>987.66</v>
      </c>
      <c r="T47" s="2">
        <v>0</v>
      </c>
      <c r="U47">
        <v>987.66</v>
      </c>
      <c r="V47" s="2">
        <v>26</v>
      </c>
      <c r="W47" s="3">
        <v>7</v>
      </c>
      <c r="X47" s="3" t="s">
        <v>35</v>
      </c>
      <c r="Y47" s="3">
        <v>23.3</v>
      </c>
      <c r="Z47" s="2">
        <v>230.12</v>
      </c>
      <c r="AA47" s="10">
        <f>IF(Table1[[#This Row],[Is_Late]]="Yes",1,0)</f>
        <v>1</v>
      </c>
    </row>
    <row r="48" spans="1:27" x14ac:dyDescent="0.25">
      <c r="A48" t="s">
        <v>125</v>
      </c>
      <c r="B48" s="1">
        <v>45662</v>
      </c>
      <c r="C48" t="s">
        <v>27</v>
      </c>
      <c r="D48" t="s">
        <v>66</v>
      </c>
      <c r="E48" t="s">
        <v>47</v>
      </c>
      <c r="F48" t="s">
        <v>39</v>
      </c>
      <c r="G48" t="s">
        <v>100</v>
      </c>
      <c r="H48">
        <v>1</v>
      </c>
      <c r="I48">
        <v>219.43</v>
      </c>
      <c r="J48" s="2">
        <v>25</v>
      </c>
      <c r="K48">
        <v>41</v>
      </c>
      <c r="L48" s="3">
        <v>3.61</v>
      </c>
      <c r="M48" s="3">
        <v>4.9000000000000004</v>
      </c>
      <c r="N48" t="s">
        <v>32</v>
      </c>
      <c r="O48" t="s">
        <v>42</v>
      </c>
      <c r="P48" t="s">
        <v>34</v>
      </c>
      <c r="Q48" s="2">
        <v>219.43</v>
      </c>
      <c r="R48" s="2">
        <v>54.86</v>
      </c>
      <c r="S48" s="2">
        <v>164.57</v>
      </c>
      <c r="T48" s="2">
        <v>15</v>
      </c>
      <c r="U48">
        <v>179.57</v>
      </c>
      <c r="V48" s="2">
        <v>15</v>
      </c>
      <c r="W48" s="3">
        <v>26</v>
      </c>
      <c r="X48" s="3" t="s">
        <v>35</v>
      </c>
      <c r="Y48" s="3">
        <v>18.100000000000001</v>
      </c>
      <c r="Z48" s="2">
        <v>29.79</v>
      </c>
      <c r="AA48" s="10">
        <f>IF(Table1[[#This Row],[Is_Late]]="Yes",1,0)</f>
        <v>1</v>
      </c>
    </row>
    <row r="49" spans="1:27" x14ac:dyDescent="0.25">
      <c r="A49" t="s">
        <v>126</v>
      </c>
      <c r="B49" s="1">
        <v>45662</v>
      </c>
      <c r="C49" t="s">
        <v>53</v>
      </c>
      <c r="D49" t="s">
        <v>54</v>
      </c>
      <c r="E49" t="s">
        <v>47</v>
      </c>
      <c r="F49" t="s">
        <v>30</v>
      </c>
      <c r="G49" t="s">
        <v>119</v>
      </c>
      <c r="H49">
        <v>3</v>
      </c>
      <c r="I49">
        <v>79.41</v>
      </c>
      <c r="J49" s="2">
        <v>25</v>
      </c>
      <c r="K49">
        <v>23</v>
      </c>
      <c r="L49" s="3">
        <v>1.21</v>
      </c>
      <c r="M49" s="3">
        <v>4.5999999999999996</v>
      </c>
      <c r="N49" t="s">
        <v>50</v>
      </c>
      <c r="O49" t="s">
        <v>33</v>
      </c>
      <c r="P49" t="s">
        <v>64</v>
      </c>
      <c r="Q49" s="2">
        <v>238.23</v>
      </c>
      <c r="R49" s="2">
        <v>59.56</v>
      </c>
      <c r="S49" s="2">
        <v>0</v>
      </c>
      <c r="T49" s="2">
        <v>15</v>
      </c>
      <c r="U49">
        <v>0</v>
      </c>
      <c r="V49" s="2">
        <v>23</v>
      </c>
      <c r="W49" s="3">
        <v>0</v>
      </c>
      <c r="X49" s="3" t="s">
        <v>44</v>
      </c>
      <c r="Y49" s="3">
        <v>17.2</v>
      </c>
      <c r="Z49" s="2">
        <v>0</v>
      </c>
      <c r="AA49" s="10">
        <f>IF(Table1[[#This Row],[Is_Late]]="Yes",1,0)</f>
        <v>0</v>
      </c>
    </row>
    <row r="50" spans="1:27" x14ac:dyDescent="0.25">
      <c r="A50" t="s">
        <v>127</v>
      </c>
      <c r="B50" s="1">
        <v>45662</v>
      </c>
      <c r="C50" t="s">
        <v>27</v>
      </c>
      <c r="D50" t="s">
        <v>54</v>
      </c>
      <c r="E50" t="s">
        <v>29</v>
      </c>
      <c r="F50" t="s">
        <v>81</v>
      </c>
      <c r="G50" t="s">
        <v>49</v>
      </c>
      <c r="H50">
        <v>1</v>
      </c>
      <c r="I50">
        <v>426.42</v>
      </c>
      <c r="J50" s="2">
        <v>0</v>
      </c>
      <c r="K50">
        <v>17</v>
      </c>
      <c r="L50" s="3">
        <v>2.67</v>
      </c>
      <c r="M50" s="3">
        <v>2.8</v>
      </c>
      <c r="N50" t="s">
        <v>41</v>
      </c>
      <c r="O50" t="s">
        <v>42</v>
      </c>
      <c r="P50" t="s">
        <v>34</v>
      </c>
      <c r="Q50" s="2">
        <v>426.42</v>
      </c>
      <c r="R50" s="2">
        <v>0</v>
      </c>
      <c r="S50" s="2">
        <v>426.42</v>
      </c>
      <c r="T50" s="2">
        <v>0</v>
      </c>
      <c r="U50">
        <v>426.42</v>
      </c>
      <c r="V50" s="2">
        <v>43</v>
      </c>
      <c r="W50" s="3">
        <v>0</v>
      </c>
      <c r="X50" s="3" t="s">
        <v>44</v>
      </c>
      <c r="Y50" s="3">
        <v>31.1</v>
      </c>
      <c r="Z50" s="2">
        <v>132.62</v>
      </c>
      <c r="AA50" s="10">
        <f>IF(Table1[[#This Row],[Is_Late]]="Yes",1,0)</f>
        <v>0</v>
      </c>
    </row>
    <row r="51" spans="1:27" x14ac:dyDescent="0.25">
      <c r="A51" t="s">
        <v>128</v>
      </c>
      <c r="B51" s="1">
        <v>45662</v>
      </c>
      <c r="C51" t="s">
        <v>80</v>
      </c>
      <c r="D51" t="s">
        <v>28</v>
      </c>
      <c r="E51" t="s">
        <v>47</v>
      </c>
      <c r="F51" t="s">
        <v>93</v>
      </c>
      <c r="G51" t="s">
        <v>78</v>
      </c>
      <c r="H51">
        <v>5</v>
      </c>
      <c r="I51">
        <v>50.35</v>
      </c>
      <c r="J51" s="2">
        <v>5</v>
      </c>
      <c r="K51">
        <v>36</v>
      </c>
      <c r="L51" s="3">
        <v>0.59</v>
      </c>
      <c r="M51" s="3">
        <v>4.4000000000000004</v>
      </c>
      <c r="N51" t="s">
        <v>68</v>
      </c>
      <c r="O51" t="s">
        <v>42</v>
      </c>
      <c r="P51" t="s">
        <v>51</v>
      </c>
      <c r="Q51" s="2">
        <v>251.75</v>
      </c>
      <c r="R51" s="2">
        <v>12.59</v>
      </c>
      <c r="S51" s="2">
        <v>239.16</v>
      </c>
      <c r="T51" s="2">
        <v>15</v>
      </c>
      <c r="U51">
        <v>254.16</v>
      </c>
      <c r="V51" s="2">
        <v>40</v>
      </c>
      <c r="W51" s="3">
        <v>0</v>
      </c>
      <c r="X51" s="3" t="s">
        <v>44</v>
      </c>
      <c r="Y51" s="3">
        <v>13.3</v>
      </c>
      <c r="Z51" s="2">
        <v>31.81</v>
      </c>
      <c r="AA51" s="10">
        <f>IF(Table1[[#This Row],[Is_Late]]="Yes",1,0)</f>
        <v>0</v>
      </c>
    </row>
    <row r="52" spans="1:27" x14ac:dyDescent="0.25">
      <c r="A52" t="s">
        <v>129</v>
      </c>
      <c r="B52" s="1">
        <v>45663</v>
      </c>
      <c r="C52" t="s">
        <v>75</v>
      </c>
      <c r="D52" t="s">
        <v>66</v>
      </c>
      <c r="E52" t="s">
        <v>47</v>
      </c>
      <c r="F52" t="s">
        <v>30</v>
      </c>
      <c r="G52" t="s">
        <v>49</v>
      </c>
      <c r="H52">
        <v>6</v>
      </c>
      <c r="I52">
        <v>188.91</v>
      </c>
      <c r="J52" s="2">
        <v>20</v>
      </c>
      <c r="K52">
        <v>24</v>
      </c>
      <c r="L52" s="3">
        <v>7.31</v>
      </c>
      <c r="M52" s="3">
        <v>5</v>
      </c>
      <c r="N52" t="s">
        <v>68</v>
      </c>
      <c r="O52" t="s">
        <v>33</v>
      </c>
      <c r="P52" t="s">
        <v>56</v>
      </c>
      <c r="Q52" s="2">
        <v>1133.46</v>
      </c>
      <c r="R52" s="2">
        <v>226.69</v>
      </c>
      <c r="S52" s="2">
        <v>0</v>
      </c>
      <c r="T52" s="2">
        <v>0</v>
      </c>
      <c r="U52">
        <v>0</v>
      </c>
      <c r="V52" s="2">
        <v>17</v>
      </c>
      <c r="W52" s="3">
        <v>7</v>
      </c>
      <c r="X52" s="3" t="s">
        <v>35</v>
      </c>
      <c r="Y52" s="3">
        <v>13.6</v>
      </c>
      <c r="Z52" s="2">
        <v>0</v>
      </c>
      <c r="AA52" s="10">
        <f>IF(Table1[[#This Row],[Is_Late]]="Yes",1,0)</f>
        <v>1</v>
      </c>
    </row>
    <row r="53" spans="1:27" x14ac:dyDescent="0.25">
      <c r="A53" t="s">
        <v>130</v>
      </c>
      <c r="B53" s="1">
        <v>45663</v>
      </c>
      <c r="C53" t="s">
        <v>27</v>
      </c>
      <c r="D53" t="s">
        <v>38</v>
      </c>
      <c r="E53" t="s">
        <v>47</v>
      </c>
      <c r="F53" t="s">
        <v>111</v>
      </c>
      <c r="G53" t="s">
        <v>49</v>
      </c>
      <c r="H53">
        <v>2</v>
      </c>
      <c r="I53">
        <v>293.91000000000003</v>
      </c>
      <c r="J53" s="2">
        <v>15</v>
      </c>
      <c r="K53">
        <v>29</v>
      </c>
      <c r="L53" s="3">
        <v>6.73</v>
      </c>
      <c r="M53" s="3">
        <v>3.3</v>
      </c>
      <c r="N53" t="s">
        <v>60</v>
      </c>
      <c r="O53" t="s">
        <v>33</v>
      </c>
      <c r="P53" t="s">
        <v>34</v>
      </c>
      <c r="Q53" s="2">
        <v>587.82000000000005</v>
      </c>
      <c r="R53" s="2">
        <v>88.17</v>
      </c>
      <c r="S53" s="2">
        <v>0</v>
      </c>
      <c r="T53" s="2">
        <v>0</v>
      </c>
      <c r="U53">
        <v>0</v>
      </c>
      <c r="V53" s="2">
        <v>15</v>
      </c>
      <c r="W53" s="3">
        <v>14</v>
      </c>
      <c r="X53" s="3" t="s">
        <v>35</v>
      </c>
      <c r="Y53" s="3">
        <v>17</v>
      </c>
      <c r="Z53" s="2">
        <v>0</v>
      </c>
      <c r="AA53" s="10">
        <f>IF(Table1[[#This Row],[Is_Late]]="Yes",1,0)</f>
        <v>1</v>
      </c>
    </row>
    <row r="54" spans="1:27" x14ac:dyDescent="0.25">
      <c r="A54" t="s">
        <v>131</v>
      </c>
      <c r="B54" s="1">
        <v>45663</v>
      </c>
      <c r="C54" t="s">
        <v>84</v>
      </c>
      <c r="D54" t="s">
        <v>38</v>
      </c>
      <c r="E54" t="s">
        <v>29</v>
      </c>
      <c r="F54" t="s">
        <v>93</v>
      </c>
      <c r="G54" t="s">
        <v>78</v>
      </c>
      <c r="H54">
        <v>6</v>
      </c>
      <c r="I54">
        <v>179.57</v>
      </c>
      <c r="J54" s="2">
        <v>5</v>
      </c>
      <c r="K54">
        <v>33</v>
      </c>
      <c r="L54" s="3">
        <v>6.74</v>
      </c>
      <c r="M54" s="3">
        <v>4.0999999999999996</v>
      </c>
      <c r="N54" t="s">
        <v>50</v>
      </c>
      <c r="O54" t="s">
        <v>42</v>
      </c>
      <c r="P54" t="s">
        <v>43</v>
      </c>
      <c r="Q54" s="2">
        <v>1077.42</v>
      </c>
      <c r="R54" s="2">
        <v>53.87</v>
      </c>
      <c r="S54" s="2">
        <v>1023.55</v>
      </c>
      <c r="T54" s="2">
        <v>0</v>
      </c>
      <c r="U54">
        <v>1023.55</v>
      </c>
      <c r="V54" s="2">
        <v>25</v>
      </c>
      <c r="W54" s="3">
        <v>8</v>
      </c>
      <c r="X54" s="3" t="s">
        <v>35</v>
      </c>
      <c r="Y54" s="3">
        <v>26.7</v>
      </c>
      <c r="Z54" s="2">
        <v>273.29000000000002</v>
      </c>
      <c r="AA54" s="10">
        <f>IF(Table1[[#This Row],[Is_Late]]="Yes",1,0)</f>
        <v>1</v>
      </c>
    </row>
    <row r="55" spans="1:27" x14ac:dyDescent="0.25">
      <c r="A55" t="s">
        <v>132</v>
      </c>
      <c r="B55" s="1">
        <v>45663</v>
      </c>
      <c r="C55" t="s">
        <v>27</v>
      </c>
      <c r="D55" t="s">
        <v>28</v>
      </c>
      <c r="E55" t="s">
        <v>47</v>
      </c>
      <c r="F55" t="s">
        <v>111</v>
      </c>
      <c r="G55" t="s">
        <v>78</v>
      </c>
      <c r="H55">
        <v>4</v>
      </c>
      <c r="I55">
        <v>199.65</v>
      </c>
      <c r="J55" s="2">
        <v>0</v>
      </c>
      <c r="K55">
        <v>29</v>
      </c>
      <c r="L55" s="3">
        <v>5.63</v>
      </c>
      <c r="M55" s="3">
        <v>3.8</v>
      </c>
      <c r="N55" t="s">
        <v>41</v>
      </c>
      <c r="O55" t="s">
        <v>42</v>
      </c>
      <c r="P55" t="s">
        <v>64</v>
      </c>
      <c r="Q55" s="2">
        <v>798.6</v>
      </c>
      <c r="R55" s="2">
        <v>0</v>
      </c>
      <c r="S55" s="2">
        <v>798.6</v>
      </c>
      <c r="T55" s="2">
        <v>0</v>
      </c>
      <c r="U55">
        <v>798.6</v>
      </c>
      <c r="V55" s="2">
        <v>42</v>
      </c>
      <c r="W55" s="3">
        <v>0</v>
      </c>
      <c r="X55" s="3" t="s">
        <v>44</v>
      </c>
      <c r="Y55" s="3">
        <v>13.6</v>
      </c>
      <c r="Z55" s="2">
        <v>108.61</v>
      </c>
      <c r="AA55" s="10">
        <f>IF(Table1[[#This Row],[Is_Late]]="Yes",1,0)</f>
        <v>0</v>
      </c>
    </row>
    <row r="56" spans="1:27" x14ac:dyDescent="0.25">
      <c r="A56" t="s">
        <v>133</v>
      </c>
      <c r="B56" s="1">
        <v>45664</v>
      </c>
      <c r="C56" t="s">
        <v>58</v>
      </c>
      <c r="D56" t="s">
        <v>66</v>
      </c>
      <c r="E56" t="s">
        <v>47</v>
      </c>
      <c r="F56" t="s">
        <v>81</v>
      </c>
      <c r="G56" t="s">
        <v>119</v>
      </c>
      <c r="H56">
        <v>4</v>
      </c>
      <c r="I56">
        <v>242.9</v>
      </c>
      <c r="J56" s="2">
        <v>10</v>
      </c>
      <c r="K56">
        <v>34</v>
      </c>
      <c r="L56" s="3">
        <v>7.25</v>
      </c>
      <c r="M56" s="3">
        <v>4.9000000000000004</v>
      </c>
      <c r="N56" t="s">
        <v>32</v>
      </c>
      <c r="O56" t="s">
        <v>42</v>
      </c>
      <c r="P56" t="s">
        <v>43</v>
      </c>
      <c r="Q56" s="2">
        <v>971.6</v>
      </c>
      <c r="R56" s="2">
        <v>97.16</v>
      </c>
      <c r="S56" s="2">
        <v>874.44</v>
      </c>
      <c r="T56" s="2">
        <v>0</v>
      </c>
      <c r="U56">
        <v>874.44</v>
      </c>
      <c r="V56" s="2">
        <v>28</v>
      </c>
      <c r="W56" s="3">
        <v>6</v>
      </c>
      <c r="X56" s="3" t="s">
        <v>35</v>
      </c>
      <c r="Y56" s="3">
        <v>19.399999999999999</v>
      </c>
      <c r="Z56" s="2">
        <v>169.64</v>
      </c>
      <c r="AA56" s="10">
        <f>IF(Table1[[#This Row],[Is_Late]]="Yes",1,0)</f>
        <v>1</v>
      </c>
    </row>
    <row r="57" spans="1:27" x14ac:dyDescent="0.25">
      <c r="A57" t="s">
        <v>134</v>
      </c>
      <c r="B57" s="1">
        <v>45664</v>
      </c>
      <c r="C57" t="s">
        <v>37</v>
      </c>
      <c r="D57" t="s">
        <v>28</v>
      </c>
      <c r="E57" t="s">
        <v>29</v>
      </c>
      <c r="F57" t="s">
        <v>39</v>
      </c>
      <c r="G57" t="s">
        <v>40</v>
      </c>
      <c r="H57">
        <v>2</v>
      </c>
      <c r="I57">
        <v>310.39999999999998</v>
      </c>
      <c r="J57" s="2">
        <v>0</v>
      </c>
      <c r="K57">
        <v>16</v>
      </c>
      <c r="L57" s="3">
        <v>2.83</v>
      </c>
      <c r="M57" s="3">
        <v>4</v>
      </c>
      <c r="N57" t="s">
        <v>50</v>
      </c>
      <c r="O57" t="s">
        <v>42</v>
      </c>
      <c r="P57" t="s">
        <v>43</v>
      </c>
      <c r="Q57" s="2">
        <v>620.79999999999995</v>
      </c>
      <c r="R57" s="2">
        <v>0</v>
      </c>
      <c r="S57" s="2">
        <v>620.79999999999995</v>
      </c>
      <c r="T57" s="2">
        <v>0</v>
      </c>
      <c r="U57">
        <v>620.79999999999995</v>
      </c>
      <c r="V57" s="2">
        <v>34</v>
      </c>
      <c r="W57" s="3">
        <v>0</v>
      </c>
      <c r="X57" s="3" t="s">
        <v>44</v>
      </c>
      <c r="Y57" s="3">
        <v>10.9</v>
      </c>
      <c r="Z57" s="2">
        <v>67.67</v>
      </c>
      <c r="AA57" s="10">
        <f>IF(Table1[[#This Row],[Is_Late]]="Yes",1,0)</f>
        <v>0</v>
      </c>
    </row>
    <row r="58" spans="1:27" x14ac:dyDescent="0.25">
      <c r="A58" t="s">
        <v>135</v>
      </c>
      <c r="B58" s="1">
        <v>45664</v>
      </c>
      <c r="C58" t="s">
        <v>84</v>
      </c>
      <c r="D58" t="s">
        <v>38</v>
      </c>
      <c r="E58" t="s">
        <v>47</v>
      </c>
      <c r="F58" t="s">
        <v>59</v>
      </c>
      <c r="G58" t="s">
        <v>136</v>
      </c>
      <c r="H58">
        <v>3</v>
      </c>
      <c r="I58">
        <v>452.18</v>
      </c>
      <c r="J58" s="2">
        <v>10</v>
      </c>
      <c r="K58">
        <v>23</v>
      </c>
      <c r="L58" s="3">
        <v>5.81</v>
      </c>
      <c r="M58" s="3">
        <v>4.3</v>
      </c>
      <c r="N58" t="s">
        <v>41</v>
      </c>
      <c r="O58" t="s">
        <v>42</v>
      </c>
      <c r="P58" t="s">
        <v>51</v>
      </c>
      <c r="Q58" s="2">
        <v>1356.54</v>
      </c>
      <c r="R58" s="2">
        <v>135.65</v>
      </c>
      <c r="S58" s="2">
        <v>1220.8900000000001</v>
      </c>
      <c r="T58" s="2">
        <v>0</v>
      </c>
      <c r="U58">
        <v>1220.8900000000001</v>
      </c>
      <c r="V58" s="2">
        <v>25</v>
      </c>
      <c r="W58" s="3">
        <v>0</v>
      </c>
      <c r="X58" s="3" t="s">
        <v>44</v>
      </c>
      <c r="Y58" s="3">
        <v>30.4</v>
      </c>
      <c r="Z58" s="2">
        <v>371.15</v>
      </c>
      <c r="AA58" s="10">
        <f>IF(Table1[[#This Row],[Is_Late]]="Yes",1,0)</f>
        <v>0</v>
      </c>
    </row>
    <row r="59" spans="1:27" x14ac:dyDescent="0.25">
      <c r="A59" t="s">
        <v>137</v>
      </c>
      <c r="B59" s="1">
        <v>45664</v>
      </c>
      <c r="C59" t="s">
        <v>27</v>
      </c>
      <c r="D59" t="s">
        <v>38</v>
      </c>
      <c r="E59" t="s">
        <v>47</v>
      </c>
      <c r="F59" t="s">
        <v>59</v>
      </c>
      <c r="G59" t="s">
        <v>82</v>
      </c>
      <c r="H59">
        <v>6</v>
      </c>
      <c r="I59">
        <v>121.56</v>
      </c>
      <c r="J59" s="2">
        <v>0</v>
      </c>
      <c r="K59">
        <v>34</v>
      </c>
      <c r="L59" s="3">
        <v>4.84</v>
      </c>
      <c r="M59" s="3">
        <v>4.4000000000000004</v>
      </c>
      <c r="N59" t="s">
        <v>50</v>
      </c>
      <c r="O59" t="s">
        <v>42</v>
      </c>
      <c r="P59" t="s">
        <v>43</v>
      </c>
      <c r="Q59" s="2">
        <v>729.36</v>
      </c>
      <c r="R59" s="2">
        <v>0</v>
      </c>
      <c r="S59" s="2">
        <v>729.36</v>
      </c>
      <c r="T59" s="2">
        <v>0</v>
      </c>
      <c r="U59">
        <v>729.36</v>
      </c>
      <c r="V59" s="2">
        <v>21</v>
      </c>
      <c r="W59" s="3">
        <v>13</v>
      </c>
      <c r="X59" s="3" t="s">
        <v>35</v>
      </c>
      <c r="Y59" s="3">
        <v>14.2</v>
      </c>
      <c r="Z59" s="2">
        <v>103.57</v>
      </c>
      <c r="AA59" s="10">
        <f>IF(Table1[[#This Row],[Is_Late]]="Yes",1,0)</f>
        <v>1</v>
      </c>
    </row>
    <row r="60" spans="1:27" x14ac:dyDescent="0.25">
      <c r="A60" t="s">
        <v>138</v>
      </c>
      <c r="B60" s="1">
        <v>45664</v>
      </c>
      <c r="C60" t="s">
        <v>27</v>
      </c>
      <c r="D60" t="s">
        <v>54</v>
      </c>
      <c r="E60" t="s">
        <v>29</v>
      </c>
      <c r="F60" t="s">
        <v>30</v>
      </c>
      <c r="G60" t="s">
        <v>49</v>
      </c>
      <c r="H60">
        <v>2</v>
      </c>
      <c r="I60">
        <v>46.59</v>
      </c>
      <c r="J60" s="2">
        <v>10</v>
      </c>
      <c r="K60">
        <v>15</v>
      </c>
      <c r="L60" s="3">
        <v>6.96</v>
      </c>
      <c r="M60" s="3">
        <v>4.4000000000000004</v>
      </c>
      <c r="N60" t="s">
        <v>60</v>
      </c>
      <c r="O60" t="s">
        <v>42</v>
      </c>
      <c r="P60" t="s">
        <v>64</v>
      </c>
      <c r="Q60" s="2">
        <v>93.18</v>
      </c>
      <c r="R60" s="2">
        <v>9.32</v>
      </c>
      <c r="S60" s="2">
        <v>83.86</v>
      </c>
      <c r="T60" s="2">
        <v>10</v>
      </c>
      <c r="U60">
        <v>93.86</v>
      </c>
      <c r="V60" s="2">
        <v>30</v>
      </c>
      <c r="W60" s="3">
        <v>0</v>
      </c>
      <c r="X60" s="3" t="s">
        <v>44</v>
      </c>
      <c r="Y60" s="3">
        <v>15.7</v>
      </c>
      <c r="Z60" s="2">
        <v>13.17</v>
      </c>
      <c r="AA60" s="10">
        <f>IF(Table1[[#This Row],[Is_Late]]="Yes",1,0)</f>
        <v>0</v>
      </c>
    </row>
    <row r="61" spans="1:27" x14ac:dyDescent="0.25">
      <c r="A61" t="s">
        <v>139</v>
      </c>
      <c r="B61" s="1">
        <v>45664</v>
      </c>
      <c r="C61" t="s">
        <v>53</v>
      </c>
      <c r="D61" t="s">
        <v>66</v>
      </c>
      <c r="E61" t="s">
        <v>47</v>
      </c>
      <c r="F61" t="s">
        <v>59</v>
      </c>
      <c r="G61" t="s">
        <v>31</v>
      </c>
      <c r="H61">
        <v>2</v>
      </c>
      <c r="I61">
        <v>200.56</v>
      </c>
      <c r="J61" s="2">
        <v>0</v>
      </c>
      <c r="K61">
        <v>34</v>
      </c>
      <c r="L61" s="3">
        <v>7.53</v>
      </c>
      <c r="M61" s="3">
        <v>4.2</v>
      </c>
      <c r="N61" t="s">
        <v>32</v>
      </c>
      <c r="O61" t="s">
        <v>42</v>
      </c>
      <c r="P61" t="s">
        <v>34</v>
      </c>
      <c r="Q61" s="2">
        <v>401.12</v>
      </c>
      <c r="R61" s="2">
        <v>0</v>
      </c>
      <c r="S61" s="2">
        <v>401.12</v>
      </c>
      <c r="T61" s="2">
        <v>0</v>
      </c>
      <c r="U61">
        <v>401.12</v>
      </c>
      <c r="V61" s="2">
        <v>39</v>
      </c>
      <c r="W61" s="3">
        <v>0</v>
      </c>
      <c r="X61" s="3" t="s">
        <v>44</v>
      </c>
      <c r="Y61" s="3">
        <v>9.6</v>
      </c>
      <c r="Z61" s="2">
        <v>38.51</v>
      </c>
      <c r="AA61" s="10">
        <f>IF(Table1[[#This Row],[Is_Late]]="Yes",1,0)</f>
        <v>0</v>
      </c>
    </row>
    <row r="62" spans="1:27" x14ac:dyDescent="0.25">
      <c r="A62" t="s">
        <v>140</v>
      </c>
      <c r="B62" s="1">
        <v>45664</v>
      </c>
      <c r="C62" t="s">
        <v>84</v>
      </c>
      <c r="D62" t="s">
        <v>46</v>
      </c>
      <c r="E62" t="s">
        <v>47</v>
      </c>
      <c r="F62" t="s">
        <v>111</v>
      </c>
      <c r="G62" t="s">
        <v>49</v>
      </c>
      <c r="H62">
        <v>4</v>
      </c>
      <c r="I62">
        <v>55.19</v>
      </c>
      <c r="J62" s="2">
        <v>25</v>
      </c>
      <c r="K62">
        <v>23</v>
      </c>
      <c r="L62" s="3">
        <v>1.63</v>
      </c>
      <c r="M62" s="3">
        <v>3.6</v>
      </c>
      <c r="N62" t="s">
        <v>41</v>
      </c>
      <c r="O62" t="s">
        <v>42</v>
      </c>
      <c r="P62" t="s">
        <v>56</v>
      </c>
      <c r="Q62" s="2">
        <v>220.76</v>
      </c>
      <c r="R62" s="2">
        <v>55.19</v>
      </c>
      <c r="S62" s="2">
        <v>165.57</v>
      </c>
      <c r="T62" s="2">
        <v>20</v>
      </c>
      <c r="U62">
        <v>185.57</v>
      </c>
      <c r="V62" s="2">
        <v>38</v>
      </c>
      <c r="W62" s="3">
        <v>0</v>
      </c>
      <c r="X62" s="3" t="s">
        <v>44</v>
      </c>
      <c r="Y62" s="3">
        <v>21</v>
      </c>
      <c r="Z62" s="2">
        <v>34.770000000000003</v>
      </c>
      <c r="AA62" s="10">
        <f>IF(Table1[[#This Row],[Is_Late]]="Yes",1,0)</f>
        <v>0</v>
      </c>
    </row>
    <row r="63" spans="1:27" x14ac:dyDescent="0.25">
      <c r="A63" t="s">
        <v>141</v>
      </c>
      <c r="B63" s="1">
        <v>45664</v>
      </c>
      <c r="C63" t="s">
        <v>84</v>
      </c>
      <c r="D63" t="s">
        <v>54</v>
      </c>
      <c r="E63" t="s">
        <v>47</v>
      </c>
      <c r="F63" t="s">
        <v>86</v>
      </c>
      <c r="G63" t="s">
        <v>119</v>
      </c>
      <c r="H63">
        <v>4</v>
      </c>
      <c r="I63">
        <v>299.33</v>
      </c>
      <c r="J63" s="2">
        <v>15</v>
      </c>
      <c r="K63">
        <v>38</v>
      </c>
      <c r="L63" s="3">
        <v>2.4300000000000002</v>
      </c>
      <c r="M63" s="3">
        <v>4.3</v>
      </c>
      <c r="N63" t="s">
        <v>50</v>
      </c>
      <c r="O63" t="s">
        <v>42</v>
      </c>
      <c r="P63" t="s">
        <v>56</v>
      </c>
      <c r="Q63" s="2">
        <v>1197.32</v>
      </c>
      <c r="R63" s="2">
        <v>179.6</v>
      </c>
      <c r="S63" s="2">
        <v>1017.72</v>
      </c>
      <c r="T63" s="2">
        <v>0</v>
      </c>
      <c r="U63">
        <v>1017.72</v>
      </c>
      <c r="V63" s="2">
        <v>15</v>
      </c>
      <c r="W63" s="3">
        <v>23</v>
      </c>
      <c r="X63" s="3" t="s">
        <v>35</v>
      </c>
      <c r="Y63" s="3">
        <v>15.2</v>
      </c>
      <c r="Z63" s="2">
        <v>154.69</v>
      </c>
      <c r="AA63" s="10">
        <f>IF(Table1[[#This Row],[Is_Late]]="Yes",1,0)</f>
        <v>1</v>
      </c>
    </row>
    <row r="64" spans="1:27" x14ac:dyDescent="0.25">
      <c r="A64" t="s">
        <v>142</v>
      </c>
      <c r="B64" s="1">
        <v>45664</v>
      </c>
      <c r="C64" t="s">
        <v>58</v>
      </c>
      <c r="D64" t="s">
        <v>28</v>
      </c>
      <c r="E64" t="s">
        <v>29</v>
      </c>
      <c r="F64" t="s">
        <v>93</v>
      </c>
      <c r="G64" t="s">
        <v>78</v>
      </c>
      <c r="H64">
        <v>6</v>
      </c>
      <c r="I64">
        <v>483.81</v>
      </c>
      <c r="J64" s="2">
        <v>5</v>
      </c>
      <c r="K64">
        <v>26</v>
      </c>
      <c r="L64" s="3">
        <v>6.98</v>
      </c>
      <c r="M64" s="3">
        <v>5</v>
      </c>
      <c r="N64" t="s">
        <v>68</v>
      </c>
      <c r="O64" t="s">
        <v>42</v>
      </c>
      <c r="P64" t="s">
        <v>64</v>
      </c>
      <c r="Q64" s="2">
        <v>2902.86</v>
      </c>
      <c r="R64" s="2">
        <v>145.13999999999999</v>
      </c>
      <c r="S64" s="2">
        <v>2757.72</v>
      </c>
      <c r="T64" s="2">
        <v>0</v>
      </c>
      <c r="U64">
        <v>2757.72</v>
      </c>
      <c r="V64" s="2">
        <v>40</v>
      </c>
      <c r="W64" s="3">
        <v>0</v>
      </c>
      <c r="X64" s="3" t="s">
        <v>44</v>
      </c>
      <c r="Y64" s="3">
        <v>9.1999999999999993</v>
      </c>
      <c r="Z64" s="2">
        <v>253.71</v>
      </c>
      <c r="AA64" s="10">
        <f>IF(Table1[[#This Row],[Is_Late]]="Yes",1,0)</f>
        <v>0</v>
      </c>
    </row>
    <row r="65" spans="1:27" x14ac:dyDescent="0.25">
      <c r="A65" t="s">
        <v>143</v>
      </c>
      <c r="B65" s="1">
        <v>45664</v>
      </c>
      <c r="C65" t="s">
        <v>88</v>
      </c>
      <c r="D65" t="s">
        <v>54</v>
      </c>
      <c r="E65" t="s">
        <v>29</v>
      </c>
      <c r="F65" t="s">
        <v>76</v>
      </c>
      <c r="G65" t="s">
        <v>144</v>
      </c>
      <c r="H65">
        <v>2</v>
      </c>
      <c r="I65">
        <v>409.98</v>
      </c>
      <c r="J65" s="2">
        <v>5</v>
      </c>
      <c r="K65">
        <v>38</v>
      </c>
      <c r="L65" s="3">
        <v>6.72</v>
      </c>
      <c r="M65" s="3">
        <v>2.9</v>
      </c>
      <c r="N65" t="s">
        <v>60</v>
      </c>
      <c r="O65" t="s">
        <v>42</v>
      </c>
      <c r="P65" t="s">
        <v>34</v>
      </c>
      <c r="Q65" s="2">
        <v>819.96</v>
      </c>
      <c r="R65" s="2">
        <v>41</v>
      </c>
      <c r="S65" s="2">
        <v>778.96</v>
      </c>
      <c r="T65" s="2">
        <v>0</v>
      </c>
      <c r="U65">
        <v>778.96</v>
      </c>
      <c r="V65" s="2">
        <v>44</v>
      </c>
      <c r="W65" s="3">
        <v>0</v>
      </c>
      <c r="X65" s="3" t="s">
        <v>44</v>
      </c>
      <c r="Y65" s="3">
        <v>25.9</v>
      </c>
      <c r="Z65" s="2">
        <v>201.75</v>
      </c>
      <c r="AA65" s="10">
        <f>IF(Table1[[#This Row],[Is_Late]]="Yes",1,0)</f>
        <v>0</v>
      </c>
    </row>
    <row r="66" spans="1:27" x14ac:dyDescent="0.25">
      <c r="A66" t="s">
        <v>145</v>
      </c>
      <c r="B66" s="1">
        <v>45665</v>
      </c>
      <c r="C66" t="s">
        <v>84</v>
      </c>
      <c r="D66" t="s">
        <v>38</v>
      </c>
      <c r="E66" t="s">
        <v>47</v>
      </c>
      <c r="F66" t="s">
        <v>48</v>
      </c>
      <c r="G66" t="s">
        <v>49</v>
      </c>
      <c r="H66">
        <v>6</v>
      </c>
      <c r="I66">
        <v>280.98</v>
      </c>
      <c r="J66" s="2">
        <v>15</v>
      </c>
      <c r="K66">
        <v>20</v>
      </c>
      <c r="L66" s="3">
        <v>2.7</v>
      </c>
      <c r="M66" s="3">
        <v>3.3</v>
      </c>
      <c r="N66" t="s">
        <v>50</v>
      </c>
      <c r="O66" t="s">
        <v>33</v>
      </c>
      <c r="P66" t="s">
        <v>51</v>
      </c>
      <c r="Q66" s="2">
        <v>1685.88</v>
      </c>
      <c r="R66" s="2">
        <v>252.88</v>
      </c>
      <c r="S66" s="2">
        <v>0</v>
      </c>
      <c r="T66" s="2">
        <v>0</v>
      </c>
      <c r="U66">
        <v>0</v>
      </c>
      <c r="V66" s="2">
        <v>17</v>
      </c>
      <c r="W66" s="3">
        <v>3</v>
      </c>
      <c r="X66" s="3" t="s">
        <v>44</v>
      </c>
      <c r="Y66" s="3">
        <v>15.1</v>
      </c>
      <c r="Z66" s="2">
        <v>0</v>
      </c>
      <c r="AA66" s="10">
        <f>IF(Table1[[#This Row],[Is_Late]]="Yes",1,0)</f>
        <v>0</v>
      </c>
    </row>
    <row r="67" spans="1:27" x14ac:dyDescent="0.25">
      <c r="A67" t="s">
        <v>146</v>
      </c>
      <c r="B67" s="1">
        <v>45665</v>
      </c>
      <c r="C67" t="s">
        <v>80</v>
      </c>
      <c r="D67" t="s">
        <v>38</v>
      </c>
      <c r="E67" t="s">
        <v>47</v>
      </c>
      <c r="F67" t="s">
        <v>30</v>
      </c>
      <c r="G67" t="s">
        <v>100</v>
      </c>
      <c r="H67">
        <v>2</v>
      </c>
      <c r="I67">
        <v>494.6</v>
      </c>
      <c r="J67" s="2">
        <v>15</v>
      </c>
      <c r="K67">
        <v>35</v>
      </c>
      <c r="L67" s="3">
        <v>2.77</v>
      </c>
      <c r="M67" s="3">
        <v>5</v>
      </c>
      <c r="N67" t="s">
        <v>60</v>
      </c>
      <c r="O67" t="s">
        <v>42</v>
      </c>
      <c r="P67" t="s">
        <v>34</v>
      </c>
      <c r="Q67" s="2">
        <v>989.2</v>
      </c>
      <c r="R67" s="2">
        <v>148.38</v>
      </c>
      <c r="S67" s="2">
        <v>840.82</v>
      </c>
      <c r="T67" s="2">
        <v>0</v>
      </c>
      <c r="U67">
        <v>840.82</v>
      </c>
      <c r="V67" s="2">
        <v>31</v>
      </c>
      <c r="W67" s="3">
        <v>4</v>
      </c>
      <c r="X67" s="3" t="s">
        <v>44</v>
      </c>
      <c r="Y67" s="3">
        <v>27</v>
      </c>
      <c r="Z67" s="2">
        <v>227.02</v>
      </c>
      <c r="AA67" s="10">
        <f>IF(Table1[[#This Row],[Is_Late]]="Yes",1,0)</f>
        <v>0</v>
      </c>
    </row>
    <row r="68" spans="1:27" x14ac:dyDescent="0.25">
      <c r="A68" t="s">
        <v>147</v>
      </c>
      <c r="B68" s="1">
        <v>45665</v>
      </c>
      <c r="C68" t="s">
        <v>88</v>
      </c>
      <c r="D68" t="s">
        <v>54</v>
      </c>
      <c r="E68" t="s">
        <v>47</v>
      </c>
      <c r="F68" t="s">
        <v>111</v>
      </c>
      <c r="G68" t="s">
        <v>136</v>
      </c>
      <c r="H68">
        <v>2</v>
      </c>
      <c r="I68">
        <v>56.23</v>
      </c>
      <c r="J68" s="2">
        <v>25</v>
      </c>
      <c r="K68">
        <v>32</v>
      </c>
      <c r="L68" s="3">
        <v>4.5</v>
      </c>
      <c r="M68" s="3">
        <v>3.9</v>
      </c>
      <c r="N68" t="s">
        <v>50</v>
      </c>
      <c r="O68" t="s">
        <v>42</v>
      </c>
      <c r="P68" t="s">
        <v>43</v>
      </c>
      <c r="Q68" s="2">
        <v>112.46</v>
      </c>
      <c r="R68" s="2">
        <v>28.12</v>
      </c>
      <c r="S68" s="2">
        <v>84.34</v>
      </c>
      <c r="T68" s="2">
        <v>25</v>
      </c>
      <c r="U68">
        <v>109.34</v>
      </c>
      <c r="V68" s="2">
        <v>15</v>
      </c>
      <c r="W68" s="3">
        <v>17</v>
      </c>
      <c r="X68" s="3" t="s">
        <v>35</v>
      </c>
      <c r="Y68" s="3">
        <v>22.1</v>
      </c>
      <c r="Z68" s="2">
        <v>18.64</v>
      </c>
      <c r="AA68" s="10">
        <f>IF(Table1[[#This Row],[Is_Late]]="Yes",1,0)</f>
        <v>1</v>
      </c>
    </row>
    <row r="69" spans="1:27" x14ac:dyDescent="0.25">
      <c r="A69" t="s">
        <v>148</v>
      </c>
      <c r="B69" s="1">
        <v>45665</v>
      </c>
      <c r="C69" t="s">
        <v>37</v>
      </c>
      <c r="D69" t="s">
        <v>38</v>
      </c>
      <c r="E69" t="s">
        <v>29</v>
      </c>
      <c r="F69" t="s">
        <v>73</v>
      </c>
      <c r="G69" t="s">
        <v>70</v>
      </c>
      <c r="H69">
        <v>5</v>
      </c>
      <c r="I69">
        <v>58.36</v>
      </c>
      <c r="J69" s="2">
        <v>5</v>
      </c>
      <c r="K69">
        <v>42</v>
      </c>
      <c r="L69" s="3">
        <v>4.58</v>
      </c>
      <c r="M69" s="3">
        <v>4.7</v>
      </c>
      <c r="N69" t="s">
        <v>60</v>
      </c>
      <c r="O69" t="s">
        <v>42</v>
      </c>
      <c r="P69" t="s">
        <v>64</v>
      </c>
      <c r="Q69" s="2">
        <v>291.8</v>
      </c>
      <c r="R69" s="2">
        <v>14.59</v>
      </c>
      <c r="S69" s="2">
        <v>277.20999999999998</v>
      </c>
      <c r="T69" s="2">
        <v>25</v>
      </c>
      <c r="U69">
        <v>302.20999999999998</v>
      </c>
      <c r="V69" s="2">
        <v>44</v>
      </c>
      <c r="W69" s="3">
        <v>0</v>
      </c>
      <c r="X69" s="3" t="s">
        <v>44</v>
      </c>
      <c r="Y69" s="3">
        <v>30.1</v>
      </c>
      <c r="Z69" s="2">
        <v>83.44</v>
      </c>
      <c r="AA69" s="10">
        <f>IF(Table1[[#This Row],[Is_Late]]="Yes",1,0)</f>
        <v>0</v>
      </c>
    </row>
    <row r="70" spans="1:27" x14ac:dyDescent="0.25">
      <c r="A70" t="s">
        <v>149</v>
      </c>
      <c r="B70" s="1">
        <v>45665</v>
      </c>
      <c r="C70" t="s">
        <v>53</v>
      </c>
      <c r="D70" t="s">
        <v>38</v>
      </c>
      <c r="E70" t="s">
        <v>47</v>
      </c>
      <c r="F70" t="s">
        <v>76</v>
      </c>
      <c r="G70" t="s">
        <v>144</v>
      </c>
      <c r="H70">
        <v>4</v>
      </c>
      <c r="I70">
        <v>208.15</v>
      </c>
      <c r="J70" s="2">
        <v>15</v>
      </c>
      <c r="K70">
        <v>40</v>
      </c>
      <c r="L70" s="3">
        <v>6.3</v>
      </c>
      <c r="M70" s="3">
        <v>4.7</v>
      </c>
      <c r="N70" t="s">
        <v>68</v>
      </c>
      <c r="O70" t="s">
        <v>42</v>
      </c>
      <c r="P70" t="s">
        <v>34</v>
      </c>
      <c r="Q70" s="2">
        <v>832.6</v>
      </c>
      <c r="R70" s="2">
        <v>124.89</v>
      </c>
      <c r="S70" s="2">
        <v>707.71</v>
      </c>
      <c r="T70" s="2">
        <v>0</v>
      </c>
      <c r="U70">
        <v>707.71</v>
      </c>
      <c r="V70" s="2">
        <v>15</v>
      </c>
      <c r="W70" s="3">
        <v>25</v>
      </c>
      <c r="X70" s="3" t="s">
        <v>35</v>
      </c>
      <c r="Y70" s="3">
        <v>9.9</v>
      </c>
      <c r="Z70" s="2">
        <v>70.06</v>
      </c>
      <c r="AA70" s="10">
        <f>IF(Table1[[#This Row],[Is_Late]]="Yes",1,0)</f>
        <v>1</v>
      </c>
    </row>
    <row r="71" spans="1:27" x14ac:dyDescent="0.25">
      <c r="A71" t="s">
        <v>150</v>
      </c>
      <c r="B71" s="1">
        <v>45665</v>
      </c>
      <c r="C71" t="s">
        <v>27</v>
      </c>
      <c r="D71" t="s">
        <v>38</v>
      </c>
      <c r="E71" t="s">
        <v>47</v>
      </c>
      <c r="F71" t="s">
        <v>59</v>
      </c>
      <c r="G71" t="s">
        <v>89</v>
      </c>
      <c r="H71">
        <v>1</v>
      </c>
      <c r="I71">
        <v>286.64</v>
      </c>
      <c r="J71" s="2">
        <v>10</v>
      </c>
      <c r="K71">
        <v>27</v>
      </c>
      <c r="L71" s="3">
        <v>2.33</v>
      </c>
      <c r="M71" s="3">
        <v>3.4</v>
      </c>
      <c r="N71" t="s">
        <v>41</v>
      </c>
      <c r="O71" t="s">
        <v>42</v>
      </c>
      <c r="P71" t="s">
        <v>34</v>
      </c>
      <c r="Q71" s="2">
        <v>286.64</v>
      </c>
      <c r="R71" s="2">
        <v>28.66</v>
      </c>
      <c r="S71" s="2">
        <v>257.98</v>
      </c>
      <c r="T71" s="2">
        <v>15</v>
      </c>
      <c r="U71">
        <v>272.98</v>
      </c>
      <c r="V71" s="2">
        <v>20</v>
      </c>
      <c r="W71" s="3">
        <v>7</v>
      </c>
      <c r="X71" s="3" t="s">
        <v>35</v>
      </c>
      <c r="Y71" s="3">
        <v>18.899999999999999</v>
      </c>
      <c r="Z71" s="2">
        <v>48.76</v>
      </c>
      <c r="AA71" s="10">
        <f>IF(Table1[[#This Row],[Is_Late]]="Yes",1,0)</f>
        <v>1</v>
      </c>
    </row>
    <row r="72" spans="1:27" x14ac:dyDescent="0.25">
      <c r="A72" t="s">
        <v>151</v>
      </c>
      <c r="B72" s="1">
        <v>45665</v>
      </c>
      <c r="C72" t="s">
        <v>37</v>
      </c>
      <c r="D72" t="s">
        <v>38</v>
      </c>
      <c r="E72" t="s">
        <v>29</v>
      </c>
      <c r="F72" t="s">
        <v>86</v>
      </c>
      <c r="G72" t="s">
        <v>49</v>
      </c>
      <c r="H72">
        <v>4</v>
      </c>
      <c r="I72">
        <v>155.13999999999999</v>
      </c>
      <c r="J72" s="2">
        <v>10</v>
      </c>
      <c r="K72">
        <v>34</v>
      </c>
      <c r="L72" s="3">
        <v>5.05</v>
      </c>
      <c r="M72" s="3">
        <v>3.8</v>
      </c>
      <c r="N72" t="s">
        <v>60</v>
      </c>
      <c r="O72" t="s">
        <v>42</v>
      </c>
      <c r="P72" t="s">
        <v>56</v>
      </c>
      <c r="Q72" s="2">
        <v>620.55999999999995</v>
      </c>
      <c r="R72" s="2">
        <v>62.06</v>
      </c>
      <c r="S72" s="2">
        <v>558.5</v>
      </c>
      <c r="T72" s="2">
        <v>0</v>
      </c>
      <c r="U72">
        <v>558.5</v>
      </c>
      <c r="V72" s="2">
        <v>40</v>
      </c>
      <c r="W72" s="3">
        <v>0</v>
      </c>
      <c r="X72" s="3" t="s">
        <v>44</v>
      </c>
      <c r="Y72" s="3">
        <v>17.600000000000001</v>
      </c>
      <c r="Z72" s="2">
        <v>98.3</v>
      </c>
      <c r="AA72" s="10">
        <f>IF(Table1[[#This Row],[Is_Late]]="Yes",1,0)</f>
        <v>0</v>
      </c>
    </row>
    <row r="73" spans="1:27" x14ac:dyDescent="0.25">
      <c r="A73" t="s">
        <v>152</v>
      </c>
      <c r="B73" s="1">
        <v>45665</v>
      </c>
      <c r="C73" t="s">
        <v>37</v>
      </c>
      <c r="D73" t="s">
        <v>46</v>
      </c>
      <c r="E73" t="s">
        <v>47</v>
      </c>
      <c r="F73" t="s">
        <v>48</v>
      </c>
      <c r="G73" t="s">
        <v>49</v>
      </c>
      <c r="H73">
        <v>7</v>
      </c>
      <c r="I73">
        <v>378.49</v>
      </c>
      <c r="J73" s="2">
        <v>5</v>
      </c>
      <c r="K73">
        <v>43</v>
      </c>
      <c r="L73" s="3">
        <v>7.22</v>
      </c>
      <c r="M73" s="3">
        <v>3.2</v>
      </c>
      <c r="N73" t="s">
        <v>41</v>
      </c>
      <c r="O73" t="s">
        <v>42</v>
      </c>
      <c r="P73" t="s">
        <v>64</v>
      </c>
      <c r="Q73" s="2">
        <v>2649.43</v>
      </c>
      <c r="R73" s="2">
        <v>132.47</v>
      </c>
      <c r="S73" s="2">
        <v>2516.96</v>
      </c>
      <c r="T73" s="2">
        <v>0</v>
      </c>
      <c r="U73">
        <v>2516.96</v>
      </c>
      <c r="V73" s="2">
        <v>16</v>
      </c>
      <c r="W73" s="3">
        <v>27</v>
      </c>
      <c r="X73" s="3" t="s">
        <v>35</v>
      </c>
      <c r="Y73" s="3">
        <v>16.100000000000001</v>
      </c>
      <c r="Z73" s="2">
        <v>405.23</v>
      </c>
      <c r="AA73" s="10">
        <f>IF(Table1[[#This Row],[Is_Late]]="Yes",1,0)</f>
        <v>1</v>
      </c>
    </row>
    <row r="74" spans="1:27" x14ac:dyDescent="0.25">
      <c r="A74" t="s">
        <v>153</v>
      </c>
      <c r="B74" s="1">
        <v>45665</v>
      </c>
      <c r="C74" t="s">
        <v>37</v>
      </c>
      <c r="D74" t="s">
        <v>46</v>
      </c>
      <c r="E74" t="s">
        <v>47</v>
      </c>
      <c r="F74" t="s">
        <v>76</v>
      </c>
      <c r="G74" t="s">
        <v>82</v>
      </c>
      <c r="H74">
        <v>5</v>
      </c>
      <c r="I74">
        <v>199.68</v>
      </c>
      <c r="J74" s="2">
        <v>20</v>
      </c>
      <c r="K74">
        <v>21</v>
      </c>
      <c r="L74" s="3">
        <v>0.51</v>
      </c>
      <c r="M74" s="3">
        <v>3.6</v>
      </c>
      <c r="N74" t="s">
        <v>41</v>
      </c>
      <c r="O74" t="s">
        <v>42</v>
      </c>
      <c r="P74" t="s">
        <v>34</v>
      </c>
      <c r="Q74" s="2">
        <v>998.4</v>
      </c>
      <c r="R74" s="2">
        <v>199.68</v>
      </c>
      <c r="S74" s="2">
        <v>798.72</v>
      </c>
      <c r="T74" s="2">
        <v>0</v>
      </c>
      <c r="U74">
        <v>798.72</v>
      </c>
      <c r="V74" s="2">
        <v>22</v>
      </c>
      <c r="W74" s="3">
        <v>0</v>
      </c>
      <c r="X74" s="3" t="s">
        <v>44</v>
      </c>
      <c r="Y74" s="3">
        <v>17.2</v>
      </c>
      <c r="Z74" s="2">
        <v>137.38</v>
      </c>
      <c r="AA74" s="10">
        <f>IF(Table1[[#This Row],[Is_Late]]="Yes",1,0)</f>
        <v>0</v>
      </c>
    </row>
    <row r="75" spans="1:27" x14ac:dyDescent="0.25">
      <c r="A75" t="s">
        <v>154</v>
      </c>
      <c r="B75" s="1">
        <v>45665</v>
      </c>
      <c r="C75" t="s">
        <v>37</v>
      </c>
      <c r="D75" t="s">
        <v>54</v>
      </c>
      <c r="E75" t="s">
        <v>29</v>
      </c>
      <c r="F75" t="s">
        <v>73</v>
      </c>
      <c r="G75" t="s">
        <v>49</v>
      </c>
      <c r="H75">
        <v>3</v>
      </c>
      <c r="I75">
        <v>23.62</v>
      </c>
      <c r="J75" s="2">
        <v>15</v>
      </c>
      <c r="K75">
        <v>46</v>
      </c>
      <c r="L75" s="3">
        <v>5.07</v>
      </c>
      <c r="M75" s="3">
        <v>5</v>
      </c>
      <c r="N75" t="s">
        <v>68</v>
      </c>
      <c r="O75" t="s">
        <v>42</v>
      </c>
      <c r="P75" t="s">
        <v>64</v>
      </c>
      <c r="Q75" s="2">
        <v>70.86</v>
      </c>
      <c r="R75" s="2">
        <v>10.63</v>
      </c>
      <c r="S75" s="2">
        <v>60.23</v>
      </c>
      <c r="T75" s="2">
        <v>15</v>
      </c>
      <c r="U75">
        <v>75.23</v>
      </c>
      <c r="V75" s="2">
        <v>20</v>
      </c>
      <c r="W75" s="3">
        <v>26</v>
      </c>
      <c r="X75" s="3" t="s">
        <v>35</v>
      </c>
      <c r="Y75" s="3">
        <v>23.6</v>
      </c>
      <c r="Z75" s="2">
        <v>14.21</v>
      </c>
      <c r="AA75" s="10">
        <f>IF(Table1[[#This Row],[Is_Late]]="Yes",1,0)</f>
        <v>1</v>
      </c>
    </row>
    <row r="76" spans="1:27" x14ac:dyDescent="0.25">
      <c r="A76" t="s">
        <v>155</v>
      </c>
      <c r="B76" s="1">
        <v>45665</v>
      </c>
      <c r="C76" t="s">
        <v>37</v>
      </c>
      <c r="D76" t="s">
        <v>54</v>
      </c>
      <c r="E76" t="s">
        <v>47</v>
      </c>
      <c r="F76" t="s">
        <v>86</v>
      </c>
      <c r="G76" t="s">
        <v>119</v>
      </c>
      <c r="H76">
        <v>6</v>
      </c>
      <c r="I76">
        <v>467.75</v>
      </c>
      <c r="J76" s="2">
        <v>20</v>
      </c>
      <c r="K76">
        <v>37</v>
      </c>
      <c r="L76" s="3">
        <v>0.57999999999999996</v>
      </c>
      <c r="M76" s="3">
        <v>3.3</v>
      </c>
      <c r="N76" t="s">
        <v>60</v>
      </c>
      <c r="O76" t="s">
        <v>42</v>
      </c>
      <c r="P76" t="s">
        <v>64</v>
      </c>
      <c r="Q76" s="2">
        <v>2806.5</v>
      </c>
      <c r="R76" s="2">
        <v>561.29999999999995</v>
      </c>
      <c r="S76" s="2">
        <v>2245.1999999999998</v>
      </c>
      <c r="T76" s="2">
        <v>0</v>
      </c>
      <c r="U76">
        <v>2245.1999999999998</v>
      </c>
      <c r="V76" s="2">
        <v>39</v>
      </c>
      <c r="W76" s="3">
        <v>0</v>
      </c>
      <c r="X76" s="3" t="s">
        <v>44</v>
      </c>
      <c r="Y76" s="3">
        <v>20.5</v>
      </c>
      <c r="Z76" s="2">
        <v>460.27</v>
      </c>
      <c r="AA76" s="10">
        <f>IF(Table1[[#This Row],[Is_Late]]="Yes",1,0)</f>
        <v>0</v>
      </c>
    </row>
    <row r="77" spans="1:27" x14ac:dyDescent="0.25">
      <c r="A77" t="s">
        <v>156</v>
      </c>
      <c r="B77" s="1">
        <v>45666</v>
      </c>
      <c r="C77" t="s">
        <v>84</v>
      </c>
      <c r="D77" t="s">
        <v>54</v>
      </c>
      <c r="E77" t="s">
        <v>29</v>
      </c>
      <c r="F77" t="s">
        <v>76</v>
      </c>
      <c r="G77" t="s">
        <v>119</v>
      </c>
      <c r="H77">
        <v>2</v>
      </c>
      <c r="I77">
        <v>188.73</v>
      </c>
      <c r="J77" s="2">
        <v>15</v>
      </c>
      <c r="K77">
        <v>26</v>
      </c>
      <c r="L77" s="3">
        <v>4.45</v>
      </c>
      <c r="M77" s="3">
        <v>3.8</v>
      </c>
      <c r="N77" t="s">
        <v>60</v>
      </c>
      <c r="O77" t="s">
        <v>42</v>
      </c>
      <c r="P77" t="s">
        <v>43</v>
      </c>
      <c r="Q77" s="2">
        <v>377.46</v>
      </c>
      <c r="R77" s="2">
        <v>56.62</v>
      </c>
      <c r="S77" s="2">
        <v>320.83999999999997</v>
      </c>
      <c r="T77" s="2">
        <v>0</v>
      </c>
      <c r="U77">
        <v>320.83999999999997</v>
      </c>
      <c r="V77" s="2">
        <v>36</v>
      </c>
      <c r="W77" s="3">
        <v>0</v>
      </c>
      <c r="X77" s="3" t="s">
        <v>44</v>
      </c>
      <c r="Y77" s="3">
        <v>18.8</v>
      </c>
      <c r="Z77" s="2">
        <v>60.32</v>
      </c>
      <c r="AA77" s="10">
        <f>IF(Table1[[#This Row],[Is_Late]]="Yes",1,0)</f>
        <v>0</v>
      </c>
    </row>
    <row r="78" spans="1:27" x14ac:dyDescent="0.25">
      <c r="A78" t="s">
        <v>157</v>
      </c>
      <c r="B78" s="1">
        <v>45666</v>
      </c>
      <c r="C78" t="s">
        <v>27</v>
      </c>
      <c r="D78" t="s">
        <v>46</v>
      </c>
      <c r="E78" t="s">
        <v>47</v>
      </c>
      <c r="F78" t="s">
        <v>86</v>
      </c>
      <c r="G78" t="s">
        <v>63</v>
      </c>
      <c r="H78">
        <v>7</v>
      </c>
      <c r="I78">
        <v>393.35</v>
      </c>
      <c r="J78" s="2">
        <v>0</v>
      </c>
      <c r="K78">
        <v>30</v>
      </c>
      <c r="L78" s="3">
        <v>1.84</v>
      </c>
      <c r="M78" s="3">
        <v>4.2</v>
      </c>
      <c r="N78" t="s">
        <v>68</v>
      </c>
      <c r="O78" t="s">
        <v>42</v>
      </c>
      <c r="P78" t="s">
        <v>51</v>
      </c>
      <c r="Q78" s="2">
        <v>2753.45</v>
      </c>
      <c r="R78" s="2">
        <v>0</v>
      </c>
      <c r="S78" s="2">
        <v>2753.45</v>
      </c>
      <c r="T78" s="2">
        <v>0</v>
      </c>
      <c r="U78">
        <v>2753.45</v>
      </c>
      <c r="V78" s="2">
        <v>17</v>
      </c>
      <c r="W78" s="3">
        <v>13</v>
      </c>
      <c r="X78" s="3" t="s">
        <v>35</v>
      </c>
      <c r="Y78" s="3">
        <v>29.9</v>
      </c>
      <c r="Z78" s="2">
        <v>823.28</v>
      </c>
      <c r="AA78" s="10">
        <f>IF(Table1[[#This Row],[Is_Late]]="Yes",1,0)</f>
        <v>1</v>
      </c>
    </row>
    <row r="79" spans="1:27" x14ac:dyDescent="0.25">
      <c r="A79" t="s">
        <v>158</v>
      </c>
      <c r="B79" s="1">
        <v>45666</v>
      </c>
      <c r="C79" t="s">
        <v>84</v>
      </c>
      <c r="D79" t="s">
        <v>66</v>
      </c>
      <c r="E79" t="s">
        <v>47</v>
      </c>
      <c r="F79" t="s">
        <v>39</v>
      </c>
      <c r="G79" t="s">
        <v>82</v>
      </c>
      <c r="H79">
        <v>2</v>
      </c>
      <c r="I79">
        <v>446.82</v>
      </c>
      <c r="J79" s="2">
        <v>15</v>
      </c>
      <c r="K79">
        <v>28</v>
      </c>
      <c r="L79" s="3">
        <v>4.3099999999999996</v>
      </c>
      <c r="M79" s="3">
        <v>4.0999999999999996</v>
      </c>
      <c r="N79" t="s">
        <v>68</v>
      </c>
      <c r="O79" t="s">
        <v>42</v>
      </c>
      <c r="P79" t="s">
        <v>34</v>
      </c>
      <c r="Q79" s="2">
        <v>893.64</v>
      </c>
      <c r="R79" s="2">
        <v>134.05000000000001</v>
      </c>
      <c r="S79" s="2">
        <v>759.59</v>
      </c>
      <c r="T79" s="2">
        <v>0</v>
      </c>
      <c r="U79">
        <v>759.59</v>
      </c>
      <c r="V79" s="2">
        <v>31</v>
      </c>
      <c r="W79" s="3">
        <v>0</v>
      </c>
      <c r="X79" s="3" t="s">
        <v>44</v>
      </c>
      <c r="Y79" s="3">
        <v>32</v>
      </c>
      <c r="Z79" s="2">
        <v>243.07</v>
      </c>
      <c r="AA79" s="10">
        <f>IF(Table1[[#This Row],[Is_Late]]="Yes",1,0)</f>
        <v>0</v>
      </c>
    </row>
    <row r="80" spans="1:27" x14ac:dyDescent="0.25">
      <c r="A80" t="s">
        <v>159</v>
      </c>
      <c r="B80" s="1">
        <v>45666</v>
      </c>
      <c r="C80" t="s">
        <v>37</v>
      </c>
      <c r="D80" t="s">
        <v>46</v>
      </c>
      <c r="E80" t="s">
        <v>47</v>
      </c>
      <c r="F80" t="s">
        <v>86</v>
      </c>
      <c r="G80" t="s">
        <v>49</v>
      </c>
      <c r="H80">
        <v>5</v>
      </c>
      <c r="I80">
        <v>245.43</v>
      </c>
      <c r="J80" s="2">
        <v>25</v>
      </c>
      <c r="K80">
        <v>41</v>
      </c>
      <c r="L80" s="3">
        <v>1.96</v>
      </c>
      <c r="M80" s="3">
        <v>3.9</v>
      </c>
      <c r="N80" t="s">
        <v>50</v>
      </c>
      <c r="O80" t="s">
        <v>42</v>
      </c>
      <c r="P80" t="s">
        <v>34</v>
      </c>
      <c r="Q80" s="2">
        <v>1227.1500000000001</v>
      </c>
      <c r="R80" s="2">
        <v>306.79000000000002</v>
      </c>
      <c r="S80" s="2">
        <v>920.36</v>
      </c>
      <c r="T80" s="2">
        <v>0</v>
      </c>
      <c r="U80">
        <v>920.36</v>
      </c>
      <c r="V80" s="2">
        <v>28</v>
      </c>
      <c r="W80" s="3">
        <v>13</v>
      </c>
      <c r="X80" s="3" t="s">
        <v>35</v>
      </c>
      <c r="Y80" s="3">
        <v>28</v>
      </c>
      <c r="Z80" s="2">
        <v>257.7</v>
      </c>
      <c r="AA80" s="10">
        <f>IF(Table1[[#This Row],[Is_Late]]="Yes",1,0)</f>
        <v>1</v>
      </c>
    </row>
    <row r="81" spans="1:27" x14ac:dyDescent="0.25">
      <c r="A81" t="s">
        <v>160</v>
      </c>
      <c r="B81" s="1">
        <v>45666</v>
      </c>
      <c r="C81" t="s">
        <v>53</v>
      </c>
      <c r="D81" t="s">
        <v>54</v>
      </c>
      <c r="E81" t="s">
        <v>47</v>
      </c>
      <c r="F81" t="s">
        <v>93</v>
      </c>
      <c r="G81" t="s">
        <v>63</v>
      </c>
      <c r="H81">
        <v>7</v>
      </c>
      <c r="I81">
        <v>119.79</v>
      </c>
      <c r="J81" s="2">
        <v>25</v>
      </c>
      <c r="K81">
        <v>50</v>
      </c>
      <c r="L81" s="3">
        <v>2.23</v>
      </c>
      <c r="M81" s="3">
        <v>4.4000000000000004</v>
      </c>
      <c r="N81" t="s">
        <v>50</v>
      </c>
      <c r="O81" t="s">
        <v>33</v>
      </c>
      <c r="P81" t="s">
        <v>64</v>
      </c>
      <c r="Q81" s="2">
        <v>838.53</v>
      </c>
      <c r="R81" s="2">
        <v>209.63</v>
      </c>
      <c r="S81" s="2">
        <v>0</v>
      </c>
      <c r="T81" s="2">
        <v>0</v>
      </c>
      <c r="U81">
        <v>0</v>
      </c>
      <c r="V81" s="2">
        <v>15</v>
      </c>
      <c r="W81" s="3">
        <v>35</v>
      </c>
      <c r="X81" s="3" t="s">
        <v>35</v>
      </c>
      <c r="Y81" s="3">
        <v>20.100000000000001</v>
      </c>
      <c r="Z81" s="2">
        <v>0</v>
      </c>
      <c r="AA81" s="10">
        <f>IF(Table1[[#This Row],[Is_Late]]="Yes",1,0)</f>
        <v>1</v>
      </c>
    </row>
    <row r="82" spans="1:27" x14ac:dyDescent="0.25">
      <c r="A82" t="s">
        <v>161</v>
      </c>
      <c r="B82" s="1">
        <v>45666</v>
      </c>
      <c r="C82" t="s">
        <v>84</v>
      </c>
      <c r="D82" t="s">
        <v>46</v>
      </c>
      <c r="E82" t="s">
        <v>47</v>
      </c>
      <c r="F82" t="s">
        <v>30</v>
      </c>
      <c r="G82" t="s">
        <v>31</v>
      </c>
      <c r="H82">
        <v>7</v>
      </c>
      <c r="I82">
        <v>282.23</v>
      </c>
      <c r="J82" s="2">
        <v>15</v>
      </c>
      <c r="K82">
        <v>33</v>
      </c>
      <c r="L82" s="3">
        <v>5.39</v>
      </c>
      <c r="M82" s="3">
        <v>4.7</v>
      </c>
      <c r="N82" t="s">
        <v>50</v>
      </c>
      <c r="O82" t="s">
        <v>42</v>
      </c>
      <c r="P82" t="s">
        <v>51</v>
      </c>
      <c r="Q82" s="2">
        <v>1975.61</v>
      </c>
      <c r="R82" s="2">
        <v>296.33999999999997</v>
      </c>
      <c r="S82" s="2">
        <v>1679.27</v>
      </c>
      <c r="T82" s="2">
        <v>0</v>
      </c>
      <c r="U82">
        <v>1679.27</v>
      </c>
      <c r="V82" s="2">
        <v>25</v>
      </c>
      <c r="W82" s="3">
        <v>8</v>
      </c>
      <c r="X82" s="3" t="s">
        <v>35</v>
      </c>
      <c r="Y82" s="3">
        <v>26.5</v>
      </c>
      <c r="Z82" s="2">
        <v>445.01</v>
      </c>
      <c r="AA82" s="10">
        <f>IF(Table1[[#This Row],[Is_Late]]="Yes",1,0)</f>
        <v>1</v>
      </c>
    </row>
    <row r="83" spans="1:27" x14ac:dyDescent="0.25">
      <c r="A83" t="s">
        <v>162</v>
      </c>
      <c r="B83" s="1">
        <v>45666</v>
      </c>
      <c r="C83" t="s">
        <v>37</v>
      </c>
      <c r="D83" t="s">
        <v>54</v>
      </c>
      <c r="E83" t="s">
        <v>47</v>
      </c>
      <c r="F83" t="s">
        <v>93</v>
      </c>
      <c r="G83" t="s">
        <v>82</v>
      </c>
      <c r="H83">
        <v>7</v>
      </c>
      <c r="I83">
        <v>292.99</v>
      </c>
      <c r="J83" s="2">
        <v>10</v>
      </c>
      <c r="K83">
        <v>45</v>
      </c>
      <c r="L83" s="3">
        <v>5.36</v>
      </c>
      <c r="M83" s="3">
        <v>3.4</v>
      </c>
      <c r="N83" t="s">
        <v>68</v>
      </c>
      <c r="O83" t="s">
        <v>42</v>
      </c>
      <c r="P83" t="s">
        <v>56</v>
      </c>
      <c r="Q83" s="2">
        <v>2050.9299999999998</v>
      </c>
      <c r="R83" s="2">
        <v>205.09</v>
      </c>
      <c r="S83" s="2">
        <v>1845.84</v>
      </c>
      <c r="T83" s="2">
        <v>0</v>
      </c>
      <c r="U83">
        <v>1845.84</v>
      </c>
      <c r="V83" s="2">
        <v>30</v>
      </c>
      <c r="W83" s="3">
        <v>15</v>
      </c>
      <c r="X83" s="3" t="s">
        <v>35</v>
      </c>
      <c r="Y83" s="3">
        <v>15.8</v>
      </c>
      <c r="Z83" s="2">
        <v>291.64</v>
      </c>
      <c r="AA83" s="10">
        <f>IF(Table1[[#This Row],[Is_Late]]="Yes",1,0)</f>
        <v>1</v>
      </c>
    </row>
    <row r="84" spans="1:27" x14ac:dyDescent="0.25">
      <c r="A84" t="s">
        <v>163</v>
      </c>
      <c r="B84" s="1">
        <v>45666</v>
      </c>
      <c r="C84" t="s">
        <v>75</v>
      </c>
      <c r="D84" t="s">
        <v>54</v>
      </c>
      <c r="E84" t="s">
        <v>47</v>
      </c>
      <c r="F84" t="s">
        <v>73</v>
      </c>
      <c r="G84" t="s">
        <v>144</v>
      </c>
      <c r="H84">
        <v>4</v>
      </c>
      <c r="I84">
        <v>302.29000000000002</v>
      </c>
      <c r="J84" s="2">
        <v>20</v>
      </c>
      <c r="K84">
        <v>20</v>
      </c>
      <c r="L84" s="3">
        <v>1.69</v>
      </c>
      <c r="M84" s="3">
        <v>3.5</v>
      </c>
      <c r="N84" t="s">
        <v>32</v>
      </c>
      <c r="O84" t="s">
        <v>42</v>
      </c>
      <c r="P84" t="s">
        <v>43</v>
      </c>
      <c r="Q84" s="2">
        <v>1209.1600000000001</v>
      </c>
      <c r="R84" s="2">
        <v>241.83</v>
      </c>
      <c r="S84" s="2">
        <v>967.33</v>
      </c>
      <c r="T84" s="2">
        <v>0</v>
      </c>
      <c r="U84">
        <v>967.33</v>
      </c>
      <c r="V84" s="2">
        <v>31</v>
      </c>
      <c r="W84" s="3">
        <v>0</v>
      </c>
      <c r="X84" s="3" t="s">
        <v>44</v>
      </c>
      <c r="Y84" s="3">
        <v>22.5</v>
      </c>
      <c r="Z84" s="2">
        <v>217.65</v>
      </c>
      <c r="AA84" s="10">
        <f>IF(Table1[[#This Row],[Is_Late]]="Yes",1,0)</f>
        <v>0</v>
      </c>
    </row>
    <row r="85" spans="1:27" x14ac:dyDescent="0.25">
      <c r="A85" t="s">
        <v>164</v>
      </c>
      <c r="B85" s="1">
        <v>45666</v>
      </c>
      <c r="C85" t="s">
        <v>27</v>
      </c>
      <c r="D85" t="s">
        <v>66</v>
      </c>
      <c r="E85" t="s">
        <v>47</v>
      </c>
      <c r="F85" t="s">
        <v>86</v>
      </c>
      <c r="G85" t="s">
        <v>98</v>
      </c>
      <c r="H85">
        <v>5</v>
      </c>
      <c r="I85">
        <v>175.95</v>
      </c>
      <c r="J85" s="2">
        <v>5</v>
      </c>
      <c r="K85">
        <v>34</v>
      </c>
      <c r="L85" s="3">
        <v>2.8</v>
      </c>
      <c r="M85" s="3">
        <v>3.5</v>
      </c>
      <c r="N85" t="s">
        <v>41</v>
      </c>
      <c r="O85" t="s">
        <v>42</v>
      </c>
      <c r="P85" t="s">
        <v>34</v>
      </c>
      <c r="Q85" s="2">
        <v>879.75</v>
      </c>
      <c r="R85" s="2">
        <v>43.99</v>
      </c>
      <c r="S85" s="2">
        <v>835.76</v>
      </c>
      <c r="T85" s="2">
        <v>0</v>
      </c>
      <c r="U85">
        <v>835.76</v>
      </c>
      <c r="V85" s="2">
        <v>16</v>
      </c>
      <c r="W85" s="3">
        <v>18</v>
      </c>
      <c r="X85" s="3" t="s">
        <v>35</v>
      </c>
      <c r="Y85" s="3">
        <v>8.1999999999999993</v>
      </c>
      <c r="Z85" s="2">
        <v>68.53</v>
      </c>
      <c r="AA85" s="10">
        <f>IF(Table1[[#This Row],[Is_Late]]="Yes",1,0)</f>
        <v>1</v>
      </c>
    </row>
    <row r="86" spans="1:27" x14ac:dyDescent="0.25">
      <c r="A86" t="s">
        <v>165</v>
      </c>
      <c r="B86" s="1">
        <v>45667</v>
      </c>
      <c r="C86" t="s">
        <v>37</v>
      </c>
      <c r="D86" t="s">
        <v>28</v>
      </c>
      <c r="E86" t="s">
        <v>47</v>
      </c>
      <c r="F86" t="s">
        <v>76</v>
      </c>
      <c r="G86" t="s">
        <v>82</v>
      </c>
      <c r="H86">
        <v>1</v>
      </c>
      <c r="I86">
        <v>271.57</v>
      </c>
      <c r="J86" s="2">
        <v>25</v>
      </c>
      <c r="K86">
        <v>18</v>
      </c>
      <c r="L86" s="3">
        <v>4.18</v>
      </c>
      <c r="M86" s="3">
        <v>3.9</v>
      </c>
      <c r="N86" t="s">
        <v>41</v>
      </c>
      <c r="O86" t="s">
        <v>33</v>
      </c>
      <c r="P86" t="s">
        <v>56</v>
      </c>
      <c r="Q86" s="2">
        <v>271.57</v>
      </c>
      <c r="R86" s="2">
        <v>67.89</v>
      </c>
      <c r="S86" s="2">
        <v>0</v>
      </c>
      <c r="T86" s="2">
        <v>15</v>
      </c>
      <c r="U86">
        <v>0</v>
      </c>
      <c r="V86" s="2">
        <v>37</v>
      </c>
      <c r="W86" s="3">
        <v>0</v>
      </c>
      <c r="X86" s="3" t="s">
        <v>44</v>
      </c>
      <c r="Y86" s="3">
        <v>27.2</v>
      </c>
      <c r="Z86" s="2">
        <v>0</v>
      </c>
      <c r="AA86" s="10">
        <f>IF(Table1[[#This Row],[Is_Late]]="Yes",1,0)</f>
        <v>0</v>
      </c>
    </row>
    <row r="87" spans="1:27" x14ac:dyDescent="0.25">
      <c r="A87" t="s">
        <v>166</v>
      </c>
      <c r="B87" s="1">
        <v>45667</v>
      </c>
      <c r="C87" t="s">
        <v>58</v>
      </c>
      <c r="D87" t="s">
        <v>28</v>
      </c>
      <c r="E87" t="s">
        <v>47</v>
      </c>
      <c r="F87" t="s">
        <v>81</v>
      </c>
      <c r="G87" t="s">
        <v>98</v>
      </c>
      <c r="H87">
        <v>2</v>
      </c>
      <c r="I87">
        <v>344.83</v>
      </c>
      <c r="J87" s="2">
        <v>15</v>
      </c>
      <c r="K87">
        <v>29</v>
      </c>
      <c r="L87" s="3">
        <v>3.9</v>
      </c>
      <c r="M87" s="3">
        <v>4.2</v>
      </c>
      <c r="N87" t="s">
        <v>50</v>
      </c>
      <c r="O87" t="s">
        <v>42</v>
      </c>
      <c r="P87" t="s">
        <v>51</v>
      </c>
      <c r="Q87" s="2">
        <v>689.66</v>
      </c>
      <c r="R87" s="2">
        <v>103.45</v>
      </c>
      <c r="S87" s="2">
        <v>586.21</v>
      </c>
      <c r="T87" s="2">
        <v>0</v>
      </c>
      <c r="U87">
        <v>586.21</v>
      </c>
      <c r="V87" s="2">
        <v>17</v>
      </c>
      <c r="W87" s="3">
        <v>12</v>
      </c>
      <c r="X87" s="3" t="s">
        <v>35</v>
      </c>
      <c r="Y87" s="3">
        <v>9.4</v>
      </c>
      <c r="Z87" s="2">
        <v>55.1</v>
      </c>
      <c r="AA87" s="10">
        <f>IF(Table1[[#This Row],[Is_Late]]="Yes",1,0)</f>
        <v>1</v>
      </c>
    </row>
    <row r="88" spans="1:27" x14ac:dyDescent="0.25">
      <c r="A88" t="s">
        <v>167</v>
      </c>
      <c r="B88" s="1">
        <v>45667</v>
      </c>
      <c r="C88" t="s">
        <v>75</v>
      </c>
      <c r="D88" t="s">
        <v>46</v>
      </c>
      <c r="E88" t="s">
        <v>47</v>
      </c>
      <c r="F88" t="s">
        <v>93</v>
      </c>
      <c r="G88" t="s">
        <v>82</v>
      </c>
      <c r="H88">
        <v>3</v>
      </c>
      <c r="I88">
        <v>60.19</v>
      </c>
      <c r="J88" s="2">
        <v>20</v>
      </c>
      <c r="K88">
        <v>23</v>
      </c>
      <c r="L88" s="3">
        <v>4.6500000000000004</v>
      </c>
      <c r="M88" s="3">
        <v>3.6</v>
      </c>
      <c r="N88" t="s">
        <v>68</v>
      </c>
      <c r="O88" t="s">
        <v>42</v>
      </c>
      <c r="P88" t="s">
        <v>34</v>
      </c>
      <c r="Q88" s="2">
        <v>180.57</v>
      </c>
      <c r="R88" s="2">
        <v>36.11</v>
      </c>
      <c r="S88" s="2">
        <v>144.46</v>
      </c>
      <c r="T88" s="2">
        <v>15</v>
      </c>
      <c r="U88">
        <v>159.46</v>
      </c>
      <c r="V88" s="2">
        <v>23</v>
      </c>
      <c r="W88" s="3">
        <v>0</v>
      </c>
      <c r="X88" s="3" t="s">
        <v>44</v>
      </c>
      <c r="Y88" s="3">
        <v>19.100000000000001</v>
      </c>
      <c r="Z88" s="2">
        <v>27.59</v>
      </c>
      <c r="AA88" s="10">
        <f>IF(Table1[[#This Row],[Is_Late]]="Yes",1,0)</f>
        <v>0</v>
      </c>
    </row>
    <row r="89" spans="1:27" x14ac:dyDescent="0.25">
      <c r="A89" t="s">
        <v>168</v>
      </c>
      <c r="B89" s="1">
        <v>45667</v>
      </c>
      <c r="C89" t="s">
        <v>27</v>
      </c>
      <c r="D89" t="s">
        <v>46</v>
      </c>
      <c r="E89" t="s">
        <v>47</v>
      </c>
      <c r="F89" t="s">
        <v>39</v>
      </c>
      <c r="G89" t="s">
        <v>67</v>
      </c>
      <c r="H89">
        <v>7</v>
      </c>
      <c r="I89">
        <v>90.59</v>
      </c>
      <c r="J89" s="2">
        <v>25</v>
      </c>
      <c r="K89">
        <v>25</v>
      </c>
      <c r="L89" s="3">
        <v>7.85</v>
      </c>
      <c r="M89" s="3">
        <v>3.4</v>
      </c>
      <c r="N89" t="s">
        <v>41</v>
      </c>
      <c r="O89" t="s">
        <v>42</v>
      </c>
      <c r="P89" t="s">
        <v>34</v>
      </c>
      <c r="Q89" s="2">
        <v>634.13</v>
      </c>
      <c r="R89" s="2">
        <v>158.53</v>
      </c>
      <c r="S89" s="2">
        <v>475.6</v>
      </c>
      <c r="T89" s="2">
        <v>0</v>
      </c>
      <c r="U89">
        <v>475.6</v>
      </c>
      <c r="V89" s="2">
        <v>40</v>
      </c>
      <c r="W89" s="3">
        <v>0</v>
      </c>
      <c r="X89" s="3" t="s">
        <v>44</v>
      </c>
      <c r="Y89" s="3">
        <v>17.3</v>
      </c>
      <c r="Z89" s="2">
        <v>82.28</v>
      </c>
      <c r="AA89" s="10">
        <f>IF(Table1[[#This Row],[Is_Late]]="Yes",1,0)</f>
        <v>0</v>
      </c>
    </row>
    <row r="90" spans="1:27" x14ac:dyDescent="0.25">
      <c r="A90" t="s">
        <v>169</v>
      </c>
      <c r="B90" s="1">
        <v>45667</v>
      </c>
      <c r="C90" t="s">
        <v>37</v>
      </c>
      <c r="D90" t="s">
        <v>38</v>
      </c>
      <c r="E90" t="s">
        <v>29</v>
      </c>
      <c r="F90" t="s">
        <v>30</v>
      </c>
      <c r="G90" t="s">
        <v>117</v>
      </c>
      <c r="H90">
        <v>2</v>
      </c>
      <c r="I90">
        <v>208.87</v>
      </c>
      <c r="J90" s="2">
        <v>10</v>
      </c>
      <c r="K90">
        <v>10</v>
      </c>
      <c r="L90" s="3">
        <v>2.2200000000000002</v>
      </c>
      <c r="M90" s="3">
        <v>3.8</v>
      </c>
      <c r="N90" t="s">
        <v>68</v>
      </c>
      <c r="O90" t="s">
        <v>42</v>
      </c>
      <c r="P90" t="s">
        <v>51</v>
      </c>
      <c r="Q90" s="2">
        <v>417.74</v>
      </c>
      <c r="R90" s="2">
        <v>41.77</v>
      </c>
      <c r="S90" s="2">
        <v>375.97</v>
      </c>
      <c r="T90" s="2">
        <v>0</v>
      </c>
      <c r="U90">
        <v>375.97</v>
      </c>
      <c r="V90" s="2">
        <v>29</v>
      </c>
      <c r="W90" s="3">
        <v>0</v>
      </c>
      <c r="X90" s="3" t="s">
        <v>44</v>
      </c>
      <c r="Y90" s="3">
        <v>20.6</v>
      </c>
      <c r="Z90" s="2">
        <v>77.45</v>
      </c>
      <c r="AA90" s="10">
        <f>IF(Table1[[#This Row],[Is_Late]]="Yes",1,0)</f>
        <v>0</v>
      </c>
    </row>
    <row r="91" spans="1:27" x14ac:dyDescent="0.25">
      <c r="A91" t="s">
        <v>170</v>
      </c>
      <c r="B91" s="1">
        <v>45667</v>
      </c>
      <c r="C91" t="s">
        <v>27</v>
      </c>
      <c r="D91" t="s">
        <v>28</v>
      </c>
      <c r="E91" t="s">
        <v>47</v>
      </c>
      <c r="F91" t="s">
        <v>48</v>
      </c>
      <c r="G91" t="s">
        <v>89</v>
      </c>
      <c r="H91">
        <v>4</v>
      </c>
      <c r="I91">
        <v>41.95</v>
      </c>
      <c r="J91" s="2">
        <v>20</v>
      </c>
      <c r="K91">
        <v>39</v>
      </c>
      <c r="L91" s="3">
        <v>3.33</v>
      </c>
      <c r="M91" s="3">
        <v>4.0999999999999996</v>
      </c>
      <c r="N91" t="s">
        <v>50</v>
      </c>
      <c r="O91" t="s">
        <v>42</v>
      </c>
      <c r="P91" t="s">
        <v>64</v>
      </c>
      <c r="Q91" s="2">
        <v>167.8</v>
      </c>
      <c r="R91" s="2">
        <v>33.56</v>
      </c>
      <c r="S91" s="2">
        <v>134.24</v>
      </c>
      <c r="T91" s="2">
        <v>20</v>
      </c>
      <c r="U91">
        <v>154.24</v>
      </c>
      <c r="V91" s="2">
        <v>34</v>
      </c>
      <c r="W91" s="3">
        <v>5</v>
      </c>
      <c r="X91" s="3" t="s">
        <v>44</v>
      </c>
      <c r="Y91" s="3">
        <v>30.2</v>
      </c>
      <c r="Z91" s="2">
        <v>40.54</v>
      </c>
      <c r="AA91" s="10">
        <f>IF(Table1[[#This Row],[Is_Late]]="Yes",1,0)</f>
        <v>0</v>
      </c>
    </row>
    <row r="92" spans="1:27" x14ac:dyDescent="0.25">
      <c r="A92" t="s">
        <v>171</v>
      </c>
      <c r="B92" s="1">
        <v>45667</v>
      </c>
      <c r="C92" t="s">
        <v>75</v>
      </c>
      <c r="D92" t="s">
        <v>28</v>
      </c>
      <c r="E92" t="s">
        <v>29</v>
      </c>
      <c r="F92" t="s">
        <v>73</v>
      </c>
      <c r="G92" t="s">
        <v>55</v>
      </c>
      <c r="H92">
        <v>1</v>
      </c>
      <c r="I92">
        <v>282.14999999999998</v>
      </c>
      <c r="J92" s="2">
        <v>20</v>
      </c>
      <c r="K92">
        <v>18</v>
      </c>
      <c r="L92" s="3">
        <v>2.78</v>
      </c>
      <c r="M92" s="3">
        <v>3.1</v>
      </c>
      <c r="N92" t="s">
        <v>41</v>
      </c>
      <c r="O92" t="s">
        <v>42</v>
      </c>
      <c r="P92" t="s">
        <v>43</v>
      </c>
      <c r="Q92" s="2">
        <v>282.14999999999998</v>
      </c>
      <c r="R92" s="2">
        <v>56.43</v>
      </c>
      <c r="S92" s="2">
        <v>225.72</v>
      </c>
      <c r="T92" s="2">
        <v>20</v>
      </c>
      <c r="U92">
        <v>245.72</v>
      </c>
      <c r="V92" s="2">
        <v>24</v>
      </c>
      <c r="W92" s="3">
        <v>0</v>
      </c>
      <c r="X92" s="3" t="s">
        <v>44</v>
      </c>
      <c r="Y92" s="3">
        <v>13.8</v>
      </c>
      <c r="Z92" s="2">
        <v>31.15</v>
      </c>
      <c r="AA92" s="10">
        <f>IF(Table1[[#This Row],[Is_Late]]="Yes",1,0)</f>
        <v>0</v>
      </c>
    </row>
    <row r="93" spans="1:27" x14ac:dyDescent="0.25">
      <c r="A93" t="s">
        <v>172</v>
      </c>
      <c r="B93" s="1">
        <v>45667</v>
      </c>
      <c r="C93" t="s">
        <v>84</v>
      </c>
      <c r="D93" t="s">
        <v>54</v>
      </c>
      <c r="E93" t="s">
        <v>47</v>
      </c>
      <c r="F93" t="s">
        <v>48</v>
      </c>
      <c r="G93" t="s">
        <v>63</v>
      </c>
      <c r="H93">
        <v>1</v>
      </c>
      <c r="I93">
        <v>298.95</v>
      </c>
      <c r="J93" s="2">
        <v>25</v>
      </c>
      <c r="K93">
        <v>21</v>
      </c>
      <c r="L93" s="3">
        <v>1.89</v>
      </c>
      <c r="M93" s="3">
        <v>3.2</v>
      </c>
      <c r="N93" t="s">
        <v>32</v>
      </c>
      <c r="O93" t="s">
        <v>42</v>
      </c>
      <c r="P93" t="s">
        <v>34</v>
      </c>
      <c r="Q93" s="2">
        <v>298.95</v>
      </c>
      <c r="R93" s="2">
        <v>74.739999999999995</v>
      </c>
      <c r="S93" s="2">
        <v>224.21</v>
      </c>
      <c r="T93" s="2">
        <v>20</v>
      </c>
      <c r="U93">
        <v>244.21</v>
      </c>
      <c r="V93" s="2">
        <v>18</v>
      </c>
      <c r="W93" s="3">
        <v>3</v>
      </c>
      <c r="X93" s="3" t="s">
        <v>44</v>
      </c>
      <c r="Y93" s="3">
        <v>28.3</v>
      </c>
      <c r="Z93" s="2">
        <v>63.45</v>
      </c>
      <c r="AA93" s="10">
        <f>IF(Table1[[#This Row],[Is_Late]]="Yes",1,0)</f>
        <v>0</v>
      </c>
    </row>
    <row r="94" spans="1:27" x14ac:dyDescent="0.25">
      <c r="A94" t="s">
        <v>173</v>
      </c>
      <c r="B94" s="1">
        <v>45667</v>
      </c>
      <c r="C94" t="s">
        <v>88</v>
      </c>
      <c r="D94" t="s">
        <v>28</v>
      </c>
      <c r="E94" t="s">
        <v>47</v>
      </c>
      <c r="F94" t="s">
        <v>30</v>
      </c>
      <c r="G94" t="s">
        <v>89</v>
      </c>
      <c r="H94">
        <v>1</v>
      </c>
      <c r="I94">
        <v>91.4</v>
      </c>
      <c r="J94" s="2">
        <v>5</v>
      </c>
      <c r="K94">
        <v>22</v>
      </c>
      <c r="L94" s="3">
        <v>6.78</v>
      </c>
      <c r="M94" s="3">
        <v>3.3</v>
      </c>
      <c r="N94" t="s">
        <v>60</v>
      </c>
      <c r="O94" t="s">
        <v>33</v>
      </c>
      <c r="P94" t="s">
        <v>43</v>
      </c>
      <c r="Q94" s="2">
        <v>91.4</v>
      </c>
      <c r="R94" s="2">
        <v>4.57</v>
      </c>
      <c r="S94" s="2">
        <v>0</v>
      </c>
      <c r="T94" s="2">
        <v>10</v>
      </c>
      <c r="U94">
        <v>0</v>
      </c>
      <c r="V94" s="2">
        <v>32</v>
      </c>
      <c r="W94" s="3">
        <v>0</v>
      </c>
      <c r="X94" s="3" t="s">
        <v>44</v>
      </c>
      <c r="Y94" s="3">
        <v>24.8</v>
      </c>
      <c r="Z94" s="2">
        <v>0</v>
      </c>
      <c r="AA94" s="10">
        <f>IF(Table1[[#This Row],[Is_Late]]="Yes",1,0)</f>
        <v>0</v>
      </c>
    </row>
    <row r="95" spans="1:27" x14ac:dyDescent="0.25">
      <c r="A95" t="s">
        <v>174</v>
      </c>
      <c r="B95" s="1">
        <v>45668</v>
      </c>
      <c r="C95" t="s">
        <v>84</v>
      </c>
      <c r="D95" t="s">
        <v>54</v>
      </c>
      <c r="E95" t="s">
        <v>29</v>
      </c>
      <c r="F95" t="s">
        <v>86</v>
      </c>
      <c r="G95" t="s">
        <v>119</v>
      </c>
      <c r="H95">
        <v>4</v>
      </c>
      <c r="I95">
        <v>491.17</v>
      </c>
      <c r="J95" s="2">
        <v>15</v>
      </c>
      <c r="K95">
        <v>19</v>
      </c>
      <c r="L95" s="3">
        <v>1.08</v>
      </c>
      <c r="M95" s="3">
        <v>5</v>
      </c>
      <c r="N95" t="s">
        <v>50</v>
      </c>
      <c r="O95" t="s">
        <v>42</v>
      </c>
      <c r="P95" t="s">
        <v>51</v>
      </c>
      <c r="Q95" s="2">
        <v>1964.68</v>
      </c>
      <c r="R95" s="2">
        <v>294.7</v>
      </c>
      <c r="S95" s="2">
        <v>1669.98</v>
      </c>
      <c r="T95" s="2">
        <v>0</v>
      </c>
      <c r="U95">
        <v>1669.98</v>
      </c>
      <c r="V95" s="2">
        <v>37</v>
      </c>
      <c r="W95" s="3">
        <v>0</v>
      </c>
      <c r="X95" s="3" t="s">
        <v>44</v>
      </c>
      <c r="Y95" s="3">
        <v>8.3000000000000007</v>
      </c>
      <c r="Z95" s="2">
        <v>138.61000000000001</v>
      </c>
      <c r="AA95" s="10">
        <f>IF(Table1[[#This Row],[Is_Late]]="Yes",1,0)</f>
        <v>0</v>
      </c>
    </row>
    <row r="96" spans="1:27" x14ac:dyDescent="0.25">
      <c r="A96" t="s">
        <v>175</v>
      </c>
      <c r="B96" s="1">
        <v>45668</v>
      </c>
      <c r="C96" t="s">
        <v>84</v>
      </c>
      <c r="D96" t="s">
        <v>38</v>
      </c>
      <c r="E96" t="s">
        <v>47</v>
      </c>
      <c r="F96" t="s">
        <v>76</v>
      </c>
      <c r="G96" t="s">
        <v>55</v>
      </c>
      <c r="H96">
        <v>7</v>
      </c>
      <c r="I96">
        <v>355.39</v>
      </c>
      <c r="J96" s="2">
        <v>0</v>
      </c>
      <c r="K96">
        <v>20</v>
      </c>
      <c r="L96" s="3">
        <v>1.3</v>
      </c>
      <c r="M96" s="3">
        <v>3.9</v>
      </c>
      <c r="N96" t="s">
        <v>68</v>
      </c>
      <c r="O96" t="s">
        <v>42</v>
      </c>
      <c r="P96" t="s">
        <v>43</v>
      </c>
      <c r="Q96" s="2">
        <v>2487.73</v>
      </c>
      <c r="R96" s="2">
        <v>0</v>
      </c>
      <c r="S96" s="2">
        <v>2487.73</v>
      </c>
      <c r="T96" s="2">
        <v>0</v>
      </c>
      <c r="U96">
        <v>2487.73</v>
      </c>
      <c r="V96" s="2">
        <v>31</v>
      </c>
      <c r="W96" s="3">
        <v>0</v>
      </c>
      <c r="X96" s="3" t="s">
        <v>44</v>
      </c>
      <c r="Y96" s="3">
        <v>22.7</v>
      </c>
      <c r="Z96" s="2">
        <v>564.71</v>
      </c>
      <c r="AA96" s="10">
        <f>IF(Table1[[#This Row],[Is_Late]]="Yes",1,0)</f>
        <v>0</v>
      </c>
    </row>
    <row r="97" spans="1:27" x14ac:dyDescent="0.25">
      <c r="A97" t="s">
        <v>176</v>
      </c>
      <c r="B97" s="1">
        <v>45668</v>
      </c>
      <c r="C97" t="s">
        <v>58</v>
      </c>
      <c r="D97" t="s">
        <v>54</v>
      </c>
      <c r="E97" t="s">
        <v>47</v>
      </c>
      <c r="F97" t="s">
        <v>86</v>
      </c>
      <c r="G97" t="s">
        <v>98</v>
      </c>
      <c r="H97">
        <v>3</v>
      </c>
      <c r="I97">
        <v>274.14999999999998</v>
      </c>
      <c r="J97" s="2">
        <v>20</v>
      </c>
      <c r="K97">
        <v>22</v>
      </c>
      <c r="L97" s="3">
        <v>4.29</v>
      </c>
      <c r="M97" s="3">
        <v>4.8</v>
      </c>
      <c r="N97" t="s">
        <v>68</v>
      </c>
      <c r="O97" t="s">
        <v>42</v>
      </c>
      <c r="P97" t="s">
        <v>51</v>
      </c>
      <c r="Q97" s="2">
        <v>822.45</v>
      </c>
      <c r="R97" s="2">
        <v>164.49</v>
      </c>
      <c r="S97" s="2">
        <v>657.96</v>
      </c>
      <c r="T97" s="2">
        <v>0</v>
      </c>
      <c r="U97">
        <v>657.96</v>
      </c>
      <c r="V97" s="2">
        <v>21</v>
      </c>
      <c r="W97" s="3">
        <v>1</v>
      </c>
      <c r="X97" s="3" t="s">
        <v>44</v>
      </c>
      <c r="Y97" s="3">
        <v>15.9</v>
      </c>
      <c r="Z97" s="2">
        <v>104.62</v>
      </c>
      <c r="AA97" s="10">
        <f>IF(Table1[[#This Row],[Is_Late]]="Yes",1,0)</f>
        <v>0</v>
      </c>
    </row>
    <row r="98" spans="1:27" x14ac:dyDescent="0.25">
      <c r="A98" t="s">
        <v>177</v>
      </c>
      <c r="B98" s="1">
        <v>45668</v>
      </c>
      <c r="C98" t="s">
        <v>58</v>
      </c>
      <c r="D98" t="s">
        <v>46</v>
      </c>
      <c r="E98" t="s">
        <v>29</v>
      </c>
      <c r="F98" t="s">
        <v>30</v>
      </c>
      <c r="G98" t="s">
        <v>89</v>
      </c>
      <c r="H98">
        <v>3</v>
      </c>
      <c r="I98">
        <v>450.44</v>
      </c>
      <c r="J98" s="2">
        <v>15</v>
      </c>
      <c r="K98">
        <v>41</v>
      </c>
      <c r="L98" s="3">
        <v>1.7</v>
      </c>
      <c r="M98" s="3">
        <v>4.0999999999999996</v>
      </c>
      <c r="N98" t="s">
        <v>50</v>
      </c>
      <c r="O98" t="s">
        <v>42</v>
      </c>
      <c r="P98" t="s">
        <v>64</v>
      </c>
      <c r="Q98" s="2">
        <v>1351.32</v>
      </c>
      <c r="R98" s="2">
        <v>202.7</v>
      </c>
      <c r="S98" s="2">
        <v>1148.6199999999999</v>
      </c>
      <c r="T98" s="2">
        <v>0</v>
      </c>
      <c r="U98">
        <v>1148.6199999999999</v>
      </c>
      <c r="V98" s="2">
        <v>33</v>
      </c>
      <c r="W98" s="3">
        <v>8</v>
      </c>
      <c r="X98" s="3" t="s">
        <v>35</v>
      </c>
      <c r="Y98" s="3">
        <v>31.4</v>
      </c>
      <c r="Z98" s="2">
        <v>360.67</v>
      </c>
      <c r="AA98" s="10">
        <f>IF(Table1[[#This Row],[Is_Late]]="Yes",1,0)</f>
        <v>1</v>
      </c>
    </row>
    <row r="99" spans="1:27" x14ac:dyDescent="0.25">
      <c r="A99" t="s">
        <v>178</v>
      </c>
      <c r="B99" s="1">
        <v>45668</v>
      </c>
      <c r="C99" t="s">
        <v>88</v>
      </c>
      <c r="D99" t="s">
        <v>28</v>
      </c>
      <c r="E99" t="s">
        <v>29</v>
      </c>
      <c r="F99" t="s">
        <v>111</v>
      </c>
      <c r="G99" t="s">
        <v>49</v>
      </c>
      <c r="H99">
        <v>1</v>
      </c>
      <c r="I99">
        <v>52.89</v>
      </c>
      <c r="J99" s="2">
        <v>5</v>
      </c>
      <c r="K99">
        <v>39</v>
      </c>
      <c r="L99" s="3">
        <v>0.63</v>
      </c>
      <c r="M99" s="3">
        <v>4.3</v>
      </c>
      <c r="N99" t="s">
        <v>41</v>
      </c>
      <c r="O99" t="s">
        <v>42</v>
      </c>
      <c r="P99" t="s">
        <v>56</v>
      </c>
      <c r="Q99" s="2">
        <v>52.89</v>
      </c>
      <c r="R99" s="2">
        <v>2.64</v>
      </c>
      <c r="S99" s="2">
        <v>50.25</v>
      </c>
      <c r="T99" s="2">
        <v>15</v>
      </c>
      <c r="U99">
        <v>65.25</v>
      </c>
      <c r="V99" s="2">
        <v>23</v>
      </c>
      <c r="W99" s="3">
        <v>16</v>
      </c>
      <c r="X99" s="3" t="s">
        <v>35</v>
      </c>
      <c r="Y99" s="3">
        <v>9.8000000000000007</v>
      </c>
      <c r="Z99" s="2">
        <v>4.92</v>
      </c>
      <c r="AA99" s="10">
        <f>IF(Table1[[#This Row],[Is_Late]]="Yes",1,0)</f>
        <v>1</v>
      </c>
    </row>
    <row r="100" spans="1:27" x14ac:dyDescent="0.25">
      <c r="A100" t="s">
        <v>179</v>
      </c>
      <c r="B100" s="1">
        <v>45668</v>
      </c>
      <c r="C100" t="s">
        <v>27</v>
      </c>
      <c r="D100" t="s">
        <v>46</v>
      </c>
      <c r="E100" t="s">
        <v>47</v>
      </c>
      <c r="F100" t="s">
        <v>59</v>
      </c>
      <c r="G100" t="s">
        <v>49</v>
      </c>
      <c r="H100">
        <v>6</v>
      </c>
      <c r="I100">
        <v>365.26</v>
      </c>
      <c r="J100" s="2">
        <v>25</v>
      </c>
      <c r="K100">
        <v>12</v>
      </c>
      <c r="L100" s="3">
        <v>4.54</v>
      </c>
      <c r="M100" s="3">
        <v>3.2</v>
      </c>
      <c r="N100" t="s">
        <v>50</v>
      </c>
      <c r="O100" t="s">
        <v>42</v>
      </c>
      <c r="P100" t="s">
        <v>34</v>
      </c>
      <c r="Q100" s="2">
        <v>2191.56</v>
      </c>
      <c r="R100" s="2">
        <v>547.89</v>
      </c>
      <c r="S100" s="2">
        <v>1643.67</v>
      </c>
      <c r="T100" s="2">
        <v>0</v>
      </c>
      <c r="U100">
        <v>1643.67</v>
      </c>
      <c r="V100" s="2">
        <v>38</v>
      </c>
      <c r="W100" s="3">
        <v>0</v>
      </c>
      <c r="X100" s="3" t="s">
        <v>44</v>
      </c>
      <c r="Y100" s="3">
        <v>23.7</v>
      </c>
      <c r="Z100" s="2">
        <v>389.55</v>
      </c>
      <c r="AA100" s="10">
        <f>IF(Table1[[#This Row],[Is_Late]]="Yes",1,0)</f>
        <v>0</v>
      </c>
    </row>
    <row r="101" spans="1:27" x14ac:dyDescent="0.25">
      <c r="A101" t="s">
        <v>180</v>
      </c>
      <c r="B101" s="1">
        <v>45668</v>
      </c>
      <c r="C101" t="s">
        <v>88</v>
      </c>
      <c r="D101" t="s">
        <v>46</v>
      </c>
      <c r="E101" t="s">
        <v>47</v>
      </c>
      <c r="F101" t="s">
        <v>30</v>
      </c>
      <c r="G101" t="s">
        <v>117</v>
      </c>
      <c r="H101">
        <v>3</v>
      </c>
      <c r="I101">
        <v>476.21</v>
      </c>
      <c r="J101" s="2">
        <v>15</v>
      </c>
      <c r="K101">
        <v>19</v>
      </c>
      <c r="L101" s="3">
        <v>2.0099999999999998</v>
      </c>
      <c r="M101" s="3">
        <v>3.8</v>
      </c>
      <c r="N101" t="s">
        <v>32</v>
      </c>
      <c r="O101" t="s">
        <v>42</v>
      </c>
      <c r="P101" t="s">
        <v>56</v>
      </c>
      <c r="Q101" s="2">
        <v>1428.63</v>
      </c>
      <c r="R101" s="2">
        <v>214.29</v>
      </c>
      <c r="S101" s="2">
        <v>1214.3399999999999</v>
      </c>
      <c r="T101" s="2">
        <v>0</v>
      </c>
      <c r="U101">
        <v>1214.3399999999999</v>
      </c>
      <c r="V101" s="2">
        <v>34</v>
      </c>
      <c r="W101" s="3">
        <v>0</v>
      </c>
      <c r="X101" s="3" t="s">
        <v>44</v>
      </c>
      <c r="Y101" s="3">
        <v>18.100000000000001</v>
      </c>
      <c r="Z101" s="2">
        <v>219.8</v>
      </c>
      <c r="AA101" s="10">
        <f>IF(Table1[[#This Row],[Is_Late]]="Yes",1,0)</f>
        <v>0</v>
      </c>
    </row>
    <row r="102" spans="1:27" x14ac:dyDescent="0.25">
      <c r="A102" t="s">
        <v>181</v>
      </c>
      <c r="B102" s="1">
        <v>45669</v>
      </c>
      <c r="C102" t="s">
        <v>88</v>
      </c>
      <c r="D102" t="s">
        <v>54</v>
      </c>
      <c r="E102" t="s">
        <v>29</v>
      </c>
      <c r="F102" t="s">
        <v>93</v>
      </c>
      <c r="G102" t="s">
        <v>119</v>
      </c>
      <c r="H102">
        <v>6</v>
      </c>
      <c r="I102">
        <v>134.94</v>
      </c>
      <c r="J102" s="2">
        <v>5</v>
      </c>
      <c r="K102">
        <v>20</v>
      </c>
      <c r="L102" s="3">
        <v>6.19</v>
      </c>
      <c r="M102" s="3">
        <v>3.9</v>
      </c>
      <c r="N102" t="s">
        <v>60</v>
      </c>
      <c r="O102" t="s">
        <v>42</v>
      </c>
      <c r="P102" t="s">
        <v>51</v>
      </c>
      <c r="Q102" s="2">
        <v>809.64</v>
      </c>
      <c r="R102" s="2">
        <v>40.479999999999997</v>
      </c>
      <c r="S102" s="2">
        <v>769.16</v>
      </c>
      <c r="T102" s="2">
        <v>0</v>
      </c>
      <c r="U102">
        <v>769.16</v>
      </c>
      <c r="V102" s="2">
        <v>19</v>
      </c>
      <c r="W102" s="3">
        <v>1</v>
      </c>
      <c r="X102" s="3" t="s">
        <v>44</v>
      </c>
      <c r="Y102" s="3">
        <v>27.4</v>
      </c>
      <c r="Z102" s="2">
        <v>210.75</v>
      </c>
      <c r="AA102" s="10">
        <f>IF(Table1[[#This Row],[Is_Late]]="Yes",1,0)</f>
        <v>0</v>
      </c>
    </row>
    <row r="103" spans="1:27" x14ac:dyDescent="0.25">
      <c r="A103" t="s">
        <v>182</v>
      </c>
      <c r="B103" s="1">
        <v>45669</v>
      </c>
      <c r="C103" t="s">
        <v>80</v>
      </c>
      <c r="D103" t="s">
        <v>46</v>
      </c>
      <c r="E103" t="s">
        <v>29</v>
      </c>
      <c r="F103" t="s">
        <v>59</v>
      </c>
      <c r="G103" t="s">
        <v>117</v>
      </c>
      <c r="H103">
        <v>1</v>
      </c>
      <c r="I103">
        <v>497.36</v>
      </c>
      <c r="J103" s="2">
        <v>5</v>
      </c>
      <c r="K103">
        <v>15</v>
      </c>
      <c r="L103" s="3">
        <v>5.01</v>
      </c>
      <c r="M103" s="3">
        <v>4.5999999999999996</v>
      </c>
      <c r="N103" t="s">
        <v>60</v>
      </c>
      <c r="O103" t="s">
        <v>42</v>
      </c>
      <c r="P103" t="s">
        <v>64</v>
      </c>
      <c r="Q103" s="2">
        <v>497.36</v>
      </c>
      <c r="R103" s="2">
        <v>24.87</v>
      </c>
      <c r="S103" s="2">
        <v>472.49</v>
      </c>
      <c r="T103" s="2">
        <v>0</v>
      </c>
      <c r="U103">
        <v>472.49</v>
      </c>
      <c r="V103" s="2">
        <v>38</v>
      </c>
      <c r="W103" s="3">
        <v>0</v>
      </c>
      <c r="X103" s="3" t="s">
        <v>44</v>
      </c>
      <c r="Y103" s="3">
        <v>11.6</v>
      </c>
      <c r="Z103" s="2">
        <v>54.81</v>
      </c>
      <c r="AA103" s="10">
        <f>IF(Table1[[#This Row],[Is_Late]]="Yes",1,0)</f>
        <v>0</v>
      </c>
    </row>
    <row r="104" spans="1:27" x14ac:dyDescent="0.25">
      <c r="A104" t="s">
        <v>183</v>
      </c>
      <c r="B104" s="1">
        <v>45669</v>
      </c>
      <c r="C104" t="s">
        <v>53</v>
      </c>
      <c r="D104" t="s">
        <v>46</v>
      </c>
      <c r="E104" t="s">
        <v>29</v>
      </c>
      <c r="F104" t="s">
        <v>76</v>
      </c>
      <c r="G104" t="s">
        <v>82</v>
      </c>
      <c r="H104">
        <v>3</v>
      </c>
      <c r="I104">
        <v>113.23</v>
      </c>
      <c r="J104" s="2">
        <v>25</v>
      </c>
      <c r="K104">
        <v>41</v>
      </c>
      <c r="L104" s="3">
        <v>5.65</v>
      </c>
      <c r="M104" s="3">
        <v>4.0999999999999996</v>
      </c>
      <c r="N104" t="s">
        <v>68</v>
      </c>
      <c r="O104" t="s">
        <v>33</v>
      </c>
      <c r="P104" t="s">
        <v>43</v>
      </c>
      <c r="Q104" s="2">
        <v>339.69</v>
      </c>
      <c r="R104" s="2">
        <v>84.92</v>
      </c>
      <c r="S104" s="2">
        <v>0</v>
      </c>
      <c r="T104" s="2">
        <v>25</v>
      </c>
      <c r="U104">
        <v>0</v>
      </c>
      <c r="V104" s="2">
        <v>33</v>
      </c>
      <c r="W104" s="3">
        <v>8</v>
      </c>
      <c r="X104" s="3" t="s">
        <v>35</v>
      </c>
      <c r="Y104" s="3">
        <v>9.3000000000000007</v>
      </c>
      <c r="Z104" s="2">
        <v>0</v>
      </c>
      <c r="AA104" s="10">
        <f>IF(Table1[[#This Row],[Is_Late]]="Yes",1,0)</f>
        <v>1</v>
      </c>
    </row>
    <row r="105" spans="1:27" x14ac:dyDescent="0.25">
      <c r="A105" t="s">
        <v>184</v>
      </c>
      <c r="B105" s="1">
        <v>45669</v>
      </c>
      <c r="C105" t="s">
        <v>84</v>
      </c>
      <c r="D105" t="s">
        <v>54</v>
      </c>
      <c r="E105" t="s">
        <v>29</v>
      </c>
      <c r="F105" t="s">
        <v>86</v>
      </c>
      <c r="G105" t="s">
        <v>49</v>
      </c>
      <c r="H105">
        <v>1</v>
      </c>
      <c r="I105">
        <v>266.85000000000002</v>
      </c>
      <c r="J105" s="2">
        <v>15</v>
      </c>
      <c r="K105">
        <v>34</v>
      </c>
      <c r="L105" s="3">
        <v>3.83</v>
      </c>
      <c r="M105" s="3">
        <v>4.0999999999999996</v>
      </c>
      <c r="N105" t="s">
        <v>50</v>
      </c>
      <c r="O105" t="s">
        <v>33</v>
      </c>
      <c r="P105" t="s">
        <v>56</v>
      </c>
      <c r="Q105" s="2">
        <v>266.85000000000002</v>
      </c>
      <c r="R105" s="2">
        <v>40.03</v>
      </c>
      <c r="S105" s="2">
        <v>0</v>
      </c>
      <c r="T105" s="2">
        <v>25</v>
      </c>
      <c r="U105">
        <v>0</v>
      </c>
      <c r="V105" s="2">
        <v>21</v>
      </c>
      <c r="W105" s="3">
        <v>13</v>
      </c>
      <c r="X105" s="3" t="s">
        <v>35</v>
      </c>
      <c r="Y105" s="3">
        <v>13</v>
      </c>
      <c r="Z105" s="2">
        <v>0</v>
      </c>
      <c r="AA105" s="10">
        <f>IF(Table1[[#This Row],[Is_Late]]="Yes",1,0)</f>
        <v>1</v>
      </c>
    </row>
    <row r="106" spans="1:27" x14ac:dyDescent="0.25">
      <c r="A106" t="s">
        <v>185</v>
      </c>
      <c r="B106" s="1">
        <v>45669</v>
      </c>
      <c r="C106" t="s">
        <v>88</v>
      </c>
      <c r="D106" t="s">
        <v>38</v>
      </c>
      <c r="E106" t="s">
        <v>29</v>
      </c>
      <c r="F106" t="s">
        <v>48</v>
      </c>
      <c r="G106" t="s">
        <v>98</v>
      </c>
      <c r="H106">
        <v>4</v>
      </c>
      <c r="I106">
        <v>494.56</v>
      </c>
      <c r="J106" s="2">
        <v>15</v>
      </c>
      <c r="K106">
        <v>34</v>
      </c>
      <c r="L106" s="3">
        <v>1.84</v>
      </c>
      <c r="M106" s="3">
        <v>5</v>
      </c>
      <c r="N106" t="s">
        <v>32</v>
      </c>
      <c r="O106" t="s">
        <v>42</v>
      </c>
      <c r="P106" t="s">
        <v>43</v>
      </c>
      <c r="Q106" s="2">
        <v>1978.24</v>
      </c>
      <c r="R106" s="2">
        <v>296.74</v>
      </c>
      <c r="S106" s="2">
        <v>1681.5</v>
      </c>
      <c r="T106" s="2">
        <v>0</v>
      </c>
      <c r="U106">
        <v>1681.5</v>
      </c>
      <c r="V106" s="2">
        <v>43</v>
      </c>
      <c r="W106" s="3">
        <v>0</v>
      </c>
      <c r="X106" s="3" t="s">
        <v>44</v>
      </c>
      <c r="Y106" s="3">
        <v>26.3</v>
      </c>
      <c r="Z106" s="2">
        <v>442.23</v>
      </c>
      <c r="AA106" s="10">
        <f>IF(Table1[[#This Row],[Is_Late]]="Yes",1,0)</f>
        <v>0</v>
      </c>
    </row>
    <row r="107" spans="1:27" x14ac:dyDescent="0.25">
      <c r="A107" t="s">
        <v>186</v>
      </c>
      <c r="B107" s="1">
        <v>45669</v>
      </c>
      <c r="C107" t="s">
        <v>27</v>
      </c>
      <c r="D107" t="s">
        <v>54</v>
      </c>
      <c r="E107" t="s">
        <v>47</v>
      </c>
      <c r="F107" t="s">
        <v>39</v>
      </c>
      <c r="G107" t="s">
        <v>40</v>
      </c>
      <c r="H107">
        <v>1</v>
      </c>
      <c r="I107">
        <v>466.41</v>
      </c>
      <c r="J107" s="2">
        <v>0</v>
      </c>
      <c r="K107">
        <v>24</v>
      </c>
      <c r="L107" s="3">
        <v>0.95</v>
      </c>
      <c r="M107" s="3">
        <v>4.0999999999999996</v>
      </c>
      <c r="N107" t="s">
        <v>32</v>
      </c>
      <c r="O107" t="s">
        <v>42</v>
      </c>
      <c r="P107" t="s">
        <v>56</v>
      </c>
      <c r="Q107" s="2">
        <v>466.41</v>
      </c>
      <c r="R107" s="2">
        <v>0</v>
      </c>
      <c r="S107" s="2">
        <v>466.41</v>
      </c>
      <c r="T107" s="2">
        <v>0</v>
      </c>
      <c r="U107">
        <v>466.41</v>
      </c>
      <c r="V107" s="2">
        <v>28</v>
      </c>
      <c r="W107" s="3">
        <v>0</v>
      </c>
      <c r="X107" s="3" t="s">
        <v>44</v>
      </c>
      <c r="Y107" s="3">
        <v>26.9</v>
      </c>
      <c r="Z107" s="2">
        <v>125.46</v>
      </c>
      <c r="AA107" s="10">
        <f>IF(Table1[[#This Row],[Is_Late]]="Yes",1,0)</f>
        <v>0</v>
      </c>
    </row>
    <row r="108" spans="1:27" x14ac:dyDescent="0.25">
      <c r="A108" t="s">
        <v>187</v>
      </c>
      <c r="B108" s="1">
        <v>45669</v>
      </c>
      <c r="C108" t="s">
        <v>84</v>
      </c>
      <c r="D108" t="s">
        <v>38</v>
      </c>
      <c r="E108" t="s">
        <v>47</v>
      </c>
      <c r="F108" t="s">
        <v>81</v>
      </c>
      <c r="G108" t="s">
        <v>40</v>
      </c>
      <c r="H108">
        <v>2</v>
      </c>
      <c r="I108">
        <v>374.34</v>
      </c>
      <c r="J108" s="2">
        <v>20</v>
      </c>
      <c r="K108">
        <v>18</v>
      </c>
      <c r="L108" s="3">
        <v>5.3</v>
      </c>
      <c r="M108" s="3">
        <v>4.0999999999999996</v>
      </c>
      <c r="N108" t="s">
        <v>50</v>
      </c>
      <c r="O108" t="s">
        <v>42</v>
      </c>
      <c r="P108" t="s">
        <v>56</v>
      </c>
      <c r="Q108" s="2">
        <v>748.68</v>
      </c>
      <c r="R108" s="2">
        <v>149.74</v>
      </c>
      <c r="S108" s="2">
        <v>598.94000000000005</v>
      </c>
      <c r="T108" s="2">
        <v>0</v>
      </c>
      <c r="U108">
        <v>598.94000000000005</v>
      </c>
      <c r="V108" s="2">
        <v>28</v>
      </c>
      <c r="W108" s="3">
        <v>0</v>
      </c>
      <c r="X108" s="3" t="s">
        <v>44</v>
      </c>
      <c r="Y108" s="3">
        <v>15.3</v>
      </c>
      <c r="Z108" s="2">
        <v>91.64</v>
      </c>
      <c r="AA108" s="10">
        <f>IF(Table1[[#This Row],[Is_Late]]="Yes",1,0)</f>
        <v>0</v>
      </c>
    </row>
    <row r="109" spans="1:27" x14ac:dyDescent="0.25">
      <c r="A109" t="s">
        <v>188</v>
      </c>
      <c r="B109" s="1">
        <v>45669</v>
      </c>
      <c r="C109" t="s">
        <v>80</v>
      </c>
      <c r="D109" t="s">
        <v>46</v>
      </c>
      <c r="E109" t="s">
        <v>47</v>
      </c>
      <c r="F109" t="s">
        <v>76</v>
      </c>
      <c r="G109" t="s">
        <v>63</v>
      </c>
      <c r="H109">
        <v>1</v>
      </c>
      <c r="I109">
        <v>450.9</v>
      </c>
      <c r="J109" s="2">
        <v>25</v>
      </c>
      <c r="K109">
        <v>27</v>
      </c>
      <c r="L109" s="3">
        <v>3.26</v>
      </c>
      <c r="M109" s="3">
        <v>4.0999999999999996</v>
      </c>
      <c r="N109" t="s">
        <v>32</v>
      </c>
      <c r="O109" t="s">
        <v>42</v>
      </c>
      <c r="P109" t="s">
        <v>43</v>
      </c>
      <c r="Q109" s="2">
        <v>450.9</v>
      </c>
      <c r="R109" s="2">
        <v>112.72</v>
      </c>
      <c r="S109" s="2">
        <v>338.18</v>
      </c>
      <c r="T109" s="2">
        <v>0</v>
      </c>
      <c r="U109">
        <v>338.18</v>
      </c>
      <c r="V109" s="2">
        <v>35</v>
      </c>
      <c r="W109" s="3">
        <v>0</v>
      </c>
      <c r="X109" s="3" t="s">
        <v>44</v>
      </c>
      <c r="Y109" s="3">
        <v>28.5</v>
      </c>
      <c r="Z109" s="2">
        <v>96.38</v>
      </c>
      <c r="AA109" s="10">
        <f>IF(Table1[[#This Row],[Is_Late]]="Yes",1,0)</f>
        <v>0</v>
      </c>
    </row>
    <row r="110" spans="1:27" x14ac:dyDescent="0.25">
      <c r="A110" t="s">
        <v>189</v>
      </c>
      <c r="B110" s="1">
        <v>45669</v>
      </c>
      <c r="C110" t="s">
        <v>84</v>
      </c>
      <c r="D110" t="s">
        <v>46</v>
      </c>
      <c r="E110" t="s">
        <v>47</v>
      </c>
      <c r="F110" t="s">
        <v>73</v>
      </c>
      <c r="G110" t="s">
        <v>63</v>
      </c>
      <c r="H110">
        <v>5</v>
      </c>
      <c r="I110">
        <v>468.26</v>
      </c>
      <c r="J110" s="2">
        <v>20</v>
      </c>
      <c r="K110">
        <v>19</v>
      </c>
      <c r="L110" s="3">
        <v>2.52</v>
      </c>
      <c r="M110" s="3">
        <v>4</v>
      </c>
      <c r="N110" t="s">
        <v>60</v>
      </c>
      <c r="O110" t="s">
        <v>42</v>
      </c>
      <c r="P110" t="s">
        <v>51</v>
      </c>
      <c r="Q110" s="2">
        <v>2341.3000000000002</v>
      </c>
      <c r="R110" s="2">
        <v>468.26</v>
      </c>
      <c r="S110" s="2">
        <v>1873.04</v>
      </c>
      <c r="T110" s="2">
        <v>0</v>
      </c>
      <c r="U110">
        <v>1873.04</v>
      </c>
      <c r="V110" s="2">
        <v>37</v>
      </c>
      <c r="W110" s="3">
        <v>0</v>
      </c>
      <c r="X110" s="3" t="s">
        <v>44</v>
      </c>
      <c r="Y110" s="3">
        <v>23.1</v>
      </c>
      <c r="Z110" s="2">
        <v>432.67</v>
      </c>
      <c r="AA110" s="10">
        <f>IF(Table1[[#This Row],[Is_Late]]="Yes",1,0)</f>
        <v>0</v>
      </c>
    </row>
    <row r="111" spans="1:27" x14ac:dyDescent="0.25">
      <c r="A111" t="s">
        <v>190</v>
      </c>
      <c r="B111" s="1">
        <v>45669</v>
      </c>
      <c r="C111" t="s">
        <v>58</v>
      </c>
      <c r="D111" t="s">
        <v>46</v>
      </c>
      <c r="E111" t="s">
        <v>47</v>
      </c>
      <c r="F111" t="s">
        <v>39</v>
      </c>
      <c r="G111" t="s">
        <v>98</v>
      </c>
      <c r="H111">
        <v>4</v>
      </c>
      <c r="I111">
        <v>260.13</v>
      </c>
      <c r="J111" s="2">
        <v>15</v>
      </c>
      <c r="K111">
        <v>21</v>
      </c>
      <c r="L111" s="3">
        <v>3.85</v>
      </c>
      <c r="M111" s="3">
        <v>3.6</v>
      </c>
      <c r="N111" t="s">
        <v>50</v>
      </c>
      <c r="O111" t="s">
        <v>42</v>
      </c>
      <c r="P111" t="s">
        <v>43</v>
      </c>
      <c r="Q111" s="2">
        <v>1040.52</v>
      </c>
      <c r="R111" s="2">
        <v>156.08000000000001</v>
      </c>
      <c r="S111" s="2">
        <v>884.44</v>
      </c>
      <c r="T111" s="2">
        <v>0</v>
      </c>
      <c r="U111">
        <v>884.44</v>
      </c>
      <c r="V111" s="2">
        <v>22</v>
      </c>
      <c r="W111" s="3">
        <v>0</v>
      </c>
      <c r="X111" s="3" t="s">
        <v>44</v>
      </c>
      <c r="Y111" s="3">
        <v>16.100000000000001</v>
      </c>
      <c r="Z111" s="2">
        <v>142.38999999999999</v>
      </c>
      <c r="AA111" s="10">
        <f>IF(Table1[[#This Row],[Is_Late]]="Yes",1,0)</f>
        <v>0</v>
      </c>
    </row>
    <row r="112" spans="1:27" x14ac:dyDescent="0.25">
      <c r="A112" t="s">
        <v>191</v>
      </c>
      <c r="B112" s="1">
        <v>45669</v>
      </c>
      <c r="C112" t="s">
        <v>58</v>
      </c>
      <c r="D112" t="s">
        <v>46</v>
      </c>
      <c r="E112" t="s">
        <v>29</v>
      </c>
      <c r="F112" t="s">
        <v>59</v>
      </c>
      <c r="G112" t="s">
        <v>49</v>
      </c>
      <c r="H112">
        <v>7</v>
      </c>
      <c r="I112">
        <v>207.47</v>
      </c>
      <c r="J112" s="2">
        <v>20</v>
      </c>
      <c r="K112">
        <v>29</v>
      </c>
      <c r="L112" s="3">
        <v>2.5099999999999998</v>
      </c>
      <c r="M112" s="3">
        <v>5</v>
      </c>
      <c r="N112" t="s">
        <v>60</v>
      </c>
      <c r="O112" t="s">
        <v>42</v>
      </c>
      <c r="P112" t="s">
        <v>43</v>
      </c>
      <c r="Q112" s="2">
        <v>1452.29</v>
      </c>
      <c r="R112" s="2">
        <v>290.45999999999998</v>
      </c>
      <c r="S112" s="2">
        <v>1161.83</v>
      </c>
      <c r="T112" s="2">
        <v>0</v>
      </c>
      <c r="U112">
        <v>1161.83</v>
      </c>
      <c r="V112" s="2">
        <v>26</v>
      </c>
      <c r="W112" s="3">
        <v>3</v>
      </c>
      <c r="X112" s="3" t="s">
        <v>44</v>
      </c>
      <c r="Y112" s="3">
        <v>27.3</v>
      </c>
      <c r="Z112" s="2">
        <v>317.18</v>
      </c>
      <c r="AA112" s="10">
        <f>IF(Table1[[#This Row],[Is_Late]]="Yes",1,0)</f>
        <v>0</v>
      </c>
    </row>
    <row r="113" spans="1:27" x14ac:dyDescent="0.25">
      <c r="A113" t="s">
        <v>192</v>
      </c>
      <c r="B113" s="1">
        <v>45669</v>
      </c>
      <c r="C113" t="s">
        <v>58</v>
      </c>
      <c r="D113" t="s">
        <v>54</v>
      </c>
      <c r="E113" t="s">
        <v>29</v>
      </c>
      <c r="F113" t="s">
        <v>59</v>
      </c>
      <c r="G113" t="s">
        <v>98</v>
      </c>
      <c r="H113">
        <v>2</v>
      </c>
      <c r="I113">
        <v>291.55</v>
      </c>
      <c r="J113" s="2">
        <v>20</v>
      </c>
      <c r="K113">
        <v>43</v>
      </c>
      <c r="L113" s="3">
        <v>3.51</v>
      </c>
      <c r="M113" s="3">
        <v>4.2</v>
      </c>
      <c r="N113" t="s">
        <v>68</v>
      </c>
      <c r="O113" t="s">
        <v>42</v>
      </c>
      <c r="P113" t="s">
        <v>34</v>
      </c>
      <c r="Q113" s="2">
        <v>583.1</v>
      </c>
      <c r="R113" s="2">
        <v>116.62</v>
      </c>
      <c r="S113" s="2">
        <v>466.48</v>
      </c>
      <c r="T113" s="2">
        <v>0</v>
      </c>
      <c r="U113">
        <v>466.48</v>
      </c>
      <c r="V113" s="2">
        <v>35</v>
      </c>
      <c r="W113" s="3">
        <v>8</v>
      </c>
      <c r="X113" s="3" t="s">
        <v>35</v>
      </c>
      <c r="Y113" s="3">
        <v>17.100000000000001</v>
      </c>
      <c r="Z113" s="2">
        <v>79.77</v>
      </c>
      <c r="AA113" s="10">
        <f>IF(Table1[[#This Row],[Is_Late]]="Yes",1,0)</f>
        <v>1</v>
      </c>
    </row>
    <row r="114" spans="1:27" x14ac:dyDescent="0.25">
      <c r="A114" t="s">
        <v>193</v>
      </c>
      <c r="B114" s="1">
        <v>45669</v>
      </c>
      <c r="C114" t="s">
        <v>58</v>
      </c>
      <c r="D114" t="s">
        <v>46</v>
      </c>
      <c r="E114" t="s">
        <v>29</v>
      </c>
      <c r="F114" t="s">
        <v>39</v>
      </c>
      <c r="G114" t="s">
        <v>100</v>
      </c>
      <c r="H114">
        <v>2</v>
      </c>
      <c r="I114">
        <v>187.97</v>
      </c>
      <c r="J114" s="2">
        <v>0</v>
      </c>
      <c r="K114">
        <v>52</v>
      </c>
      <c r="L114" s="3">
        <v>1.42</v>
      </c>
      <c r="M114" s="3">
        <v>4.7</v>
      </c>
      <c r="N114" t="s">
        <v>41</v>
      </c>
      <c r="O114" t="s">
        <v>42</v>
      </c>
      <c r="P114" t="s">
        <v>34</v>
      </c>
      <c r="Q114" s="2">
        <v>375.94</v>
      </c>
      <c r="R114" s="2">
        <v>0</v>
      </c>
      <c r="S114" s="2">
        <v>375.94</v>
      </c>
      <c r="T114" s="2">
        <v>0</v>
      </c>
      <c r="U114">
        <v>375.94</v>
      </c>
      <c r="V114" s="2">
        <v>26</v>
      </c>
      <c r="W114" s="3">
        <v>26</v>
      </c>
      <c r="X114" s="3" t="s">
        <v>35</v>
      </c>
      <c r="Y114" s="3">
        <v>26.8</v>
      </c>
      <c r="Z114" s="2">
        <v>100.75</v>
      </c>
      <c r="AA114" s="10">
        <f>IF(Table1[[#This Row],[Is_Late]]="Yes",1,0)</f>
        <v>1</v>
      </c>
    </row>
    <row r="115" spans="1:27" x14ac:dyDescent="0.25">
      <c r="A115" t="s">
        <v>194</v>
      </c>
      <c r="B115" s="1">
        <v>45669</v>
      </c>
      <c r="C115" t="s">
        <v>37</v>
      </c>
      <c r="D115" t="s">
        <v>28</v>
      </c>
      <c r="E115" t="s">
        <v>47</v>
      </c>
      <c r="F115" t="s">
        <v>48</v>
      </c>
      <c r="G115" t="s">
        <v>117</v>
      </c>
      <c r="H115">
        <v>4</v>
      </c>
      <c r="I115">
        <v>342.69</v>
      </c>
      <c r="J115" s="2">
        <v>20</v>
      </c>
      <c r="K115">
        <v>36</v>
      </c>
      <c r="L115" s="3">
        <v>4.04</v>
      </c>
      <c r="M115" s="3">
        <v>3.4</v>
      </c>
      <c r="N115" t="s">
        <v>68</v>
      </c>
      <c r="O115" t="s">
        <v>42</v>
      </c>
      <c r="P115" t="s">
        <v>34</v>
      </c>
      <c r="Q115" s="2">
        <v>1370.76</v>
      </c>
      <c r="R115" s="2">
        <v>274.14999999999998</v>
      </c>
      <c r="S115" s="2">
        <v>1096.6099999999999</v>
      </c>
      <c r="T115" s="2">
        <v>0</v>
      </c>
      <c r="U115">
        <v>1096.6099999999999</v>
      </c>
      <c r="V115" s="2">
        <v>39</v>
      </c>
      <c r="W115" s="3">
        <v>0</v>
      </c>
      <c r="X115" s="3" t="s">
        <v>44</v>
      </c>
      <c r="Y115" s="3">
        <v>21.9</v>
      </c>
      <c r="Z115" s="2">
        <v>240.16</v>
      </c>
      <c r="AA115" s="10">
        <f>IF(Table1[[#This Row],[Is_Late]]="Yes",1,0)</f>
        <v>0</v>
      </c>
    </row>
    <row r="116" spans="1:27" x14ac:dyDescent="0.25">
      <c r="A116" t="s">
        <v>195</v>
      </c>
      <c r="B116" s="1">
        <v>45669</v>
      </c>
      <c r="C116" t="s">
        <v>88</v>
      </c>
      <c r="D116" t="s">
        <v>46</v>
      </c>
      <c r="E116" t="s">
        <v>29</v>
      </c>
      <c r="F116" t="s">
        <v>73</v>
      </c>
      <c r="G116" t="s">
        <v>63</v>
      </c>
      <c r="H116">
        <v>3</v>
      </c>
      <c r="I116">
        <v>363.42</v>
      </c>
      <c r="J116" s="2">
        <v>10</v>
      </c>
      <c r="K116">
        <v>27</v>
      </c>
      <c r="L116" s="3">
        <v>0.85</v>
      </c>
      <c r="M116" s="3">
        <v>4.5</v>
      </c>
      <c r="N116" t="s">
        <v>41</v>
      </c>
      <c r="O116" t="s">
        <v>42</v>
      </c>
      <c r="P116" t="s">
        <v>64</v>
      </c>
      <c r="Q116" s="2">
        <v>1090.26</v>
      </c>
      <c r="R116" s="2">
        <v>109.03</v>
      </c>
      <c r="S116" s="2">
        <v>981.23</v>
      </c>
      <c r="T116" s="2">
        <v>0</v>
      </c>
      <c r="U116">
        <v>981.23</v>
      </c>
      <c r="V116" s="2">
        <v>35</v>
      </c>
      <c r="W116" s="3">
        <v>0</v>
      </c>
      <c r="X116" s="3" t="s">
        <v>44</v>
      </c>
      <c r="Y116" s="3">
        <v>25.5</v>
      </c>
      <c r="Z116" s="2">
        <v>250.21</v>
      </c>
      <c r="AA116" s="10">
        <f>IF(Table1[[#This Row],[Is_Late]]="Yes",1,0)</f>
        <v>0</v>
      </c>
    </row>
    <row r="117" spans="1:27" x14ac:dyDescent="0.25">
      <c r="A117" t="s">
        <v>196</v>
      </c>
      <c r="B117" s="1">
        <v>45669</v>
      </c>
      <c r="C117" t="s">
        <v>75</v>
      </c>
      <c r="D117" t="s">
        <v>46</v>
      </c>
      <c r="E117" t="s">
        <v>29</v>
      </c>
      <c r="F117" t="s">
        <v>48</v>
      </c>
      <c r="G117" t="s">
        <v>55</v>
      </c>
      <c r="H117">
        <v>1</v>
      </c>
      <c r="I117">
        <v>478.71</v>
      </c>
      <c r="J117" s="2">
        <v>0</v>
      </c>
      <c r="K117">
        <v>34</v>
      </c>
      <c r="L117" s="3">
        <v>6.15</v>
      </c>
      <c r="M117" s="3">
        <v>4.3</v>
      </c>
      <c r="N117" t="s">
        <v>50</v>
      </c>
      <c r="O117" t="s">
        <v>42</v>
      </c>
      <c r="P117" t="s">
        <v>34</v>
      </c>
      <c r="Q117" s="2">
        <v>478.71</v>
      </c>
      <c r="R117" s="2">
        <v>0</v>
      </c>
      <c r="S117" s="2">
        <v>478.71</v>
      </c>
      <c r="T117" s="2">
        <v>0</v>
      </c>
      <c r="U117">
        <v>478.71</v>
      </c>
      <c r="V117" s="2">
        <v>29</v>
      </c>
      <c r="W117" s="3">
        <v>5</v>
      </c>
      <c r="X117" s="3" t="s">
        <v>44</v>
      </c>
      <c r="Y117" s="3">
        <v>16.2</v>
      </c>
      <c r="Z117" s="2">
        <v>77.55</v>
      </c>
      <c r="AA117" s="10">
        <f>IF(Table1[[#This Row],[Is_Late]]="Yes",1,0)</f>
        <v>0</v>
      </c>
    </row>
    <row r="118" spans="1:27" x14ac:dyDescent="0.25">
      <c r="A118" t="s">
        <v>197</v>
      </c>
      <c r="B118" s="1">
        <v>45669</v>
      </c>
      <c r="C118" t="s">
        <v>27</v>
      </c>
      <c r="D118" t="s">
        <v>38</v>
      </c>
      <c r="E118" t="s">
        <v>47</v>
      </c>
      <c r="F118" t="s">
        <v>86</v>
      </c>
      <c r="G118" t="s">
        <v>100</v>
      </c>
      <c r="H118">
        <v>2</v>
      </c>
      <c r="I118">
        <v>359.63</v>
      </c>
      <c r="J118" s="2">
        <v>10</v>
      </c>
      <c r="K118">
        <v>40</v>
      </c>
      <c r="L118" s="3">
        <v>5.2</v>
      </c>
      <c r="M118" s="3">
        <v>4.2</v>
      </c>
      <c r="N118" t="s">
        <v>60</v>
      </c>
      <c r="O118" t="s">
        <v>42</v>
      </c>
      <c r="P118" t="s">
        <v>51</v>
      </c>
      <c r="Q118" s="2">
        <v>719.26</v>
      </c>
      <c r="R118" s="2">
        <v>71.930000000000007</v>
      </c>
      <c r="S118" s="2">
        <v>647.33000000000004</v>
      </c>
      <c r="T118" s="2">
        <v>0</v>
      </c>
      <c r="U118">
        <v>647.33000000000004</v>
      </c>
      <c r="V118" s="2">
        <v>21</v>
      </c>
      <c r="W118" s="3">
        <v>19</v>
      </c>
      <c r="X118" s="3" t="s">
        <v>35</v>
      </c>
      <c r="Y118" s="3">
        <v>14.1</v>
      </c>
      <c r="Z118" s="2">
        <v>91.27</v>
      </c>
      <c r="AA118" s="10">
        <f>IF(Table1[[#This Row],[Is_Late]]="Yes",1,0)</f>
        <v>1</v>
      </c>
    </row>
    <row r="119" spans="1:27" x14ac:dyDescent="0.25">
      <c r="A119" t="s">
        <v>198</v>
      </c>
      <c r="B119" s="1">
        <v>45670</v>
      </c>
      <c r="C119" t="s">
        <v>53</v>
      </c>
      <c r="D119" t="s">
        <v>38</v>
      </c>
      <c r="E119" t="s">
        <v>47</v>
      </c>
      <c r="F119" t="s">
        <v>30</v>
      </c>
      <c r="G119" t="s">
        <v>98</v>
      </c>
      <c r="H119">
        <v>3</v>
      </c>
      <c r="I119">
        <v>391.6</v>
      </c>
      <c r="J119" s="2">
        <v>10</v>
      </c>
      <c r="K119">
        <v>23</v>
      </c>
      <c r="L119" s="3">
        <v>1.59</v>
      </c>
      <c r="M119" s="3">
        <v>4.2</v>
      </c>
      <c r="N119" t="s">
        <v>41</v>
      </c>
      <c r="O119" t="s">
        <v>33</v>
      </c>
      <c r="P119" t="s">
        <v>56</v>
      </c>
      <c r="Q119" s="2">
        <v>1174.8</v>
      </c>
      <c r="R119" s="2">
        <v>117.48</v>
      </c>
      <c r="S119" s="2">
        <v>0</v>
      </c>
      <c r="T119" s="2">
        <v>0</v>
      </c>
      <c r="U119">
        <v>0</v>
      </c>
      <c r="V119" s="2">
        <v>26</v>
      </c>
      <c r="W119" s="3">
        <v>0</v>
      </c>
      <c r="X119" s="3" t="s">
        <v>44</v>
      </c>
      <c r="Y119" s="3">
        <v>15</v>
      </c>
      <c r="Z119" s="2">
        <v>0</v>
      </c>
      <c r="AA119" s="10">
        <f>IF(Table1[[#This Row],[Is_Late]]="Yes",1,0)</f>
        <v>0</v>
      </c>
    </row>
    <row r="120" spans="1:27" x14ac:dyDescent="0.25">
      <c r="A120" t="s">
        <v>199</v>
      </c>
      <c r="B120" s="1">
        <v>45670</v>
      </c>
      <c r="C120" t="s">
        <v>37</v>
      </c>
      <c r="D120" t="s">
        <v>28</v>
      </c>
      <c r="E120" t="s">
        <v>47</v>
      </c>
      <c r="F120" t="s">
        <v>39</v>
      </c>
      <c r="G120" t="s">
        <v>31</v>
      </c>
      <c r="H120">
        <v>5</v>
      </c>
      <c r="I120">
        <v>35.18</v>
      </c>
      <c r="J120" s="2">
        <v>20</v>
      </c>
      <c r="K120">
        <v>29</v>
      </c>
      <c r="L120" s="3">
        <v>4.78</v>
      </c>
      <c r="M120" s="3">
        <v>5</v>
      </c>
      <c r="N120" t="s">
        <v>50</v>
      </c>
      <c r="O120" t="s">
        <v>42</v>
      </c>
      <c r="P120" t="s">
        <v>64</v>
      </c>
      <c r="Q120" s="2">
        <v>175.9</v>
      </c>
      <c r="R120" s="2">
        <v>35.18</v>
      </c>
      <c r="S120" s="2">
        <v>140.72</v>
      </c>
      <c r="T120" s="2">
        <v>15</v>
      </c>
      <c r="U120">
        <v>155.72</v>
      </c>
      <c r="V120" s="2">
        <v>30</v>
      </c>
      <c r="W120" s="3">
        <v>0</v>
      </c>
      <c r="X120" s="3" t="s">
        <v>44</v>
      </c>
      <c r="Y120" s="3">
        <v>21.5</v>
      </c>
      <c r="Z120" s="2">
        <v>30.25</v>
      </c>
      <c r="AA120" s="10">
        <f>IF(Table1[[#This Row],[Is_Late]]="Yes",1,0)</f>
        <v>0</v>
      </c>
    </row>
    <row r="121" spans="1:27" x14ac:dyDescent="0.25">
      <c r="A121" t="s">
        <v>200</v>
      </c>
      <c r="B121" s="1">
        <v>45670</v>
      </c>
      <c r="C121" t="s">
        <v>84</v>
      </c>
      <c r="D121" t="s">
        <v>54</v>
      </c>
      <c r="E121" t="s">
        <v>47</v>
      </c>
      <c r="F121" t="s">
        <v>39</v>
      </c>
      <c r="G121" t="s">
        <v>40</v>
      </c>
      <c r="H121">
        <v>4</v>
      </c>
      <c r="I121">
        <v>429.13</v>
      </c>
      <c r="J121" s="2">
        <v>15</v>
      </c>
      <c r="K121">
        <v>45</v>
      </c>
      <c r="L121" s="3">
        <v>7.13</v>
      </c>
      <c r="M121" s="3">
        <v>4.7</v>
      </c>
      <c r="N121" t="s">
        <v>50</v>
      </c>
      <c r="O121" t="s">
        <v>42</v>
      </c>
      <c r="P121" t="s">
        <v>56</v>
      </c>
      <c r="Q121" s="2">
        <v>1716.52</v>
      </c>
      <c r="R121" s="2">
        <v>257.48</v>
      </c>
      <c r="S121" s="2">
        <v>1459.04</v>
      </c>
      <c r="T121" s="2">
        <v>0</v>
      </c>
      <c r="U121">
        <v>1459.04</v>
      </c>
      <c r="V121" s="2">
        <v>38</v>
      </c>
      <c r="W121" s="3">
        <v>7</v>
      </c>
      <c r="X121" s="3" t="s">
        <v>35</v>
      </c>
      <c r="Y121" s="3">
        <v>28.8</v>
      </c>
      <c r="Z121" s="2">
        <v>420.2</v>
      </c>
      <c r="AA121" s="10">
        <f>IF(Table1[[#This Row],[Is_Late]]="Yes",1,0)</f>
        <v>1</v>
      </c>
    </row>
    <row r="122" spans="1:27" x14ac:dyDescent="0.25">
      <c r="A122" t="s">
        <v>201</v>
      </c>
      <c r="B122" s="1">
        <v>45670</v>
      </c>
      <c r="C122" t="s">
        <v>37</v>
      </c>
      <c r="D122" t="s">
        <v>66</v>
      </c>
      <c r="E122" t="s">
        <v>29</v>
      </c>
      <c r="F122" t="s">
        <v>73</v>
      </c>
      <c r="G122" t="s">
        <v>31</v>
      </c>
      <c r="H122">
        <v>4</v>
      </c>
      <c r="I122">
        <v>472.88</v>
      </c>
      <c r="J122" s="2">
        <v>25</v>
      </c>
      <c r="K122">
        <v>19</v>
      </c>
      <c r="L122" s="3">
        <v>3.73</v>
      </c>
      <c r="M122" s="3">
        <v>3.9</v>
      </c>
      <c r="N122" t="s">
        <v>60</v>
      </c>
      <c r="O122" t="s">
        <v>33</v>
      </c>
      <c r="P122" t="s">
        <v>34</v>
      </c>
      <c r="Q122" s="2">
        <v>1891.52</v>
      </c>
      <c r="R122" s="2">
        <v>472.88</v>
      </c>
      <c r="S122" s="2">
        <v>0</v>
      </c>
      <c r="T122" s="2">
        <v>0</v>
      </c>
      <c r="U122">
        <v>0</v>
      </c>
      <c r="V122" s="2">
        <v>16</v>
      </c>
      <c r="W122" s="3">
        <v>3</v>
      </c>
      <c r="X122" s="3" t="s">
        <v>44</v>
      </c>
      <c r="Y122" s="3">
        <v>10.199999999999999</v>
      </c>
      <c r="Z122" s="2">
        <v>0</v>
      </c>
      <c r="AA122" s="10">
        <f>IF(Table1[[#This Row],[Is_Late]]="Yes",1,0)</f>
        <v>0</v>
      </c>
    </row>
    <row r="123" spans="1:27" x14ac:dyDescent="0.25">
      <c r="A123" t="s">
        <v>202</v>
      </c>
      <c r="B123" s="1">
        <v>45670</v>
      </c>
      <c r="C123" t="s">
        <v>88</v>
      </c>
      <c r="D123" t="s">
        <v>54</v>
      </c>
      <c r="E123" t="s">
        <v>47</v>
      </c>
      <c r="F123" t="s">
        <v>81</v>
      </c>
      <c r="G123" t="s">
        <v>40</v>
      </c>
      <c r="H123">
        <v>1</v>
      </c>
      <c r="I123">
        <v>166.02</v>
      </c>
      <c r="J123" s="2">
        <v>10</v>
      </c>
      <c r="K123">
        <v>21</v>
      </c>
      <c r="L123" s="3">
        <v>0.66</v>
      </c>
      <c r="M123" s="3">
        <v>4</v>
      </c>
      <c r="N123" t="s">
        <v>32</v>
      </c>
      <c r="O123" t="s">
        <v>42</v>
      </c>
      <c r="P123" t="s">
        <v>64</v>
      </c>
      <c r="Q123" s="2">
        <v>166.02</v>
      </c>
      <c r="R123" s="2">
        <v>16.600000000000001</v>
      </c>
      <c r="S123" s="2">
        <v>149.41999999999999</v>
      </c>
      <c r="T123" s="2">
        <v>10</v>
      </c>
      <c r="U123">
        <v>159.41999999999999</v>
      </c>
      <c r="V123" s="2">
        <v>43</v>
      </c>
      <c r="W123" s="3">
        <v>0</v>
      </c>
      <c r="X123" s="3" t="s">
        <v>44</v>
      </c>
      <c r="Y123" s="3">
        <v>29.9</v>
      </c>
      <c r="Z123" s="2">
        <v>44.68</v>
      </c>
      <c r="AA123" s="10">
        <f>IF(Table1[[#This Row],[Is_Late]]="Yes",1,0)</f>
        <v>0</v>
      </c>
    </row>
    <row r="124" spans="1:27" x14ac:dyDescent="0.25">
      <c r="A124" t="s">
        <v>203</v>
      </c>
      <c r="B124" s="1">
        <v>45670</v>
      </c>
      <c r="C124" t="s">
        <v>84</v>
      </c>
      <c r="D124" t="s">
        <v>28</v>
      </c>
      <c r="E124" t="s">
        <v>47</v>
      </c>
      <c r="F124" t="s">
        <v>76</v>
      </c>
      <c r="G124" t="s">
        <v>117</v>
      </c>
      <c r="H124">
        <v>7</v>
      </c>
      <c r="I124">
        <v>453.79</v>
      </c>
      <c r="J124" s="2">
        <v>25</v>
      </c>
      <c r="K124">
        <v>32</v>
      </c>
      <c r="L124" s="3">
        <v>2.31</v>
      </c>
      <c r="M124" s="3">
        <v>4.9000000000000004</v>
      </c>
      <c r="N124" t="s">
        <v>68</v>
      </c>
      <c r="O124" t="s">
        <v>42</v>
      </c>
      <c r="P124" t="s">
        <v>64</v>
      </c>
      <c r="Q124" s="2">
        <v>3176.53</v>
      </c>
      <c r="R124" s="2">
        <v>794.13</v>
      </c>
      <c r="S124" s="2">
        <v>2382.4</v>
      </c>
      <c r="T124" s="2">
        <v>0</v>
      </c>
      <c r="U124">
        <v>2382.4</v>
      </c>
      <c r="V124" s="2">
        <v>23</v>
      </c>
      <c r="W124" s="3">
        <v>9</v>
      </c>
      <c r="X124" s="3" t="s">
        <v>35</v>
      </c>
      <c r="Y124" s="3">
        <v>27.4</v>
      </c>
      <c r="Z124" s="2">
        <v>652.78</v>
      </c>
      <c r="AA124" s="10">
        <f>IF(Table1[[#This Row],[Is_Late]]="Yes",1,0)</f>
        <v>1</v>
      </c>
    </row>
    <row r="125" spans="1:27" x14ac:dyDescent="0.25">
      <c r="A125" t="s">
        <v>204</v>
      </c>
      <c r="B125" s="1">
        <v>45670</v>
      </c>
      <c r="C125" t="s">
        <v>27</v>
      </c>
      <c r="D125" t="s">
        <v>38</v>
      </c>
      <c r="E125" t="s">
        <v>29</v>
      </c>
      <c r="F125" t="s">
        <v>81</v>
      </c>
      <c r="G125" t="s">
        <v>100</v>
      </c>
      <c r="H125">
        <v>2</v>
      </c>
      <c r="I125">
        <v>225.05</v>
      </c>
      <c r="J125" s="2">
        <v>25</v>
      </c>
      <c r="K125">
        <v>23</v>
      </c>
      <c r="L125" s="3">
        <v>7.63</v>
      </c>
      <c r="M125" s="3">
        <v>5</v>
      </c>
      <c r="N125" t="s">
        <v>50</v>
      </c>
      <c r="O125" t="s">
        <v>42</v>
      </c>
      <c r="P125" t="s">
        <v>64</v>
      </c>
      <c r="Q125" s="2">
        <v>450.1</v>
      </c>
      <c r="R125" s="2">
        <v>112.52</v>
      </c>
      <c r="S125" s="2">
        <v>337.58</v>
      </c>
      <c r="T125" s="2">
        <v>0</v>
      </c>
      <c r="U125">
        <v>337.58</v>
      </c>
      <c r="V125" s="2">
        <v>34</v>
      </c>
      <c r="W125" s="3">
        <v>0</v>
      </c>
      <c r="X125" s="3" t="s">
        <v>44</v>
      </c>
      <c r="Y125" s="3">
        <v>27</v>
      </c>
      <c r="Z125" s="2">
        <v>91.15</v>
      </c>
      <c r="AA125" s="10">
        <f>IF(Table1[[#This Row],[Is_Late]]="Yes",1,0)</f>
        <v>0</v>
      </c>
    </row>
    <row r="126" spans="1:27" x14ac:dyDescent="0.25">
      <c r="A126" t="s">
        <v>205</v>
      </c>
      <c r="B126" s="1">
        <v>45670</v>
      </c>
      <c r="C126" t="s">
        <v>80</v>
      </c>
      <c r="D126" t="s">
        <v>46</v>
      </c>
      <c r="E126" t="s">
        <v>47</v>
      </c>
      <c r="F126" t="s">
        <v>48</v>
      </c>
      <c r="G126" t="s">
        <v>55</v>
      </c>
      <c r="H126">
        <v>1</v>
      </c>
      <c r="I126">
        <v>310.86</v>
      </c>
      <c r="J126" s="2">
        <v>15</v>
      </c>
      <c r="K126">
        <v>14</v>
      </c>
      <c r="L126" s="3">
        <v>2.4500000000000002</v>
      </c>
      <c r="M126" s="3">
        <v>3.7</v>
      </c>
      <c r="N126" t="s">
        <v>50</v>
      </c>
      <c r="O126" t="s">
        <v>42</v>
      </c>
      <c r="P126" t="s">
        <v>51</v>
      </c>
      <c r="Q126" s="2">
        <v>310.86</v>
      </c>
      <c r="R126" s="2">
        <v>46.63</v>
      </c>
      <c r="S126" s="2">
        <v>264.23</v>
      </c>
      <c r="T126" s="2">
        <v>25</v>
      </c>
      <c r="U126">
        <v>289.23</v>
      </c>
      <c r="V126" s="2">
        <v>22</v>
      </c>
      <c r="W126" s="3">
        <v>0</v>
      </c>
      <c r="X126" s="3" t="s">
        <v>44</v>
      </c>
      <c r="Y126" s="3">
        <v>19.600000000000001</v>
      </c>
      <c r="Z126" s="2">
        <v>51.79</v>
      </c>
      <c r="AA126" s="10">
        <f>IF(Table1[[#This Row],[Is_Late]]="Yes",1,0)</f>
        <v>0</v>
      </c>
    </row>
    <row r="127" spans="1:27" x14ac:dyDescent="0.25">
      <c r="A127" t="s">
        <v>206</v>
      </c>
      <c r="B127" s="1">
        <v>45671</v>
      </c>
      <c r="C127" t="s">
        <v>80</v>
      </c>
      <c r="D127" t="s">
        <v>66</v>
      </c>
      <c r="E127" t="s">
        <v>29</v>
      </c>
      <c r="F127" t="s">
        <v>93</v>
      </c>
      <c r="G127" t="s">
        <v>144</v>
      </c>
      <c r="H127">
        <v>7</v>
      </c>
      <c r="I127">
        <v>121.11</v>
      </c>
      <c r="J127" s="2">
        <v>5</v>
      </c>
      <c r="K127">
        <v>42</v>
      </c>
      <c r="L127" s="3">
        <v>0.84</v>
      </c>
      <c r="M127" s="3">
        <v>4.5999999999999996</v>
      </c>
      <c r="N127" t="s">
        <v>60</v>
      </c>
      <c r="O127" t="s">
        <v>33</v>
      </c>
      <c r="P127" t="s">
        <v>56</v>
      </c>
      <c r="Q127" s="2">
        <v>847.77</v>
      </c>
      <c r="R127" s="2">
        <v>42.39</v>
      </c>
      <c r="S127" s="2">
        <v>0</v>
      </c>
      <c r="T127" s="2">
        <v>0</v>
      </c>
      <c r="U127">
        <v>0</v>
      </c>
      <c r="V127" s="2">
        <v>16</v>
      </c>
      <c r="W127" s="3">
        <v>26</v>
      </c>
      <c r="X127" s="3" t="s">
        <v>35</v>
      </c>
      <c r="Y127" s="3">
        <v>21</v>
      </c>
      <c r="Z127" s="2">
        <v>0</v>
      </c>
      <c r="AA127" s="10">
        <f>IF(Table1[[#This Row],[Is_Late]]="Yes",1,0)</f>
        <v>1</v>
      </c>
    </row>
    <row r="128" spans="1:27" x14ac:dyDescent="0.25">
      <c r="A128" t="s">
        <v>207</v>
      </c>
      <c r="B128" s="1">
        <v>45671</v>
      </c>
      <c r="C128" t="s">
        <v>37</v>
      </c>
      <c r="D128" t="s">
        <v>38</v>
      </c>
      <c r="E128" t="s">
        <v>47</v>
      </c>
      <c r="F128" t="s">
        <v>81</v>
      </c>
      <c r="G128" t="s">
        <v>136</v>
      </c>
      <c r="H128">
        <v>3</v>
      </c>
      <c r="I128">
        <v>112.52</v>
      </c>
      <c r="J128" s="2">
        <v>20</v>
      </c>
      <c r="K128">
        <v>30</v>
      </c>
      <c r="L128" s="3">
        <v>3.03</v>
      </c>
      <c r="M128" s="3">
        <v>5</v>
      </c>
      <c r="N128" t="s">
        <v>32</v>
      </c>
      <c r="O128" t="s">
        <v>42</v>
      </c>
      <c r="P128" t="s">
        <v>34</v>
      </c>
      <c r="Q128" s="2">
        <v>337.56</v>
      </c>
      <c r="R128" s="2">
        <v>67.510000000000005</v>
      </c>
      <c r="S128" s="2">
        <v>270.05</v>
      </c>
      <c r="T128" s="2">
        <v>20</v>
      </c>
      <c r="U128">
        <v>290.05</v>
      </c>
      <c r="V128" s="2">
        <v>29</v>
      </c>
      <c r="W128" s="3">
        <v>1</v>
      </c>
      <c r="X128" s="3" t="s">
        <v>44</v>
      </c>
      <c r="Y128" s="3">
        <v>30.6</v>
      </c>
      <c r="Z128" s="2">
        <v>82.64</v>
      </c>
      <c r="AA128" s="10">
        <f>IF(Table1[[#This Row],[Is_Late]]="Yes",1,0)</f>
        <v>0</v>
      </c>
    </row>
    <row r="129" spans="1:27" x14ac:dyDescent="0.25">
      <c r="A129" t="s">
        <v>208</v>
      </c>
      <c r="B129" s="1">
        <v>45671</v>
      </c>
      <c r="C129" t="s">
        <v>84</v>
      </c>
      <c r="D129" t="s">
        <v>46</v>
      </c>
      <c r="E129" t="s">
        <v>47</v>
      </c>
      <c r="F129" t="s">
        <v>59</v>
      </c>
      <c r="G129" t="s">
        <v>117</v>
      </c>
      <c r="H129">
        <v>3</v>
      </c>
      <c r="I129">
        <v>363.43</v>
      </c>
      <c r="J129" s="2">
        <v>15</v>
      </c>
      <c r="K129">
        <v>23</v>
      </c>
      <c r="L129" s="3">
        <v>5.19</v>
      </c>
      <c r="M129" s="3">
        <v>3.5</v>
      </c>
      <c r="N129" t="s">
        <v>50</v>
      </c>
      <c r="O129" t="s">
        <v>42</v>
      </c>
      <c r="P129" t="s">
        <v>43</v>
      </c>
      <c r="Q129" s="2">
        <v>1090.29</v>
      </c>
      <c r="R129" s="2">
        <v>163.54</v>
      </c>
      <c r="S129" s="2">
        <v>926.75</v>
      </c>
      <c r="T129" s="2">
        <v>0</v>
      </c>
      <c r="U129">
        <v>926.75</v>
      </c>
      <c r="V129" s="2">
        <v>43</v>
      </c>
      <c r="W129" s="3">
        <v>0</v>
      </c>
      <c r="X129" s="3" t="s">
        <v>44</v>
      </c>
      <c r="Y129" s="3">
        <v>31.7</v>
      </c>
      <c r="Z129" s="2">
        <v>293.77999999999997</v>
      </c>
      <c r="AA129" s="10">
        <f>IF(Table1[[#This Row],[Is_Late]]="Yes",1,0)</f>
        <v>0</v>
      </c>
    </row>
    <row r="130" spans="1:27" x14ac:dyDescent="0.25">
      <c r="A130" t="s">
        <v>209</v>
      </c>
      <c r="B130" s="1">
        <v>45671</v>
      </c>
      <c r="C130" t="s">
        <v>80</v>
      </c>
      <c r="D130" t="s">
        <v>38</v>
      </c>
      <c r="E130" t="s">
        <v>29</v>
      </c>
      <c r="F130" t="s">
        <v>76</v>
      </c>
      <c r="G130" t="s">
        <v>31</v>
      </c>
      <c r="H130">
        <v>6</v>
      </c>
      <c r="I130">
        <v>143.63</v>
      </c>
      <c r="J130" s="2">
        <v>20</v>
      </c>
      <c r="K130">
        <v>29</v>
      </c>
      <c r="L130" s="3">
        <v>5.94</v>
      </c>
      <c r="M130" s="3">
        <v>4.4000000000000004</v>
      </c>
      <c r="N130" t="s">
        <v>68</v>
      </c>
      <c r="O130" t="s">
        <v>42</v>
      </c>
      <c r="P130" t="s">
        <v>51</v>
      </c>
      <c r="Q130" s="2">
        <v>861.78</v>
      </c>
      <c r="R130" s="2">
        <v>172.36</v>
      </c>
      <c r="S130" s="2">
        <v>689.42</v>
      </c>
      <c r="T130" s="2">
        <v>0</v>
      </c>
      <c r="U130">
        <v>689.42</v>
      </c>
      <c r="V130" s="2">
        <v>18</v>
      </c>
      <c r="W130" s="3">
        <v>11</v>
      </c>
      <c r="X130" s="3" t="s">
        <v>35</v>
      </c>
      <c r="Y130" s="3">
        <v>23.2</v>
      </c>
      <c r="Z130" s="2">
        <v>159.94999999999999</v>
      </c>
      <c r="AA130" s="10">
        <f>IF(Table1[[#This Row],[Is_Late]]="Yes",1,0)</f>
        <v>1</v>
      </c>
    </row>
    <row r="131" spans="1:27" x14ac:dyDescent="0.25">
      <c r="A131" t="s">
        <v>210</v>
      </c>
      <c r="B131" s="1">
        <v>45671</v>
      </c>
      <c r="C131" t="s">
        <v>58</v>
      </c>
      <c r="D131" t="s">
        <v>54</v>
      </c>
      <c r="E131" t="s">
        <v>29</v>
      </c>
      <c r="F131" t="s">
        <v>30</v>
      </c>
      <c r="G131" t="s">
        <v>78</v>
      </c>
      <c r="H131">
        <v>5</v>
      </c>
      <c r="I131">
        <v>40.75</v>
      </c>
      <c r="J131" s="2">
        <v>0</v>
      </c>
      <c r="K131">
        <v>23</v>
      </c>
      <c r="L131" s="3">
        <v>4.5</v>
      </c>
      <c r="M131" s="3">
        <v>3.8</v>
      </c>
      <c r="N131" t="s">
        <v>60</v>
      </c>
      <c r="O131" t="s">
        <v>42</v>
      </c>
      <c r="P131" t="s">
        <v>56</v>
      </c>
      <c r="Q131" s="2">
        <v>203.75</v>
      </c>
      <c r="R131" s="2">
        <v>0</v>
      </c>
      <c r="S131" s="2">
        <v>203.75</v>
      </c>
      <c r="T131" s="2">
        <v>20</v>
      </c>
      <c r="U131">
        <v>223.75</v>
      </c>
      <c r="V131" s="2">
        <v>29</v>
      </c>
      <c r="W131" s="3">
        <v>0</v>
      </c>
      <c r="X131" s="3" t="s">
        <v>44</v>
      </c>
      <c r="Y131" s="3">
        <v>8.3000000000000007</v>
      </c>
      <c r="Z131" s="2">
        <v>16.91</v>
      </c>
      <c r="AA131" s="10">
        <f>IF(Table1[[#This Row],[Is_Late]]="Yes",1,0)</f>
        <v>0</v>
      </c>
    </row>
    <row r="132" spans="1:27" x14ac:dyDescent="0.25">
      <c r="A132" t="s">
        <v>211</v>
      </c>
      <c r="B132" s="1">
        <v>45671</v>
      </c>
      <c r="C132" t="s">
        <v>75</v>
      </c>
      <c r="D132" t="s">
        <v>46</v>
      </c>
      <c r="E132" t="s">
        <v>47</v>
      </c>
      <c r="F132" t="s">
        <v>73</v>
      </c>
      <c r="G132" t="s">
        <v>144</v>
      </c>
      <c r="H132">
        <v>2</v>
      </c>
      <c r="I132">
        <v>148.82</v>
      </c>
      <c r="J132" s="2">
        <v>5</v>
      </c>
      <c r="K132">
        <v>25</v>
      </c>
      <c r="L132" s="3">
        <v>1.76</v>
      </c>
      <c r="M132" s="3">
        <v>5</v>
      </c>
      <c r="N132" t="s">
        <v>32</v>
      </c>
      <c r="O132" t="s">
        <v>42</v>
      </c>
      <c r="P132" t="s">
        <v>34</v>
      </c>
      <c r="Q132" s="2">
        <v>297.64</v>
      </c>
      <c r="R132" s="2">
        <v>14.88</v>
      </c>
      <c r="S132" s="2">
        <v>282.76</v>
      </c>
      <c r="T132" s="2">
        <v>20</v>
      </c>
      <c r="U132">
        <v>302.76</v>
      </c>
      <c r="V132" s="2">
        <v>27</v>
      </c>
      <c r="W132" s="3">
        <v>0</v>
      </c>
      <c r="X132" s="3" t="s">
        <v>44</v>
      </c>
      <c r="Y132" s="3">
        <v>27.3</v>
      </c>
      <c r="Z132" s="2">
        <v>77.19</v>
      </c>
      <c r="AA132" s="10">
        <f>IF(Table1[[#This Row],[Is_Late]]="Yes",1,0)</f>
        <v>0</v>
      </c>
    </row>
    <row r="133" spans="1:27" x14ac:dyDescent="0.25">
      <c r="A133" t="s">
        <v>212</v>
      </c>
      <c r="B133" s="1">
        <v>45671</v>
      </c>
      <c r="C133" t="s">
        <v>27</v>
      </c>
      <c r="D133" t="s">
        <v>38</v>
      </c>
      <c r="E133" t="s">
        <v>47</v>
      </c>
      <c r="F133" t="s">
        <v>48</v>
      </c>
      <c r="G133" t="s">
        <v>63</v>
      </c>
      <c r="H133">
        <v>5</v>
      </c>
      <c r="I133">
        <v>111.52</v>
      </c>
      <c r="J133" s="2">
        <v>10</v>
      </c>
      <c r="K133">
        <v>29</v>
      </c>
      <c r="L133" s="3">
        <v>5.32</v>
      </c>
      <c r="M133" s="3">
        <v>3.5</v>
      </c>
      <c r="N133" t="s">
        <v>60</v>
      </c>
      <c r="O133" t="s">
        <v>42</v>
      </c>
      <c r="P133" t="s">
        <v>56</v>
      </c>
      <c r="Q133" s="2">
        <v>557.6</v>
      </c>
      <c r="R133" s="2">
        <v>55.76</v>
      </c>
      <c r="S133" s="2">
        <v>501.84</v>
      </c>
      <c r="T133" s="2">
        <v>0</v>
      </c>
      <c r="U133">
        <v>501.84</v>
      </c>
      <c r="V133" s="2">
        <v>39</v>
      </c>
      <c r="W133" s="3">
        <v>0</v>
      </c>
      <c r="X133" s="3" t="s">
        <v>44</v>
      </c>
      <c r="Y133" s="3">
        <v>8.5</v>
      </c>
      <c r="Z133" s="2">
        <v>42.66</v>
      </c>
      <c r="AA133" s="10">
        <f>IF(Table1[[#This Row],[Is_Late]]="Yes",1,0)</f>
        <v>0</v>
      </c>
    </row>
    <row r="134" spans="1:27" x14ac:dyDescent="0.25">
      <c r="A134" t="s">
        <v>213</v>
      </c>
      <c r="B134" s="1">
        <v>45671</v>
      </c>
      <c r="C134" t="s">
        <v>53</v>
      </c>
      <c r="D134" t="s">
        <v>46</v>
      </c>
      <c r="E134" t="s">
        <v>29</v>
      </c>
      <c r="F134" t="s">
        <v>111</v>
      </c>
      <c r="G134" t="s">
        <v>98</v>
      </c>
      <c r="H134">
        <v>7</v>
      </c>
      <c r="I134">
        <v>265.68</v>
      </c>
      <c r="J134" s="2">
        <v>25</v>
      </c>
      <c r="K134">
        <v>30</v>
      </c>
      <c r="L134" s="3">
        <v>2</v>
      </c>
      <c r="M134" s="3">
        <v>3.9</v>
      </c>
      <c r="N134" t="s">
        <v>41</v>
      </c>
      <c r="O134" t="s">
        <v>42</v>
      </c>
      <c r="P134" t="s">
        <v>43</v>
      </c>
      <c r="Q134" s="2">
        <v>1859.76</v>
      </c>
      <c r="R134" s="2">
        <v>464.94</v>
      </c>
      <c r="S134" s="2">
        <v>1394.82</v>
      </c>
      <c r="T134" s="2">
        <v>0</v>
      </c>
      <c r="U134">
        <v>1394.82</v>
      </c>
      <c r="V134" s="2">
        <v>30</v>
      </c>
      <c r="W134" s="3">
        <v>0</v>
      </c>
      <c r="X134" s="3" t="s">
        <v>44</v>
      </c>
      <c r="Y134" s="3">
        <v>10</v>
      </c>
      <c r="Z134" s="2">
        <v>139.47999999999999</v>
      </c>
      <c r="AA134" s="10">
        <f>IF(Table1[[#This Row],[Is_Late]]="Yes",1,0)</f>
        <v>0</v>
      </c>
    </row>
    <row r="135" spans="1:27" x14ac:dyDescent="0.25">
      <c r="A135" t="s">
        <v>214</v>
      </c>
      <c r="B135" s="1">
        <v>45671</v>
      </c>
      <c r="C135" t="s">
        <v>53</v>
      </c>
      <c r="D135" t="s">
        <v>54</v>
      </c>
      <c r="E135" t="s">
        <v>29</v>
      </c>
      <c r="F135" t="s">
        <v>76</v>
      </c>
      <c r="G135" t="s">
        <v>82</v>
      </c>
      <c r="H135">
        <v>4</v>
      </c>
      <c r="I135">
        <v>193.51</v>
      </c>
      <c r="J135" s="2">
        <v>5</v>
      </c>
      <c r="K135">
        <v>46</v>
      </c>
      <c r="L135" s="3">
        <v>1.28</v>
      </c>
      <c r="M135" s="3">
        <v>4.5</v>
      </c>
      <c r="N135" t="s">
        <v>41</v>
      </c>
      <c r="O135" t="s">
        <v>42</v>
      </c>
      <c r="P135" t="s">
        <v>64</v>
      </c>
      <c r="Q135" s="2">
        <v>774.04</v>
      </c>
      <c r="R135" s="2">
        <v>38.700000000000003</v>
      </c>
      <c r="S135" s="2">
        <v>735.34</v>
      </c>
      <c r="T135" s="2">
        <v>0</v>
      </c>
      <c r="U135">
        <v>735.34</v>
      </c>
      <c r="V135" s="2">
        <v>21</v>
      </c>
      <c r="W135" s="3">
        <v>25</v>
      </c>
      <c r="X135" s="3" t="s">
        <v>35</v>
      </c>
      <c r="Y135" s="3">
        <v>10.9</v>
      </c>
      <c r="Z135" s="2">
        <v>80.150000000000006</v>
      </c>
      <c r="AA135" s="10">
        <f>IF(Table1[[#This Row],[Is_Late]]="Yes",1,0)</f>
        <v>1</v>
      </c>
    </row>
    <row r="136" spans="1:27" x14ac:dyDescent="0.25">
      <c r="A136" t="s">
        <v>215</v>
      </c>
      <c r="B136" s="1">
        <v>45671</v>
      </c>
      <c r="C136" t="s">
        <v>84</v>
      </c>
      <c r="D136" t="s">
        <v>38</v>
      </c>
      <c r="E136" t="s">
        <v>47</v>
      </c>
      <c r="F136" t="s">
        <v>59</v>
      </c>
      <c r="G136" t="s">
        <v>78</v>
      </c>
      <c r="H136">
        <v>5</v>
      </c>
      <c r="I136">
        <v>356.35</v>
      </c>
      <c r="J136" s="2">
        <v>0</v>
      </c>
      <c r="K136">
        <v>21</v>
      </c>
      <c r="L136" s="3">
        <v>7.89</v>
      </c>
      <c r="M136" s="3">
        <v>4.5</v>
      </c>
      <c r="N136" t="s">
        <v>32</v>
      </c>
      <c r="O136" t="s">
        <v>42</v>
      </c>
      <c r="P136" t="s">
        <v>51</v>
      </c>
      <c r="Q136" s="2">
        <v>1781.75</v>
      </c>
      <c r="R136" s="2">
        <v>0</v>
      </c>
      <c r="S136" s="2">
        <v>1781.75</v>
      </c>
      <c r="T136" s="2">
        <v>0</v>
      </c>
      <c r="U136">
        <v>1781.75</v>
      </c>
      <c r="V136" s="2">
        <v>18</v>
      </c>
      <c r="W136" s="3">
        <v>3</v>
      </c>
      <c r="X136" s="3" t="s">
        <v>44</v>
      </c>
      <c r="Y136" s="3">
        <v>22.9</v>
      </c>
      <c r="Z136" s="2">
        <v>408.02</v>
      </c>
      <c r="AA136" s="10">
        <f>IF(Table1[[#This Row],[Is_Late]]="Yes",1,0)</f>
        <v>0</v>
      </c>
    </row>
    <row r="137" spans="1:27" x14ac:dyDescent="0.25">
      <c r="A137" t="s">
        <v>216</v>
      </c>
      <c r="B137" s="1">
        <v>45671</v>
      </c>
      <c r="C137" t="s">
        <v>58</v>
      </c>
      <c r="D137" t="s">
        <v>38</v>
      </c>
      <c r="E137" t="s">
        <v>29</v>
      </c>
      <c r="F137" t="s">
        <v>93</v>
      </c>
      <c r="G137" t="s">
        <v>136</v>
      </c>
      <c r="H137">
        <v>6</v>
      </c>
      <c r="I137">
        <v>401.95</v>
      </c>
      <c r="J137" s="2">
        <v>10</v>
      </c>
      <c r="K137">
        <v>32</v>
      </c>
      <c r="L137" s="3">
        <v>6.63</v>
      </c>
      <c r="M137" s="3">
        <v>4</v>
      </c>
      <c r="N137" t="s">
        <v>60</v>
      </c>
      <c r="O137" t="s">
        <v>42</v>
      </c>
      <c r="P137" t="s">
        <v>56</v>
      </c>
      <c r="Q137" s="2">
        <v>2411.6999999999998</v>
      </c>
      <c r="R137" s="2">
        <v>241.17</v>
      </c>
      <c r="S137" s="2">
        <v>2170.5300000000002</v>
      </c>
      <c r="T137" s="2">
        <v>0</v>
      </c>
      <c r="U137">
        <v>2170.5300000000002</v>
      </c>
      <c r="V137" s="2">
        <v>19</v>
      </c>
      <c r="W137" s="3">
        <v>13</v>
      </c>
      <c r="X137" s="3" t="s">
        <v>35</v>
      </c>
      <c r="Y137" s="3">
        <v>22.1</v>
      </c>
      <c r="Z137" s="2">
        <v>479.69</v>
      </c>
      <c r="AA137" s="10">
        <f>IF(Table1[[#This Row],[Is_Late]]="Yes",1,0)</f>
        <v>1</v>
      </c>
    </row>
    <row r="138" spans="1:27" x14ac:dyDescent="0.25">
      <c r="A138" t="s">
        <v>217</v>
      </c>
      <c r="B138" s="1">
        <v>45671</v>
      </c>
      <c r="C138" t="s">
        <v>84</v>
      </c>
      <c r="D138" t="s">
        <v>38</v>
      </c>
      <c r="E138" t="s">
        <v>29</v>
      </c>
      <c r="F138" t="s">
        <v>73</v>
      </c>
      <c r="G138" t="s">
        <v>117</v>
      </c>
      <c r="H138">
        <v>7</v>
      </c>
      <c r="I138">
        <v>165.08</v>
      </c>
      <c r="J138" s="2">
        <v>20</v>
      </c>
      <c r="K138">
        <v>36</v>
      </c>
      <c r="L138" s="3">
        <v>4.71</v>
      </c>
      <c r="M138" s="3">
        <v>3.6</v>
      </c>
      <c r="N138" t="s">
        <v>32</v>
      </c>
      <c r="O138" t="s">
        <v>42</v>
      </c>
      <c r="P138" t="s">
        <v>34</v>
      </c>
      <c r="Q138" s="2">
        <v>1155.56</v>
      </c>
      <c r="R138" s="2">
        <v>231.11</v>
      </c>
      <c r="S138" s="2">
        <v>924.45</v>
      </c>
      <c r="T138" s="2">
        <v>0</v>
      </c>
      <c r="U138">
        <v>924.45</v>
      </c>
      <c r="V138" s="2">
        <v>15</v>
      </c>
      <c r="W138" s="3">
        <v>21</v>
      </c>
      <c r="X138" s="3" t="s">
        <v>35</v>
      </c>
      <c r="Y138" s="3">
        <v>21.6</v>
      </c>
      <c r="Z138" s="2">
        <v>199.68</v>
      </c>
      <c r="AA138" s="10">
        <f>IF(Table1[[#This Row],[Is_Late]]="Yes",1,0)</f>
        <v>1</v>
      </c>
    </row>
    <row r="139" spans="1:27" x14ac:dyDescent="0.25">
      <c r="A139" t="s">
        <v>218</v>
      </c>
      <c r="B139" s="1">
        <v>45671</v>
      </c>
      <c r="C139" t="s">
        <v>53</v>
      </c>
      <c r="D139" t="s">
        <v>54</v>
      </c>
      <c r="E139" t="s">
        <v>47</v>
      </c>
      <c r="F139" t="s">
        <v>93</v>
      </c>
      <c r="G139" t="s">
        <v>78</v>
      </c>
      <c r="H139">
        <v>7</v>
      </c>
      <c r="I139">
        <v>145.97999999999999</v>
      </c>
      <c r="J139" s="2">
        <v>5</v>
      </c>
      <c r="K139">
        <v>17</v>
      </c>
      <c r="L139" s="3">
        <v>2.83</v>
      </c>
      <c r="M139" s="3">
        <v>3.6</v>
      </c>
      <c r="N139" t="s">
        <v>32</v>
      </c>
      <c r="O139" t="s">
        <v>42</v>
      </c>
      <c r="P139" t="s">
        <v>34</v>
      </c>
      <c r="Q139" s="2">
        <v>1021.86</v>
      </c>
      <c r="R139" s="2">
        <v>51.09</v>
      </c>
      <c r="S139" s="2">
        <v>970.77</v>
      </c>
      <c r="T139" s="2">
        <v>0</v>
      </c>
      <c r="U139">
        <v>970.77</v>
      </c>
      <c r="V139" s="2">
        <v>33</v>
      </c>
      <c r="W139" s="3">
        <v>0</v>
      </c>
      <c r="X139" s="3" t="s">
        <v>44</v>
      </c>
      <c r="Y139" s="3">
        <v>30.6</v>
      </c>
      <c r="Z139" s="2">
        <v>297.06</v>
      </c>
      <c r="AA139" s="10">
        <f>IF(Table1[[#This Row],[Is_Late]]="Yes",1,0)</f>
        <v>0</v>
      </c>
    </row>
    <row r="140" spans="1:27" x14ac:dyDescent="0.25">
      <c r="A140" t="s">
        <v>219</v>
      </c>
      <c r="B140" s="1">
        <v>45671</v>
      </c>
      <c r="C140" t="s">
        <v>80</v>
      </c>
      <c r="D140" t="s">
        <v>28</v>
      </c>
      <c r="E140" t="s">
        <v>47</v>
      </c>
      <c r="F140" t="s">
        <v>93</v>
      </c>
      <c r="G140" t="s">
        <v>136</v>
      </c>
      <c r="H140">
        <v>3</v>
      </c>
      <c r="I140">
        <v>107.83</v>
      </c>
      <c r="J140" s="2">
        <v>15</v>
      </c>
      <c r="K140">
        <v>46</v>
      </c>
      <c r="L140" s="3">
        <v>4.26</v>
      </c>
      <c r="M140" s="3">
        <v>3.8</v>
      </c>
      <c r="N140" t="s">
        <v>50</v>
      </c>
      <c r="O140" t="s">
        <v>33</v>
      </c>
      <c r="P140" t="s">
        <v>56</v>
      </c>
      <c r="Q140" s="2">
        <v>323.49</v>
      </c>
      <c r="R140" s="2">
        <v>48.52</v>
      </c>
      <c r="S140" s="2">
        <v>0</v>
      </c>
      <c r="T140" s="2">
        <v>10</v>
      </c>
      <c r="U140">
        <v>0</v>
      </c>
      <c r="V140" s="2">
        <v>40</v>
      </c>
      <c r="W140" s="3">
        <v>6</v>
      </c>
      <c r="X140" s="3" t="s">
        <v>35</v>
      </c>
      <c r="Y140" s="3">
        <v>16.399999999999999</v>
      </c>
      <c r="Z140" s="2">
        <v>0</v>
      </c>
      <c r="AA140" s="10">
        <f>IF(Table1[[#This Row],[Is_Late]]="Yes",1,0)</f>
        <v>1</v>
      </c>
    </row>
    <row r="141" spans="1:27" x14ac:dyDescent="0.25">
      <c r="A141" t="s">
        <v>220</v>
      </c>
      <c r="B141" s="1">
        <v>45672</v>
      </c>
      <c r="C141" t="s">
        <v>27</v>
      </c>
      <c r="D141" t="s">
        <v>38</v>
      </c>
      <c r="E141" t="s">
        <v>47</v>
      </c>
      <c r="F141" t="s">
        <v>48</v>
      </c>
      <c r="G141" t="s">
        <v>63</v>
      </c>
      <c r="H141">
        <v>7</v>
      </c>
      <c r="I141">
        <v>309.31</v>
      </c>
      <c r="J141" s="2">
        <v>15</v>
      </c>
      <c r="K141">
        <v>36</v>
      </c>
      <c r="L141" s="3">
        <v>2.73</v>
      </c>
      <c r="M141" s="3">
        <v>5</v>
      </c>
      <c r="N141" t="s">
        <v>68</v>
      </c>
      <c r="O141" t="s">
        <v>42</v>
      </c>
      <c r="P141" t="s">
        <v>56</v>
      </c>
      <c r="Q141" s="2">
        <v>2165.17</v>
      </c>
      <c r="R141" s="2">
        <v>324.77999999999997</v>
      </c>
      <c r="S141" s="2">
        <v>1840.39</v>
      </c>
      <c r="T141" s="2">
        <v>0</v>
      </c>
      <c r="U141">
        <v>1840.39</v>
      </c>
      <c r="V141" s="2">
        <v>19</v>
      </c>
      <c r="W141" s="3">
        <v>17</v>
      </c>
      <c r="X141" s="3" t="s">
        <v>35</v>
      </c>
      <c r="Y141" s="3">
        <v>8.3000000000000007</v>
      </c>
      <c r="Z141" s="2">
        <v>152.75</v>
      </c>
      <c r="AA141" s="10">
        <f>IF(Table1[[#This Row],[Is_Late]]="Yes",1,0)</f>
        <v>1</v>
      </c>
    </row>
    <row r="142" spans="1:27" x14ac:dyDescent="0.25">
      <c r="A142" t="s">
        <v>221</v>
      </c>
      <c r="B142" s="1">
        <v>45672</v>
      </c>
      <c r="C142" t="s">
        <v>27</v>
      </c>
      <c r="D142" t="s">
        <v>66</v>
      </c>
      <c r="E142" t="s">
        <v>47</v>
      </c>
      <c r="F142" t="s">
        <v>73</v>
      </c>
      <c r="G142" t="s">
        <v>40</v>
      </c>
      <c r="H142">
        <v>7</v>
      </c>
      <c r="I142">
        <v>101.37</v>
      </c>
      <c r="J142" s="2">
        <v>15</v>
      </c>
      <c r="K142">
        <v>23</v>
      </c>
      <c r="L142" s="3">
        <v>3.5</v>
      </c>
      <c r="M142" s="3">
        <v>4</v>
      </c>
      <c r="N142" t="s">
        <v>41</v>
      </c>
      <c r="O142" t="s">
        <v>42</v>
      </c>
      <c r="P142" t="s">
        <v>34</v>
      </c>
      <c r="Q142" s="2">
        <v>709.59</v>
      </c>
      <c r="R142" s="2">
        <v>106.44</v>
      </c>
      <c r="S142" s="2">
        <v>603.15</v>
      </c>
      <c r="T142" s="2">
        <v>0</v>
      </c>
      <c r="U142">
        <v>603.15</v>
      </c>
      <c r="V142" s="2">
        <v>15</v>
      </c>
      <c r="W142" s="3">
        <v>8</v>
      </c>
      <c r="X142" s="3" t="s">
        <v>35</v>
      </c>
      <c r="Y142" s="3">
        <v>31.3</v>
      </c>
      <c r="Z142" s="2">
        <v>188.79</v>
      </c>
      <c r="AA142" s="10">
        <f>IF(Table1[[#This Row],[Is_Late]]="Yes",1,0)</f>
        <v>1</v>
      </c>
    </row>
    <row r="143" spans="1:27" x14ac:dyDescent="0.25">
      <c r="A143" t="s">
        <v>222</v>
      </c>
      <c r="B143" s="1">
        <v>45672</v>
      </c>
      <c r="C143" t="s">
        <v>75</v>
      </c>
      <c r="D143" t="s">
        <v>46</v>
      </c>
      <c r="E143" t="s">
        <v>29</v>
      </c>
      <c r="F143" t="s">
        <v>76</v>
      </c>
      <c r="G143" t="s">
        <v>70</v>
      </c>
      <c r="H143">
        <v>7</v>
      </c>
      <c r="I143">
        <v>462.09</v>
      </c>
      <c r="J143" s="2">
        <v>25</v>
      </c>
      <c r="K143">
        <v>23</v>
      </c>
      <c r="L143" s="3">
        <v>2.75</v>
      </c>
      <c r="M143" s="3">
        <v>3.3</v>
      </c>
      <c r="N143" t="s">
        <v>41</v>
      </c>
      <c r="O143" t="s">
        <v>42</v>
      </c>
      <c r="P143" t="s">
        <v>56</v>
      </c>
      <c r="Q143" s="2">
        <v>3234.63</v>
      </c>
      <c r="R143" s="2">
        <v>808.66</v>
      </c>
      <c r="S143" s="2">
        <v>2425.9699999999998</v>
      </c>
      <c r="T143" s="2">
        <v>0</v>
      </c>
      <c r="U143">
        <v>2425.9699999999998</v>
      </c>
      <c r="V143" s="2">
        <v>16</v>
      </c>
      <c r="W143" s="3">
        <v>7</v>
      </c>
      <c r="X143" s="3" t="s">
        <v>35</v>
      </c>
      <c r="Y143" s="3">
        <v>18.899999999999999</v>
      </c>
      <c r="Z143" s="2">
        <v>458.51</v>
      </c>
      <c r="AA143" s="10">
        <f>IF(Table1[[#This Row],[Is_Late]]="Yes",1,0)</f>
        <v>1</v>
      </c>
    </row>
    <row r="144" spans="1:27" x14ac:dyDescent="0.25">
      <c r="A144" t="s">
        <v>223</v>
      </c>
      <c r="B144" s="1">
        <v>45672</v>
      </c>
      <c r="C144" t="s">
        <v>27</v>
      </c>
      <c r="D144" t="s">
        <v>66</v>
      </c>
      <c r="E144" t="s">
        <v>47</v>
      </c>
      <c r="F144" t="s">
        <v>93</v>
      </c>
      <c r="G144" t="s">
        <v>136</v>
      </c>
      <c r="H144">
        <v>2</v>
      </c>
      <c r="I144">
        <v>165.67</v>
      </c>
      <c r="J144" s="2">
        <v>20</v>
      </c>
      <c r="K144">
        <v>30</v>
      </c>
      <c r="L144" s="3">
        <v>3.57</v>
      </c>
      <c r="M144" s="3">
        <v>4.8</v>
      </c>
      <c r="N144" t="s">
        <v>41</v>
      </c>
      <c r="O144" t="s">
        <v>42</v>
      </c>
      <c r="P144" t="s">
        <v>64</v>
      </c>
      <c r="Q144" s="2">
        <v>331.34</v>
      </c>
      <c r="R144" s="2">
        <v>66.27</v>
      </c>
      <c r="S144" s="2">
        <v>265.07</v>
      </c>
      <c r="T144" s="2">
        <v>25</v>
      </c>
      <c r="U144">
        <v>290.07</v>
      </c>
      <c r="V144" s="2">
        <v>19</v>
      </c>
      <c r="W144" s="3">
        <v>11</v>
      </c>
      <c r="X144" s="3" t="s">
        <v>35</v>
      </c>
      <c r="Y144" s="3">
        <v>17</v>
      </c>
      <c r="Z144" s="2">
        <v>45.06</v>
      </c>
      <c r="AA144" s="10">
        <f>IF(Table1[[#This Row],[Is_Late]]="Yes",1,0)</f>
        <v>1</v>
      </c>
    </row>
    <row r="145" spans="1:27" x14ac:dyDescent="0.25">
      <c r="A145" t="s">
        <v>224</v>
      </c>
      <c r="B145" s="1">
        <v>45672</v>
      </c>
      <c r="C145" t="s">
        <v>88</v>
      </c>
      <c r="D145" t="s">
        <v>46</v>
      </c>
      <c r="E145" t="s">
        <v>47</v>
      </c>
      <c r="F145" t="s">
        <v>39</v>
      </c>
      <c r="G145" t="s">
        <v>119</v>
      </c>
      <c r="H145">
        <v>6</v>
      </c>
      <c r="I145">
        <v>266.49</v>
      </c>
      <c r="J145" s="2">
        <v>15</v>
      </c>
      <c r="K145">
        <v>27</v>
      </c>
      <c r="L145" s="3">
        <v>6.29</v>
      </c>
      <c r="M145" s="3">
        <v>4.0999999999999996</v>
      </c>
      <c r="N145" t="s">
        <v>60</v>
      </c>
      <c r="O145" t="s">
        <v>33</v>
      </c>
      <c r="P145" t="s">
        <v>51</v>
      </c>
      <c r="Q145" s="2">
        <v>1598.94</v>
      </c>
      <c r="R145" s="2">
        <v>239.84</v>
      </c>
      <c r="S145" s="2">
        <v>0</v>
      </c>
      <c r="T145" s="2">
        <v>0</v>
      </c>
      <c r="U145">
        <v>0</v>
      </c>
      <c r="V145" s="2">
        <v>33</v>
      </c>
      <c r="W145" s="3">
        <v>0</v>
      </c>
      <c r="X145" s="3" t="s">
        <v>44</v>
      </c>
      <c r="Y145" s="3">
        <v>25.1</v>
      </c>
      <c r="Z145" s="2">
        <v>0</v>
      </c>
      <c r="AA145" s="10">
        <f>IF(Table1[[#This Row],[Is_Late]]="Yes",1,0)</f>
        <v>0</v>
      </c>
    </row>
    <row r="146" spans="1:27" x14ac:dyDescent="0.25">
      <c r="A146" t="s">
        <v>225</v>
      </c>
      <c r="B146" s="1">
        <v>45672</v>
      </c>
      <c r="C146" t="s">
        <v>75</v>
      </c>
      <c r="D146" t="s">
        <v>66</v>
      </c>
      <c r="E146" t="s">
        <v>47</v>
      </c>
      <c r="F146" t="s">
        <v>76</v>
      </c>
      <c r="G146" t="s">
        <v>117</v>
      </c>
      <c r="H146">
        <v>6</v>
      </c>
      <c r="I146">
        <v>338.15</v>
      </c>
      <c r="J146" s="2">
        <v>10</v>
      </c>
      <c r="K146">
        <v>22</v>
      </c>
      <c r="L146" s="3">
        <v>7.26</v>
      </c>
      <c r="M146" s="3">
        <v>4.9000000000000004</v>
      </c>
      <c r="N146" t="s">
        <v>60</v>
      </c>
      <c r="O146" t="s">
        <v>42</v>
      </c>
      <c r="P146" t="s">
        <v>43</v>
      </c>
      <c r="Q146" s="2">
        <v>2028.9</v>
      </c>
      <c r="R146" s="2">
        <v>202.89</v>
      </c>
      <c r="S146" s="2">
        <v>1826.01</v>
      </c>
      <c r="T146" s="2">
        <v>0</v>
      </c>
      <c r="U146">
        <v>1826.01</v>
      </c>
      <c r="V146" s="2">
        <v>22</v>
      </c>
      <c r="W146" s="3">
        <v>0</v>
      </c>
      <c r="X146" s="3" t="s">
        <v>44</v>
      </c>
      <c r="Y146" s="3">
        <v>18.399999999999999</v>
      </c>
      <c r="Z146" s="2">
        <v>335.99</v>
      </c>
      <c r="AA146" s="10">
        <f>IF(Table1[[#This Row],[Is_Late]]="Yes",1,0)</f>
        <v>0</v>
      </c>
    </row>
    <row r="147" spans="1:27" x14ac:dyDescent="0.25">
      <c r="A147" t="s">
        <v>226</v>
      </c>
      <c r="B147" s="1">
        <v>45672</v>
      </c>
      <c r="C147" t="s">
        <v>37</v>
      </c>
      <c r="D147" t="s">
        <v>46</v>
      </c>
      <c r="E147" t="s">
        <v>29</v>
      </c>
      <c r="F147" t="s">
        <v>59</v>
      </c>
      <c r="G147" t="s">
        <v>40</v>
      </c>
      <c r="H147">
        <v>1</v>
      </c>
      <c r="I147">
        <v>315.58</v>
      </c>
      <c r="J147" s="2">
        <v>25</v>
      </c>
      <c r="K147">
        <v>33</v>
      </c>
      <c r="L147" s="3">
        <v>4.79</v>
      </c>
      <c r="M147" s="3">
        <v>4.2</v>
      </c>
      <c r="N147" t="s">
        <v>41</v>
      </c>
      <c r="O147" t="s">
        <v>42</v>
      </c>
      <c r="P147" t="s">
        <v>56</v>
      </c>
      <c r="Q147" s="2">
        <v>315.58</v>
      </c>
      <c r="R147" s="2">
        <v>78.900000000000006</v>
      </c>
      <c r="S147" s="2">
        <v>236.68</v>
      </c>
      <c r="T147" s="2">
        <v>15</v>
      </c>
      <c r="U147">
        <v>251.68</v>
      </c>
      <c r="V147" s="2">
        <v>39</v>
      </c>
      <c r="W147" s="3">
        <v>0</v>
      </c>
      <c r="X147" s="3" t="s">
        <v>44</v>
      </c>
      <c r="Y147" s="3">
        <v>12.6</v>
      </c>
      <c r="Z147" s="2">
        <v>29.82</v>
      </c>
      <c r="AA147" s="10">
        <f>IF(Table1[[#This Row],[Is_Late]]="Yes",1,0)</f>
        <v>0</v>
      </c>
    </row>
    <row r="148" spans="1:27" x14ac:dyDescent="0.25">
      <c r="A148" t="s">
        <v>227</v>
      </c>
      <c r="B148" s="1">
        <v>45672</v>
      </c>
      <c r="C148" t="s">
        <v>88</v>
      </c>
      <c r="D148" t="s">
        <v>66</v>
      </c>
      <c r="E148" t="s">
        <v>47</v>
      </c>
      <c r="F148" t="s">
        <v>81</v>
      </c>
      <c r="G148" t="s">
        <v>40</v>
      </c>
      <c r="H148">
        <v>5</v>
      </c>
      <c r="I148">
        <v>95.45</v>
      </c>
      <c r="J148" s="2">
        <v>10</v>
      </c>
      <c r="K148">
        <v>24</v>
      </c>
      <c r="L148" s="3">
        <v>6.88</v>
      </c>
      <c r="M148" s="3">
        <v>3.5</v>
      </c>
      <c r="N148" t="s">
        <v>68</v>
      </c>
      <c r="O148" t="s">
        <v>42</v>
      </c>
      <c r="P148" t="s">
        <v>64</v>
      </c>
      <c r="Q148" s="2">
        <v>477.25</v>
      </c>
      <c r="R148" s="2">
        <v>47.72</v>
      </c>
      <c r="S148" s="2">
        <v>429.53</v>
      </c>
      <c r="T148" s="2">
        <v>0</v>
      </c>
      <c r="U148">
        <v>429.53</v>
      </c>
      <c r="V148" s="2">
        <v>31</v>
      </c>
      <c r="W148" s="3">
        <v>0</v>
      </c>
      <c r="X148" s="3" t="s">
        <v>44</v>
      </c>
      <c r="Y148" s="3">
        <v>21.1</v>
      </c>
      <c r="Z148" s="2">
        <v>90.63</v>
      </c>
      <c r="AA148" s="10">
        <f>IF(Table1[[#This Row],[Is_Late]]="Yes",1,0)</f>
        <v>0</v>
      </c>
    </row>
    <row r="149" spans="1:27" x14ac:dyDescent="0.25">
      <c r="A149" t="s">
        <v>228</v>
      </c>
      <c r="B149" s="1">
        <v>45673</v>
      </c>
      <c r="C149" t="s">
        <v>58</v>
      </c>
      <c r="D149" t="s">
        <v>46</v>
      </c>
      <c r="E149" t="s">
        <v>47</v>
      </c>
      <c r="F149" t="s">
        <v>39</v>
      </c>
      <c r="G149" t="s">
        <v>70</v>
      </c>
      <c r="H149">
        <v>4</v>
      </c>
      <c r="I149">
        <v>257.56</v>
      </c>
      <c r="J149" s="2">
        <v>15</v>
      </c>
      <c r="K149">
        <v>26</v>
      </c>
      <c r="L149" s="3">
        <v>3.06</v>
      </c>
      <c r="M149" s="3">
        <v>4.5</v>
      </c>
      <c r="N149" t="s">
        <v>50</v>
      </c>
      <c r="O149" t="s">
        <v>42</v>
      </c>
      <c r="P149" t="s">
        <v>34</v>
      </c>
      <c r="Q149" s="2">
        <v>1030.24</v>
      </c>
      <c r="R149" s="2">
        <v>154.54</v>
      </c>
      <c r="S149" s="2">
        <v>875.7</v>
      </c>
      <c r="T149" s="2">
        <v>0</v>
      </c>
      <c r="U149">
        <v>875.7</v>
      </c>
      <c r="V149" s="2">
        <v>26</v>
      </c>
      <c r="W149" s="3">
        <v>0</v>
      </c>
      <c r="X149" s="3" t="s">
        <v>44</v>
      </c>
      <c r="Y149" s="3">
        <v>27.4</v>
      </c>
      <c r="Z149" s="2">
        <v>239.94</v>
      </c>
      <c r="AA149" s="10">
        <f>IF(Table1[[#This Row],[Is_Late]]="Yes",1,0)</f>
        <v>0</v>
      </c>
    </row>
    <row r="150" spans="1:27" x14ac:dyDescent="0.25">
      <c r="A150" t="s">
        <v>229</v>
      </c>
      <c r="B150" s="1">
        <v>45673</v>
      </c>
      <c r="C150" t="s">
        <v>75</v>
      </c>
      <c r="D150" t="s">
        <v>66</v>
      </c>
      <c r="E150" t="s">
        <v>29</v>
      </c>
      <c r="F150" t="s">
        <v>39</v>
      </c>
      <c r="G150" t="s">
        <v>119</v>
      </c>
      <c r="H150">
        <v>7</v>
      </c>
      <c r="I150">
        <v>53.36</v>
      </c>
      <c r="J150" s="2">
        <v>5</v>
      </c>
      <c r="K150">
        <v>21</v>
      </c>
      <c r="L150" s="3">
        <v>0.68</v>
      </c>
      <c r="M150" s="3">
        <v>4.2</v>
      </c>
      <c r="N150" t="s">
        <v>32</v>
      </c>
      <c r="O150" t="s">
        <v>42</v>
      </c>
      <c r="P150" t="s">
        <v>34</v>
      </c>
      <c r="Q150" s="2">
        <v>373.52</v>
      </c>
      <c r="R150" s="2">
        <v>18.68</v>
      </c>
      <c r="S150" s="2">
        <v>354.84</v>
      </c>
      <c r="T150" s="2">
        <v>0</v>
      </c>
      <c r="U150">
        <v>354.84</v>
      </c>
      <c r="V150" s="2">
        <v>20</v>
      </c>
      <c r="W150" s="3">
        <v>1</v>
      </c>
      <c r="X150" s="3" t="s">
        <v>44</v>
      </c>
      <c r="Y150" s="3">
        <v>30.2</v>
      </c>
      <c r="Z150" s="2">
        <v>107.16</v>
      </c>
      <c r="AA150" s="10">
        <f>IF(Table1[[#This Row],[Is_Late]]="Yes",1,0)</f>
        <v>0</v>
      </c>
    </row>
    <row r="151" spans="1:27" x14ac:dyDescent="0.25">
      <c r="A151" t="s">
        <v>230</v>
      </c>
      <c r="B151" s="1">
        <v>45673</v>
      </c>
      <c r="C151" t="s">
        <v>75</v>
      </c>
      <c r="D151" t="s">
        <v>66</v>
      </c>
      <c r="E151" t="s">
        <v>47</v>
      </c>
      <c r="F151" t="s">
        <v>48</v>
      </c>
      <c r="G151" t="s">
        <v>136</v>
      </c>
      <c r="H151">
        <v>1</v>
      </c>
      <c r="I151">
        <v>109.34</v>
      </c>
      <c r="J151" s="2">
        <v>20</v>
      </c>
      <c r="K151">
        <v>20</v>
      </c>
      <c r="L151" s="3">
        <v>6.52</v>
      </c>
      <c r="M151" s="3">
        <v>3.6</v>
      </c>
      <c r="N151" t="s">
        <v>50</v>
      </c>
      <c r="O151" t="s">
        <v>42</v>
      </c>
      <c r="P151" t="s">
        <v>56</v>
      </c>
      <c r="Q151" s="2">
        <v>109.34</v>
      </c>
      <c r="R151" s="2">
        <v>21.87</v>
      </c>
      <c r="S151" s="2">
        <v>87.47</v>
      </c>
      <c r="T151" s="2">
        <v>10</v>
      </c>
      <c r="U151">
        <v>97.47</v>
      </c>
      <c r="V151" s="2">
        <v>25</v>
      </c>
      <c r="W151" s="3">
        <v>0</v>
      </c>
      <c r="X151" s="3" t="s">
        <v>44</v>
      </c>
      <c r="Y151" s="3">
        <v>22.6</v>
      </c>
      <c r="Z151" s="2">
        <v>19.77</v>
      </c>
      <c r="AA151" s="10">
        <f>IF(Table1[[#This Row],[Is_Late]]="Yes",1,0)</f>
        <v>0</v>
      </c>
    </row>
    <row r="152" spans="1:27" x14ac:dyDescent="0.25">
      <c r="A152" t="s">
        <v>231</v>
      </c>
      <c r="B152" s="1">
        <v>45674</v>
      </c>
      <c r="C152" t="s">
        <v>80</v>
      </c>
      <c r="D152" t="s">
        <v>46</v>
      </c>
      <c r="E152" t="s">
        <v>29</v>
      </c>
      <c r="F152" t="s">
        <v>86</v>
      </c>
      <c r="G152" t="s">
        <v>136</v>
      </c>
      <c r="H152">
        <v>3</v>
      </c>
      <c r="I152">
        <v>109.44</v>
      </c>
      <c r="J152" s="2">
        <v>10</v>
      </c>
      <c r="K152">
        <v>26</v>
      </c>
      <c r="L152" s="3">
        <v>7.75</v>
      </c>
      <c r="M152" s="3">
        <v>3.6</v>
      </c>
      <c r="N152" t="s">
        <v>68</v>
      </c>
      <c r="O152" t="s">
        <v>42</v>
      </c>
      <c r="P152" t="s">
        <v>64</v>
      </c>
      <c r="Q152" s="2">
        <v>328.32</v>
      </c>
      <c r="R152" s="2">
        <v>32.83</v>
      </c>
      <c r="S152" s="2">
        <v>295.49</v>
      </c>
      <c r="T152" s="2">
        <v>20</v>
      </c>
      <c r="U152">
        <v>315.49</v>
      </c>
      <c r="V152" s="2">
        <v>25</v>
      </c>
      <c r="W152" s="3">
        <v>1</v>
      </c>
      <c r="X152" s="3" t="s">
        <v>44</v>
      </c>
      <c r="Y152" s="3">
        <v>8.6999999999999993</v>
      </c>
      <c r="Z152" s="2">
        <v>25.71</v>
      </c>
      <c r="AA152" s="10">
        <f>IF(Table1[[#This Row],[Is_Late]]="Yes",1,0)</f>
        <v>0</v>
      </c>
    </row>
    <row r="153" spans="1:27" x14ac:dyDescent="0.25">
      <c r="A153" t="s">
        <v>232</v>
      </c>
      <c r="B153" s="1">
        <v>45674</v>
      </c>
      <c r="C153" t="s">
        <v>80</v>
      </c>
      <c r="D153" t="s">
        <v>28</v>
      </c>
      <c r="E153" t="s">
        <v>29</v>
      </c>
      <c r="F153" t="s">
        <v>59</v>
      </c>
      <c r="G153" t="s">
        <v>98</v>
      </c>
      <c r="H153">
        <v>6</v>
      </c>
      <c r="I153">
        <v>228.36</v>
      </c>
      <c r="J153" s="2">
        <v>5</v>
      </c>
      <c r="K153">
        <v>25</v>
      </c>
      <c r="L153" s="3">
        <v>7.46</v>
      </c>
      <c r="M153" s="3">
        <v>4.3</v>
      </c>
      <c r="N153" t="s">
        <v>41</v>
      </c>
      <c r="O153" t="s">
        <v>42</v>
      </c>
      <c r="P153" t="s">
        <v>64</v>
      </c>
      <c r="Q153" s="2">
        <v>1370.16</v>
      </c>
      <c r="R153" s="2">
        <v>68.510000000000005</v>
      </c>
      <c r="S153" s="2">
        <v>1301.6500000000001</v>
      </c>
      <c r="T153" s="2">
        <v>0</v>
      </c>
      <c r="U153">
        <v>1301.6500000000001</v>
      </c>
      <c r="V153" s="2">
        <v>30</v>
      </c>
      <c r="W153" s="3">
        <v>0</v>
      </c>
      <c r="X153" s="3" t="s">
        <v>44</v>
      </c>
      <c r="Y153" s="3">
        <v>14.3</v>
      </c>
      <c r="Z153" s="2">
        <v>186.14</v>
      </c>
      <c r="AA153" s="10">
        <f>IF(Table1[[#This Row],[Is_Late]]="Yes",1,0)</f>
        <v>0</v>
      </c>
    </row>
    <row r="154" spans="1:27" x14ac:dyDescent="0.25">
      <c r="A154" t="s">
        <v>233</v>
      </c>
      <c r="B154" s="1">
        <v>45674</v>
      </c>
      <c r="C154" t="s">
        <v>80</v>
      </c>
      <c r="D154" t="s">
        <v>46</v>
      </c>
      <c r="E154" t="s">
        <v>47</v>
      </c>
      <c r="F154" t="s">
        <v>93</v>
      </c>
      <c r="G154" t="s">
        <v>119</v>
      </c>
      <c r="H154">
        <v>2</v>
      </c>
      <c r="I154">
        <v>59.55</v>
      </c>
      <c r="J154" s="2">
        <v>20</v>
      </c>
      <c r="K154">
        <v>23</v>
      </c>
      <c r="L154" s="3">
        <v>7.63</v>
      </c>
      <c r="M154" s="3">
        <v>3.7</v>
      </c>
      <c r="N154" t="s">
        <v>68</v>
      </c>
      <c r="O154" t="s">
        <v>42</v>
      </c>
      <c r="P154" t="s">
        <v>56</v>
      </c>
      <c r="Q154" s="2">
        <v>119.1</v>
      </c>
      <c r="R154" s="2">
        <v>23.82</v>
      </c>
      <c r="S154" s="2">
        <v>95.28</v>
      </c>
      <c r="T154" s="2">
        <v>20</v>
      </c>
      <c r="U154">
        <v>115.28</v>
      </c>
      <c r="V154" s="2">
        <v>37</v>
      </c>
      <c r="W154" s="3">
        <v>0</v>
      </c>
      <c r="X154" s="3" t="s">
        <v>44</v>
      </c>
      <c r="Y154" s="3">
        <v>30.4</v>
      </c>
      <c r="Z154" s="2">
        <v>28.97</v>
      </c>
      <c r="AA154" s="10">
        <f>IF(Table1[[#This Row],[Is_Late]]="Yes",1,0)</f>
        <v>0</v>
      </c>
    </row>
    <row r="155" spans="1:27" x14ac:dyDescent="0.25">
      <c r="A155" t="s">
        <v>234</v>
      </c>
      <c r="B155" s="1">
        <v>45674</v>
      </c>
      <c r="C155" t="s">
        <v>88</v>
      </c>
      <c r="D155" t="s">
        <v>28</v>
      </c>
      <c r="E155" t="s">
        <v>29</v>
      </c>
      <c r="F155" t="s">
        <v>59</v>
      </c>
      <c r="G155" t="s">
        <v>136</v>
      </c>
      <c r="H155">
        <v>4</v>
      </c>
      <c r="I155">
        <v>53.09</v>
      </c>
      <c r="J155" s="2">
        <v>0</v>
      </c>
      <c r="K155">
        <v>15</v>
      </c>
      <c r="L155" s="3">
        <v>1.64</v>
      </c>
      <c r="M155" s="3">
        <v>3.1</v>
      </c>
      <c r="N155" t="s">
        <v>50</v>
      </c>
      <c r="O155" t="s">
        <v>42</v>
      </c>
      <c r="P155" t="s">
        <v>64</v>
      </c>
      <c r="Q155" s="2">
        <v>212.36</v>
      </c>
      <c r="R155" s="2">
        <v>0</v>
      </c>
      <c r="S155" s="2">
        <v>212.36</v>
      </c>
      <c r="T155" s="2">
        <v>10</v>
      </c>
      <c r="U155">
        <v>222.36</v>
      </c>
      <c r="V155" s="2">
        <v>24</v>
      </c>
      <c r="W155" s="3">
        <v>0</v>
      </c>
      <c r="X155" s="3" t="s">
        <v>44</v>
      </c>
      <c r="Y155" s="3">
        <v>29.7</v>
      </c>
      <c r="Z155" s="2">
        <v>63.07</v>
      </c>
      <c r="AA155" s="10">
        <f>IF(Table1[[#This Row],[Is_Late]]="Yes",1,0)</f>
        <v>0</v>
      </c>
    </row>
    <row r="156" spans="1:27" x14ac:dyDescent="0.25">
      <c r="A156" t="s">
        <v>235</v>
      </c>
      <c r="B156" s="1">
        <v>45674</v>
      </c>
      <c r="C156" t="s">
        <v>58</v>
      </c>
      <c r="D156" t="s">
        <v>38</v>
      </c>
      <c r="E156" t="s">
        <v>47</v>
      </c>
      <c r="F156" t="s">
        <v>39</v>
      </c>
      <c r="G156" t="s">
        <v>117</v>
      </c>
      <c r="H156">
        <v>3</v>
      </c>
      <c r="I156">
        <v>169.48</v>
      </c>
      <c r="J156" s="2">
        <v>20</v>
      </c>
      <c r="K156">
        <v>26</v>
      </c>
      <c r="L156" s="3">
        <v>6.28</v>
      </c>
      <c r="M156" s="3">
        <v>4</v>
      </c>
      <c r="N156" t="s">
        <v>50</v>
      </c>
      <c r="O156" t="s">
        <v>42</v>
      </c>
      <c r="P156" t="s">
        <v>51</v>
      </c>
      <c r="Q156" s="2">
        <v>508.44</v>
      </c>
      <c r="R156" s="2">
        <v>101.69</v>
      </c>
      <c r="S156" s="2">
        <v>406.75</v>
      </c>
      <c r="T156" s="2">
        <v>0</v>
      </c>
      <c r="U156">
        <v>406.75</v>
      </c>
      <c r="V156" s="2">
        <v>34</v>
      </c>
      <c r="W156" s="3">
        <v>0</v>
      </c>
      <c r="X156" s="3" t="s">
        <v>44</v>
      </c>
      <c r="Y156" s="3">
        <v>10.9</v>
      </c>
      <c r="Z156" s="2">
        <v>44.34</v>
      </c>
      <c r="AA156" s="10">
        <f>IF(Table1[[#This Row],[Is_Late]]="Yes",1,0)</f>
        <v>0</v>
      </c>
    </row>
    <row r="157" spans="1:27" x14ac:dyDescent="0.25">
      <c r="A157" t="s">
        <v>236</v>
      </c>
      <c r="B157" s="1">
        <v>45674</v>
      </c>
      <c r="C157" t="s">
        <v>27</v>
      </c>
      <c r="D157" t="s">
        <v>46</v>
      </c>
      <c r="E157" t="s">
        <v>47</v>
      </c>
      <c r="F157" t="s">
        <v>76</v>
      </c>
      <c r="G157" t="s">
        <v>89</v>
      </c>
      <c r="H157">
        <v>2</v>
      </c>
      <c r="I157">
        <v>156.93</v>
      </c>
      <c r="J157" s="2">
        <v>20</v>
      </c>
      <c r="K157">
        <v>18</v>
      </c>
      <c r="L157" s="3">
        <v>6.76</v>
      </c>
      <c r="M157" s="3">
        <v>3.7</v>
      </c>
      <c r="N157" t="s">
        <v>41</v>
      </c>
      <c r="O157" t="s">
        <v>42</v>
      </c>
      <c r="P157" t="s">
        <v>34</v>
      </c>
      <c r="Q157" s="2">
        <v>313.86</v>
      </c>
      <c r="R157" s="2">
        <v>62.77</v>
      </c>
      <c r="S157" s="2">
        <v>251.09</v>
      </c>
      <c r="T157" s="2">
        <v>20</v>
      </c>
      <c r="U157">
        <v>271.08999999999997</v>
      </c>
      <c r="V157" s="2">
        <v>15</v>
      </c>
      <c r="W157" s="3">
        <v>3</v>
      </c>
      <c r="X157" s="3" t="s">
        <v>44</v>
      </c>
      <c r="Y157" s="3">
        <v>29.9</v>
      </c>
      <c r="Z157" s="2">
        <v>75.08</v>
      </c>
      <c r="AA157" s="10">
        <f>IF(Table1[[#This Row],[Is_Late]]="Yes",1,0)</f>
        <v>0</v>
      </c>
    </row>
    <row r="158" spans="1:27" x14ac:dyDescent="0.25">
      <c r="A158" t="s">
        <v>237</v>
      </c>
      <c r="B158" s="1">
        <v>45674</v>
      </c>
      <c r="C158" t="s">
        <v>37</v>
      </c>
      <c r="D158" t="s">
        <v>66</v>
      </c>
      <c r="E158" t="s">
        <v>47</v>
      </c>
      <c r="F158" t="s">
        <v>86</v>
      </c>
      <c r="G158" t="s">
        <v>67</v>
      </c>
      <c r="H158">
        <v>5</v>
      </c>
      <c r="I158">
        <v>193.61</v>
      </c>
      <c r="J158" s="2">
        <v>20</v>
      </c>
      <c r="K158">
        <v>36</v>
      </c>
      <c r="L158" s="3">
        <v>5.2</v>
      </c>
      <c r="M158" s="3">
        <v>3.8</v>
      </c>
      <c r="N158" t="s">
        <v>32</v>
      </c>
      <c r="O158" t="s">
        <v>42</v>
      </c>
      <c r="P158" t="s">
        <v>64</v>
      </c>
      <c r="Q158" s="2">
        <v>968.05</v>
      </c>
      <c r="R158" s="2">
        <v>193.61</v>
      </c>
      <c r="S158" s="2">
        <v>774.44</v>
      </c>
      <c r="T158" s="2">
        <v>0</v>
      </c>
      <c r="U158">
        <v>774.44</v>
      </c>
      <c r="V158" s="2">
        <v>18</v>
      </c>
      <c r="W158" s="3">
        <v>18</v>
      </c>
      <c r="X158" s="3" t="s">
        <v>35</v>
      </c>
      <c r="Y158" s="3">
        <v>8.1999999999999993</v>
      </c>
      <c r="Z158" s="2">
        <v>63.5</v>
      </c>
      <c r="AA158" s="10">
        <f>IF(Table1[[#This Row],[Is_Late]]="Yes",1,0)</f>
        <v>1</v>
      </c>
    </row>
    <row r="159" spans="1:27" x14ac:dyDescent="0.25">
      <c r="A159" t="s">
        <v>238</v>
      </c>
      <c r="B159" s="1">
        <v>45674</v>
      </c>
      <c r="C159" t="s">
        <v>84</v>
      </c>
      <c r="D159" t="s">
        <v>54</v>
      </c>
      <c r="E159" t="s">
        <v>29</v>
      </c>
      <c r="F159" t="s">
        <v>39</v>
      </c>
      <c r="G159" t="s">
        <v>78</v>
      </c>
      <c r="H159">
        <v>2</v>
      </c>
      <c r="I159">
        <v>337.56</v>
      </c>
      <c r="J159" s="2">
        <v>0</v>
      </c>
      <c r="K159">
        <v>28</v>
      </c>
      <c r="L159" s="3">
        <v>3.52</v>
      </c>
      <c r="M159" s="3">
        <v>4.4000000000000004</v>
      </c>
      <c r="N159" t="s">
        <v>32</v>
      </c>
      <c r="O159" t="s">
        <v>33</v>
      </c>
      <c r="P159" t="s">
        <v>64</v>
      </c>
      <c r="Q159" s="2">
        <v>675.12</v>
      </c>
      <c r="R159" s="2">
        <v>0</v>
      </c>
      <c r="S159" s="2">
        <v>0</v>
      </c>
      <c r="T159" s="2">
        <v>0</v>
      </c>
      <c r="U159">
        <v>0</v>
      </c>
      <c r="V159" s="2">
        <v>38</v>
      </c>
      <c r="W159" s="3">
        <v>0</v>
      </c>
      <c r="X159" s="3" t="s">
        <v>44</v>
      </c>
      <c r="Y159" s="3">
        <v>11.9</v>
      </c>
      <c r="Z159" s="2">
        <v>0</v>
      </c>
      <c r="AA159" s="10">
        <f>IF(Table1[[#This Row],[Is_Late]]="Yes",1,0)</f>
        <v>0</v>
      </c>
    </row>
    <row r="160" spans="1:27" x14ac:dyDescent="0.25">
      <c r="A160" t="s">
        <v>239</v>
      </c>
      <c r="B160" s="1">
        <v>45674</v>
      </c>
      <c r="C160" t="s">
        <v>75</v>
      </c>
      <c r="D160" t="s">
        <v>28</v>
      </c>
      <c r="E160" t="s">
        <v>47</v>
      </c>
      <c r="F160" t="s">
        <v>59</v>
      </c>
      <c r="G160" t="s">
        <v>82</v>
      </c>
      <c r="H160">
        <v>7</v>
      </c>
      <c r="I160">
        <v>163.43</v>
      </c>
      <c r="J160" s="2">
        <v>5</v>
      </c>
      <c r="K160">
        <v>43</v>
      </c>
      <c r="L160" s="3">
        <v>6.2</v>
      </c>
      <c r="M160" s="3">
        <v>5</v>
      </c>
      <c r="N160" t="s">
        <v>60</v>
      </c>
      <c r="O160" t="s">
        <v>42</v>
      </c>
      <c r="P160" t="s">
        <v>43</v>
      </c>
      <c r="Q160" s="2">
        <v>1144.01</v>
      </c>
      <c r="R160" s="2">
        <v>57.2</v>
      </c>
      <c r="S160" s="2">
        <v>1086.81</v>
      </c>
      <c r="T160" s="2">
        <v>0</v>
      </c>
      <c r="U160">
        <v>1086.81</v>
      </c>
      <c r="V160" s="2">
        <v>30</v>
      </c>
      <c r="W160" s="3">
        <v>13</v>
      </c>
      <c r="X160" s="3" t="s">
        <v>35</v>
      </c>
      <c r="Y160" s="3">
        <v>11.1</v>
      </c>
      <c r="Z160" s="2">
        <v>120.64</v>
      </c>
      <c r="AA160" s="10">
        <f>IF(Table1[[#This Row],[Is_Late]]="Yes",1,0)</f>
        <v>1</v>
      </c>
    </row>
    <row r="161" spans="1:27" x14ac:dyDescent="0.25">
      <c r="A161" t="s">
        <v>240</v>
      </c>
      <c r="B161" s="1">
        <v>45674</v>
      </c>
      <c r="C161" t="s">
        <v>58</v>
      </c>
      <c r="D161" t="s">
        <v>66</v>
      </c>
      <c r="E161" t="s">
        <v>47</v>
      </c>
      <c r="F161" t="s">
        <v>39</v>
      </c>
      <c r="G161" t="s">
        <v>49</v>
      </c>
      <c r="H161">
        <v>1</v>
      </c>
      <c r="I161">
        <v>98.17</v>
      </c>
      <c r="J161" s="2">
        <v>0</v>
      </c>
      <c r="K161">
        <v>26</v>
      </c>
      <c r="L161" s="3">
        <v>5.82</v>
      </c>
      <c r="M161" s="3">
        <v>3.2</v>
      </c>
      <c r="N161" t="s">
        <v>41</v>
      </c>
      <c r="O161" t="s">
        <v>42</v>
      </c>
      <c r="P161" t="s">
        <v>64</v>
      </c>
      <c r="Q161" s="2">
        <v>98.17</v>
      </c>
      <c r="R161" s="2">
        <v>0</v>
      </c>
      <c r="S161" s="2">
        <v>98.17</v>
      </c>
      <c r="T161" s="2">
        <v>25</v>
      </c>
      <c r="U161">
        <v>123.17</v>
      </c>
      <c r="V161" s="2">
        <v>37</v>
      </c>
      <c r="W161" s="3">
        <v>0</v>
      </c>
      <c r="X161" s="3" t="s">
        <v>44</v>
      </c>
      <c r="Y161" s="3">
        <v>31.7</v>
      </c>
      <c r="Z161" s="2">
        <v>31.12</v>
      </c>
      <c r="AA161" s="10">
        <f>IF(Table1[[#This Row],[Is_Late]]="Yes",1,0)</f>
        <v>0</v>
      </c>
    </row>
    <row r="162" spans="1:27" x14ac:dyDescent="0.25">
      <c r="A162" t="s">
        <v>241</v>
      </c>
      <c r="B162" s="1">
        <v>45675</v>
      </c>
      <c r="C162" t="s">
        <v>88</v>
      </c>
      <c r="D162" t="s">
        <v>28</v>
      </c>
      <c r="E162" t="s">
        <v>47</v>
      </c>
      <c r="F162" t="s">
        <v>86</v>
      </c>
      <c r="G162" t="s">
        <v>144</v>
      </c>
      <c r="H162">
        <v>7</v>
      </c>
      <c r="I162">
        <v>359.13</v>
      </c>
      <c r="J162" s="2">
        <v>10</v>
      </c>
      <c r="K162">
        <v>23</v>
      </c>
      <c r="L162" s="3">
        <v>2.2999999999999998</v>
      </c>
      <c r="M162" s="3">
        <v>4.2</v>
      </c>
      <c r="N162" t="s">
        <v>41</v>
      </c>
      <c r="O162" t="s">
        <v>33</v>
      </c>
      <c r="P162" t="s">
        <v>43</v>
      </c>
      <c r="Q162" s="2">
        <v>2513.91</v>
      </c>
      <c r="R162" s="2">
        <v>251.39</v>
      </c>
      <c r="S162" s="2">
        <v>0</v>
      </c>
      <c r="T162" s="2">
        <v>0</v>
      </c>
      <c r="U162">
        <v>0</v>
      </c>
      <c r="V162" s="2">
        <v>40</v>
      </c>
      <c r="W162" s="3">
        <v>0</v>
      </c>
      <c r="X162" s="3" t="s">
        <v>44</v>
      </c>
      <c r="Y162" s="3">
        <v>18.5</v>
      </c>
      <c r="Z162" s="2">
        <v>0</v>
      </c>
      <c r="AA162" s="10">
        <f>IF(Table1[[#This Row],[Is_Late]]="Yes",1,0)</f>
        <v>0</v>
      </c>
    </row>
    <row r="163" spans="1:27" x14ac:dyDescent="0.25">
      <c r="A163" t="s">
        <v>242</v>
      </c>
      <c r="B163" s="1">
        <v>45675</v>
      </c>
      <c r="C163" t="s">
        <v>27</v>
      </c>
      <c r="D163" t="s">
        <v>38</v>
      </c>
      <c r="E163" t="s">
        <v>29</v>
      </c>
      <c r="F163" t="s">
        <v>76</v>
      </c>
      <c r="G163" t="s">
        <v>98</v>
      </c>
      <c r="H163">
        <v>3</v>
      </c>
      <c r="I163">
        <v>407.85</v>
      </c>
      <c r="J163" s="2">
        <v>10</v>
      </c>
      <c r="K163">
        <v>38</v>
      </c>
      <c r="L163" s="3">
        <v>7.34</v>
      </c>
      <c r="M163" s="3">
        <v>3.5</v>
      </c>
      <c r="N163" t="s">
        <v>32</v>
      </c>
      <c r="O163" t="s">
        <v>42</v>
      </c>
      <c r="P163" t="s">
        <v>34</v>
      </c>
      <c r="Q163" s="2">
        <v>1223.55</v>
      </c>
      <c r="R163" s="2">
        <v>122.36</v>
      </c>
      <c r="S163" s="2">
        <v>1101.19</v>
      </c>
      <c r="T163" s="2">
        <v>0</v>
      </c>
      <c r="U163">
        <v>1101.19</v>
      </c>
      <c r="V163" s="2">
        <v>36</v>
      </c>
      <c r="W163" s="3">
        <v>2</v>
      </c>
      <c r="X163" s="3" t="s">
        <v>44</v>
      </c>
      <c r="Y163" s="3">
        <v>17</v>
      </c>
      <c r="Z163" s="2">
        <v>187.2</v>
      </c>
      <c r="AA163" s="10">
        <f>IF(Table1[[#This Row],[Is_Late]]="Yes",1,0)</f>
        <v>0</v>
      </c>
    </row>
    <row r="164" spans="1:27" x14ac:dyDescent="0.25">
      <c r="A164" t="s">
        <v>243</v>
      </c>
      <c r="B164" s="1">
        <v>45675</v>
      </c>
      <c r="C164" t="s">
        <v>80</v>
      </c>
      <c r="D164" t="s">
        <v>46</v>
      </c>
      <c r="E164" t="s">
        <v>47</v>
      </c>
      <c r="F164" t="s">
        <v>73</v>
      </c>
      <c r="G164" t="s">
        <v>117</v>
      </c>
      <c r="H164">
        <v>7</v>
      </c>
      <c r="I164">
        <v>92.57</v>
      </c>
      <c r="J164" s="2">
        <v>10</v>
      </c>
      <c r="K164">
        <v>31</v>
      </c>
      <c r="L164" s="3">
        <v>2.61</v>
      </c>
      <c r="M164" s="3">
        <v>4.9000000000000004</v>
      </c>
      <c r="N164" t="s">
        <v>41</v>
      </c>
      <c r="O164" t="s">
        <v>42</v>
      </c>
      <c r="P164" t="s">
        <v>56</v>
      </c>
      <c r="Q164" s="2">
        <v>647.99</v>
      </c>
      <c r="R164" s="2">
        <v>64.8</v>
      </c>
      <c r="S164" s="2">
        <v>583.19000000000005</v>
      </c>
      <c r="T164" s="2">
        <v>0</v>
      </c>
      <c r="U164">
        <v>583.19000000000005</v>
      </c>
      <c r="V164" s="2">
        <v>37</v>
      </c>
      <c r="W164" s="3">
        <v>0</v>
      </c>
      <c r="X164" s="3" t="s">
        <v>44</v>
      </c>
      <c r="Y164" s="3">
        <v>21.2</v>
      </c>
      <c r="Z164" s="2">
        <v>123.64</v>
      </c>
      <c r="AA164" s="10">
        <f>IF(Table1[[#This Row],[Is_Late]]="Yes",1,0)</f>
        <v>0</v>
      </c>
    </row>
    <row r="165" spans="1:27" x14ac:dyDescent="0.25">
      <c r="A165" t="s">
        <v>244</v>
      </c>
      <c r="B165" s="1">
        <v>45675</v>
      </c>
      <c r="C165" t="s">
        <v>58</v>
      </c>
      <c r="D165" t="s">
        <v>66</v>
      </c>
      <c r="E165" t="s">
        <v>47</v>
      </c>
      <c r="F165" t="s">
        <v>48</v>
      </c>
      <c r="G165" t="s">
        <v>40</v>
      </c>
      <c r="H165">
        <v>2</v>
      </c>
      <c r="I165">
        <v>425.76</v>
      </c>
      <c r="J165" s="2">
        <v>10</v>
      </c>
      <c r="K165">
        <v>20</v>
      </c>
      <c r="L165" s="3">
        <v>5.28</v>
      </c>
      <c r="M165" s="3">
        <v>3.4</v>
      </c>
      <c r="N165" t="s">
        <v>68</v>
      </c>
      <c r="O165" t="s">
        <v>42</v>
      </c>
      <c r="P165" t="s">
        <v>51</v>
      </c>
      <c r="Q165" s="2">
        <v>851.52</v>
      </c>
      <c r="R165" s="2">
        <v>85.15</v>
      </c>
      <c r="S165" s="2">
        <v>766.37</v>
      </c>
      <c r="T165" s="2">
        <v>0</v>
      </c>
      <c r="U165">
        <v>766.37</v>
      </c>
      <c r="V165" s="2">
        <v>41</v>
      </c>
      <c r="W165" s="3">
        <v>0</v>
      </c>
      <c r="X165" s="3" t="s">
        <v>44</v>
      </c>
      <c r="Y165" s="3">
        <v>15.1</v>
      </c>
      <c r="Z165" s="2">
        <v>115.72</v>
      </c>
      <c r="AA165" s="10">
        <f>IF(Table1[[#This Row],[Is_Late]]="Yes",1,0)</f>
        <v>0</v>
      </c>
    </row>
    <row r="166" spans="1:27" x14ac:dyDescent="0.25">
      <c r="A166" t="s">
        <v>245</v>
      </c>
      <c r="B166" s="1">
        <v>45676</v>
      </c>
      <c r="C166" t="s">
        <v>27</v>
      </c>
      <c r="D166" t="s">
        <v>54</v>
      </c>
      <c r="E166" t="s">
        <v>47</v>
      </c>
      <c r="F166" t="s">
        <v>48</v>
      </c>
      <c r="G166" t="s">
        <v>49</v>
      </c>
      <c r="H166">
        <v>1</v>
      </c>
      <c r="I166">
        <v>190.37</v>
      </c>
      <c r="J166" s="2">
        <v>0</v>
      </c>
      <c r="K166">
        <v>29</v>
      </c>
      <c r="L166" s="3">
        <v>0.73</v>
      </c>
      <c r="M166" s="3">
        <v>3.3</v>
      </c>
      <c r="N166" t="s">
        <v>68</v>
      </c>
      <c r="O166" t="s">
        <v>42</v>
      </c>
      <c r="P166" t="s">
        <v>51</v>
      </c>
      <c r="Q166" s="2">
        <v>190.37</v>
      </c>
      <c r="R166" s="2">
        <v>0</v>
      </c>
      <c r="S166" s="2">
        <v>190.37</v>
      </c>
      <c r="T166" s="2">
        <v>15</v>
      </c>
      <c r="U166">
        <v>205.37</v>
      </c>
      <c r="V166" s="2">
        <v>26</v>
      </c>
      <c r="W166" s="3">
        <v>3</v>
      </c>
      <c r="X166" s="3" t="s">
        <v>44</v>
      </c>
      <c r="Y166" s="3">
        <v>9.5</v>
      </c>
      <c r="Z166" s="2">
        <v>18.09</v>
      </c>
      <c r="AA166" s="10">
        <f>IF(Table1[[#This Row],[Is_Late]]="Yes",1,0)</f>
        <v>0</v>
      </c>
    </row>
    <row r="167" spans="1:27" x14ac:dyDescent="0.25">
      <c r="A167" t="s">
        <v>246</v>
      </c>
      <c r="B167" s="1">
        <v>45676</v>
      </c>
      <c r="C167" t="s">
        <v>75</v>
      </c>
      <c r="D167" t="s">
        <v>54</v>
      </c>
      <c r="E167" t="s">
        <v>47</v>
      </c>
      <c r="F167" t="s">
        <v>30</v>
      </c>
      <c r="G167" t="s">
        <v>31</v>
      </c>
      <c r="H167">
        <v>5</v>
      </c>
      <c r="I167">
        <v>421.33</v>
      </c>
      <c r="J167" s="2">
        <v>10</v>
      </c>
      <c r="K167">
        <v>20</v>
      </c>
      <c r="L167" s="3">
        <v>6.86</v>
      </c>
      <c r="M167" s="3">
        <v>5</v>
      </c>
      <c r="N167" t="s">
        <v>60</v>
      </c>
      <c r="O167" t="s">
        <v>42</v>
      </c>
      <c r="P167" t="s">
        <v>64</v>
      </c>
      <c r="Q167" s="2">
        <v>2106.65</v>
      </c>
      <c r="R167" s="2">
        <v>210.66</v>
      </c>
      <c r="S167" s="2">
        <v>1895.99</v>
      </c>
      <c r="T167" s="2">
        <v>0</v>
      </c>
      <c r="U167">
        <v>1895.99</v>
      </c>
      <c r="V167" s="2">
        <v>23</v>
      </c>
      <c r="W167" s="3">
        <v>0</v>
      </c>
      <c r="X167" s="3" t="s">
        <v>44</v>
      </c>
      <c r="Y167" s="3">
        <v>17.600000000000001</v>
      </c>
      <c r="Z167" s="2">
        <v>333.69</v>
      </c>
      <c r="AA167" s="10">
        <f>IF(Table1[[#This Row],[Is_Late]]="Yes",1,0)</f>
        <v>0</v>
      </c>
    </row>
    <row r="168" spans="1:27" x14ac:dyDescent="0.25">
      <c r="A168" t="s">
        <v>247</v>
      </c>
      <c r="B168" s="1">
        <v>45676</v>
      </c>
      <c r="C168" t="s">
        <v>88</v>
      </c>
      <c r="D168" t="s">
        <v>28</v>
      </c>
      <c r="E168" t="s">
        <v>29</v>
      </c>
      <c r="F168" t="s">
        <v>30</v>
      </c>
      <c r="G168" t="s">
        <v>70</v>
      </c>
      <c r="H168">
        <v>2</v>
      </c>
      <c r="I168">
        <v>110.83</v>
      </c>
      <c r="J168" s="2">
        <v>0</v>
      </c>
      <c r="K168">
        <v>28</v>
      </c>
      <c r="L168" s="3">
        <v>4.95</v>
      </c>
      <c r="M168" s="3">
        <v>3.6</v>
      </c>
      <c r="N168" t="s">
        <v>41</v>
      </c>
      <c r="O168" t="s">
        <v>42</v>
      </c>
      <c r="P168" t="s">
        <v>56</v>
      </c>
      <c r="Q168" s="2">
        <v>221.66</v>
      </c>
      <c r="R168" s="2">
        <v>0</v>
      </c>
      <c r="S168" s="2">
        <v>221.66</v>
      </c>
      <c r="T168" s="2">
        <v>15</v>
      </c>
      <c r="U168">
        <v>236.66</v>
      </c>
      <c r="V168" s="2">
        <v>31</v>
      </c>
      <c r="W168" s="3">
        <v>0</v>
      </c>
      <c r="X168" s="3" t="s">
        <v>44</v>
      </c>
      <c r="Y168" s="3">
        <v>30.1</v>
      </c>
      <c r="Z168" s="2">
        <v>66.72</v>
      </c>
      <c r="AA168" s="10">
        <f>IF(Table1[[#This Row],[Is_Late]]="Yes",1,0)</f>
        <v>0</v>
      </c>
    </row>
    <row r="169" spans="1:27" x14ac:dyDescent="0.25">
      <c r="A169" t="s">
        <v>248</v>
      </c>
      <c r="B169" s="1">
        <v>45676</v>
      </c>
      <c r="C169" t="s">
        <v>53</v>
      </c>
      <c r="D169" t="s">
        <v>38</v>
      </c>
      <c r="E169" t="s">
        <v>29</v>
      </c>
      <c r="F169" t="s">
        <v>39</v>
      </c>
      <c r="G169" t="s">
        <v>82</v>
      </c>
      <c r="H169">
        <v>2</v>
      </c>
      <c r="I169">
        <v>469.79</v>
      </c>
      <c r="J169" s="2">
        <v>10</v>
      </c>
      <c r="K169">
        <v>26</v>
      </c>
      <c r="L169" s="3">
        <v>4.37</v>
      </c>
      <c r="M169" s="3">
        <v>4.3</v>
      </c>
      <c r="N169" t="s">
        <v>60</v>
      </c>
      <c r="O169" t="s">
        <v>42</v>
      </c>
      <c r="P169" t="s">
        <v>34</v>
      </c>
      <c r="Q169" s="2">
        <v>939.58</v>
      </c>
      <c r="R169" s="2">
        <v>93.96</v>
      </c>
      <c r="S169" s="2">
        <v>845.62</v>
      </c>
      <c r="T169" s="2">
        <v>0</v>
      </c>
      <c r="U169">
        <v>845.62</v>
      </c>
      <c r="V169" s="2">
        <v>18</v>
      </c>
      <c r="W169" s="3">
        <v>8</v>
      </c>
      <c r="X169" s="3" t="s">
        <v>35</v>
      </c>
      <c r="Y169" s="3">
        <v>16.399999999999999</v>
      </c>
      <c r="Z169" s="2">
        <v>138.68</v>
      </c>
      <c r="AA169" s="10">
        <f>IF(Table1[[#This Row],[Is_Late]]="Yes",1,0)</f>
        <v>1</v>
      </c>
    </row>
    <row r="170" spans="1:27" x14ac:dyDescent="0.25">
      <c r="A170" t="s">
        <v>249</v>
      </c>
      <c r="B170" s="1">
        <v>45676</v>
      </c>
      <c r="C170" t="s">
        <v>27</v>
      </c>
      <c r="D170" t="s">
        <v>28</v>
      </c>
      <c r="E170" t="s">
        <v>47</v>
      </c>
      <c r="F170" t="s">
        <v>39</v>
      </c>
      <c r="G170" t="s">
        <v>98</v>
      </c>
      <c r="H170">
        <v>1</v>
      </c>
      <c r="I170">
        <v>237.11</v>
      </c>
      <c r="J170" s="2">
        <v>10</v>
      </c>
      <c r="K170">
        <v>38</v>
      </c>
      <c r="L170" s="3">
        <v>5.51</v>
      </c>
      <c r="M170" s="3">
        <v>3.4</v>
      </c>
      <c r="N170" t="s">
        <v>32</v>
      </c>
      <c r="O170" t="s">
        <v>33</v>
      </c>
      <c r="P170" t="s">
        <v>56</v>
      </c>
      <c r="Q170" s="2">
        <v>237.11</v>
      </c>
      <c r="R170" s="2">
        <v>23.71</v>
      </c>
      <c r="S170" s="2">
        <v>0</v>
      </c>
      <c r="T170" s="2">
        <v>20</v>
      </c>
      <c r="U170">
        <v>0</v>
      </c>
      <c r="V170" s="2">
        <v>15</v>
      </c>
      <c r="W170" s="3">
        <v>23</v>
      </c>
      <c r="X170" s="3" t="s">
        <v>35</v>
      </c>
      <c r="Y170" s="3">
        <v>30.5</v>
      </c>
      <c r="Z170" s="2">
        <v>0</v>
      </c>
      <c r="AA170" s="10">
        <f>IF(Table1[[#This Row],[Is_Late]]="Yes",1,0)</f>
        <v>1</v>
      </c>
    </row>
    <row r="171" spans="1:27" x14ac:dyDescent="0.25">
      <c r="A171" t="s">
        <v>250</v>
      </c>
      <c r="B171" s="1">
        <v>45676</v>
      </c>
      <c r="C171" t="s">
        <v>88</v>
      </c>
      <c r="D171" t="s">
        <v>66</v>
      </c>
      <c r="E171" t="s">
        <v>29</v>
      </c>
      <c r="F171" t="s">
        <v>48</v>
      </c>
      <c r="G171" t="s">
        <v>55</v>
      </c>
      <c r="H171">
        <v>6</v>
      </c>
      <c r="I171">
        <v>104.75</v>
      </c>
      <c r="J171" s="2">
        <v>25</v>
      </c>
      <c r="K171">
        <v>30</v>
      </c>
      <c r="L171" s="3">
        <v>3.54</v>
      </c>
      <c r="M171" s="3">
        <v>4.0999999999999996</v>
      </c>
      <c r="N171" t="s">
        <v>68</v>
      </c>
      <c r="O171" t="s">
        <v>42</v>
      </c>
      <c r="P171" t="s">
        <v>43</v>
      </c>
      <c r="Q171" s="2">
        <v>628.5</v>
      </c>
      <c r="R171" s="2">
        <v>157.12</v>
      </c>
      <c r="S171" s="2">
        <v>471.38</v>
      </c>
      <c r="T171" s="2">
        <v>0</v>
      </c>
      <c r="U171">
        <v>471.38</v>
      </c>
      <c r="V171" s="2">
        <v>40</v>
      </c>
      <c r="W171" s="3">
        <v>0</v>
      </c>
      <c r="X171" s="3" t="s">
        <v>44</v>
      </c>
      <c r="Y171" s="3">
        <v>24.3</v>
      </c>
      <c r="Z171" s="2">
        <v>114.55</v>
      </c>
      <c r="AA171" s="10">
        <f>IF(Table1[[#This Row],[Is_Late]]="Yes",1,0)</f>
        <v>0</v>
      </c>
    </row>
    <row r="172" spans="1:27" x14ac:dyDescent="0.25">
      <c r="A172" t="s">
        <v>251</v>
      </c>
      <c r="B172" s="1">
        <v>45676</v>
      </c>
      <c r="C172" t="s">
        <v>75</v>
      </c>
      <c r="D172" t="s">
        <v>38</v>
      </c>
      <c r="E172" t="s">
        <v>47</v>
      </c>
      <c r="F172" t="s">
        <v>86</v>
      </c>
      <c r="G172" t="s">
        <v>144</v>
      </c>
      <c r="H172">
        <v>4</v>
      </c>
      <c r="I172">
        <v>209.64</v>
      </c>
      <c r="J172" s="2">
        <v>20</v>
      </c>
      <c r="K172">
        <v>17</v>
      </c>
      <c r="L172" s="3">
        <v>0.66</v>
      </c>
      <c r="M172" s="3">
        <v>4.2</v>
      </c>
      <c r="N172" t="s">
        <v>50</v>
      </c>
      <c r="O172" t="s">
        <v>42</v>
      </c>
      <c r="P172" t="s">
        <v>64</v>
      </c>
      <c r="Q172" s="2">
        <v>838.56</v>
      </c>
      <c r="R172" s="2">
        <v>167.71</v>
      </c>
      <c r="S172" s="2">
        <v>670.85</v>
      </c>
      <c r="T172" s="2">
        <v>0</v>
      </c>
      <c r="U172">
        <v>670.85</v>
      </c>
      <c r="V172" s="2">
        <v>38</v>
      </c>
      <c r="W172" s="3">
        <v>0</v>
      </c>
      <c r="X172" s="3" t="s">
        <v>44</v>
      </c>
      <c r="Y172" s="3">
        <v>10.4</v>
      </c>
      <c r="Z172" s="2">
        <v>69.77</v>
      </c>
      <c r="AA172" s="10">
        <f>IF(Table1[[#This Row],[Is_Late]]="Yes",1,0)</f>
        <v>0</v>
      </c>
    </row>
    <row r="173" spans="1:27" x14ac:dyDescent="0.25">
      <c r="A173" t="s">
        <v>252</v>
      </c>
      <c r="B173" s="1">
        <v>45676</v>
      </c>
      <c r="C173" t="s">
        <v>37</v>
      </c>
      <c r="D173" t="s">
        <v>46</v>
      </c>
      <c r="E173" t="s">
        <v>47</v>
      </c>
      <c r="F173" t="s">
        <v>59</v>
      </c>
      <c r="G173" t="s">
        <v>82</v>
      </c>
      <c r="H173">
        <v>6</v>
      </c>
      <c r="I173">
        <v>204.53</v>
      </c>
      <c r="J173" s="2">
        <v>20</v>
      </c>
      <c r="K173">
        <v>31</v>
      </c>
      <c r="L173" s="3">
        <v>4.5199999999999996</v>
      </c>
      <c r="M173" s="3">
        <v>3.8</v>
      </c>
      <c r="N173" t="s">
        <v>50</v>
      </c>
      <c r="O173" t="s">
        <v>42</v>
      </c>
      <c r="P173" t="s">
        <v>43</v>
      </c>
      <c r="Q173" s="2">
        <v>1227.18</v>
      </c>
      <c r="R173" s="2">
        <v>245.44</v>
      </c>
      <c r="S173" s="2">
        <v>981.74</v>
      </c>
      <c r="T173" s="2">
        <v>0</v>
      </c>
      <c r="U173">
        <v>981.74</v>
      </c>
      <c r="V173" s="2">
        <v>22</v>
      </c>
      <c r="W173" s="3">
        <v>9</v>
      </c>
      <c r="X173" s="3" t="s">
        <v>35</v>
      </c>
      <c r="Y173" s="3">
        <v>31.8</v>
      </c>
      <c r="Z173" s="2">
        <v>312.19</v>
      </c>
      <c r="AA173" s="10">
        <f>IF(Table1[[#This Row],[Is_Late]]="Yes",1,0)</f>
        <v>1</v>
      </c>
    </row>
    <row r="174" spans="1:27" x14ac:dyDescent="0.25">
      <c r="A174" t="s">
        <v>253</v>
      </c>
      <c r="B174" s="1">
        <v>45677</v>
      </c>
      <c r="C174" t="s">
        <v>75</v>
      </c>
      <c r="D174" t="s">
        <v>54</v>
      </c>
      <c r="E174" t="s">
        <v>47</v>
      </c>
      <c r="F174" t="s">
        <v>73</v>
      </c>
      <c r="G174" t="s">
        <v>119</v>
      </c>
      <c r="H174">
        <v>6</v>
      </c>
      <c r="I174">
        <v>50.28</v>
      </c>
      <c r="J174" s="2">
        <v>10</v>
      </c>
      <c r="K174">
        <v>25</v>
      </c>
      <c r="L174" s="3">
        <v>0.52</v>
      </c>
      <c r="M174" s="3">
        <v>2.7</v>
      </c>
      <c r="N174" t="s">
        <v>50</v>
      </c>
      <c r="O174" t="s">
        <v>42</v>
      </c>
      <c r="P174" t="s">
        <v>51</v>
      </c>
      <c r="Q174" s="2">
        <v>301.68</v>
      </c>
      <c r="R174" s="2">
        <v>30.17</v>
      </c>
      <c r="S174" s="2">
        <v>271.51</v>
      </c>
      <c r="T174" s="2">
        <v>15</v>
      </c>
      <c r="U174">
        <v>286.51</v>
      </c>
      <c r="V174" s="2">
        <v>38</v>
      </c>
      <c r="W174" s="3">
        <v>0</v>
      </c>
      <c r="X174" s="3" t="s">
        <v>44</v>
      </c>
      <c r="Y174" s="3">
        <v>26.4</v>
      </c>
      <c r="Z174" s="2">
        <v>71.680000000000007</v>
      </c>
      <c r="AA174" s="10">
        <f>IF(Table1[[#This Row],[Is_Late]]="Yes",1,0)</f>
        <v>0</v>
      </c>
    </row>
    <row r="175" spans="1:27" x14ac:dyDescent="0.25">
      <c r="A175" t="s">
        <v>254</v>
      </c>
      <c r="B175" s="1">
        <v>45677</v>
      </c>
      <c r="C175" t="s">
        <v>37</v>
      </c>
      <c r="D175" t="s">
        <v>66</v>
      </c>
      <c r="E175" t="s">
        <v>29</v>
      </c>
      <c r="F175" t="s">
        <v>76</v>
      </c>
      <c r="G175" t="s">
        <v>89</v>
      </c>
      <c r="H175">
        <v>6</v>
      </c>
      <c r="I175">
        <v>418.11</v>
      </c>
      <c r="J175" s="2">
        <v>15</v>
      </c>
      <c r="K175">
        <v>33</v>
      </c>
      <c r="L175" s="3">
        <v>1.1599999999999999</v>
      </c>
      <c r="M175" s="3">
        <v>4.5</v>
      </c>
      <c r="N175" t="s">
        <v>68</v>
      </c>
      <c r="O175" t="s">
        <v>42</v>
      </c>
      <c r="P175" t="s">
        <v>56</v>
      </c>
      <c r="Q175" s="2">
        <v>2508.66</v>
      </c>
      <c r="R175" s="2">
        <v>376.3</v>
      </c>
      <c r="S175" s="2">
        <v>2132.36</v>
      </c>
      <c r="T175" s="2">
        <v>0</v>
      </c>
      <c r="U175">
        <v>2132.36</v>
      </c>
      <c r="V175" s="2">
        <v>42</v>
      </c>
      <c r="W175" s="3">
        <v>0</v>
      </c>
      <c r="X175" s="3" t="s">
        <v>44</v>
      </c>
      <c r="Y175" s="3">
        <v>21.5</v>
      </c>
      <c r="Z175" s="2">
        <v>458.46</v>
      </c>
      <c r="AA175" s="10">
        <f>IF(Table1[[#This Row],[Is_Late]]="Yes",1,0)</f>
        <v>0</v>
      </c>
    </row>
    <row r="176" spans="1:27" x14ac:dyDescent="0.25">
      <c r="A176" t="s">
        <v>255</v>
      </c>
      <c r="B176" s="1">
        <v>45677</v>
      </c>
      <c r="C176" t="s">
        <v>75</v>
      </c>
      <c r="D176" t="s">
        <v>54</v>
      </c>
      <c r="E176" t="s">
        <v>47</v>
      </c>
      <c r="F176" t="s">
        <v>76</v>
      </c>
      <c r="G176" t="s">
        <v>98</v>
      </c>
      <c r="H176">
        <v>5</v>
      </c>
      <c r="I176">
        <v>143.77000000000001</v>
      </c>
      <c r="J176" s="2">
        <v>15</v>
      </c>
      <c r="K176">
        <v>25</v>
      </c>
      <c r="L176" s="3">
        <v>7.49</v>
      </c>
      <c r="M176" s="3">
        <v>4.2</v>
      </c>
      <c r="N176" t="s">
        <v>68</v>
      </c>
      <c r="O176" t="s">
        <v>42</v>
      </c>
      <c r="P176" t="s">
        <v>64</v>
      </c>
      <c r="Q176" s="2">
        <v>718.85</v>
      </c>
      <c r="R176" s="2">
        <v>107.83</v>
      </c>
      <c r="S176" s="2">
        <v>611.02</v>
      </c>
      <c r="T176" s="2">
        <v>0</v>
      </c>
      <c r="U176">
        <v>611.02</v>
      </c>
      <c r="V176" s="2">
        <v>39</v>
      </c>
      <c r="W176" s="3">
        <v>0</v>
      </c>
      <c r="X176" s="3" t="s">
        <v>44</v>
      </c>
      <c r="Y176" s="3">
        <v>13.6</v>
      </c>
      <c r="Z176" s="2">
        <v>83.1</v>
      </c>
      <c r="AA176" s="10">
        <f>IF(Table1[[#This Row],[Is_Late]]="Yes",1,0)</f>
        <v>0</v>
      </c>
    </row>
    <row r="177" spans="1:27" x14ac:dyDescent="0.25">
      <c r="A177" t="s">
        <v>256</v>
      </c>
      <c r="B177" s="1">
        <v>45677</v>
      </c>
      <c r="C177" t="s">
        <v>84</v>
      </c>
      <c r="D177" t="s">
        <v>54</v>
      </c>
      <c r="E177" t="s">
        <v>29</v>
      </c>
      <c r="F177" t="s">
        <v>93</v>
      </c>
      <c r="G177" t="s">
        <v>98</v>
      </c>
      <c r="H177">
        <v>5</v>
      </c>
      <c r="I177">
        <v>422.32</v>
      </c>
      <c r="J177" s="2">
        <v>25</v>
      </c>
      <c r="K177">
        <v>22</v>
      </c>
      <c r="L177" s="3">
        <v>4.6500000000000004</v>
      </c>
      <c r="M177" s="3">
        <v>3.9</v>
      </c>
      <c r="N177" t="s">
        <v>68</v>
      </c>
      <c r="O177" t="s">
        <v>42</v>
      </c>
      <c r="P177" t="s">
        <v>64</v>
      </c>
      <c r="Q177" s="2">
        <v>2111.6</v>
      </c>
      <c r="R177" s="2">
        <v>527.9</v>
      </c>
      <c r="S177" s="2">
        <v>1583.7</v>
      </c>
      <c r="T177" s="2">
        <v>0</v>
      </c>
      <c r="U177">
        <v>1583.7</v>
      </c>
      <c r="V177" s="2">
        <v>35</v>
      </c>
      <c r="W177" s="3">
        <v>0</v>
      </c>
      <c r="X177" s="3" t="s">
        <v>44</v>
      </c>
      <c r="Y177" s="3">
        <v>19.8</v>
      </c>
      <c r="Z177" s="2">
        <v>313.57</v>
      </c>
      <c r="AA177" s="10">
        <f>IF(Table1[[#This Row],[Is_Late]]="Yes",1,0)</f>
        <v>0</v>
      </c>
    </row>
    <row r="178" spans="1:27" x14ac:dyDescent="0.25">
      <c r="A178" t="s">
        <v>257</v>
      </c>
      <c r="B178" s="1">
        <v>45677</v>
      </c>
      <c r="C178" t="s">
        <v>75</v>
      </c>
      <c r="D178" t="s">
        <v>54</v>
      </c>
      <c r="E178" t="s">
        <v>47</v>
      </c>
      <c r="F178" t="s">
        <v>30</v>
      </c>
      <c r="G178" t="s">
        <v>119</v>
      </c>
      <c r="H178">
        <v>5</v>
      </c>
      <c r="I178">
        <v>73.38</v>
      </c>
      <c r="J178" s="2">
        <v>20</v>
      </c>
      <c r="K178">
        <v>47</v>
      </c>
      <c r="L178" s="3">
        <v>3.21</v>
      </c>
      <c r="M178" s="3">
        <v>3.5</v>
      </c>
      <c r="N178" t="s">
        <v>41</v>
      </c>
      <c r="O178" t="s">
        <v>42</v>
      </c>
      <c r="P178" t="s">
        <v>64</v>
      </c>
      <c r="Q178" s="2">
        <v>366.9</v>
      </c>
      <c r="R178" s="2">
        <v>73.38</v>
      </c>
      <c r="S178" s="2">
        <v>293.52</v>
      </c>
      <c r="T178" s="2">
        <v>15</v>
      </c>
      <c r="U178">
        <v>308.52</v>
      </c>
      <c r="V178" s="2">
        <v>29</v>
      </c>
      <c r="W178" s="3">
        <v>18</v>
      </c>
      <c r="X178" s="3" t="s">
        <v>35</v>
      </c>
      <c r="Y178" s="3">
        <v>15.1</v>
      </c>
      <c r="Z178" s="2">
        <v>44.32</v>
      </c>
      <c r="AA178" s="10">
        <f>IF(Table1[[#This Row],[Is_Late]]="Yes",1,0)</f>
        <v>1</v>
      </c>
    </row>
    <row r="179" spans="1:27" x14ac:dyDescent="0.25">
      <c r="A179" t="s">
        <v>258</v>
      </c>
      <c r="B179" s="1">
        <v>45677</v>
      </c>
      <c r="C179" t="s">
        <v>27</v>
      </c>
      <c r="D179" t="s">
        <v>38</v>
      </c>
      <c r="E179" t="s">
        <v>29</v>
      </c>
      <c r="F179" t="s">
        <v>73</v>
      </c>
      <c r="G179" t="s">
        <v>78</v>
      </c>
      <c r="H179">
        <v>3</v>
      </c>
      <c r="I179">
        <v>32.26</v>
      </c>
      <c r="J179" s="2">
        <v>25</v>
      </c>
      <c r="K179">
        <v>31</v>
      </c>
      <c r="L179" s="3">
        <v>7.94</v>
      </c>
      <c r="M179" s="3">
        <v>3.6</v>
      </c>
      <c r="N179" t="s">
        <v>50</v>
      </c>
      <c r="O179" t="s">
        <v>42</v>
      </c>
      <c r="P179" t="s">
        <v>64</v>
      </c>
      <c r="Q179" s="2">
        <v>96.78</v>
      </c>
      <c r="R179" s="2">
        <v>24.2</v>
      </c>
      <c r="S179" s="2">
        <v>72.58</v>
      </c>
      <c r="T179" s="2">
        <v>25</v>
      </c>
      <c r="U179">
        <v>97.58</v>
      </c>
      <c r="V179" s="2">
        <v>42</v>
      </c>
      <c r="W179" s="3">
        <v>0</v>
      </c>
      <c r="X179" s="3" t="s">
        <v>44</v>
      </c>
      <c r="Y179" s="3">
        <v>15</v>
      </c>
      <c r="Z179" s="2">
        <v>10.89</v>
      </c>
      <c r="AA179" s="10">
        <f>IF(Table1[[#This Row],[Is_Late]]="Yes",1,0)</f>
        <v>0</v>
      </c>
    </row>
    <row r="180" spans="1:27" x14ac:dyDescent="0.25">
      <c r="A180" t="s">
        <v>259</v>
      </c>
      <c r="B180" s="1">
        <v>45677</v>
      </c>
      <c r="C180" t="s">
        <v>37</v>
      </c>
      <c r="D180" t="s">
        <v>54</v>
      </c>
      <c r="E180" t="s">
        <v>29</v>
      </c>
      <c r="F180" t="s">
        <v>76</v>
      </c>
      <c r="G180" t="s">
        <v>78</v>
      </c>
      <c r="H180">
        <v>6</v>
      </c>
      <c r="I180">
        <v>357.3</v>
      </c>
      <c r="J180" s="2">
        <v>0</v>
      </c>
      <c r="K180">
        <v>32</v>
      </c>
      <c r="L180" s="3">
        <v>3.92</v>
      </c>
      <c r="M180" s="3">
        <v>4.8</v>
      </c>
      <c r="N180" t="s">
        <v>60</v>
      </c>
      <c r="O180" t="s">
        <v>42</v>
      </c>
      <c r="P180" t="s">
        <v>56</v>
      </c>
      <c r="Q180" s="2">
        <v>2143.8000000000002</v>
      </c>
      <c r="R180" s="2">
        <v>0</v>
      </c>
      <c r="S180" s="2">
        <v>2143.8000000000002</v>
      </c>
      <c r="T180" s="2">
        <v>0</v>
      </c>
      <c r="U180">
        <v>2143.8000000000002</v>
      </c>
      <c r="V180" s="2">
        <v>32</v>
      </c>
      <c r="W180" s="3">
        <v>0</v>
      </c>
      <c r="X180" s="3" t="s">
        <v>44</v>
      </c>
      <c r="Y180" s="3">
        <v>25</v>
      </c>
      <c r="Z180" s="2">
        <v>535.95000000000005</v>
      </c>
      <c r="AA180" s="10">
        <f>IF(Table1[[#This Row],[Is_Late]]="Yes",1,0)</f>
        <v>0</v>
      </c>
    </row>
    <row r="181" spans="1:27" x14ac:dyDescent="0.25">
      <c r="A181" t="s">
        <v>260</v>
      </c>
      <c r="B181" s="1">
        <v>45677</v>
      </c>
      <c r="C181" t="s">
        <v>80</v>
      </c>
      <c r="D181" t="s">
        <v>46</v>
      </c>
      <c r="E181" t="s">
        <v>47</v>
      </c>
      <c r="F181" t="s">
        <v>39</v>
      </c>
      <c r="G181" t="s">
        <v>78</v>
      </c>
      <c r="H181">
        <v>2</v>
      </c>
      <c r="I181">
        <v>208.55</v>
      </c>
      <c r="J181" s="2">
        <v>20</v>
      </c>
      <c r="K181">
        <v>33</v>
      </c>
      <c r="L181" s="3">
        <v>4.1500000000000004</v>
      </c>
      <c r="M181" s="3">
        <v>5</v>
      </c>
      <c r="N181" t="s">
        <v>60</v>
      </c>
      <c r="O181" t="s">
        <v>42</v>
      </c>
      <c r="P181" t="s">
        <v>51</v>
      </c>
      <c r="Q181" s="2">
        <v>417.1</v>
      </c>
      <c r="R181" s="2">
        <v>83.42</v>
      </c>
      <c r="S181" s="2">
        <v>333.68</v>
      </c>
      <c r="T181" s="2">
        <v>0</v>
      </c>
      <c r="U181">
        <v>333.68</v>
      </c>
      <c r="V181" s="2">
        <v>40</v>
      </c>
      <c r="W181" s="3">
        <v>0</v>
      </c>
      <c r="X181" s="3" t="s">
        <v>44</v>
      </c>
      <c r="Y181" s="3">
        <v>22.4</v>
      </c>
      <c r="Z181" s="2">
        <v>74.739999999999995</v>
      </c>
      <c r="AA181" s="10">
        <f>IF(Table1[[#This Row],[Is_Late]]="Yes",1,0)</f>
        <v>0</v>
      </c>
    </row>
    <row r="182" spans="1:27" x14ac:dyDescent="0.25">
      <c r="A182" t="s">
        <v>261</v>
      </c>
      <c r="B182" s="1">
        <v>45677</v>
      </c>
      <c r="C182" t="s">
        <v>80</v>
      </c>
      <c r="D182" t="s">
        <v>28</v>
      </c>
      <c r="E182" t="s">
        <v>47</v>
      </c>
      <c r="F182" t="s">
        <v>39</v>
      </c>
      <c r="G182" t="s">
        <v>82</v>
      </c>
      <c r="H182">
        <v>7</v>
      </c>
      <c r="I182">
        <v>162.88</v>
      </c>
      <c r="J182" s="2">
        <v>5</v>
      </c>
      <c r="K182">
        <v>33</v>
      </c>
      <c r="L182" s="3">
        <v>0.64</v>
      </c>
      <c r="M182" s="3">
        <v>2.6</v>
      </c>
      <c r="N182" t="s">
        <v>60</v>
      </c>
      <c r="O182" t="s">
        <v>42</v>
      </c>
      <c r="P182" t="s">
        <v>51</v>
      </c>
      <c r="Q182" s="2">
        <v>1140.1600000000001</v>
      </c>
      <c r="R182" s="2">
        <v>57.01</v>
      </c>
      <c r="S182" s="2">
        <v>1083.1500000000001</v>
      </c>
      <c r="T182" s="2">
        <v>0</v>
      </c>
      <c r="U182">
        <v>1083.1500000000001</v>
      </c>
      <c r="V182" s="2">
        <v>34</v>
      </c>
      <c r="W182" s="3">
        <v>0</v>
      </c>
      <c r="X182" s="3" t="s">
        <v>44</v>
      </c>
      <c r="Y182" s="3">
        <v>29.8</v>
      </c>
      <c r="Z182" s="2">
        <v>322.77999999999997</v>
      </c>
      <c r="AA182" s="10">
        <f>IF(Table1[[#This Row],[Is_Late]]="Yes",1,0)</f>
        <v>0</v>
      </c>
    </row>
    <row r="183" spans="1:27" x14ac:dyDescent="0.25">
      <c r="A183" t="s">
        <v>262</v>
      </c>
      <c r="B183" s="1">
        <v>45677</v>
      </c>
      <c r="C183" t="s">
        <v>53</v>
      </c>
      <c r="D183" t="s">
        <v>54</v>
      </c>
      <c r="E183" t="s">
        <v>47</v>
      </c>
      <c r="F183" t="s">
        <v>76</v>
      </c>
      <c r="G183" t="s">
        <v>63</v>
      </c>
      <c r="H183">
        <v>1</v>
      </c>
      <c r="I183">
        <v>297.51</v>
      </c>
      <c r="J183" s="2">
        <v>25</v>
      </c>
      <c r="K183">
        <v>42</v>
      </c>
      <c r="L183" s="3">
        <v>1.6</v>
      </c>
      <c r="M183" s="3">
        <v>4.0999999999999996</v>
      </c>
      <c r="N183" t="s">
        <v>68</v>
      </c>
      <c r="O183" t="s">
        <v>42</v>
      </c>
      <c r="P183" t="s">
        <v>64</v>
      </c>
      <c r="Q183" s="2">
        <v>297.51</v>
      </c>
      <c r="R183" s="2">
        <v>74.38</v>
      </c>
      <c r="S183" s="2">
        <v>223.13</v>
      </c>
      <c r="T183" s="2">
        <v>10</v>
      </c>
      <c r="U183">
        <v>233.13</v>
      </c>
      <c r="V183" s="2">
        <v>21</v>
      </c>
      <c r="W183" s="3">
        <v>21</v>
      </c>
      <c r="X183" s="3" t="s">
        <v>35</v>
      </c>
      <c r="Y183" s="3">
        <v>28.2</v>
      </c>
      <c r="Z183" s="2">
        <v>62.92</v>
      </c>
      <c r="AA183" s="10">
        <f>IF(Table1[[#This Row],[Is_Late]]="Yes",1,0)</f>
        <v>1</v>
      </c>
    </row>
    <row r="184" spans="1:27" x14ac:dyDescent="0.25">
      <c r="A184" t="s">
        <v>263</v>
      </c>
      <c r="B184" s="1">
        <v>45677</v>
      </c>
      <c r="C184" t="s">
        <v>84</v>
      </c>
      <c r="D184" t="s">
        <v>66</v>
      </c>
      <c r="E184" t="s">
        <v>29</v>
      </c>
      <c r="F184" t="s">
        <v>111</v>
      </c>
      <c r="G184" t="s">
        <v>117</v>
      </c>
      <c r="H184">
        <v>3</v>
      </c>
      <c r="I184">
        <v>456.35</v>
      </c>
      <c r="J184" s="2">
        <v>0</v>
      </c>
      <c r="K184">
        <v>31</v>
      </c>
      <c r="L184" s="3">
        <v>0.72</v>
      </c>
      <c r="M184" s="3">
        <v>3.3</v>
      </c>
      <c r="N184" t="s">
        <v>50</v>
      </c>
      <c r="O184" t="s">
        <v>42</v>
      </c>
      <c r="P184" t="s">
        <v>64</v>
      </c>
      <c r="Q184" s="2">
        <v>1369.05</v>
      </c>
      <c r="R184" s="2">
        <v>0</v>
      </c>
      <c r="S184" s="2">
        <v>1369.05</v>
      </c>
      <c r="T184" s="2">
        <v>0</v>
      </c>
      <c r="U184">
        <v>1369.05</v>
      </c>
      <c r="V184" s="2">
        <v>28</v>
      </c>
      <c r="W184" s="3">
        <v>3</v>
      </c>
      <c r="X184" s="3" t="s">
        <v>44</v>
      </c>
      <c r="Y184" s="3">
        <v>29.5</v>
      </c>
      <c r="Z184" s="2">
        <v>403.87</v>
      </c>
      <c r="AA184" s="10">
        <f>IF(Table1[[#This Row],[Is_Late]]="Yes",1,0)</f>
        <v>0</v>
      </c>
    </row>
    <row r="185" spans="1:27" x14ac:dyDescent="0.25">
      <c r="A185" t="s">
        <v>264</v>
      </c>
      <c r="B185" s="1">
        <v>45677</v>
      </c>
      <c r="C185" t="s">
        <v>27</v>
      </c>
      <c r="D185" t="s">
        <v>66</v>
      </c>
      <c r="E185" t="s">
        <v>29</v>
      </c>
      <c r="F185" t="s">
        <v>48</v>
      </c>
      <c r="G185" t="s">
        <v>119</v>
      </c>
      <c r="H185">
        <v>3</v>
      </c>
      <c r="I185">
        <v>328.95</v>
      </c>
      <c r="J185" s="2">
        <v>25</v>
      </c>
      <c r="K185">
        <v>40</v>
      </c>
      <c r="L185" s="3">
        <v>0.67</v>
      </c>
      <c r="M185" s="3">
        <v>4.7</v>
      </c>
      <c r="N185" t="s">
        <v>32</v>
      </c>
      <c r="O185" t="s">
        <v>42</v>
      </c>
      <c r="P185" t="s">
        <v>43</v>
      </c>
      <c r="Q185" s="2">
        <v>986.85</v>
      </c>
      <c r="R185" s="2">
        <v>246.71</v>
      </c>
      <c r="S185" s="2">
        <v>740.14</v>
      </c>
      <c r="T185" s="2">
        <v>0</v>
      </c>
      <c r="U185">
        <v>740.14</v>
      </c>
      <c r="V185" s="2">
        <v>33</v>
      </c>
      <c r="W185" s="3">
        <v>7</v>
      </c>
      <c r="X185" s="3" t="s">
        <v>35</v>
      </c>
      <c r="Y185" s="3">
        <v>27.2</v>
      </c>
      <c r="Z185" s="2">
        <v>201.32</v>
      </c>
      <c r="AA185" s="10">
        <f>IF(Table1[[#This Row],[Is_Late]]="Yes",1,0)</f>
        <v>1</v>
      </c>
    </row>
    <row r="186" spans="1:27" x14ac:dyDescent="0.25">
      <c r="A186" t="s">
        <v>265</v>
      </c>
      <c r="B186" s="1">
        <v>45678</v>
      </c>
      <c r="C186" t="s">
        <v>75</v>
      </c>
      <c r="D186" t="s">
        <v>66</v>
      </c>
      <c r="E186" t="s">
        <v>47</v>
      </c>
      <c r="F186" t="s">
        <v>81</v>
      </c>
      <c r="G186" t="s">
        <v>49</v>
      </c>
      <c r="H186">
        <v>4</v>
      </c>
      <c r="I186">
        <v>187.09</v>
      </c>
      <c r="J186" s="2">
        <v>5</v>
      </c>
      <c r="K186">
        <v>22</v>
      </c>
      <c r="L186" s="3">
        <v>6.72</v>
      </c>
      <c r="M186" s="3">
        <v>3.6</v>
      </c>
      <c r="N186" t="s">
        <v>50</v>
      </c>
      <c r="O186" t="s">
        <v>42</v>
      </c>
      <c r="P186" t="s">
        <v>51</v>
      </c>
      <c r="Q186" s="2">
        <v>748.36</v>
      </c>
      <c r="R186" s="2">
        <v>37.42</v>
      </c>
      <c r="S186" s="2">
        <v>710.94</v>
      </c>
      <c r="T186" s="2">
        <v>0</v>
      </c>
      <c r="U186">
        <v>710.94</v>
      </c>
      <c r="V186" s="2">
        <v>15</v>
      </c>
      <c r="W186" s="3">
        <v>7</v>
      </c>
      <c r="X186" s="3" t="s">
        <v>35</v>
      </c>
      <c r="Y186" s="3">
        <v>21</v>
      </c>
      <c r="Z186" s="2">
        <v>149.30000000000001</v>
      </c>
      <c r="AA186" s="10">
        <f>IF(Table1[[#This Row],[Is_Late]]="Yes",1,0)</f>
        <v>1</v>
      </c>
    </row>
    <row r="187" spans="1:27" x14ac:dyDescent="0.25">
      <c r="A187" t="s">
        <v>266</v>
      </c>
      <c r="B187" s="1">
        <v>45678</v>
      </c>
      <c r="C187" t="s">
        <v>80</v>
      </c>
      <c r="D187" t="s">
        <v>38</v>
      </c>
      <c r="E187" t="s">
        <v>29</v>
      </c>
      <c r="F187" t="s">
        <v>73</v>
      </c>
      <c r="G187" t="s">
        <v>89</v>
      </c>
      <c r="H187">
        <v>6</v>
      </c>
      <c r="I187">
        <v>247.37</v>
      </c>
      <c r="J187" s="2">
        <v>0</v>
      </c>
      <c r="K187">
        <v>26</v>
      </c>
      <c r="L187" s="3">
        <v>0.97</v>
      </c>
      <c r="M187" s="3">
        <v>4.4000000000000004</v>
      </c>
      <c r="N187" t="s">
        <v>50</v>
      </c>
      <c r="O187" t="s">
        <v>42</v>
      </c>
      <c r="P187" t="s">
        <v>51</v>
      </c>
      <c r="Q187" s="2">
        <v>1484.22</v>
      </c>
      <c r="R187" s="2">
        <v>0</v>
      </c>
      <c r="S187" s="2">
        <v>1484.22</v>
      </c>
      <c r="T187" s="2">
        <v>0</v>
      </c>
      <c r="U187">
        <v>1484.22</v>
      </c>
      <c r="V187" s="2">
        <v>20</v>
      </c>
      <c r="W187" s="3">
        <v>6</v>
      </c>
      <c r="X187" s="3" t="s">
        <v>35</v>
      </c>
      <c r="Y187" s="3">
        <v>11.1</v>
      </c>
      <c r="Z187" s="2">
        <v>164.75</v>
      </c>
      <c r="AA187" s="10">
        <f>IF(Table1[[#This Row],[Is_Late]]="Yes",1,0)</f>
        <v>1</v>
      </c>
    </row>
    <row r="188" spans="1:27" x14ac:dyDescent="0.25">
      <c r="A188" t="s">
        <v>267</v>
      </c>
      <c r="B188" s="1">
        <v>45678</v>
      </c>
      <c r="C188" t="s">
        <v>88</v>
      </c>
      <c r="D188" t="s">
        <v>28</v>
      </c>
      <c r="E188" t="s">
        <v>47</v>
      </c>
      <c r="F188" t="s">
        <v>39</v>
      </c>
      <c r="G188" t="s">
        <v>55</v>
      </c>
      <c r="H188">
        <v>3</v>
      </c>
      <c r="I188">
        <v>27.71</v>
      </c>
      <c r="J188" s="2">
        <v>25</v>
      </c>
      <c r="K188">
        <v>48</v>
      </c>
      <c r="L188" s="3">
        <v>4.7300000000000004</v>
      </c>
      <c r="M188" s="3">
        <v>3.4</v>
      </c>
      <c r="N188" t="s">
        <v>60</v>
      </c>
      <c r="O188" t="s">
        <v>42</v>
      </c>
      <c r="P188" t="s">
        <v>51</v>
      </c>
      <c r="Q188" s="2">
        <v>83.13</v>
      </c>
      <c r="R188" s="2">
        <v>20.78</v>
      </c>
      <c r="S188" s="2">
        <v>62.35</v>
      </c>
      <c r="T188" s="2">
        <v>15</v>
      </c>
      <c r="U188">
        <v>77.349999999999994</v>
      </c>
      <c r="V188" s="2">
        <v>22</v>
      </c>
      <c r="W188" s="3">
        <v>26</v>
      </c>
      <c r="X188" s="3" t="s">
        <v>35</v>
      </c>
      <c r="Y188" s="3">
        <v>21.4</v>
      </c>
      <c r="Z188" s="2">
        <v>13.34</v>
      </c>
      <c r="AA188" s="10">
        <f>IF(Table1[[#This Row],[Is_Late]]="Yes",1,0)</f>
        <v>1</v>
      </c>
    </row>
    <row r="189" spans="1:27" x14ac:dyDescent="0.25">
      <c r="A189" t="s">
        <v>268</v>
      </c>
      <c r="B189" s="1">
        <v>45678</v>
      </c>
      <c r="C189" t="s">
        <v>27</v>
      </c>
      <c r="D189" t="s">
        <v>66</v>
      </c>
      <c r="E189" t="s">
        <v>47</v>
      </c>
      <c r="F189" t="s">
        <v>59</v>
      </c>
      <c r="G189" t="s">
        <v>100</v>
      </c>
      <c r="H189">
        <v>7</v>
      </c>
      <c r="I189">
        <v>384.74</v>
      </c>
      <c r="J189" s="2">
        <v>5</v>
      </c>
      <c r="K189">
        <v>25</v>
      </c>
      <c r="L189" s="3">
        <v>7.26</v>
      </c>
      <c r="M189" s="3">
        <v>3.6</v>
      </c>
      <c r="N189" t="s">
        <v>41</v>
      </c>
      <c r="O189" t="s">
        <v>42</v>
      </c>
      <c r="P189" t="s">
        <v>56</v>
      </c>
      <c r="Q189" s="2">
        <v>2693.18</v>
      </c>
      <c r="R189" s="2">
        <v>134.66</v>
      </c>
      <c r="S189" s="2">
        <v>2558.52</v>
      </c>
      <c r="T189" s="2">
        <v>0</v>
      </c>
      <c r="U189">
        <v>2558.52</v>
      </c>
      <c r="V189" s="2">
        <v>16</v>
      </c>
      <c r="W189" s="3">
        <v>9</v>
      </c>
      <c r="X189" s="3" t="s">
        <v>35</v>
      </c>
      <c r="Y189" s="3">
        <v>8.6</v>
      </c>
      <c r="Z189" s="2">
        <v>220.03</v>
      </c>
      <c r="AA189" s="10">
        <f>IF(Table1[[#This Row],[Is_Late]]="Yes",1,0)</f>
        <v>1</v>
      </c>
    </row>
    <row r="190" spans="1:27" x14ac:dyDescent="0.25">
      <c r="A190" t="s">
        <v>269</v>
      </c>
      <c r="B190" s="1">
        <v>45678</v>
      </c>
      <c r="C190" t="s">
        <v>80</v>
      </c>
      <c r="D190" t="s">
        <v>46</v>
      </c>
      <c r="E190" t="s">
        <v>29</v>
      </c>
      <c r="F190" t="s">
        <v>81</v>
      </c>
      <c r="G190" t="s">
        <v>117</v>
      </c>
      <c r="H190">
        <v>3</v>
      </c>
      <c r="I190">
        <v>222.19</v>
      </c>
      <c r="J190" s="2">
        <v>0</v>
      </c>
      <c r="K190">
        <v>27</v>
      </c>
      <c r="L190" s="3">
        <v>1.32</v>
      </c>
      <c r="M190" s="3">
        <v>5</v>
      </c>
      <c r="N190" t="s">
        <v>68</v>
      </c>
      <c r="O190" t="s">
        <v>42</v>
      </c>
      <c r="P190" t="s">
        <v>64</v>
      </c>
      <c r="Q190" s="2">
        <v>666.57</v>
      </c>
      <c r="R190" s="2">
        <v>0</v>
      </c>
      <c r="S190" s="2">
        <v>666.57</v>
      </c>
      <c r="T190" s="2">
        <v>0</v>
      </c>
      <c r="U190">
        <v>666.57</v>
      </c>
      <c r="V190" s="2">
        <v>16</v>
      </c>
      <c r="W190" s="3">
        <v>11</v>
      </c>
      <c r="X190" s="3" t="s">
        <v>35</v>
      </c>
      <c r="Y190" s="3">
        <v>10</v>
      </c>
      <c r="Z190" s="2">
        <v>66.66</v>
      </c>
      <c r="AA190" s="10">
        <f>IF(Table1[[#This Row],[Is_Late]]="Yes",1,0)</f>
        <v>1</v>
      </c>
    </row>
    <row r="191" spans="1:27" x14ac:dyDescent="0.25">
      <c r="A191" t="s">
        <v>270</v>
      </c>
      <c r="B191" s="1">
        <v>45678</v>
      </c>
      <c r="C191" t="s">
        <v>58</v>
      </c>
      <c r="D191" t="s">
        <v>38</v>
      </c>
      <c r="E191" t="s">
        <v>47</v>
      </c>
      <c r="F191" t="s">
        <v>93</v>
      </c>
      <c r="G191" t="s">
        <v>117</v>
      </c>
      <c r="H191">
        <v>4</v>
      </c>
      <c r="I191">
        <v>380.07</v>
      </c>
      <c r="J191" s="2">
        <v>25</v>
      </c>
      <c r="K191">
        <v>34</v>
      </c>
      <c r="L191" s="3">
        <v>1.53</v>
      </c>
      <c r="M191" s="3">
        <v>4</v>
      </c>
      <c r="N191" t="s">
        <v>50</v>
      </c>
      <c r="O191" t="s">
        <v>42</v>
      </c>
      <c r="P191" t="s">
        <v>43</v>
      </c>
      <c r="Q191" s="2">
        <v>1520.28</v>
      </c>
      <c r="R191" s="2">
        <v>380.07</v>
      </c>
      <c r="S191" s="2">
        <v>1140.21</v>
      </c>
      <c r="T191" s="2">
        <v>0</v>
      </c>
      <c r="U191">
        <v>1140.21</v>
      </c>
      <c r="V191" s="2">
        <v>28</v>
      </c>
      <c r="W191" s="3">
        <v>6</v>
      </c>
      <c r="X191" s="3" t="s">
        <v>35</v>
      </c>
      <c r="Y191" s="3">
        <v>29.2</v>
      </c>
      <c r="Z191" s="2">
        <v>332.94</v>
      </c>
      <c r="AA191" s="10">
        <f>IF(Table1[[#This Row],[Is_Late]]="Yes",1,0)</f>
        <v>1</v>
      </c>
    </row>
    <row r="192" spans="1:27" x14ac:dyDescent="0.25">
      <c r="A192" t="s">
        <v>271</v>
      </c>
      <c r="B192" s="1">
        <v>45678</v>
      </c>
      <c r="C192" t="s">
        <v>88</v>
      </c>
      <c r="D192" t="s">
        <v>54</v>
      </c>
      <c r="E192" t="s">
        <v>47</v>
      </c>
      <c r="F192" t="s">
        <v>59</v>
      </c>
      <c r="G192" t="s">
        <v>98</v>
      </c>
      <c r="H192">
        <v>3</v>
      </c>
      <c r="I192">
        <v>129.11000000000001</v>
      </c>
      <c r="J192" s="2">
        <v>10</v>
      </c>
      <c r="K192">
        <v>30</v>
      </c>
      <c r="L192" s="3">
        <v>5.28</v>
      </c>
      <c r="M192" s="3">
        <v>4</v>
      </c>
      <c r="N192" t="s">
        <v>68</v>
      </c>
      <c r="O192" t="s">
        <v>42</v>
      </c>
      <c r="P192" t="s">
        <v>56</v>
      </c>
      <c r="Q192" s="2">
        <v>387.33</v>
      </c>
      <c r="R192" s="2">
        <v>38.729999999999997</v>
      </c>
      <c r="S192" s="2">
        <v>348.6</v>
      </c>
      <c r="T192" s="2">
        <v>0</v>
      </c>
      <c r="U192">
        <v>348.6</v>
      </c>
      <c r="V192" s="2">
        <v>24</v>
      </c>
      <c r="W192" s="3">
        <v>6</v>
      </c>
      <c r="X192" s="3" t="s">
        <v>35</v>
      </c>
      <c r="Y192" s="3">
        <v>11.3</v>
      </c>
      <c r="Z192" s="2">
        <v>39.39</v>
      </c>
      <c r="AA192" s="10">
        <f>IF(Table1[[#This Row],[Is_Late]]="Yes",1,0)</f>
        <v>1</v>
      </c>
    </row>
    <row r="193" spans="1:27" x14ac:dyDescent="0.25">
      <c r="A193" t="s">
        <v>272</v>
      </c>
      <c r="B193" s="1">
        <v>45678</v>
      </c>
      <c r="C193" t="s">
        <v>27</v>
      </c>
      <c r="D193" t="s">
        <v>38</v>
      </c>
      <c r="E193" t="s">
        <v>47</v>
      </c>
      <c r="F193" t="s">
        <v>93</v>
      </c>
      <c r="G193" t="s">
        <v>82</v>
      </c>
      <c r="H193">
        <v>3</v>
      </c>
      <c r="I193">
        <v>337.68</v>
      </c>
      <c r="J193" s="2">
        <v>10</v>
      </c>
      <c r="K193">
        <v>29</v>
      </c>
      <c r="L193" s="3">
        <v>6.99</v>
      </c>
      <c r="M193" s="3">
        <v>4.8</v>
      </c>
      <c r="N193" t="s">
        <v>60</v>
      </c>
      <c r="O193" t="s">
        <v>33</v>
      </c>
      <c r="P193" t="s">
        <v>64</v>
      </c>
      <c r="Q193" s="2">
        <v>1013.04</v>
      </c>
      <c r="R193" s="2">
        <v>101.3</v>
      </c>
      <c r="S193" s="2">
        <v>0</v>
      </c>
      <c r="T193" s="2">
        <v>0</v>
      </c>
      <c r="U193">
        <v>0</v>
      </c>
      <c r="V193" s="2">
        <v>25</v>
      </c>
      <c r="W193" s="3">
        <v>4</v>
      </c>
      <c r="X193" s="3" t="s">
        <v>44</v>
      </c>
      <c r="Y193" s="3">
        <v>16.2</v>
      </c>
      <c r="Z193" s="2">
        <v>0</v>
      </c>
      <c r="AA193" s="10">
        <f>IF(Table1[[#This Row],[Is_Late]]="Yes",1,0)</f>
        <v>0</v>
      </c>
    </row>
    <row r="194" spans="1:27" x14ac:dyDescent="0.25">
      <c r="A194" t="s">
        <v>273</v>
      </c>
      <c r="B194" s="1">
        <v>45679</v>
      </c>
      <c r="C194" t="s">
        <v>27</v>
      </c>
      <c r="D194" t="s">
        <v>38</v>
      </c>
      <c r="E194" t="s">
        <v>29</v>
      </c>
      <c r="F194" t="s">
        <v>48</v>
      </c>
      <c r="G194" t="s">
        <v>31</v>
      </c>
      <c r="H194">
        <v>3</v>
      </c>
      <c r="I194">
        <v>111.05</v>
      </c>
      <c r="J194" s="2">
        <v>0</v>
      </c>
      <c r="K194">
        <v>39</v>
      </c>
      <c r="L194" s="3">
        <v>3.56</v>
      </c>
      <c r="M194" s="3">
        <v>4.3</v>
      </c>
      <c r="N194" t="s">
        <v>32</v>
      </c>
      <c r="O194" t="s">
        <v>42</v>
      </c>
      <c r="P194" t="s">
        <v>43</v>
      </c>
      <c r="Q194" s="2">
        <v>333.15</v>
      </c>
      <c r="R194" s="2">
        <v>0</v>
      </c>
      <c r="S194" s="2">
        <v>333.15</v>
      </c>
      <c r="T194" s="2">
        <v>0</v>
      </c>
      <c r="U194">
        <v>333.15</v>
      </c>
      <c r="V194" s="2">
        <v>20</v>
      </c>
      <c r="W194" s="3">
        <v>19</v>
      </c>
      <c r="X194" s="3" t="s">
        <v>35</v>
      </c>
      <c r="Y194" s="3">
        <v>11.9</v>
      </c>
      <c r="Z194" s="2">
        <v>39.64</v>
      </c>
      <c r="AA194" s="10">
        <f>IF(Table1[[#This Row],[Is_Late]]="Yes",1,0)</f>
        <v>1</v>
      </c>
    </row>
    <row r="195" spans="1:27" x14ac:dyDescent="0.25">
      <c r="A195" t="s">
        <v>274</v>
      </c>
      <c r="B195" s="1">
        <v>45679</v>
      </c>
      <c r="C195" t="s">
        <v>84</v>
      </c>
      <c r="D195" t="s">
        <v>46</v>
      </c>
      <c r="E195" t="s">
        <v>47</v>
      </c>
      <c r="F195" t="s">
        <v>59</v>
      </c>
      <c r="G195" t="s">
        <v>67</v>
      </c>
      <c r="H195">
        <v>3</v>
      </c>
      <c r="I195">
        <v>217.2</v>
      </c>
      <c r="J195" s="2">
        <v>5</v>
      </c>
      <c r="K195">
        <v>26</v>
      </c>
      <c r="L195" s="3">
        <v>3.06</v>
      </c>
      <c r="M195" s="3">
        <v>4.2</v>
      </c>
      <c r="N195" t="s">
        <v>68</v>
      </c>
      <c r="O195" t="s">
        <v>42</v>
      </c>
      <c r="P195" t="s">
        <v>43</v>
      </c>
      <c r="Q195" s="2">
        <v>651.6</v>
      </c>
      <c r="R195" s="2">
        <v>32.58</v>
      </c>
      <c r="S195" s="2">
        <v>619.02</v>
      </c>
      <c r="T195" s="2">
        <v>0</v>
      </c>
      <c r="U195">
        <v>619.02</v>
      </c>
      <c r="V195" s="2">
        <v>16</v>
      </c>
      <c r="W195" s="3">
        <v>10</v>
      </c>
      <c r="X195" s="3" t="s">
        <v>35</v>
      </c>
      <c r="Y195" s="3">
        <v>23.5</v>
      </c>
      <c r="Z195" s="2">
        <v>145.47</v>
      </c>
      <c r="AA195" s="10">
        <f>IF(Table1[[#This Row],[Is_Late]]="Yes",1,0)</f>
        <v>1</v>
      </c>
    </row>
    <row r="196" spans="1:27" x14ac:dyDescent="0.25">
      <c r="A196" t="s">
        <v>275</v>
      </c>
      <c r="B196" s="1">
        <v>45679</v>
      </c>
      <c r="C196" t="s">
        <v>58</v>
      </c>
      <c r="D196" t="s">
        <v>46</v>
      </c>
      <c r="E196" t="s">
        <v>47</v>
      </c>
      <c r="F196" t="s">
        <v>86</v>
      </c>
      <c r="G196" t="s">
        <v>82</v>
      </c>
      <c r="H196">
        <v>7</v>
      </c>
      <c r="I196">
        <v>40.56</v>
      </c>
      <c r="J196" s="2">
        <v>5</v>
      </c>
      <c r="K196">
        <v>23</v>
      </c>
      <c r="L196" s="3">
        <v>2.27</v>
      </c>
      <c r="M196" s="3">
        <v>4.5999999999999996</v>
      </c>
      <c r="N196" t="s">
        <v>50</v>
      </c>
      <c r="O196" t="s">
        <v>42</v>
      </c>
      <c r="P196" t="s">
        <v>64</v>
      </c>
      <c r="Q196" s="2">
        <v>283.92</v>
      </c>
      <c r="R196" s="2">
        <v>14.2</v>
      </c>
      <c r="S196" s="2">
        <v>269.72000000000003</v>
      </c>
      <c r="T196" s="2">
        <v>25</v>
      </c>
      <c r="U196">
        <v>294.72000000000003</v>
      </c>
      <c r="V196" s="2">
        <v>40</v>
      </c>
      <c r="W196" s="3">
        <v>0</v>
      </c>
      <c r="X196" s="3" t="s">
        <v>44</v>
      </c>
      <c r="Y196" s="3">
        <v>18.899999999999999</v>
      </c>
      <c r="Z196" s="2">
        <v>50.98</v>
      </c>
      <c r="AA196" s="10">
        <f>IF(Table1[[#This Row],[Is_Late]]="Yes",1,0)</f>
        <v>0</v>
      </c>
    </row>
    <row r="197" spans="1:27" x14ac:dyDescent="0.25">
      <c r="A197" t="s">
        <v>276</v>
      </c>
      <c r="B197" s="1">
        <v>45679</v>
      </c>
      <c r="C197" t="s">
        <v>80</v>
      </c>
      <c r="D197" t="s">
        <v>28</v>
      </c>
      <c r="E197" t="s">
        <v>29</v>
      </c>
      <c r="F197" t="s">
        <v>48</v>
      </c>
      <c r="G197" t="s">
        <v>119</v>
      </c>
      <c r="H197">
        <v>6</v>
      </c>
      <c r="I197">
        <v>54.04</v>
      </c>
      <c r="J197" s="2">
        <v>15</v>
      </c>
      <c r="K197">
        <v>31</v>
      </c>
      <c r="L197" s="3">
        <v>1.83</v>
      </c>
      <c r="M197" s="3">
        <v>4.2</v>
      </c>
      <c r="N197" t="s">
        <v>50</v>
      </c>
      <c r="O197" t="s">
        <v>42</v>
      </c>
      <c r="P197" t="s">
        <v>43</v>
      </c>
      <c r="Q197" s="2">
        <v>324.24</v>
      </c>
      <c r="R197" s="2">
        <v>48.64</v>
      </c>
      <c r="S197" s="2">
        <v>275.60000000000002</v>
      </c>
      <c r="T197" s="2">
        <v>25</v>
      </c>
      <c r="U197">
        <v>300.60000000000002</v>
      </c>
      <c r="V197" s="2">
        <v>41</v>
      </c>
      <c r="W197" s="3">
        <v>0</v>
      </c>
      <c r="X197" s="3" t="s">
        <v>44</v>
      </c>
      <c r="Y197" s="3">
        <v>26.5</v>
      </c>
      <c r="Z197" s="2">
        <v>73.03</v>
      </c>
      <c r="AA197" s="10">
        <f>IF(Table1[[#This Row],[Is_Late]]="Yes",1,0)</f>
        <v>0</v>
      </c>
    </row>
    <row r="198" spans="1:27" x14ac:dyDescent="0.25">
      <c r="A198" t="s">
        <v>277</v>
      </c>
      <c r="B198" s="1">
        <v>45679</v>
      </c>
      <c r="C198" t="s">
        <v>75</v>
      </c>
      <c r="D198" t="s">
        <v>54</v>
      </c>
      <c r="E198" t="s">
        <v>47</v>
      </c>
      <c r="F198" t="s">
        <v>93</v>
      </c>
      <c r="G198" t="s">
        <v>67</v>
      </c>
      <c r="H198">
        <v>7</v>
      </c>
      <c r="I198">
        <v>204.4</v>
      </c>
      <c r="J198" s="2">
        <v>15</v>
      </c>
      <c r="K198">
        <v>16</v>
      </c>
      <c r="L198" s="3">
        <v>5.18</v>
      </c>
      <c r="M198" s="3">
        <v>4.2</v>
      </c>
      <c r="N198" t="s">
        <v>50</v>
      </c>
      <c r="O198" t="s">
        <v>42</v>
      </c>
      <c r="P198" t="s">
        <v>34</v>
      </c>
      <c r="Q198" s="2">
        <v>1430.8</v>
      </c>
      <c r="R198" s="2">
        <v>214.62</v>
      </c>
      <c r="S198" s="2">
        <v>1216.18</v>
      </c>
      <c r="T198" s="2">
        <v>0</v>
      </c>
      <c r="U198">
        <v>1216.18</v>
      </c>
      <c r="V198" s="2">
        <v>16</v>
      </c>
      <c r="W198" s="3">
        <v>0</v>
      </c>
      <c r="X198" s="3" t="s">
        <v>44</v>
      </c>
      <c r="Y198" s="3">
        <v>30.6</v>
      </c>
      <c r="Z198" s="2">
        <v>372.15</v>
      </c>
      <c r="AA198" s="10">
        <f>IF(Table1[[#This Row],[Is_Late]]="Yes",1,0)</f>
        <v>0</v>
      </c>
    </row>
    <row r="199" spans="1:27" x14ac:dyDescent="0.25">
      <c r="A199" t="s">
        <v>278</v>
      </c>
      <c r="B199" s="1">
        <v>45679</v>
      </c>
      <c r="C199" t="s">
        <v>88</v>
      </c>
      <c r="D199" t="s">
        <v>66</v>
      </c>
      <c r="E199" t="s">
        <v>47</v>
      </c>
      <c r="F199" t="s">
        <v>86</v>
      </c>
      <c r="G199" t="s">
        <v>31</v>
      </c>
      <c r="H199">
        <v>4</v>
      </c>
      <c r="I199">
        <v>170.76</v>
      </c>
      <c r="J199" s="2">
        <v>15</v>
      </c>
      <c r="K199">
        <v>40</v>
      </c>
      <c r="L199" s="3">
        <v>3.96</v>
      </c>
      <c r="M199" s="3">
        <v>4.3</v>
      </c>
      <c r="N199" t="s">
        <v>32</v>
      </c>
      <c r="O199" t="s">
        <v>42</v>
      </c>
      <c r="P199" t="s">
        <v>43</v>
      </c>
      <c r="Q199" s="2">
        <v>683.04</v>
      </c>
      <c r="R199" s="2">
        <v>102.46</v>
      </c>
      <c r="S199" s="2">
        <v>580.58000000000004</v>
      </c>
      <c r="T199" s="2">
        <v>0</v>
      </c>
      <c r="U199">
        <v>580.58000000000004</v>
      </c>
      <c r="V199" s="2">
        <v>39</v>
      </c>
      <c r="W199" s="3">
        <v>1</v>
      </c>
      <c r="X199" s="3" t="s">
        <v>44</v>
      </c>
      <c r="Y199" s="3">
        <v>19.600000000000001</v>
      </c>
      <c r="Z199" s="2">
        <v>113.79</v>
      </c>
      <c r="AA199" s="10">
        <f>IF(Table1[[#This Row],[Is_Late]]="Yes",1,0)</f>
        <v>0</v>
      </c>
    </row>
    <row r="200" spans="1:27" x14ac:dyDescent="0.25">
      <c r="A200" t="s">
        <v>279</v>
      </c>
      <c r="B200" s="1">
        <v>45679</v>
      </c>
      <c r="C200" t="s">
        <v>80</v>
      </c>
      <c r="D200" t="s">
        <v>46</v>
      </c>
      <c r="E200" t="s">
        <v>47</v>
      </c>
      <c r="F200" t="s">
        <v>76</v>
      </c>
      <c r="G200" t="s">
        <v>78</v>
      </c>
      <c r="H200">
        <v>2</v>
      </c>
      <c r="I200">
        <v>31.89</v>
      </c>
      <c r="J200" s="2">
        <v>25</v>
      </c>
      <c r="K200">
        <v>23</v>
      </c>
      <c r="L200" s="3">
        <v>1.33</v>
      </c>
      <c r="M200" s="3">
        <v>5</v>
      </c>
      <c r="N200" t="s">
        <v>41</v>
      </c>
      <c r="O200" t="s">
        <v>33</v>
      </c>
      <c r="P200" t="s">
        <v>43</v>
      </c>
      <c r="Q200" s="2">
        <v>63.78</v>
      </c>
      <c r="R200" s="2">
        <v>15.94</v>
      </c>
      <c r="S200" s="2">
        <v>0</v>
      </c>
      <c r="T200" s="2">
        <v>10</v>
      </c>
      <c r="U200">
        <v>0</v>
      </c>
      <c r="V200" s="2">
        <v>20</v>
      </c>
      <c r="W200" s="3">
        <v>3</v>
      </c>
      <c r="X200" s="3" t="s">
        <v>44</v>
      </c>
      <c r="Y200" s="3">
        <v>29.3</v>
      </c>
      <c r="Z200" s="2">
        <v>0</v>
      </c>
      <c r="AA200" s="10">
        <f>IF(Table1[[#This Row],[Is_Late]]="Yes",1,0)</f>
        <v>0</v>
      </c>
    </row>
    <row r="201" spans="1:27" x14ac:dyDescent="0.25">
      <c r="A201" t="s">
        <v>280</v>
      </c>
      <c r="B201" s="1">
        <v>45679</v>
      </c>
      <c r="C201" t="s">
        <v>37</v>
      </c>
      <c r="D201" t="s">
        <v>54</v>
      </c>
      <c r="E201" t="s">
        <v>29</v>
      </c>
      <c r="F201" t="s">
        <v>48</v>
      </c>
      <c r="G201" t="s">
        <v>78</v>
      </c>
      <c r="H201">
        <v>2</v>
      </c>
      <c r="I201">
        <v>318.44</v>
      </c>
      <c r="J201" s="2">
        <v>25</v>
      </c>
      <c r="K201">
        <v>28</v>
      </c>
      <c r="L201" s="3">
        <v>4.5599999999999996</v>
      </c>
      <c r="M201" s="3">
        <v>3.6</v>
      </c>
      <c r="N201" t="s">
        <v>32</v>
      </c>
      <c r="O201" t="s">
        <v>42</v>
      </c>
      <c r="P201" t="s">
        <v>56</v>
      </c>
      <c r="Q201" s="2">
        <v>636.88</v>
      </c>
      <c r="R201" s="2">
        <v>159.22</v>
      </c>
      <c r="S201" s="2">
        <v>477.66</v>
      </c>
      <c r="T201" s="2">
        <v>0</v>
      </c>
      <c r="U201">
        <v>477.66</v>
      </c>
      <c r="V201" s="2">
        <v>32</v>
      </c>
      <c r="W201" s="3">
        <v>0</v>
      </c>
      <c r="X201" s="3" t="s">
        <v>44</v>
      </c>
      <c r="Y201" s="3">
        <v>14.6</v>
      </c>
      <c r="Z201" s="2">
        <v>69.739999999999995</v>
      </c>
      <c r="AA201" s="10">
        <f>IF(Table1[[#This Row],[Is_Late]]="Yes",1,0)</f>
        <v>0</v>
      </c>
    </row>
    <row r="202" spans="1:27" x14ac:dyDescent="0.25">
      <c r="A202" t="s">
        <v>281</v>
      </c>
      <c r="B202" s="1">
        <v>45680</v>
      </c>
      <c r="C202" t="s">
        <v>80</v>
      </c>
      <c r="D202" t="s">
        <v>28</v>
      </c>
      <c r="E202" t="s">
        <v>29</v>
      </c>
      <c r="F202" t="s">
        <v>48</v>
      </c>
      <c r="G202" t="s">
        <v>119</v>
      </c>
      <c r="H202">
        <v>7</v>
      </c>
      <c r="I202">
        <v>453.07</v>
      </c>
      <c r="J202" s="2">
        <v>5</v>
      </c>
      <c r="K202">
        <v>27</v>
      </c>
      <c r="L202" s="3">
        <v>3.51</v>
      </c>
      <c r="M202" s="3">
        <v>4.2</v>
      </c>
      <c r="N202" t="s">
        <v>68</v>
      </c>
      <c r="O202" t="s">
        <v>42</v>
      </c>
      <c r="P202" t="s">
        <v>43</v>
      </c>
      <c r="Q202" s="2">
        <v>3171.49</v>
      </c>
      <c r="R202" s="2">
        <v>158.57</v>
      </c>
      <c r="S202" s="2">
        <v>3012.92</v>
      </c>
      <c r="T202" s="2">
        <v>0</v>
      </c>
      <c r="U202">
        <v>3012.92</v>
      </c>
      <c r="V202" s="2">
        <v>43</v>
      </c>
      <c r="W202" s="3">
        <v>0</v>
      </c>
      <c r="X202" s="3" t="s">
        <v>44</v>
      </c>
      <c r="Y202" s="3">
        <v>14.1</v>
      </c>
      <c r="Z202" s="2">
        <v>424.82</v>
      </c>
      <c r="AA202" s="10">
        <f>IF(Table1[[#This Row],[Is_Late]]="Yes",1,0)</f>
        <v>0</v>
      </c>
    </row>
    <row r="203" spans="1:27" x14ac:dyDescent="0.25">
      <c r="A203" t="s">
        <v>282</v>
      </c>
      <c r="B203" s="1">
        <v>45680</v>
      </c>
      <c r="C203" t="s">
        <v>37</v>
      </c>
      <c r="D203" t="s">
        <v>28</v>
      </c>
      <c r="E203" t="s">
        <v>29</v>
      </c>
      <c r="F203" t="s">
        <v>93</v>
      </c>
      <c r="G203" t="s">
        <v>89</v>
      </c>
      <c r="H203">
        <v>3</v>
      </c>
      <c r="I203">
        <v>240.19</v>
      </c>
      <c r="J203" s="2">
        <v>10</v>
      </c>
      <c r="K203">
        <v>37</v>
      </c>
      <c r="L203" s="3">
        <v>0.72</v>
      </c>
      <c r="M203" s="3">
        <v>5</v>
      </c>
      <c r="N203" t="s">
        <v>32</v>
      </c>
      <c r="O203" t="s">
        <v>42</v>
      </c>
      <c r="P203" t="s">
        <v>51</v>
      </c>
      <c r="Q203" s="2">
        <v>720.57</v>
      </c>
      <c r="R203" s="2">
        <v>72.06</v>
      </c>
      <c r="S203" s="2">
        <v>648.51</v>
      </c>
      <c r="T203" s="2">
        <v>0</v>
      </c>
      <c r="U203">
        <v>648.51</v>
      </c>
      <c r="V203" s="2">
        <v>39</v>
      </c>
      <c r="W203" s="3">
        <v>0</v>
      </c>
      <c r="X203" s="3" t="s">
        <v>44</v>
      </c>
      <c r="Y203" s="3">
        <v>13.7</v>
      </c>
      <c r="Z203" s="2">
        <v>88.85</v>
      </c>
      <c r="AA203" s="10">
        <f>IF(Table1[[#This Row],[Is_Late]]="Yes",1,0)</f>
        <v>0</v>
      </c>
    </row>
    <row r="204" spans="1:27" x14ac:dyDescent="0.25">
      <c r="A204" t="s">
        <v>283</v>
      </c>
      <c r="B204" s="1">
        <v>45680</v>
      </c>
      <c r="C204" t="s">
        <v>37</v>
      </c>
      <c r="D204" t="s">
        <v>28</v>
      </c>
      <c r="E204" t="s">
        <v>47</v>
      </c>
      <c r="F204" t="s">
        <v>86</v>
      </c>
      <c r="G204" t="s">
        <v>98</v>
      </c>
      <c r="H204">
        <v>7</v>
      </c>
      <c r="I204">
        <v>245.55</v>
      </c>
      <c r="J204" s="2">
        <v>0</v>
      </c>
      <c r="K204">
        <v>16</v>
      </c>
      <c r="L204" s="3">
        <v>2.81</v>
      </c>
      <c r="M204" s="3">
        <v>3.9</v>
      </c>
      <c r="N204" t="s">
        <v>41</v>
      </c>
      <c r="O204" t="s">
        <v>42</v>
      </c>
      <c r="P204" t="s">
        <v>34</v>
      </c>
      <c r="Q204" s="2">
        <v>1718.85</v>
      </c>
      <c r="R204" s="2">
        <v>0</v>
      </c>
      <c r="S204" s="2">
        <v>1718.85</v>
      </c>
      <c r="T204" s="2">
        <v>0</v>
      </c>
      <c r="U204">
        <v>1718.85</v>
      </c>
      <c r="V204" s="2">
        <v>44</v>
      </c>
      <c r="W204" s="3">
        <v>0</v>
      </c>
      <c r="X204" s="3" t="s">
        <v>44</v>
      </c>
      <c r="Y204" s="3">
        <v>28.8</v>
      </c>
      <c r="Z204" s="2">
        <v>495.03</v>
      </c>
      <c r="AA204" s="10">
        <f>IF(Table1[[#This Row],[Is_Late]]="Yes",1,0)</f>
        <v>0</v>
      </c>
    </row>
    <row r="205" spans="1:27" x14ac:dyDescent="0.25">
      <c r="A205" t="s">
        <v>284</v>
      </c>
      <c r="B205" s="1">
        <v>45680</v>
      </c>
      <c r="C205" t="s">
        <v>53</v>
      </c>
      <c r="D205" t="s">
        <v>46</v>
      </c>
      <c r="E205" t="s">
        <v>47</v>
      </c>
      <c r="F205" t="s">
        <v>59</v>
      </c>
      <c r="G205" t="s">
        <v>78</v>
      </c>
      <c r="H205">
        <v>4</v>
      </c>
      <c r="I205">
        <v>470.42</v>
      </c>
      <c r="J205" s="2">
        <v>5</v>
      </c>
      <c r="K205">
        <v>25</v>
      </c>
      <c r="L205" s="3">
        <v>4.49</v>
      </c>
      <c r="M205" s="3">
        <v>3.6</v>
      </c>
      <c r="N205" t="s">
        <v>41</v>
      </c>
      <c r="O205" t="s">
        <v>42</v>
      </c>
      <c r="P205" t="s">
        <v>56</v>
      </c>
      <c r="Q205" s="2">
        <v>1881.68</v>
      </c>
      <c r="R205" s="2">
        <v>94.08</v>
      </c>
      <c r="S205" s="2">
        <v>1787.6</v>
      </c>
      <c r="T205" s="2">
        <v>0</v>
      </c>
      <c r="U205">
        <v>1787.6</v>
      </c>
      <c r="V205" s="2">
        <v>40</v>
      </c>
      <c r="W205" s="3">
        <v>0</v>
      </c>
      <c r="X205" s="3" t="s">
        <v>44</v>
      </c>
      <c r="Y205" s="3">
        <v>25.2</v>
      </c>
      <c r="Z205" s="2">
        <v>450.48</v>
      </c>
      <c r="AA205" s="10">
        <f>IF(Table1[[#This Row],[Is_Late]]="Yes",1,0)</f>
        <v>0</v>
      </c>
    </row>
    <row r="206" spans="1:27" x14ac:dyDescent="0.25">
      <c r="A206" t="s">
        <v>285</v>
      </c>
      <c r="B206" s="1">
        <v>45680</v>
      </c>
      <c r="C206" t="s">
        <v>27</v>
      </c>
      <c r="D206" t="s">
        <v>28</v>
      </c>
      <c r="E206" t="s">
        <v>47</v>
      </c>
      <c r="F206" t="s">
        <v>73</v>
      </c>
      <c r="G206" t="s">
        <v>136</v>
      </c>
      <c r="H206">
        <v>6</v>
      </c>
      <c r="I206">
        <v>166.45</v>
      </c>
      <c r="J206" s="2">
        <v>15</v>
      </c>
      <c r="K206">
        <v>28</v>
      </c>
      <c r="L206" s="3">
        <v>2.5299999999999998</v>
      </c>
      <c r="M206" s="3">
        <v>4.5</v>
      </c>
      <c r="N206" t="s">
        <v>60</v>
      </c>
      <c r="O206" t="s">
        <v>42</v>
      </c>
      <c r="P206" t="s">
        <v>43</v>
      </c>
      <c r="Q206" s="2">
        <v>998.7</v>
      </c>
      <c r="R206" s="2">
        <v>149.80000000000001</v>
      </c>
      <c r="S206" s="2">
        <v>848.9</v>
      </c>
      <c r="T206" s="2">
        <v>0</v>
      </c>
      <c r="U206">
        <v>848.9</v>
      </c>
      <c r="V206" s="2">
        <v>33</v>
      </c>
      <c r="W206" s="3">
        <v>0</v>
      </c>
      <c r="X206" s="3" t="s">
        <v>44</v>
      </c>
      <c r="Y206" s="3">
        <v>13.2</v>
      </c>
      <c r="Z206" s="2">
        <v>112.05</v>
      </c>
      <c r="AA206" s="10">
        <f>IF(Table1[[#This Row],[Is_Late]]="Yes",1,0)</f>
        <v>0</v>
      </c>
    </row>
    <row r="207" spans="1:27" x14ac:dyDescent="0.25">
      <c r="A207" t="s">
        <v>286</v>
      </c>
      <c r="B207" s="1">
        <v>45680</v>
      </c>
      <c r="C207" t="s">
        <v>84</v>
      </c>
      <c r="D207" t="s">
        <v>38</v>
      </c>
      <c r="E207" t="s">
        <v>29</v>
      </c>
      <c r="F207" t="s">
        <v>73</v>
      </c>
      <c r="G207" t="s">
        <v>55</v>
      </c>
      <c r="H207">
        <v>5</v>
      </c>
      <c r="I207">
        <v>466.63</v>
      </c>
      <c r="J207" s="2">
        <v>15</v>
      </c>
      <c r="K207">
        <v>37</v>
      </c>
      <c r="L207" s="3">
        <v>1.31</v>
      </c>
      <c r="M207" s="3">
        <v>3.8</v>
      </c>
      <c r="N207" t="s">
        <v>50</v>
      </c>
      <c r="O207" t="s">
        <v>42</v>
      </c>
      <c r="P207" t="s">
        <v>56</v>
      </c>
      <c r="Q207" s="2">
        <v>2333.15</v>
      </c>
      <c r="R207" s="2">
        <v>349.97</v>
      </c>
      <c r="S207" s="2">
        <v>1983.18</v>
      </c>
      <c r="T207" s="2">
        <v>0</v>
      </c>
      <c r="U207">
        <v>1983.18</v>
      </c>
      <c r="V207" s="2">
        <v>44</v>
      </c>
      <c r="W207" s="3">
        <v>0</v>
      </c>
      <c r="X207" s="3" t="s">
        <v>44</v>
      </c>
      <c r="Y207" s="3">
        <v>27.7</v>
      </c>
      <c r="Z207" s="2">
        <v>549.34</v>
      </c>
      <c r="AA207" s="10">
        <f>IF(Table1[[#This Row],[Is_Late]]="Yes",1,0)</f>
        <v>0</v>
      </c>
    </row>
    <row r="208" spans="1:27" x14ac:dyDescent="0.25">
      <c r="A208" t="s">
        <v>287</v>
      </c>
      <c r="B208" s="1">
        <v>45681</v>
      </c>
      <c r="C208" t="s">
        <v>37</v>
      </c>
      <c r="D208" t="s">
        <v>66</v>
      </c>
      <c r="E208" t="s">
        <v>47</v>
      </c>
      <c r="F208" t="s">
        <v>111</v>
      </c>
      <c r="G208" t="s">
        <v>55</v>
      </c>
      <c r="H208">
        <v>5</v>
      </c>
      <c r="I208">
        <v>240.1</v>
      </c>
      <c r="J208" s="2">
        <v>20</v>
      </c>
      <c r="K208">
        <v>41</v>
      </c>
      <c r="L208" s="3">
        <v>3.89</v>
      </c>
      <c r="M208" s="3">
        <v>5</v>
      </c>
      <c r="N208" t="s">
        <v>50</v>
      </c>
      <c r="O208" t="s">
        <v>42</v>
      </c>
      <c r="P208" t="s">
        <v>34</v>
      </c>
      <c r="Q208" s="2">
        <v>1200.5</v>
      </c>
      <c r="R208" s="2">
        <v>240.1</v>
      </c>
      <c r="S208" s="2">
        <v>960.4</v>
      </c>
      <c r="T208" s="2">
        <v>0</v>
      </c>
      <c r="U208">
        <v>960.4</v>
      </c>
      <c r="V208" s="2">
        <v>26</v>
      </c>
      <c r="W208" s="3">
        <v>15</v>
      </c>
      <c r="X208" s="3" t="s">
        <v>35</v>
      </c>
      <c r="Y208" s="3">
        <v>14</v>
      </c>
      <c r="Z208" s="2">
        <v>134.46</v>
      </c>
      <c r="AA208" s="10">
        <f>IF(Table1[[#This Row],[Is_Late]]="Yes",1,0)</f>
        <v>1</v>
      </c>
    </row>
    <row r="209" spans="1:27" x14ac:dyDescent="0.25">
      <c r="A209" t="s">
        <v>288</v>
      </c>
      <c r="B209" s="1">
        <v>45681</v>
      </c>
      <c r="C209" t="s">
        <v>75</v>
      </c>
      <c r="D209" t="s">
        <v>66</v>
      </c>
      <c r="E209" t="s">
        <v>29</v>
      </c>
      <c r="F209" t="s">
        <v>81</v>
      </c>
      <c r="G209" t="s">
        <v>136</v>
      </c>
      <c r="H209">
        <v>6</v>
      </c>
      <c r="I209">
        <v>178.11</v>
      </c>
      <c r="J209" s="2">
        <v>25</v>
      </c>
      <c r="K209">
        <v>31</v>
      </c>
      <c r="L209" s="3">
        <v>2.76</v>
      </c>
      <c r="M209" s="3">
        <v>4.0999999999999996</v>
      </c>
      <c r="N209" t="s">
        <v>68</v>
      </c>
      <c r="O209" t="s">
        <v>42</v>
      </c>
      <c r="P209" t="s">
        <v>56</v>
      </c>
      <c r="Q209" s="2">
        <v>1068.6600000000001</v>
      </c>
      <c r="R209" s="2">
        <v>267.17</v>
      </c>
      <c r="S209" s="2">
        <v>801.49</v>
      </c>
      <c r="T209" s="2">
        <v>0</v>
      </c>
      <c r="U209">
        <v>801.49</v>
      </c>
      <c r="V209" s="2">
        <v>44</v>
      </c>
      <c r="W209" s="3">
        <v>0</v>
      </c>
      <c r="X209" s="3" t="s">
        <v>44</v>
      </c>
      <c r="Y209" s="3">
        <v>28.3</v>
      </c>
      <c r="Z209" s="2">
        <v>226.82</v>
      </c>
      <c r="AA209" s="10">
        <f>IF(Table1[[#This Row],[Is_Late]]="Yes",1,0)</f>
        <v>0</v>
      </c>
    </row>
    <row r="210" spans="1:27" x14ac:dyDescent="0.25">
      <c r="A210" t="s">
        <v>289</v>
      </c>
      <c r="B210" s="1">
        <v>45681</v>
      </c>
      <c r="C210" t="s">
        <v>53</v>
      </c>
      <c r="D210" t="s">
        <v>54</v>
      </c>
      <c r="E210" t="s">
        <v>47</v>
      </c>
      <c r="F210" t="s">
        <v>73</v>
      </c>
      <c r="G210" t="s">
        <v>49</v>
      </c>
      <c r="H210">
        <v>5</v>
      </c>
      <c r="I210">
        <v>45.24</v>
      </c>
      <c r="J210" s="2">
        <v>25</v>
      </c>
      <c r="K210">
        <v>20</v>
      </c>
      <c r="L210" s="3">
        <v>6.44</v>
      </c>
      <c r="M210" s="3">
        <v>4.5</v>
      </c>
      <c r="N210" t="s">
        <v>32</v>
      </c>
      <c r="O210" t="s">
        <v>42</v>
      </c>
      <c r="P210" t="s">
        <v>43</v>
      </c>
      <c r="Q210" s="2">
        <v>226.2</v>
      </c>
      <c r="R210" s="2">
        <v>56.55</v>
      </c>
      <c r="S210" s="2">
        <v>169.65</v>
      </c>
      <c r="T210" s="2">
        <v>25</v>
      </c>
      <c r="U210">
        <v>194.65</v>
      </c>
      <c r="V210" s="2">
        <v>15</v>
      </c>
      <c r="W210" s="3">
        <v>5</v>
      </c>
      <c r="X210" s="3" t="s">
        <v>44</v>
      </c>
      <c r="Y210" s="3">
        <v>19.8</v>
      </c>
      <c r="Z210" s="2">
        <v>33.590000000000003</v>
      </c>
      <c r="AA210" s="10">
        <f>IF(Table1[[#This Row],[Is_Late]]="Yes",1,0)</f>
        <v>0</v>
      </c>
    </row>
    <row r="211" spans="1:27" x14ac:dyDescent="0.25">
      <c r="A211" t="s">
        <v>290</v>
      </c>
      <c r="B211" s="1">
        <v>45681</v>
      </c>
      <c r="C211" t="s">
        <v>84</v>
      </c>
      <c r="D211" t="s">
        <v>46</v>
      </c>
      <c r="E211" t="s">
        <v>29</v>
      </c>
      <c r="F211" t="s">
        <v>86</v>
      </c>
      <c r="G211" t="s">
        <v>78</v>
      </c>
      <c r="H211">
        <v>4</v>
      </c>
      <c r="I211">
        <v>451.7</v>
      </c>
      <c r="J211" s="2">
        <v>15</v>
      </c>
      <c r="K211">
        <v>41</v>
      </c>
      <c r="L211" s="3">
        <v>1.2</v>
      </c>
      <c r="M211" s="3">
        <v>5</v>
      </c>
      <c r="N211" t="s">
        <v>60</v>
      </c>
      <c r="O211" t="s">
        <v>42</v>
      </c>
      <c r="P211" t="s">
        <v>56</v>
      </c>
      <c r="Q211" s="2">
        <v>1806.8</v>
      </c>
      <c r="R211" s="2">
        <v>271.02</v>
      </c>
      <c r="S211" s="2">
        <v>1535.78</v>
      </c>
      <c r="T211" s="2">
        <v>0</v>
      </c>
      <c r="U211">
        <v>1535.78</v>
      </c>
      <c r="V211" s="2">
        <v>21</v>
      </c>
      <c r="W211" s="3">
        <v>20</v>
      </c>
      <c r="X211" s="3" t="s">
        <v>35</v>
      </c>
      <c r="Y211" s="3">
        <v>25</v>
      </c>
      <c r="Z211" s="2">
        <v>383.94</v>
      </c>
      <c r="AA211" s="10">
        <f>IF(Table1[[#This Row],[Is_Late]]="Yes",1,0)</f>
        <v>1</v>
      </c>
    </row>
    <row r="212" spans="1:27" x14ac:dyDescent="0.25">
      <c r="A212" t="s">
        <v>291</v>
      </c>
      <c r="B212" s="1">
        <v>45682</v>
      </c>
      <c r="C212" t="s">
        <v>27</v>
      </c>
      <c r="D212" t="s">
        <v>28</v>
      </c>
      <c r="E212" t="s">
        <v>29</v>
      </c>
      <c r="F212" t="s">
        <v>86</v>
      </c>
      <c r="G212" t="s">
        <v>55</v>
      </c>
      <c r="H212">
        <v>4</v>
      </c>
      <c r="I212">
        <v>495.64</v>
      </c>
      <c r="J212" s="2">
        <v>5</v>
      </c>
      <c r="K212">
        <v>20</v>
      </c>
      <c r="L212" s="3">
        <v>7.89</v>
      </c>
      <c r="M212" s="3">
        <v>4.3</v>
      </c>
      <c r="N212" t="s">
        <v>32</v>
      </c>
      <c r="O212" t="s">
        <v>42</v>
      </c>
      <c r="P212" t="s">
        <v>56</v>
      </c>
      <c r="Q212" s="2">
        <v>1982.56</v>
      </c>
      <c r="R212" s="2">
        <v>99.13</v>
      </c>
      <c r="S212" s="2">
        <v>1883.43</v>
      </c>
      <c r="T212" s="2">
        <v>0</v>
      </c>
      <c r="U212">
        <v>1883.43</v>
      </c>
      <c r="V212" s="2">
        <v>38</v>
      </c>
      <c r="W212" s="3">
        <v>0</v>
      </c>
      <c r="X212" s="3" t="s">
        <v>44</v>
      </c>
      <c r="Y212" s="3">
        <v>25.2</v>
      </c>
      <c r="Z212" s="2">
        <v>474.62</v>
      </c>
      <c r="AA212" s="10">
        <f>IF(Table1[[#This Row],[Is_Late]]="Yes",1,0)</f>
        <v>0</v>
      </c>
    </row>
    <row r="213" spans="1:27" x14ac:dyDescent="0.25">
      <c r="A213" t="s">
        <v>292</v>
      </c>
      <c r="B213" s="1">
        <v>45682</v>
      </c>
      <c r="C213" t="s">
        <v>37</v>
      </c>
      <c r="D213" t="s">
        <v>66</v>
      </c>
      <c r="E213" t="s">
        <v>47</v>
      </c>
      <c r="F213" t="s">
        <v>86</v>
      </c>
      <c r="G213" t="s">
        <v>55</v>
      </c>
      <c r="H213">
        <v>1</v>
      </c>
      <c r="I213">
        <v>182.12</v>
      </c>
      <c r="J213" s="2">
        <v>20</v>
      </c>
      <c r="K213">
        <v>39</v>
      </c>
      <c r="L213" s="3">
        <v>6.2</v>
      </c>
      <c r="M213" s="3">
        <v>4.4000000000000004</v>
      </c>
      <c r="N213" t="s">
        <v>68</v>
      </c>
      <c r="O213" t="s">
        <v>42</v>
      </c>
      <c r="P213" t="s">
        <v>51</v>
      </c>
      <c r="Q213" s="2">
        <v>182.12</v>
      </c>
      <c r="R213" s="2">
        <v>36.42</v>
      </c>
      <c r="S213" s="2">
        <v>145.69999999999999</v>
      </c>
      <c r="T213" s="2">
        <v>10</v>
      </c>
      <c r="U213">
        <v>155.69999999999999</v>
      </c>
      <c r="V213" s="2">
        <v>35</v>
      </c>
      <c r="W213" s="3">
        <v>4</v>
      </c>
      <c r="X213" s="3" t="s">
        <v>44</v>
      </c>
      <c r="Y213" s="3">
        <v>8.4</v>
      </c>
      <c r="Z213" s="2">
        <v>12.24</v>
      </c>
      <c r="AA213" s="10">
        <f>IF(Table1[[#This Row],[Is_Late]]="Yes",1,0)</f>
        <v>0</v>
      </c>
    </row>
    <row r="214" spans="1:27" x14ac:dyDescent="0.25">
      <c r="A214" t="s">
        <v>293</v>
      </c>
      <c r="B214" s="1">
        <v>45682</v>
      </c>
      <c r="C214" t="s">
        <v>27</v>
      </c>
      <c r="D214" t="s">
        <v>66</v>
      </c>
      <c r="E214" t="s">
        <v>47</v>
      </c>
      <c r="F214" t="s">
        <v>81</v>
      </c>
      <c r="G214" t="s">
        <v>67</v>
      </c>
      <c r="H214">
        <v>1</v>
      </c>
      <c r="I214">
        <v>422.66</v>
      </c>
      <c r="J214" s="2">
        <v>0</v>
      </c>
      <c r="K214">
        <v>27</v>
      </c>
      <c r="L214" s="3">
        <v>3.96</v>
      </c>
      <c r="M214" s="3">
        <v>5</v>
      </c>
      <c r="N214" t="s">
        <v>60</v>
      </c>
      <c r="O214" t="s">
        <v>33</v>
      </c>
      <c r="P214" t="s">
        <v>51</v>
      </c>
      <c r="Q214" s="2">
        <v>422.66</v>
      </c>
      <c r="R214" s="2">
        <v>0</v>
      </c>
      <c r="S214" s="2">
        <v>0</v>
      </c>
      <c r="T214" s="2">
        <v>0</v>
      </c>
      <c r="U214">
        <v>0</v>
      </c>
      <c r="V214" s="2">
        <v>37</v>
      </c>
      <c r="W214" s="3">
        <v>0</v>
      </c>
      <c r="X214" s="3" t="s">
        <v>44</v>
      </c>
      <c r="Y214" s="3">
        <v>29.2</v>
      </c>
      <c r="Z214" s="2">
        <v>0</v>
      </c>
      <c r="AA214" s="10">
        <f>IF(Table1[[#This Row],[Is_Late]]="Yes",1,0)</f>
        <v>0</v>
      </c>
    </row>
    <row r="215" spans="1:27" x14ac:dyDescent="0.25">
      <c r="A215" t="s">
        <v>294</v>
      </c>
      <c r="B215" s="1">
        <v>45682</v>
      </c>
      <c r="C215" t="s">
        <v>75</v>
      </c>
      <c r="D215" t="s">
        <v>66</v>
      </c>
      <c r="E215" t="s">
        <v>47</v>
      </c>
      <c r="F215" t="s">
        <v>111</v>
      </c>
      <c r="G215" t="s">
        <v>63</v>
      </c>
      <c r="H215">
        <v>7</v>
      </c>
      <c r="I215">
        <v>412.69</v>
      </c>
      <c r="J215" s="2">
        <v>0</v>
      </c>
      <c r="K215">
        <v>29</v>
      </c>
      <c r="L215" s="3">
        <v>3.95</v>
      </c>
      <c r="M215" s="3">
        <v>3.6</v>
      </c>
      <c r="N215" t="s">
        <v>41</v>
      </c>
      <c r="O215" t="s">
        <v>33</v>
      </c>
      <c r="P215" t="s">
        <v>56</v>
      </c>
      <c r="Q215" s="2">
        <v>2888.83</v>
      </c>
      <c r="R215" s="2">
        <v>0</v>
      </c>
      <c r="S215" s="2">
        <v>0</v>
      </c>
      <c r="T215" s="2">
        <v>0</v>
      </c>
      <c r="U215">
        <v>0</v>
      </c>
      <c r="V215" s="2">
        <v>34</v>
      </c>
      <c r="W215" s="3">
        <v>0</v>
      </c>
      <c r="X215" s="3" t="s">
        <v>44</v>
      </c>
      <c r="Y215" s="3">
        <v>14.7</v>
      </c>
      <c r="Z215" s="2">
        <v>0</v>
      </c>
      <c r="AA215" s="10">
        <f>IF(Table1[[#This Row],[Is_Late]]="Yes",1,0)</f>
        <v>0</v>
      </c>
    </row>
    <row r="216" spans="1:27" x14ac:dyDescent="0.25">
      <c r="A216" t="s">
        <v>295</v>
      </c>
      <c r="B216" s="1">
        <v>45682</v>
      </c>
      <c r="C216" t="s">
        <v>75</v>
      </c>
      <c r="D216" t="s">
        <v>28</v>
      </c>
      <c r="E216" t="s">
        <v>47</v>
      </c>
      <c r="F216" t="s">
        <v>81</v>
      </c>
      <c r="G216" t="s">
        <v>119</v>
      </c>
      <c r="H216">
        <v>5</v>
      </c>
      <c r="I216">
        <v>62.49</v>
      </c>
      <c r="J216" s="2">
        <v>25</v>
      </c>
      <c r="K216">
        <v>41</v>
      </c>
      <c r="L216" s="3">
        <v>3.31</v>
      </c>
      <c r="M216" s="3">
        <v>3.9</v>
      </c>
      <c r="N216" t="s">
        <v>68</v>
      </c>
      <c r="O216" t="s">
        <v>33</v>
      </c>
      <c r="P216" t="s">
        <v>51</v>
      </c>
      <c r="Q216" s="2">
        <v>312.45</v>
      </c>
      <c r="R216" s="2">
        <v>78.11</v>
      </c>
      <c r="S216" s="2">
        <v>0</v>
      </c>
      <c r="T216" s="2">
        <v>20</v>
      </c>
      <c r="U216">
        <v>0</v>
      </c>
      <c r="V216" s="2">
        <v>37</v>
      </c>
      <c r="W216" s="3">
        <v>4</v>
      </c>
      <c r="X216" s="3" t="s">
        <v>44</v>
      </c>
      <c r="Y216" s="3">
        <v>28.4</v>
      </c>
      <c r="Z216" s="2">
        <v>0</v>
      </c>
      <c r="AA216" s="10">
        <f>IF(Table1[[#This Row],[Is_Late]]="Yes",1,0)</f>
        <v>0</v>
      </c>
    </row>
    <row r="217" spans="1:27" x14ac:dyDescent="0.25">
      <c r="A217" t="s">
        <v>296</v>
      </c>
      <c r="B217" s="1">
        <v>45682</v>
      </c>
      <c r="C217" t="s">
        <v>53</v>
      </c>
      <c r="D217" t="s">
        <v>54</v>
      </c>
      <c r="E217" t="s">
        <v>47</v>
      </c>
      <c r="F217" t="s">
        <v>39</v>
      </c>
      <c r="G217" t="s">
        <v>55</v>
      </c>
      <c r="H217">
        <v>2</v>
      </c>
      <c r="I217">
        <v>367.86</v>
      </c>
      <c r="J217" s="2">
        <v>15</v>
      </c>
      <c r="K217">
        <v>29</v>
      </c>
      <c r="L217" s="3">
        <v>5.53</v>
      </c>
      <c r="M217" s="3">
        <v>4.5</v>
      </c>
      <c r="N217" t="s">
        <v>41</v>
      </c>
      <c r="O217" t="s">
        <v>42</v>
      </c>
      <c r="P217" t="s">
        <v>43</v>
      </c>
      <c r="Q217" s="2">
        <v>735.72</v>
      </c>
      <c r="R217" s="2">
        <v>110.36</v>
      </c>
      <c r="S217" s="2">
        <v>625.36</v>
      </c>
      <c r="T217" s="2">
        <v>0</v>
      </c>
      <c r="U217">
        <v>625.36</v>
      </c>
      <c r="V217" s="2">
        <v>34</v>
      </c>
      <c r="W217" s="3">
        <v>0</v>
      </c>
      <c r="X217" s="3" t="s">
        <v>44</v>
      </c>
      <c r="Y217" s="3">
        <v>12.4</v>
      </c>
      <c r="Z217" s="2">
        <v>77.540000000000006</v>
      </c>
      <c r="AA217" s="10">
        <f>IF(Table1[[#This Row],[Is_Late]]="Yes",1,0)</f>
        <v>0</v>
      </c>
    </row>
    <row r="218" spans="1:27" x14ac:dyDescent="0.25">
      <c r="A218" t="s">
        <v>297</v>
      </c>
      <c r="B218" s="1">
        <v>45682</v>
      </c>
      <c r="C218" t="s">
        <v>37</v>
      </c>
      <c r="D218" t="s">
        <v>54</v>
      </c>
      <c r="E218" t="s">
        <v>47</v>
      </c>
      <c r="F218" t="s">
        <v>86</v>
      </c>
      <c r="G218" t="s">
        <v>63</v>
      </c>
      <c r="H218">
        <v>3</v>
      </c>
      <c r="I218">
        <v>161.02000000000001</v>
      </c>
      <c r="J218" s="2">
        <v>10</v>
      </c>
      <c r="K218">
        <v>26</v>
      </c>
      <c r="L218" s="3">
        <v>4.93</v>
      </c>
      <c r="M218" s="3">
        <v>2.5</v>
      </c>
      <c r="N218" t="s">
        <v>41</v>
      </c>
      <c r="O218" t="s">
        <v>42</v>
      </c>
      <c r="P218" t="s">
        <v>34</v>
      </c>
      <c r="Q218" s="2">
        <v>483.06</v>
      </c>
      <c r="R218" s="2">
        <v>48.31</v>
      </c>
      <c r="S218" s="2">
        <v>434.75</v>
      </c>
      <c r="T218" s="2">
        <v>0</v>
      </c>
      <c r="U218">
        <v>434.75</v>
      </c>
      <c r="V218" s="2">
        <v>21</v>
      </c>
      <c r="W218" s="3">
        <v>5</v>
      </c>
      <c r="X218" s="3" t="s">
        <v>44</v>
      </c>
      <c r="Y218" s="3">
        <v>18.8</v>
      </c>
      <c r="Z218" s="2">
        <v>81.73</v>
      </c>
      <c r="AA218" s="10">
        <f>IF(Table1[[#This Row],[Is_Late]]="Yes",1,0)</f>
        <v>0</v>
      </c>
    </row>
    <row r="219" spans="1:27" x14ac:dyDescent="0.25">
      <c r="A219" t="s">
        <v>298</v>
      </c>
      <c r="B219" s="1">
        <v>45682</v>
      </c>
      <c r="C219" t="s">
        <v>53</v>
      </c>
      <c r="D219" t="s">
        <v>28</v>
      </c>
      <c r="E219" t="s">
        <v>47</v>
      </c>
      <c r="F219" t="s">
        <v>86</v>
      </c>
      <c r="G219" t="s">
        <v>119</v>
      </c>
      <c r="H219">
        <v>5</v>
      </c>
      <c r="I219">
        <v>499.96</v>
      </c>
      <c r="J219" s="2">
        <v>10</v>
      </c>
      <c r="K219">
        <v>15</v>
      </c>
      <c r="L219" s="3">
        <v>2.29</v>
      </c>
      <c r="M219" s="3">
        <v>4.5</v>
      </c>
      <c r="N219" t="s">
        <v>41</v>
      </c>
      <c r="O219" t="s">
        <v>42</v>
      </c>
      <c r="P219" t="s">
        <v>34</v>
      </c>
      <c r="Q219" s="2">
        <v>2499.8000000000002</v>
      </c>
      <c r="R219" s="2">
        <v>249.98</v>
      </c>
      <c r="S219" s="2">
        <v>2249.8200000000002</v>
      </c>
      <c r="T219" s="2">
        <v>0</v>
      </c>
      <c r="U219">
        <v>2249.8200000000002</v>
      </c>
      <c r="V219" s="2">
        <v>43</v>
      </c>
      <c r="W219" s="3">
        <v>0</v>
      </c>
      <c r="X219" s="3" t="s">
        <v>44</v>
      </c>
      <c r="Y219" s="3">
        <v>17.5</v>
      </c>
      <c r="Z219" s="2">
        <v>393.72</v>
      </c>
      <c r="AA219" s="10">
        <f>IF(Table1[[#This Row],[Is_Late]]="Yes",1,0)</f>
        <v>0</v>
      </c>
    </row>
    <row r="220" spans="1:27" x14ac:dyDescent="0.25">
      <c r="A220" t="s">
        <v>299</v>
      </c>
      <c r="B220" s="1">
        <v>45682</v>
      </c>
      <c r="C220" t="s">
        <v>58</v>
      </c>
      <c r="D220" t="s">
        <v>38</v>
      </c>
      <c r="E220" t="s">
        <v>29</v>
      </c>
      <c r="F220" t="s">
        <v>81</v>
      </c>
      <c r="G220" t="s">
        <v>55</v>
      </c>
      <c r="H220">
        <v>2</v>
      </c>
      <c r="I220">
        <v>430.12</v>
      </c>
      <c r="J220" s="2">
        <v>0</v>
      </c>
      <c r="K220">
        <v>28</v>
      </c>
      <c r="L220" s="3">
        <v>6.31</v>
      </c>
      <c r="M220" s="3">
        <v>4.3</v>
      </c>
      <c r="N220" t="s">
        <v>50</v>
      </c>
      <c r="O220" t="s">
        <v>33</v>
      </c>
      <c r="P220" t="s">
        <v>43</v>
      </c>
      <c r="Q220" s="2">
        <v>860.24</v>
      </c>
      <c r="R220" s="2">
        <v>0</v>
      </c>
      <c r="S220" s="2">
        <v>0</v>
      </c>
      <c r="T220" s="2">
        <v>0</v>
      </c>
      <c r="U220">
        <v>0</v>
      </c>
      <c r="V220" s="2">
        <v>30</v>
      </c>
      <c r="W220" s="3">
        <v>0</v>
      </c>
      <c r="X220" s="3" t="s">
        <v>44</v>
      </c>
      <c r="Y220" s="3">
        <v>22.1</v>
      </c>
      <c r="Z220" s="2">
        <v>0</v>
      </c>
      <c r="AA220" s="10">
        <f>IF(Table1[[#This Row],[Is_Late]]="Yes",1,0)</f>
        <v>0</v>
      </c>
    </row>
    <row r="221" spans="1:27" x14ac:dyDescent="0.25">
      <c r="A221" t="s">
        <v>300</v>
      </c>
      <c r="B221" s="1">
        <v>45682</v>
      </c>
      <c r="C221" t="s">
        <v>27</v>
      </c>
      <c r="D221" t="s">
        <v>66</v>
      </c>
      <c r="E221" t="s">
        <v>29</v>
      </c>
      <c r="F221" t="s">
        <v>73</v>
      </c>
      <c r="G221" t="s">
        <v>49</v>
      </c>
      <c r="H221">
        <v>5</v>
      </c>
      <c r="I221">
        <v>332.97</v>
      </c>
      <c r="J221" s="2">
        <v>15</v>
      </c>
      <c r="K221">
        <v>40</v>
      </c>
      <c r="L221" s="3">
        <v>5.12</v>
      </c>
      <c r="M221" s="3">
        <v>4.2</v>
      </c>
      <c r="N221" t="s">
        <v>41</v>
      </c>
      <c r="O221" t="s">
        <v>42</v>
      </c>
      <c r="P221" t="s">
        <v>51</v>
      </c>
      <c r="Q221" s="2">
        <v>1664.85</v>
      </c>
      <c r="R221" s="2">
        <v>249.73</v>
      </c>
      <c r="S221" s="2">
        <v>1415.12</v>
      </c>
      <c r="T221" s="2">
        <v>0</v>
      </c>
      <c r="U221">
        <v>1415.12</v>
      </c>
      <c r="V221" s="2">
        <v>40</v>
      </c>
      <c r="W221" s="3">
        <v>0</v>
      </c>
      <c r="X221" s="3" t="s">
        <v>44</v>
      </c>
      <c r="Y221" s="3">
        <v>30.1</v>
      </c>
      <c r="Z221" s="2">
        <v>425.95</v>
      </c>
      <c r="AA221" s="10">
        <f>IF(Table1[[#This Row],[Is_Late]]="Yes",1,0)</f>
        <v>0</v>
      </c>
    </row>
    <row r="222" spans="1:27" x14ac:dyDescent="0.25">
      <c r="A222" t="s">
        <v>301</v>
      </c>
      <c r="B222" s="1">
        <v>45682</v>
      </c>
      <c r="C222" t="s">
        <v>84</v>
      </c>
      <c r="D222" t="s">
        <v>46</v>
      </c>
      <c r="E222" t="s">
        <v>47</v>
      </c>
      <c r="F222" t="s">
        <v>59</v>
      </c>
      <c r="G222" t="s">
        <v>89</v>
      </c>
      <c r="H222">
        <v>6</v>
      </c>
      <c r="I222">
        <v>270.27</v>
      </c>
      <c r="J222" s="2">
        <v>15</v>
      </c>
      <c r="K222">
        <v>24</v>
      </c>
      <c r="L222" s="3">
        <v>4.3499999999999996</v>
      </c>
      <c r="M222" s="3">
        <v>5</v>
      </c>
      <c r="N222" t="s">
        <v>60</v>
      </c>
      <c r="O222" t="s">
        <v>42</v>
      </c>
      <c r="P222" t="s">
        <v>43</v>
      </c>
      <c r="Q222" s="2">
        <v>1621.62</v>
      </c>
      <c r="R222" s="2">
        <v>243.24</v>
      </c>
      <c r="S222" s="2">
        <v>1378.38</v>
      </c>
      <c r="T222" s="2">
        <v>0</v>
      </c>
      <c r="U222">
        <v>1378.38</v>
      </c>
      <c r="V222" s="2">
        <v>41</v>
      </c>
      <c r="W222" s="3">
        <v>0</v>
      </c>
      <c r="X222" s="3" t="s">
        <v>44</v>
      </c>
      <c r="Y222" s="3">
        <v>27</v>
      </c>
      <c r="Z222" s="2">
        <v>372.16</v>
      </c>
      <c r="AA222" s="10">
        <f>IF(Table1[[#This Row],[Is_Late]]="Yes",1,0)</f>
        <v>0</v>
      </c>
    </row>
    <row r="223" spans="1:27" x14ac:dyDescent="0.25">
      <c r="A223" t="s">
        <v>302</v>
      </c>
      <c r="B223" s="1">
        <v>45682</v>
      </c>
      <c r="C223" t="s">
        <v>88</v>
      </c>
      <c r="D223" t="s">
        <v>38</v>
      </c>
      <c r="E223" t="s">
        <v>47</v>
      </c>
      <c r="F223" t="s">
        <v>59</v>
      </c>
      <c r="G223" t="s">
        <v>55</v>
      </c>
      <c r="H223">
        <v>4</v>
      </c>
      <c r="I223">
        <v>307.39</v>
      </c>
      <c r="J223" s="2">
        <v>0</v>
      </c>
      <c r="K223">
        <v>11</v>
      </c>
      <c r="L223" s="3">
        <v>3.8</v>
      </c>
      <c r="M223" s="3">
        <v>3.3</v>
      </c>
      <c r="N223" t="s">
        <v>41</v>
      </c>
      <c r="O223" t="s">
        <v>42</v>
      </c>
      <c r="P223" t="s">
        <v>43</v>
      </c>
      <c r="Q223" s="2">
        <v>1229.56</v>
      </c>
      <c r="R223" s="2">
        <v>0</v>
      </c>
      <c r="S223" s="2">
        <v>1229.56</v>
      </c>
      <c r="T223" s="2">
        <v>0</v>
      </c>
      <c r="U223">
        <v>1229.56</v>
      </c>
      <c r="V223" s="2">
        <v>22</v>
      </c>
      <c r="W223" s="3">
        <v>0</v>
      </c>
      <c r="X223" s="3" t="s">
        <v>44</v>
      </c>
      <c r="Y223" s="3">
        <v>14.5</v>
      </c>
      <c r="Z223" s="2">
        <v>178.29</v>
      </c>
      <c r="AA223" s="10">
        <f>IF(Table1[[#This Row],[Is_Late]]="Yes",1,0)</f>
        <v>0</v>
      </c>
    </row>
    <row r="224" spans="1:27" x14ac:dyDescent="0.25">
      <c r="A224" t="s">
        <v>303</v>
      </c>
      <c r="B224" s="1">
        <v>45683</v>
      </c>
      <c r="C224" t="s">
        <v>88</v>
      </c>
      <c r="D224" t="s">
        <v>38</v>
      </c>
      <c r="E224" t="s">
        <v>47</v>
      </c>
      <c r="F224" t="s">
        <v>30</v>
      </c>
      <c r="G224" t="s">
        <v>55</v>
      </c>
      <c r="H224">
        <v>7</v>
      </c>
      <c r="I224">
        <v>261.95999999999998</v>
      </c>
      <c r="J224" s="2">
        <v>5</v>
      </c>
      <c r="K224">
        <v>36</v>
      </c>
      <c r="L224" s="3">
        <v>3.64</v>
      </c>
      <c r="M224" s="3">
        <v>3.5</v>
      </c>
      <c r="N224" t="s">
        <v>50</v>
      </c>
      <c r="O224" t="s">
        <v>42</v>
      </c>
      <c r="P224" t="s">
        <v>51</v>
      </c>
      <c r="Q224" s="2">
        <v>1833.72</v>
      </c>
      <c r="R224" s="2">
        <v>91.69</v>
      </c>
      <c r="S224" s="2">
        <v>1742.03</v>
      </c>
      <c r="T224" s="2">
        <v>0</v>
      </c>
      <c r="U224">
        <v>1742.03</v>
      </c>
      <c r="V224" s="2">
        <v>25</v>
      </c>
      <c r="W224" s="3">
        <v>11</v>
      </c>
      <c r="X224" s="3" t="s">
        <v>35</v>
      </c>
      <c r="Y224" s="3">
        <v>11.7</v>
      </c>
      <c r="Z224" s="2">
        <v>203.82</v>
      </c>
      <c r="AA224" s="10">
        <f>IF(Table1[[#This Row],[Is_Late]]="Yes",1,0)</f>
        <v>1</v>
      </c>
    </row>
    <row r="225" spans="1:27" x14ac:dyDescent="0.25">
      <c r="A225" t="s">
        <v>304</v>
      </c>
      <c r="B225" s="1">
        <v>45683</v>
      </c>
      <c r="C225" t="s">
        <v>53</v>
      </c>
      <c r="D225" t="s">
        <v>66</v>
      </c>
      <c r="E225" t="s">
        <v>29</v>
      </c>
      <c r="F225" t="s">
        <v>93</v>
      </c>
      <c r="G225" t="s">
        <v>100</v>
      </c>
      <c r="H225">
        <v>7</v>
      </c>
      <c r="I225">
        <v>244.59</v>
      </c>
      <c r="J225" s="2">
        <v>20</v>
      </c>
      <c r="K225">
        <v>22</v>
      </c>
      <c r="L225" s="3">
        <v>5.49</v>
      </c>
      <c r="M225" s="3">
        <v>3.7</v>
      </c>
      <c r="N225" t="s">
        <v>50</v>
      </c>
      <c r="O225" t="s">
        <v>42</v>
      </c>
      <c r="P225" t="s">
        <v>43</v>
      </c>
      <c r="Q225" s="2">
        <v>1712.13</v>
      </c>
      <c r="R225" s="2">
        <v>342.43</v>
      </c>
      <c r="S225" s="2">
        <v>1369.7</v>
      </c>
      <c r="T225" s="2">
        <v>0</v>
      </c>
      <c r="U225">
        <v>1369.7</v>
      </c>
      <c r="V225" s="2">
        <v>32</v>
      </c>
      <c r="W225" s="3">
        <v>0</v>
      </c>
      <c r="X225" s="3" t="s">
        <v>44</v>
      </c>
      <c r="Y225" s="3">
        <v>19.2</v>
      </c>
      <c r="Z225" s="2">
        <v>262.98</v>
      </c>
      <c r="AA225" s="10">
        <f>IF(Table1[[#This Row],[Is_Late]]="Yes",1,0)</f>
        <v>0</v>
      </c>
    </row>
    <row r="226" spans="1:27" x14ac:dyDescent="0.25">
      <c r="A226" t="s">
        <v>305</v>
      </c>
      <c r="B226" s="1">
        <v>45683</v>
      </c>
      <c r="C226" t="s">
        <v>58</v>
      </c>
      <c r="D226" t="s">
        <v>46</v>
      </c>
      <c r="E226" t="s">
        <v>47</v>
      </c>
      <c r="F226" t="s">
        <v>39</v>
      </c>
      <c r="G226" t="s">
        <v>67</v>
      </c>
      <c r="H226">
        <v>6</v>
      </c>
      <c r="I226">
        <v>105.34</v>
      </c>
      <c r="J226" s="2">
        <v>0</v>
      </c>
      <c r="K226">
        <v>17</v>
      </c>
      <c r="L226" s="3">
        <v>3.73</v>
      </c>
      <c r="M226" s="3">
        <v>4.3</v>
      </c>
      <c r="N226" t="s">
        <v>68</v>
      </c>
      <c r="O226" t="s">
        <v>42</v>
      </c>
      <c r="P226" t="s">
        <v>43</v>
      </c>
      <c r="Q226" s="2">
        <v>632.04</v>
      </c>
      <c r="R226" s="2">
        <v>0</v>
      </c>
      <c r="S226" s="2">
        <v>632.04</v>
      </c>
      <c r="T226" s="2">
        <v>0</v>
      </c>
      <c r="U226">
        <v>632.04</v>
      </c>
      <c r="V226" s="2">
        <v>24</v>
      </c>
      <c r="W226" s="3">
        <v>0</v>
      </c>
      <c r="X226" s="3" t="s">
        <v>44</v>
      </c>
      <c r="Y226" s="3">
        <v>28.9</v>
      </c>
      <c r="Z226" s="2">
        <v>182.66</v>
      </c>
      <c r="AA226" s="10">
        <f>IF(Table1[[#This Row],[Is_Late]]="Yes",1,0)</f>
        <v>0</v>
      </c>
    </row>
    <row r="227" spans="1:27" x14ac:dyDescent="0.25">
      <c r="A227" t="s">
        <v>306</v>
      </c>
      <c r="B227" s="1">
        <v>45683</v>
      </c>
      <c r="C227" t="s">
        <v>27</v>
      </c>
      <c r="D227" t="s">
        <v>54</v>
      </c>
      <c r="E227" t="s">
        <v>47</v>
      </c>
      <c r="F227" t="s">
        <v>76</v>
      </c>
      <c r="G227" t="s">
        <v>82</v>
      </c>
      <c r="H227">
        <v>6</v>
      </c>
      <c r="I227">
        <v>421.49</v>
      </c>
      <c r="J227" s="2">
        <v>0</v>
      </c>
      <c r="K227">
        <v>26</v>
      </c>
      <c r="L227" s="3">
        <v>5.3</v>
      </c>
      <c r="M227" s="3">
        <v>3.5</v>
      </c>
      <c r="N227" t="s">
        <v>41</v>
      </c>
      <c r="O227" t="s">
        <v>42</v>
      </c>
      <c r="P227" t="s">
        <v>51</v>
      </c>
      <c r="Q227" s="2">
        <v>2528.94</v>
      </c>
      <c r="R227" s="2">
        <v>0</v>
      </c>
      <c r="S227" s="2">
        <v>2528.94</v>
      </c>
      <c r="T227" s="2">
        <v>0</v>
      </c>
      <c r="U227">
        <v>2528.94</v>
      </c>
      <c r="V227" s="2">
        <v>44</v>
      </c>
      <c r="W227" s="3">
        <v>0</v>
      </c>
      <c r="X227" s="3" t="s">
        <v>44</v>
      </c>
      <c r="Y227" s="3">
        <v>22.9</v>
      </c>
      <c r="Z227" s="2">
        <v>579.13</v>
      </c>
      <c r="AA227" s="10">
        <f>IF(Table1[[#This Row],[Is_Late]]="Yes",1,0)</f>
        <v>0</v>
      </c>
    </row>
    <row r="228" spans="1:27" x14ac:dyDescent="0.25">
      <c r="A228" t="s">
        <v>307</v>
      </c>
      <c r="B228" s="1">
        <v>45683</v>
      </c>
      <c r="C228" t="s">
        <v>58</v>
      </c>
      <c r="D228" t="s">
        <v>66</v>
      </c>
      <c r="E228" t="s">
        <v>29</v>
      </c>
      <c r="F228" t="s">
        <v>93</v>
      </c>
      <c r="G228" t="s">
        <v>31</v>
      </c>
      <c r="H228">
        <v>5</v>
      </c>
      <c r="I228">
        <v>225.51</v>
      </c>
      <c r="J228" s="2">
        <v>25</v>
      </c>
      <c r="K228">
        <v>25</v>
      </c>
      <c r="L228" s="3">
        <v>2.77</v>
      </c>
      <c r="M228" s="3">
        <v>4.2</v>
      </c>
      <c r="N228" t="s">
        <v>60</v>
      </c>
      <c r="O228" t="s">
        <v>42</v>
      </c>
      <c r="P228" t="s">
        <v>43</v>
      </c>
      <c r="Q228" s="2">
        <v>1127.55</v>
      </c>
      <c r="R228" s="2">
        <v>281.89</v>
      </c>
      <c r="S228" s="2">
        <v>845.66</v>
      </c>
      <c r="T228" s="2">
        <v>0</v>
      </c>
      <c r="U228">
        <v>845.66</v>
      </c>
      <c r="V228" s="2">
        <v>19</v>
      </c>
      <c r="W228" s="3">
        <v>6</v>
      </c>
      <c r="X228" s="3" t="s">
        <v>35</v>
      </c>
      <c r="Y228" s="3">
        <v>15.8</v>
      </c>
      <c r="Z228" s="2">
        <v>133.61000000000001</v>
      </c>
      <c r="AA228" s="10">
        <f>IF(Table1[[#This Row],[Is_Late]]="Yes",1,0)</f>
        <v>1</v>
      </c>
    </row>
    <row r="229" spans="1:27" x14ac:dyDescent="0.25">
      <c r="A229" t="s">
        <v>308</v>
      </c>
      <c r="B229" s="1">
        <v>45683</v>
      </c>
      <c r="C229" t="s">
        <v>37</v>
      </c>
      <c r="D229" t="s">
        <v>46</v>
      </c>
      <c r="E229" t="s">
        <v>47</v>
      </c>
      <c r="F229" t="s">
        <v>73</v>
      </c>
      <c r="G229" t="s">
        <v>40</v>
      </c>
      <c r="H229">
        <v>4</v>
      </c>
      <c r="I229">
        <v>287.20999999999998</v>
      </c>
      <c r="J229" s="2">
        <v>10</v>
      </c>
      <c r="K229">
        <v>28</v>
      </c>
      <c r="L229" s="3">
        <v>1.44</v>
      </c>
      <c r="M229" s="3">
        <v>3.4</v>
      </c>
      <c r="N229" t="s">
        <v>60</v>
      </c>
      <c r="O229" t="s">
        <v>42</v>
      </c>
      <c r="P229" t="s">
        <v>51</v>
      </c>
      <c r="Q229" s="2">
        <v>1148.8399999999999</v>
      </c>
      <c r="R229" s="2">
        <v>114.88</v>
      </c>
      <c r="S229" s="2">
        <v>1033.96</v>
      </c>
      <c r="T229" s="2">
        <v>0</v>
      </c>
      <c r="U229">
        <v>1033.96</v>
      </c>
      <c r="V229" s="2">
        <v>20</v>
      </c>
      <c r="W229" s="3">
        <v>8</v>
      </c>
      <c r="X229" s="3" t="s">
        <v>35</v>
      </c>
      <c r="Y229" s="3">
        <v>8.6999999999999993</v>
      </c>
      <c r="Z229" s="2">
        <v>89.95</v>
      </c>
      <c r="AA229" s="10">
        <f>IF(Table1[[#This Row],[Is_Late]]="Yes",1,0)</f>
        <v>1</v>
      </c>
    </row>
    <row r="230" spans="1:27" x14ac:dyDescent="0.25">
      <c r="A230" t="s">
        <v>309</v>
      </c>
      <c r="B230" s="1">
        <v>45683</v>
      </c>
      <c r="C230" t="s">
        <v>53</v>
      </c>
      <c r="D230" t="s">
        <v>54</v>
      </c>
      <c r="E230" t="s">
        <v>47</v>
      </c>
      <c r="F230" t="s">
        <v>30</v>
      </c>
      <c r="G230" t="s">
        <v>98</v>
      </c>
      <c r="H230">
        <v>4</v>
      </c>
      <c r="I230">
        <v>192.63</v>
      </c>
      <c r="J230" s="2">
        <v>0</v>
      </c>
      <c r="K230">
        <v>37</v>
      </c>
      <c r="L230" s="3">
        <v>0.53</v>
      </c>
      <c r="M230" s="3">
        <v>3.9</v>
      </c>
      <c r="N230" t="s">
        <v>60</v>
      </c>
      <c r="O230" t="s">
        <v>33</v>
      </c>
      <c r="P230" t="s">
        <v>64</v>
      </c>
      <c r="Q230" s="2">
        <v>770.52</v>
      </c>
      <c r="R230" s="2">
        <v>0</v>
      </c>
      <c r="S230" s="2">
        <v>0</v>
      </c>
      <c r="T230" s="2">
        <v>0</v>
      </c>
      <c r="U230">
        <v>0</v>
      </c>
      <c r="V230" s="2">
        <v>19</v>
      </c>
      <c r="W230" s="3">
        <v>18</v>
      </c>
      <c r="X230" s="3" t="s">
        <v>35</v>
      </c>
      <c r="Y230" s="3">
        <v>22.6</v>
      </c>
      <c r="Z230" s="2">
        <v>0</v>
      </c>
      <c r="AA230" s="10">
        <f>IF(Table1[[#This Row],[Is_Late]]="Yes",1,0)</f>
        <v>1</v>
      </c>
    </row>
    <row r="231" spans="1:27" x14ac:dyDescent="0.25">
      <c r="A231" t="s">
        <v>310</v>
      </c>
      <c r="B231" s="1">
        <v>45683</v>
      </c>
      <c r="C231" t="s">
        <v>53</v>
      </c>
      <c r="D231" t="s">
        <v>46</v>
      </c>
      <c r="E231" t="s">
        <v>29</v>
      </c>
      <c r="F231" t="s">
        <v>86</v>
      </c>
      <c r="G231" t="s">
        <v>82</v>
      </c>
      <c r="H231">
        <v>5</v>
      </c>
      <c r="I231">
        <v>133.74</v>
      </c>
      <c r="J231" s="2">
        <v>25</v>
      </c>
      <c r="K231">
        <v>35</v>
      </c>
      <c r="L231" s="3">
        <v>7.26</v>
      </c>
      <c r="M231" s="3">
        <v>4.5</v>
      </c>
      <c r="N231" t="s">
        <v>50</v>
      </c>
      <c r="O231" t="s">
        <v>42</v>
      </c>
      <c r="P231" t="s">
        <v>56</v>
      </c>
      <c r="Q231" s="2">
        <v>668.7</v>
      </c>
      <c r="R231" s="2">
        <v>167.18</v>
      </c>
      <c r="S231" s="2">
        <v>501.52</v>
      </c>
      <c r="T231" s="2">
        <v>0</v>
      </c>
      <c r="U231">
        <v>501.52</v>
      </c>
      <c r="V231" s="2">
        <v>23</v>
      </c>
      <c r="W231" s="3">
        <v>12</v>
      </c>
      <c r="X231" s="3" t="s">
        <v>35</v>
      </c>
      <c r="Y231" s="3">
        <v>17.3</v>
      </c>
      <c r="Z231" s="2">
        <v>86.76</v>
      </c>
      <c r="AA231" s="10">
        <f>IF(Table1[[#This Row],[Is_Late]]="Yes",1,0)</f>
        <v>1</v>
      </c>
    </row>
    <row r="232" spans="1:27" x14ac:dyDescent="0.25">
      <c r="A232" t="s">
        <v>311</v>
      </c>
      <c r="B232" s="1">
        <v>45684</v>
      </c>
      <c r="C232" t="s">
        <v>53</v>
      </c>
      <c r="D232" t="s">
        <v>28</v>
      </c>
      <c r="E232" t="s">
        <v>47</v>
      </c>
      <c r="F232" t="s">
        <v>59</v>
      </c>
      <c r="G232" t="s">
        <v>144</v>
      </c>
      <c r="H232">
        <v>2</v>
      </c>
      <c r="I232">
        <v>481.56</v>
      </c>
      <c r="J232" s="2">
        <v>25</v>
      </c>
      <c r="K232">
        <v>24</v>
      </c>
      <c r="L232" s="3">
        <v>4.92</v>
      </c>
      <c r="M232" s="3">
        <v>3</v>
      </c>
      <c r="N232" t="s">
        <v>50</v>
      </c>
      <c r="O232" t="s">
        <v>42</v>
      </c>
      <c r="P232" t="s">
        <v>43</v>
      </c>
      <c r="Q232" s="2">
        <v>963.12</v>
      </c>
      <c r="R232" s="2">
        <v>240.78</v>
      </c>
      <c r="S232" s="2">
        <v>722.34</v>
      </c>
      <c r="T232" s="2">
        <v>0</v>
      </c>
      <c r="U232">
        <v>722.34</v>
      </c>
      <c r="V232" s="2">
        <v>30</v>
      </c>
      <c r="W232" s="3">
        <v>0</v>
      </c>
      <c r="X232" s="3" t="s">
        <v>44</v>
      </c>
      <c r="Y232" s="3">
        <v>22.4</v>
      </c>
      <c r="Z232" s="2">
        <v>161.80000000000001</v>
      </c>
      <c r="AA232" s="10">
        <f>IF(Table1[[#This Row],[Is_Late]]="Yes",1,0)</f>
        <v>0</v>
      </c>
    </row>
    <row r="233" spans="1:27" x14ac:dyDescent="0.25">
      <c r="A233" t="s">
        <v>312</v>
      </c>
      <c r="B233" s="1">
        <v>45684</v>
      </c>
      <c r="C233" t="s">
        <v>53</v>
      </c>
      <c r="D233" t="s">
        <v>66</v>
      </c>
      <c r="E233" t="s">
        <v>29</v>
      </c>
      <c r="F233" t="s">
        <v>86</v>
      </c>
      <c r="G233" t="s">
        <v>49</v>
      </c>
      <c r="H233">
        <v>5</v>
      </c>
      <c r="I233">
        <v>319.70999999999998</v>
      </c>
      <c r="J233" s="2">
        <v>20</v>
      </c>
      <c r="K233">
        <v>21</v>
      </c>
      <c r="L233" s="3">
        <v>7.91</v>
      </c>
      <c r="M233" s="3">
        <v>3.3</v>
      </c>
      <c r="N233" t="s">
        <v>32</v>
      </c>
      <c r="O233" t="s">
        <v>42</v>
      </c>
      <c r="P233" t="s">
        <v>64</v>
      </c>
      <c r="Q233" s="2">
        <v>1598.55</v>
      </c>
      <c r="R233" s="2">
        <v>319.70999999999998</v>
      </c>
      <c r="S233" s="2">
        <v>1278.8399999999999</v>
      </c>
      <c r="T233" s="2">
        <v>0</v>
      </c>
      <c r="U233">
        <v>1278.8399999999999</v>
      </c>
      <c r="V233" s="2">
        <v>15</v>
      </c>
      <c r="W233" s="3">
        <v>6</v>
      </c>
      <c r="X233" s="3" t="s">
        <v>35</v>
      </c>
      <c r="Y233" s="3">
        <v>10.6</v>
      </c>
      <c r="Z233" s="2">
        <v>135.56</v>
      </c>
      <c r="AA233" s="10">
        <f>IF(Table1[[#This Row],[Is_Late]]="Yes",1,0)</f>
        <v>1</v>
      </c>
    </row>
    <row r="234" spans="1:27" x14ac:dyDescent="0.25">
      <c r="A234" t="s">
        <v>313</v>
      </c>
      <c r="B234" s="1">
        <v>45684</v>
      </c>
      <c r="C234" t="s">
        <v>37</v>
      </c>
      <c r="D234" t="s">
        <v>54</v>
      </c>
      <c r="E234" t="s">
        <v>29</v>
      </c>
      <c r="F234" t="s">
        <v>111</v>
      </c>
      <c r="G234" t="s">
        <v>67</v>
      </c>
      <c r="H234">
        <v>3</v>
      </c>
      <c r="I234">
        <v>456.55</v>
      </c>
      <c r="J234" s="2">
        <v>10</v>
      </c>
      <c r="K234">
        <v>28</v>
      </c>
      <c r="L234" s="3">
        <v>1.35</v>
      </c>
      <c r="M234" s="3">
        <v>4</v>
      </c>
      <c r="N234" t="s">
        <v>32</v>
      </c>
      <c r="O234" t="s">
        <v>42</v>
      </c>
      <c r="P234" t="s">
        <v>56</v>
      </c>
      <c r="Q234" s="2">
        <v>1369.65</v>
      </c>
      <c r="R234" s="2">
        <v>136.96</v>
      </c>
      <c r="S234" s="2">
        <v>1232.69</v>
      </c>
      <c r="T234" s="2">
        <v>0</v>
      </c>
      <c r="U234">
        <v>1232.69</v>
      </c>
      <c r="V234" s="2">
        <v>27</v>
      </c>
      <c r="W234" s="3">
        <v>1</v>
      </c>
      <c r="X234" s="3" t="s">
        <v>44</v>
      </c>
      <c r="Y234" s="3">
        <v>21.2</v>
      </c>
      <c r="Z234" s="2">
        <v>261.33</v>
      </c>
      <c r="AA234" s="10">
        <f>IF(Table1[[#This Row],[Is_Late]]="Yes",1,0)</f>
        <v>0</v>
      </c>
    </row>
    <row r="235" spans="1:27" x14ac:dyDescent="0.25">
      <c r="A235" t="s">
        <v>314</v>
      </c>
      <c r="B235" s="1">
        <v>45684</v>
      </c>
      <c r="C235" t="s">
        <v>53</v>
      </c>
      <c r="D235" t="s">
        <v>38</v>
      </c>
      <c r="E235" t="s">
        <v>29</v>
      </c>
      <c r="F235" t="s">
        <v>111</v>
      </c>
      <c r="G235" t="s">
        <v>63</v>
      </c>
      <c r="H235">
        <v>1</v>
      </c>
      <c r="I235">
        <v>328.52</v>
      </c>
      <c r="J235" s="2">
        <v>20</v>
      </c>
      <c r="K235">
        <v>22</v>
      </c>
      <c r="L235" s="3">
        <v>4.33</v>
      </c>
      <c r="M235" s="3">
        <v>3.8</v>
      </c>
      <c r="N235" t="s">
        <v>41</v>
      </c>
      <c r="O235" t="s">
        <v>42</v>
      </c>
      <c r="P235" t="s">
        <v>64</v>
      </c>
      <c r="Q235" s="2">
        <v>328.52</v>
      </c>
      <c r="R235" s="2">
        <v>65.7</v>
      </c>
      <c r="S235" s="2">
        <v>262.82</v>
      </c>
      <c r="T235" s="2">
        <v>10</v>
      </c>
      <c r="U235">
        <v>272.82</v>
      </c>
      <c r="V235" s="2">
        <v>41</v>
      </c>
      <c r="W235" s="3">
        <v>0</v>
      </c>
      <c r="X235" s="3" t="s">
        <v>44</v>
      </c>
      <c r="Y235" s="3">
        <v>18.5</v>
      </c>
      <c r="Z235" s="2">
        <v>48.62</v>
      </c>
      <c r="AA235" s="10">
        <f>IF(Table1[[#This Row],[Is_Late]]="Yes",1,0)</f>
        <v>0</v>
      </c>
    </row>
    <row r="236" spans="1:27" x14ac:dyDescent="0.25">
      <c r="A236" t="s">
        <v>315</v>
      </c>
      <c r="B236" s="1">
        <v>45684</v>
      </c>
      <c r="C236" t="s">
        <v>58</v>
      </c>
      <c r="D236" t="s">
        <v>66</v>
      </c>
      <c r="E236" t="s">
        <v>47</v>
      </c>
      <c r="F236" t="s">
        <v>73</v>
      </c>
      <c r="G236" t="s">
        <v>98</v>
      </c>
      <c r="H236">
        <v>2</v>
      </c>
      <c r="I236">
        <v>229.51</v>
      </c>
      <c r="J236" s="2">
        <v>15</v>
      </c>
      <c r="K236">
        <v>33</v>
      </c>
      <c r="L236" s="3">
        <v>3.06</v>
      </c>
      <c r="M236" s="3">
        <v>3.4</v>
      </c>
      <c r="N236" t="s">
        <v>68</v>
      </c>
      <c r="O236" t="s">
        <v>42</v>
      </c>
      <c r="P236" t="s">
        <v>64</v>
      </c>
      <c r="Q236" s="2">
        <v>459.02</v>
      </c>
      <c r="R236" s="2">
        <v>68.849999999999994</v>
      </c>
      <c r="S236" s="2">
        <v>390.17</v>
      </c>
      <c r="T236" s="2">
        <v>0</v>
      </c>
      <c r="U236">
        <v>390.17</v>
      </c>
      <c r="V236" s="2">
        <v>40</v>
      </c>
      <c r="W236" s="3">
        <v>0</v>
      </c>
      <c r="X236" s="3" t="s">
        <v>44</v>
      </c>
      <c r="Y236" s="3">
        <v>29.8</v>
      </c>
      <c r="Z236" s="2">
        <v>116.27</v>
      </c>
      <c r="AA236" s="10">
        <f>IF(Table1[[#This Row],[Is_Late]]="Yes",1,0)</f>
        <v>0</v>
      </c>
    </row>
    <row r="237" spans="1:27" x14ac:dyDescent="0.25">
      <c r="A237" t="s">
        <v>316</v>
      </c>
      <c r="B237" s="1">
        <v>45684</v>
      </c>
      <c r="C237" t="s">
        <v>53</v>
      </c>
      <c r="D237" t="s">
        <v>28</v>
      </c>
      <c r="E237" t="s">
        <v>47</v>
      </c>
      <c r="F237" t="s">
        <v>39</v>
      </c>
      <c r="G237" t="s">
        <v>144</v>
      </c>
      <c r="H237">
        <v>5</v>
      </c>
      <c r="I237">
        <v>235.84</v>
      </c>
      <c r="J237" s="2">
        <v>20</v>
      </c>
      <c r="K237">
        <v>18</v>
      </c>
      <c r="L237" s="3">
        <v>3.26</v>
      </c>
      <c r="M237" s="3">
        <v>5</v>
      </c>
      <c r="N237" t="s">
        <v>41</v>
      </c>
      <c r="O237" t="s">
        <v>42</v>
      </c>
      <c r="P237" t="s">
        <v>64</v>
      </c>
      <c r="Q237" s="2">
        <v>1179.2</v>
      </c>
      <c r="R237" s="2">
        <v>235.84</v>
      </c>
      <c r="S237" s="2">
        <v>943.36</v>
      </c>
      <c r="T237" s="2">
        <v>0</v>
      </c>
      <c r="U237">
        <v>943.36</v>
      </c>
      <c r="V237" s="2">
        <v>34</v>
      </c>
      <c r="W237" s="3">
        <v>0</v>
      </c>
      <c r="X237" s="3" t="s">
        <v>44</v>
      </c>
      <c r="Y237" s="3">
        <v>10.5</v>
      </c>
      <c r="Z237" s="2">
        <v>99.05</v>
      </c>
      <c r="AA237" s="10">
        <f>IF(Table1[[#This Row],[Is_Late]]="Yes",1,0)</f>
        <v>0</v>
      </c>
    </row>
    <row r="238" spans="1:27" x14ac:dyDescent="0.25">
      <c r="A238" t="s">
        <v>317</v>
      </c>
      <c r="B238" s="1">
        <v>45684</v>
      </c>
      <c r="C238" t="s">
        <v>58</v>
      </c>
      <c r="D238" t="s">
        <v>38</v>
      </c>
      <c r="E238" t="s">
        <v>47</v>
      </c>
      <c r="F238" t="s">
        <v>86</v>
      </c>
      <c r="G238" t="s">
        <v>70</v>
      </c>
      <c r="H238">
        <v>1</v>
      </c>
      <c r="I238">
        <v>322.89</v>
      </c>
      <c r="J238" s="2">
        <v>0</v>
      </c>
      <c r="K238">
        <v>32</v>
      </c>
      <c r="L238" s="3">
        <v>0.68</v>
      </c>
      <c r="M238" s="3">
        <v>3.3</v>
      </c>
      <c r="N238" t="s">
        <v>68</v>
      </c>
      <c r="O238" t="s">
        <v>42</v>
      </c>
      <c r="P238" t="s">
        <v>34</v>
      </c>
      <c r="Q238" s="2">
        <v>322.89</v>
      </c>
      <c r="R238" s="2">
        <v>0</v>
      </c>
      <c r="S238" s="2">
        <v>322.89</v>
      </c>
      <c r="T238" s="2">
        <v>0</v>
      </c>
      <c r="U238">
        <v>322.89</v>
      </c>
      <c r="V238" s="2">
        <v>34</v>
      </c>
      <c r="W238" s="3">
        <v>0</v>
      </c>
      <c r="X238" s="3" t="s">
        <v>44</v>
      </c>
      <c r="Y238" s="3">
        <v>18.100000000000001</v>
      </c>
      <c r="Z238" s="2">
        <v>58.44</v>
      </c>
      <c r="AA238" s="10">
        <f>IF(Table1[[#This Row],[Is_Late]]="Yes",1,0)</f>
        <v>0</v>
      </c>
    </row>
    <row r="239" spans="1:27" x14ac:dyDescent="0.25">
      <c r="A239" t="s">
        <v>318</v>
      </c>
      <c r="B239" s="1">
        <v>45685</v>
      </c>
      <c r="C239" t="s">
        <v>88</v>
      </c>
      <c r="D239" t="s">
        <v>46</v>
      </c>
      <c r="E239" t="s">
        <v>47</v>
      </c>
      <c r="F239" t="s">
        <v>81</v>
      </c>
      <c r="G239" t="s">
        <v>31</v>
      </c>
      <c r="H239">
        <v>7</v>
      </c>
      <c r="I239">
        <v>335.31</v>
      </c>
      <c r="J239" s="2">
        <v>20</v>
      </c>
      <c r="K239">
        <v>47</v>
      </c>
      <c r="L239" s="3">
        <v>2.16</v>
      </c>
      <c r="M239" s="3">
        <v>4.3</v>
      </c>
      <c r="N239" t="s">
        <v>60</v>
      </c>
      <c r="O239" t="s">
        <v>42</v>
      </c>
      <c r="P239" t="s">
        <v>64</v>
      </c>
      <c r="Q239" s="2">
        <v>2347.17</v>
      </c>
      <c r="R239" s="2">
        <v>469.43</v>
      </c>
      <c r="S239" s="2">
        <v>1877.74</v>
      </c>
      <c r="T239" s="2">
        <v>0</v>
      </c>
      <c r="U239">
        <v>1877.74</v>
      </c>
      <c r="V239" s="2">
        <v>18</v>
      </c>
      <c r="W239" s="3">
        <v>29</v>
      </c>
      <c r="X239" s="3" t="s">
        <v>35</v>
      </c>
      <c r="Y239" s="3">
        <v>18.600000000000001</v>
      </c>
      <c r="Z239" s="2">
        <v>349.26</v>
      </c>
      <c r="AA239" s="10">
        <f>IF(Table1[[#This Row],[Is_Late]]="Yes",1,0)</f>
        <v>1</v>
      </c>
    </row>
    <row r="240" spans="1:27" x14ac:dyDescent="0.25">
      <c r="A240" t="s">
        <v>319</v>
      </c>
      <c r="B240" s="1">
        <v>45685</v>
      </c>
      <c r="C240" t="s">
        <v>27</v>
      </c>
      <c r="D240" t="s">
        <v>46</v>
      </c>
      <c r="E240" t="s">
        <v>47</v>
      </c>
      <c r="F240" t="s">
        <v>39</v>
      </c>
      <c r="G240" t="s">
        <v>136</v>
      </c>
      <c r="H240">
        <v>7</v>
      </c>
      <c r="I240">
        <v>186.64</v>
      </c>
      <c r="J240" s="2">
        <v>20</v>
      </c>
      <c r="K240">
        <v>48</v>
      </c>
      <c r="L240" s="3">
        <v>6.21</v>
      </c>
      <c r="M240" s="3">
        <v>4.9000000000000004</v>
      </c>
      <c r="N240" t="s">
        <v>41</v>
      </c>
      <c r="O240" t="s">
        <v>42</v>
      </c>
      <c r="P240" t="s">
        <v>34</v>
      </c>
      <c r="Q240" s="2">
        <v>1306.48</v>
      </c>
      <c r="R240" s="2">
        <v>261.3</v>
      </c>
      <c r="S240" s="2">
        <v>1045.18</v>
      </c>
      <c r="T240" s="2">
        <v>0</v>
      </c>
      <c r="U240">
        <v>1045.18</v>
      </c>
      <c r="V240" s="2">
        <v>39</v>
      </c>
      <c r="W240" s="3">
        <v>9</v>
      </c>
      <c r="X240" s="3" t="s">
        <v>35</v>
      </c>
      <c r="Y240" s="3">
        <v>29.4</v>
      </c>
      <c r="Z240" s="2">
        <v>307.27999999999997</v>
      </c>
      <c r="AA240" s="10">
        <f>IF(Table1[[#This Row],[Is_Late]]="Yes",1,0)</f>
        <v>1</v>
      </c>
    </row>
    <row r="241" spans="1:27" x14ac:dyDescent="0.25">
      <c r="A241" t="s">
        <v>320</v>
      </c>
      <c r="B241" s="1">
        <v>45685</v>
      </c>
      <c r="C241" t="s">
        <v>75</v>
      </c>
      <c r="D241" t="s">
        <v>28</v>
      </c>
      <c r="E241" t="s">
        <v>29</v>
      </c>
      <c r="F241" t="s">
        <v>111</v>
      </c>
      <c r="G241" t="s">
        <v>49</v>
      </c>
      <c r="H241">
        <v>2</v>
      </c>
      <c r="I241">
        <v>84.46</v>
      </c>
      <c r="J241" s="2">
        <v>10</v>
      </c>
      <c r="K241">
        <v>18</v>
      </c>
      <c r="L241" s="3">
        <v>0.65</v>
      </c>
      <c r="M241" s="3">
        <v>4.8</v>
      </c>
      <c r="N241" t="s">
        <v>32</v>
      </c>
      <c r="O241" t="s">
        <v>42</v>
      </c>
      <c r="P241" t="s">
        <v>51</v>
      </c>
      <c r="Q241" s="2">
        <v>168.92</v>
      </c>
      <c r="R241" s="2">
        <v>16.89</v>
      </c>
      <c r="S241" s="2">
        <v>152.03</v>
      </c>
      <c r="T241" s="2">
        <v>25</v>
      </c>
      <c r="U241">
        <v>177.03</v>
      </c>
      <c r="V241" s="2">
        <v>40</v>
      </c>
      <c r="W241" s="3">
        <v>0</v>
      </c>
      <c r="X241" s="3" t="s">
        <v>44</v>
      </c>
      <c r="Y241" s="3">
        <v>29.5</v>
      </c>
      <c r="Z241" s="2">
        <v>44.85</v>
      </c>
      <c r="AA241" s="10">
        <f>IF(Table1[[#This Row],[Is_Late]]="Yes",1,0)</f>
        <v>0</v>
      </c>
    </row>
    <row r="242" spans="1:27" x14ac:dyDescent="0.25">
      <c r="A242" t="s">
        <v>321</v>
      </c>
      <c r="B242" s="1">
        <v>45685</v>
      </c>
      <c r="C242" t="s">
        <v>84</v>
      </c>
      <c r="D242" t="s">
        <v>28</v>
      </c>
      <c r="E242" t="s">
        <v>47</v>
      </c>
      <c r="F242" t="s">
        <v>93</v>
      </c>
      <c r="G242" t="s">
        <v>100</v>
      </c>
      <c r="H242">
        <v>5</v>
      </c>
      <c r="I242">
        <v>408.29</v>
      </c>
      <c r="J242" s="2">
        <v>0</v>
      </c>
      <c r="K242">
        <v>48</v>
      </c>
      <c r="L242" s="3">
        <v>2.81</v>
      </c>
      <c r="M242" s="3">
        <v>3.2</v>
      </c>
      <c r="N242" t="s">
        <v>32</v>
      </c>
      <c r="O242" t="s">
        <v>42</v>
      </c>
      <c r="P242" t="s">
        <v>43</v>
      </c>
      <c r="Q242" s="2">
        <v>2041.45</v>
      </c>
      <c r="R242" s="2">
        <v>0</v>
      </c>
      <c r="S242" s="2">
        <v>2041.45</v>
      </c>
      <c r="T242" s="2">
        <v>0</v>
      </c>
      <c r="U242">
        <v>2041.45</v>
      </c>
      <c r="V242" s="2">
        <v>20</v>
      </c>
      <c r="W242" s="3">
        <v>28</v>
      </c>
      <c r="X242" s="3" t="s">
        <v>35</v>
      </c>
      <c r="Y242" s="3">
        <v>19.399999999999999</v>
      </c>
      <c r="Z242" s="2">
        <v>396.04</v>
      </c>
      <c r="AA242" s="10">
        <f>IF(Table1[[#This Row],[Is_Late]]="Yes",1,0)</f>
        <v>1</v>
      </c>
    </row>
    <row r="243" spans="1:27" x14ac:dyDescent="0.25">
      <c r="A243" t="s">
        <v>322</v>
      </c>
      <c r="B243" s="1">
        <v>45685</v>
      </c>
      <c r="C243" t="s">
        <v>58</v>
      </c>
      <c r="D243" t="s">
        <v>66</v>
      </c>
      <c r="E243" t="s">
        <v>29</v>
      </c>
      <c r="F243" t="s">
        <v>59</v>
      </c>
      <c r="G243" t="s">
        <v>49</v>
      </c>
      <c r="H243">
        <v>7</v>
      </c>
      <c r="I243">
        <v>147.53</v>
      </c>
      <c r="J243" s="2">
        <v>10</v>
      </c>
      <c r="K243">
        <v>14</v>
      </c>
      <c r="L243" s="3">
        <v>3.34</v>
      </c>
      <c r="M243" s="3">
        <v>5</v>
      </c>
      <c r="N243" t="s">
        <v>41</v>
      </c>
      <c r="O243" t="s">
        <v>42</v>
      </c>
      <c r="P243" t="s">
        <v>43</v>
      </c>
      <c r="Q243" s="2">
        <v>1032.71</v>
      </c>
      <c r="R243" s="2">
        <v>103.27</v>
      </c>
      <c r="S243" s="2">
        <v>929.44</v>
      </c>
      <c r="T243" s="2">
        <v>0</v>
      </c>
      <c r="U243">
        <v>929.44</v>
      </c>
      <c r="V243" s="2">
        <v>41</v>
      </c>
      <c r="W243" s="3">
        <v>0</v>
      </c>
      <c r="X243" s="3" t="s">
        <v>44</v>
      </c>
      <c r="Y243" s="3">
        <v>19.3</v>
      </c>
      <c r="Z243" s="2">
        <v>179.38</v>
      </c>
      <c r="AA243" s="10">
        <f>IF(Table1[[#This Row],[Is_Late]]="Yes",1,0)</f>
        <v>0</v>
      </c>
    </row>
    <row r="244" spans="1:27" x14ac:dyDescent="0.25">
      <c r="A244" t="s">
        <v>323</v>
      </c>
      <c r="B244" s="1">
        <v>45685</v>
      </c>
      <c r="C244" t="s">
        <v>58</v>
      </c>
      <c r="D244" t="s">
        <v>46</v>
      </c>
      <c r="E244" t="s">
        <v>29</v>
      </c>
      <c r="F244" t="s">
        <v>48</v>
      </c>
      <c r="G244" t="s">
        <v>136</v>
      </c>
      <c r="H244">
        <v>7</v>
      </c>
      <c r="I244">
        <v>448.36</v>
      </c>
      <c r="J244" s="2">
        <v>15</v>
      </c>
      <c r="K244">
        <v>19</v>
      </c>
      <c r="L244" s="3">
        <v>1.29</v>
      </c>
      <c r="M244" s="3">
        <v>3.6</v>
      </c>
      <c r="N244" t="s">
        <v>60</v>
      </c>
      <c r="O244" t="s">
        <v>42</v>
      </c>
      <c r="P244" t="s">
        <v>34</v>
      </c>
      <c r="Q244" s="2">
        <v>3138.52</v>
      </c>
      <c r="R244" s="2">
        <v>470.78</v>
      </c>
      <c r="S244" s="2">
        <v>2667.74</v>
      </c>
      <c r="T244" s="2">
        <v>0</v>
      </c>
      <c r="U244">
        <v>2667.74</v>
      </c>
      <c r="V244" s="2">
        <v>37</v>
      </c>
      <c r="W244" s="3">
        <v>0</v>
      </c>
      <c r="X244" s="3" t="s">
        <v>44</v>
      </c>
      <c r="Y244" s="3">
        <v>18.399999999999999</v>
      </c>
      <c r="Z244" s="2">
        <v>490.86</v>
      </c>
      <c r="AA244" s="10">
        <f>IF(Table1[[#This Row],[Is_Late]]="Yes",1,0)</f>
        <v>0</v>
      </c>
    </row>
    <row r="245" spans="1:27" x14ac:dyDescent="0.25">
      <c r="A245" t="s">
        <v>324</v>
      </c>
      <c r="B245" s="1">
        <v>45685</v>
      </c>
      <c r="C245" t="s">
        <v>88</v>
      </c>
      <c r="D245" t="s">
        <v>66</v>
      </c>
      <c r="E245" t="s">
        <v>47</v>
      </c>
      <c r="F245" t="s">
        <v>59</v>
      </c>
      <c r="G245" t="s">
        <v>70</v>
      </c>
      <c r="H245">
        <v>1</v>
      </c>
      <c r="I245">
        <v>43.11</v>
      </c>
      <c r="J245" s="2">
        <v>0</v>
      </c>
      <c r="K245">
        <v>13</v>
      </c>
      <c r="L245" s="3">
        <v>2.89</v>
      </c>
      <c r="M245" s="3">
        <v>4.7</v>
      </c>
      <c r="N245" t="s">
        <v>68</v>
      </c>
      <c r="O245" t="s">
        <v>42</v>
      </c>
      <c r="P245" t="s">
        <v>56</v>
      </c>
      <c r="Q245" s="2">
        <v>43.11</v>
      </c>
      <c r="R245" s="2">
        <v>0</v>
      </c>
      <c r="S245" s="2">
        <v>43.11</v>
      </c>
      <c r="T245" s="2">
        <v>10</v>
      </c>
      <c r="U245">
        <v>53.11</v>
      </c>
      <c r="V245" s="2">
        <v>32</v>
      </c>
      <c r="W245" s="3">
        <v>0</v>
      </c>
      <c r="X245" s="3" t="s">
        <v>44</v>
      </c>
      <c r="Y245" s="3">
        <v>18.2</v>
      </c>
      <c r="Z245" s="2">
        <v>7.85</v>
      </c>
      <c r="AA245" s="10">
        <f>IF(Table1[[#This Row],[Is_Late]]="Yes",1,0)</f>
        <v>0</v>
      </c>
    </row>
    <row r="246" spans="1:27" x14ac:dyDescent="0.25">
      <c r="A246" t="s">
        <v>325</v>
      </c>
      <c r="B246" s="1">
        <v>45685</v>
      </c>
      <c r="C246" t="s">
        <v>58</v>
      </c>
      <c r="D246" t="s">
        <v>28</v>
      </c>
      <c r="E246" t="s">
        <v>47</v>
      </c>
      <c r="F246" t="s">
        <v>39</v>
      </c>
      <c r="G246" t="s">
        <v>119</v>
      </c>
      <c r="H246">
        <v>4</v>
      </c>
      <c r="I246">
        <v>236.3</v>
      </c>
      <c r="J246" s="2">
        <v>20</v>
      </c>
      <c r="K246">
        <v>30</v>
      </c>
      <c r="L246" s="3">
        <v>7.11</v>
      </c>
      <c r="M246" s="3">
        <v>4</v>
      </c>
      <c r="N246" t="s">
        <v>32</v>
      </c>
      <c r="O246" t="s">
        <v>42</v>
      </c>
      <c r="P246" t="s">
        <v>64</v>
      </c>
      <c r="Q246" s="2">
        <v>945.2</v>
      </c>
      <c r="R246" s="2">
        <v>189.04</v>
      </c>
      <c r="S246" s="2">
        <v>756.16</v>
      </c>
      <c r="T246" s="2">
        <v>0</v>
      </c>
      <c r="U246">
        <v>756.16</v>
      </c>
      <c r="V246" s="2">
        <v>31</v>
      </c>
      <c r="W246" s="3">
        <v>0</v>
      </c>
      <c r="X246" s="3" t="s">
        <v>44</v>
      </c>
      <c r="Y246" s="3">
        <v>30.2</v>
      </c>
      <c r="Z246" s="2">
        <v>228.36</v>
      </c>
      <c r="AA246" s="10">
        <f>IF(Table1[[#This Row],[Is_Late]]="Yes",1,0)</f>
        <v>0</v>
      </c>
    </row>
    <row r="247" spans="1:27" x14ac:dyDescent="0.25">
      <c r="A247" t="s">
        <v>326</v>
      </c>
      <c r="B247" s="1">
        <v>45686</v>
      </c>
      <c r="C247" t="s">
        <v>88</v>
      </c>
      <c r="D247" t="s">
        <v>38</v>
      </c>
      <c r="E247" t="s">
        <v>47</v>
      </c>
      <c r="F247" t="s">
        <v>86</v>
      </c>
      <c r="G247" t="s">
        <v>67</v>
      </c>
      <c r="H247">
        <v>1</v>
      </c>
      <c r="I247">
        <v>101.81</v>
      </c>
      <c r="J247" s="2">
        <v>15</v>
      </c>
      <c r="K247">
        <v>32</v>
      </c>
      <c r="L247" s="3">
        <v>5.23</v>
      </c>
      <c r="M247" s="3">
        <v>4.0999999999999996</v>
      </c>
      <c r="N247" t="s">
        <v>68</v>
      </c>
      <c r="O247" t="s">
        <v>42</v>
      </c>
      <c r="P247" t="s">
        <v>51</v>
      </c>
      <c r="Q247" s="2">
        <v>101.81</v>
      </c>
      <c r="R247" s="2">
        <v>15.27</v>
      </c>
      <c r="S247" s="2">
        <v>86.54</v>
      </c>
      <c r="T247" s="2">
        <v>10</v>
      </c>
      <c r="U247">
        <v>96.54</v>
      </c>
      <c r="V247" s="2">
        <v>32</v>
      </c>
      <c r="W247" s="3">
        <v>0</v>
      </c>
      <c r="X247" s="3" t="s">
        <v>44</v>
      </c>
      <c r="Y247" s="3">
        <v>10.3</v>
      </c>
      <c r="Z247" s="2">
        <v>8.91</v>
      </c>
      <c r="AA247" s="10">
        <f>IF(Table1[[#This Row],[Is_Late]]="Yes",1,0)</f>
        <v>0</v>
      </c>
    </row>
    <row r="248" spans="1:27" x14ac:dyDescent="0.25">
      <c r="A248" t="s">
        <v>327</v>
      </c>
      <c r="B248" s="1">
        <v>45686</v>
      </c>
      <c r="C248" t="s">
        <v>80</v>
      </c>
      <c r="D248" t="s">
        <v>28</v>
      </c>
      <c r="E248" t="s">
        <v>47</v>
      </c>
      <c r="F248" t="s">
        <v>48</v>
      </c>
      <c r="G248" t="s">
        <v>89</v>
      </c>
      <c r="H248">
        <v>4</v>
      </c>
      <c r="I248">
        <v>353.13</v>
      </c>
      <c r="J248" s="2">
        <v>15</v>
      </c>
      <c r="K248">
        <v>26</v>
      </c>
      <c r="L248" s="3">
        <v>2.95</v>
      </c>
      <c r="M248" s="3">
        <v>3.8</v>
      </c>
      <c r="N248" t="s">
        <v>60</v>
      </c>
      <c r="O248" t="s">
        <v>42</v>
      </c>
      <c r="P248" t="s">
        <v>51</v>
      </c>
      <c r="Q248" s="2">
        <v>1412.52</v>
      </c>
      <c r="R248" s="2">
        <v>211.88</v>
      </c>
      <c r="S248" s="2">
        <v>1200.6400000000001</v>
      </c>
      <c r="T248" s="2">
        <v>0</v>
      </c>
      <c r="U248">
        <v>1200.6400000000001</v>
      </c>
      <c r="V248" s="2">
        <v>39</v>
      </c>
      <c r="W248" s="3">
        <v>0</v>
      </c>
      <c r="X248" s="3" t="s">
        <v>44</v>
      </c>
      <c r="Y248" s="3">
        <v>11.2</v>
      </c>
      <c r="Z248" s="2">
        <v>134.47</v>
      </c>
      <c r="AA248" s="10">
        <f>IF(Table1[[#This Row],[Is_Late]]="Yes",1,0)</f>
        <v>0</v>
      </c>
    </row>
    <row r="249" spans="1:27" x14ac:dyDescent="0.25">
      <c r="A249" t="s">
        <v>328</v>
      </c>
      <c r="B249" s="1">
        <v>45686</v>
      </c>
      <c r="C249" t="s">
        <v>27</v>
      </c>
      <c r="D249" t="s">
        <v>54</v>
      </c>
      <c r="E249" t="s">
        <v>47</v>
      </c>
      <c r="F249" t="s">
        <v>111</v>
      </c>
      <c r="G249" t="s">
        <v>98</v>
      </c>
      <c r="H249">
        <v>3</v>
      </c>
      <c r="I249">
        <v>72.11</v>
      </c>
      <c r="J249" s="2">
        <v>20</v>
      </c>
      <c r="K249">
        <v>14</v>
      </c>
      <c r="L249" s="3">
        <v>1.53</v>
      </c>
      <c r="M249" s="3">
        <v>3.1</v>
      </c>
      <c r="N249" t="s">
        <v>68</v>
      </c>
      <c r="O249" t="s">
        <v>42</v>
      </c>
      <c r="P249" t="s">
        <v>51</v>
      </c>
      <c r="Q249" s="2">
        <v>216.33</v>
      </c>
      <c r="R249" s="2">
        <v>43.27</v>
      </c>
      <c r="S249" s="2">
        <v>173.06</v>
      </c>
      <c r="T249" s="2">
        <v>10</v>
      </c>
      <c r="U249">
        <v>183.06</v>
      </c>
      <c r="V249" s="2">
        <v>37</v>
      </c>
      <c r="W249" s="3">
        <v>0</v>
      </c>
      <c r="X249" s="3" t="s">
        <v>44</v>
      </c>
      <c r="Y249" s="3">
        <v>19.3</v>
      </c>
      <c r="Z249" s="2">
        <v>33.4</v>
      </c>
      <c r="AA249" s="10">
        <f>IF(Table1[[#This Row],[Is_Late]]="Yes",1,0)</f>
        <v>0</v>
      </c>
    </row>
    <row r="250" spans="1:27" x14ac:dyDescent="0.25">
      <c r="A250" t="s">
        <v>329</v>
      </c>
      <c r="B250" s="1">
        <v>45686</v>
      </c>
      <c r="C250" t="s">
        <v>80</v>
      </c>
      <c r="D250" t="s">
        <v>66</v>
      </c>
      <c r="E250" t="s">
        <v>47</v>
      </c>
      <c r="F250" t="s">
        <v>30</v>
      </c>
      <c r="G250" t="s">
        <v>49</v>
      </c>
      <c r="H250">
        <v>4</v>
      </c>
      <c r="I250">
        <v>318.64999999999998</v>
      </c>
      <c r="J250" s="2">
        <v>5</v>
      </c>
      <c r="K250">
        <v>27</v>
      </c>
      <c r="L250" s="3">
        <v>3.4</v>
      </c>
      <c r="M250" s="3">
        <v>5</v>
      </c>
      <c r="N250" t="s">
        <v>50</v>
      </c>
      <c r="O250" t="s">
        <v>42</v>
      </c>
      <c r="P250" t="s">
        <v>34</v>
      </c>
      <c r="Q250" s="2">
        <v>1274.5999999999999</v>
      </c>
      <c r="R250" s="2">
        <v>63.73</v>
      </c>
      <c r="S250" s="2">
        <v>1210.8699999999999</v>
      </c>
      <c r="T250" s="2">
        <v>0</v>
      </c>
      <c r="U250">
        <v>1210.8699999999999</v>
      </c>
      <c r="V250" s="2">
        <v>43</v>
      </c>
      <c r="W250" s="3">
        <v>0</v>
      </c>
      <c r="X250" s="3" t="s">
        <v>44</v>
      </c>
      <c r="Y250" s="3">
        <v>21</v>
      </c>
      <c r="Z250" s="2">
        <v>254.28</v>
      </c>
      <c r="AA250" s="10">
        <f>IF(Table1[[#This Row],[Is_Late]]="Yes",1,0)</f>
        <v>0</v>
      </c>
    </row>
    <row r="251" spans="1:27" x14ac:dyDescent="0.25">
      <c r="A251" t="s">
        <v>330</v>
      </c>
      <c r="B251" s="1">
        <v>45686</v>
      </c>
      <c r="C251" t="s">
        <v>88</v>
      </c>
      <c r="D251" t="s">
        <v>38</v>
      </c>
      <c r="E251" t="s">
        <v>47</v>
      </c>
      <c r="F251" t="s">
        <v>73</v>
      </c>
      <c r="G251" t="s">
        <v>144</v>
      </c>
      <c r="H251">
        <v>6</v>
      </c>
      <c r="I251">
        <v>461.73</v>
      </c>
      <c r="J251" s="2">
        <v>0</v>
      </c>
      <c r="K251">
        <v>10</v>
      </c>
      <c r="L251" s="3">
        <v>3.62</v>
      </c>
      <c r="M251" s="3">
        <v>4.0999999999999996</v>
      </c>
      <c r="N251" t="s">
        <v>50</v>
      </c>
      <c r="O251" t="s">
        <v>42</v>
      </c>
      <c r="P251" t="s">
        <v>51</v>
      </c>
      <c r="Q251" s="2">
        <v>2770.38</v>
      </c>
      <c r="R251" s="2">
        <v>0</v>
      </c>
      <c r="S251" s="2">
        <v>2770.38</v>
      </c>
      <c r="T251" s="2">
        <v>0</v>
      </c>
      <c r="U251">
        <v>2770.38</v>
      </c>
      <c r="V251" s="2">
        <v>36</v>
      </c>
      <c r="W251" s="3">
        <v>0</v>
      </c>
      <c r="X251" s="3" t="s">
        <v>44</v>
      </c>
      <c r="Y251" s="3">
        <v>27</v>
      </c>
      <c r="Z251" s="2">
        <v>748</v>
      </c>
      <c r="AA251" s="10">
        <f>IF(Table1[[#This Row],[Is_Late]]="Yes",1,0)</f>
        <v>0</v>
      </c>
    </row>
    <row r="252" spans="1:27" x14ac:dyDescent="0.25">
      <c r="A252" t="s">
        <v>331</v>
      </c>
      <c r="B252" s="1">
        <v>45686</v>
      </c>
      <c r="C252" t="s">
        <v>75</v>
      </c>
      <c r="D252" t="s">
        <v>54</v>
      </c>
      <c r="E252" t="s">
        <v>29</v>
      </c>
      <c r="F252" t="s">
        <v>30</v>
      </c>
      <c r="G252" t="s">
        <v>136</v>
      </c>
      <c r="H252">
        <v>6</v>
      </c>
      <c r="I252">
        <v>276.77999999999997</v>
      </c>
      <c r="J252" s="2">
        <v>0</v>
      </c>
      <c r="K252">
        <v>34</v>
      </c>
      <c r="L252" s="3">
        <v>2.5</v>
      </c>
      <c r="M252" s="3">
        <v>4.8</v>
      </c>
      <c r="N252" t="s">
        <v>60</v>
      </c>
      <c r="O252" t="s">
        <v>33</v>
      </c>
      <c r="P252" t="s">
        <v>64</v>
      </c>
      <c r="Q252" s="2">
        <v>1660.68</v>
      </c>
      <c r="R252" s="2">
        <v>0</v>
      </c>
      <c r="S252" s="2">
        <v>0</v>
      </c>
      <c r="T252" s="2">
        <v>0</v>
      </c>
      <c r="U252">
        <v>0</v>
      </c>
      <c r="V252" s="2">
        <v>31</v>
      </c>
      <c r="W252" s="3">
        <v>3</v>
      </c>
      <c r="X252" s="3" t="s">
        <v>44</v>
      </c>
      <c r="Y252" s="3">
        <v>10.4</v>
      </c>
      <c r="Z252" s="2">
        <v>0</v>
      </c>
      <c r="AA252" s="10">
        <f>IF(Table1[[#This Row],[Is_Late]]="Yes",1,0)</f>
        <v>0</v>
      </c>
    </row>
    <row r="253" spans="1:27" x14ac:dyDescent="0.25">
      <c r="A253" t="s">
        <v>332</v>
      </c>
      <c r="B253" s="1">
        <v>45686</v>
      </c>
      <c r="C253" t="s">
        <v>58</v>
      </c>
      <c r="D253" t="s">
        <v>46</v>
      </c>
      <c r="E253" t="s">
        <v>29</v>
      </c>
      <c r="F253" t="s">
        <v>30</v>
      </c>
      <c r="G253" t="s">
        <v>89</v>
      </c>
      <c r="H253">
        <v>7</v>
      </c>
      <c r="I253">
        <v>290.52</v>
      </c>
      <c r="J253" s="2">
        <v>15</v>
      </c>
      <c r="K253">
        <v>26</v>
      </c>
      <c r="L253" s="3">
        <v>1.44</v>
      </c>
      <c r="M253" s="3">
        <v>4.0999999999999996</v>
      </c>
      <c r="N253" t="s">
        <v>68</v>
      </c>
      <c r="O253" t="s">
        <v>42</v>
      </c>
      <c r="P253" t="s">
        <v>56</v>
      </c>
      <c r="Q253" s="2">
        <v>2033.64</v>
      </c>
      <c r="R253" s="2">
        <v>305.05</v>
      </c>
      <c r="S253" s="2">
        <v>1728.59</v>
      </c>
      <c r="T253" s="2">
        <v>0</v>
      </c>
      <c r="U253">
        <v>1728.59</v>
      </c>
      <c r="V253" s="2">
        <v>35</v>
      </c>
      <c r="W253" s="3">
        <v>0</v>
      </c>
      <c r="X253" s="3" t="s">
        <v>44</v>
      </c>
      <c r="Y253" s="3">
        <v>12.3</v>
      </c>
      <c r="Z253" s="2">
        <v>212.62</v>
      </c>
      <c r="AA253" s="10">
        <f>IF(Table1[[#This Row],[Is_Late]]="Yes",1,0)</f>
        <v>0</v>
      </c>
    </row>
    <row r="254" spans="1:27" x14ac:dyDescent="0.25">
      <c r="A254" t="s">
        <v>333</v>
      </c>
      <c r="B254" s="1">
        <v>45686</v>
      </c>
      <c r="C254" t="s">
        <v>84</v>
      </c>
      <c r="D254" t="s">
        <v>54</v>
      </c>
      <c r="E254" t="s">
        <v>47</v>
      </c>
      <c r="F254" t="s">
        <v>39</v>
      </c>
      <c r="G254" t="s">
        <v>55</v>
      </c>
      <c r="H254">
        <v>2</v>
      </c>
      <c r="I254">
        <v>263</v>
      </c>
      <c r="J254" s="2">
        <v>10</v>
      </c>
      <c r="K254">
        <v>28</v>
      </c>
      <c r="L254" s="3">
        <v>0.57999999999999996</v>
      </c>
      <c r="M254" s="3">
        <v>3.3</v>
      </c>
      <c r="N254" t="s">
        <v>50</v>
      </c>
      <c r="O254" t="s">
        <v>42</v>
      </c>
      <c r="P254" t="s">
        <v>34</v>
      </c>
      <c r="Q254" s="2">
        <v>526</v>
      </c>
      <c r="R254" s="2">
        <v>52.6</v>
      </c>
      <c r="S254" s="2">
        <v>473.4</v>
      </c>
      <c r="T254" s="2">
        <v>0</v>
      </c>
      <c r="U254">
        <v>473.4</v>
      </c>
      <c r="V254" s="2">
        <v>39</v>
      </c>
      <c r="W254" s="3">
        <v>0</v>
      </c>
      <c r="X254" s="3" t="s">
        <v>44</v>
      </c>
      <c r="Y254" s="3">
        <v>18.2</v>
      </c>
      <c r="Z254" s="2">
        <v>86.16</v>
      </c>
      <c r="AA254" s="10">
        <f>IF(Table1[[#This Row],[Is_Late]]="Yes",1,0)</f>
        <v>0</v>
      </c>
    </row>
    <row r="255" spans="1:27" x14ac:dyDescent="0.25">
      <c r="A255" t="s">
        <v>334</v>
      </c>
      <c r="B255" s="1">
        <v>45686</v>
      </c>
      <c r="C255" t="s">
        <v>88</v>
      </c>
      <c r="D255" t="s">
        <v>46</v>
      </c>
      <c r="E255" t="s">
        <v>47</v>
      </c>
      <c r="F255" t="s">
        <v>30</v>
      </c>
      <c r="G255" t="s">
        <v>63</v>
      </c>
      <c r="H255">
        <v>5</v>
      </c>
      <c r="I255">
        <v>236.3</v>
      </c>
      <c r="J255" s="2">
        <v>10</v>
      </c>
      <c r="K255">
        <v>25</v>
      </c>
      <c r="L255" s="3">
        <v>2.13</v>
      </c>
      <c r="M255" s="3">
        <v>4</v>
      </c>
      <c r="N255" t="s">
        <v>60</v>
      </c>
      <c r="O255" t="s">
        <v>42</v>
      </c>
      <c r="P255" t="s">
        <v>56</v>
      </c>
      <c r="Q255" s="2">
        <v>1181.5</v>
      </c>
      <c r="R255" s="2">
        <v>118.15</v>
      </c>
      <c r="S255" s="2">
        <v>1063.3499999999999</v>
      </c>
      <c r="T255" s="2">
        <v>0</v>
      </c>
      <c r="U255">
        <v>1063.3499999999999</v>
      </c>
      <c r="V255" s="2">
        <v>29</v>
      </c>
      <c r="W255" s="3">
        <v>0</v>
      </c>
      <c r="X255" s="3" t="s">
        <v>44</v>
      </c>
      <c r="Y255" s="3">
        <v>21.9</v>
      </c>
      <c r="Z255" s="2">
        <v>232.87</v>
      </c>
      <c r="AA255" s="10">
        <f>IF(Table1[[#This Row],[Is_Late]]="Yes",1,0)</f>
        <v>0</v>
      </c>
    </row>
    <row r="256" spans="1:27" x14ac:dyDescent="0.25">
      <c r="A256" t="s">
        <v>335</v>
      </c>
      <c r="B256" s="1">
        <v>45686</v>
      </c>
      <c r="C256" t="s">
        <v>37</v>
      </c>
      <c r="D256" t="s">
        <v>54</v>
      </c>
      <c r="E256" t="s">
        <v>47</v>
      </c>
      <c r="F256" t="s">
        <v>93</v>
      </c>
      <c r="G256" t="s">
        <v>49</v>
      </c>
      <c r="H256">
        <v>6</v>
      </c>
      <c r="I256">
        <v>130.12</v>
      </c>
      <c r="J256" s="2">
        <v>25</v>
      </c>
      <c r="K256">
        <v>31</v>
      </c>
      <c r="L256" s="3">
        <v>5.1100000000000003</v>
      </c>
      <c r="M256" s="3">
        <v>3.8</v>
      </c>
      <c r="N256" t="s">
        <v>50</v>
      </c>
      <c r="O256" t="s">
        <v>33</v>
      </c>
      <c r="P256" t="s">
        <v>64</v>
      </c>
      <c r="Q256" s="2">
        <v>780.72</v>
      </c>
      <c r="R256" s="2">
        <v>195.18</v>
      </c>
      <c r="S256" s="2">
        <v>0</v>
      </c>
      <c r="T256" s="2">
        <v>0</v>
      </c>
      <c r="U256">
        <v>0</v>
      </c>
      <c r="V256" s="2">
        <v>16</v>
      </c>
      <c r="W256" s="3">
        <v>15</v>
      </c>
      <c r="X256" s="3" t="s">
        <v>35</v>
      </c>
      <c r="Y256" s="3">
        <v>15.3</v>
      </c>
      <c r="Z256" s="2">
        <v>0</v>
      </c>
      <c r="AA256" s="10">
        <f>IF(Table1[[#This Row],[Is_Late]]="Yes",1,0)</f>
        <v>1</v>
      </c>
    </row>
    <row r="257" spans="1:27" x14ac:dyDescent="0.25">
      <c r="A257" t="s">
        <v>336</v>
      </c>
      <c r="B257" s="1">
        <v>45687</v>
      </c>
      <c r="C257" t="s">
        <v>84</v>
      </c>
      <c r="D257" t="s">
        <v>54</v>
      </c>
      <c r="E257" t="s">
        <v>29</v>
      </c>
      <c r="F257" t="s">
        <v>81</v>
      </c>
      <c r="G257" t="s">
        <v>31</v>
      </c>
      <c r="H257">
        <v>3</v>
      </c>
      <c r="I257">
        <v>180.92</v>
      </c>
      <c r="J257" s="2">
        <v>5</v>
      </c>
      <c r="K257">
        <v>44</v>
      </c>
      <c r="L257" s="3">
        <v>7.76</v>
      </c>
      <c r="M257" s="3">
        <v>3.4</v>
      </c>
      <c r="N257" t="s">
        <v>41</v>
      </c>
      <c r="O257" t="s">
        <v>33</v>
      </c>
      <c r="P257" t="s">
        <v>43</v>
      </c>
      <c r="Q257" s="2">
        <v>542.76</v>
      </c>
      <c r="R257" s="2">
        <v>27.14</v>
      </c>
      <c r="S257" s="2">
        <v>0</v>
      </c>
      <c r="T257" s="2">
        <v>0</v>
      </c>
      <c r="U257">
        <v>0</v>
      </c>
      <c r="V257" s="2">
        <v>19</v>
      </c>
      <c r="W257" s="3">
        <v>25</v>
      </c>
      <c r="X257" s="3" t="s">
        <v>35</v>
      </c>
      <c r="Y257" s="3">
        <v>18.8</v>
      </c>
      <c r="Z257" s="2">
        <v>0</v>
      </c>
      <c r="AA257" s="10">
        <f>IF(Table1[[#This Row],[Is_Late]]="Yes",1,0)</f>
        <v>1</v>
      </c>
    </row>
    <row r="258" spans="1:27" x14ac:dyDescent="0.25">
      <c r="A258" t="s">
        <v>337</v>
      </c>
      <c r="B258" s="1">
        <v>45687</v>
      </c>
      <c r="C258" t="s">
        <v>84</v>
      </c>
      <c r="D258" t="s">
        <v>54</v>
      </c>
      <c r="E258" t="s">
        <v>47</v>
      </c>
      <c r="F258" t="s">
        <v>39</v>
      </c>
      <c r="G258" t="s">
        <v>70</v>
      </c>
      <c r="H258">
        <v>7</v>
      </c>
      <c r="I258">
        <v>380.82</v>
      </c>
      <c r="J258" s="2">
        <v>20</v>
      </c>
      <c r="K258">
        <v>30</v>
      </c>
      <c r="L258" s="3">
        <v>5.18</v>
      </c>
      <c r="M258" s="3">
        <v>3.2</v>
      </c>
      <c r="N258" t="s">
        <v>32</v>
      </c>
      <c r="O258" t="s">
        <v>33</v>
      </c>
      <c r="P258" t="s">
        <v>51</v>
      </c>
      <c r="Q258" s="2">
        <v>2665.74</v>
      </c>
      <c r="R258" s="2">
        <v>533.15</v>
      </c>
      <c r="S258" s="2">
        <v>0</v>
      </c>
      <c r="T258" s="2">
        <v>0</v>
      </c>
      <c r="U258">
        <v>0</v>
      </c>
      <c r="V258" s="2">
        <v>33</v>
      </c>
      <c r="W258" s="3">
        <v>0</v>
      </c>
      <c r="X258" s="3" t="s">
        <v>44</v>
      </c>
      <c r="Y258" s="3">
        <v>17.3</v>
      </c>
      <c r="Z258" s="2">
        <v>0</v>
      </c>
      <c r="AA258" s="10">
        <f>IF(Table1[[#This Row],[Is_Late]]="Yes",1,0)</f>
        <v>0</v>
      </c>
    </row>
    <row r="259" spans="1:27" x14ac:dyDescent="0.25">
      <c r="A259" t="s">
        <v>338</v>
      </c>
      <c r="B259" s="1">
        <v>45687</v>
      </c>
      <c r="C259" t="s">
        <v>37</v>
      </c>
      <c r="D259" t="s">
        <v>66</v>
      </c>
      <c r="E259" t="s">
        <v>29</v>
      </c>
      <c r="F259" t="s">
        <v>86</v>
      </c>
      <c r="G259" t="s">
        <v>89</v>
      </c>
      <c r="H259">
        <v>4</v>
      </c>
      <c r="I259">
        <v>320.62</v>
      </c>
      <c r="J259" s="2">
        <v>10</v>
      </c>
      <c r="K259">
        <v>31</v>
      </c>
      <c r="L259" s="3">
        <v>2.4900000000000002</v>
      </c>
      <c r="M259" s="3">
        <v>4.5999999999999996</v>
      </c>
      <c r="N259" t="s">
        <v>41</v>
      </c>
      <c r="O259" t="s">
        <v>42</v>
      </c>
      <c r="P259" t="s">
        <v>34</v>
      </c>
      <c r="Q259" s="2">
        <v>1282.48</v>
      </c>
      <c r="R259" s="2">
        <v>128.25</v>
      </c>
      <c r="S259" s="2">
        <v>1154.23</v>
      </c>
      <c r="T259" s="2">
        <v>0</v>
      </c>
      <c r="U259">
        <v>1154.23</v>
      </c>
      <c r="V259" s="2">
        <v>17</v>
      </c>
      <c r="W259" s="3">
        <v>14</v>
      </c>
      <c r="X259" s="3" t="s">
        <v>35</v>
      </c>
      <c r="Y259" s="3">
        <v>23.4</v>
      </c>
      <c r="Z259" s="2">
        <v>270.08999999999997</v>
      </c>
      <c r="AA259" s="10">
        <f>IF(Table1[[#This Row],[Is_Late]]="Yes",1,0)</f>
        <v>1</v>
      </c>
    </row>
    <row r="260" spans="1:27" x14ac:dyDescent="0.25">
      <c r="A260" t="s">
        <v>339</v>
      </c>
      <c r="B260" s="1">
        <v>45687</v>
      </c>
      <c r="C260" t="s">
        <v>75</v>
      </c>
      <c r="D260" t="s">
        <v>28</v>
      </c>
      <c r="E260" t="s">
        <v>47</v>
      </c>
      <c r="F260" t="s">
        <v>76</v>
      </c>
      <c r="G260" t="s">
        <v>89</v>
      </c>
      <c r="H260">
        <v>4</v>
      </c>
      <c r="I260">
        <v>430.87</v>
      </c>
      <c r="J260" s="2">
        <v>20</v>
      </c>
      <c r="K260">
        <v>28</v>
      </c>
      <c r="L260" s="3">
        <v>5.77</v>
      </c>
      <c r="M260" s="3">
        <v>3.7</v>
      </c>
      <c r="N260" t="s">
        <v>41</v>
      </c>
      <c r="O260" t="s">
        <v>42</v>
      </c>
      <c r="P260" t="s">
        <v>43</v>
      </c>
      <c r="Q260" s="2">
        <v>1723.48</v>
      </c>
      <c r="R260" s="2">
        <v>344.7</v>
      </c>
      <c r="S260" s="2">
        <v>1378.78</v>
      </c>
      <c r="T260" s="2">
        <v>0</v>
      </c>
      <c r="U260">
        <v>1378.78</v>
      </c>
      <c r="V260" s="2">
        <v>26</v>
      </c>
      <c r="W260" s="3">
        <v>2</v>
      </c>
      <c r="X260" s="3" t="s">
        <v>44</v>
      </c>
      <c r="Y260" s="3">
        <v>15.1</v>
      </c>
      <c r="Z260" s="2">
        <v>208.2</v>
      </c>
      <c r="AA260" s="10">
        <f>IF(Table1[[#This Row],[Is_Late]]="Yes",1,0)</f>
        <v>0</v>
      </c>
    </row>
    <row r="261" spans="1:27" x14ac:dyDescent="0.25">
      <c r="A261" t="s">
        <v>340</v>
      </c>
      <c r="B261" s="1">
        <v>45688</v>
      </c>
      <c r="C261" t="s">
        <v>84</v>
      </c>
      <c r="D261" t="s">
        <v>54</v>
      </c>
      <c r="E261" t="s">
        <v>29</v>
      </c>
      <c r="F261" t="s">
        <v>30</v>
      </c>
      <c r="G261" t="s">
        <v>63</v>
      </c>
      <c r="H261">
        <v>1</v>
      </c>
      <c r="I261">
        <v>353.76</v>
      </c>
      <c r="J261" s="2">
        <v>25</v>
      </c>
      <c r="K261">
        <v>37</v>
      </c>
      <c r="L261" s="3">
        <v>3.82</v>
      </c>
      <c r="M261" s="3">
        <v>4.9000000000000004</v>
      </c>
      <c r="N261" t="s">
        <v>32</v>
      </c>
      <c r="O261" t="s">
        <v>42</v>
      </c>
      <c r="P261" t="s">
        <v>56</v>
      </c>
      <c r="Q261" s="2">
        <v>353.76</v>
      </c>
      <c r="R261" s="2">
        <v>88.44</v>
      </c>
      <c r="S261" s="2">
        <v>265.32</v>
      </c>
      <c r="T261" s="2">
        <v>25</v>
      </c>
      <c r="U261">
        <v>290.32</v>
      </c>
      <c r="V261" s="2">
        <v>36</v>
      </c>
      <c r="W261" s="3">
        <v>1</v>
      </c>
      <c r="X261" s="3" t="s">
        <v>44</v>
      </c>
      <c r="Y261" s="3">
        <v>24.1</v>
      </c>
      <c r="Z261" s="2">
        <v>63.94</v>
      </c>
      <c r="AA261" s="10">
        <f>IF(Table1[[#This Row],[Is_Late]]="Yes",1,0)</f>
        <v>0</v>
      </c>
    </row>
    <row r="262" spans="1:27" x14ac:dyDescent="0.25">
      <c r="A262" t="s">
        <v>341</v>
      </c>
      <c r="B262" s="1">
        <v>45688</v>
      </c>
      <c r="C262" t="s">
        <v>27</v>
      </c>
      <c r="D262" t="s">
        <v>28</v>
      </c>
      <c r="E262" t="s">
        <v>47</v>
      </c>
      <c r="F262" t="s">
        <v>81</v>
      </c>
      <c r="G262" t="s">
        <v>136</v>
      </c>
      <c r="H262">
        <v>3</v>
      </c>
      <c r="I262">
        <v>410.28</v>
      </c>
      <c r="J262" s="2">
        <v>5</v>
      </c>
      <c r="K262">
        <v>28</v>
      </c>
      <c r="L262" s="3">
        <v>1</v>
      </c>
      <c r="M262" s="3">
        <v>3.9</v>
      </c>
      <c r="N262" t="s">
        <v>50</v>
      </c>
      <c r="O262" t="s">
        <v>42</v>
      </c>
      <c r="P262" t="s">
        <v>64</v>
      </c>
      <c r="Q262" s="2">
        <v>1230.8399999999999</v>
      </c>
      <c r="R262" s="2">
        <v>61.54</v>
      </c>
      <c r="S262" s="2">
        <v>1169.3</v>
      </c>
      <c r="T262" s="2">
        <v>0</v>
      </c>
      <c r="U262">
        <v>1169.3</v>
      </c>
      <c r="V262" s="2">
        <v>37</v>
      </c>
      <c r="W262" s="3">
        <v>0</v>
      </c>
      <c r="X262" s="3" t="s">
        <v>44</v>
      </c>
      <c r="Y262" s="3">
        <v>17.600000000000001</v>
      </c>
      <c r="Z262" s="2">
        <v>205.8</v>
      </c>
      <c r="AA262" s="10">
        <f>IF(Table1[[#This Row],[Is_Late]]="Yes",1,0)</f>
        <v>0</v>
      </c>
    </row>
    <row r="263" spans="1:27" x14ac:dyDescent="0.25">
      <c r="A263" t="s">
        <v>342</v>
      </c>
      <c r="B263" s="1">
        <v>45688</v>
      </c>
      <c r="C263" t="s">
        <v>37</v>
      </c>
      <c r="D263" t="s">
        <v>38</v>
      </c>
      <c r="E263" t="s">
        <v>47</v>
      </c>
      <c r="F263" t="s">
        <v>111</v>
      </c>
      <c r="G263" t="s">
        <v>100</v>
      </c>
      <c r="H263">
        <v>3</v>
      </c>
      <c r="I263">
        <v>357.97</v>
      </c>
      <c r="J263" s="2">
        <v>25</v>
      </c>
      <c r="K263">
        <v>41</v>
      </c>
      <c r="L263" s="3">
        <v>2.17</v>
      </c>
      <c r="M263" s="3">
        <v>5</v>
      </c>
      <c r="N263" t="s">
        <v>60</v>
      </c>
      <c r="O263" t="s">
        <v>42</v>
      </c>
      <c r="P263" t="s">
        <v>34</v>
      </c>
      <c r="Q263" s="2">
        <v>1073.9100000000001</v>
      </c>
      <c r="R263" s="2">
        <v>268.48</v>
      </c>
      <c r="S263" s="2">
        <v>805.43</v>
      </c>
      <c r="T263" s="2">
        <v>0</v>
      </c>
      <c r="U263">
        <v>805.43</v>
      </c>
      <c r="V263" s="2">
        <v>16</v>
      </c>
      <c r="W263" s="3">
        <v>25</v>
      </c>
      <c r="X263" s="3" t="s">
        <v>35</v>
      </c>
      <c r="Y263" s="3">
        <v>31.4</v>
      </c>
      <c r="Z263" s="2">
        <v>252.91</v>
      </c>
      <c r="AA263" s="10">
        <f>IF(Table1[[#This Row],[Is_Late]]="Yes",1,0)</f>
        <v>1</v>
      </c>
    </row>
    <row r="264" spans="1:27" x14ac:dyDescent="0.25">
      <c r="A264" t="s">
        <v>343</v>
      </c>
      <c r="B264" s="1">
        <v>45688</v>
      </c>
      <c r="C264" t="s">
        <v>84</v>
      </c>
      <c r="D264" t="s">
        <v>38</v>
      </c>
      <c r="E264" t="s">
        <v>47</v>
      </c>
      <c r="F264" t="s">
        <v>73</v>
      </c>
      <c r="G264" t="s">
        <v>63</v>
      </c>
      <c r="H264">
        <v>7</v>
      </c>
      <c r="I264">
        <v>200.46</v>
      </c>
      <c r="J264" s="2">
        <v>25</v>
      </c>
      <c r="K264">
        <v>30</v>
      </c>
      <c r="L264" s="3">
        <v>5.08</v>
      </c>
      <c r="M264" s="3">
        <v>4.4000000000000004</v>
      </c>
      <c r="N264" t="s">
        <v>68</v>
      </c>
      <c r="O264" t="s">
        <v>42</v>
      </c>
      <c r="P264" t="s">
        <v>56</v>
      </c>
      <c r="Q264" s="2">
        <v>1403.22</v>
      </c>
      <c r="R264" s="2">
        <v>350.8</v>
      </c>
      <c r="S264" s="2">
        <v>1052.42</v>
      </c>
      <c r="T264" s="2">
        <v>0</v>
      </c>
      <c r="U264">
        <v>1052.42</v>
      </c>
      <c r="V264" s="2">
        <v>19</v>
      </c>
      <c r="W264" s="3">
        <v>11</v>
      </c>
      <c r="X264" s="3" t="s">
        <v>35</v>
      </c>
      <c r="Y264" s="3">
        <v>20.2</v>
      </c>
      <c r="Z264" s="2">
        <v>212.59</v>
      </c>
      <c r="AA264" s="10">
        <f>IF(Table1[[#This Row],[Is_Late]]="Yes",1,0)</f>
        <v>1</v>
      </c>
    </row>
    <row r="265" spans="1:27" x14ac:dyDescent="0.25">
      <c r="A265" t="s">
        <v>344</v>
      </c>
      <c r="B265" s="1">
        <v>45689</v>
      </c>
      <c r="C265" t="s">
        <v>80</v>
      </c>
      <c r="D265" t="s">
        <v>28</v>
      </c>
      <c r="E265" t="s">
        <v>47</v>
      </c>
      <c r="F265" t="s">
        <v>111</v>
      </c>
      <c r="G265" t="s">
        <v>144</v>
      </c>
      <c r="H265">
        <v>6</v>
      </c>
      <c r="I265">
        <v>28.33</v>
      </c>
      <c r="J265" s="2">
        <v>20</v>
      </c>
      <c r="K265">
        <v>18</v>
      </c>
      <c r="L265" s="3">
        <v>1.36</v>
      </c>
      <c r="M265" s="3">
        <v>5</v>
      </c>
      <c r="N265" t="s">
        <v>60</v>
      </c>
      <c r="O265" t="s">
        <v>33</v>
      </c>
      <c r="P265" t="s">
        <v>64</v>
      </c>
      <c r="Q265" s="2">
        <v>169.98</v>
      </c>
      <c r="R265" s="2">
        <v>34</v>
      </c>
      <c r="S265" s="2">
        <v>0</v>
      </c>
      <c r="T265" s="2">
        <v>15</v>
      </c>
      <c r="U265">
        <v>0</v>
      </c>
      <c r="V265" s="2">
        <v>30</v>
      </c>
      <c r="W265" s="3">
        <v>0</v>
      </c>
      <c r="X265" s="3" t="s">
        <v>44</v>
      </c>
      <c r="Y265" s="3">
        <v>11.4</v>
      </c>
      <c r="Z265" s="2">
        <v>0</v>
      </c>
      <c r="AA265" s="10">
        <f>IF(Table1[[#This Row],[Is_Late]]="Yes",1,0)</f>
        <v>0</v>
      </c>
    </row>
    <row r="266" spans="1:27" x14ac:dyDescent="0.25">
      <c r="A266" t="s">
        <v>345</v>
      </c>
      <c r="B266" s="1">
        <v>45689</v>
      </c>
      <c r="C266" t="s">
        <v>84</v>
      </c>
      <c r="D266" t="s">
        <v>46</v>
      </c>
      <c r="E266" t="s">
        <v>47</v>
      </c>
      <c r="F266" t="s">
        <v>48</v>
      </c>
      <c r="G266" t="s">
        <v>70</v>
      </c>
      <c r="H266">
        <v>3</v>
      </c>
      <c r="I266">
        <v>112.3</v>
      </c>
      <c r="J266" s="2">
        <v>0</v>
      </c>
      <c r="K266">
        <v>30</v>
      </c>
      <c r="L266" s="3">
        <v>3.38</v>
      </c>
      <c r="M266" s="3">
        <v>4.8</v>
      </c>
      <c r="N266" t="s">
        <v>32</v>
      </c>
      <c r="O266" t="s">
        <v>42</v>
      </c>
      <c r="P266" t="s">
        <v>56</v>
      </c>
      <c r="Q266" s="2">
        <v>336.9</v>
      </c>
      <c r="R266" s="2">
        <v>0</v>
      </c>
      <c r="S266" s="2">
        <v>336.9</v>
      </c>
      <c r="T266" s="2">
        <v>0</v>
      </c>
      <c r="U266">
        <v>336.9</v>
      </c>
      <c r="V266" s="2">
        <v>28</v>
      </c>
      <c r="W266" s="3">
        <v>2</v>
      </c>
      <c r="X266" s="3" t="s">
        <v>44</v>
      </c>
      <c r="Y266" s="3">
        <v>23</v>
      </c>
      <c r="Z266" s="2">
        <v>77.489999999999995</v>
      </c>
      <c r="AA266" s="10">
        <f>IF(Table1[[#This Row],[Is_Late]]="Yes",1,0)</f>
        <v>0</v>
      </c>
    </row>
    <row r="267" spans="1:27" x14ac:dyDescent="0.25">
      <c r="A267" t="s">
        <v>346</v>
      </c>
      <c r="B267" s="1">
        <v>45689</v>
      </c>
      <c r="C267" t="s">
        <v>84</v>
      </c>
      <c r="D267" t="s">
        <v>54</v>
      </c>
      <c r="E267" t="s">
        <v>47</v>
      </c>
      <c r="F267" t="s">
        <v>86</v>
      </c>
      <c r="G267" t="s">
        <v>136</v>
      </c>
      <c r="H267">
        <v>4</v>
      </c>
      <c r="I267">
        <v>416.91</v>
      </c>
      <c r="J267" s="2">
        <v>10</v>
      </c>
      <c r="K267">
        <v>54</v>
      </c>
      <c r="L267" s="3">
        <v>5.04</v>
      </c>
      <c r="M267" s="3">
        <v>4.3</v>
      </c>
      <c r="N267" t="s">
        <v>60</v>
      </c>
      <c r="O267" t="s">
        <v>42</v>
      </c>
      <c r="P267" t="s">
        <v>64</v>
      </c>
      <c r="Q267" s="2">
        <v>1667.64</v>
      </c>
      <c r="R267" s="2">
        <v>166.76</v>
      </c>
      <c r="S267" s="2">
        <v>1500.88</v>
      </c>
      <c r="T267" s="2">
        <v>0</v>
      </c>
      <c r="U267">
        <v>1500.88</v>
      </c>
      <c r="V267" s="2">
        <v>17</v>
      </c>
      <c r="W267" s="3">
        <v>37</v>
      </c>
      <c r="X267" s="3" t="s">
        <v>35</v>
      </c>
      <c r="Y267" s="3">
        <v>30.6</v>
      </c>
      <c r="Z267" s="2">
        <v>459.27</v>
      </c>
      <c r="AA267" s="10">
        <f>IF(Table1[[#This Row],[Is_Late]]="Yes",1,0)</f>
        <v>1</v>
      </c>
    </row>
    <row r="268" spans="1:27" x14ac:dyDescent="0.25">
      <c r="A268" t="s">
        <v>347</v>
      </c>
      <c r="B268" s="1">
        <v>45689</v>
      </c>
      <c r="C268" t="s">
        <v>80</v>
      </c>
      <c r="D268" t="s">
        <v>54</v>
      </c>
      <c r="E268" t="s">
        <v>29</v>
      </c>
      <c r="F268" t="s">
        <v>30</v>
      </c>
      <c r="G268" t="s">
        <v>89</v>
      </c>
      <c r="H268">
        <v>7</v>
      </c>
      <c r="I268">
        <v>479.98</v>
      </c>
      <c r="J268" s="2">
        <v>20</v>
      </c>
      <c r="K268">
        <v>20</v>
      </c>
      <c r="L268" s="3">
        <v>6.25</v>
      </c>
      <c r="M268" s="3">
        <v>5</v>
      </c>
      <c r="N268" t="s">
        <v>50</v>
      </c>
      <c r="O268" t="s">
        <v>42</v>
      </c>
      <c r="P268" t="s">
        <v>34</v>
      </c>
      <c r="Q268" s="2">
        <v>3359.86</v>
      </c>
      <c r="R268" s="2">
        <v>671.97</v>
      </c>
      <c r="S268" s="2">
        <v>2687.89</v>
      </c>
      <c r="T268" s="2">
        <v>0</v>
      </c>
      <c r="U268">
        <v>2687.89</v>
      </c>
      <c r="V268" s="2">
        <v>40</v>
      </c>
      <c r="W268" s="3">
        <v>0</v>
      </c>
      <c r="X268" s="3" t="s">
        <v>44</v>
      </c>
      <c r="Y268" s="3">
        <v>24.7</v>
      </c>
      <c r="Z268" s="2">
        <v>663.91</v>
      </c>
      <c r="AA268" s="10">
        <f>IF(Table1[[#This Row],[Is_Late]]="Yes",1,0)</f>
        <v>0</v>
      </c>
    </row>
    <row r="269" spans="1:27" x14ac:dyDescent="0.25">
      <c r="A269" t="s">
        <v>348</v>
      </c>
      <c r="B269" s="1">
        <v>45689</v>
      </c>
      <c r="C269" t="s">
        <v>53</v>
      </c>
      <c r="D269" t="s">
        <v>54</v>
      </c>
      <c r="E269" t="s">
        <v>29</v>
      </c>
      <c r="F269" t="s">
        <v>73</v>
      </c>
      <c r="G269" t="s">
        <v>31</v>
      </c>
      <c r="H269">
        <v>7</v>
      </c>
      <c r="I269">
        <v>173.32</v>
      </c>
      <c r="J269" s="2">
        <v>20</v>
      </c>
      <c r="K269">
        <v>19</v>
      </c>
      <c r="L269" s="3">
        <v>1.67</v>
      </c>
      <c r="M269" s="3">
        <v>5</v>
      </c>
      <c r="N269" t="s">
        <v>41</v>
      </c>
      <c r="O269" t="s">
        <v>42</v>
      </c>
      <c r="P269" t="s">
        <v>43</v>
      </c>
      <c r="Q269" s="2">
        <v>1213.24</v>
      </c>
      <c r="R269" s="2">
        <v>242.65</v>
      </c>
      <c r="S269" s="2">
        <v>970.59</v>
      </c>
      <c r="T269" s="2">
        <v>0</v>
      </c>
      <c r="U269">
        <v>970.59</v>
      </c>
      <c r="V269" s="2">
        <v>17</v>
      </c>
      <c r="W269" s="3">
        <v>2</v>
      </c>
      <c r="X269" s="3" t="s">
        <v>44</v>
      </c>
      <c r="Y269" s="3">
        <v>22.5</v>
      </c>
      <c r="Z269" s="2">
        <v>218.38</v>
      </c>
      <c r="AA269" s="10">
        <f>IF(Table1[[#This Row],[Is_Late]]="Yes",1,0)</f>
        <v>0</v>
      </c>
    </row>
    <row r="270" spans="1:27" x14ac:dyDescent="0.25">
      <c r="A270" t="s">
        <v>349</v>
      </c>
      <c r="B270" s="1">
        <v>45690</v>
      </c>
      <c r="C270" t="s">
        <v>37</v>
      </c>
      <c r="D270" t="s">
        <v>54</v>
      </c>
      <c r="E270" t="s">
        <v>47</v>
      </c>
      <c r="F270" t="s">
        <v>39</v>
      </c>
      <c r="G270" t="s">
        <v>119</v>
      </c>
      <c r="H270">
        <v>5</v>
      </c>
      <c r="I270">
        <v>244.24</v>
      </c>
      <c r="J270" s="2">
        <v>15</v>
      </c>
      <c r="K270">
        <v>27</v>
      </c>
      <c r="L270" s="3">
        <v>0.55000000000000004</v>
      </c>
      <c r="M270" s="3">
        <v>5</v>
      </c>
      <c r="N270" t="s">
        <v>68</v>
      </c>
      <c r="O270" t="s">
        <v>42</v>
      </c>
      <c r="P270" t="s">
        <v>51</v>
      </c>
      <c r="Q270" s="2">
        <v>1221.2</v>
      </c>
      <c r="R270" s="2">
        <v>183.18</v>
      </c>
      <c r="S270" s="2">
        <v>1038.02</v>
      </c>
      <c r="T270" s="2">
        <v>0</v>
      </c>
      <c r="U270">
        <v>1038.02</v>
      </c>
      <c r="V270" s="2">
        <v>17</v>
      </c>
      <c r="W270" s="3">
        <v>10</v>
      </c>
      <c r="X270" s="3" t="s">
        <v>35</v>
      </c>
      <c r="Y270" s="3">
        <v>30.5</v>
      </c>
      <c r="Z270" s="2">
        <v>316.60000000000002</v>
      </c>
      <c r="AA270" s="10">
        <f>IF(Table1[[#This Row],[Is_Late]]="Yes",1,0)</f>
        <v>1</v>
      </c>
    </row>
    <row r="271" spans="1:27" x14ac:dyDescent="0.25">
      <c r="A271" t="s">
        <v>350</v>
      </c>
      <c r="B271" s="1">
        <v>45690</v>
      </c>
      <c r="C271" t="s">
        <v>53</v>
      </c>
      <c r="D271" t="s">
        <v>28</v>
      </c>
      <c r="E271" t="s">
        <v>47</v>
      </c>
      <c r="F271" t="s">
        <v>111</v>
      </c>
      <c r="G271" t="s">
        <v>55</v>
      </c>
      <c r="H271">
        <v>1</v>
      </c>
      <c r="I271">
        <v>493.71</v>
      </c>
      <c r="J271" s="2">
        <v>10</v>
      </c>
      <c r="K271">
        <v>11</v>
      </c>
      <c r="L271" s="3">
        <v>5.37</v>
      </c>
      <c r="M271" s="3">
        <v>4.9000000000000004</v>
      </c>
      <c r="N271" t="s">
        <v>68</v>
      </c>
      <c r="O271" t="s">
        <v>42</v>
      </c>
      <c r="P271" t="s">
        <v>51</v>
      </c>
      <c r="Q271" s="2">
        <v>493.71</v>
      </c>
      <c r="R271" s="2">
        <v>49.37</v>
      </c>
      <c r="S271" s="2">
        <v>444.34</v>
      </c>
      <c r="T271" s="2">
        <v>0</v>
      </c>
      <c r="U271">
        <v>444.34</v>
      </c>
      <c r="V271" s="2">
        <v>37</v>
      </c>
      <c r="W271" s="3">
        <v>0</v>
      </c>
      <c r="X271" s="3" t="s">
        <v>44</v>
      </c>
      <c r="Y271" s="3">
        <v>28.3</v>
      </c>
      <c r="Z271" s="2">
        <v>125.75</v>
      </c>
      <c r="AA271" s="10">
        <f>IF(Table1[[#This Row],[Is_Late]]="Yes",1,0)</f>
        <v>0</v>
      </c>
    </row>
    <row r="272" spans="1:27" x14ac:dyDescent="0.25">
      <c r="A272" t="s">
        <v>351</v>
      </c>
      <c r="B272" s="1">
        <v>45690</v>
      </c>
      <c r="C272" t="s">
        <v>37</v>
      </c>
      <c r="D272" t="s">
        <v>66</v>
      </c>
      <c r="E272" t="s">
        <v>47</v>
      </c>
      <c r="F272" t="s">
        <v>81</v>
      </c>
      <c r="G272" t="s">
        <v>89</v>
      </c>
      <c r="H272">
        <v>3</v>
      </c>
      <c r="I272">
        <v>211.93</v>
      </c>
      <c r="J272" s="2">
        <v>15</v>
      </c>
      <c r="K272">
        <v>34</v>
      </c>
      <c r="L272" s="3">
        <v>1.04</v>
      </c>
      <c r="M272" s="3">
        <v>4.5999999999999996</v>
      </c>
      <c r="N272" t="s">
        <v>68</v>
      </c>
      <c r="O272" t="s">
        <v>42</v>
      </c>
      <c r="P272" t="s">
        <v>64</v>
      </c>
      <c r="Q272" s="2">
        <v>635.79</v>
      </c>
      <c r="R272" s="2">
        <v>95.37</v>
      </c>
      <c r="S272" s="2">
        <v>540.41999999999996</v>
      </c>
      <c r="T272" s="2">
        <v>0</v>
      </c>
      <c r="U272">
        <v>540.41999999999996</v>
      </c>
      <c r="V272" s="2">
        <v>32</v>
      </c>
      <c r="W272" s="3">
        <v>2</v>
      </c>
      <c r="X272" s="3" t="s">
        <v>44</v>
      </c>
      <c r="Y272" s="3">
        <v>12.2</v>
      </c>
      <c r="Z272" s="2">
        <v>65.930000000000007</v>
      </c>
      <c r="AA272" s="10">
        <f>IF(Table1[[#This Row],[Is_Late]]="Yes",1,0)</f>
        <v>0</v>
      </c>
    </row>
    <row r="273" spans="1:27" x14ac:dyDescent="0.25">
      <c r="A273" t="s">
        <v>352</v>
      </c>
      <c r="B273" s="1">
        <v>45690</v>
      </c>
      <c r="C273" t="s">
        <v>27</v>
      </c>
      <c r="D273" t="s">
        <v>38</v>
      </c>
      <c r="E273" t="s">
        <v>47</v>
      </c>
      <c r="F273" t="s">
        <v>111</v>
      </c>
      <c r="G273" t="s">
        <v>119</v>
      </c>
      <c r="H273">
        <v>4</v>
      </c>
      <c r="I273">
        <v>194.3</v>
      </c>
      <c r="J273" s="2">
        <v>5</v>
      </c>
      <c r="K273">
        <v>24</v>
      </c>
      <c r="L273" s="3">
        <v>3.59</v>
      </c>
      <c r="M273" s="3">
        <v>3.5</v>
      </c>
      <c r="N273" t="s">
        <v>50</v>
      </c>
      <c r="O273" t="s">
        <v>42</v>
      </c>
      <c r="P273" t="s">
        <v>51</v>
      </c>
      <c r="Q273" s="2">
        <v>777.2</v>
      </c>
      <c r="R273" s="2">
        <v>38.86</v>
      </c>
      <c r="S273" s="2">
        <v>738.34</v>
      </c>
      <c r="T273" s="2">
        <v>0</v>
      </c>
      <c r="U273">
        <v>738.34</v>
      </c>
      <c r="V273" s="2">
        <v>17</v>
      </c>
      <c r="W273" s="3">
        <v>7</v>
      </c>
      <c r="X273" s="3" t="s">
        <v>35</v>
      </c>
      <c r="Y273" s="3">
        <v>16.5</v>
      </c>
      <c r="Z273" s="2">
        <v>121.83</v>
      </c>
      <c r="AA273" s="10">
        <f>IF(Table1[[#This Row],[Is_Late]]="Yes",1,0)</f>
        <v>1</v>
      </c>
    </row>
    <row r="274" spans="1:27" x14ac:dyDescent="0.25">
      <c r="A274" t="s">
        <v>353</v>
      </c>
      <c r="B274" s="1">
        <v>45691</v>
      </c>
      <c r="C274" t="s">
        <v>58</v>
      </c>
      <c r="D274" t="s">
        <v>28</v>
      </c>
      <c r="E274" t="s">
        <v>47</v>
      </c>
      <c r="F274" t="s">
        <v>48</v>
      </c>
      <c r="G274" t="s">
        <v>144</v>
      </c>
      <c r="H274">
        <v>5</v>
      </c>
      <c r="I274">
        <v>450</v>
      </c>
      <c r="J274" s="2">
        <v>15</v>
      </c>
      <c r="K274">
        <v>26</v>
      </c>
      <c r="L274" s="3">
        <v>3.7</v>
      </c>
      <c r="M274" s="3">
        <v>5</v>
      </c>
      <c r="N274" t="s">
        <v>50</v>
      </c>
      <c r="O274" t="s">
        <v>42</v>
      </c>
      <c r="P274" t="s">
        <v>43</v>
      </c>
      <c r="Q274" s="2">
        <v>2250</v>
      </c>
      <c r="R274" s="2">
        <v>337.5</v>
      </c>
      <c r="S274" s="2">
        <v>1912.5</v>
      </c>
      <c r="T274" s="2">
        <v>0</v>
      </c>
      <c r="U274">
        <v>1912.5</v>
      </c>
      <c r="V274" s="2">
        <v>37</v>
      </c>
      <c r="W274" s="3">
        <v>0</v>
      </c>
      <c r="X274" s="3" t="s">
        <v>44</v>
      </c>
      <c r="Y274" s="3">
        <v>30</v>
      </c>
      <c r="Z274" s="2">
        <v>573.75</v>
      </c>
      <c r="AA274" s="10">
        <f>IF(Table1[[#This Row],[Is_Late]]="Yes",1,0)</f>
        <v>0</v>
      </c>
    </row>
    <row r="275" spans="1:27" x14ac:dyDescent="0.25">
      <c r="A275" t="s">
        <v>354</v>
      </c>
      <c r="B275" s="1">
        <v>45691</v>
      </c>
      <c r="C275" t="s">
        <v>53</v>
      </c>
      <c r="D275" t="s">
        <v>28</v>
      </c>
      <c r="E275" t="s">
        <v>47</v>
      </c>
      <c r="F275" t="s">
        <v>30</v>
      </c>
      <c r="G275" t="s">
        <v>119</v>
      </c>
      <c r="H275">
        <v>7</v>
      </c>
      <c r="I275">
        <v>225.3</v>
      </c>
      <c r="J275" s="2">
        <v>15</v>
      </c>
      <c r="K275">
        <v>44</v>
      </c>
      <c r="L275" s="3">
        <v>3.22</v>
      </c>
      <c r="M275" s="3">
        <v>4.8</v>
      </c>
      <c r="N275" t="s">
        <v>41</v>
      </c>
      <c r="O275" t="s">
        <v>42</v>
      </c>
      <c r="P275" t="s">
        <v>56</v>
      </c>
      <c r="Q275" s="2">
        <v>1577.1</v>
      </c>
      <c r="R275" s="2">
        <v>236.56</v>
      </c>
      <c r="S275" s="2">
        <v>1340.54</v>
      </c>
      <c r="T275" s="2">
        <v>0</v>
      </c>
      <c r="U275">
        <v>1340.54</v>
      </c>
      <c r="V275" s="2">
        <v>33</v>
      </c>
      <c r="W275" s="3">
        <v>11</v>
      </c>
      <c r="X275" s="3" t="s">
        <v>35</v>
      </c>
      <c r="Y275" s="3">
        <v>14.6</v>
      </c>
      <c r="Z275" s="2">
        <v>195.72</v>
      </c>
      <c r="AA275" s="10">
        <f>IF(Table1[[#This Row],[Is_Late]]="Yes",1,0)</f>
        <v>1</v>
      </c>
    </row>
    <row r="276" spans="1:27" x14ac:dyDescent="0.25">
      <c r="A276" t="s">
        <v>355</v>
      </c>
      <c r="B276" s="1">
        <v>45691</v>
      </c>
      <c r="C276" t="s">
        <v>80</v>
      </c>
      <c r="D276" t="s">
        <v>54</v>
      </c>
      <c r="E276" t="s">
        <v>29</v>
      </c>
      <c r="F276" t="s">
        <v>86</v>
      </c>
      <c r="G276" t="s">
        <v>98</v>
      </c>
      <c r="H276">
        <v>4</v>
      </c>
      <c r="I276">
        <v>374.43</v>
      </c>
      <c r="J276" s="2">
        <v>25</v>
      </c>
      <c r="K276">
        <v>26</v>
      </c>
      <c r="L276" s="3">
        <v>7.07</v>
      </c>
      <c r="M276" s="3">
        <v>4</v>
      </c>
      <c r="N276" t="s">
        <v>60</v>
      </c>
      <c r="O276" t="s">
        <v>42</v>
      </c>
      <c r="P276" t="s">
        <v>56</v>
      </c>
      <c r="Q276" s="2">
        <v>1497.72</v>
      </c>
      <c r="R276" s="2">
        <v>374.43</v>
      </c>
      <c r="S276" s="2">
        <v>1123.29</v>
      </c>
      <c r="T276" s="2">
        <v>0</v>
      </c>
      <c r="U276">
        <v>1123.29</v>
      </c>
      <c r="V276" s="2">
        <v>42</v>
      </c>
      <c r="W276" s="3">
        <v>0</v>
      </c>
      <c r="X276" s="3" t="s">
        <v>44</v>
      </c>
      <c r="Y276" s="3">
        <v>12.5</v>
      </c>
      <c r="Z276" s="2">
        <v>140.41</v>
      </c>
      <c r="AA276" s="10">
        <f>IF(Table1[[#This Row],[Is_Late]]="Yes",1,0)</f>
        <v>0</v>
      </c>
    </row>
    <row r="277" spans="1:27" x14ac:dyDescent="0.25">
      <c r="A277" t="s">
        <v>356</v>
      </c>
      <c r="B277" s="1">
        <v>45691</v>
      </c>
      <c r="C277" t="s">
        <v>84</v>
      </c>
      <c r="D277" t="s">
        <v>46</v>
      </c>
      <c r="E277" t="s">
        <v>29</v>
      </c>
      <c r="F277" t="s">
        <v>76</v>
      </c>
      <c r="G277" t="s">
        <v>144</v>
      </c>
      <c r="H277">
        <v>4</v>
      </c>
      <c r="I277">
        <v>43.61</v>
      </c>
      <c r="J277" s="2">
        <v>20</v>
      </c>
      <c r="K277">
        <v>32</v>
      </c>
      <c r="L277" s="3">
        <v>1.1000000000000001</v>
      </c>
      <c r="M277" s="3">
        <v>2.9</v>
      </c>
      <c r="N277" t="s">
        <v>68</v>
      </c>
      <c r="O277" t="s">
        <v>42</v>
      </c>
      <c r="P277" t="s">
        <v>64</v>
      </c>
      <c r="Q277" s="2">
        <v>174.44</v>
      </c>
      <c r="R277" s="2">
        <v>34.89</v>
      </c>
      <c r="S277" s="2">
        <v>139.55000000000001</v>
      </c>
      <c r="T277" s="2">
        <v>20</v>
      </c>
      <c r="U277">
        <v>159.55000000000001</v>
      </c>
      <c r="V277" s="2">
        <v>31</v>
      </c>
      <c r="W277" s="3">
        <v>1</v>
      </c>
      <c r="X277" s="3" t="s">
        <v>44</v>
      </c>
      <c r="Y277" s="3">
        <v>23.2</v>
      </c>
      <c r="Z277" s="2">
        <v>32.380000000000003</v>
      </c>
      <c r="AA277" s="10">
        <f>IF(Table1[[#This Row],[Is_Late]]="Yes",1,0)</f>
        <v>0</v>
      </c>
    </row>
    <row r="278" spans="1:27" x14ac:dyDescent="0.25">
      <c r="A278" t="s">
        <v>357</v>
      </c>
      <c r="B278" s="1">
        <v>45691</v>
      </c>
      <c r="C278" t="s">
        <v>27</v>
      </c>
      <c r="D278" t="s">
        <v>66</v>
      </c>
      <c r="E278" t="s">
        <v>47</v>
      </c>
      <c r="F278" t="s">
        <v>86</v>
      </c>
      <c r="G278" t="s">
        <v>55</v>
      </c>
      <c r="H278">
        <v>5</v>
      </c>
      <c r="I278">
        <v>85.46</v>
      </c>
      <c r="J278" s="2">
        <v>10</v>
      </c>
      <c r="K278">
        <v>10</v>
      </c>
      <c r="L278" s="3">
        <v>1.1299999999999999</v>
      </c>
      <c r="M278" s="3">
        <v>3.8</v>
      </c>
      <c r="N278" t="s">
        <v>68</v>
      </c>
      <c r="O278" t="s">
        <v>42</v>
      </c>
      <c r="P278" t="s">
        <v>64</v>
      </c>
      <c r="Q278" s="2">
        <v>427.3</v>
      </c>
      <c r="R278" s="2">
        <v>42.73</v>
      </c>
      <c r="S278" s="2">
        <v>384.57</v>
      </c>
      <c r="T278" s="2">
        <v>0</v>
      </c>
      <c r="U278">
        <v>384.57</v>
      </c>
      <c r="V278" s="2">
        <v>18</v>
      </c>
      <c r="W278" s="3">
        <v>0</v>
      </c>
      <c r="X278" s="3" t="s">
        <v>44</v>
      </c>
      <c r="Y278" s="3">
        <v>11.1</v>
      </c>
      <c r="Z278" s="2">
        <v>42.69</v>
      </c>
      <c r="AA278" s="10">
        <f>IF(Table1[[#This Row],[Is_Late]]="Yes",1,0)</f>
        <v>0</v>
      </c>
    </row>
    <row r="279" spans="1:27" x14ac:dyDescent="0.25">
      <c r="A279" t="s">
        <v>358</v>
      </c>
      <c r="B279" s="1">
        <v>45691</v>
      </c>
      <c r="C279" t="s">
        <v>37</v>
      </c>
      <c r="D279" t="s">
        <v>54</v>
      </c>
      <c r="E279" t="s">
        <v>29</v>
      </c>
      <c r="F279" t="s">
        <v>73</v>
      </c>
      <c r="G279" t="s">
        <v>89</v>
      </c>
      <c r="H279">
        <v>5</v>
      </c>
      <c r="I279">
        <v>243.28</v>
      </c>
      <c r="J279" s="2">
        <v>25</v>
      </c>
      <c r="K279">
        <v>39</v>
      </c>
      <c r="L279" s="3">
        <v>2.38</v>
      </c>
      <c r="M279" s="3">
        <v>4</v>
      </c>
      <c r="N279" t="s">
        <v>41</v>
      </c>
      <c r="O279" t="s">
        <v>33</v>
      </c>
      <c r="P279" t="s">
        <v>43</v>
      </c>
      <c r="Q279" s="2">
        <v>1216.4000000000001</v>
      </c>
      <c r="R279" s="2">
        <v>304.10000000000002</v>
      </c>
      <c r="S279" s="2">
        <v>0</v>
      </c>
      <c r="T279" s="2">
        <v>0</v>
      </c>
      <c r="U279">
        <v>0</v>
      </c>
      <c r="V279" s="2">
        <v>15</v>
      </c>
      <c r="W279" s="3">
        <v>24</v>
      </c>
      <c r="X279" s="3" t="s">
        <v>35</v>
      </c>
      <c r="Y279" s="3">
        <v>10.5</v>
      </c>
      <c r="Z279" s="2">
        <v>0</v>
      </c>
      <c r="AA279" s="10">
        <f>IF(Table1[[#This Row],[Is_Late]]="Yes",1,0)</f>
        <v>1</v>
      </c>
    </row>
    <row r="280" spans="1:27" x14ac:dyDescent="0.25">
      <c r="A280" t="s">
        <v>359</v>
      </c>
      <c r="B280" s="1">
        <v>45691</v>
      </c>
      <c r="C280" t="s">
        <v>80</v>
      </c>
      <c r="D280" t="s">
        <v>66</v>
      </c>
      <c r="E280" t="s">
        <v>47</v>
      </c>
      <c r="F280" t="s">
        <v>93</v>
      </c>
      <c r="G280" t="s">
        <v>67</v>
      </c>
      <c r="H280">
        <v>5</v>
      </c>
      <c r="I280">
        <v>105.3</v>
      </c>
      <c r="J280" s="2">
        <v>0</v>
      </c>
      <c r="K280">
        <v>44</v>
      </c>
      <c r="L280" s="3">
        <v>2.0699999999999998</v>
      </c>
      <c r="M280" s="3">
        <v>3.5</v>
      </c>
      <c r="N280" t="s">
        <v>68</v>
      </c>
      <c r="O280" t="s">
        <v>42</v>
      </c>
      <c r="P280" t="s">
        <v>51</v>
      </c>
      <c r="Q280" s="2">
        <v>526.5</v>
      </c>
      <c r="R280" s="2">
        <v>0</v>
      </c>
      <c r="S280" s="2">
        <v>526.5</v>
      </c>
      <c r="T280" s="2">
        <v>0</v>
      </c>
      <c r="U280">
        <v>526.5</v>
      </c>
      <c r="V280" s="2">
        <v>23</v>
      </c>
      <c r="W280" s="3">
        <v>21</v>
      </c>
      <c r="X280" s="3" t="s">
        <v>35</v>
      </c>
      <c r="Y280" s="3">
        <v>15.3</v>
      </c>
      <c r="Z280" s="2">
        <v>80.55</v>
      </c>
      <c r="AA280" s="10">
        <f>IF(Table1[[#This Row],[Is_Late]]="Yes",1,0)</f>
        <v>1</v>
      </c>
    </row>
    <row r="281" spans="1:27" x14ac:dyDescent="0.25">
      <c r="A281" t="s">
        <v>360</v>
      </c>
      <c r="B281" s="1">
        <v>45692</v>
      </c>
      <c r="C281" t="s">
        <v>80</v>
      </c>
      <c r="D281" t="s">
        <v>38</v>
      </c>
      <c r="E281" t="s">
        <v>29</v>
      </c>
      <c r="F281" t="s">
        <v>39</v>
      </c>
      <c r="G281" t="s">
        <v>40</v>
      </c>
      <c r="H281">
        <v>1</v>
      </c>
      <c r="I281">
        <v>77.95</v>
      </c>
      <c r="J281" s="2">
        <v>5</v>
      </c>
      <c r="K281">
        <v>25</v>
      </c>
      <c r="L281" s="3">
        <v>0.95</v>
      </c>
      <c r="M281" s="3">
        <v>3.8</v>
      </c>
      <c r="N281" t="s">
        <v>60</v>
      </c>
      <c r="O281" t="s">
        <v>42</v>
      </c>
      <c r="P281" t="s">
        <v>64</v>
      </c>
      <c r="Q281" s="2">
        <v>77.95</v>
      </c>
      <c r="R281" s="2">
        <v>3.9</v>
      </c>
      <c r="S281" s="2">
        <v>74.05</v>
      </c>
      <c r="T281" s="2">
        <v>20</v>
      </c>
      <c r="U281">
        <v>94.05</v>
      </c>
      <c r="V281" s="2">
        <v>22</v>
      </c>
      <c r="W281" s="3">
        <v>3</v>
      </c>
      <c r="X281" s="3" t="s">
        <v>44</v>
      </c>
      <c r="Y281" s="3">
        <v>24.5</v>
      </c>
      <c r="Z281" s="2">
        <v>18.14</v>
      </c>
      <c r="AA281" s="10">
        <f>IF(Table1[[#This Row],[Is_Late]]="Yes",1,0)</f>
        <v>0</v>
      </c>
    </row>
    <row r="282" spans="1:27" x14ac:dyDescent="0.25">
      <c r="A282" t="s">
        <v>361</v>
      </c>
      <c r="B282" s="1">
        <v>45692</v>
      </c>
      <c r="C282" t="s">
        <v>37</v>
      </c>
      <c r="D282" t="s">
        <v>54</v>
      </c>
      <c r="E282" t="s">
        <v>29</v>
      </c>
      <c r="F282" t="s">
        <v>81</v>
      </c>
      <c r="G282" t="s">
        <v>82</v>
      </c>
      <c r="H282">
        <v>1</v>
      </c>
      <c r="I282">
        <v>277.93</v>
      </c>
      <c r="J282" s="2">
        <v>0</v>
      </c>
      <c r="K282">
        <v>28</v>
      </c>
      <c r="L282" s="3">
        <v>4.8099999999999996</v>
      </c>
      <c r="M282" s="3">
        <v>4.0999999999999996</v>
      </c>
      <c r="N282" t="s">
        <v>68</v>
      </c>
      <c r="O282" t="s">
        <v>42</v>
      </c>
      <c r="P282" t="s">
        <v>43</v>
      </c>
      <c r="Q282" s="2">
        <v>277.93</v>
      </c>
      <c r="R282" s="2">
        <v>0</v>
      </c>
      <c r="S282" s="2">
        <v>277.93</v>
      </c>
      <c r="T282" s="2">
        <v>25</v>
      </c>
      <c r="U282">
        <v>302.93</v>
      </c>
      <c r="V282" s="2">
        <v>18</v>
      </c>
      <c r="W282" s="3">
        <v>10</v>
      </c>
      <c r="X282" s="3" t="s">
        <v>35</v>
      </c>
      <c r="Y282" s="3">
        <v>29.4</v>
      </c>
      <c r="Z282" s="2">
        <v>81.709999999999994</v>
      </c>
      <c r="AA282" s="10">
        <f>IF(Table1[[#This Row],[Is_Late]]="Yes",1,0)</f>
        <v>1</v>
      </c>
    </row>
    <row r="283" spans="1:27" x14ac:dyDescent="0.25">
      <c r="A283" t="s">
        <v>362</v>
      </c>
      <c r="B283" s="1">
        <v>45692</v>
      </c>
      <c r="C283" t="s">
        <v>37</v>
      </c>
      <c r="D283" t="s">
        <v>66</v>
      </c>
      <c r="E283" t="s">
        <v>47</v>
      </c>
      <c r="F283" t="s">
        <v>30</v>
      </c>
      <c r="G283" t="s">
        <v>40</v>
      </c>
      <c r="H283">
        <v>5</v>
      </c>
      <c r="I283">
        <v>41.56</v>
      </c>
      <c r="J283" s="2">
        <v>20</v>
      </c>
      <c r="K283">
        <v>14</v>
      </c>
      <c r="L283" s="3">
        <v>5.46</v>
      </c>
      <c r="M283" s="3">
        <v>4.8</v>
      </c>
      <c r="N283" t="s">
        <v>32</v>
      </c>
      <c r="O283" t="s">
        <v>33</v>
      </c>
      <c r="P283" t="s">
        <v>51</v>
      </c>
      <c r="Q283" s="2">
        <v>207.8</v>
      </c>
      <c r="R283" s="2">
        <v>41.56</v>
      </c>
      <c r="S283" s="2">
        <v>0</v>
      </c>
      <c r="T283" s="2">
        <v>25</v>
      </c>
      <c r="U283">
        <v>0</v>
      </c>
      <c r="V283" s="2">
        <v>25</v>
      </c>
      <c r="W283" s="3">
        <v>0</v>
      </c>
      <c r="X283" s="3" t="s">
        <v>44</v>
      </c>
      <c r="Y283" s="3">
        <v>15.4</v>
      </c>
      <c r="Z283" s="2">
        <v>0</v>
      </c>
      <c r="AA283" s="10">
        <f>IF(Table1[[#This Row],[Is_Late]]="Yes",1,0)</f>
        <v>0</v>
      </c>
    </row>
    <row r="284" spans="1:27" x14ac:dyDescent="0.25">
      <c r="A284" t="s">
        <v>363</v>
      </c>
      <c r="B284" s="1">
        <v>45692</v>
      </c>
      <c r="C284" t="s">
        <v>58</v>
      </c>
      <c r="D284" t="s">
        <v>66</v>
      </c>
      <c r="E284" t="s">
        <v>47</v>
      </c>
      <c r="F284" t="s">
        <v>30</v>
      </c>
      <c r="G284" t="s">
        <v>98</v>
      </c>
      <c r="H284">
        <v>3</v>
      </c>
      <c r="I284">
        <v>108.11</v>
      </c>
      <c r="J284" s="2">
        <v>5</v>
      </c>
      <c r="K284">
        <v>15</v>
      </c>
      <c r="L284" s="3">
        <v>2.94</v>
      </c>
      <c r="M284" s="3">
        <v>4</v>
      </c>
      <c r="N284" t="s">
        <v>60</v>
      </c>
      <c r="O284" t="s">
        <v>42</v>
      </c>
      <c r="P284" t="s">
        <v>56</v>
      </c>
      <c r="Q284" s="2">
        <v>324.33</v>
      </c>
      <c r="R284" s="2">
        <v>16.22</v>
      </c>
      <c r="S284" s="2">
        <v>308.11</v>
      </c>
      <c r="T284" s="2">
        <v>0</v>
      </c>
      <c r="U284">
        <v>308.11</v>
      </c>
      <c r="V284" s="2">
        <v>32</v>
      </c>
      <c r="W284" s="3">
        <v>0</v>
      </c>
      <c r="X284" s="3" t="s">
        <v>44</v>
      </c>
      <c r="Y284" s="3">
        <v>27.1</v>
      </c>
      <c r="Z284" s="2">
        <v>83.5</v>
      </c>
      <c r="AA284" s="10">
        <f>IF(Table1[[#This Row],[Is_Late]]="Yes",1,0)</f>
        <v>0</v>
      </c>
    </row>
    <row r="285" spans="1:27" x14ac:dyDescent="0.25">
      <c r="A285" t="s">
        <v>364</v>
      </c>
      <c r="B285" s="1">
        <v>45692</v>
      </c>
      <c r="C285" t="s">
        <v>58</v>
      </c>
      <c r="D285" t="s">
        <v>28</v>
      </c>
      <c r="E285" t="s">
        <v>47</v>
      </c>
      <c r="F285" t="s">
        <v>39</v>
      </c>
      <c r="G285" t="s">
        <v>119</v>
      </c>
      <c r="H285">
        <v>4</v>
      </c>
      <c r="I285">
        <v>269.77</v>
      </c>
      <c r="J285" s="2">
        <v>0</v>
      </c>
      <c r="K285">
        <v>22</v>
      </c>
      <c r="L285" s="3">
        <v>3.24</v>
      </c>
      <c r="M285" s="3">
        <v>4.5</v>
      </c>
      <c r="N285" t="s">
        <v>41</v>
      </c>
      <c r="O285" t="s">
        <v>42</v>
      </c>
      <c r="P285" t="s">
        <v>51</v>
      </c>
      <c r="Q285" s="2">
        <v>1079.08</v>
      </c>
      <c r="R285" s="2">
        <v>0</v>
      </c>
      <c r="S285" s="2">
        <v>1079.08</v>
      </c>
      <c r="T285" s="2">
        <v>0</v>
      </c>
      <c r="U285">
        <v>1079.08</v>
      </c>
      <c r="V285" s="2">
        <v>36</v>
      </c>
      <c r="W285" s="3">
        <v>0</v>
      </c>
      <c r="X285" s="3" t="s">
        <v>44</v>
      </c>
      <c r="Y285" s="3">
        <v>12.5</v>
      </c>
      <c r="Z285" s="2">
        <v>134.88</v>
      </c>
      <c r="AA285" s="10">
        <f>IF(Table1[[#This Row],[Is_Late]]="Yes",1,0)</f>
        <v>0</v>
      </c>
    </row>
    <row r="286" spans="1:27" x14ac:dyDescent="0.25">
      <c r="A286" t="s">
        <v>365</v>
      </c>
      <c r="B286" s="1">
        <v>45692</v>
      </c>
      <c r="C286" t="s">
        <v>75</v>
      </c>
      <c r="D286" t="s">
        <v>38</v>
      </c>
      <c r="E286" t="s">
        <v>47</v>
      </c>
      <c r="F286" t="s">
        <v>39</v>
      </c>
      <c r="G286" t="s">
        <v>55</v>
      </c>
      <c r="H286">
        <v>1</v>
      </c>
      <c r="I286">
        <v>88.79</v>
      </c>
      <c r="J286" s="2">
        <v>5</v>
      </c>
      <c r="K286">
        <v>28</v>
      </c>
      <c r="L286" s="3">
        <v>7.8</v>
      </c>
      <c r="M286" s="3">
        <v>4.9000000000000004</v>
      </c>
      <c r="N286" t="s">
        <v>60</v>
      </c>
      <c r="O286" t="s">
        <v>33</v>
      </c>
      <c r="P286" t="s">
        <v>64</v>
      </c>
      <c r="Q286" s="2">
        <v>88.79</v>
      </c>
      <c r="R286" s="2">
        <v>4.4400000000000004</v>
      </c>
      <c r="S286" s="2">
        <v>0</v>
      </c>
      <c r="T286" s="2">
        <v>25</v>
      </c>
      <c r="U286">
        <v>0</v>
      </c>
      <c r="V286" s="2">
        <v>35</v>
      </c>
      <c r="W286" s="3">
        <v>0</v>
      </c>
      <c r="X286" s="3" t="s">
        <v>44</v>
      </c>
      <c r="Y286" s="3">
        <v>25.1</v>
      </c>
      <c r="Z286" s="2">
        <v>0</v>
      </c>
      <c r="AA286" s="10">
        <f>IF(Table1[[#This Row],[Is_Late]]="Yes",1,0)</f>
        <v>0</v>
      </c>
    </row>
    <row r="287" spans="1:27" x14ac:dyDescent="0.25">
      <c r="A287" t="s">
        <v>366</v>
      </c>
      <c r="B287" s="1">
        <v>45692</v>
      </c>
      <c r="C287" t="s">
        <v>88</v>
      </c>
      <c r="D287" t="s">
        <v>28</v>
      </c>
      <c r="E287" t="s">
        <v>29</v>
      </c>
      <c r="F287" t="s">
        <v>48</v>
      </c>
      <c r="G287" t="s">
        <v>98</v>
      </c>
      <c r="H287">
        <v>4</v>
      </c>
      <c r="I287">
        <v>393.75</v>
      </c>
      <c r="J287" s="2">
        <v>10</v>
      </c>
      <c r="K287">
        <v>18</v>
      </c>
      <c r="L287" s="3">
        <v>7.13</v>
      </c>
      <c r="M287" s="3">
        <v>4.2</v>
      </c>
      <c r="N287" t="s">
        <v>41</v>
      </c>
      <c r="O287" t="s">
        <v>42</v>
      </c>
      <c r="P287" t="s">
        <v>56</v>
      </c>
      <c r="Q287" s="2">
        <v>1575</v>
      </c>
      <c r="R287" s="2">
        <v>157.5</v>
      </c>
      <c r="S287" s="2">
        <v>1417.5</v>
      </c>
      <c r="T287" s="2">
        <v>0</v>
      </c>
      <c r="U287">
        <v>1417.5</v>
      </c>
      <c r="V287" s="2">
        <v>20</v>
      </c>
      <c r="W287" s="3">
        <v>0</v>
      </c>
      <c r="X287" s="3" t="s">
        <v>44</v>
      </c>
      <c r="Y287" s="3">
        <v>18.3</v>
      </c>
      <c r="Z287" s="2">
        <v>259.39999999999998</v>
      </c>
      <c r="AA287" s="10">
        <f>IF(Table1[[#This Row],[Is_Late]]="Yes",1,0)</f>
        <v>0</v>
      </c>
    </row>
    <row r="288" spans="1:27" x14ac:dyDescent="0.25">
      <c r="A288" t="s">
        <v>367</v>
      </c>
      <c r="B288" s="1">
        <v>45692</v>
      </c>
      <c r="C288" t="s">
        <v>88</v>
      </c>
      <c r="D288" t="s">
        <v>38</v>
      </c>
      <c r="E288" t="s">
        <v>47</v>
      </c>
      <c r="F288" t="s">
        <v>81</v>
      </c>
      <c r="G288" t="s">
        <v>98</v>
      </c>
      <c r="H288">
        <v>7</v>
      </c>
      <c r="I288">
        <v>120.89</v>
      </c>
      <c r="J288" s="2">
        <v>10</v>
      </c>
      <c r="K288">
        <v>32</v>
      </c>
      <c r="L288" s="3">
        <v>2.82</v>
      </c>
      <c r="M288" s="3">
        <v>4.4000000000000004</v>
      </c>
      <c r="N288" t="s">
        <v>32</v>
      </c>
      <c r="O288" t="s">
        <v>42</v>
      </c>
      <c r="P288" t="s">
        <v>34</v>
      </c>
      <c r="Q288" s="2">
        <v>846.23</v>
      </c>
      <c r="R288" s="2">
        <v>84.62</v>
      </c>
      <c r="S288" s="2">
        <v>761.61</v>
      </c>
      <c r="T288" s="2">
        <v>0</v>
      </c>
      <c r="U288">
        <v>761.61</v>
      </c>
      <c r="V288" s="2">
        <v>29</v>
      </c>
      <c r="W288" s="3">
        <v>3</v>
      </c>
      <c r="X288" s="3" t="s">
        <v>44</v>
      </c>
      <c r="Y288" s="3">
        <v>14.6</v>
      </c>
      <c r="Z288" s="2">
        <v>111.2</v>
      </c>
      <c r="AA288" s="10">
        <f>IF(Table1[[#This Row],[Is_Late]]="Yes",1,0)</f>
        <v>0</v>
      </c>
    </row>
    <row r="289" spans="1:27" x14ac:dyDescent="0.25">
      <c r="A289" t="s">
        <v>368</v>
      </c>
      <c r="B289" s="1">
        <v>45692</v>
      </c>
      <c r="C289" t="s">
        <v>84</v>
      </c>
      <c r="D289" t="s">
        <v>38</v>
      </c>
      <c r="E289" t="s">
        <v>47</v>
      </c>
      <c r="F289" t="s">
        <v>73</v>
      </c>
      <c r="G289" t="s">
        <v>98</v>
      </c>
      <c r="H289">
        <v>2</v>
      </c>
      <c r="I289">
        <v>273.17</v>
      </c>
      <c r="J289" s="2">
        <v>15</v>
      </c>
      <c r="K289">
        <v>24</v>
      </c>
      <c r="L289" s="3">
        <v>2.0499999999999998</v>
      </c>
      <c r="M289" s="3">
        <v>3</v>
      </c>
      <c r="N289" t="s">
        <v>50</v>
      </c>
      <c r="O289" t="s">
        <v>42</v>
      </c>
      <c r="P289" t="s">
        <v>34</v>
      </c>
      <c r="Q289" s="2">
        <v>546.34</v>
      </c>
      <c r="R289" s="2">
        <v>81.95</v>
      </c>
      <c r="S289" s="2">
        <v>464.39</v>
      </c>
      <c r="T289" s="2">
        <v>0</v>
      </c>
      <c r="U289">
        <v>464.39</v>
      </c>
      <c r="V289" s="2">
        <v>32</v>
      </c>
      <c r="W289" s="3">
        <v>0</v>
      </c>
      <c r="X289" s="3" t="s">
        <v>44</v>
      </c>
      <c r="Y289" s="3">
        <v>18</v>
      </c>
      <c r="Z289" s="2">
        <v>83.59</v>
      </c>
      <c r="AA289" s="10">
        <f>IF(Table1[[#This Row],[Is_Late]]="Yes",1,0)</f>
        <v>0</v>
      </c>
    </row>
    <row r="290" spans="1:27" x14ac:dyDescent="0.25">
      <c r="A290" t="s">
        <v>369</v>
      </c>
      <c r="B290" s="1">
        <v>45693</v>
      </c>
      <c r="C290" t="s">
        <v>53</v>
      </c>
      <c r="D290" t="s">
        <v>54</v>
      </c>
      <c r="E290" t="s">
        <v>47</v>
      </c>
      <c r="F290" t="s">
        <v>59</v>
      </c>
      <c r="G290" t="s">
        <v>67</v>
      </c>
      <c r="H290">
        <v>2</v>
      </c>
      <c r="I290">
        <v>189.18</v>
      </c>
      <c r="J290" s="2">
        <v>5</v>
      </c>
      <c r="K290">
        <v>20</v>
      </c>
      <c r="L290" s="3">
        <v>1.02</v>
      </c>
      <c r="M290" s="3">
        <v>3.4</v>
      </c>
      <c r="N290" t="s">
        <v>41</v>
      </c>
      <c r="O290" t="s">
        <v>42</v>
      </c>
      <c r="P290" t="s">
        <v>56</v>
      </c>
      <c r="Q290" s="2">
        <v>378.36</v>
      </c>
      <c r="R290" s="2">
        <v>18.920000000000002</v>
      </c>
      <c r="S290" s="2">
        <v>359.44</v>
      </c>
      <c r="T290" s="2">
        <v>0</v>
      </c>
      <c r="U290">
        <v>359.44</v>
      </c>
      <c r="V290" s="2">
        <v>18</v>
      </c>
      <c r="W290" s="3">
        <v>2</v>
      </c>
      <c r="X290" s="3" t="s">
        <v>44</v>
      </c>
      <c r="Y290" s="3">
        <v>17.8</v>
      </c>
      <c r="Z290" s="2">
        <v>63.98</v>
      </c>
      <c r="AA290" s="10">
        <f>IF(Table1[[#This Row],[Is_Late]]="Yes",1,0)</f>
        <v>0</v>
      </c>
    </row>
    <row r="291" spans="1:27" x14ac:dyDescent="0.25">
      <c r="A291" t="s">
        <v>370</v>
      </c>
      <c r="B291" s="1">
        <v>45693</v>
      </c>
      <c r="C291" t="s">
        <v>27</v>
      </c>
      <c r="D291" t="s">
        <v>46</v>
      </c>
      <c r="E291" t="s">
        <v>29</v>
      </c>
      <c r="F291" t="s">
        <v>111</v>
      </c>
      <c r="G291" t="s">
        <v>82</v>
      </c>
      <c r="H291">
        <v>4</v>
      </c>
      <c r="I291">
        <v>38.31</v>
      </c>
      <c r="J291" s="2">
        <v>25</v>
      </c>
      <c r="K291">
        <v>34</v>
      </c>
      <c r="L291" s="3">
        <v>4.1399999999999997</v>
      </c>
      <c r="M291" s="3">
        <v>4.5</v>
      </c>
      <c r="N291" t="s">
        <v>50</v>
      </c>
      <c r="O291" t="s">
        <v>42</v>
      </c>
      <c r="P291" t="s">
        <v>34</v>
      </c>
      <c r="Q291" s="2">
        <v>153.24</v>
      </c>
      <c r="R291" s="2">
        <v>38.31</v>
      </c>
      <c r="S291" s="2">
        <v>114.93</v>
      </c>
      <c r="T291" s="2">
        <v>10</v>
      </c>
      <c r="U291">
        <v>124.93</v>
      </c>
      <c r="V291" s="2">
        <v>44</v>
      </c>
      <c r="W291" s="3">
        <v>0</v>
      </c>
      <c r="X291" s="3" t="s">
        <v>44</v>
      </c>
      <c r="Y291" s="3">
        <v>17.7</v>
      </c>
      <c r="Z291" s="2">
        <v>20.34</v>
      </c>
      <c r="AA291" s="10">
        <f>IF(Table1[[#This Row],[Is_Late]]="Yes",1,0)</f>
        <v>0</v>
      </c>
    </row>
    <row r="292" spans="1:27" x14ac:dyDescent="0.25">
      <c r="A292" t="s">
        <v>371</v>
      </c>
      <c r="B292" s="1">
        <v>45693</v>
      </c>
      <c r="C292" t="s">
        <v>80</v>
      </c>
      <c r="D292" t="s">
        <v>38</v>
      </c>
      <c r="E292" t="s">
        <v>47</v>
      </c>
      <c r="F292" t="s">
        <v>81</v>
      </c>
      <c r="G292" t="s">
        <v>63</v>
      </c>
      <c r="H292">
        <v>2</v>
      </c>
      <c r="I292">
        <v>236.58</v>
      </c>
      <c r="J292" s="2">
        <v>5</v>
      </c>
      <c r="K292">
        <v>18</v>
      </c>
      <c r="L292" s="3">
        <v>6.28</v>
      </c>
      <c r="M292" s="3">
        <v>4.7</v>
      </c>
      <c r="N292" t="s">
        <v>50</v>
      </c>
      <c r="O292" t="s">
        <v>42</v>
      </c>
      <c r="P292" t="s">
        <v>56</v>
      </c>
      <c r="Q292" s="2">
        <v>473.16</v>
      </c>
      <c r="R292" s="2">
        <v>23.66</v>
      </c>
      <c r="S292" s="2">
        <v>449.5</v>
      </c>
      <c r="T292" s="2">
        <v>0</v>
      </c>
      <c r="U292">
        <v>449.5</v>
      </c>
      <c r="V292" s="2">
        <v>18</v>
      </c>
      <c r="W292" s="3">
        <v>0</v>
      </c>
      <c r="X292" s="3" t="s">
        <v>44</v>
      </c>
      <c r="Y292" s="3">
        <v>15.2</v>
      </c>
      <c r="Z292" s="2">
        <v>68.319999999999993</v>
      </c>
      <c r="AA292" s="10">
        <f>IF(Table1[[#This Row],[Is_Late]]="Yes",1,0)</f>
        <v>0</v>
      </c>
    </row>
    <row r="293" spans="1:27" x14ac:dyDescent="0.25">
      <c r="A293" t="s">
        <v>372</v>
      </c>
      <c r="B293" s="1">
        <v>45693</v>
      </c>
      <c r="C293" t="s">
        <v>27</v>
      </c>
      <c r="D293" t="s">
        <v>54</v>
      </c>
      <c r="E293" t="s">
        <v>29</v>
      </c>
      <c r="F293" t="s">
        <v>93</v>
      </c>
      <c r="G293" t="s">
        <v>144</v>
      </c>
      <c r="H293">
        <v>7</v>
      </c>
      <c r="I293">
        <v>185.17</v>
      </c>
      <c r="J293" s="2">
        <v>0</v>
      </c>
      <c r="K293">
        <v>31</v>
      </c>
      <c r="L293" s="3">
        <v>3.06</v>
      </c>
      <c r="M293" s="3">
        <v>4.4000000000000004</v>
      </c>
      <c r="N293" t="s">
        <v>32</v>
      </c>
      <c r="O293" t="s">
        <v>42</v>
      </c>
      <c r="P293" t="s">
        <v>34</v>
      </c>
      <c r="Q293" s="2">
        <v>1296.19</v>
      </c>
      <c r="R293" s="2">
        <v>0</v>
      </c>
      <c r="S293" s="2">
        <v>1296.19</v>
      </c>
      <c r="T293" s="2">
        <v>0</v>
      </c>
      <c r="U293">
        <v>1296.19</v>
      </c>
      <c r="V293" s="2">
        <v>30</v>
      </c>
      <c r="W293" s="3">
        <v>1</v>
      </c>
      <c r="X293" s="3" t="s">
        <v>44</v>
      </c>
      <c r="Y293" s="3">
        <v>16</v>
      </c>
      <c r="Z293" s="2">
        <v>207.39</v>
      </c>
      <c r="AA293" s="10">
        <f>IF(Table1[[#This Row],[Is_Late]]="Yes",1,0)</f>
        <v>0</v>
      </c>
    </row>
    <row r="294" spans="1:27" x14ac:dyDescent="0.25">
      <c r="A294" t="s">
        <v>373</v>
      </c>
      <c r="B294" s="1">
        <v>45693</v>
      </c>
      <c r="C294" t="s">
        <v>37</v>
      </c>
      <c r="D294" t="s">
        <v>54</v>
      </c>
      <c r="E294" t="s">
        <v>29</v>
      </c>
      <c r="F294" t="s">
        <v>111</v>
      </c>
      <c r="G294" t="s">
        <v>70</v>
      </c>
      <c r="H294">
        <v>2</v>
      </c>
      <c r="I294">
        <v>333.84</v>
      </c>
      <c r="J294" s="2">
        <v>20</v>
      </c>
      <c r="K294">
        <v>41</v>
      </c>
      <c r="L294" s="3">
        <v>7.65</v>
      </c>
      <c r="M294" s="3">
        <v>3.6</v>
      </c>
      <c r="N294" t="s">
        <v>68</v>
      </c>
      <c r="O294" t="s">
        <v>42</v>
      </c>
      <c r="P294" t="s">
        <v>64</v>
      </c>
      <c r="Q294" s="2">
        <v>667.68</v>
      </c>
      <c r="R294" s="2">
        <v>133.54</v>
      </c>
      <c r="S294" s="2">
        <v>534.14</v>
      </c>
      <c r="T294" s="2">
        <v>0</v>
      </c>
      <c r="U294">
        <v>534.14</v>
      </c>
      <c r="V294" s="2">
        <v>43</v>
      </c>
      <c r="W294" s="3">
        <v>0</v>
      </c>
      <c r="X294" s="3" t="s">
        <v>44</v>
      </c>
      <c r="Y294" s="3">
        <v>31.3</v>
      </c>
      <c r="Z294" s="2">
        <v>167.19</v>
      </c>
      <c r="AA294" s="10">
        <f>IF(Table1[[#This Row],[Is_Late]]="Yes",1,0)</f>
        <v>0</v>
      </c>
    </row>
    <row r="295" spans="1:27" x14ac:dyDescent="0.25">
      <c r="A295" t="s">
        <v>374</v>
      </c>
      <c r="B295" s="1">
        <v>45693</v>
      </c>
      <c r="C295" t="s">
        <v>80</v>
      </c>
      <c r="D295" t="s">
        <v>38</v>
      </c>
      <c r="E295" t="s">
        <v>29</v>
      </c>
      <c r="F295" t="s">
        <v>48</v>
      </c>
      <c r="G295" t="s">
        <v>136</v>
      </c>
      <c r="H295">
        <v>3</v>
      </c>
      <c r="I295">
        <v>381.42</v>
      </c>
      <c r="J295" s="2">
        <v>20</v>
      </c>
      <c r="K295">
        <v>16</v>
      </c>
      <c r="L295" s="3">
        <v>5.53</v>
      </c>
      <c r="M295" s="3">
        <v>4.5</v>
      </c>
      <c r="N295" t="s">
        <v>41</v>
      </c>
      <c r="O295" t="s">
        <v>42</v>
      </c>
      <c r="P295" t="s">
        <v>43</v>
      </c>
      <c r="Q295" s="2">
        <v>1144.26</v>
      </c>
      <c r="R295" s="2">
        <v>228.85</v>
      </c>
      <c r="S295" s="2">
        <v>915.41</v>
      </c>
      <c r="T295" s="2">
        <v>0</v>
      </c>
      <c r="U295">
        <v>915.41</v>
      </c>
      <c r="V295" s="2">
        <v>36</v>
      </c>
      <c r="W295" s="3">
        <v>0</v>
      </c>
      <c r="X295" s="3" t="s">
        <v>44</v>
      </c>
      <c r="Y295" s="3">
        <v>24.7</v>
      </c>
      <c r="Z295" s="2">
        <v>226.11</v>
      </c>
      <c r="AA295" s="10">
        <f>IF(Table1[[#This Row],[Is_Late]]="Yes",1,0)</f>
        <v>0</v>
      </c>
    </row>
    <row r="296" spans="1:27" x14ac:dyDescent="0.25">
      <c r="A296" t="s">
        <v>375</v>
      </c>
      <c r="B296" s="1">
        <v>45693</v>
      </c>
      <c r="C296" t="s">
        <v>58</v>
      </c>
      <c r="D296" t="s">
        <v>66</v>
      </c>
      <c r="E296" t="s">
        <v>47</v>
      </c>
      <c r="F296" t="s">
        <v>81</v>
      </c>
      <c r="G296" t="s">
        <v>98</v>
      </c>
      <c r="H296">
        <v>3</v>
      </c>
      <c r="I296">
        <v>350.86</v>
      </c>
      <c r="J296" s="2">
        <v>15</v>
      </c>
      <c r="K296">
        <v>28</v>
      </c>
      <c r="L296" s="3">
        <v>0.74</v>
      </c>
      <c r="M296" s="3">
        <v>4.0999999999999996</v>
      </c>
      <c r="N296" t="s">
        <v>32</v>
      </c>
      <c r="O296" t="s">
        <v>42</v>
      </c>
      <c r="P296" t="s">
        <v>43</v>
      </c>
      <c r="Q296" s="2">
        <v>1052.58</v>
      </c>
      <c r="R296" s="2">
        <v>157.88999999999999</v>
      </c>
      <c r="S296" s="2">
        <v>894.69</v>
      </c>
      <c r="T296" s="2">
        <v>0</v>
      </c>
      <c r="U296">
        <v>894.69</v>
      </c>
      <c r="V296" s="2">
        <v>34</v>
      </c>
      <c r="W296" s="3">
        <v>0</v>
      </c>
      <c r="X296" s="3" t="s">
        <v>44</v>
      </c>
      <c r="Y296" s="3">
        <v>30.9</v>
      </c>
      <c r="Z296" s="2">
        <v>276.45999999999998</v>
      </c>
      <c r="AA296" s="10">
        <f>IF(Table1[[#This Row],[Is_Late]]="Yes",1,0)</f>
        <v>0</v>
      </c>
    </row>
    <row r="297" spans="1:27" x14ac:dyDescent="0.25">
      <c r="A297" t="s">
        <v>376</v>
      </c>
      <c r="B297" s="1">
        <v>45693</v>
      </c>
      <c r="C297" t="s">
        <v>75</v>
      </c>
      <c r="D297" t="s">
        <v>28</v>
      </c>
      <c r="E297" t="s">
        <v>29</v>
      </c>
      <c r="F297" t="s">
        <v>48</v>
      </c>
      <c r="G297" t="s">
        <v>100</v>
      </c>
      <c r="H297">
        <v>1</v>
      </c>
      <c r="I297">
        <v>496.54</v>
      </c>
      <c r="J297" s="2">
        <v>25</v>
      </c>
      <c r="K297">
        <v>16</v>
      </c>
      <c r="L297" s="3">
        <v>3.99</v>
      </c>
      <c r="M297" s="3">
        <v>4.3</v>
      </c>
      <c r="N297" t="s">
        <v>50</v>
      </c>
      <c r="O297" t="s">
        <v>42</v>
      </c>
      <c r="P297" t="s">
        <v>64</v>
      </c>
      <c r="Q297" s="2">
        <v>496.54</v>
      </c>
      <c r="R297" s="2">
        <v>124.14</v>
      </c>
      <c r="S297" s="2">
        <v>372.4</v>
      </c>
      <c r="T297" s="2">
        <v>0</v>
      </c>
      <c r="U297">
        <v>372.4</v>
      </c>
      <c r="V297" s="2">
        <v>23</v>
      </c>
      <c r="W297" s="3">
        <v>0</v>
      </c>
      <c r="X297" s="3" t="s">
        <v>44</v>
      </c>
      <c r="Y297" s="3">
        <v>19.2</v>
      </c>
      <c r="Z297" s="2">
        <v>71.5</v>
      </c>
      <c r="AA297" s="10">
        <f>IF(Table1[[#This Row],[Is_Late]]="Yes",1,0)</f>
        <v>0</v>
      </c>
    </row>
    <row r="298" spans="1:27" x14ac:dyDescent="0.25">
      <c r="A298" t="s">
        <v>377</v>
      </c>
      <c r="B298" s="1">
        <v>45693</v>
      </c>
      <c r="C298" t="s">
        <v>75</v>
      </c>
      <c r="D298" t="s">
        <v>46</v>
      </c>
      <c r="E298" t="s">
        <v>47</v>
      </c>
      <c r="F298" t="s">
        <v>86</v>
      </c>
      <c r="G298" t="s">
        <v>144</v>
      </c>
      <c r="H298">
        <v>4</v>
      </c>
      <c r="I298">
        <v>23.11</v>
      </c>
      <c r="J298" s="2">
        <v>10</v>
      </c>
      <c r="K298">
        <v>37</v>
      </c>
      <c r="L298" s="3">
        <v>2.81</v>
      </c>
      <c r="M298" s="3">
        <v>4.5999999999999996</v>
      </c>
      <c r="N298" t="s">
        <v>41</v>
      </c>
      <c r="O298" t="s">
        <v>33</v>
      </c>
      <c r="P298" t="s">
        <v>34</v>
      </c>
      <c r="Q298" s="2">
        <v>92.44</v>
      </c>
      <c r="R298" s="2">
        <v>9.24</v>
      </c>
      <c r="S298" s="2">
        <v>0</v>
      </c>
      <c r="T298" s="2">
        <v>25</v>
      </c>
      <c r="U298">
        <v>0</v>
      </c>
      <c r="V298" s="2">
        <v>18</v>
      </c>
      <c r="W298" s="3">
        <v>19</v>
      </c>
      <c r="X298" s="3" t="s">
        <v>35</v>
      </c>
      <c r="Y298" s="3">
        <v>20.2</v>
      </c>
      <c r="Z298" s="2">
        <v>0</v>
      </c>
      <c r="AA298" s="10">
        <f>IF(Table1[[#This Row],[Is_Late]]="Yes",1,0)</f>
        <v>1</v>
      </c>
    </row>
    <row r="299" spans="1:27" x14ac:dyDescent="0.25">
      <c r="A299" t="s">
        <v>378</v>
      </c>
      <c r="B299" s="1">
        <v>45693</v>
      </c>
      <c r="C299" t="s">
        <v>27</v>
      </c>
      <c r="D299" t="s">
        <v>46</v>
      </c>
      <c r="E299" t="s">
        <v>47</v>
      </c>
      <c r="F299" t="s">
        <v>48</v>
      </c>
      <c r="G299" t="s">
        <v>89</v>
      </c>
      <c r="H299">
        <v>2</v>
      </c>
      <c r="I299">
        <v>355.43</v>
      </c>
      <c r="J299" s="2">
        <v>5</v>
      </c>
      <c r="K299">
        <v>40</v>
      </c>
      <c r="L299" s="3">
        <v>6.49</v>
      </c>
      <c r="M299" s="3">
        <v>3.5</v>
      </c>
      <c r="N299" t="s">
        <v>68</v>
      </c>
      <c r="O299" t="s">
        <v>42</v>
      </c>
      <c r="P299" t="s">
        <v>34</v>
      </c>
      <c r="Q299" s="2">
        <v>710.86</v>
      </c>
      <c r="R299" s="2">
        <v>35.54</v>
      </c>
      <c r="S299" s="2">
        <v>675.32</v>
      </c>
      <c r="T299" s="2">
        <v>0</v>
      </c>
      <c r="U299">
        <v>675.32</v>
      </c>
      <c r="V299" s="2">
        <v>29</v>
      </c>
      <c r="W299" s="3">
        <v>11</v>
      </c>
      <c r="X299" s="3" t="s">
        <v>35</v>
      </c>
      <c r="Y299" s="3">
        <v>30.1</v>
      </c>
      <c r="Z299" s="2">
        <v>203.27</v>
      </c>
      <c r="AA299" s="10">
        <f>IF(Table1[[#This Row],[Is_Late]]="Yes",1,0)</f>
        <v>1</v>
      </c>
    </row>
    <row r="300" spans="1:27" x14ac:dyDescent="0.25">
      <c r="A300" t="s">
        <v>379</v>
      </c>
      <c r="B300" s="1">
        <v>45694</v>
      </c>
      <c r="C300" t="s">
        <v>88</v>
      </c>
      <c r="D300" t="s">
        <v>46</v>
      </c>
      <c r="E300" t="s">
        <v>47</v>
      </c>
      <c r="F300" t="s">
        <v>111</v>
      </c>
      <c r="G300" t="s">
        <v>98</v>
      </c>
      <c r="H300">
        <v>6</v>
      </c>
      <c r="I300">
        <v>53.46</v>
      </c>
      <c r="J300" s="2">
        <v>10</v>
      </c>
      <c r="K300">
        <v>10</v>
      </c>
      <c r="L300" s="3">
        <v>3.62</v>
      </c>
      <c r="M300" s="3">
        <v>3.9</v>
      </c>
      <c r="N300" t="s">
        <v>50</v>
      </c>
      <c r="O300" t="s">
        <v>42</v>
      </c>
      <c r="P300" t="s">
        <v>51</v>
      </c>
      <c r="Q300" s="2">
        <v>320.76</v>
      </c>
      <c r="R300" s="2">
        <v>32.08</v>
      </c>
      <c r="S300" s="2">
        <v>288.68</v>
      </c>
      <c r="T300" s="2">
        <v>10</v>
      </c>
      <c r="U300">
        <v>298.68</v>
      </c>
      <c r="V300" s="2">
        <v>16</v>
      </c>
      <c r="W300" s="3">
        <v>0</v>
      </c>
      <c r="X300" s="3" t="s">
        <v>44</v>
      </c>
      <c r="Y300" s="3">
        <v>13.3</v>
      </c>
      <c r="Z300" s="2">
        <v>38.39</v>
      </c>
      <c r="AA300" s="10">
        <f>IF(Table1[[#This Row],[Is_Late]]="Yes",1,0)</f>
        <v>0</v>
      </c>
    </row>
    <row r="301" spans="1:27" x14ac:dyDescent="0.25">
      <c r="A301" t="s">
        <v>380</v>
      </c>
      <c r="B301" s="1">
        <v>45694</v>
      </c>
      <c r="C301" t="s">
        <v>88</v>
      </c>
      <c r="D301" t="s">
        <v>66</v>
      </c>
      <c r="E301" t="s">
        <v>47</v>
      </c>
      <c r="F301" t="s">
        <v>48</v>
      </c>
      <c r="G301" t="s">
        <v>78</v>
      </c>
      <c r="H301">
        <v>2</v>
      </c>
      <c r="I301">
        <v>491.96</v>
      </c>
      <c r="J301" s="2">
        <v>10</v>
      </c>
      <c r="K301">
        <v>36</v>
      </c>
      <c r="L301" s="3">
        <v>1.23</v>
      </c>
      <c r="M301" s="3">
        <v>4.5</v>
      </c>
      <c r="N301" t="s">
        <v>41</v>
      </c>
      <c r="O301" t="s">
        <v>42</v>
      </c>
      <c r="P301" t="s">
        <v>56</v>
      </c>
      <c r="Q301" s="2">
        <v>983.92</v>
      </c>
      <c r="R301" s="2">
        <v>98.39</v>
      </c>
      <c r="S301" s="2">
        <v>885.53</v>
      </c>
      <c r="T301" s="2">
        <v>0</v>
      </c>
      <c r="U301">
        <v>885.53</v>
      </c>
      <c r="V301" s="2">
        <v>29</v>
      </c>
      <c r="W301" s="3">
        <v>7</v>
      </c>
      <c r="X301" s="3" t="s">
        <v>35</v>
      </c>
      <c r="Y301" s="3">
        <v>29.3</v>
      </c>
      <c r="Z301" s="2">
        <v>259.45999999999998</v>
      </c>
      <c r="AA301" s="10">
        <f>IF(Table1[[#This Row],[Is_Late]]="Yes",1,0)</f>
        <v>1</v>
      </c>
    </row>
    <row r="302" spans="1:27" x14ac:dyDescent="0.25">
      <c r="A302" t="s">
        <v>381</v>
      </c>
      <c r="B302" s="1">
        <v>45694</v>
      </c>
      <c r="C302" t="s">
        <v>80</v>
      </c>
      <c r="D302" t="s">
        <v>38</v>
      </c>
      <c r="E302" t="s">
        <v>47</v>
      </c>
      <c r="F302" t="s">
        <v>39</v>
      </c>
      <c r="G302" t="s">
        <v>67</v>
      </c>
      <c r="H302">
        <v>5</v>
      </c>
      <c r="I302">
        <v>108.25</v>
      </c>
      <c r="J302" s="2">
        <v>25</v>
      </c>
      <c r="K302">
        <v>27</v>
      </c>
      <c r="L302" s="3">
        <v>0.99</v>
      </c>
      <c r="M302" s="3">
        <v>4.5999999999999996</v>
      </c>
      <c r="N302" t="s">
        <v>32</v>
      </c>
      <c r="O302" t="s">
        <v>42</v>
      </c>
      <c r="P302" t="s">
        <v>43</v>
      </c>
      <c r="Q302" s="2">
        <v>541.25</v>
      </c>
      <c r="R302" s="2">
        <v>135.31</v>
      </c>
      <c r="S302" s="2">
        <v>405.94</v>
      </c>
      <c r="T302" s="2">
        <v>0</v>
      </c>
      <c r="U302">
        <v>405.94</v>
      </c>
      <c r="V302" s="2">
        <v>33</v>
      </c>
      <c r="W302" s="3">
        <v>0</v>
      </c>
      <c r="X302" s="3" t="s">
        <v>44</v>
      </c>
      <c r="Y302" s="3">
        <v>17</v>
      </c>
      <c r="Z302" s="2">
        <v>69.010000000000005</v>
      </c>
      <c r="AA302" s="10">
        <f>IF(Table1[[#This Row],[Is_Late]]="Yes",1,0)</f>
        <v>0</v>
      </c>
    </row>
    <row r="303" spans="1:27" x14ac:dyDescent="0.25">
      <c r="A303" t="s">
        <v>382</v>
      </c>
      <c r="B303" s="1">
        <v>45694</v>
      </c>
      <c r="C303" t="s">
        <v>88</v>
      </c>
      <c r="D303" t="s">
        <v>46</v>
      </c>
      <c r="E303" t="s">
        <v>47</v>
      </c>
      <c r="F303" t="s">
        <v>81</v>
      </c>
      <c r="G303" t="s">
        <v>100</v>
      </c>
      <c r="H303">
        <v>6</v>
      </c>
      <c r="I303">
        <v>440.59</v>
      </c>
      <c r="J303" s="2">
        <v>15</v>
      </c>
      <c r="K303">
        <v>29</v>
      </c>
      <c r="L303" s="3">
        <v>6.59</v>
      </c>
      <c r="M303" s="3">
        <v>4.4000000000000004</v>
      </c>
      <c r="N303" t="s">
        <v>32</v>
      </c>
      <c r="O303" t="s">
        <v>33</v>
      </c>
      <c r="P303" t="s">
        <v>34</v>
      </c>
      <c r="Q303" s="2">
        <v>2643.54</v>
      </c>
      <c r="R303" s="2">
        <v>396.53</v>
      </c>
      <c r="S303" s="2">
        <v>0</v>
      </c>
      <c r="T303" s="2">
        <v>0</v>
      </c>
      <c r="U303">
        <v>0</v>
      </c>
      <c r="V303" s="2">
        <v>30</v>
      </c>
      <c r="W303" s="3">
        <v>0</v>
      </c>
      <c r="X303" s="3" t="s">
        <v>44</v>
      </c>
      <c r="Y303" s="3">
        <v>18.399999999999999</v>
      </c>
      <c r="Z303" s="2">
        <v>0</v>
      </c>
      <c r="AA303" s="10">
        <f>IF(Table1[[#This Row],[Is_Late]]="Yes",1,0)</f>
        <v>0</v>
      </c>
    </row>
    <row r="304" spans="1:27" x14ac:dyDescent="0.25">
      <c r="A304" t="s">
        <v>383</v>
      </c>
      <c r="B304" s="1">
        <v>45694</v>
      </c>
      <c r="C304" t="s">
        <v>80</v>
      </c>
      <c r="D304" t="s">
        <v>28</v>
      </c>
      <c r="E304" t="s">
        <v>29</v>
      </c>
      <c r="F304" t="s">
        <v>39</v>
      </c>
      <c r="G304" t="s">
        <v>89</v>
      </c>
      <c r="H304">
        <v>1</v>
      </c>
      <c r="I304">
        <v>57.49</v>
      </c>
      <c r="J304" s="2">
        <v>5</v>
      </c>
      <c r="K304">
        <v>12</v>
      </c>
      <c r="L304" s="3">
        <v>3.9</v>
      </c>
      <c r="M304" s="3">
        <v>3.9</v>
      </c>
      <c r="N304" t="s">
        <v>50</v>
      </c>
      <c r="O304" t="s">
        <v>42</v>
      </c>
      <c r="P304" t="s">
        <v>34</v>
      </c>
      <c r="Q304" s="2">
        <v>57.49</v>
      </c>
      <c r="R304" s="2">
        <v>2.87</v>
      </c>
      <c r="S304" s="2">
        <v>54.62</v>
      </c>
      <c r="T304" s="2">
        <v>10</v>
      </c>
      <c r="U304">
        <v>64.62</v>
      </c>
      <c r="V304" s="2">
        <v>17</v>
      </c>
      <c r="W304" s="3">
        <v>0</v>
      </c>
      <c r="X304" s="3" t="s">
        <v>44</v>
      </c>
      <c r="Y304" s="3">
        <v>18.600000000000001</v>
      </c>
      <c r="Z304" s="2">
        <v>10.16</v>
      </c>
      <c r="AA304" s="10">
        <f>IF(Table1[[#This Row],[Is_Late]]="Yes",1,0)</f>
        <v>0</v>
      </c>
    </row>
    <row r="305" spans="1:27" x14ac:dyDescent="0.25">
      <c r="A305" t="s">
        <v>384</v>
      </c>
      <c r="B305" s="1">
        <v>45694</v>
      </c>
      <c r="C305" t="s">
        <v>53</v>
      </c>
      <c r="D305" t="s">
        <v>28</v>
      </c>
      <c r="E305" t="s">
        <v>47</v>
      </c>
      <c r="F305" t="s">
        <v>59</v>
      </c>
      <c r="G305" t="s">
        <v>63</v>
      </c>
      <c r="H305">
        <v>2</v>
      </c>
      <c r="I305">
        <v>382.74</v>
      </c>
      <c r="J305" s="2">
        <v>20</v>
      </c>
      <c r="K305">
        <v>28</v>
      </c>
      <c r="L305" s="3">
        <v>4.57</v>
      </c>
      <c r="M305" s="3">
        <v>4.8</v>
      </c>
      <c r="N305" t="s">
        <v>32</v>
      </c>
      <c r="O305" t="s">
        <v>42</v>
      </c>
      <c r="P305" t="s">
        <v>64</v>
      </c>
      <c r="Q305" s="2">
        <v>765.48</v>
      </c>
      <c r="R305" s="2">
        <v>153.1</v>
      </c>
      <c r="S305" s="2">
        <v>612.38</v>
      </c>
      <c r="T305" s="2">
        <v>0</v>
      </c>
      <c r="U305">
        <v>612.38</v>
      </c>
      <c r="V305" s="2">
        <v>17</v>
      </c>
      <c r="W305" s="3">
        <v>11</v>
      </c>
      <c r="X305" s="3" t="s">
        <v>35</v>
      </c>
      <c r="Y305" s="3">
        <v>28.3</v>
      </c>
      <c r="Z305" s="2">
        <v>173.3</v>
      </c>
      <c r="AA305" s="10">
        <f>IF(Table1[[#This Row],[Is_Late]]="Yes",1,0)</f>
        <v>1</v>
      </c>
    </row>
    <row r="306" spans="1:27" x14ac:dyDescent="0.25">
      <c r="A306" t="s">
        <v>385</v>
      </c>
      <c r="B306" s="1">
        <v>45695</v>
      </c>
      <c r="C306" t="s">
        <v>37</v>
      </c>
      <c r="D306" t="s">
        <v>46</v>
      </c>
      <c r="E306" t="s">
        <v>29</v>
      </c>
      <c r="F306" t="s">
        <v>48</v>
      </c>
      <c r="G306" t="s">
        <v>100</v>
      </c>
      <c r="H306">
        <v>7</v>
      </c>
      <c r="I306">
        <v>93.16</v>
      </c>
      <c r="J306" s="2">
        <v>5</v>
      </c>
      <c r="K306">
        <v>34</v>
      </c>
      <c r="L306" s="3">
        <v>2.1800000000000002</v>
      </c>
      <c r="M306" s="3">
        <v>4.8</v>
      </c>
      <c r="N306" t="s">
        <v>68</v>
      </c>
      <c r="O306" t="s">
        <v>42</v>
      </c>
      <c r="P306" t="s">
        <v>56</v>
      </c>
      <c r="Q306" s="2">
        <v>652.12</v>
      </c>
      <c r="R306" s="2">
        <v>32.61</v>
      </c>
      <c r="S306" s="2">
        <v>619.51</v>
      </c>
      <c r="T306" s="2">
        <v>0</v>
      </c>
      <c r="U306">
        <v>619.51</v>
      </c>
      <c r="V306" s="2">
        <v>29</v>
      </c>
      <c r="W306" s="3">
        <v>5</v>
      </c>
      <c r="X306" s="3" t="s">
        <v>44</v>
      </c>
      <c r="Y306" s="3">
        <v>27.4</v>
      </c>
      <c r="Z306" s="2">
        <v>169.75</v>
      </c>
      <c r="AA306" s="10">
        <f>IF(Table1[[#This Row],[Is_Late]]="Yes",1,0)</f>
        <v>0</v>
      </c>
    </row>
    <row r="307" spans="1:27" x14ac:dyDescent="0.25">
      <c r="A307" t="s">
        <v>386</v>
      </c>
      <c r="B307" s="1">
        <v>45695</v>
      </c>
      <c r="C307" t="s">
        <v>37</v>
      </c>
      <c r="D307" t="s">
        <v>66</v>
      </c>
      <c r="E307" t="s">
        <v>29</v>
      </c>
      <c r="F307" t="s">
        <v>30</v>
      </c>
      <c r="G307" t="s">
        <v>78</v>
      </c>
      <c r="H307">
        <v>5</v>
      </c>
      <c r="I307">
        <v>436.33</v>
      </c>
      <c r="J307" s="2">
        <v>15</v>
      </c>
      <c r="K307">
        <v>44</v>
      </c>
      <c r="L307" s="3">
        <v>6.09</v>
      </c>
      <c r="M307" s="3">
        <v>2.6</v>
      </c>
      <c r="N307" t="s">
        <v>41</v>
      </c>
      <c r="O307" t="s">
        <v>42</v>
      </c>
      <c r="P307" t="s">
        <v>56</v>
      </c>
      <c r="Q307" s="2">
        <v>2181.65</v>
      </c>
      <c r="R307" s="2">
        <v>327.25</v>
      </c>
      <c r="S307" s="2">
        <v>1854.4</v>
      </c>
      <c r="T307" s="2">
        <v>0</v>
      </c>
      <c r="U307">
        <v>1854.4</v>
      </c>
      <c r="V307" s="2">
        <v>20</v>
      </c>
      <c r="W307" s="3">
        <v>24</v>
      </c>
      <c r="X307" s="3" t="s">
        <v>35</v>
      </c>
      <c r="Y307" s="3">
        <v>16.2</v>
      </c>
      <c r="Z307" s="2">
        <v>300.41000000000003</v>
      </c>
      <c r="AA307" s="10">
        <f>IF(Table1[[#This Row],[Is_Late]]="Yes",1,0)</f>
        <v>1</v>
      </c>
    </row>
    <row r="308" spans="1:27" x14ac:dyDescent="0.25">
      <c r="A308" t="s">
        <v>387</v>
      </c>
      <c r="B308" s="1">
        <v>45695</v>
      </c>
      <c r="C308" t="s">
        <v>27</v>
      </c>
      <c r="D308" t="s">
        <v>38</v>
      </c>
      <c r="E308" t="s">
        <v>47</v>
      </c>
      <c r="F308" t="s">
        <v>81</v>
      </c>
      <c r="G308" t="s">
        <v>49</v>
      </c>
      <c r="H308">
        <v>1</v>
      </c>
      <c r="I308">
        <v>204.26</v>
      </c>
      <c r="J308" s="2">
        <v>15</v>
      </c>
      <c r="K308">
        <v>24</v>
      </c>
      <c r="L308" s="3">
        <v>2.69</v>
      </c>
      <c r="M308" s="3">
        <v>4</v>
      </c>
      <c r="N308" t="s">
        <v>41</v>
      </c>
      <c r="O308" t="s">
        <v>33</v>
      </c>
      <c r="P308" t="s">
        <v>64</v>
      </c>
      <c r="Q308" s="2">
        <v>204.26</v>
      </c>
      <c r="R308" s="2">
        <v>30.64</v>
      </c>
      <c r="S308" s="2">
        <v>0</v>
      </c>
      <c r="T308" s="2">
        <v>10</v>
      </c>
      <c r="U308">
        <v>0</v>
      </c>
      <c r="V308" s="2">
        <v>36</v>
      </c>
      <c r="W308" s="3">
        <v>0</v>
      </c>
      <c r="X308" s="3" t="s">
        <v>44</v>
      </c>
      <c r="Y308" s="3">
        <v>26.9</v>
      </c>
      <c r="Z308" s="2">
        <v>0</v>
      </c>
      <c r="AA308" s="10">
        <f>IF(Table1[[#This Row],[Is_Late]]="Yes",1,0)</f>
        <v>0</v>
      </c>
    </row>
    <row r="309" spans="1:27" x14ac:dyDescent="0.25">
      <c r="A309" t="s">
        <v>388</v>
      </c>
      <c r="B309" s="1">
        <v>45695</v>
      </c>
      <c r="C309" t="s">
        <v>27</v>
      </c>
      <c r="D309" t="s">
        <v>28</v>
      </c>
      <c r="E309" t="s">
        <v>29</v>
      </c>
      <c r="F309" t="s">
        <v>111</v>
      </c>
      <c r="G309" t="s">
        <v>136</v>
      </c>
      <c r="H309">
        <v>3</v>
      </c>
      <c r="I309">
        <v>109.47</v>
      </c>
      <c r="J309" s="2">
        <v>20</v>
      </c>
      <c r="K309">
        <v>43</v>
      </c>
      <c r="L309" s="3">
        <v>3.33</v>
      </c>
      <c r="M309" s="3">
        <v>4.5</v>
      </c>
      <c r="N309" t="s">
        <v>60</v>
      </c>
      <c r="O309" t="s">
        <v>42</v>
      </c>
      <c r="P309" t="s">
        <v>43</v>
      </c>
      <c r="Q309" s="2">
        <v>328.41</v>
      </c>
      <c r="R309" s="2">
        <v>65.680000000000007</v>
      </c>
      <c r="S309" s="2">
        <v>262.73</v>
      </c>
      <c r="T309" s="2">
        <v>20</v>
      </c>
      <c r="U309">
        <v>282.73</v>
      </c>
      <c r="V309" s="2">
        <v>27</v>
      </c>
      <c r="W309" s="3">
        <v>16</v>
      </c>
      <c r="X309" s="3" t="s">
        <v>35</v>
      </c>
      <c r="Y309" s="3">
        <v>8.6</v>
      </c>
      <c r="Z309" s="2">
        <v>22.59</v>
      </c>
      <c r="AA309" s="10">
        <f>IF(Table1[[#This Row],[Is_Late]]="Yes",1,0)</f>
        <v>1</v>
      </c>
    </row>
    <row r="310" spans="1:27" x14ac:dyDescent="0.25">
      <c r="A310" t="s">
        <v>389</v>
      </c>
      <c r="B310" s="1">
        <v>45695</v>
      </c>
      <c r="C310" t="s">
        <v>53</v>
      </c>
      <c r="D310" t="s">
        <v>46</v>
      </c>
      <c r="E310" t="s">
        <v>47</v>
      </c>
      <c r="F310" t="s">
        <v>39</v>
      </c>
      <c r="G310" t="s">
        <v>119</v>
      </c>
      <c r="H310">
        <v>4</v>
      </c>
      <c r="I310">
        <v>499.74</v>
      </c>
      <c r="J310" s="2">
        <v>10</v>
      </c>
      <c r="K310">
        <v>23</v>
      </c>
      <c r="L310" s="3">
        <v>3.7</v>
      </c>
      <c r="M310" s="3">
        <v>3.9</v>
      </c>
      <c r="N310" t="s">
        <v>60</v>
      </c>
      <c r="O310" t="s">
        <v>42</v>
      </c>
      <c r="P310" t="s">
        <v>56</v>
      </c>
      <c r="Q310" s="2">
        <v>1998.96</v>
      </c>
      <c r="R310" s="2">
        <v>199.9</v>
      </c>
      <c r="S310" s="2">
        <v>1799.06</v>
      </c>
      <c r="T310" s="2">
        <v>0</v>
      </c>
      <c r="U310">
        <v>1799.06</v>
      </c>
      <c r="V310" s="2">
        <v>19</v>
      </c>
      <c r="W310" s="3">
        <v>4</v>
      </c>
      <c r="X310" s="3" t="s">
        <v>44</v>
      </c>
      <c r="Y310" s="3">
        <v>20.3</v>
      </c>
      <c r="Z310" s="2">
        <v>365.21</v>
      </c>
      <c r="AA310" s="10">
        <f>IF(Table1[[#This Row],[Is_Late]]="Yes",1,0)</f>
        <v>0</v>
      </c>
    </row>
    <row r="311" spans="1:27" x14ac:dyDescent="0.25">
      <c r="A311" t="s">
        <v>390</v>
      </c>
      <c r="B311" s="1">
        <v>45695</v>
      </c>
      <c r="C311" t="s">
        <v>37</v>
      </c>
      <c r="D311" t="s">
        <v>66</v>
      </c>
      <c r="E311" t="s">
        <v>47</v>
      </c>
      <c r="F311" t="s">
        <v>81</v>
      </c>
      <c r="G311" t="s">
        <v>100</v>
      </c>
      <c r="H311">
        <v>1</v>
      </c>
      <c r="I311">
        <v>406.64</v>
      </c>
      <c r="J311" s="2">
        <v>20</v>
      </c>
      <c r="K311">
        <v>29</v>
      </c>
      <c r="L311" s="3">
        <v>7.67</v>
      </c>
      <c r="M311" s="3">
        <v>5</v>
      </c>
      <c r="N311" t="s">
        <v>50</v>
      </c>
      <c r="O311" t="s">
        <v>42</v>
      </c>
      <c r="P311" t="s">
        <v>43</v>
      </c>
      <c r="Q311" s="2">
        <v>406.64</v>
      </c>
      <c r="R311" s="2">
        <v>81.33</v>
      </c>
      <c r="S311" s="2">
        <v>325.31</v>
      </c>
      <c r="T311" s="2">
        <v>0</v>
      </c>
      <c r="U311">
        <v>325.31</v>
      </c>
      <c r="V311" s="2">
        <v>23</v>
      </c>
      <c r="W311" s="3">
        <v>6</v>
      </c>
      <c r="X311" s="3" t="s">
        <v>35</v>
      </c>
      <c r="Y311" s="3">
        <v>20.2</v>
      </c>
      <c r="Z311" s="2">
        <v>65.709999999999994</v>
      </c>
      <c r="AA311" s="10">
        <f>IF(Table1[[#This Row],[Is_Late]]="Yes",1,0)</f>
        <v>1</v>
      </c>
    </row>
    <row r="312" spans="1:27" x14ac:dyDescent="0.25">
      <c r="A312" t="s">
        <v>391</v>
      </c>
      <c r="B312" s="1">
        <v>45695</v>
      </c>
      <c r="C312" t="s">
        <v>80</v>
      </c>
      <c r="D312" t="s">
        <v>38</v>
      </c>
      <c r="E312" t="s">
        <v>29</v>
      </c>
      <c r="F312" t="s">
        <v>76</v>
      </c>
      <c r="G312" t="s">
        <v>55</v>
      </c>
      <c r="H312">
        <v>5</v>
      </c>
      <c r="I312">
        <v>431.63</v>
      </c>
      <c r="J312" s="2">
        <v>10</v>
      </c>
      <c r="K312">
        <v>26</v>
      </c>
      <c r="L312" s="3">
        <v>6.52</v>
      </c>
      <c r="M312" s="3">
        <v>3.9</v>
      </c>
      <c r="N312" t="s">
        <v>41</v>
      </c>
      <c r="O312" t="s">
        <v>42</v>
      </c>
      <c r="P312" t="s">
        <v>34</v>
      </c>
      <c r="Q312" s="2">
        <v>2158.15</v>
      </c>
      <c r="R312" s="2">
        <v>215.82</v>
      </c>
      <c r="S312" s="2">
        <v>1942.33</v>
      </c>
      <c r="T312" s="2">
        <v>0</v>
      </c>
      <c r="U312">
        <v>1942.33</v>
      </c>
      <c r="V312" s="2">
        <v>37</v>
      </c>
      <c r="W312" s="3">
        <v>0</v>
      </c>
      <c r="X312" s="3" t="s">
        <v>44</v>
      </c>
      <c r="Y312" s="3">
        <v>18.3</v>
      </c>
      <c r="Z312" s="2">
        <v>355.45</v>
      </c>
      <c r="AA312" s="10">
        <f>IF(Table1[[#This Row],[Is_Late]]="Yes",1,0)</f>
        <v>0</v>
      </c>
    </row>
    <row r="313" spans="1:27" x14ac:dyDescent="0.25">
      <c r="A313" t="s">
        <v>392</v>
      </c>
      <c r="B313" s="1">
        <v>45695</v>
      </c>
      <c r="C313" t="s">
        <v>37</v>
      </c>
      <c r="D313" t="s">
        <v>46</v>
      </c>
      <c r="E313" t="s">
        <v>29</v>
      </c>
      <c r="F313" t="s">
        <v>73</v>
      </c>
      <c r="G313" t="s">
        <v>98</v>
      </c>
      <c r="H313">
        <v>5</v>
      </c>
      <c r="I313">
        <v>150.03</v>
      </c>
      <c r="J313" s="2">
        <v>15</v>
      </c>
      <c r="K313">
        <v>18</v>
      </c>
      <c r="L313" s="3">
        <v>1.19</v>
      </c>
      <c r="M313" s="3">
        <v>3.8</v>
      </c>
      <c r="N313" t="s">
        <v>60</v>
      </c>
      <c r="O313" t="s">
        <v>42</v>
      </c>
      <c r="P313" t="s">
        <v>64</v>
      </c>
      <c r="Q313" s="2">
        <v>750.15</v>
      </c>
      <c r="R313" s="2">
        <v>112.52</v>
      </c>
      <c r="S313" s="2">
        <v>637.63</v>
      </c>
      <c r="T313" s="2">
        <v>0</v>
      </c>
      <c r="U313">
        <v>637.63</v>
      </c>
      <c r="V313" s="2">
        <v>37</v>
      </c>
      <c r="W313" s="3">
        <v>0</v>
      </c>
      <c r="X313" s="3" t="s">
        <v>44</v>
      </c>
      <c r="Y313" s="3">
        <v>28.3</v>
      </c>
      <c r="Z313" s="2">
        <v>180.45</v>
      </c>
      <c r="AA313" s="10">
        <f>IF(Table1[[#This Row],[Is_Late]]="Yes",1,0)</f>
        <v>0</v>
      </c>
    </row>
    <row r="314" spans="1:27" x14ac:dyDescent="0.25">
      <c r="A314" t="s">
        <v>393</v>
      </c>
      <c r="B314" s="1">
        <v>45695</v>
      </c>
      <c r="C314" t="s">
        <v>84</v>
      </c>
      <c r="D314" t="s">
        <v>46</v>
      </c>
      <c r="E314" t="s">
        <v>29</v>
      </c>
      <c r="F314" t="s">
        <v>39</v>
      </c>
      <c r="G314" t="s">
        <v>70</v>
      </c>
      <c r="H314">
        <v>2</v>
      </c>
      <c r="I314">
        <v>278.06</v>
      </c>
      <c r="J314" s="2">
        <v>15</v>
      </c>
      <c r="K314">
        <v>14</v>
      </c>
      <c r="L314" s="3">
        <v>4.57</v>
      </c>
      <c r="M314" s="3">
        <v>4.4000000000000004</v>
      </c>
      <c r="N314" t="s">
        <v>41</v>
      </c>
      <c r="O314" t="s">
        <v>42</v>
      </c>
      <c r="P314" t="s">
        <v>56</v>
      </c>
      <c r="Q314" s="2">
        <v>556.12</v>
      </c>
      <c r="R314" s="2">
        <v>83.42</v>
      </c>
      <c r="S314" s="2">
        <v>472.7</v>
      </c>
      <c r="T314" s="2">
        <v>0</v>
      </c>
      <c r="U314">
        <v>472.7</v>
      </c>
      <c r="V314" s="2">
        <v>38</v>
      </c>
      <c r="W314" s="3">
        <v>0</v>
      </c>
      <c r="X314" s="3" t="s">
        <v>44</v>
      </c>
      <c r="Y314" s="3">
        <v>8.8000000000000007</v>
      </c>
      <c r="Z314" s="2">
        <v>41.6</v>
      </c>
      <c r="AA314" s="10">
        <f>IF(Table1[[#This Row],[Is_Late]]="Yes",1,0)</f>
        <v>0</v>
      </c>
    </row>
    <row r="315" spans="1:27" x14ac:dyDescent="0.25">
      <c r="A315" t="s">
        <v>394</v>
      </c>
      <c r="B315" s="1">
        <v>45696</v>
      </c>
      <c r="C315" t="s">
        <v>58</v>
      </c>
      <c r="D315" t="s">
        <v>66</v>
      </c>
      <c r="E315" t="s">
        <v>29</v>
      </c>
      <c r="F315" t="s">
        <v>111</v>
      </c>
      <c r="G315" t="s">
        <v>63</v>
      </c>
      <c r="H315">
        <v>1</v>
      </c>
      <c r="I315">
        <v>451.17</v>
      </c>
      <c r="J315" s="2">
        <v>5</v>
      </c>
      <c r="K315">
        <v>14</v>
      </c>
      <c r="L315" s="3">
        <v>5.87</v>
      </c>
      <c r="M315" s="3">
        <v>5</v>
      </c>
      <c r="N315" t="s">
        <v>60</v>
      </c>
      <c r="O315" t="s">
        <v>42</v>
      </c>
      <c r="P315" t="s">
        <v>51</v>
      </c>
      <c r="Q315" s="2">
        <v>451.17</v>
      </c>
      <c r="R315" s="2">
        <v>22.56</v>
      </c>
      <c r="S315" s="2">
        <v>428.61</v>
      </c>
      <c r="T315" s="2">
        <v>0</v>
      </c>
      <c r="U315">
        <v>428.61</v>
      </c>
      <c r="V315" s="2">
        <v>20</v>
      </c>
      <c r="W315" s="3">
        <v>0</v>
      </c>
      <c r="X315" s="3" t="s">
        <v>44</v>
      </c>
      <c r="Y315" s="3">
        <v>11.3</v>
      </c>
      <c r="Z315" s="2">
        <v>48.43</v>
      </c>
      <c r="AA315" s="10">
        <f>IF(Table1[[#This Row],[Is_Late]]="Yes",1,0)</f>
        <v>0</v>
      </c>
    </row>
    <row r="316" spans="1:27" x14ac:dyDescent="0.25">
      <c r="A316" t="s">
        <v>395</v>
      </c>
      <c r="B316" s="1">
        <v>45696</v>
      </c>
      <c r="C316" t="s">
        <v>27</v>
      </c>
      <c r="D316" t="s">
        <v>54</v>
      </c>
      <c r="E316" t="s">
        <v>29</v>
      </c>
      <c r="F316" t="s">
        <v>73</v>
      </c>
      <c r="G316" t="s">
        <v>100</v>
      </c>
      <c r="H316">
        <v>7</v>
      </c>
      <c r="I316">
        <v>420.13</v>
      </c>
      <c r="J316" s="2">
        <v>15</v>
      </c>
      <c r="K316">
        <v>12</v>
      </c>
      <c r="L316" s="3">
        <v>1.42</v>
      </c>
      <c r="M316" s="3">
        <v>2.8</v>
      </c>
      <c r="N316" t="s">
        <v>50</v>
      </c>
      <c r="O316" t="s">
        <v>42</v>
      </c>
      <c r="P316" t="s">
        <v>64</v>
      </c>
      <c r="Q316" s="2">
        <v>2940.91</v>
      </c>
      <c r="R316" s="2">
        <v>441.14</v>
      </c>
      <c r="S316" s="2">
        <v>2499.77</v>
      </c>
      <c r="T316" s="2">
        <v>0</v>
      </c>
      <c r="U316">
        <v>2499.77</v>
      </c>
      <c r="V316" s="2">
        <v>30</v>
      </c>
      <c r="W316" s="3">
        <v>0</v>
      </c>
      <c r="X316" s="3" t="s">
        <v>44</v>
      </c>
      <c r="Y316" s="3">
        <v>23.8</v>
      </c>
      <c r="Z316" s="2">
        <v>594.95000000000005</v>
      </c>
      <c r="AA316" s="10">
        <f>IF(Table1[[#This Row],[Is_Late]]="Yes",1,0)</f>
        <v>0</v>
      </c>
    </row>
    <row r="317" spans="1:27" x14ac:dyDescent="0.25">
      <c r="A317" t="s">
        <v>396</v>
      </c>
      <c r="B317" s="1">
        <v>45696</v>
      </c>
      <c r="C317" t="s">
        <v>53</v>
      </c>
      <c r="D317" t="s">
        <v>28</v>
      </c>
      <c r="E317" t="s">
        <v>47</v>
      </c>
      <c r="F317" t="s">
        <v>39</v>
      </c>
      <c r="G317" t="s">
        <v>100</v>
      </c>
      <c r="H317">
        <v>6</v>
      </c>
      <c r="I317">
        <v>207.54</v>
      </c>
      <c r="J317" s="2">
        <v>15</v>
      </c>
      <c r="K317">
        <v>14</v>
      </c>
      <c r="L317" s="3">
        <v>6.27</v>
      </c>
      <c r="M317" s="3">
        <v>4.0999999999999996</v>
      </c>
      <c r="N317" t="s">
        <v>60</v>
      </c>
      <c r="O317" t="s">
        <v>42</v>
      </c>
      <c r="P317" t="s">
        <v>56</v>
      </c>
      <c r="Q317" s="2">
        <v>1245.24</v>
      </c>
      <c r="R317" s="2">
        <v>186.79</v>
      </c>
      <c r="S317" s="2">
        <v>1058.45</v>
      </c>
      <c r="T317" s="2">
        <v>0</v>
      </c>
      <c r="U317">
        <v>1058.45</v>
      </c>
      <c r="V317" s="2">
        <v>20</v>
      </c>
      <c r="W317" s="3">
        <v>0</v>
      </c>
      <c r="X317" s="3" t="s">
        <v>44</v>
      </c>
      <c r="Y317" s="3">
        <v>12.1</v>
      </c>
      <c r="Z317" s="2">
        <v>128.07</v>
      </c>
      <c r="AA317" s="10">
        <f>IF(Table1[[#This Row],[Is_Late]]="Yes",1,0)</f>
        <v>0</v>
      </c>
    </row>
    <row r="318" spans="1:27" x14ac:dyDescent="0.25">
      <c r="A318" t="s">
        <v>397</v>
      </c>
      <c r="B318" s="1">
        <v>45696</v>
      </c>
      <c r="C318" t="s">
        <v>88</v>
      </c>
      <c r="D318" t="s">
        <v>46</v>
      </c>
      <c r="E318" t="s">
        <v>29</v>
      </c>
      <c r="F318" t="s">
        <v>30</v>
      </c>
      <c r="G318" t="s">
        <v>119</v>
      </c>
      <c r="H318">
        <v>1</v>
      </c>
      <c r="I318">
        <v>388.61</v>
      </c>
      <c r="J318" s="2">
        <v>15</v>
      </c>
      <c r="K318">
        <v>45</v>
      </c>
      <c r="L318" s="3">
        <v>4.08</v>
      </c>
      <c r="M318" s="3">
        <v>5</v>
      </c>
      <c r="N318" t="s">
        <v>50</v>
      </c>
      <c r="O318" t="s">
        <v>42</v>
      </c>
      <c r="P318" t="s">
        <v>34</v>
      </c>
      <c r="Q318" s="2">
        <v>388.61</v>
      </c>
      <c r="R318" s="2">
        <v>58.29</v>
      </c>
      <c r="S318" s="2">
        <v>330.32</v>
      </c>
      <c r="T318" s="2">
        <v>0</v>
      </c>
      <c r="U318">
        <v>330.32</v>
      </c>
      <c r="V318" s="2">
        <v>19</v>
      </c>
      <c r="W318" s="3">
        <v>26</v>
      </c>
      <c r="X318" s="3" t="s">
        <v>35</v>
      </c>
      <c r="Y318" s="3">
        <v>21.7</v>
      </c>
      <c r="Z318" s="2">
        <v>71.680000000000007</v>
      </c>
      <c r="AA318" s="10">
        <f>IF(Table1[[#This Row],[Is_Late]]="Yes",1,0)</f>
        <v>1</v>
      </c>
    </row>
    <row r="319" spans="1:27" x14ac:dyDescent="0.25">
      <c r="A319" t="s">
        <v>398</v>
      </c>
      <c r="B319" s="1">
        <v>45696</v>
      </c>
      <c r="C319" t="s">
        <v>75</v>
      </c>
      <c r="D319" t="s">
        <v>54</v>
      </c>
      <c r="E319" t="s">
        <v>47</v>
      </c>
      <c r="F319" t="s">
        <v>111</v>
      </c>
      <c r="G319" t="s">
        <v>82</v>
      </c>
      <c r="H319">
        <v>2</v>
      </c>
      <c r="I319">
        <v>345.47</v>
      </c>
      <c r="J319" s="2">
        <v>10</v>
      </c>
      <c r="K319">
        <v>24</v>
      </c>
      <c r="L319" s="3">
        <v>2.76</v>
      </c>
      <c r="M319" s="3">
        <v>3.5</v>
      </c>
      <c r="N319" t="s">
        <v>50</v>
      </c>
      <c r="O319" t="s">
        <v>42</v>
      </c>
      <c r="P319" t="s">
        <v>56</v>
      </c>
      <c r="Q319" s="2">
        <v>690.94</v>
      </c>
      <c r="R319" s="2">
        <v>69.09</v>
      </c>
      <c r="S319" s="2">
        <v>621.85</v>
      </c>
      <c r="T319" s="2">
        <v>0</v>
      </c>
      <c r="U319">
        <v>621.85</v>
      </c>
      <c r="V319" s="2">
        <v>35</v>
      </c>
      <c r="W319" s="3">
        <v>0</v>
      </c>
      <c r="X319" s="3" t="s">
        <v>44</v>
      </c>
      <c r="Y319" s="3">
        <v>31.9</v>
      </c>
      <c r="Z319" s="2">
        <v>198.37</v>
      </c>
      <c r="AA319" s="10">
        <f>IF(Table1[[#This Row],[Is_Late]]="Yes",1,0)</f>
        <v>0</v>
      </c>
    </row>
    <row r="320" spans="1:27" x14ac:dyDescent="0.25">
      <c r="A320" t="s">
        <v>399</v>
      </c>
      <c r="B320" s="1">
        <v>45696</v>
      </c>
      <c r="C320" t="s">
        <v>75</v>
      </c>
      <c r="D320" t="s">
        <v>38</v>
      </c>
      <c r="E320" t="s">
        <v>29</v>
      </c>
      <c r="F320" t="s">
        <v>76</v>
      </c>
      <c r="G320" t="s">
        <v>89</v>
      </c>
      <c r="H320">
        <v>6</v>
      </c>
      <c r="I320">
        <v>233.41</v>
      </c>
      <c r="J320" s="2">
        <v>5</v>
      </c>
      <c r="K320">
        <v>17</v>
      </c>
      <c r="L320" s="3">
        <v>0.82</v>
      </c>
      <c r="M320" s="3">
        <v>3.8</v>
      </c>
      <c r="N320" t="s">
        <v>60</v>
      </c>
      <c r="O320" t="s">
        <v>42</v>
      </c>
      <c r="P320" t="s">
        <v>64</v>
      </c>
      <c r="Q320" s="2">
        <v>1400.46</v>
      </c>
      <c r="R320" s="2">
        <v>70.02</v>
      </c>
      <c r="S320" s="2">
        <v>1330.44</v>
      </c>
      <c r="T320" s="2">
        <v>0</v>
      </c>
      <c r="U320">
        <v>1330.44</v>
      </c>
      <c r="V320" s="2">
        <v>36</v>
      </c>
      <c r="W320" s="3">
        <v>0</v>
      </c>
      <c r="X320" s="3" t="s">
        <v>44</v>
      </c>
      <c r="Y320" s="3">
        <v>11.8</v>
      </c>
      <c r="Z320" s="2">
        <v>156.99</v>
      </c>
      <c r="AA320" s="10">
        <f>IF(Table1[[#This Row],[Is_Late]]="Yes",1,0)</f>
        <v>0</v>
      </c>
    </row>
    <row r="321" spans="1:27" x14ac:dyDescent="0.25">
      <c r="A321" t="s">
        <v>400</v>
      </c>
      <c r="B321" s="1">
        <v>45696</v>
      </c>
      <c r="C321" t="s">
        <v>27</v>
      </c>
      <c r="D321" t="s">
        <v>28</v>
      </c>
      <c r="E321" t="s">
        <v>47</v>
      </c>
      <c r="F321" t="s">
        <v>76</v>
      </c>
      <c r="G321" t="s">
        <v>40</v>
      </c>
      <c r="H321">
        <v>1</v>
      </c>
      <c r="I321">
        <v>239.8</v>
      </c>
      <c r="J321" s="2">
        <v>15</v>
      </c>
      <c r="K321">
        <v>23</v>
      </c>
      <c r="L321" s="3">
        <v>7.13</v>
      </c>
      <c r="M321" s="3">
        <v>4.5999999999999996</v>
      </c>
      <c r="N321" t="s">
        <v>41</v>
      </c>
      <c r="O321" t="s">
        <v>42</v>
      </c>
      <c r="P321" t="s">
        <v>51</v>
      </c>
      <c r="Q321" s="2">
        <v>239.8</v>
      </c>
      <c r="R321" s="2">
        <v>35.97</v>
      </c>
      <c r="S321" s="2">
        <v>203.83</v>
      </c>
      <c r="T321" s="2">
        <v>15</v>
      </c>
      <c r="U321">
        <v>218.83</v>
      </c>
      <c r="V321" s="2">
        <v>43</v>
      </c>
      <c r="W321" s="3">
        <v>0</v>
      </c>
      <c r="X321" s="3" t="s">
        <v>44</v>
      </c>
      <c r="Y321" s="3">
        <v>23.4</v>
      </c>
      <c r="Z321" s="2">
        <v>47.7</v>
      </c>
      <c r="AA321" s="10">
        <f>IF(Table1[[#This Row],[Is_Late]]="Yes",1,0)</f>
        <v>0</v>
      </c>
    </row>
    <row r="322" spans="1:27" x14ac:dyDescent="0.25">
      <c r="A322" t="s">
        <v>401</v>
      </c>
      <c r="B322" s="1">
        <v>45696</v>
      </c>
      <c r="C322" t="s">
        <v>75</v>
      </c>
      <c r="D322" t="s">
        <v>54</v>
      </c>
      <c r="E322" t="s">
        <v>47</v>
      </c>
      <c r="F322" t="s">
        <v>86</v>
      </c>
      <c r="G322" t="s">
        <v>63</v>
      </c>
      <c r="H322">
        <v>2</v>
      </c>
      <c r="I322">
        <v>128.47</v>
      </c>
      <c r="J322" s="2">
        <v>0</v>
      </c>
      <c r="K322">
        <v>19</v>
      </c>
      <c r="L322" s="3">
        <v>3.17</v>
      </c>
      <c r="M322" s="3">
        <v>3.6</v>
      </c>
      <c r="N322" t="s">
        <v>50</v>
      </c>
      <c r="O322" t="s">
        <v>33</v>
      </c>
      <c r="P322" t="s">
        <v>34</v>
      </c>
      <c r="Q322" s="2">
        <v>256.94</v>
      </c>
      <c r="R322" s="2">
        <v>0</v>
      </c>
      <c r="S322" s="2">
        <v>0</v>
      </c>
      <c r="T322" s="2">
        <v>25</v>
      </c>
      <c r="U322">
        <v>0</v>
      </c>
      <c r="V322" s="2">
        <v>20</v>
      </c>
      <c r="W322" s="3">
        <v>0</v>
      </c>
      <c r="X322" s="3" t="s">
        <v>44</v>
      </c>
      <c r="Y322" s="3">
        <v>18.399999999999999</v>
      </c>
      <c r="Z322" s="2">
        <v>0</v>
      </c>
      <c r="AA322" s="10">
        <f>IF(Table1[[#This Row],[Is_Late]]="Yes",1,0)</f>
        <v>0</v>
      </c>
    </row>
    <row r="323" spans="1:27" x14ac:dyDescent="0.25">
      <c r="A323" t="s">
        <v>402</v>
      </c>
      <c r="B323" s="1">
        <v>45696</v>
      </c>
      <c r="C323" t="s">
        <v>75</v>
      </c>
      <c r="D323" t="s">
        <v>38</v>
      </c>
      <c r="E323" t="s">
        <v>29</v>
      </c>
      <c r="F323" t="s">
        <v>76</v>
      </c>
      <c r="G323" t="s">
        <v>100</v>
      </c>
      <c r="H323">
        <v>1</v>
      </c>
      <c r="I323">
        <v>233.75</v>
      </c>
      <c r="J323" s="2">
        <v>5</v>
      </c>
      <c r="K323">
        <v>37</v>
      </c>
      <c r="L323" s="3">
        <v>2.31</v>
      </c>
      <c r="M323" s="3">
        <v>4.8</v>
      </c>
      <c r="N323" t="s">
        <v>60</v>
      </c>
      <c r="O323" t="s">
        <v>33</v>
      </c>
      <c r="P323" t="s">
        <v>34</v>
      </c>
      <c r="Q323" s="2">
        <v>233.75</v>
      </c>
      <c r="R323" s="2">
        <v>11.69</v>
      </c>
      <c r="S323" s="2">
        <v>0</v>
      </c>
      <c r="T323" s="2">
        <v>15</v>
      </c>
      <c r="U323">
        <v>0</v>
      </c>
      <c r="V323" s="2">
        <v>37</v>
      </c>
      <c r="W323" s="3">
        <v>0</v>
      </c>
      <c r="X323" s="3" t="s">
        <v>44</v>
      </c>
      <c r="Y323" s="3">
        <v>21.4</v>
      </c>
      <c r="Z323" s="2">
        <v>0</v>
      </c>
      <c r="AA323" s="10">
        <f>IF(Table1[[#This Row],[Is_Late]]="Yes",1,0)</f>
        <v>0</v>
      </c>
    </row>
    <row r="324" spans="1:27" x14ac:dyDescent="0.25">
      <c r="A324" t="s">
        <v>403</v>
      </c>
      <c r="B324" s="1">
        <v>45696</v>
      </c>
      <c r="C324" t="s">
        <v>80</v>
      </c>
      <c r="D324" t="s">
        <v>54</v>
      </c>
      <c r="E324" t="s">
        <v>47</v>
      </c>
      <c r="F324" t="s">
        <v>48</v>
      </c>
      <c r="G324" t="s">
        <v>119</v>
      </c>
      <c r="H324">
        <v>4</v>
      </c>
      <c r="I324">
        <v>470.53</v>
      </c>
      <c r="J324" s="2">
        <v>20</v>
      </c>
      <c r="K324">
        <v>30</v>
      </c>
      <c r="L324" s="3">
        <v>1.6</v>
      </c>
      <c r="M324" s="3">
        <v>4.4000000000000004</v>
      </c>
      <c r="N324" t="s">
        <v>68</v>
      </c>
      <c r="O324" t="s">
        <v>33</v>
      </c>
      <c r="P324" t="s">
        <v>34</v>
      </c>
      <c r="Q324" s="2">
        <v>1882.12</v>
      </c>
      <c r="R324" s="2">
        <v>376.42</v>
      </c>
      <c r="S324" s="2">
        <v>0</v>
      </c>
      <c r="T324" s="2">
        <v>0</v>
      </c>
      <c r="U324">
        <v>0</v>
      </c>
      <c r="V324" s="2">
        <v>29</v>
      </c>
      <c r="W324" s="3">
        <v>1</v>
      </c>
      <c r="X324" s="3" t="s">
        <v>44</v>
      </c>
      <c r="Y324" s="3">
        <v>8.6999999999999993</v>
      </c>
      <c r="Z324" s="2">
        <v>0</v>
      </c>
      <c r="AA324" s="10">
        <f>IF(Table1[[#This Row],[Is_Late]]="Yes",1,0)</f>
        <v>0</v>
      </c>
    </row>
    <row r="325" spans="1:27" x14ac:dyDescent="0.25">
      <c r="A325" t="s">
        <v>404</v>
      </c>
      <c r="B325" s="1">
        <v>45696</v>
      </c>
      <c r="C325" t="s">
        <v>88</v>
      </c>
      <c r="D325" t="s">
        <v>66</v>
      </c>
      <c r="E325" t="s">
        <v>47</v>
      </c>
      <c r="F325" t="s">
        <v>86</v>
      </c>
      <c r="G325" t="s">
        <v>144</v>
      </c>
      <c r="H325">
        <v>2</v>
      </c>
      <c r="I325">
        <v>194.69</v>
      </c>
      <c r="J325" s="2">
        <v>15</v>
      </c>
      <c r="K325">
        <v>29</v>
      </c>
      <c r="L325" s="3">
        <v>4.7300000000000004</v>
      </c>
      <c r="M325" s="3">
        <v>3.6</v>
      </c>
      <c r="N325" t="s">
        <v>32</v>
      </c>
      <c r="O325" t="s">
        <v>42</v>
      </c>
      <c r="P325" t="s">
        <v>43</v>
      </c>
      <c r="Q325" s="2">
        <v>389.38</v>
      </c>
      <c r="R325" s="2">
        <v>58.41</v>
      </c>
      <c r="S325" s="2">
        <v>330.97</v>
      </c>
      <c r="T325" s="2">
        <v>0</v>
      </c>
      <c r="U325">
        <v>330.97</v>
      </c>
      <c r="V325" s="2">
        <v>25</v>
      </c>
      <c r="W325" s="3">
        <v>4</v>
      </c>
      <c r="X325" s="3" t="s">
        <v>44</v>
      </c>
      <c r="Y325" s="3">
        <v>22.8</v>
      </c>
      <c r="Z325" s="2">
        <v>75.459999999999994</v>
      </c>
      <c r="AA325" s="10">
        <f>IF(Table1[[#This Row],[Is_Late]]="Yes",1,0)</f>
        <v>0</v>
      </c>
    </row>
    <row r="326" spans="1:27" x14ac:dyDescent="0.25">
      <c r="A326" t="s">
        <v>405</v>
      </c>
      <c r="B326" s="1">
        <v>45696</v>
      </c>
      <c r="C326" t="s">
        <v>88</v>
      </c>
      <c r="D326" t="s">
        <v>46</v>
      </c>
      <c r="E326" t="s">
        <v>47</v>
      </c>
      <c r="F326" t="s">
        <v>76</v>
      </c>
      <c r="G326" t="s">
        <v>136</v>
      </c>
      <c r="H326">
        <v>2</v>
      </c>
      <c r="I326">
        <v>413.61</v>
      </c>
      <c r="J326" s="2">
        <v>10</v>
      </c>
      <c r="K326">
        <v>21</v>
      </c>
      <c r="L326" s="3">
        <v>7.25</v>
      </c>
      <c r="M326" s="3">
        <v>2.7</v>
      </c>
      <c r="N326" t="s">
        <v>68</v>
      </c>
      <c r="O326" t="s">
        <v>42</v>
      </c>
      <c r="P326" t="s">
        <v>51</v>
      </c>
      <c r="Q326" s="2">
        <v>827.22</v>
      </c>
      <c r="R326" s="2">
        <v>82.72</v>
      </c>
      <c r="S326" s="2">
        <v>744.5</v>
      </c>
      <c r="T326" s="2">
        <v>0</v>
      </c>
      <c r="U326">
        <v>744.5</v>
      </c>
      <c r="V326" s="2">
        <v>18</v>
      </c>
      <c r="W326" s="3">
        <v>3</v>
      </c>
      <c r="X326" s="3" t="s">
        <v>44</v>
      </c>
      <c r="Y326" s="3">
        <v>17.5</v>
      </c>
      <c r="Z326" s="2">
        <v>130.29</v>
      </c>
      <c r="AA326" s="10">
        <f>IF(Table1[[#This Row],[Is_Late]]="Yes",1,0)</f>
        <v>0</v>
      </c>
    </row>
    <row r="327" spans="1:27" x14ac:dyDescent="0.25">
      <c r="A327" t="s">
        <v>406</v>
      </c>
      <c r="B327" s="1">
        <v>45696</v>
      </c>
      <c r="C327" t="s">
        <v>37</v>
      </c>
      <c r="D327" t="s">
        <v>66</v>
      </c>
      <c r="E327" t="s">
        <v>47</v>
      </c>
      <c r="F327" t="s">
        <v>59</v>
      </c>
      <c r="G327" t="s">
        <v>40</v>
      </c>
      <c r="H327">
        <v>1</v>
      </c>
      <c r="I327">
        <v>246.36</v>
      </c>
      <c r="J327" s="2">
        <v>20</v>
      </c>
      <c r="K327">
        <v>28</v>
      </c>
      <c r="L327" s="3">
        <v>7.04</v>
      </c>
      <c r="M327" s="3">
        <v>3.6</v>
      </c>
      <c r="N327" t="s">
        <v>60</v>
      </c>
      <c r="O327" t="s">
        <v>33</v>
      </c>
      <c r="P327" t="s">
        <v>34</v>
      </c>
      <c r="Q327" s="2">
        <v>246.36</v>
      </c>
      <c r="R327" s="2">
        <v>49.27</v>
      </c>
      <c r="S327" s="2">
        <v>0</v>
      </c>
      <c r="T327" s="2">
        <v>20</v>
      </c>
      <c r="U327">
        <v>0</v>
      </c>
      <c r="V327" s="2">
        <v>36</v>
      </c>
      <c r="W327" s="3">
        <v>0</v>
      </c>
      <c r="X327" s="3" t="s">
        <v>44</v>
      </c>
      <c r="Y327" s="3">
        <v>19.8</v>
      </c>
      <c r="Z327" s="2">
        <v>0</v>
      </c>
      <c r="AA327" s="10">
        <f>IF(Table1[[#This Row],[Is_Late]]="Yes",1,0)</f>
        <v>0</v>
      </c>
    </row>
    <row r="328" spans="1:27" x14ac:dyDescent="0.25">
      <c r="A328" t="s">
        <v>407</v>
      </c>
      <c r="B328" s="1">
        <v>45696</v>
      </c>
      <c r="C328" t="s">
        <v>58</v>
      </c>
      <c r="D328" t="s">
        <v>66</v>
      </c>
      <c r="E328" t="s">
        <v>47</v>
      </c>
      <c r="F328" t="s">
        <v>76</v>
      </c>
      <c r="G328" t="s">
        <v>31</v>
      </c>
      <c r="H328">
        <v>3</v>
      </c>
      <c r="I328">
        <v>272.3</v>
      </c>
      <c r="J328" s="2">
        <v>20</v>
      </c>
      <c r="K328">
        <v>25</v>
      </c>
      <c r="L328" s="3">
        <v>0.79</v>
      </c>
      <c r="M328" s="3">
        <v>4</v>
      </c>
      <c r="N328" t="s">
        <v>60</v>
      </c>
      <c r="O328" t="s">
        <v>42</v>
      </c>
      <c r="P328" t="s">
        <v>43</v>
      </c>
      <c r="Q328" s="2">
        <v>816.9</v>
      </c>
      <c r="R328" s="2">
        <v>163.38</v>
      </c>
      <c r="S328" s="2">
        <v>653.52</v>
      </c>
      <c r="T328" s="2">
        <v>0</v>
      </c>
      <c r="U328">
        <v>653.52</v>
      </c>
      <c r="V328" s="2">
        <v>34</v>
      </c>
      <c r="W328" s="3">
        <v>0</v>
      </c>
      <c r="X328" s="3" t="s">
        <v>44</v>
      </c>
      <c r="Y328" s="3">
        <v>12.9</v>
      </c>
      <c r="Z328" s="2">
        <v>84.3</v>
      </c>
      <c r="AA328" s="10">
        <f>IF(Table1[[#This Row],[Is_Late]]="Yes",1,0)</f>
        <v>0</v>
      </c>
    </row>
    <row r="329" spans="1:27" x14ac:dyDescent="0.25">
      <c r="A329" t="s">
        <v>408</v>
      </c>
      <c r="B329" s="1">
        <v>45696</v>
      </c>
      <c r="C329" t="s">
        <v>75</v>
      </c>
      <c r="D329" t="s">
        <v>38</v>
      </c>
      <c r="E329" t="s">
        <v>47</v>
      </c>
      <c r="F329" t="s">
        <v>30</v>
      </c>
      <c r="G329" t="s">
        <v>55</v>
      </c>
      <c r="H329">
        <v>4</v>
      </c>
      <c r="I329">
        <v>128.62</v>
      </c>
      <c r="J329" s="2">
        <v>5</v>
      </c>
      <c r="K329">
        <v>22</v>
      </c>
      <c r="L329" s="3">
        <v>7.28</v>
      </c>
      <c r="M329" s="3">
        <v>3.2</v>
      </c>
      <c r="N329" t="s">
        <v>60</v>
      </c>
      <c r="O329" t="s">
        <v>33</v>
      </c>
      <c r="P329" t="s">
        <v>43</v>
      </c>
      <c r="Q329" s="2">
        <v>514.48</v>
      </c>
      <c r="R329" s="2">
        <v>25.72</v>
      </c>
      <c r="S329" s="2">
        <v>0</v>
      </c>
      <c r="T329" s="2">
        <v>0</v>
      </c>
      <c r="U329">
        <v>0</v>
      </c>
      <c r="V329" s="2">
        <v>23</v>
      </c>
      <c r="W329" s="3">
        <v>0</v>
      </c>
      <c r="X329" s="3" t="s">
        <v>44</v>
      </c>
      <c r="Y329" s="3">
        <v>18.5</v>
      </c>
      <c r="Z329" s="2">
        <v>0</v>
      </c>
      <c r="AA329" s="10">
        <f>IF(Table1[[#This Row],[Is_Late]]="Yes",1,0)</f>
        <v>0</v>
      </c>
    </row>
    <row r="330" spans="1:27" x14ac:dyDescent="0.25">
      <c r="A330" t="s">
        <v>409</v>
      </c>
      <c r="B330" s="1">
        <v>45696</v>
      </c>
      <c r="C330" t="s">
        <v>80</v>
      </c>
      <c r="D330" t="s">
        <v>38</v>
      </c>
      <c r="E330" t="s">
        <v>47</v>
      </c>
      <c r="F330" t="s">
        <v>59</v>
      </c>
      <c r="G330" t="s">
        <v>119</v>
      </c>
      <c r="H330">
        <v>6</v>
      </c>
      <c r="I330">
        <v>414.87</v>
      </c>
      <c r="J330" s="2">
        <v>20</v>
      </c>
      <c r="K330">
        <v>19</v>
      </c>
      <c r="L330" s="3">
        <v>4.87</v>
      </c>
      <c r="M330" s="3">
        <v>4.8</v>
      </c>
      <c r="N330" t="s">
        <v>41</v>
      </c>
      <c r="O330" t="s">
        <v>42</v>
      </c>
      <c r="P330" t="s">
        <v>43</v>
      </c>
      <c r="Q330" s="2">
        <v>2489.2199999999998</v>
      </c>
      <c r="R330" s="2">
        <v>497.84</v>
      </c>
      <c r="S330" s="2">
        <v>1991.38</v>
      </c>
      <c r="T330" s="2">
        <v>0</v>
      </c>
      <c r="U330">
        <v>1991.38</v>
      </c>
      <c r="V330" s="2">
        <v>37</v>
      </c>
      <c r="W330" s="3">
        <v>0</v>
      </c>
      <c r="X330" s="3" t="s">
        <v>44</v>
      </c>
      <c r="Y330" s="3">
        <v>17.899999999999999</v>
      </c>
      <c r="Z330" s="2">
        <v>356.46</v>
      </c>
      <c r="AA330" s="10">
        <f>IF(Table1[[#This Row],[Is_Late]]="Yes",1,0)</f>
        <v>0</v>
      </c>
    </row>
    <row r="331" spans="1:27" x14ac:dyDescent="0.25">
      <c r="A331" t="s">
        <v>410</v>
      </c>
      <c r="B331" s="1">
        <v>45697</v>
      </c>
      <c r="C331" t="s">
        <v>58</v>
      </c>
      <c r="D331" t="s">
        <v>46</v>
      </c>
      <c r="E331" t="s">
        <v>47</v>
      </c>
      <c r="F331" t="s">
        <v>81</v>
      </c>
      <c r="G331" t="s">
        <v>67</v>
      </c>
      <c r="H331">
        <v>7</v>
      </c>
      <c r="I331">
        <v>375.73</v>
      </c>
      <c r="J331" s="2">
        <v>5</v>
      </c>
      <c r="K331">
        <v>47</v>
      </c>
      <c r="L331" s="3">
        <v>5.93</v>
      </c>
      <c r="M331" s="3">
        <v>4.2</v>
      </c>
      <c r="N331" t="s">
        <v>41</v>
      </c>
      <c r="O331" t="s">
        <v>42</v>
      </c>
      <c r="P331" t="s">
        <v>51</v>
      </c>
      <c r="Q331" s="2">
        <v>2630.11</v>
      </c>
      <c r="R331" s="2">
        <v>131.51</v>
      </c>
      <c r="S331" s="2">
        <v>2498.6</v>
      </c>
      <c r="T331" s="2">
        <v>0</v>
      </c>
      <c r="U331">
        <v>2498.6</v>
      </c>
      <c r="V331" s="2">
        <v>30</v>
      </c>
      <c r="W331" s="3">
        <v>17</v>
      </c>
      <c r="X331" s="3" t="s">
        <v>35</v>
      </c>
      <c r="Y331" s="3">
        <v>30.8</v>
      </c>
      <c r="Z331" s="2">
        <v>769.57</v>
      </c>
      <c r="AA331" s="10">
        <f>IF(Table1[[#This Row],[Is_Late]]="Yes",1,0)</f>
        <v>1</v>
      </c>
    </row>
    <row r="332" spans="1:27" x14ac:dyDescent="0.25">
      <c r="A332" t="s">
        <v>411</v>
      </c>
      <c r="B332" s="1">
        <v>45697</v>
      </c>
      <c r="C332" t="s">
        <v>80</v>
      </c>
      <c r="D332" t="s">
        <v>66</v>
      </c>
      <c r="E332" t="s">
        <v>29</v>
      </c>
      <c r="F332" t="s">
        <v>48</v>
      </c>
      <c r="G332" t="s">
        <v>117</v>
      </c>
      <c r="H332">
        <v>7</v>
      </c>
      <c r="I332">
        <v>56.77</v>
      </c>
      <c r="J332" s="2">
        <v>0</v>
      </c>
      <c r="K332">
        <v>36</v>
      </c>
      <c r="L332" s="3">
        <v>3.44</v>
      </c>
      <c r="M332" s="3">
        <v>3.5</v>
      </c>
      <c r="N332" t="s">
        <v>60</v>
      </c>
      <c r="O332" t="s">
        <v>42</v>
      </c>
      <c r="P332" t="s">
        <v>51</v>
      </c>
      <c r="Q332" s="2">
        <v>397.39</v>
      </c>
      <c r="R332" s="2">
        <v>0</v>
      </c>
      <c r="S332" s="2">
        <v>397.39</v>
      </c>
      <c r="T332" s="2">
        <v>0</v>
      </c>
      <c r="U332">
        <v>397.39</v>
      </c>
      <c r="V332" s="2">
        <v>43</v>
      </c>
      <c r="W332" s="3">
        <v>0</v>
      </c>
      <c r="X332" s="3" t="s">
        <v>44</v>
      </c>
      <c r="Y332" s="3">
        <v>22.8</v>
      </c>
      <c r="Z332" s="2">
        <v>90.6</v>
      </c>
      <c r="AA332" s="10">
        <f>IF(Table1[[#This Row],[Is_Late]]="Yes",1,0)</f>
        <v>0</v>
      </c>
    </row>
    <row r="333" spans="1:27" x14ac:dyDescent="0.25">
      <c r="A333" t="s">
        <v>412</v>
      </c>
      <c r="B333" s="1">
        <v>45697</v>
      </c>
      <c r="C333" t="s">
        <v>53</v>
      </c>
      <c r="D333" t="s">
        <v>38</v>
      </c>
      <c r="E333" t="s">
        <v>29</v>
      </c>
      <c r="F333" t="s">
        <v>59</v>
      </c>
      <c r="G333" t="s">
        <v>136</v>
      </c>
      <c r="H333">
        <v>6</v>
      </c>
      <c r="I333">
        <v>357.27</v>
      </c>
      <c r="J333" s="2">
        <v>0</v>
      </c>
      <c r="K333">
        <v>27</v>
      </c>
      <c r="L333" s="3">
        <v>2.79</v>
      </c>
      <c r="M333" s="3">
        <v>3.1</v>
      </c>
      <c r="N333" t="s">
        <v>32</v>
      </c>
      <c r="O333" t="s">
        <v>42</v>
      </c>
      <c r="P333" t="s">
        <v>34</v>
      </c>
      <c r="Q333" s="2">
        <v>2143.62</v>
      </c>
      <c r="R333" s="2">
        <v>0</v>
      </c>
      <c r="S333" s="2">
        <v>2143.62</v>
      </c>
      <c r="T333" s="2">
        <v>0</v>
      </c>
      <c r="U333">
        <v>2143.62</v>
      </c>
      <c r="V333" s="2">
        <v>42</v>
      </c>
      <c r="W333" s="3">
        <v>0</v>
      </c>
      <c r="X333" s="3" t="s">
        <v>44</v>
      </c>
      <c r="Y333" s="3">
        <v>23.7</v>
      </c>
      <c r="Z333" s="2">
        <v>508.04</v>
      </c>
      <c r="AA333" s="10">
        <f>IF(Table1[[#This Row],[Is_Late]]="Yes",1,0)</f>
        <v>0</v>
      </c>
    </row>
    <row r="334" spans="1:27" x14ac:dyDescent="0.25">
      <c r="A334" t="s">
        <v>413</v>
      </c>
      <c r="B334" s="1">
        <v>45697</v>
      </c>
      <c r="C334" t="s">
        <v>88</v>
      </c>
      <c r="D334" t="s">
        <v>28</v>
      </c>
      <c r="E334" t="s">
        <v>47</v>
      </c>
      <c r="F334" t="s">
        <v>81</v>
      </c>
      <c r="G334" t="s">
        <v>67</v>
      </c>
      <c r="H334">
        <v>3</v>
      </c>
      <c r="I334">
        <v>345.44</v>
      </c>
      <c r="J334" s="2">
        <v>10</v>
      </c>
      <c r="K334">
        <v>35</v>
      </c>
      <c r="L334" s="3">
        <v>1.6</v>
      </c>
      <c r="M334" s="3">
        <v>4.5</v>
      </c>
      <c r="N334" t="s">
        <v>68</v>
      </c>
      <c r="O334" t="s">
        <v>42</v>
      </c>
      <c r="P334" t="s">
        <v>64</v>
      </c>
      <c r="Q334" s="2">
        <v>1036.32</v>
      </c>
      <c r="R334" s="2">
        <v>103.63</v>
      </c>
      <c r="S334" s="2">
        <v>932.69</v>
      </c>
      <c r="T334" s="2">
        <v>0</v>
      </c>
      <c r="U334">
        <v>932.69</v>
      </c>
      <c r="V334" s="2">
        <v>37</v>
      </c>
      <c r="W334" s="3">
        <v>0</v>
      </c>
      <c r="X334" s="3" t="s">
        <v>44</v>
      </c>
      <c r="Y334" s="3">
        <v>10.7</v>
      </c>
      <c r="Z334" s="2">
        <v>99.8</v>
      </c>
      <c r="AA334" s="10">
        <f>IF(Table1[[#This Row],[Is_Late]]="Yes",1,0)</f>
        <v>0</v>
      </c>
    </row>
    <row r="335" spans="1:27" x14ac:dyDescent="0.25">
      <c r="A335" t="s">
        <v>414</v>
      </c>
      <c r="B335" s="1">
        <v>45697</v>
      </c>
      <c r="C335" t="s">
        <v>37</v>
      </c>
      <c r="D335" t="s">
        <v>54</v>
      </c>
      <c r="E335" t="s">
        <v>29</v>
      </c>
      <c r="F335" t="s">
        <v>73</v>
      </c>
      <c r="G335" t="s">
        <v>40</v>
      </c>
      <c r="H335">
        <v>2</v>
      </c>
      <c r="I335">
        <v>450.72</v>
      </c>
      <c r="J335" s="2">
        <v>20</v>
      </c>
      <c r="K335">
        <v>23</v>
      </c>
      <c r="L335" s="3">
        <v>5.23</v>
      </c>
      <c r="M335" s="3">
        <v>4.7</v>
      </c>
      <c r="N335" t="s">
        <v>32</v>
      </c>
      <c r="O335" t="s">
        <v>42</v>
      </c>
      <c r="P335" t="s">
        <v>56</v>
      </c>
      <c r="Q335" s="2">
        <v>901.44</v>
      </c>
      <c r="R335" s="2">
        <v>180.29</v>
      </c>
      <c r="S335" s="2">
        <v>721.15</v>
      </c>
      <c r="T335" s="2">
        <v>0</v>
      </c>
      <c r="U335">
        <v>721.15</v>
      </c>
      <c r="V335" s="2">
        <v>24</v>
      </c>
      <c r="W335" s="3">
        <v>0</v>
      </c>
      <c r="X335" s="3" t="s">
        <v>44</v>
      </c>
      <c r="Y335" s="3">
        <v>16.8</v>
      </c>
      <c r="Z335" s="2">
        <v>121.15</v>
      </c>
      <c r="AA335" s="10">
        <f>IF(Table1[[#This Row],[Is_Late]]="Yes",1,0)</f>
        <v>0</v>
      </c>
    </row>
    <row r="336" spans="1:27" x14ac:dyDescent="0.25">
      <c r="A336" t="s">
        <v>415</v>
      </c>
      <c r="B336" s="1">
        <v>45697</v>
      </c>
      <c r="C336" t="s">
        <v>58</v>
      </c>
      <c r="D336" t="s">
        <v>54</v>
      </c>
      <c r="E336" t="s">
        <v>29</v>
      </c>
      <c r="F336" t="s">
        <v>76</v>
      </c>
      <c r="G336" t="s">
        <v>136</v>
      </c>
      <c r="H336">
        <v>1</v>
      </c>
      <c r="I336">
        <v>139.53</v>
      </c>
      <c r="J336" s="2">
        <v>0</v>
      </c>
      <c r="K336">
        <v>21</v>
      </c>
      <c r="L336" s="3">
        <v>6.23</v>
      </c>
      <c r="M336" s="3">
        <v>3.3</v>
      </c>
      <c r="N336" t="s">
        <v>68</v>
      </c>
      <c r="O336" t="s">
        <v>33</v>
      </c>
      <c r="P336" t="s">
        <v>56</v>
      </c>
      <c r="Q336" s="2">
        <v>139.53</v>
      </c>
      <c r="R336" s="2">
        <v>0</v>
      </c>
      <c r="S336" s="2">
        <v>0</v>
      </c>
      <c r="T336" s="2">
        <v>20</v>
      </c>
      <c r="U336">
        <v>0</v>
      </c>
      <c r="V336" s="2">
        <v>44</v>
      </c>
      <c r="W336" s="3">
        <v>0</v>
      </c>
      <c r="X336" s="3" t="s">
        <v>44</v>
      </c>
      <c r="Y336" s="3">
        <v>18.600000000000001</v>
      </c>
      <c r="Z336" s="2">
        <v>0</v>
      </c>
      <c r="AA336" s="10">
        <f>IF(Table1[[#This Row],[Is_Late]]="Yes",1,0)</f>
        <v>0</v>
      </c>
    </row>
    <row r="337" spans="1:27" x14ac:dyDescent="0.25">
      <c r="A337" t="s">
        <v>416</v>
      </c>
      <c r="B337" s="1">
        <v>45697</v>
      </c>
      <c r="C337" t="s">
        <v>58</v>
      </c>
      <c r="D337" t="s">
        <v>46</v>
      </c>
      <c r="E337" t="s">
        <v>47</v>
      </c>
      <c r="F337" t="s">
        <v>76</v>
      </c>
      <c r="G337" t="s">
        <v>70</v>
      </c>
      <c r="H337">
        <v>1</v>
      </c>
      <c r="I337">
        <v>408.95</v>
      </c>
      <c r="J337" s="2">
        <v>0</v>
      </c>
      <c r="K337">
        <v>18</v>
      </c>
      <c r="L337" s="3">
        <v>7.36</v>
      </c>
      <c r="M337" s="3">
        <v>4.0999999999999996</v>
      </c>
      <c r="N337" t="s">
        <v>41</v>
      </c>
      <c r="O337" t="s">
        <v>42</v>
      </c>
      <c r="P337" t="s">
        <v>43</v>
      </c>
      <c r="Q337" s="2">
        <v>408.95</v>
      </c>
      <c r="R337" s="2">
        <v>0</v>
      </c>
      <c r="S337" s="2">
        <v>408.95</v>
      </c>
      <c r="T337" s="2">
        <v>0</v>
      </c>
      <c r="U337">
        <v>408.95</v>
      </c>
      <c r="V337" s="2">
        <v>36</v>
      </c>
      <c r="W337" s="3">
        <v>0</v>
      </c>
      <c r="X337" s="3" t="s">
        <v>44</v>
      </c>
      <c r="Y337" s="3">
        <v>17.2</v>
      </c>
      <c r="Z337" s="2">
        <v>70.34</v>
      </c>
      <c r="AA337" s="10">
        <f>IF(Table1[[#This Row],[Is_Late]]="Yes",1,0)</f>
        <v>0</v>
      </c>
    </row>
    <row r="338" spans="1:27" x14ac:dyDescent="0.25">
      <c r="A338" t="s">
        <v>417</v>
      </c>
      <c r="B338" s="1">
        <v>45697</v>
      </c>
      <c r="C338" t="s">
        <v>88</v>
      </c>
      <c r="D338" t="s">
        <v>46</v>
      </c>
      <c r="E338" t="s">
        <v>29</v>
      </c>
      <c r="F338" t="s">
        <v>76</v>
      </c>
      <c r="G338" t="s">
        <v>136</v>
      </c>
      <c r="H338">
        <v>5</v>
      </c>
      <c r="I338">
        <v>292.37</v>
      </c>
      <c r="J338" s="2">
        <v>25</v>
      </c>
      <c r="K338">
        <v>21</v>
      </c>
      <c r="L338" s="3">
        <v>7.89</v>
      </c>
      <c r="M338" s="3">
        <v>4.5999999999999996</v>
      </c>
      <c r="N338" t="s">
        <v>32</v>
      </c>
      <c r="O338" t="s">
        <v>42</v>
      </c>
      <c r="P338" t="s">
        <v>56</v>
      </c>
      <c r="Q338" s="2">
        <v>1461.85</v>
      </c>
      <c r="R338" s="2">
        <v>365.46</v>
      </c>
      <c r="S338" s="2">
        <v>1096.3900000000001</v>
      </c>
      <c r="T338" s="2">
        <v>0</v>
      </c>
      <c r="U338">
        <v>1096.3900000000001</v>
      </c>
      <c r="V338" s="2">
        <v>29</v>
      </c>
      <c r="W338" s="3">
        <v>0</v>
      </c>
      <c r="X338" s="3" t="s">
        <v>44</v>
      </c>
      <c r="Y338" s="3">
        <v>26.5</v>
      </c>
      <c r="Z338" s="2">
        <v>290.54000000000002</v>
      </c>
      <c r="AA338" s="10">
        <f>IF(Table1[[#This Row],[Is_Late]]="Yes",1,0)</f>
        <v>0</v>
      </c>
    </row>
    <row r="339" spans="1:27" x14ac:dyDescent="0.25">
      <c r="A339" t="s">
        <v>418</v>
      </c>
      <c r="B339" s="1">
        <v>45697</v>
      </c>
      <c r="C339" t="s">
        <v>84</v>
      </c>
      <c r="D339" t="s">
        <v>54</v>
      </c>
      <c r="E339" t="s">
        <v>47</v>
      </c>
      <c r="F339" t="s">
        <v>86</v>
      </c>
      <c r="G339" t="s">
        <v>67</v>
      </c>
      <c r="H339">
        <v>2</v>
      </c>
      <c r="I339">
        <v>435.57</v>
      </c>
      <c r="J339" s="2">
        <v>25</v>
      </c>
      <c r="K339">
        <v>21</v>
      </c>
      <c r="L339" s="3">
        <v>2.92</v>
      </c>
      <c r="M339" s="3">
        <v>4.5999999999999996</v>
      </c>
      <c r="N339" t="s">
        <v>68</v>
      </c>
      <c r="O339" t="s">
        <v>42</v>
      </c>
      <c r="P339" t="s">
        <v>51</v>
      </c>
      <c r="Q339" s="2">
        <v>871.14</v>
      </c>
      <c r="R339" s="2">
        <v>217.78</v>
      </c>
      <c r="S339" s="2">
        <v>653.36</v>
      </c>
      <c r="T339" s="2">
        <v>0</v>
      </c>
      <c r="U339">
        <v>653.36</v>
      </c>
      <c r="V339" s="2">
        <v>18</v>
      </c>
      <c r="W339" s="3">
        <v>3</v>
      </c>
      <c r="X339" s="3" t="s">
        <v>44</v>
      </c>
      <c r="Y339" s="3">
        <v>27.4</v>
      </c>
      <c r="Z339" s="2">
        <v>179.02</v>
      </c>
      <c r="AA339" s="10">
        <f>IF(Table1[[#This Row],[Is_Late]]="Yes",1,0)</f>
        <v>0</v>
      </c>
    </row>
    <row r="340" spans="1:27" x14ac:dyDescent="0.25">
      <c r="A340" t="s">
        <v>419</v>
      </c>
      <c r="B340" s="1">
        <v>45698</v>
      </c>
      <c r="C340" t="s">
        <v>37</v>
      </c>
      <c r="D340" t="s">
        <v>54</v>
      </c>
      <c r="E340" t="s">
        <v>47</v>
      </c>
      <c r="F340" t="s">
        <v>30</v>
      </c>
      <c r="G340" t="s">
        <v>49</v>
      </c>
      <c r="H340">
        <v>2</v>
      </c>
      <c r="I340">
        <v>73.040000000000006</v>
      </c>
      <c r="J340" s="2">
        <v>20</v>
      </c>
      <c r="K340">
        <v>41</v>
      </c>
      <c r="L340" s="3">
        <v>6.01</v>
      </c>
      <c r="M340" s="3">
        <v>3.5</v>
      </c>
      <c r="N340" t="s">
        <v>32</v>
      </c>
      <c r="O340" t="s">
        <v>33</v>
      </c>
      <c r="P340" t="s">
        <v>51</v>
      </c>
      <c r="Q340" s="2">
        <v>146.08000000000001</v>
      </c>
      <c r="R340" s="2">
        <v>29.22</v>
      </c>
      <c r="S340" s="2">
        <v>0</v>
      </c>
      <c r="T340" s="2">
        <v>10</v>
      </c>
      <c r="U340">
        <v>0</v>
      </c>
      <c r="V340" s="2">
        <v>40</v>
      </c>
      <c r="W340" s="3">
        <v>1</v>
      </c>
      <c r="X340" s="3" t="s">
        <v>44</v>
      </c>
      <c r="Y340" s="3">
        <v>20.7</v>
      </c>
      <c r="Z340" s="2">
        <v>0</v>
      </c>
      <c r="AA340" s="10">
        <f>IF(Table1[[#This Row],[Is_Late]]="Yes",1,0)</f>
        <v>0</v>
      </c>
    </row>
    <row r="341" spans="1:27" x14ac:dyDescent="0.25">
      <c r="A341" t="s">
        <v>420</v>
      </c>
      <c r="B341" s="1">
        <v>45698</v>
      </c>
      <c r="C341" t="s">
        <v>27</v>
      </c>
      <c r="D341" t="s">
        <v>28</v>
      </c>
      <c r="E341" t="s">
        <v>29</v>
      </c>
      <c r="F341" t="s">
        <v>48</v>
      </c>
      <c r="G341" t="s">
        <v>100</v>
      </c>
      <c r="H341">
        <v>4</v>
      </c>
      <c r="I341">
        <v>74.7</v>
      </c>
      <c r="J341" s="2">
        <v>15</v>
      </c>
      <c r="K341">
        <v>22</v>
      </c>
      <c r="L341" s="3">
        <v>2.58</v>
      </c>
      <c r="M341" s="3">
        <v>3.3</v>
      </c>
      <c r="N341" t="s">
        <v>50</v>
      </c>
      <c r="O341" t="s">
        <v>42</v>
      </c>
      <c r="P341" t="s">
        <v>56</v>
      </c>
      <c r="Q341" s="2">
        <v>298.8</v>
      </c>
      <c r="R341" s="2">
        <v>44.82</v>
      </c>
      <c r="S341" s="2">
        <v>253.98</v>
      </c>
      <c r="T341" s="2">
        <v>10</v>
      </c>
      <c r="U341">
        <v>263.98</v>
      </c>
      <c r="V341" s="2">
        <v>23</v>
      </c>
      <c r="W341" s="3">
        <v>0</v>
      </c>
      <c r="X341" s="3" t="s">
        <v>44</v>
      </c>
      <c r="Y341" s="3">
        <v>29.3</v>
      </c>
      <c r="Z341" s="2">
        <v>74.42</v>
      </c>
      <c r="AA341" s="10">
        <f>IF(Table1[[#This Row],[Is_Late]]="Yes",1,0)</f>
        <v>0</v>
      </c>
    </row>
    <row r="342" spans="1:27" x14ac:dyDescent="0.25">
      <c r="A342" t="s">
        <v>421</v>
      </c>
      <c r="B342" s="1">
        <v>45698</v>
      </c>
      <c r="C342" t="s">
        <v>37</v>
      </c>
      <c r="D342" t="s">
        <v>38</v>
      </c>
      <c r="E342" t="s">
        <v>47</v>
      </c>
      <c r="F342" t="s">
        <v>73</v>
      </c>
      <c r="G342" t="s">
        <v>136</v>
      </c>
      <c r="H342">
        <v>6</v>
      </c>
      <c r="I342">
        <v>111.2</v>
      </c>
      <c r="J342" s="2">
        <v>25</v>
      </c>
      <c r="K342">
        <v>16</v>
      </c>
      <c r="L342" s="3">
        <v>1.33</v>
      </c>
      <c r="M342" s="3">
        <v>3.5</v>
      </c>
      <c r="N342" t="s">
        <v>50</v>
      </c>
      <c r="O342" t="s">
        <v>33</v>
      </c>
      <c r="P342" t="s">
        <v>34</v>
      </c>
      <c r="Q342" s="2">
        <v>667.2</v>
      </c>
      <c r="R342" s="2">
        <v>166.8</v>
      </c>
      <c r="S342" s="2">
        <v>0</v>
      </c>
      <c r="T342" s="2">
        <v>0</v>
      </c>
      <c r="U342">
        <v>0</v>
      </c>
      <c r="V342" s="2">
        <v>27</v>
      </c>
      <c r="W342" s="3">
        <v>0</v>
      </c>
      <c r="X342" s="3" t="s">
        <v>44</v>
      </c>
      <c r="Y342" s="3">
        <v>27.8</v>
      </c>
      <c r="Z342" s="2">
        <v>0</v>
      </c>
      <c r="AA342" s="10">
        <f>IF(Table1[[#This Row],[Is_Late]]="Yes",1,0)</f>
        <v>0</v>
      </c>
    </row>
    <row r="343" spans="1:27" x14ac:dyDescent="0.25">
      <c r="A343" t="s">
        <v>422</v>
      </c>
      <c r="B343" s="1">
        <v>45698</v>
      </c>
      <c r="C343" t="s">
        <v>53</v>
      </c>
      <c r="D343" t="s">
        <v>28</v>
      </c>
      <c r="E343" t="s">
        <v>29</v>
      </c>
      <c r="F343" t="s">
        <v>73</v>
      </c>
      <c r="G343" t="s">
        <v>98</v>
      </c>
      <c r="H343">
        <v>2</v>
      </c>
      <c r="I343">
        <v>43.64</v>
      </c>
      <c r="J343" s="2">
        <v>20</v>
      </c>
      <c r="K343">
        <v>32</v>
      </c>
      <c r="L343" s="3">
        <v>5.41</v>
      </c>
      <c r="M343" s="3">
        <v>3.9</v>
      </c>
      <c r="N343" t="s">
        <v>50</v>
      </c>
      <c r="O343" t="s">
        <v>42</v>
      </c>
      <c r="P343" t="s">
        <v>51</v>
      </c>
      <c r="Q343" s="2">
        <v>87.28</v>
      </c>
      <c r="R343" s="2">
        <v>17.46</v>
      </c>
      <c r="S343" s="2">
        <v>69.819999999999993</v>
      </c>
      <c r="T343" s="2">
        <v>25</v>
      </c>
      <c r="U343">
        <v>94.82</v>
      </c>
      <c r="V343" s="2">
        <v>37</v>
      </c>
      <c r="W343" s="3">
        <v>0</v>
      </c>
      <c r="X343" s="3" t="s">
        <v>44</v>
      </c>
      <c r="Y343" s="3">
        <v>16.899999999999999</v>
      </c>
      <c r="Z343" s="2">
        <v>11.8</v>
      </c>
      <c r="AA343" s="10">
        <f>IF(Table1[[#This Row],[Is_Late]]="Yes",1,0)</f>
        <v>0</v>
      </c>
    </row>
    <row r="344" spans="1:27" x14ac:dyDescent="0.25">
      <c r="A344" t="s">
        <v>423</v>
      </c>
      <c r="B344" s="1">
        <v>45698</v>
      </c>
      <c r="C344" t="s">
        <v>58</v>
      </c>
      <c r="D344" t="s">
        <v>46</v>
      </c>
      <c r="E344" t="s">
        <v>47</v>
      </c>
      <c r="F344" t="s">
        <v>48</v>
      </c>
      <c r="G344" t="s">
        <v>117</v>
      </c>
      <c r="H344">
        <v>1</v>
      </c>
      <c r="I344">
        <v>55.02</v>
      </c>
      <c r="J344" s="2">
        <v>25</v>
      </c>
      <c r="K344">
        <v>16</v>
      </c>
      <c r="L344" s="3">
        <v>7.49</v>
      </c>
      <c r="M344" s="3">
        <v>4.0999999999999996</v>
      </c>
      <c r="N344" t="s">
        <v>41</v>
      </c>
      <c r="O344" t="s">
        <v>42</v>
      </c>
      <c r="P344" t="s">
        <v>34</v>
      </c>
      <c r="Q344" s="2">
        <v>55.02</v>
      </c>
      <c r="R344" s="2">
        <v>13.76</v>
      </c>
      <c r="S344" s="2">
        <v>41.26</v>
      </c>
      <c r="T344" s="2">
        <v>10</v>
      </c>
      <c r="U344">
        <v>51.26</v>
      </c>
      <c r="V344" s="2">
        <v>33</v>
      </c>
      <c r="W344" s="3">
        <v>0</v>
      </c>
      <c r="X344" s="3" t="s">
        <v>44</v>
      </c>
      <c r="Y344" s="3">
        <v>28.7</v>
      </c>
      <c r="Z344" s="2">
        <v>11.84</v>
      </c>
      <c r="AA344" s="10">
        <f>IF(Table1[[#This Row],[Is_Late]]="Yes",1,0)</f>
        <v>0</v>
      </c>
    </row>
    <row r="345" spans="1:27" x14ac:dyDescent="0.25">
      <c r="A345" t="s">
        <v>424</v>
      </c>
      <c r="B345" s="1">
        <v>45698</v>
      </c>
      <c r="C345" t="s">
        <v>84</v>
      </c>
      <c r="D345" t="s">
        <v>38</v>
      </c>
      <c r="E345" t="s">
        <v>29</v>
      </c>
      <c r="F345" t="s">
        <v>76</v>
      </c>
      <c r="G345" t="s">
        <v>119</v>
      </c>
      <c r="H345">
        <v>6</v>
      </c>
      <c r="I345">
        <v>464.16</v>
      </c>
      <c r="J345" s="2">
        <v>0</v>
      </c>
      <c r="K345">
        <v>25</v>
      </c>
      <c r="L345" s="3">
        <v>2.6</v>
      </c>
      <c r="M345" s="3">
        <v>3.8</v>
      </c>
      <c r="N345" t="s">
        <v>68</v>
      </c>
      <c r="O345" t="s">
        <v>42</v>
      </c>
      <c r="P345" t="s">
        <v>51</v>
      </c>
      <c r="Q345" s="2">
        <v>2784.96</v>
      </c>
      <c r="R345" s="2">
        <v>0</v>
      </c>
      <c r="S345" s="2">
        <v>2784.96</v>
      </c>
      <c r="T345" s="2">
        <v>0</v>
      </c>
      <c r="U345">
        <v>2784.96</v>
      </c>
      <c r="V345" s="2">
        <v>40</v>
      </c>
      <c r="W345" s="3">
        <v>0</v>
      </c>
      <c r="X345" s="3" t="s">
        <v>44</v>
      </c>
      <c r="Y345" s="3">
        <v>29.4</v>
      </c>
      <c r="Z345" s="2">
        <v>818.78</v>
      </c>
      <c r="AA345" s="10">
        <f>IF(Table1[[#This Row],[Is_Late]]="Yes",1,0)</f>
        <v>0</v>
      </c>
    </row>
    <row r="346" spans="1:27" x14ac:dyDescent="0.25">
      <c r="A346" t="s">
        <v>425</v>
      </c>
      <c r="B346" s="1">
        <v>45698</v>
      </c>
      <c r="C346" t="s">
        <v>88</v>
      </c>
      <c r="D346" t="s">
        <v>54</v>
      </c>
      <c r="E346" t="s">
        <v>47</v>
      </c>
      <c r="F346" t="s">
        <v>48</v>
      </c>
      <c r="G346" t="s">
        <v>144</v>
      </c>
      <c r="H346">
        <v>6</v>
      </c>
      <c r="I346">
        <v>444.26</v>
      </c>
      <c r="J346" s="2">
        <v>25</v>
      </c>
      <c r="K346">
        <v>32</v>
      </c>
      <c r="L346" s="3">
        <v>2.7</v>
      </c>
      <c r="M346" s="3">
        <v>4.5</v>
      </c>
      <c r="N346" t="s">
        <v>68</v>
      </c>
      <c r="O346" t="s">
        <v>42</v>
      </c>
      <c r="P346" t="s">
        <v>56</v>
      </c>
      <c r="Q346" s="2">
        <v>2665.56</v>
      </c>
      <c r="R346" s="2">
        <v>666.39</v>
      </c>
      <c r="S346" s="2">
        <v>1999.17</v>
      </c>
      <c r="T346" s="2">
        <v>0</v>
      </c>
      <c r="U346">
        <v>1999.17</v>
      </c>
      <c r="V346" s="2">
        <v>26</v>
      </c>
      <c r="W346" s="3">
        <v>6</v>
      </c>
      <c r="X346" s="3" t="s">
        <v>35</v>
      </c>
      <c r="Y346" s="3">
        <v>25.9</v>
      </c>
      <c r="Z346" s="2">
        <v>517.79</v>
      </c>
      <c r="AA346" s="10">
        <f>IF(Table1[[#This Row],[Is_Late]]="Yes",1,0)</f>
        <v>1</v>
      </c>
    </row>
    <row r="347" spans="1:27" x14ac:dyDescent="0.25">
      <c r="A347" t="s">
        <v>426</v>
      </c>
      <c r="B347" s="1">
        <v>45699</v>
      </c>
      <c r="C347" t="s">
        <v>80</v>
      </c>
      <c r="D347" t="s">
        <v>46</v>
      </c>
      <c r="E347" t="s">
        <v>29</v>
      </c>
      <c r="F347" t="s">
        <v>86</v>
      </c>
      <c r="G347" t="s">
        <v>136</v>
      </c>
      <c r="H347">
        <v>2</v>
      </c>
      <c r="I347">
        <v>419.59</v>
      </c>
      <c r="J347" s="2">
        <v>0</v>
      </c>
      <c r="K347">
        <v>17</v>
      </c>
      <c r="L347" s="3">
        <v>6.08</v>
      </c>
      <c r="M347" s="3">
        <v>4.8</v>
      </c>
      <c r="N347" t="s">
        <v>41</v>
      </c>
      <c r="O347" t="s">
        <v>42</v>
      </c>
      <c r="P347" t="s">
        <v>56</v>
      </c>
      <c r="Q347" s="2">
        <v>839.18</v>
      </c>
      <c r="R347" s="2">
        <v>0</v>
      </c>
      <c r="S347" s="2">
        <v>839.18</v>
      </c>
      <c r="T347" s="2">
        <v>0</v>
      </c>
      <c r="U347">
        <v>839.18</v>
      </c>
      <c r="V347" s="2">
        <v>35</v>
      </c>
      <c r="W347" s="3">
        <v>0</v>
      </c>
      <c r="X347" s="3" t="s">
        <v>44</v>
      </c>
      <c r="Y347" s="3">
        <v>18.7</v>
      </c>
      <c r="Z347" s="2">
        <v>156.93</v>
      </c>
      <c r="AA347" s="10">
        <f>IF(Table1[[#This Row],[Is_Late]]="Yes",1,0)</f>
        <v>0</v>
      </c>
    </row>
    <row r="348" spans="1:27" x14ac:dyDescent="0.25">
      <c r="A348" t="s">
        <v>427</v>
      </c>
      <c r="B348" s="1">
        <v>45699</v>
      </c>
      <c r="C348" t="s">
        <v>37</v>
      </c>
      <c r="D348" t="s">
        <v>28</v>
      </c>
      <c r="E348" t="s">
        <v>29</v>
      </c>
      <c r="F348" t="s">
        <v>48</v>
      </c>
      <c r="G348" t="s">
        <v>67</v>
      </c>
      <c r="H348">
        <v>5</v>
      </c>
      <c r="I348">
        <v>322.91000000000003</v>
      </c>
      <c r="J348" s="2">
        <v>5</v>
      </c>
      <c r="K348">
        <v>38</v>
      </c>
      <c r="L348" s="3">
        <v>5.99</v>
      </c>
      <c r="M348" s="3">
        <v>3.5</v>
      </c>
      <c r="N348" t="s">
        <v>60</v>
      </c>
      <c r="O348" t="s">
        <v>42</v>
      </c>
      <c r="P348" t="s">
        <v>64</v>
      </c>
      <c r="Q348" s="2">
        <v>1614.55</v>
      </c>
      <c r="R348" s="2">
        <v>80.73</v>
      </c>
      <c r="S348" s="2">
        <v>1533.82</v>
      </c>
      <c r="T348" s="2">
        <v>0</v>
      </c>
      <c r="U348">
        <v>1533.82</v>
      </c>
      <c r="V348" s="2">
        <v>26</v>
      </c>
      <c r="W348" s="3">
        <v>12</v>
      </c>
      <c r="X348" s="3" t="s">
        <v>35</v>
      </c>
      <c r="Y348" s="3">
        <v>31.5</v>
      </c>
      <c r="Z348" s="2">
        <v>483.15</v>
      </c>
      <c r="AA348" s="10">
        <f>IF(Table1[[#This Row],[Is_Late]]="Yes",1,0)</f>
        <v>1</v>
      </c>
    </row>
    <row r="349" spans="1:27" x14ac:dyDescent="0.25">
      <c r="A349" t="s">
        <v>428</v>
      </c>
      <c r="B349" s="1">
        <v>45699</v>
      </c>
      <c r="C349" t="s">
        <v>80</v>
      </c>
      <c r="D349" t="s">
        <v>66</v>
      </c>
      <c r="E349" t="s">
        <v>29</v>
      </c>
      <c r="F349" t="s">
        <v>86</v>
      </c>
      <c r="G349" t="s">
        <v>40</v>
      </c>
      <c r="H349">
        <v>5</v>
      </c>
      <c r="I349">
        <v>91.99</v>
      </c>
      <c r="J349" s="2">
        <v>10</v>
      </c>
      <c r="K349">
        <v>25</v>
      </c>
      <c r="L349" s="3">
        <v>2.79</v>
      </c>
      <c r="M349" s="3">
        <v>4.4000000000000004</v>
      </c>
      <c r="N349" t="s">
        <v>50</v>
      </c>
      <c r="O349" t="s">
        <v>42</v>
      </c>
      <c r="P349" t="s">
        <v>64</v>
      </c>
      <c r="Q349" s="2">
        <v>459.95</v>
      </c>
      <c r="R349" s="2">
        <v>46</v>
      </c>
      <c r="S349" s="2">
        <v>413.95</v>
      </c>
      <c r="T349" s="2">
        <v>0</v>
      </c>
      <c r="U349">
        <v>413.95</v>
      </c>
      <c r="V349" s="2">
        <v>29</v>
      </c>
      <c r="W349" s="3">
        <v>0</v>
      </c>
      <c r="X349" s="3" t="s">
        <v>44</v>
      </c>
      <c r="Y349" s="3">
        <v>11.9</v>
      </c>
      <c r="Z349" s="2">
        <v>49.26</v>
      </c>
      <c r="AA349" s="10">
        <f>IF(Table1[[#This Row],[Is_Late]]="Yes",1,0)</f>
        <v>0</v>
      </c>
    </row>
    <row r="350" spans="1:27" x14ac:dyDescent="0.25">
      <c r="A350" t="s">
        <v>429</v>
      </c>
      <c r="B350" s="1">
        <v>45699</v>
      </c>
      <c r="C350" t="s">
        <v>88</v>
      </c>
      <c r="D350" t="s">
        <v>38</v>
      </c>
      <c r="E350" t="s">
        <v>47</v>
      </c>
      <c r="F350" t="s">
        <v>30</v>
      </c>
      <c r="G350" t="s">
        <v>100</v>
      </c>
      <c r="H350">
        <v>1</v>
      </c>
      <c r="I350">
        <v>467.89</v>
      </c>
      <c r="J350" s="2">
        <v>25</v>
      </c>
      <c r="K350">
        <v>41</v>
      </c>
      <c r="L350" s="3">
        <v>4.16</v>
      </c>
      <c r="M350" s="3">
        <v>4.8</v>
      </c>
      <c r="N350" t="s">
        <v>68</v>
      </c>
      <c r="O350" t="s">
        <v>42</v>
      </c>
      <c r="P350" t="s">
        <v>43</v>
      </c>
      <c r="Q350" s="2">
        <v>467.89</v>
      </c>
      <c r="R350" s="2">
        <v>116.97</v>
      </c>
      <c r="S350" s="2">
        <v>350.92</v>
      </c>
      <c r="T350" s="2">
        <v>0</v>
      </c>
      <c r="U350">
        <v>350.92</v>
      </c>
      <c r="V350" s="2">
        <v>24</v>
      </c>
      <c r="W350" s="3">
        <v>17</v>
      </c>
      <c r="X350" s="3" t="s">
        <v>35</v>
      </c>
      <c r="Y350" s="3">
        <v>27</v>
      </c>
      <c r="Z350" s="2">
        <v>94.75</v>
      </c>
      <c r="AA350" s="10">
        <f>IF(Table1[[#This Row],[Is_Late]]="Yes",1,0)</f>
        <v>1</v>
      </c>
    </row>
    <row r="351" spans="1:27" x14ac:dyDescent="0.25">
      <c r="A351" t="s">
        <v>430</v>
      </c>
      <c r="B351" s="1">
        <v>45699</v>
      </c>
      <c r="C351" t="s">
        <v>27</v>
      </c>
      <c r="D351" t="s">
        <v>46</v>
      </c>
      <c r="E351" t="s">
        <v>29</v>
      </c>
      <c r="F351" t="s">
        <v>81</v>
      </c>
      <c r="G351" t="s">
        <v>100</v>
      </c>
      <c r="H351">
        <v>1</v>
      </c>
      <c r="I351">
        <v>255.81</v>
      </c>
      <c r="J351" s="2">
        <v>0</v>
      </c>
      <c r="K351">
        <v>29</v>
      </c>
      <c r="L351" s="3">
        <v>2.06</v>
      </c>
      <c r="M351" s="3">
        <v>4.8</v>
      </c>
      <c r="N351" t="s">
        <v>60</v>
      </c>
      <c r="O351" t="s">
        <v>33</v>
      </c>
      <c r="P351" t="s">
        <v>56</v>
      </c>
      <c r="Q351" s="2">
        <v>255.81</v>
      </c>
      <c r="R351" s="2">
        <v>0</v>
      </c>
      <c r="S351" s="2">
        <v>0</v>
      </c>
      <c r="T351" s="2">
        <v>20</v>
      </c>
      <c r="U351">
        <v>0</v>
      </c>
      <c r="V351" s="2">
        <v>38</v>
      </c>
      <c r="W351" s="3">
        <v>0</v>
      </c>
      <c r="X351" s="3" t="s">
        <v>44</v>
      </c>
      <c r="Y351" s="3">
        <v>12.2</v>
      </c>
      <c r="Z351" s="2">
        <v>0</v>
      </c>
      <c r="AA351" s="10">
        <f>IF(Table1[[#This Row],[Is_Late]]="Yes",1,0)</f>
        <v>0</v>
      </c>
    </row>
    <row r="352" spans="1:27" x14ac:dyDescent="0.25">
      <c r="A352" t="s">
        <v>431</v>
      </c>
      <c r="B352" s="1">
        <v>45699</v>
      </c>
      <c r="C352" t="s">
        <v>37</v>
      </c>
      <c r="D352" t="s">
        <v>46</v>
      </c>
      <c r="E352" t="s">
        <v>47</v>
      </c>
      <c r="F352" t="s">
        <v>81</v>
      </c>
      <c r="G352" t="s">
        <v>67</v>
      </c>
      <c r="H352">
        <v>4</v>
      </c>
      <c r="I352">
        <v>173.17</v>
      </c>
      <c r="J352" s="2">
        <v>25</v>
      </c>
      <c r="K352">
        <v>10</v>
      </c>
      <c r="L352" s="3">
        <v>6.65</v>
      </c>
      <c r="M352" s="3">
        <v>3.6</v>
      </c>
      <c r="N352" t="s">
        <v>32</v>
      </c>
      <c r="O352" t="s">
        <v>33</v>
      </c>
      <c r="P352" t="s">
        <v>51</v>
      </c>
      <c r="Q352" s="2">
        <v>692.68</v>
      </c>
      <c r="R352" s="2">
        <v>173.17</v>
      </c>
      <c r="S352" s="2">
        <v>0</v>
      </c>
      <c r="T352" s="2">
        <v>0</v>
      </c>
      <c r="U352">
        <v>0</v>
      </c>
      <c r="V352" s="2">
        <v>23</v>
      </c>
      <c r="W352" s="3">
        <v>0</v>
      </c>
      <c r="X352" s="3" t="s">
        <v>44</v>
      </c>
      <c r="Y352" s="3">
        <v>31.3</v>
      </c>
      <c r="Z352" s="2">
        <v>0</v>
      </c>
      <c r="AA352" s="10">
        <f>IF(Table1[[#This Row],[Is_Late]]="Yes",1,0)</f>
        <v>0</v>
      </c>
    </row>
    <row r="353" spans="1:27" x14ac:dyDescent="0.25">
      <c r="A353" t="s">
        <v>432</v>
      </c>
      <c r="B353" s="1">
        <v>45699</v>
      </c>
      <c r="C353" t="s">
        <v>37</v>
      </c>
      <c r="D353" t="s">
        <v>46</v>
      </c>
      <c r="E353" t="s">
        <v>47</v>
      </c>
      <c r="F353" t="s">
        <v>76</v>
      </c>
      <c r="G353" t="s">
        <v>89</v>
      </c>
      <c r="H353">
        <v>5</v>
      </c>
      <c r="I353">
        <v>305.83999999999997</v>
      </c>
      <c r="J353" s="2">
        <v>0</v>
      </c>
      <c r="K353">
        <v>36</v>
      </c>
      <c r="L353" s="3">
        <v>0.95</v>
      </c>
      <c r="M353" s="3">
        <v>4.3</v>
      </c>
      <c r="N353" t="s">
        <v>68</v>
      </c>
      <c r="O353" t="s">
        <v>42</v>
      </c>
      <c r="P353" t="s">
        <v>43</v>
      </c>
      <c r="Q353" s="2">
        <v>1529.2</v>
      </c>
      <c r="R353" s="2">
        <v>0</v>
      </c>
      <c r="S353" s="2">
        <v>1529.2</v>
      </c>
      <c r="T353" s="2">
        <v>0</v>
      </c>
      <c r="U353">
        <v>1529.2</v>
      </c>
      <c r="V353" s="2">
        <v>41</v>
      </c>
      <c r="W353" s="3">
        <v>0</v>
      </c>
      <c r="X353" s="3" t="s">
        <v>44</v>
      </c>
      <c r="Y353" s="3">
        <v>13</v>
      </c>
      <c r="Z353" s="2">
        <v>198.8</v>
      </c>
      <c r="AA353" s="10">
        <f>IF(Table1[[#This Row],[Is_Late]]="Yes",1,0)</f>
        <v>0</v>
      </c>
    </row>
    <row r="354" spans="1:27" x14ac:dyDescent="0.25">
      <c r="A354" t="s">
        <v>433</v>
      </c>
      <c r="B354" s="1">
        <v>45699</v>
      </c>
      <c r="C354" t="s">
        <v>84</v>
      </c>
      <c r="D354" t="s">
        <v>46</v>
      </c>
      <c r="E354" t="s">
        <v>29</v>
      </c>
      <c r="F354" t="s">
        <v>81</v>
      </c>
      <c r="G354" t="s">
        <v>82</v>
      </c>
      <c r="H354">
        <v>4</v>
      </c>
      <c r="I354">
        <v>372.63</v>
      </c>
      <c r="J354" s="2">
        <v>20</v>
      </c>
      <c r="K354">
        <v>29</v>
      </c>
      <c r="L354" s="3">
        <v>5.97</v>
      </c>
      <c r="M354" s="3">
        <v>4.0999999999999996</v>
      </c>
      <c r="N354" t="s">
        <v>68</v>
      </c>
      <c r="O354" t="s">
        <v>42</v>
      </c>
      <c r="P354" t="s">
        <v>56</v>
      </c>
      <c r="Q354" s="2">
        <v>1490.52</v>
      </c>
      <c r="R354" s="2">
        <v>298.10000000000002</v>
      </c>
      <c r="S354" s="2">
        <v>1192.42</v>
      </c>
      <c r="T354" s="2">
        <v>0</v>
      </c>
      <c r="U354">
        <v>1192.42</v>
      </c>
      <c r="V354" s="2">
        <v>22</v>
      </c>
      <c r="W354" s="3">
        <v>7</v>
      </c>
      <c r="X354" s="3" t="s">
        <v>35</v>
      </c>
      <c r="Y354" s="3">
        <v>27.3</v>
      </c>
      <c r="Z354" s="2">
        <v>325.52999999999997</v>
      </c>
      <c r="AA354" s="10">
        <f>IF(Table1[[#This Row],[Is_Late]]="Yes",1,0)</f>
        <v>1</v>
      </c>
    </row>
    <row r="355" spans="1:27" x14ac:dyDescent="0.25">
      <c r="A355" t="s">
        <v>434</v>
      </c>
      <c r="B355" s="1">
        <v>45699</v>
      </c>
      <c r="C355" t="s">
        <v>27</v>
      </c>
      <c r="D355" t="s">
        <v>46</v>
      </c>
      <c r="E355" t="s">
        <v>47</v>
      </c>
      <c r="F355" t="s">
        <v>86</v>
      </c>
      <c r="G355" t="s">
        <v>82</v>
      </c>
      <c r="H355">
        <v>4</v>
      </c>
      <c r="I355">
        <v>407.89</v>
      </c>
      <c r="J355" s="2">
        <v>15</v>
      </c>
      <c r="K355">
        <v>33</v>
      </c>
      <c r="L355" s="3">
        <v>6.56</v>
      </c>
      <c r="M355" s="3">
        <v>3.8</v>
      </c>
      <c r="N355" t="s">
        <v>41</v>
      </c>
      <c r="O355" t="s">
        <v>42</v>
      </c>
      <c r="P355" t="s">
        <v>43</v>
      </c>
      <c r="Q355" s="2">
        <v>1631.56</v>
      </c>
      <c r="R355" s="2">
        <v>244.73</v>
      </c>
      <c r="S355" s="2">
        <v>1386.83</v>
      </c>
      <c r="T355" s="2">
        <v>0</v>
      </c>
      <c r="U355">
        <v>1386.83</v>
      </c>
      <c r="V355" s="2">
        <v>27</v>
      </c>
      <c r="W355" s="3">
        <v>6</v>
      </c>
      <c r="X355" s="3" t="s">
        <v>35</v>
      </c>
      <c r="Y355" s="3">
        <v>21.3</v>
      </c>
      <c r="Z355" s="2">
        <v>295.39</v>
      </c>
      <c r="AA355" s="10">
        <f>IF(Table1[[#This Row],[Is_Late]]="Yes",1,0)</f>
        <v>1</v>
      </c>
    </row>
    <row r="356" spans="1:27" x14ac:dyDescent="0.25">
      <c r="A356" t="s">
        <v>435</v>
      </c>
      <c r="B356" s="1">
        <v>45699</v>
      </c>
      <c r="C356" t="s">
        <v>88</v>
      </c>
      <c r="D356" t="s">
        <v>66</v>
      </c>
      <c r="E356" t="s">
        <v>47</v>
      </c>
      <c r="F356" t="s">
        <v>73</v>
      </c>
      <c r="G356" t="s">
        <v>67</v>
      </c>
      <c r="H356">
        <v>5</v>
      </c>
      <c r="I356">
        <v>140.66</v>
      </c>
      <c r="J356" s="2">
        <v>20</v>
      </c>
      <c r="K356">
        <v>10</v>
      </c>
      <c r="L356" s="3">
        <v>2.12</v>
      </c>
      <c r="M356" s="3">
        <v>5</v>
      </c>
      <c r="N356" t="s">
        <v>50</v>
      </c>
      <c r="O356" t="s">
        <v>42</v>
      </c>
      <c r="P356" t="s">
        <v>64</v>
      </c>
      <c r="Q356" s="2">
        <v>703.3</v>
      </c>
      <c r="R356" s="2">
        <v>140.66</v>
      </c>
      <c r="S356" s="2">
        <v>562.64</v>
      </c>
      <c r="T356" s="2">
        <v>0</v>
      </c>
      <c r="U356">
        <v>562.64</v>
      </c>
      <c r="V356" s="2">
        <v>28</v>
      </c>
      <c r="W356" s="3">
        <v>0</v>
      </c>
      <c r="X356" s="3" t="s">
        <v>44</v>
      </c>
      <c r="Y356" s="3">
        <v>18.899999999999999</v>
      </c>
      <c r="Z356" s="2">
        <v>106.34</v>
      </c>
      <c r="AA356" s="10">
        <f>IF(Table1[[#This Row],[Is_Late]]="Yes",1,0)</f>
        <v>0</v>
      </c>
    </row>
    <row r="357" spans="1:27" x14ac:dyDescent="0.25">
      <c r="A357" t="s">
        <v>436</v>
      </c>
      <c r="B357" s="1">
        <v>45699</v>
      </c>
      <c r="C357" t="s">
        <v>88</v>
      </c>
      <c r="D357" t="s">
        <v>54</v>
      </c>
      <c r="E357" t="s">
        <v>29</v>
      </c>
      <c r="F357" t="s">
        <v>39</v>
      </c>
      <c r="G357" t="s">
        <v>100</v>
      </c>
      <c r="H357">
        <v>6</v>
      </c>
      <c r="I357">
        <v>481.41</v>
      </c>
      <c r="J357" s="2">
        <v>20</v>
      </c>
      <c r="K357">
        <v>29</v>
      </c>
      <c r="L357" s="3">
        <v>7.51</v>
      </c>
      <c r="M357" s="3">
        <v>3.3</v>
      </c>
      <c r="N357" t="s">
        <v>32</v>
      </c>
      <c r="O357" t="s">
        <v>33</v>
      </c>
      <c r="P357" t="s">
        <v>56</v>
      </c>
      <c r="Q357" s="2">
        <v>2888.46</v>
      </c>
      <c r="R357" s="2">
        <v>577.69000000000005</v>
      </c>
      <c r="S357" s="2">
        <v>0</v>
      </c>
      <c r="T357" s="2">
        <v>0</v>
      </c>
      <c r="U357">
        <v>0</v>
      </c>
      <c r="V357" s="2">
        <v>37</v>
      </c>
      <c r="W357" s="3">
        <v>0</v>
      </c>
      <c r="X357" s="3" t="s">
        <v>44</v>
      </c>
      <c r="Y357" s="3">
        <v>25.6</v>
      </c>
      <c r="Z357" s="2">
        <v>0</v>
      </c>
      <c r="AA357" s="10">
        <f>IF(Table1[[#This Row],[Is_Late]]="Yes",1,0)</f>
        <v>0</v>
      </c>
    </row>
    <row r="358" spans="1:27" x14ac:dyDescent="0.25">
      <c r="A358" t="s">
        <v>437</v>
      </c>
      <c r="B358" s="1">
        <v>45699</v>
      </c>
      <c r="C358" t="s">
        <v>58</v>
      </c>
      <c r="D358" t="s">
        <v>66</v>
      </c>
      <c r="E358" t="s">
        <v>47</v>
      </c>
      <c r="F358" t="s">
        <v>39</v>
      </c>
      <c r="G358" t="s">
        <v>70</v>
      </c>
      <c r="H358">
        <v>3</v>
      </c>
      <c r="I358">
        <v>322.95999999999998</v>
      </c>
      <c r="J358" s="2">
        <v>10</v>
      </c>
      <c r="K358">
        <v>20</v>
      </c>
      <c r="L358" s="3">
        <v>0.8</v>
      </c>
      <c r="M358" s="3">
        <v>3.2</v>
      </c>
      <c r="N358" t="s">
        <v>32</v>
      </c>
      <c r="O358" t="s">
        <v>42</v>
      </c>
      <c r="P358" t="s">
        <v>56</v>
      </c>
      <c r="Q358" s="2">
        <v>968.88</v>
      </c>
      <c r="R358" s="2">
        <v>96.89</v>
      </c>
      <c r="S358" s="2">
        <v>871.99</v>
      </c>
      <c r="T358" s="2">
        <v>0</v>
      </c>
      <c r="U358">
        <v>871.99</v>
      </c>
      <c r="V358" s="2">
        <v>31</v>
      </c>
      <c r="W358" s="3">
        <v>0</v>
      </c>
      <c r="X358" s="3" t="s">
        <v>44</v>
      </c>
      <c r="Y358" s="3">
        <v>20.2</v>
      </c>
      <c r="Z358" s="2">
        <v>176.14</v>
      </c>
      <c r="AA358" s="10">
        <f>IF(Table1[[#This Row],[Is_Late]]="Yes",1,0)</f>
        <v>0</v>
      </c>
    </row>
    <row r="359" spans="1:27" x14ac:dyDescent="0.25">
      <c r="A359" t="s">
        <v>438</v>
      </c>
      <c r="B359" s="1">
        <v>45699</v>
      </c>
      <c r="C359" t="s">
        <v>88</v>
      </c>
      <c r="D359" t="s">
        <v>38</v>
      </c>
      <c r="E359" t="s">
        <v>47</v>
      </c>
      <c r="F359" t="s">
        <v>81</v>
      </c>
      <c r="G359" t="s">
        <v>100</v>
      </c>
      <c r="H359">
        <v>5</v>
      </c>
      <c r="I359">
        <v>469.92</v>
      </c>
      <c r="J359" s="2">
        <v>0</v>
      </c>
      <c r="K359">
        <v>31</v>
      </c>
      <c r="L359" s="3">
        <v>4.8499999999999996</v>
      </c>
      <c r="M359" s="3">
        <v>4.4000000000000004</v>
      </c>
      <c r="N359" t="s">
        <v>32</v>
      </c>
      <c r="O359" t="s">
        <v>42</v>
      </c>
      <c r="P359" t="s">
        <v>43</v>
      </c>
      <c r="Q359" s="2">
        <v>2349.6</v>
      </c>
      <c r="R359" s="2">
        <v>0</v>
      </c>
      <c r="S359" s="2">
        <v>2349.6</v>
      </c>
      <c r="T359" s="2">
        <v>0</v>
      </c>
      <c r="U359">
        <v>2349.6</v>
      </c>
      <c r="V359" s="2">
        <v>32</v>
      </c>
      <c r="W359" s="3">
        <v>0</v>
      </c>
      <c r="X359" s="3" t="s">
        <v>44</v>
      </c>
      <c r="Y359" s="3">
        <v>18.899999999999999</v>
      </c>
      <c r="Z359" s="2">
        <v>444.07</v>
      </c>
      <c r="AA359" s="10">
        <f>IF(Table1[[#This Row],[Is_Late]]="Yes",1,0)</f>
        <v>0</v>
      </c>
    </row>
    <row r="360" spans="1:27" x14ac:dyDescent="0.25">
      <c r="A360" t="s">
        <v>439</v>
      </c>
      <c r="B360" s="1">
        <v>45699</v>
      </c>
      <c r="C360" t="s">
        <v>53</v>
      </c>
      <c r="D360" t="s">
        <v>66</v>
      </c>
      <c r="E360" t="s">
        <v>47</v>
      </c>
      <c r="F360" t="s">
        <v>111</v>
      </c>
      <c r="G360" t="s">
        <v>67</v>
      </c>
      <c r="H360">
        <v>7</v>
      </c>
      <c r="I360">
        <v>172.2</v>
      </c>
      <c r="J360" s="2">
        <v>20</v>
      </c>
      <c r="K360">
        <v>38</v>
      </c>
      <c r="L360" s="3">
        <v>7.9</v>
      </c>
      <c r="M360" s="3">
        <v>4.3</v>
      </c>
      <c r="N360" t="s">
        <v>68</v>
      </c>
      <c r="O360" t="s">
        <v>33</v>
      </c>
      <c r="P360" t="s">
        <v>51</v>
      </c>
      <c r="Q360" s="2">
        <v>1205.4000000000001</v>
      </c>
      <c r="R360" s="2">
        <v>241.08</v>
      </c>
      <c r="S360" s="2">
        <v>0</v>
      </c>
      <c r="T360" s="2">
        <v>0</v>
      </c>
      <c r="U360">
        <v>0</v>
      </c>
      <c r="V360" s="2">
        <v>15</v>
      </c>
      <c r="W360" s="3">
        <v>23</v>
      </c>
      <c r="X360" s="3" t="s">
        <v>35</v>
      </c>
      <c r="Y360" s="3">
        <v>18.399999999999999</v>
      </c>
      <c r="Z360" s="2">
        <v>0</v>
      </c>
      <c r="AA360" s="10">
        <f>IF(Table1[[#This Row],[Is_Late]]="Yes",1,0)</f>
        <v>1</v>
      </c>
    </row>
    <row r="361" spans="1:27" x14ac:dyDescent="0.25">
      <c r="A361" t="s">
        <v>440</v>
      </c>
      <c r="B361" s="1">
        <v>45700</v>
      </c>
      <c r="C361" t="s">
        <v>80</v>
      </c>
      <c r="D361" t="s">
        <v>46</v>
      </c>
      <c r="E361" t="s">
        <v>29</v>
      </c>
      <c r="F361" t="s">
        <v>48</v>
      </c>
      <c r="G361" t="s">
        <v>63</v>
      </c>
      <c r="H361">
        <v>2</v>
      </c>
      <c r="I361">
        <v>391.55</v>
      </c>
      <c r="J361" s="2">
        <v>0</v>
      </c>
      <c r="K361">
        <v>38</v>
      </c>
      <c r="L361" s="3">
        <v>2.0099999999999998</v>
      </c>
      <c r="M361" s="3">
        <v>5</v>
      </c>
      <c r="N361" t="s">
        <v>32</v>
      </c>
      <c r="O361" t="s">
        <v>42</v>
      </c>
      <c r="P361" t="s">
        <v>64</v>
      </c>
      <c r="Q361" s="2">
        <v>783.1</v>
      </c>
      <c r="R361" s="2">
        <v>0</v>
      </c>
      <c r="S361" s="2">
        <v>783.1</v>
      </c>
      <c r="T361" s="2">
        <v>0</v>
      </c>
      <c r="U361">
        <v>783.1</v>
      </c>
      <c r="V361" s="2">
        <v>38</v>
      </c>
      <c r="W361" s="3">
        <v>0</v>
      </c>
      <c r="X361" s="3" t="s">
        <v>44</v>
      </c>
      <c r="Y361" s="3">
        <v>26.2</v>
      </c>
      <c r="Z361" s="2">
        <v>205.17</v>
      </c>
      <c r="AA361" s="10">
        <f>IF(Table1[[#This Row],[Is_Late]]="Yes",1,0)</f>
        <v>0</v>
      </c>
    </row>
    <row r="362" spans="1:27" x14ac:dyDescent="0.25">
      <c r="A362" t="s">
        <v>441</v>
      </c>
      <c r="B362" s="1">
        <v>45700</v>
      </c>
      <c r="C362" t="s">
        <v>84</v>
      </c>
      <c r="D362" t="s">
        <v>54</v>
      </c>
      <c r="E362" t="s">
        <v>29</v>
      </c>
      <c r="F362" t="s">
        <v>73</v>
      </c>
      <c r="G362" t="s">
        <v>144</v>
      </c>
      <c r="H362">
        <v>3</v>
      </c>
      <c r="I362">
        <v>182.52</v>
      </c>
      <c r="J362" s="2">
        <v>10</v>
      </c>
      <c r="K362">
        <v>28</v>
      </c>
      <c r="L362" s="3">
        <v>6.19</v>
      </c>
      <c r="M362" s="3">
        <v>3.7</v>
      </c>
      <c r="N362" t="s">
        <v>50</v>
      </c>
      <c r="O362" t="s">
        <v>42</v>
      </c>
      <c r="P362" t="s">
        <v>34</v>
      </c>
      <c r="Q362" s="2">
        <v>547.55999999999995</v>
      </c>
      <c r="R362" s="2">
        <v>54.76</v>
      </c>
      <c r="S362" s="2">
        <v>492.8</v>
      </c>
      <c r="T362" s="2">
        <v>0</v>
      </c>
      <c r="U362">
        <v>492.8</v>
      </c>
      <c r="V362" s="2">
        <v>39</v>
      </c>
      <c r="W362" s="3">
        <v>0</v>
      </c>
      <c r="X362" s="3" t="s">
        <v>44</v>
      </c>
      <c r="Y362" s="3">
        <v>8.1999999999999993</v>
      </c>
      <c r="Z362" s="2">
        <v>40.409999999999997</v>
      </c>
      <c r="AA362" s="10">
        <f>IF(Table1[[#This Row],[Is_Late]]="Yes",1,0)</f>
        <v>0</v>
      </c>
    </row>
    <row r="363" spans="1:27" x14ac:dyDescent="0.25">
      <c r="A363" t="s">
        <v>442</v>
      </c>
      <c r="B363" s="1">
        <v>45700</v>
      </c>
      <c r="C363" t="s">
        <v>53</v>
      </c>
      <c r="D363" t="s">
        <v>38</v>
      </c>
      <c r="E363" t="s">
        <v>29</v>
      </c>
      <c r="F363" t="s">
        <v>81</v>
      </c>
      <c r="G363" t="s">
        <v>67</v>
      </c>
      <c r="H363">
        <v>2</v>
      </c>
      <c r="I363">
        <v>114.97</v>
      </c>
      <c r="J363" s="2">
        <v>5</v>
      </c>
      <c r="K363">
        <v>22</v>
      </c>
      <c r="L363" s="3">
        <v>7.65</v>
      </c>
      <c r="M363" s="3">
        <v>5</v>
      </c>
      <c r="N363" t="s">
        <v>32</v>
      </c>
      <c r="O363" t="s">
        <v>42</v>
      </c>
      <c r="P363" t="s">
        <v>34</v>
      </c>
      <c r="Q363" s="2">
        <v>229.94</v>
      </c>
      <c r="R363" s="2">
        <v>11.5</v>
      </c>
      <c r="S363" s="2">
        <v>218.44</v>
      </c>
      <c r="T363" s="2">
        <v>15</v>
      </c>
      <c r="U363">
        <v>233.44</v>
      </c>
      <c r="V363" s="2">
        <v>23</v>
      </c>
      <c r="W363" s="3">
        <v>0</v>
      </c>
      <c r="X363" s="3" t="s">
        <v>44</v>
      </c>
      <c r="Y363" s="3">
        <v>31.8</v>
      </c>
      <c r="Z363" s="2">
        <v>69.459999999999994</v>
      </c>
      <c r="AA363" s="10">
        <f>IF(Table1[[#This Row],[Is_Late]]="Yes",1,0)</f>
        <v>0</v>
      </c>
    </row>
    <row r="364" spans="1:27" x14ac:dyDescent="0.25">
      <c r="A364" t="s">
        <v>443</v>
      </c>
      <c r="B364" s="1">
        <v>45700</v>
      </c>
      <c r="C364" t="s">
        <v>27</v>
      </c>
      <c r="D364" t="s">
        <v>46</v>
      </c>
      <c r="E364" t="s">
        <v>29</v>
      </c>
      <c r="F364" t="s">
        <v>81</v>
      </c>
      <c r="G364" t="s">
        <v>136</v>
      </c>
      <c r="H364">
        <v>2</v>
      </c>
      <c r="I364">
        <v>64.73</v>
      </c>
      <c r="J364" s="2">
        <v>5</v>
      </c>
      <c r="K364">
        <v>26</v>
      </c>
      <c r="L364" s="3">
        <v>7.51</v>
      </c>
      <c r="M364" s="3">
        <v>4.5</v>
      </c>
      <c r="N364" t="s">
        <v>41</v>
      </c>
      <c r="O364" t="s">
        <v>42</v>
      </c>
      <c r="P364" t="s">
        <v>43</v>
      </c>
      <c r="Q364" s="2">
        <v>129.46</v>
      </c>
      <c r="R364" s="2">
        <v>6.47</v>
      </c>
      <c r="S364" s="2">
        <v>122.99</v>
      </c>
      <c r="T364" s="2">
        <v>25</v>
      </c>
      <c r="U364">
        <v>147.99</v>
      </c>
      <c r="V364" s="2">
        <v>22</v>
      </c>
      <c r="W364" s="3">
        <v>4</v>
      </c>
      <c r="X364" s="3" t="s">
        <v>44</v>
      </c>
      <c r="Y364" s="3">
        <v>19.399999999999999</v>
      </c>
      <c r="Z364" s="2">
        <v>23.86</v>
      </c>
      <c r="AA364" s="10">
        <f>IF(Table1[[#This Row],[Is_Late]]="Yes",1,0)</f>
        <v>0</v>
      </c>
    </row>
    <row r="365" spans="1:27" x14ac:dyDescent="0.25">
      <c r="A365" t="s">
        <v>444</v>
      </c>
      <c r="B365" s="1">
        <v>45700</v>
      </c>
      <c r="C365" t="s">
        <v>75</v>
      </c>
      <c r="D365" t="s">
        <v>46</v>
      </c>
      <c r="E365" t="s">
        <v>29</v>
      </c>
      <c r="F365" t="s">
        <v>76</v>
      </c>
      <c r="G365" t="s">
        <v>49</v>
      </c>
      <c r="H365">
        <v>1</v>
      </c>
      <c r="I365">
        <v>271.48</v>
      </c>
      <c r="J365" s="2">
        <v>15</v>
      </c>
      <c r="K365">
        <v>28</v>
      </c>
      <c r="L365" s="3">
        <v>1.84</v>
      </c>
      <c r="M365" s="3">
        <v>4.8</v>
      </c>
      <c r="N365" t="s">
        <v>50</v>
      </c>
      <c r="O365" t="s">
        <v>42</v>
      </c>
      <c r="P365" t="s">
        <v>43</v>
      </c>
      <c r="Q365" s="2">
        <v>271.48</v>
      </c>
      <c r="R365" s="2">
        <v>40.72</v>
      </c>
      <c r="S365" s="2">
        <v>230.76</v>
      </c>
      <c r="T365" s="2">
        <v>25</v>
      </c>
      <c r="U365">
        <v>255.76</v>
      </c>
      <c r="V365" s="2">
        <v>30</v>
      </c>
      <c r="W365" s="3">
        <v>0</v>
      </c>
      <c r="X365" s="3" t="s">
        <v>44</v>
      </c>
      <c r="Y365" s="3">
        <v>22.6</v>
      </c>
      <c r="Z365" s="2">
        <v>52.15</v>
      </c>
      <c r="AA365" s="10">
        <f>IF(Table1[[#This Row],[Is_Late]]="Yes",1,0)</f>
        <v>0</v>
      </c>
    </row>
    <row r="366" spans="1:27" x14ac:dyDescent="0.25">
      <c r="A366" t="s">
        <v>445</v>
      </c>
      <c r="B366" s="1">
        <v>45700</v>
      </c>
      <c r="C366" t="s">
        <v>84</v>
      </c>
      <c r="D366" t="s">
        <v>66</v>
      </c>
      <c r="E366" t="s">
        <v>29</v>
      </c>
      <c r="F366" t="s">
        <v>59</v>
      </c>
      <c r="G366" t="s">
        <v>55</v>
      </c>
      <c r="H366">
        <v>1</v>
      </c>
      <c r="I366">
        <v>179.12</v>
      </c>
      <c r="J366" s="2">
        <v>20</v>
      </c>
      <c r="K366">
        <v>34</v>
      </c>
      <c r="L366" s="3">
        <v>3.02</v>
      </c>
      <c r="M366" s="3">
        <v>4.5999999999999996</v>
      </c>
      <c r="N366" t="s">
        <v>41</v>
      </c>
      <c r="O366" t="s">
        <v>33</v>
      </c>
      <c r="P366" t="s">
        <v>51</v>
      </c>
      <c r="Q366" s="2">
        <v>179.12</v>
      </c>
      <c r="R366" s="2">
        <v>35.82</v>
      </c>
      <c r="S366" s="2">
        <v>0</v>
      </c>
      <c r="T366" s="2">
        <v>15</v>
      </c>
      <c r="U366">
        <v>0</v>
      </c>
      <c r="V366" s="2">
        <v>23</v>
      </c>
      <c r="W366" s="3">
        <v>11</v>
      </c>
      <c r="X366" s="3" t="s">
        <v>35</v>
      </c>
      <c r="Y366" s="3">
        <v>22.2</v>
      </c>
      <c r="Z366" s="2">
        <v>0</v>
      </c>
      <c r="AA366" s="10">
        <f>IF(Table1[[#This Row],[Is_Late]]="Yes",1,0)</f>
        <v>1</v>
      </c>
    </row>
    <row r="367" spans="1:27" x14ac:dyDescent="0.25">
      <c r="A367" t="s">
        <v>446</v>
      </c>
      <c r="B367" s="1">
        <v>45701</v>
      </c>
      <c r="C367" t="s">
        <v>37</v>
      </c>
      <c r="D367" t="s">
        <v>38</v>
      </c>
      <c r="E367" t="s">
        <v>29</v>
      </c>
      <c r="F367" t="s">
        <v>93</v>
      </c>
      <c r="G367" t="s">
        <v>119</v>
      </c>
      <c r="H367">
        <v>1</v>
      </c>
      <c r="I367">
        <v>279.79000000000002</v>
      </c>
      <c r="J367" s="2">
        <v>15</v>
      </c>
      <c r="K367">
        <v>26</v>
      </c>
      <c r="L367" s="3">
        <v>1.29</v>
      </c>
      <c r="M367" s="3">
        <v>5</v>
      </c>
      <c r="N367" t="s">
        <v>32</v>
      </c>
      <c r="O367" t="s">
        <v>42</v>
      </c>
      <c r="P367" t="s">
        <v>43</v>
      </c>
      <c r="Q367" s="2">
        <v>279.79000000000002</v>
      </c>
      <c r="R367" s="2">
        <v>41.97</v>
      </c>
      <c r="S367" s="2">
        <v>237.82</v>
      </c>
      <c r="T367" s="2">
        <v>20</v>
      </c>
      <c r="U367">
        <v>257.82</v>
      </c>
      <c r="V367" s="2">
        <v>16</v>
      </c>
      <c r="W367" s="3">
        <v>10</v>
      </c>
      <c r="X367" s="3" t="s">
        <v>35</v>
      </c>
      <c r="Y367" s="3">
        <v>23</v>
      </c>
      <c r="Z367" s="2">
        <v>54.7</v>
      </c>
      <c r="AA367" s="10">
        <f>IF(Table1[[#This Row],[Is_Late]]="Yes",1,0)</f>
        <v>1</v>
      </c>
    </row>
    <row r="368" spans="1:27" x14ac:dyDescent="0.25">
      <c r="A368" t="s">
        <v>447</v>
      </c>
      <c r="B368" s="1">
        <v>45701</v>
      </c>
      <c r="C368" t="s">
        <v>88</v>
      </c>
      <c r="D368" t="s">
        <v>46</v>
      </c>
      <c r="E368" t="s">
        <v>47</v>
      </c>
      <c r="F368" t="s">
        <v>86</v>
      </c>
      <c r="G368" t="s">
        <v>82</v>
      </c>
      <c r="H368">
        <v>2</v>
      </c>
      <c r="I368">
        <v>228.02</v>
      </c>
      <c r="J368" s="2">
        <v>25</v>
      </c>
      <c r="K368">
        <v>29</v>
      </c>
      <c r="L368" s="3">
        <v>5.12</v>
      </c>
      <c r="M368" s="3">
        <v>3.4</v>
      </c>
      <c r="N368" t="s">
        <v>60</v>
      </c>
      <c r="O368" t="s">
        <v>42</v>
      </c>
      <c r="P368" t="s">
        <v>51</v>
      </c>
      <c r="Q368" s="2">
        <v>456.04</v>
      </c>
      <c r="R368" s="2">
        <v>114.01</v>
      </c>
      <c r="S368" s="2">
        <v>342.03</v>
      </c>
      <c r="T368" s="2">
        <v>0</v>
      </c>
      <c r="U368">
        <v>342.03</v>
      </c>
      <c r="V368" s="2">
        <v>18</v>
      </c>
      <c r="W368" s="3">
        <v>11</v>
      </c>
      <c r="X368" s="3" t="s">
        <v>35</v>
      </c>
      <c r="Y368" s="3">
        <v>23.8</v>
      </c>
      <c r="Z368" s="2">
        <v>81.400000000000006</v>
      </c>
      <c r="AA368" s="10">
        <f>IF(Table1[[#This Row],[Is_Late]]="Yes",1,0)</f>
        <v>1</v>
      </c>
    </row>
    <row r="369" spans="1:27" x14ac:dyDescent="0.25">
      <c r="A369" t="s">
        <v>448</v>
      </c>
      <c r="B369" s="1">
        <v>45701</v>
      </c>
      <c r="C369" t="s">
        <v>80</v>
      </c>
      <c r="D369" t="s">
        <v>46</v>
      </c>
      <c r="E369" t="s">
        <v>47</v>
      </c>
      <c r="F369" t="s">
        <v>48</v>
      </c>
      <c r="G369" t="s">
        <v>82</v>
      </c>
      <c r="H369">
        <v>1</v>
      </c>
      <c r="I369">
        <v>92.56</v>
      </c>
      <c r="J369" s="2">
        <v>20</v>
      </c>
      <c r="K369">
        <v>27</v>
      </c>
      <c r="L369" s="3">
        <v>7.25</v>
      </c>
      <c r="M369" s="3">
        <v>4.4000000000000004</v>
      </c>
      <c r="N369" t="s">
        <v>32</v>
      </c>
      <c r="O369" t="s">
        <v>33</v>
      </c>
      <c r="P369" t="s">
        <v>34</v>
      </c>
      <c r="Q369" s="2">
        <v>92.56</v>
      </c>
      <c r="R369" s="2">
        <v>18.510000000000002</v>
      </c>
      <c r="S369" s="2">
        <v>0</v>
      </c>
      <c r="T369" s="2">
        <v>15</v>
      </c>
      <c r="U369">
        <v>0</v>
      </c>
      <c r="V369" s="2">
        <v>38</v>
      </c>
      <c r="W369" s="3">
        <v>0</v>
      </c>
      <c r="X369" s="3" t="s">
        <v>44</v>
      </c>
      <c r="Y369" s="3">
        <v>22.5</v>
      </c>
      <c r="Z369" s="2">
        <v>0</v>
      </c>
      <c r="AA369" s="10">
        <f>IF(Table1[[#This Row],[Is_Late]]="Yes",1,0)</f>
        <v>0</v>
      </c>
    </row>
    <row r="370" spans="1:27" x14ac:dyDescent="0.25">
      <c r="A370" t="s">
        <v>449</v>
      </c>
      <c r="B370" s="1">
        <v>45701</v>
      </c>
      <c r="C370" t="s">
        <v>75</v>
      </c>
      <c r="D370" t="s">
        <v>66</v>
      </c>
      <c r="E370" t="s">
        <v>29</v>
      </c>
      <c r="F370" t="s">
        <v>81</v>
      </c>
      <c r="G370" t="s">
        <v>78</v>
      </c>
      <c r="H370">
        <v>6</v>
      </c>
      <c r="I370">
        <v>37.619999999999997</v>
      </c>
      <c r="J370" s="2">
        <v>5</v>
      </c>
      <c r="K370">
        <v>34</v>
      </c>
      <c r="L370" s="3">
        <v>2.5</v>
      </c>
      <c r="M370" s="3">
        <v>5</v>
      </c>
      <c r="N370" t="s">
        <v>32</v>
      </c>
      <c r="O370" t="s">
        <v>42</v>
      </c>
      <c r="P370" t="s">
        <v>34</v>
      </c>
      <c r="Q370" s="2">
        <v>225.72</v>
      </c>
      <c r="R370" s="2">
        <v>11.29</v>
      </c>
      <c r="S370" s="2">
        <v>214.43</v>
      </c>
      <c r="T370" s="2">
        <v>15</v>
      </c>
      <c r="U370">
        <v>229.43</v>
      </c>
      <c r="V370" s="2">
        <v>39</v>
      </c>
      <c r="W370" s="3">
        <v>0</v>
      </c>
      <c r="X370" s="3" t="s">
        <v>44</v>
      </c>
      <c r="Y370" s="3">
        <v>23.4</v>
      </c>
      <c r="Z370" s="2">
        <v>50.18</v>
      </c>
      <c r="AA370" s="10">
        <f>IF(Table1[[#This Row],[Is_Late]]="Yes",1,0)</f>
        <v>0</v>
      </c>
    </row>
    <row r="371" spans="1:27" x14ac:dyDescent="0.25">
      <c r="A371" t="s">
        <v>450</v>
      </c>
      <c r="B371" s="1">
        <v>45701</v>
      </c>
      <c r="C371" t="s">
        <v>53</v>
      </c>
      <c r="D371" t="s">
        <v>54</v>
      </c>
      <c r="E371" t="s">
        <v>47</v>
      </c>
      <c r="F371" t="s">
        <v>76</v>
      </c>
      <c r="G371" t="s">
        <v>144</v>
      </c>
      <c r="H371">
        <v>5</v>
      </c>
      <c r="I371">
        <v>183.57</v>
      </c>
      <c r="J371" s="2">
        <v>10</v>
      </c>
      <c r="K371">
        <v>34</v>
      </c>
      <c r="L371" s="3">
        <v>6.44</v>
      </c>
      <c r="M371" s="3">
        <v>4.2</v>
      </c>
      <c r="N371" t="s">
        <v>68</v>
      </c>
      <c r="O371" t="s">
        <v>42</v>
      </c>
      <c r="P371" t="s">
        <v>64</v>
      </c>
      <c r="Q371" s="2">
        <v>917.85</v>
      </c>
      <c r="R371" s="2">
        <v>91.78</v>
      </c>
      <c r="S371" s="2">
        <v>826.07</v>
      </c>
      <c r="T371" s="2">
        <v>0</v>
      </c>
      <c r="U371">
        <v>826.07</v>
      </c>
      <c r="V371" s="2">
        <v>39</v>
      </c>
      <c r="W371" s="3">
        <v>0</v>
      </c>
      <c r="X371" s="3" t="s">
        <v>44</v>
      </c>
      <c r="Y371" s="3">
        <v>26.5</v>
      </c>
      <c r="Z371" s="2">
        <v>218.91</v>
      </c>
      <c r="AA371" s="10">
        <f>IF(Table1[[#This Row],[Is_Late]]="Yes",1,0)</f>
        <v>0</v>
      </c>
    </row>
    <row r="372" spans="1:27" x14ac:dyDescent="0.25">
      <c r="A372" t="s">
        <v>451</v>
      </c>
      <c r="B372" s="1">
        <v>45701</v>
      </c>
      <c r="C372" t="s">
        <v>53</v>
      </c>
      <c r="D372" t="s">
        <v>54</v>
      </c>
      <c r="E372" t="s">
        <v>47</v>
      </c>
      <c r="F372" t="s">
        <v>93</v>
      </c>
      <c r="G372" t="s">
        <v>70</v>
      </c>
      <c r="H372">
        <v>1</v>
      </c>
      <c r="I372">
        <v>400.17</v>
      </c>
      <c r="J372" s="2">
        <v>10</v>
      </c>
      <c r="K372">
        <v>22</v>
      </c>
      <c r="L372" s="3">
        <v>1.45</v>
      </c>
      <c r="M372" s="3">
        <v>5</v>
      </c>
      <c r="N372" t="s">
        <v>41</v>
      </c>
      <c r="O372" t="s">
        <v>42</v>
      </c>
      <c r="P372" t="s">
        <v>51</v>
      </c>
      <c r="Q372" s="2">
        <v>400.17</v>
      </c>
      <c r="R372" s="2">
        <v>40.020000000000003</v>
      </c>
      <c r="S372" s="2">
        <v>360.15</v>
      </c>
      <c r="T372" s="2">
        <v>0</v>
      </c>
      <c r="U372">
        <v>360.15</v>
      </c>
      <c r="V372" s="2">
        <v>33</v>
      </c>
      <c r="W372" s="3">
        <v>0</v>
      </c>
      <c r="X372" s="3" t="s">
        <v>44</v>
      </c>
      <c r="Y372" s="3">
        <v>31.8</v>
      </c>
      <c r="Z372" s="2">
        <v>114.53</v>
      </c>
      <c r="AA372" s="10">
        <f>IF(Table1[[#This Row],[Is_Late]]="Yes",1,0)</f>
        <v>0</v>
      </c>
    </row>
    <row r="373" spans="1:27" x14ac:dyDescent="0.25">
      <c r="A373" t="s">
        <v>452</v>
      </c>
      <c r="B373" s="1">
        <v>45701</v>
      </c>
      <c r="C373" t="s">
        <v>27</v>
      </c>
      <c r="D373" t="s">
        <v>54</v>
      </c>
      <c r="E373" t="s">
        <v>47</v>
      </c>
      <c r="F373" t="s">
        <v>81</v>
      </c>
      <c r="G373" t="s">
        <v>100</v>
      </c>
      <c r="H373">
        <v>4</v>
      </c>
      <c r="I373">
        <v>301.94</v>
      </c>
      <c r="J373" s="2">
        <v>0</v>
      </c>
      <c r="K373">
        <v>15</v>
      </c>
      <c r="L373" s="3">
        <v>4.2699999999999996</v>
      </c>
      <c r="M373" s="3">
        <v>4.4000000000000004</v>
      </c>
      <c r="N373" t="s">
        <v>32</v>
      </c>
      <c r="O373" t="s">
        <v>42</v>
      </c>
      <c r="P373" t="s">
        <v>51</v>
      </c>
      <c r="Q373" s="2">
        <v>1207.76</v>
      </c>
      <c r="R373" s="2">
        <v>0</v>
      </c>
      <c r="S373" s="2">
        <v>1207.76</v>
      </c>
      <c r="T373" s="2">
        <v>0</v>
      </c>
      <c r="U373">
        <v>1207.76</v>
      </c>
      <c r="V373" s="2">
        <v>23</v>
      </c>
      <c r="W373" s="3">
        <v>0</v>
      </c>
      <c r="X373" s="3" t="s">
        <v>44</v>
      </c>
      <c r="Y373" s="3">
        <v>9</v>
      </c>
      <c r="Z373" s="2">
        <v>108.7</v>
      </c>
      <c r="AA373" s="10">
        <f>IF(Table1[[#This Row],[Is_Late]]="Yes",1,0)</f>
        <v>0</v>
      </c>
    </row>
    <row r="374" spans="1:27" x14ac:dyDescent="0.25">
      <c r="A374" t="s">
        <v>453</v>
      </c>
      <c r="B374" s="1">
        <v>45701</v>
      </c>
      <c r="C374" t="s">
        <v>58</v>
      </c>
      <c r="D374" t="s">
        <v>28</v>
      </c>
      <c r="E374" t="s">
        <v>29</v>
      </c>
      <c r="F374" t="s">
        <v>111</v>
      </c>
      <c r="G374" t="s">
        <v>136</v>
      </c>
      <c r="H374">
        <v>1</v>
      </c>
      <c r="I374">
        <v>122.59</v>
      </c>
      <c r="J374" s="2">
        <v>25</v>
      </c>
      <c r="K374">
        <v>33</v>
      </c>
      <c r="L374" s="3">
        <v>3.83</v>
      </c>
      <c r="M374" s="3">
        <v>3.3</v>
      </c>
      <c r="N374" t="s">
        <v>60</v>
      </c>
      <c r="O374" t="s">
        <v>42</v>
      </c>
      <c r="P374" t="s">
        <v>64</v>
      </c>
      <c r="Q374" s="2">
        <v>122.59</v>
      </c>
      <c r="R374" s="2">
        <v>30.65</v>
      </c>
      <c r="S374" s="2">
        <v>91.94</v>
      </c>
      <c r="T374" s="2">
        <v>10</v>
      </c>
      <c r="U374">
        <v>101.94</v>
      </c>
      <c r="V374" s="2">
        <v>22</v>
      </c>
      <c r="W374" s="3">
        <v>11</v>
      </c>
      <c r="X374" s="3" t="s">
        <v>35</v>
      </c>
      <c r="Y374" s="3">
        <v>13.8</v>
      </c>
      <c r="Z374" s="2">
        <v>12.69</v>
      </c>
      <c r="AA374" s="10">
        <f>IF(Table1[[#This Row],[Is_Late]]="Yes",1,0)</f>
        <v>1</v>
      </c>
    </row>
    <row r="375" spans="1:27" x14ac:dyDescent="0.25">
      <c r="A375" t="s">
        <v>454</v>
      </c>
      <c r="B375" s="1">
        <v>45701</v>
      </c>
      <c r="C375" t="s">
        <v>80</v>
      </c>
      <c r="D375" t="s">
        <v>38</v>
      </c>
      <c r="E375" t="s">
        <v>29</v>
      </c>
      <c r="F375" t="s">
        <v>86</v>
      </c>
      <c r="G375" t="s">
        <v>82</v>
      </c>
      <c r="H375">
        <v>7</v>
      </c>
      <c r="I375">
        <v>404.93</v>
      </c>
      <c r="J375" s="2">
        <v>15</v>
      </c>
      <c r="K375">
        <v>17</v>
      </c>
      <c r="L375" s="3">
        <v>1.85</v>
      </c>
      <c r="M375" s="3">
        <v>4.5</v>
      </c>
      <c r="N375" t="s">
        <v>68</v>
      </c>
      <c r="O375" t="s">
        <v>33</v>
      </c>
      <c r="P375" t="s">
        <v>43</v>
      </c>
      <c r="Q375" s="2">
        <v>2834.51</v>
      </c>
      <c r="R375" s="2">
        <v>425.18</v>
      </c>
      <c r="S375" s="2">
        <v>0</v>
      </c>
      <c r="T375" s="2">
        <v>0</v>
      </c>
      <c r="U375">
        <v>0</v>
      </c>
      <c r="V375" s="2">
        <v>19</v>
      </c>
      <c r="W375" s="3">
        <v>0</v>
      </c>
      <c r="X375" s="3" t="s">
        <v>44</v>
      </c>
      <c r="Y375" s="3">
        <v>29.4</v>
      </c>
      <c r="Z375" s="2">
        <v>0</v>
      </c>
      <c r="AA375" s="10">
        <f>IF(Table1[[#This Row],[Is_Late]]="Yes",1,0)</f>
        <v>0</v>
      </c>
    </row>
    <row r="376" spans="1:27" x14ac:dyDescent="0.25">
      <c r="A376" t="s">
        <v>455</v>
      </c>
      <c r="B376" s="1">
        <v>45702</v>
      </c>
      <c r="C376" t="s">
        <v>58</v>
      </c>
      <c r="D376" t="s">
        <v>28</v>
      </c>
      <c r="E376" t="s">
        <v>47</v>
      </c>
      <c r="F376" t="s">
        <v>76</v>
      </c>
      <c r="G376" t="s">
        <v>98</v>
      </c>
      <c r="H376">
        <v>4</v>
      </c>
      <c r="I376">
        <v>143.78</v>
      </c>
      <c r="J376" s="2">
        <v>25</v>
      </c>
      <c r="K376">
        <v>27</v>
      </c>
      <c r="L376" s="3">
        <v>4.25</v>
      </c>
      <c r="M376" s="3">
        <v>3.3</v>
      </c>
      <c r="N376" t="s">
        <v>60</v>
      </c>
      <c r="O376" t="s">
        <v>42</v>
      </c>
      <c r="P376" t="s">
        <v>56</v>
      </c>
      <c r="Q376" s="2">
        <v>575.12</v>
      </c>
      <c r="R376" s="2">
        <v>143.78</v>
      </c>
      <c r="S376" s="2">
        <v>431.34</v>
      </c>
      <c r="T376" s="2">
        <v>0</v>
      </c>
      <c r="U376">
        <v>431.34</v>
      </c>
      <c r="V376" s="2">
        <v>31</v>
      </c>
      <c r="W376" s="3">
        <v>0</v>
      </c>
      <c r="X376" s="3" t="s">
        <v>44</v>
      </c>
      <c r="Y376" s="3">
        <v>21.6</v>
      </c>
      <c r="Z376" s="2">
        <v>93.17</v>
      </c>
      <c r="AA376" s="10">
        <f>IF(Table1[[#This Row],[Is_Late]]="Yes",1,0)</f>
        <v>0</v>
      </c>
    </row>
    <row r="377" spans="1:27" x14ac:dyDescent="0.25">
      <c r="A377" t="s">
        <v>456</v>
      </c>
      <c r="B377" s="1">
        <v>45702</v>
      </c>
      <c r="C377" t="s">
        <v>88</v>
      </c>
      <c r="D377" t="s">
        <v>46</v>
      </c>
      <c r="E377" t="s">
        <v>47</v>
      </c>
      <c r="F377" t="s">
        <v>81</v>
      </c>
      <c r="G377" t="s">
        <v>144</v>
      </c>
      <c r="H377">
        <v>1</v>
      </c>
      <c r="I377">
        <v>72.62</v>
      </c>
      <c r="J377" s="2">
        <v>20</v>
      </c>
      <c r="K377">
        <v>30</v>
      </c>
      <c r="L377" s="3">
        <v>1.94</v>
      </c>
      <c r="M377" s="3">
        <v>3.9</v>
      </c>
      <c r="N377" t="s">
        <v>60</v>
      </c>
      <c r="O377" t="s">
        <v>42</v>
      </c>
      <c r="P377" t="s">
        <v>56</v>
      </c>
      <c r="Q377" s="2">
        <v>72.62</v>
      </c>
      <c r="R377" s="2">
        <v>14.52</v>
      </c>
      <c r="S377" s="2">
        <v>58.1</v>
      </c>
      <c r="T377" s="2">
        <v>20</v>
      </c>
      <c r="U377">
        <v>78.099999999999994</v>
      </c>
      <c r="V377" s="2">
        <v>42</v>
      </c>
      <c r="W377" s="3">
        <v>0</v>
      </c>
      <c r="X377" s="3" t="s">
        <v>44</v>
      </c>
      <c r="Y377" s="3">
        <v>20.5</v>
      </c>
      <c r="Z377" s="2">
        <v>11.91</v>
      </c>
      <c r="AA377" s="10">
        <f>IF(Table1[[#This Row],[Is_Late]]="Yes",1,0)</f>
        <v>0</v>
      </c>
    </row>
    <row r="378" spans="1:27" x14ac:dyDescent="0.25">
      <c r="A378" t="s">
        <v>457</v>
      </c>
      <c r="B378" s="1">
        <v>45702</v>
      </c>
      <c r="C378" t="s">
        <v>27</v>
      </c>
      <c r="D378" t="s">
        <v>66</v>
      </c>
      <c r="E378" t="s">
        <v>47</v>
      </c>
      <c r="F378" t="s">
        <v>86</v>
      </c>
      <c r="G378" t="s">
        <v>70</v>
      </c>
      <c r="H378">
        <v>1</v>
      </c>
      <c r="I378">
        <v>114.93</v>
      </c>
      <c r="J378" s="2">
        <v>25</v>
      </c>
      <c r="K378">
        <v>37</v>
      </c>
      <c r="L378" s="3">
        <v>7.85</v>
      </c>
      <c r="M378" s="3">
        <v>4.5</v>
      </c>
      <c r="N378" t="s">
        <v>41</v>
      </c>
      <c r="O378" t="s">
        <v>42</v>
      </c>
      <c r="P378" t="s">
        <v>43</v>
      </c>
      <c r="Q378" s="2">
        <v>114.93</v>
      </c>
      <c r="R378" s="2">
        <v>28.73</v>
      </c>
      <c r="S378" s="2">
        <v>86.2</v>
      </c>
      <c r="T378" s="2">
        <v>25</v>
      </c>
      <c r="U378">
        <v>111.2</v>
      </c>
      <c r="V378" s="2">
        <v>20</v>
      </c>
      <c r="W378" s="3">
        <v>17</v>
      </c>
      <c r="X378" s="3" t="s">
        <v>35</v>
      </c>
      <c r="Y378" s="3">
        <v>23.2</v>
      </c>
      <c r="Z378" s="2">
        <v>20</v>
      </c>
      <c r="AA378" s="10">
        <f>IF(Table1[[#This Row],[Is_Late]]="Yes",1,0)</f>
        <v>1</v>
      </c>
    </row>
    <row r="379" spans="1:27" x14ac:dyDescent="0.25">
      <c r="A379" t="s">
        <v>458</v>
      </c>
      <c r="B379" s="1">
        <v>45703</v>
      </c>
      <c r="C379" t="s">
        <v>75</v>
      </c>
      <c r="D379" t="s">
        <v>46</v>
      </c>
      <c r="E379" t="s">
        <v>29</v>
      </c>
      <c r="F379" t="s">
        <v>76</v>
      </c>
      <c r="G379" t="s">
        <v>78</v>
      </c>
      <c r="H379">
        <v>2</v>
      </c>
      <c r="I379">
        <v>150.41</v>
      </c>
      <c r="J379" s="2">
        <v>10</v>
      </c>
      <c r="K379">
        <v>42</v>
      </c>
      <c r="L379" s="3">
        <v>4.12</v>
      </c>
      <c r="M379" s="3">
        <v>4</v>
      </c>
      <c r="N379" t="s">
        <v>68</v>
      </c>
      <c r="O379" t="s">
        <v>42</v>
      </c>
      <c r="P379" t="s">
        <v>64</v>
      </c>
      <c r="Q379" s="2">
        <v>300.82</v>
      </c>
      <c r="R379" s="2">
        <v>30.08</v>
      </c>
      <c r="S379" s="2">
        <v>270.74</v>
      </c>
      <c r="T379" s="2">
        <v>25</v>
      </c>
      <c r="U379">
        <v>295.74</v>
      </c>
      <c r="V379" s="2">
        <v>24</v>
      </c>
      <c r="W379" s="3">
        <v>18</v>
      </c>
      <c r="X379" s="3" t="s">
        <v>35</v>
      </c>
      <c r="Y379" s="3">
        <v>22.2</v>
      </c>
      <c r="Z379" s="2">
        <v>60.1</v>
      </c>
      <c r="AA379" s="10">
        <f>IF(Table1[[#This Row],[Is_Late]]="Yes",1,0)</f>
        <v>1</v>
      </c>
    </row>
    <row r="380" spans="1:27" x14ac:dyDescent="0.25">
      <c r="A380" t="s">
        <v>459</v>
      </c>
      <c r="B380" s="1">
        <v>45703</v>
      </c>
      <c r="C380" t="s">
        <v>75</v>
      </c>
      <c r="D380" t="s">
        <v>54</v>
      </c>
      <c r="E380" t="s">
        <v>29</v>
      </c>
      <c r="F380" t="s">
        <v>111</v>
      </c>
      <c r="G380" t="s">
        <v>136</v>
      </c>
      <c r="H380">
        <v>3</v>
      </c>
      <c r="I380">
        <v>298.32</v>
      </c>
      <c r="J380" s="2">
        <v>25</v>
      </c>
      <c r="K380">
        <v>20</v>
      </c>
      <c r="L380" s="3">
        <v>6.19</v>
      </c>
      <c r="M380" s="3">
        <v>4</v>
      </c>
      <c r="N380" t="s">
        <v>32</v>
      </c>
      <c r="O380" t="s">
        <v>33</v>
      </c>
      <c r="P380" t="s">
        <v>64</v>
      </c>
      <c r="Q380" s="2">
        <v>894.96</v>
      </c>
      <c r="R380" s="2">
        <v>223.74</v>
      </c>
      <c r="S380" s="2">
        <v>0</v>
      </c>
      <c r="T380" s="2">
        <v>0</v>
      </c>
      <c r="U380">
        <v>0</v>
      </c>
      <c r="V380" s="2">
        <v>15</v>
      </c>
      <c r="W380" s="3">
        <v>5</v>
      </c>
      <c r="X380" s="3" t="s">
        <v>44</v>
      </c>
      <c r="Y380" s="3">
        <v>12.5</v>
      </c>
      <c r="Z380" s="2">
        <v>0</v>
      </c>
      <c r="AA380" s="10">
        <f>IF(Table1[[#This Row],[Is_Late]]="Yes",1,0)</f>
        <v>0</v>
      </c>
    </row>
    <row r="381" spans="1:27" x14ac:dyDescent="0.25">
      <c r="A381" t="s">
        <v>460</v>
      </c>
      <c r="B381" s="1">
        <v>45703</v>
      </c>
      <c r="C381" t="s">
        <v>88</v>
      </c>
      <c r="D381" t="s">
        <v>66</v>
      </c>
      <c r="E381" t="s">
        <v>29</v>
      </c>
      <c r="F381" t="s">
        <v>81</v>
      </c>
      <c r="G381" t="s">
        <v>78</v>
      </c>
      <c r="H381">
        <v>2</v>
      </c>
      <c r="I381">
        <v>204.48</v>
      </c>
      <c r="J381" s="2">
        <v>20</v>
      </c>
      <c r="K381">
        <v>10</v>
      </c>
      <c r="L381" s="3">
        <v>3.4</v>
      </c>
      <c r="M381" s="3">
        <v>4.4000000000000004</v>
      </c>
      <c r="N381" t="s">
        <v>32</v>
      </c>
      <c r="O381" t="s">
        <v>42</v>
      </c>
      <c r="P381" t="s">
        <v>43</v>
      </c>
      <c r="Q381" s="2">
        <v>408.96</v>
      </c>
      <c r="R381" s="2">
        <v>81.790000000000006</v>
      </c>
      <c r="S381" s="2">
        <v>327.17</v>
      </c>
      <c r="T381" s="2">
        <v>0</v>
      </c>
      <c r="U381">
        <v>327.17</v>
      </c>
      <c r="V381" s="2">
        <v>31</v>
      </c>
      <c r="W381" s="3">
        <v>0</v>
      </c>
      <c r="X381" s="3" t="s">
        <v>44</v>
      </c>
      <c r="Y381" s="3">
        <v>30.1</v>
      </c>
      <c r="Z381" s="2">
        <v>98.48</v>
      </c>
      <c r="AA381" s="10">
        <f>IF(Table1[[#This Row],[Is_Late]]="Yes",1,0)</f>
        <v>0</v>
      </c>
    </row>
    <row r="382" spans="1:27" x14ac:dyDescent="0.25">
      <c r="A382" t="s">
        <v>461</v>
      </c>
      <c r="B382" s="1">
        <v>45703</v>
      </c>
      <c r="C382" t="s">
        <v>37</v>
      </c>
      <c r="D382" t="s">
        <v>46</v>
      </c>
      <c r="E382" t="s">
        <v>29</v>
      </c>
      <c r="F382" t="s">
        <v>93</v>
      </c>
      <c r="G382" t="s">
        <v>82</v>
      </c>
      <c r="H382">
        <v>2</v>
      </c>
      <c r="I382">
        <v>472.07</v>
      </c>
      <c r="J382" s="2">
        <v>10</v>
      </c>
      <c r="K382">
        <v>26</v>
      </c>
      <c r="L382" s="3">
        <v>3.26</v>
      </c>
      <c r="M382" s="3">
        <v>4.4000000000000004</v>
      </c>
      <c r="N382" t="s">
        <v>41</v>
      </c>
      <c r="O382" t="s">
        <v>33</v>
      </c>
      <c r="P382" t="s">
        <v>34</v>
      </c>
      <c r="Q382" s="2">
        <v>944.14</v>
      </c>
      <c r="R382" s="2">
        <v>94.41</v>
      </c>
      <c r="S382" s="2">
        <v>0</v>
      </c>
      <c r="T382" s="2">
        <v>0</v>
      </c>
      <c r="U382">
        <v>0</v>
      </c>
      <c r="V382" s="2">
        <v>38</v>
      </c>
      <c r="W382" s="3">
        <v>0</v>
      </c>
      <c r="X382" s="3" t="s">
        <v>44</v>
      </c>
      <c r="Y382" s="3">
        <v>21.3</v>
      </c>
      <c r="Z382" s="2">
        <v>0</v>
      </c>
      <c r="AA382" s="10">
        <f>IF(Table1[[#This Row],[Is_Late]]="Yes",1,0)</f>
        <v>0</v>
      </c>
    </row>
    <row r="383" spans="1:27" x14ac:dyDescent="0.25">
      <c r="A383" t="s">
        <v>462</v>
      </c>
      <c r="B383" s="1">
        <v>45703</v>
      </c>
      <c r="C383" t="s">
        <v>58</v>
      </c>
      <c r="D383" t="s">
        <v>46</v>
      </c>
      <c r="E383" t="s">
        <v>47</v>
      </c>
      <c r="F383" t="s">
        <v>30</v>
      </c>
      <c r="G383" t="s">
        <v>55</v>
      </c>
      <c r="H383">
        <v>4</v>
      </c>
      <c r="I383">
        <v>105.07</v>
      </c>
      <c r="J383" s="2">
        <v>15</v>
      </c>
      <c r="K383">
        <v>26</v>
      </c>
      <c r="L383" s="3">
        <v>5.79</v>
      </c>
      <c r="M383" s="3">
        <v>5</v>
      </c>
      <c r="N383" t="s">
        <v>41</v>
      </c>
      <c r="O383" t="s">
        <v>33</v>
      </c>
      <c r="P383" t="s">
        <v>34</v>
      </c>
      <c r="Q383" s="2">
        <v>420.28</v>
      </c>
      <c r="R383" s="2">
        <v>63.04</v>
      </c>
      <c r="S383" s="2">
        <v>0</v>
      </c>
      <c r="T383" s="2">
        <v>0</v>
      </c>
      <c r="U383">
        <v>0</v>
      </c>
      <c r="V383" s="2">
        <v>36</v>
      </c>
      <c r="W383" s="3">
        <v>0</v>
      </c>
      <c r="X383" s="3" t="s">
        <v>44</v>
      </c>
      <c r="Y383" s="3">
        <v>25.1</v>
      </c>
      <c r="Z383" s="2">
        <v>0</v>
      </c>
      <c r="AA383" s="10">
        <f>IF(Table1[[#This Row],[Is_Late]]="Yes",1,0)</f>
        <v>0</v>
      </c>
    </row>
    <row r="384" spans="1:27" x14ac:dyDescent="0.25">
      <c r="A384" t="s">
        <v>463</v>
      </c>
      <c r="B384" s="1">
        <v>45703</v>
      </c>
      <c r="C384" t="s">
        <v>80</v>
      </c>
      <c r="D384" t="s">
        <v>28</v>
      </c>
      <c r="E384" t="s">
        <v>47</v>
      </c>
      <c r="F384" t="s">
        <v>59</v>
      </c>
      <c r="G384" t="s">
        <v>49</v>
      </c>
      <c r="H384">
        <v>5</v>
      </c>
      <c r="I384">
        <v>409.29</v>
      </c>
      <c r="J384" s="2">
        <v>20</v>
      </c>
      <c r="K384">
        <v>22</v>
      </c>
      <c r="L384" s="3">
        <v>6.34</v>
      </c>
      <c r="M384" s="3">
        <v>3.5</v>
      </c>
      <c r="N384" t="s">
        <v>41</v>
      </c>
      <c r="O384" t="s">
        <v>33</v>
      </c>
      <c r="P384" t="s">
        <v>43</v>
      </c>
      <c r="Q384" s="2">
        <v>2046.45</v>
      </c>
      <c r="R384" s="2">
        <v>409.29</v>
      </c>
      <c r="S384" s="2">
        <v>0</v>
      </c>
      <c r="T384" s="2">
        <v>0</v>
      </c>
      <c r="U384">
        <v>0</v>
      </c>
      <c r="V384" s="2">
        <v>28</v>
      </c>
      <c r="W384" s="3">
        <v>0</v>
      </c>
      <c r="X384" s="3" t="s">
        <v>44</v>
      </c>
      <c r="Y384" s="3">
        <v>15.4</v>
      </c>
      <c r="Z384" s="2">
        <v>0</v>
      </c>
      <c r="AA384" s="10">
        <f>IF(Table1[[#This Row],[Is_Late]]="Yes",1,0)</f>
        <v>0</v>
      </c>
    </row>
    <row r="385" spans="1:27" x14ac:dyDescent="0.25">
      <c r="A385" t="s">
        <v>464</v>
      </c>
      <c r="B385" s="1">
        <v>45703</v>
      </c>
      <c r="C385" t="s">
        <v>27</v>
      </c>
      <c r="D385" t="s">
        <v>46</v>
      </c>
      <c r="E385" t="s">
        <v>47</v>
      </c>
      <c r="F385" t="s">
        <v>86</v>
      </c>
      <c r="G385" t="s">
        <v>63</v>
      </c>
      <c r="H385">
        <v>5</v>
      </c>
      <c r="I385">
        <v>163.56</v>
      </c>
      <c r="J385" s="2">
        <v>15</v>
      </c>
      <c r="K385">
        <v>10</v>
      </c>
      <c r="L385" s="3">
        <v>5.63</v>
      </c>
      <c r="M385" s="3">
        <v>4.2</v>
      </c>
      <c r="N385" t="s">
        <v>60</v>
      </c>
      <c r="O385" t="s">
        <v>42</v>
      </c>
      <c r="P385" t="s">
        <v>43</v>
      </c>
      <c r="Q385" s="2">
        <v>817.8</v>
      </c>
      <c r="R385" s="2">
        <v>122.67</v>
      </c>
      <c r="S385" s="2">
        <v>695.13</v>
      </c>
      <c r="T385" s="2">
        <v>0</v>
      </c>
      <c r="U385">
        <v>695.13</v>
      </c>
      <c r="V385" s="2">
        <v>33</v>
      </c>
      <c r="W385" s="3">
        <v>0</v>
      </c>
      <c r="X385" s="3" t="s">
        <v>44</v>
      </c>
      <c r="Y385" s="3">
        <v>20</v>
      </c>
      <c r="Z385" s="2">
        <v>139.03</v>
      </c>
      <c r="AA385" s="10">
        <f>IF(Table1[[#This Row],[Is_Late]]="Yes",1,0)</f>
        <v>0</v>
      </c>
    </row>
    <row r="386" spans="1:27" x14ac:dyDescent="0.25">
      <c r="A386" t="s">
        <v>465</v>
      </c>
      <c r="B386" s="1">
        <v>45704</v>
      </c>
      <c r="C386" t="s">
        <v>58</v>
      </c>
      <c r="D386" t="s">
        <v>66</v>
      </c>
      <c r="E386" t="s">
        <v>29</v>
      </c>
      <c r="F386" t="s">
        <v>81</v>
      </c>
      <c r="G386" t="s">
        <v>78</v>
      </c>
      <c r="H386">
        <v>7</v>
      </c>
      <c r="I386">
        <v>174.83</v>
      </c>
      <c r="J386" s="2">
        <v>5</v>
      </c>
      <c r="K386">
        <v>33</v>
      </c>
      <c r="L386" s="3">
        <v>7.67</v>
      </c>
      <c r="M386" s="3">
        <v>4.5999999999999996</v>
      </c>
      <c r="N386" t="s">
        <v>60</v>
      </c>
      <c r="O386" t="s">
        <v>42</v>
      </c>
      <c r="P386" t="s">
        <v>56</v>
      </c>
      <c r="Q386" s="2">
        <v>1223.81</v>
      </c>
      <c r="R386" s="2">
        <v>61.19</v>
      </c>
      <c r="S386" s="2">
        <v>1162.6199999999999</v>
      </c>
      <c r="T386" s="2">
        <v>0</v>
      </c>
      <c r="U386">
        <v>1162.6199999999999</v>
      </c>
      <c r="V386" s="2">
        <v>31</v>
      </c>
      <c r="W386" s="3">
        <v>2</v>
      </c>
      <c r="X386" s="3" t="s">
        <v>44</v>
      </c>
      <c r="Y386" s="3">
        <v>31.3</v>
      </c>
      <c r="Z386" s="2">
        <v>363.9</v>
      </c>
      <c r="AA386" s="10">
        <f>IF(Table1[[#This Row],[Is_Late]]="Yes",1,0)</f>
        <v>0</v>
      </c>
    </row>
    <row r="387" spans="1:27" x14ac:dyDescent="0.25">
      <c r="A387" t="s">
        <v>466</v>
      </c>
      <c r="B387" s="1">
        <v>45704</v>
      </c>
      <c r="C387" t="s">
        <v>75</v>
      </c>
      <c r="D387" t="s">
        <v>38</v>
      </c>
      <c r="E387" t="s">
        <v>47</v>
      </c>
      <c r="F387" t="s">
        <v>86</v>
      </c>
      <c r="G387" t="s">
        <v>78</v>
      </c>
      <c r="H387">
        <v>2</v>
      </c>
      <c r="I387">
        <v>177.59</v>
      </c>
      <c r="J387" s="2">
        <v>10</v>
      </c>
      <c r="K387">
        <v>25</v>
      </c>
      <c r="L387" s="3">
        <v>7.4</v>
      </c>
      <c r="M387" s="3">
        <v>4.0999999999999996</v>
      </c>
      <c r="N387" t="s">
        <v>50</v>
      </c>
      <c r="O387" t="s">
        <v>42</v>
      </c>
      <c r="P387" t="s">
        <v>34</v>
      </c>
      <c r="Q387" s="2">
        <v>355.18</v>
      </c>
      <c r="R387" s="2">
        <v>35.520000000000003</v>
      </c>
      <c r="S387" s="2">
        <v>319.66000000000003</v>
      </c>
      <c r="T387" s="2">
        <v>0</v>
      </c>
      <c r="U387">
        <v>319.66000000000003</v>
      </c>
      <c r="V387" s="2">
        <v>20</v>
      </c>
      <c r="W387" s="3">
        <v>5</v>
      </c>
      <c r="X387" s="3" t="s">
        <v>44</v>
      </c>
      <c r="Y387" s="3">
        <v>18.5</v>
      </c>
      <c r="Z387" s="2">
        <v>59.14</v>
      </c>
      <c r="AA387" s="10">
        <f>IF(Table1[[#This Row],[Is_Late]]="Yes",1,0)</f>
        <v>0</v>
      </c>
    </row>
    <row r="388" spans="1:27" x14ac:dyDescent="0.25">
      <c r="A388" t="s">
        <v>467</v>
      </c>
      <c r="B388" s="1">
        <v>45704</v>
      </c>
      <c r="C388" t="s">
        <v>75</v>
      </c>
      <c r="D388" t="s">
        <v>46</v>
      </c>
      <c r="E388" t="s">
        <v>29</v>
      </c>
      <c r="F388" t="s">
        <v>39</v>
      </c>
      <c r="G388" t="s">
        <v>119</v>
      </c>
      <c r="H388">
        <v>7</v>
      </c>
      <c r="I388">
        <v>111.58</v>
      </c>
      <c r="J388" s="2">
        <v>15</v>
      </c>
      <c r="K388">
        <v>34</v>
      </c>
      <c r="L388" s="3">
        <v>4.21</v>
      </c>
      <c r="M388" s="3">
        <v>3.7</v>
      </c>
      <c r="N388" t="s">
        <v>68</v>
      </c>
      <c r="O388" t="s">
        <v>42</v>
      </c>
      <c r="P388" t="s">
        <v>56</v>
      </c>
      <c r="Q388" s="2">
        <v>781.06</v>
      </c>
      <c r="R388" s="2">
        <v>117.16</v>
      </c>
      <c r="S388" s="2">
        <v>663.9</v>
      </c>
      <c r="T388" s="2">
        <v>0</v>
      </c>
      <c r="U388">
        <v>663.9</v>
      </c>
      <c r="V388" s="2">
        <v>39</v>
      </c>
      <c r="W388" s="3">
        <v>0</v>
      </c>
      <c r="X388" s="3" t="s">
        <v>44</v>
      </c>
      <c r="Y388" s="3">
        <v>27.1</v>
      </c>
      <c r="Z388" s="2">
        <v>179.92</v>
      </c>
      <c r="AA388" s="10">
        <f>IF(Table1[[#This Row],[Is_Late]]="Yes",1,0)</f>
        <v>0</v>
      </c>
    </row>
    <row r="389" spans="1:27" x14ac:dyDescent="0.25">
      <c r="A389" t="s">
        <v>468</v>
      </c>
      <c r="B389" s="1">
        <v>45704</v>
      </c>
      <c r="C389" t="s">
        <v>37</v>
      </c>
      <c r="D389" t="s">
        <v>66</v>
      </c>
      <c r="E389" t="s">
        <v>29</v>
      </c>
      <c r="F389" t="s">
        <v>59</v>
      </c>
      <c r="G389" t="s">
        <v>70</v>
      </c>
      <c r="H389">
        <v>6</v>
      </c>
      <c r="I389">
        <v>413.04</v>
      </c>
      <c r="J389" s="2">
        <v>0</v>
      </c>
      <c r="K389">
        <v>32</v>
      </c>
      <c r="L389" s="3">
        <v>2.2799999999999998</v>
      </c>
      <c r="M389" s="3">
        <v>4.0999999999999996</v>
      </c>
      <c r="N389" t="s">
        <v>60</v>
      </c>
      <c r="O389" t="s">
        <v>42</v>
      </c>
      <c r="P389" t="s">
        <v>51</v>
      </c>
      <c r="Q389" s="2">
        <v>2478.2399999999998</v>
      </c>
      <c r="R389" s="2">
        <v>0</v>
      </c>
      <c r="S389" s="2">
        <v>2478.2399999999998</v>
      </c>
      <c r="T389" s="2">
        <v>0</v>
      </c>
      <c r="U389">
        <v>2478.2399999999998</v>
      </c>
      <c r="V389" s="2">
        <v>31</v>
      </c>
      <c r="W389" s="3">
        <v>1</v>
      </c>
      <c r="X389" s="3" t="s">
        <v>44</v>
      </c>
      <c r="Y389" s="3">
        <v>28.7</v>
      </c>
      <c r="Z389" s="2">
        <v>711.25</v>
      </c>
      <c r="AA389" s="10">
        <f>IF(Table1[[#This Row],[Is_Late]]="Yes",1,0)</f>
        <v>0</v>
      </c>
    </row>
    <row r="390" spans="1:27" x14ac:dyDescent="0.25">
      <c r="A390" t="s">
        <v>469</v>
      </c>
      <c r="B390" s="1">
        <v>45704</v>
      </c>
      <c r="C390" t="s">
        <v>27</v>
      </c>
      <c r="D390" t="s">
        <v>46</v>
      </c>
      <c r="E390" t="s">
        <v>47</v>
      </c>
      <c r="F390" t="s">
        <v>81</v>
      </c>
      <c r="G390" t="s">
        <v>55</v>
      </c>
      <c r="H390">
        <v>2</v>
      </c>
      <c r="I390">
        <v>117.52</v>
      </c>
      <c r="J390" s="2">
        <v>20</v>
      </c>
      <c r="K390">
        <v>36</v>
      </c>
      <c r="L390" s="3">
        <v>2.83</v>
      </c>
      <c r="M390" s="3">
        <v>3.4</v>
      </c>
      <c r="N390" t="s">
        <v>32</v>
      </c>
      <c r="O390" t="s">
        <v>42</v>
      </c>
      <c r="P390" t="s">
        <v>34</v>
      </c>
      <c r="Q390" s="2">
        <v>235.04</v>
      </c>
      <c r="R390" s="2">
        <v>47.01</v>
      </c>
      <c r="S390" s="2">
        <v>188.03</v>
      </c>
      <c r="T390" s="2">
        <v>20</v>
      </c>
      <c r="U390">
        <v>208.03</v>
      </c>
      <c r="V390" s="2">
        <v>38</v>
      </c>
      <c r="W390" s="3">
        <v>0</v>
      </c>
      <c r="X390" s="3" t="s">
        <v>44</v>
      </c>
      <c r="Y390" s="3">
        <v>23.4</v>
      </c>
      <c r="Z390" s="2">
        <v>44</v>
      </c>
      <c r="AA390" s="10">
        <f>IF(Table1[[#This Row],[Is_Late]]="Yes",1,0)</f>
        <v>0</v>
      </c>
    </row>
    <row r="391" spans="1:27" x14ac:dyDescent="0.25">
      <c r="A391" t="s">
        <v>470</v>
      </c>
      <c r="B391" s="1">
        <v>45704</v>
      </c>
      <c r="C391" t="s">
        <v>75</v>
      </c>
      <c r="D391" t="s">
        <v>38</v>
      </c>
      <c r="E391" t="s">
        <v>47</v>
      </c>
      <c r="F391" t="s">
        <v>86</v>
      </c>
      <c r="G391" t="s">
        <v>117</v>
      </c>
      <c r="H391">
        <v>4</v>
      </c>
      <c r="I391">
        <v>244.78</v>
      </c>
      <c r="J391" s="2">
        <v>15</v>
      </c>
      <c r="K391">
        <v>22</v>
      </c>
      <c r="L391" s="3">
        <v>7.06</v>
      </c>
      <c r="M391" s="3">
        <v>4.2</v>
      </c>
      <c r="N391" t="s">
        <v>41</v>
      </c>
      <c r="O391" t="s">
        <v>42</v>
      </c>
      <c r="P391" t="s">
        <v>51</v>
      </c>
      <c r="Q391" s="2">
        <v>979.12</v>
      </c>
      <c r="R391" s="2">
        <v>146.87</v>
      </c>
      <c r="S391" s="2">
        <v>832.25</v>
      </c>
      <c r="T391" s="2">
        <v>0</v>
      </c>
      <c r="U391">
        <v>832.25</v>
      </c>
      <c r="V391" s="2">
        <v>43</v>
      </c>
      <c r="W391" s="3">
        <v>0</v>
      </c>
      <c r="X391" s="3" t="s">
        <v>44</v>
      </c>
      <c r="Y391" s="3">
        <v>10.4</v>
      </c>
      <c r="Z391" s="2">
        <v>86.55</v>
      </c>
      <c r="AA391" s="10">
        <f>IF(Table1[[#This Row],[Is_Late]]="Yes",1,0)</f>
        <v>0</v>
      </c>
    </row>
    <row r="392" spans="1:27" x14ac:dyDescent="0.25">
      <c r="A392" t="s">
        <v>471</v>
      </c>
      <c r="B392" s="1">
        <v>45704</v>
      </c>
      <c r="C392" t="s">
        <v>84</v>
      </c>
      <c r="D392" t="s">
        <v>28</v>
      </c>
      <c r="E392" t="s">
        <v>47</v>
      </c>
      <c r="F392" t="s">
        <v>73</v>
      </c>
      <c r="G392" t="s">
        <v>100</v>
      </c>
      <c r="H392">
        <v>7</v>
      </c>
      <c r="I392">
        <v>46.28</v>
      </c>
      <c r="J392" s="2">
        <v>0</v>
      </c>
      <c r="K392">
        <v>36</v>
      </c>
      <c r="L392" s="3">
        <v>0.8</v>
      </c>
      <c r="M392" s="3">
        <v>5</v>
      </c>
      <c r="N392" t="s">
        <v>50</v>
      </c>
      <c r="O392" t="s">
        <v>42</v>
      </c>
      <c r="P392" t="s">
        <v>51</v>
      </c>
      <c r="Q392" s="2">
        <v>323.95999999999998</v>
      </c>
      <c r="R392" s="2">
        <v>0</v>
      </c>
      <c r="S392" s="2">
        <v>323.95999999999998</v>
      </c>
      <c r="T392" s="2">
        <v>0</v>
      </c>
      <c r="U392">
        <v>323.95999999999998</v>
      </c>
      <c r="V392" s="2">
        <v>31</v>
      </c>
      <c r="W392" s="3">
        <v>5</v>
      </c>
      <c r="X392" s="3" t="s">
        <v>44</v>
      </c>
      <c r="Y392" s="3">
        <v>17.100000000000001</v>
      </c>
      <c r="Z392" s="2">
        <v>55.4</v>
      </c>
      <c r="AA392" s="10">
        <f>IF(Table1[[#This Row],[Is_Late]]="Yes",1,0)</f>
        <v>0</v>
      </c>
    </row>
    <row r="393" spans="1:27" x14ac:dyDescent="0.25">
      <c r="A393" t="s">
        <v>472</v>
      </c>
      <c r="B393" s="1">
        <v>45704</v>
      </c>
      <c r="C393" t="s">
        <v>75</v>
      </c>
      <c r="D393" t="s">
        <v>54</v>
      </c>
      <c r="E393" t="s">
        <v>47</v>
      </c>
      <c r="F393" t="s">
        <v>73</v>
      </c>
      <c r="G393" t="s">
        <v>119</v>
      </c>
      <c r="H393">
        <v>3</v>
      </c>
      <c r="I393">
        <v>284.44</v>
      </c>
      <c r="J393" s="2">
        <v>25</v>
      </c>
      <c r="K393">
        <v>15</v>
      </c>
      <c r="L393" s="3">
        <v>4.29</v>
      </c>
      <c r="M393" s="3">
        <v>5</v>
      </c>
      <c r="N393" t="s">
        <v>68</v>
      </c>
      <c r="O393" t="s">
        <v>33</v>
      </c>
      <c r="P393" t="s">
        <v>34</v>
      </c>
      <c r="Q393" s="2">
        <v>853.32</v>
      </c>
      <c r="R393" s="2">
        <v>213.33</v>
      </c>
      <c r="S393" s="2">
        <v>0</v>
      </c>
      <c r="T393" s="2">
        <v>0</v>
      </c>
      <c r="U393">
        <v>0</v>
      </c>
      <c r="V393" s="2">
        <v>43</v>
      </c>
      <c r="W393" s="3">
        <v>0</v>
      </c>
      <c r="X393" s="3" t="s">
        <v>44</v>
      </c>
      <c r="Y393" s="3">
        <v>10.1</v>
      </c>
      <c r="Z393" s="2">
        <v>0</v>
      </c>
      <c r="AA393" s="10">
        <f>IF(Table1[[#This Row],[Is_Late]]="Yes",1,0)</f>
        <v>0</v>
      </c>
    </row>
    <row r="394" spans="1:27" x14ac:dyDescent="0.25">
      <c r="A394" t="s">
        <v>473</v>
      </c>
      <c r="B394" s="1">
        <v>45704</v>
      </c>
      <c r="C394" t="s">
        <v>75</v>
      </c>
      <c r="D394" t="s">
        <v>28</v>
      </c>
      <c r="E394" t="s">
        <v>29</v>
      </c>
      <c r="F394" t="s">
        <v>111</v>
      </c>
      <c r="G394" t="s">
        <v>89</v>
      </c>
      <c r="H394">
        <v>7</v>
      </c>
      <c r="I394">
        <v>329.86</v>
      </c>
      <c r="J394" s="2">
        <v>0</v>
      </c>
      <c r="K394">
        <v>43</v>
      </c>
      <c r="L394" s="3">
        <v>5.23</v>
      </c>
      <c r="M394" s="3">
        <v>5</v>
      </c>
      <c r="N394" t="s">
        <v>68</v>
      </c>
      <c r="O394" t="s">
        <v>33</v>
      </c>
      <c r="P394" t="s">
        <v>51</v>
      </c>
      <c r="Q394" s="2">
        <v>2309.02</v>
      </c>
      <c r="R394" s="2">
        <v>0</v>
      </c>
      <c r="S394" s="2">
        <v>0</v>
      </c>
      <c r="T394" s="2">
        <v>0</v>
      </c>
      <c r="U394">
        <v>0</v>
      </c>
      <c r="V394" s="2">
        <v>28</v>
      </c>
      <c r="W394" s="3">
        <v>15</v>
      </c>
      <c r="X394" s="3" t="s">
        <v>35</v>
      </c>
      <c r="Y394" s="3">
        <v>26.6</v>
      </c>
      <c r="Z394" s="2">
        <v>0</v>
      </c>
      <c r="AA394" s="10">
        <f>IF(Table1[[#This Row],[Is_Late]]="Yes",1,0)</f>
        <v>1</v>
      </c>
    </row>
    <row r="395" spans="1:27" x14ac:dyDescent="0.25">
      <c r="A395" t="s">
        <v>474</v>
      </c>
      <c r="B395" s="1">
        <v>45704</v>
      </c>
      <c r="C395" t="s">
        <v>53</v>
      </c>
      <c r="D395" t="s">
        <v>46</v>
      </c>
      <c r="E395" t="s">
        <v>47</v>
      </c>
      <c r="F395" t="s">
        <v>76</v>
      </c>
      <c r="G395" t="s">
        <v>49</v>
      </c>
      <c r="H395">
        <v>1</v>
      </c>
      <c r="I395">
        <v>100.52</v>
      </c>
      <c r="J395" s="2">
        <v>15</v>
      </c>
      <c r="K395">
        <v>17</v>
      </c>
      <c r="L395" s="3">
        <v>7.74</v>
      </c>
      <c r="M395" s="3">
        <v>4.4000000000000004</v>
      </c>
      <c r="N395" t="s">
        <v>68</v>
      </c>
      <c r="O395" t="s">
        <v>42</v>
      </c>
      <c r="P395" t="s">
        <v>51</v>
      </c>
      <c r="Q395" s="2">
        <v>100.52</v>
      </c>
      <c r="R395" s="2">
        <v>15.08</v>
      </c>
      <c r="S395" s="2">
        <v>85.44</v>
      </c>
      <c r="T395" s="2">
        <v>15</v>
      </c>
      <c r="U395">
        <v>100.44</v>
      </c>
      <c r="V395" s="2">
        <v>23</v>
      </c>
      <c r="W395" s="3">
        <v>0</v>
      </c>
      <c r="X395" s="3" t="s">
        <v>44</v>
      </c>
      <c r="Y395" s="3">
        <v>10.5</v>
      </c>
      <c r="Z395" s="2">
        <v>8.9700000000000006</v>
      </c>
      <c r="AA395" s="10">
        <f>IF(Table1[[#This Row],[Is_Late]]="Yes",1,0)</f>
        <v>0</v>
      </c>
    </row>
    <row r="396" spans="1:27" x14ac:dyDescent="0.25">
      <c r="A396" t="s">
        <v>475</v>
      </c>
      <c r="B396" s="1">
        <v>45704</v>
      </c>
      <c r="C396" t="s">
        <v>80</v>
      </c>
      <c r="D396" t="s">
        <v>46</v>
      </c>
      <c r="E396" t="s">
        <v>29</v>
      </c>
      <c r="F396" t="s">
        <v>73</v>
      </c>
      <c r="G396" t="s">
        <v>89</v>
      </c>
      <c r="H396">
        <v>3</v>
      </c>
      <c r="I396">
        <v>453.03</v>
      </c>
      <c r="J396" s="2">
        <v>10</v>
      </c>
      <c r="K396">
        <v>23</v>
      </c>
      <c r="L396" s="3">
        <v>2.57</v>
      </c>
      <c r="M396" s="3">
        <v>4.0999999999999996</v>
      </c>
      <c r="N396" t="s">
        <v>41</v>
      </c>
      <c r="O396" t="s">
        <v>33</v>
      </c>
      <c r="P396" t="s">
        <v>43</v>
      </c>
      <c r="Q396" s="2">
        <v>1359.09</v>
      </c>
      <c r="R396" s="2">
        <v>135.91</v>
      </c>
      <c r="S396" s="2">
        <v>0</v>
      </c>
      <c r="T396" s="2">
        <v>0</v>
      </c>
      <c r="U396">
        <v>0</v>
      </c>
      <c r="V396" s="2">
        <v>33</v>
      </c>
      <c r="W396" s="3">
        <v>0</v>
      </c>
      <c r="X396" s="3" t="s">
        <v>44</v>
      </c>
      <c r="Y396" s="3">
        <v>21.5</v>
      </c>
      <c r="Z396" s="2">
        <v>0</v>
      </c>
      <c r="AA396" s="10">
        <f>IF(Table1[[#This Row],[Is_Late]]="Yes",1,0)</f>
        <v>0</v>
      </c>
    </row>
    <row r="397" spans="1:27" x14ac:dyDescent="0.25">
      <c r="A397" t="s">
        <v>476</v>
      </c>
      <c r="B397" s="1">
        <v>45704</v>
      </c>
      <c r="C397" t="s">
        <v>88</v>
      </c>
      <c r="D397" t="s">
        <v>46</v>
      </c>
      <c r="E397" t="s">
        <v>47</v>
      </c>
      <c r="F397" t="s">
        <v>76</v>
      </c>
      <c r="G397" t="s">
        <v>55</v>
      </c>
      <c r="H397">
        <v>1</v>
      </c>
      <c r="I397">
        <v>246.22</v>
      </c>
      <c r="J397" s="2">
        <v>20</v>
      </c>
      <c r="K397">
        <v>31</v>
      </c>
      <c r="L397" s="3">
        <v>2.72</v>
      </c>
      <c r="M397" s="3">
        <v>4.3</v>
      </c>
      <c r="N397" t="s">
        <v>41</v>
      </c>
      <c r="O397" t="s">
        <v>42</v>
      </c>
      <c r="P397" t="s">
        <v>56</v>
      </c>
      <c r="Q397" s="2">
        <v>246.22</v>
      </c>
      <c r="R397" s="2">
        <v>49.24</v>
      </c>
      <c r="S397" s="2">
        <v>196.98</v>
      </c>
      <c r="T397" s="2">
        <v>25</v>
      </c>
      <c r="U397">
        <v>221.98</v>
      </c>
      <c r="V397" s="2">
        <v>40</v>
      </c>
      <c r="W397" s="3">
        <v>0</v>
      </c>
      <c r="X397" s="3" t="s">
        <v>44</v>
      </c>
      <c r="Y397" s="3">
        <v>18</v>
      </c>
      <c r="Z397" s="2">
        <v>35.46</v>
      </c>
      <c r="AA397" s="10">
        <f>IF(Table1[[#This Row],[Is_Late]]="Yes",1,0)</f>
        <v>0</v>
      </c>
    </row>
    <row r="398" spans="1:27" x14ac:dyDescent="0.25">
      <c r="A398" t="s">
        <v>477</v>
      </c>
      <c r="B398" s="1">
        <v>45705</v>
      </c>
      <c r="C398" t="s">
        <v>80</v>
      </c>
      <c r="D398" t="s">
        <v>28</v>
      </c>
      <c r="E398" t="s">
        <v>47</v>
      </c>
      <c r="F398" t="s">
        <v>81</v>
      </c>
      <c r="G398" t="s">
        <v>67</v>
      </c>
      <c r="H398">
        <v>7</v>
      </c>
      <c r="I398">
        <v>358.32</v>
      </c>
      <c r="J398" s="2">
        <v>20</v>
      </c>
      <c r="K398">
        <v>26</v>
      </c>
      <c r="L398" s="3">
        <v>1.57</v>
      </c>
      <c r="M398" s="3">
        <v>3.8</v>
      </c>
      <c r="N398" t="s">
        <v>41</v>
      </c>
      <c r="O398" t="s">
        <v>42</v>
      </c>
      <c r="P398" t="s">
        <v>43</v>
      </c>
      <c r="Q398" s="2">
        <v>2508.2399999999998</v>
      </c>
      <c r="R398" s="2">
        <v>501.65</v>
      </c>
      <c r="S398" s="2">
        <v>2006.59</v>
      </c>
      <c r="T398" s="2">
        <v>0</v>
      </c>
      <c r="U398">
        <v>2006.59</v>
      </c>
      <c r="V398" s="2">
        <v>25</v>
      </c>
      <c r="W398" s="3">
        <v>1</v>
      </c>
      <c r="X398" s="3" t="s">
        <v>44</v>
      </c>
      <c r="Y398" s="3">
        <v>13.4</v>
      </c>
      <c r="Z398" s="2">
        <v>268.88</v>
      </c>
      <c r="AA398" s="10">
        <f>IF(Table1[[#This Row],[Is_Late]]="Yes",1,0)</f>
        <v>0</v>
      </c>
    </row>
    <row r="399" spans="1:27" x14ac:dyDescent="0.25">
      <c r="A399" t="s">
        <v>478</v>
      </c>
      <c r="B399" s="1">
        <v>45705</v>
      </c>
      <c r="C399" t="s">
        <v>84</v>
      </c>
      <c r="D399" t="s">
        <v>28</v>
      </c>
      <c r="E399" t="s">
        <v>29</v>
      </c>
      <c r="F399" t="s">
        <v>48</v>
      </c>
      <c r="G399" t="s">
        <v>55</v>
      </c>
      <c r="H399">
        <v>1</v>
      </c>
      <c r="I399">
        <v>496.81</v>
      </c>
      <c r="J399" s="2">
        <v>0</v>
      </c>
      <c r="K399">
        <v>33</v>
      </c>
      <c r="L399" s="3">
        <v>2.2799999999999998</v>
      </c>
      <c r="M399" s="3">
        <v>3.9</v>
      </c>
      <c r="N399" t="s">
        <v>60</v>
      </c>
      <c r="O399" t="s">
        <v>42</v>
      </c>
      <c r="P399" t="s">
        <v>56</v>
      </c>
      <c r="Q399" s="2">
        <v>496.81</v>
      </c>
      <c r="R399" s="2">
        <v>0</v>
      </c>
      <c r="S399" s="2">
        <v>496.81</v>
      </c>
      <c r="T399" s="2">
        <v>0</v>
      </c>
      <c r="U399">
        <v>496.81</v>
      </c>
      <c r="V399" s="2">
        <v>24</v>
      </c>
      <c r="W399" s="3">
        <v>9</v>
      </c>
      <c r="X399" s="3" t="s">
        <v>35</v>
      </c>
      <c r="Y399" s="3">
        <v>23.7</v>
      </c>
      <c r="Z399" s="2">
        <v>117.74</v>
      </c>
      <c r="AA399" s="10">
        <f>IF(Table1[[#This Row],[Is_Late]]="Yes",1,0)</f>
        <v>1</v>
      </c>
    </row>
    <row r="400" spans="1:27" x14ac:dyDescent="0.25">
      <c r="A400" t="s">
        <v>479</v>
      </c>
      <c r="B400" s="1">
        <v>45705</v>
      </c>
      <c r="C400" t="s">
        <v>75</v>
      </c>
      <c r="D400" t="s">
        <v>28</v>
      </c>
      <c r="E400" t="s">
        <v>29</v>
      </c>
      <c r="F400" t="s">
        <v>59</v>
      </c>
      <c r="G400" t="s">
        <v>31</v>
      </c>
      <c r="H400">
        <v>5</v>
      </c>
      <c r="I400">
        <v>474.39</v>
      </c>
      <c r="J400" s="2">
        <v>15</v>
      </c>
      <c r="K400">
        <v>36</v>
      </c>
      <c r="L400" s="3">
        <v>5.91</v>
      </c>
      <c r="M400" s="3">
        <v>4.4000000000000004</v>
      </c>
      <c r="N400" t="s">
        <v>32</v>
      </c>
      <c r="O400" t="s">
        <v>42</v>
      </c>
      <c r="P400" t="s">
        <v>34</v>
      </c>
      <c r="Q400" s="2">
        <v>2371.9499999999998</v>
      </c>
      <c r="R400" s="2">
        <v>355.79</v>
      </c>
      <c r="S400" s="2">
        <v>2016.16</v>
      </c>
      <c r="T400" s="2">
        <v>0</v>
      </c>
      <c r="U400">
        <v>2016.16</v>
      </c>
      <c r="V400" s="2">
        <v>28</v>
      </c>
      <c r="W400" s="3">
        <v>8</v>
      </c>
      <c r="X400" s="3" t="s">
        <v>35</v>
      </c>
      <c r="Y400" s="3">
        <v>19.399999999999999</v>
      </c>
      <c r="Z400" s="2">
        <v>391.14</v>
      </c>
      <c r="AA400" s="10">
        <f>IF(Table1[[#This Row],[Is_Late]]="Yes",1,0)</f>
        <v>1</v>
      </c>
    </row>
    <row r="401" spans="1:27" x14ac:dyDescent="0.25">
      <c r="A401" t="s">
        <v>480</v>
      </c>
      <c r="B401" s="1">
        <v>45705</v>
      </c>
      <c r="C401" t="s">
        <v>80</v>
      </c>
      <c r="D401" t="s">
        <v>66</v>
      </c>
      <c r="E401" t="s">
        <v>47</v>
      </c>
      <c r="F401" t="s">
        <v>73</v>
      </c>
      <c r="G401" t="s">
        <v>67</v>
      </c>
      <c r="H401">
        <v>7</v>
      </c>
      <c r="I401">
        <v>32.619999999999997</v>
      </c>
      <c r="J401" s="2">
        <v>20</v>
      </c>
      <c r="K401">
        <v>35</v>
      </c>
      <c r="L401" s="3">
        <v>2.6</v>
      </c>
      <c r="M401" s="3">
        <v>4.9000000000000004</v>
      </c>
      <c r="N401" t="s">
        <v>32</v>
      </c>
      <c r="O401" t="s">
        <v>42</v>
      </c>
      <c r="P401" t="s">
        <v>34</v>
      </c>
      <c r="Q401" s="2">
        <v>228.34</v>
      </c>
      <c r="R401" s="2">
        <v>45.67</v>
      </c>
      <c r="S401" s="2">
        <v>182.67</v>
      </c>
      <c r="T401" s="2">
        <v>20</v>
      </c>
      <c r="U401">
        <v>202.67</v>
      </c>
      <c r="V401" s="2">
        <v>18</v>
      </c>
      <c r="W401" s="3">
        <v>17</v>
      </c>
      <c r="X401" s="3" t="s">
        <v>35</v>
      </c>
      <c r="Y401" s="3">
        <v>20.6</v>
      </c>
      <c r="Z401" s="2">
        <v>37.630000000000003</v>
      </c>
      <c r="AA401" s="10">
        <f>IF(Table1[[#This Row],[Is_Late]]="Yes",1,0)</f>
        <v>1</v>
      </c>
    </row>
    <row r="402" spans="1:27" x14ac:dyDescent="0.25">
      <c r="A402" t="s">
        <v>481</v>
      </c>
      <c r="B402" s="1">
        <v>45706</v>
      </c>
      <c r="C402" t="s">
        <v>84</v>
      </c>
      <c r="D402" t="s">
        <v>28</v>
      </c>
      <c r="E402" t="s">
        <v>47</v>
      </c>
      <c r="F402" t="s">
        <v>48</v>
      </c>
      <c r="G402" t="s">
        <v>136</v>
      </c>
      <c r="H402">
        <v>5</v>
      </c>
      <c r="I402">
        <v>457.41</v>
      </c>
      <c r="J402" s="2">
        <v>10</v>
      </c>
      <c r="K402">
        <v>28</v>
      </c>
      <c r="L402" s="3">
        <v>5.28</v>
      </c>
      <c r="M402" s="3">
        <v>3.7</v>
      </c>
      <c r="N402" t="s">
        <v>50</v>
      </c>
      <c r="O402" t="s">
        <v>42</v>
      </c>
      <c r="P402" t="s">
        <v>64</v>
      </c>
      <c r="Q402" s="2">
        <v>2287.0500000000002</v>
      </c>
      <c r="R402" s="2">
        <v>228.7</v>
      </c>
      <c r="S402" s="2">
        <v>2058.35</v>
      </c>
      <c r="T402" s="2">
        <v>0</v>
      </c>
      <c r="U402">
        <v>2058.35</v>
      </c>
      <c r="V402" s="2">
        <v>41</v>
      </c>
      <c r="W402" s="3">
        <v>0</v>
      </c>
      <c r="X402" s="3" t="s">
        <v>44</v>
      </c>
      <c r="Y402" s="3">
        <v>15.8</v>
      </c>
      <c r="Z402" s="2">
        <v>325.22000000000003</v>
      </c>
      <c r="AA402" s="10">
        <f>IF(Table1[[#This Row],[Is_Late]]="Yes",1,0)</f>
        <v>0</v>
      </c>
    </row>
    <row r="403" spans="1:27" x14ac:dyDescent="0.25">
      <c r="A403" t="s">
        <v>482</v>
      </c>
      <c r="B403" s="1">
        <v>45706</v>
      </c>
      <c r="C403" t="s">
        <v>37</v>
      </c>
      <c r="D403" t="s">
        <v>28</v>
      </c>
      <c r="E403" t="s">
        <v>47</v>
      </c>
      <c r="F403" t="s">
        <v>30</v>
      </c>
      <c r="G403" t="s">
        <v>136</v>
      </c>
      <c r="H403">
        <v>2</v>
      </c>
      <c r="I403">
        <v>223.29</v>
      </c>
      <c r="J403" s="2">
        <v>20</v>
      </c>
      <c r="K403">
        <v>25</v>
      </c>
      <c r="L403" s="3">
        <v>4.28</v>
      </c>
      <c r="M403" s="3">
        <v>3.6</v>
      </c>
      <c r="N403" t="s">
        <v>50</v>
      </c>
      <c r="O403" t="s">
        <v>42</v>
      </c>
      <c r="P403" t="s">
        <v>64</v>
      </c>
      <c r="Q403" s="2">
        <v>446.58</v>
      </c>
      <c r="R403" s="2">
        <v>89.32</v>
      </c>
      <c r="S403" s="2">
        <v>357.26</v>
      </c>
      <c r="T403" s="2">
        <v>0</v>
      </c>
      <c r="U403">
        <v>357.26</v>
      </c>
      <c r="V403" s="2">
        <v>29</v>
      </c>
      <c r="W403" s="3">
        <v>0</v>
      </c>
      <c r="X403" s="3" t="s">
        <v>44</v>
      </c>
      <c r="Y403" s="3">
        <v>13.8</v>
      </c>
      <c r="Z403" s="2">
        <v>49.3</v>
      </c>
      <c r="AA403" s="10">
        <f>IF(Table1[[#This Row],[Is_Late]]="Yes",1,0)</f>
        <v>0</v>
      </c>
    </row>
    <row r="404" spans="1:27" x14ac:dyDescent="0.25">
      <c r="A404" t="s">
        <v>483</v>
      </c>
      <c r="B404" s="1">
        <v>45706</v>
      </c>
      <c r="C404" t="s">
        <v>27</v>
      </c>
      <c r="D404" t="s">
        <v>66</v>
      </c>
      <c r="E404" t="s">
        <v>29</v>
      </c>
      <c r="F404" t="s">
        <v>93</v>
      </c>
      <c r="G404" t="s">
        <v>82</v>
      </c>
      <c r="H404">
        <v>6</v>
      </c>
      <c r="I404">
        <v>435.6</v>
      </c>
      <c r="J404" s="2">
        <v>25</v>
      </c>
      <c r="K404">
        <v>30</v>
      </c>
      <c r="L404" s="3">
        <v>2.17</v>
      </c>
      <c r="M404" s="3">
        <v>3.9</v>
      </c>
      <c r="N404" t="s">
        <v>68</v>
      </c>
      <c r="O404" t="s">
        <v>33</v>
      </c>
      <c r="P404" t="s">
        <v>51</v>
      </c>
      <c r="Q404" s="2">
        <v>2613.6</v>
      </c>
      <c r="R404" s="2">
        <v>653.4</v>
      </c>
      <c r="S404" s="2">
        <v>0</v>
      </c>
      <c r="T404" s="2">
        <v>0</v>
      </c>
      <c r="U404">
        <v>0</v>
      </c>
      <c r="V404" s="2">
        <v>26</v>
      </c>
      <c r="W404" s="3">
        <v>4</v>
      </c>
      <c r="X404" s="3" t="s">
        <v>44</v>
      </c>
      <c r="Y404" s="3">
        <v>11.8</v>
      </c>
      <c r="Z404" s="2">
        <v>0</v>
      </c>
      <c r="AA404" s="10">
        <f>IF(Table1[[#This Row],[Is_Late]]="Yes",1,0)</f>
        <v>0</v>
      </c>
    </row>
    <row r="405" spans="1:27" x14ac:dyDescent="0.25">
      <c r="A405" t="s">
        <v>484</v>
      </c>
      <c r="B405" s="1">
        <v>45706</v>
      </c>
      <c r="C405" t="s">
        <v>75</v>
      </c>
      <c r="D405" t="s">
        <v>38</v>
      </c>
      <c r="E405" t="s">
        <v>29</v>
      </c>
      <c r="F405" t="s">
        <v>86</v>
      </c>
      <c r="G405" t="s">
        <v>40</v>
      </c>
      <c r="H405">
        <v>7</v>
      </c>
      <c r="I405">
        <v>317.44</v>
      </c>
      <c r="J405" s="2">
        <v>15</v>
      </c>
      <c r="K405">
        <v>29</v>
      </c>
      <c r="L405" s="3">
        <v>3.73</v>
      </c>
      <c r="M405" s="3">
        <v>3.3</v>
      </c>
      <c r="N405" t="s">
        <v>60</v>
      </c>
      <c r="O405" t="s">
        <v>33</v>
      </c>
      <c r="P405" t="s">
        <v>51</v>
      </c>
      <c r="Q405" s="2">
        <v>2222.08</v>
      </c>
      <c r="R405" s="2">
        <v>333.31</v>
      </c>
      <c r="S405" s="2">
        <v>0</v>
      </c>
      <c r="T405" s="2">
        <v>0</v>
      </c>
      <c r="U405">
        <v>0</v>
      </c>
      <c r="V405" s="2">
        <v>38</v>
      </c>
      <c r="W405" s="3">
        <v>0</v>
      </c>
      <c r="X405" s="3" t="s">
        <v>44</v>
      </c>
      <c r="Y405" s="3">
        <v>23.4</v>
      </c>
      <c r="Z405" s="2">
        <v>0</v>
      </c>
      <c r="AA405" s="10">
        <f>IF(Table1[[#This Row],[Is_Late]]="Yes",1,0)</f>
        <v>0</v>
      </c>
    </row>
    <row r="406" spans="1:27" x14ac:dyDescent="0.25">
      <c r="A406" t="s">
        <v>485</v>
      </c>
      <c r="B406" s="1">
        <v>45706</v>
      </c>
      <c r="C406" t="s">
        <v>84</v>
      </c>
      <c r="D406" t="s">
        <v>38</v>
      </c>
      <c r="E406" t="s">
        <v>29</v>
      </c>
      <c r="F406" t="s">
        <v>48</v>
      </c>
      <c r="G406" t="s">
        <v>78</v>
      </c>
      <c r="H406">
        <v>6</v>
      </c>
      <c r="I406">
        <v>38.299999999999997</v>
      </c>
      <c r="J406" s="2">
        <v>10</v>
      </c>
      <c r="K406">
        <v>26</v>
      </c>
      <c r="L406" s="3">
        <v>7.41</v>
      </c>
      <c r="M406" s="3">
        <v>3.7</v>
      </c>
      <c r="N406" t="s">
        <v>50</v>
      </c>
      <c r="O406" t="s">
        <v>42</v>
      </c>
      <c r="P406" t="s">
        <v>34</v>
      </c>
      <c r="Q406" s="2">
        <v>229.8</v>
      </c>
      <c r="R406" s="2">
        <v>22.98</v>
      </c>
      <c r="S406" s="2">
        <v>206.82</v>
      </c>
      <c r="T406" s="2">
        <v>25</v>
      </c>
      <c r="U406">
        <v>231.82</v>
      </c>
      <c r="V406" s="2">
        <v>25</v>
      </c>
      <c r="W406" s="3">
        <v>1</v>
      </c>
      <c r="X406" s="3" t="s">
        <v>44</v>
      </c>
      <c r="Y406" s="3">
        <v>29.7</v>
      </c>
      <c r="Z406" s="2">
        <v>61.43</v>
      </c>
      <c r="AA406" s="10">
        <f>IF(Table1[[#This Row],[Is_Late]]="Yes",1,0)</f>
        <v>0</v>
      </c>
    </row>
    <row r="407" spans="1:27" x14ac:dyDescent="0.25">
      <c r="A407" t="s">
        <v>486</v>
      </c>
      <c r="B407" s="1">
        <v>45706</v>
      </c>
      <c r="C407" t="s">
        <v>53</v>
      </c>
      <c r="D407" t="s">
        <v>54</v>
      </c>
      <c r="E407" t="s">
        <v>47</v>
      </c>
      <c r="F407" t="s">
        <v>81</v>
      </c>
      <c r="G407" t="s">
        <v>100</v>
      </c>
      <c r="H407">
        <v>3</v>
      </c>
      <c r="I407">
        <v>42.04</v>
      </c>
      <c r="J407" s="2">
        <v>20</v>
      </c>
      <c r="K407">
        <v>31</v>
      </c>
      <c r="L407" s="3">
        <v>0.52</v>
      </c>
      <c r="M407" s="3">
        <v>3.2</v>
      </c>
      <c r="N407" t="s">
        <v>68</v>
      </c>
      <c r="O407" t="s">
        <v>42</v>
      </c>
      <c r="P407" t="s">
        <v>64</v>
      </c>
      <c r="Q407" s="2">
        <v>126.12</v>
      </c>
      <c r="R407" s="2">
        <v>25.22</v>
      </c>
      <c r="S407" s="2">
        <v>100.9</v>
      </c>
      <c r="T407" s="2">
        <v>20</v>
      </c>
      <c r="U407">
        <v>120.9</v>
      </c>
      <c r="V407" s="2">
        <v>21</v>
      </c>
      <c r="W407" s="3">
        <v>10</v>
      </c>
      <c r="X407" s="3" t="s">
        <v>35</v>
      </c>
      <c r="Y407" s="3">
        <v>13.2</v>
      </c>
      <c r="Z407" s="2">
        <v>13.32</v>
      </c>
      <c r="AA407" s="10">
        <f>IF(Table1[[#This Row],[Is_Late]]="Yes",1,0)</f>
        <v>1</v>
      </c>
    </row>
    <row r="408" spans="1:27" x14ac:dyDescent="0.25">
      <c r="A408" t="s">
        <v>487</v>
      </c>
      <c r="B408" s="1">
        <v>45706</v>
      </c>
      <c r="C408" t="s">
        <v>37</v>
      </c>
      <c r="D408" t="s">
        <v>46</v>
      </c>
      <c r="E408" t="s">
        <v>29</v>
      </c>
      <c r="F408" t="s">
        <v>59</v>
      </c>
      <c r="G408" t="s">
        <v>78</v>
      </c>
      <c r="H408">
        <v>3</v>
      </c>
      <c r="I408">
        <v>456.02</v>
      </c>
      <c r="J408" s="2">
        <v>15</v>
      </c>
      <c r="K408">
        <v>25</v>
      </c>
      <c r="L408" s="3">
        <v>2.2000000000000002</v>
      </c>
      <c r="M408" s="3">
        <v>5</v>
      </c>
      <c r="N408" t="s">
        <v>60</v>
      </c>
      <c r="O408" t="s">
        <v>42</v>
      </c>
      <c r="P408" t="s">
        <v>43</v>
      </c>
      <c r="Q408" s="2">
        <v>1368.06</v>
      </c>
      <c r="R408" s="2">
        <v>205.21</v>
      </c>
      <c r="S408" s="2">
        <v>1162.8499999999999</v>
      </c>
      <c r="T408" s="2">
        <v>0</v>
      </c>
      <c r="U408">
        <v>1162.8499999999999</v>
      </c>
      <c r="V408" s="2">
        <v>20</v>
      </c>
      <c r="W408" s="3">
        <v>5</v>
      </c>
      <c r="X408" s="3" t="s">
        <v>44</v>
      </c>
      <c r="Y408" s="3">
        <v>26.7</v>
      </c>
      <c r="Z408" s="2">
        <v>310.48</v>
      </c>
      <c r="AA408" s="10">
        <f>IF(Table1[[#This Row],[Is_Late]]="Yes",1,0)</f>
        <v>0</v>
      </c>
    </row>
    <row r="409" spans="1:27" x14ac:dyDescent="0.25">
      <c r="A409" t="s">
        <v>488</v>
      </c>
      <c r="B409" s="1">
        <v>45706</v>
      </c>
      <c r="C409" t="s">
        <v>53</v>
      </c>
      <c r="D409" t="s">
        <v>46</v>
      </c>
      <c r="E409" t="s">
        <v>47</v>
      </c>
      <c r="F409" t="s">
        <v>30</v>
      </c>
      <c r="G409" t="s">
        <v>78</v>
      </c>
      <c r="H409">
        <v>4</v>
      </c>
      <c r="I409">
        <v>28.44</v>
      </c>
      <c r="J409" s="2">
        <v>5</v>
      </c>
      <c r="K409">
        <v>56</v>
      </c>
      <c r="L409" s="3">
        <v>0.55000000000000004</v>
      </c>
      <c r="M409" s="3">
        <v>4.4000000000000004</v>
      </c>
      <c r="N409" t="s">
        <v>32</v>
      </c>
      <c r="O409" t="s">
        <v>42</v>
      </c>
      <c r="P409" t="s">
        <v>56</v>
      </c>
      <c r="Q409" s="2">
        <v>113.76</v>
      </c>
      <c r="R409" s="2">
        <v>5.69</v>
      </c>
      <c r="S409" s="2">
        <v>108.07</v>
      </c>
      <c r="T409" s="2">
        <v>15</v>
      </c>
      <c r="U409">
        <v>123.07</v>
      </c>
      <c r="V409" s="2">
        <v>37</v>
      </c>
      <c r="W409" s="3">
        <v>19</v>
      </c>
      <c r="X409" s="3" t="s">
        <v>35</v>
      </c>
      <c r="Y409" s="3">
        <v>21.9</v>
      </c>
      <c r="Z409" s="2">
        <v>23.67</v>
      </c>
      <c r="AA409" s="10">
        <f>IF(Table1[[#This Row],[Is_Late]]="Yes",1,0)</f>
        <v>1</v>
      </c>
    </row>
    <row r="410" spans="1:27" x14ac:dyDescent="0.25">
      <c r="A410" t="s">
        <v>489</v>
      </c>
      <c r="B410" s="1">
        <v>45706</v>
      </c>
      <c r="C410" t="s">
        <v>58</v>
      </c>
      <c r="D410" t="s">
        <v>38</v>
      </c>
      <c r="E410" t="s">
        <v>29</v>
      </c>
      <c r="F410" t="s">
        <v>73</v>
      </c>
      <c r="G410" t="s">
        <v>98</v>
      </c>
      <c r="H410">
        <v>3</v>
      </c>
      <c r="I410">
        <v>106.53</v>
      </c>
      <c r="J410" s="2">
        <v>25</v>
      </c>
      <c r="K410">
        <v>30</v>
      </c>
      <c r="L410" s="3">
        <v>1.46</v>
      </c>
      <c r="M410" s="3">
        <v>4.3</v>
      </c>
      <c r="N410" t="s">
        <v>50</v>
      </c>
      <c r="O410" t="s">
        <v>42</v>
      </c>
      <c r="P410" t="s">
        <v>34</v>
      </c>
      <c r="Q410" s="2">
        <v>319.58999999999997</v>
      </c>
      <c r="R410" s="2">
        <v>79.900000000000006</v>
      </c>
      <c r="S410" s="2">
        <v>239.69</v>
      </c>
      <c r="T410" s="2">
        <v>20</v>
      </c>
      <c r="U410">
        <v>259.69</v>
      </c>
      <c r="V410" s="2">
        <v>23</v>
      </c>
      <c r="W410" s="3">
        <v>7</v>
      </c>
      <c r="X410" s="3" t="s">
        <v>35</v>
      </c>
      <c r="Y410" s="3">
        <v>10</v>
      </c>
      <c r="Z410" s="2">
        <v>23.97</v>
      </c>
      <c r="AA410" s="10">
        <f>IF(Table1[[#This Row],[Is_Late]]="Yes",1,0)</f>
        <v>1</v>
      </c>
    </row>
    <row r="411" spans="1:27" x14ac:dyDescent="0.25">
      <c r="A411" t="s">
        <v>490</v>
      </c>
      <c r="B411" s="1">
        <v>45706</v>
      </c>
      <c r="C411" t="s">
        <v>80</v>
      </c>
      <c r="D411" t="s">
        <v>46</v>
      </c>
      <c r="E411" t="s">
        <v>29</v>
      </c>
      <c r="F411" t="s">
        <v>86</v>
      </c>
      <c r="G411" t="s">
        <v>70</v>
      </c>
      <c r="H411">
        <v>1</v>
      </c>
      <c r="I411">
        <v>301.93</v>
      </c>
      <c r="J411" s="2">
        <v>5</v>
      </c>
      <c r="K411">
        <v>19</v>
      </c>
      <c r="L411" s="3">
        <v>1.97</v>
      </c>
      <c r="M411" s="3">
        <v>3.5</v>
      </c>
      <c r="N411" t="s">
        <v>60</v>
      </c>
      <c r="O411" t="s">
        <v>42</v>
      </c>
      <c r="P411" t="s">
        <v>43</v>
      </c>
      <c r="Q411" s="2">
        <v>301.93</v>
      </c>
      <c r="R411" s="2">
        <v>15.1</v>
      </c>
      <c r="S411" s="2">
        <v>286.83</v>
      </c>
      <c r="T411" s="2">
        <v>10</v>
      </c>
      <c r="U411">
        <v>296.83</v>
      </c>
      <c r="V411" s="2">
        <v>17</v>
      </c>
      <c r="W411" s="3">
        <v>2</v>
      </c>
      <c r="X411" s="3" t="s">
        <v>44</v>
      </c>
      <c r="Y411" s="3">
        <v>13.1</v>
      </c>
      <c r="Z411" s="2">
        <v>37.57</v>
      </c>
      <c r="AA411" s="10">
        <f>IF(Table1[[#This Row],[Is_Late]]="Yes",1,0)</f>
        <v>0</v>
      </c>
    </row>
    <row r="412" spans="1:27" x14ac:dyDescent="0.25">
      <c r="A412" t="s">
        <v>491</v>
      </c>
      <c r="B412" s="1">
        <v>45706</v>
      </c>
      <c r="C412" t="s">
        <v>58</v>
      </c>
      <c r="D412" t="s">
        <v>66</v>
      </c>
      <c r="E412" t="s">
        <v>47</v>
      </c>
      <c r="F412" t="s">
        <v>81</v>
      </c>
      <c r="G412" t="s">
        <v>70</v>
      </c>
      <c r="H412">
        <v>7</v>
      </c>
      <c r="I412">
        <v>187.53</v>
      </c>
      <c r="J412" s="2">
        <v>20</v>
      </c>
      <c r="K412">
        <v>35</v>
      </c>
      <c r="L412" s="3">
        <v>4.3600000000000003</v>
      </c>
      <c r="M412" s="3">
        <v>5</v>
      </c>
      <c r="N412" t="s">
        <v>68</v>
      </c>
      <c r="O412" t="s">
        <v>42</v>
      </c>
      <c r="P412" t="s">
        <v>51</v>
      </c>
      <c r="Q412" s="2">
        <v>1312.71</v>
      </c>
      <c r="R412" s="2">
        <v>262.54000000000002</v>
      </c>
      <c r="S412" s="2">
        <v>1050.17</v>
      </c>
      <c r="T412" s="2">
        <v>0</v>
      </c>
      <c r="U412">
        <v>1050.17</v>
      </c>
      <c r="V412" s="2">
        <v>29</v>
      </c>
      <c r="W412" s="3">
        <v>6</v>
      </c>
      <c r="X412" s="3" t="s">
        <v>35</v>
      </c>
      <c r="Y412" s="3">
        <v>11.9</v>
      </c>
      <c r="Z412" s="2">
        <v>124.97</v>
      </c>
      <c r="AA412" s="10">
        <f>IF(Table1[[#This Row],[Is_Late]]="Yes",1,0)</f>
        <v>1</v>
      </c>
    </row>
    <row r="413" spans="1:27" x14ac:dyDescent="0.25">
      <c r="A413" t="s">
        <v>492</v>
      </c>
      <c r="B413" s="1">
        <v>45707</v>
      </c>
      <c r="C413" t="s">
        <v>84</v>
      </c>
      <c r="D413" t="s">
        <v>54</v>
      </c>
      <c r="E413" t="s">
        <v>29</v>
      </c>
      <c r="F413" t="s">
        <v>111</v>
      </c>
      <c r="G413" t="s">
        <v>119</v>
      </c>
      <c r="H413">
        <v>2</v>
      </c>
      <c r="I413">
        <v>109.85</v>
      </c>
      <c r="J413" s="2">
        <v>20</v>
      </c>
      <c r="K413">
        <v>33</v>
      </c>
      <c r="L413" s="3">
        <v>7.83</v>
      </c>
      <c r="M413" s="3">
        <v>3.9</v>
      </c>
      <c r="N413" t="s">
        <v>41</v>
      </c>
      <c r="O413" t="s">
        <v>42</v>
      </c>
      <c r="P413" t="s">
        <v>64</v>
      </c>
      <c r="Q413" s="2">
        <v>219.7</v>
      </c>
      <c r="R413" s="2">
        <v>43.94</v>
      </c>
      <c r="S413" s="2">
        <v>175.76</v>
      </c>
      <c r="T413" s="2">
        <v>10</v>
      </c>
      <c r="U413">
        <v>185.76</v>
      </c>
      <c r="V413" s="2">
        <v>18</v>
      </c>
      <c r="W413" s="3">
        <v>15</v>
      </c>
      <c r="X413" s="3" t="s">
        <v>35</v>
      </c>
      <c r="Y413" s="3">
        <v>9.6</v>
      </c>
      <c r="Z413" s="2">
        <v>16.87</v>
      </c>
      <c r="AA413" s="10">
        <f>IF(Table1[[#This Row],[Is_Late]]="Yes",1,0)</f>
        <v>1</v>
      </c>
    </row>
    <row r="414" spans="1:27" x14ac:dyDescent="0.25">
      <c r="A414" t="s">
        <v>493</v>
      </c>
      <c r="B414" s="1">
        <v>45707</v>
      </c>
      <c r="C414" t="s">
        <v>84</v>
      </c>
      <c r="D414" t="s">
        <v>46</v>
      </c>
      <c r="E414" t="s">
        <v>29</v>
      </c>
      <c r="F414" t="s">
        <v>39</v>
      </c>
      <c r="G414" t="s">
        <v>55</v>
      </c>
      <c r="H414">
        <v>3</v>
      </c>
      <c r="I414">
        <v>180.53</v>
      </c>
      <c r="J414" s="2">
        <v>0</v>
      </c>
      <c r="K414">
        <v>29</v>
      </c>
      <c r="L414" s="3">
        <v>6.86</v>
      </c>
      <c r="M414" s="3">
        <v>4.3</v>
      </c>
      <c r="N414" t="s">
        <v>41</v>
      </c>
      <c r="O414" t="s">
        <v>42</v>
      </c>
      <c r="P414" t="s">
        <v>43</v>
      </c>
      <c r="Q414" s="2">
        <v>541.59</v>
      </c>
      <c r="R414" s="2">
        <v>0</v>
      </c>
      <c r="S414" s="2">
        <v>541.59</v>
      </c>
      <c r="T414" s="2">
        <v>0</v>
      </c>
      <c r="U414">
        <v>541.59</v>
      </c>
      <c r="V414" s="2">
        <v>32</v>
      </c>
      <c r="W414" s="3">
        <v>0</v>
      </c>
      <c r="X414" s="3" t="s">
        <v>44</v>
      </c>
      <c r="Y414" s="3">
        <v>14.5</v>
      </c>
      <c r="Z414" s="2">
        <v>78.53</v>
      </c>
      <c r="AA414" s="10">
        <f>IF(Table1[[#This Row],[Is_Late]]="Yes",1,0)</f>
        <v>0</v>
      </c>
    </row>
    <row r="415" spans="1:27" x14ac:dyDescent="0.25">
      <c r="A415" t="s">
        <v>494</v>
      </c>
      <c r="B415" s="1">
        <v>45707</v>
      </c>
      <c r="C415" t="s">
        <v>75</v>
      </c>
      <c r="D415" t="s">
        <v>38</v>
      </c>
      <c r="E415" t="s">
        <v>29</v>
      </c>
      <c r="F415" t="s">
        <v>59</v>
      </c>
      <c r="G415" t="s">
        <v>55</v>
      </c>
      <c r="H415">
        <v>2</v>
      </c>
      <c r="I415">
        <v>35.07</v>
      </c>
      <c r="J415" s="2">
        <v>10</v>
      </c>
      <c r="K415">
        <v>21</v>
      </c>
      <c r="L415" s="3">
        <v>0.68</v>
      </c>
      <c r="M415" s="3">
        <v>4.0999999999999996</v>
      </c>
      <c r="N415" t="s">
        <v>60</v>
      </c>
      <c r="O415" t="s">
        <v>42</v>
      </c>
      <c r="P415" t="s">
        <v>64</v>
      </c>
      <c r="Q415" s="2">
        <v>70.14</v>
      </c>
      <c r="R415" s="2">
        <v>7.01</v>
      </c>
      <c r="S415" s="2">
        <v>63.13</v>
      </c>
      <c r="T415" s="2">
        <v>15</v>
      </c>
      <c r="U415">
        <v>78.13</v>
      </c>
      <c r="V415" s="2">
        <v>18</v>
      </c>
      <c r="W415" s="3">
        <v>3</v>
      </c>
      <c r="X415" s="3" t="s">
        <v>44</v>
      </c>
      <c r="Y415" s="3">
        <v>27.1</v>
      </c>
      <c r="Z415" s="2">
        <v>17.11</v>
      </c>
      <c r="AA415" s="10">
        <f>IF(Table1[[#This Row],[Is_Late]]="Yes",1,0)</f>
        <v>0</v>
      </c>
    </row>
    <row r="416" spans="1:27" x14ac:dyDescent="0.25">
      <c r="A416" t="s">
        <v>495</v>
      </c>
      <c r="B416" s="1">
        <v>45707</v>
      </c>
      <c r="C416" t="s">
        <v>80</v>
      </c>
      <c r="D416" t="s">
        <v>66</v>
      </c>
      <c r="E416" t="s">
        <v>29</v>
      </c>
      <c r="F416" t="s">
        <v>81</v>
      </c>
      <c r="G416" t="s">
        <v>40</v>
      </c>
      <c r="H416">
        <v>7</v>
      </c>
      <c r="I416">
        <v>72.23</v>
      </c>
      <c r="J416" s="2">
        <v>15</v>
      </c>
      <c r="K416">
        <v>30</v>
      </c>
      <c r="L416" s="3">
        <v>7.6</v>
      </c>
      <c r="M416" s="3">
        <v>4.3</v>
      </c>
      <c r="N416" t="s">
        <v>60</v>
      </c>
      <c r="O416" t="s">
        <v>33</v>
      </c>
      <c r="P416" t="s">
        <v>34</v>
      </c>
      <c r="Q416" s="2">
        <v>505.61</v>
      </c>
      <c r="R416" s="2">
        <v>75.84</v>
      </c>
      <c r="S416" s="2">
        <v>0</v>
      </c>
      <c r="T416" s="2">
        <v>0</v>
      </c>
      <c r="U416">
        <v>0</v>
      </c>
      <c r="V416" s="2">
        <v>37</v>
      </c>
      <c r="W416" s="3">
        <v>0</v>
      </c>
      <c r="X416" s="3" t="s">
        <v>44</v>
      </c>
      <c r="Y416" s="3">
        <v>16.2</v>
      </c>
      <c r="Z416" s="2">
        <v>0</v>
      </c>
      <c r="AA416" s="10">
        <f>IF(Table1[[#This Row],[Is_Late]]="Yes",1,0)</f>
        <v>0</v>
      </c>
    </row>
    <row r="417" spans="1:27" x14ac:dyDescent="0.25">
      <c r="A417" t="s">
        <v>496</v>
      </c>
      <c r="B417" s="1">
        <v>45707</v>
      </c>
      <c r="C417" t="s">
        <v>37</v>
      </c>
      <c r="D417" t="s">
        <v>28</v>
      </c>
      <c r="E417" t="s">
        <v>47</v>
      </c>
      <c r="F417" t="s">
        <v>59</v>
      </c>
      <c r="G417" t="s">
        <v>49</v>
      </c>
      <c r="H417">
        <v>7</v>
      </c>
      <c r="I417">
        <v>91.69</v>
      </c>
      <c r="J417" s="2">
        <v>0</v>
      </c>
      <c r="K417">
        <v>18</v>
      </c>
      <c r="L417" s="3">
        <v>4.8499999999999996</v>
      </c>
      <c r="M417" s="3">
        <v>4.5999999999999996</v>
      </c>
      <c r="N417" t="s">
        <v>32</v>
      </c>
      <c r="O417" t="s">
        <v>42</v>
      </c>
      <c r="P417" t="s">
        <v>34</v>
      </c>
      <c r="Q417" s="2">
        <v>641.83000000000004</v>
      </c>
      <c r="R417" s="2">
        <v>0</v>
      </c>
      <c r="S417" s="2">
        <v>641.83000000000004</v>
      </c>
      <c r="T417" s="2">
        <v>0</v>
      </c>
      <c r="U417">
        <v>641.83000000000004</v>
      </c>
      <c r="V417" s="2">
        <v>27</v>
      </c>
      <c r="W417" s="3">
        <v>0</v>
      </c>
      <c r="X417" s="3" t="s">
        <v>44</v>
      </c>
      <c r="Y417" s="3">
        <v>20</v>
      </c>
      <c r="Z417" s="2">
        <v>128.37</v>
      </c>
      <c r="AA417" s="10">
        <f>IF(Table1[[#This Row],[Is_Late]]="Yes",1,0)</f>
        <v>0</v>
      </c>
    </row>
    <row r="418" spans="1:27" x14ac:dyDescent="0.25">
      <c r="A418" t="s">
        <v>497</v>
      </c>
      <c r="B418" s="1">
        <v>45707</v>
      </c>
      <c r="C418" t="s">
        <v>84</v>
      </c>
      <c r="D418" t="s">
        <v>46</v>
      </c>
      <c r="E418" t="s">
        <v>47</v>
      </c>
      <c r="F418" t="s">
        <v>111</v>
      </c>
      <c r="G418" t="s">
        <v>67</v>
      </c>
      <c r="H418">
        <v>6</v>
      </c>
      <c r="I418">
        <v>452.4</v>
      </c>
      <c r="J418" s="2">
        <v>25</v>
      </c>
      <c r="K418">
        <v>23</v>
      </c>
      <c r="L418" s="3">
        <v>2.89</v>
      </c>
      <c r="M418" s="3">
        <v>3.3</v>
      </c>
      <c r="N418" t="s">
        <v>60</v>
      </c>
      <c r="O418" t="s">
        <v>33</v>
      </c>
      <c r="P418" t="s">
        <v>51</v>
      </c>
      <c r="Q418" s="2">
        <v>2714.4</v>
      </c>
      <c r="R418" s="2">
        <v>678.6</v>
      </c>
      <c r="S418" s="2">
        <v>0</v>
      </c>
      <c r="T418" s="2">
        <v>0</v>
      </c>
      <c r="U418">
        <v>0</v>
      </c>
      <c r="V418" s="2">
        <v>17</v>
      </c>
      <c r="W418" s="3">
        <v>6</v>
      </c>
      <c r="X418" s="3" t="s">
        <v>35</v>
      </c>
      <c r="Y418" s="3">
        <v>21.1</v>
      </c>
      <c r="Z418" s="2">
        <v>0</v>
      </c>
      <c r="AA418" s="10">
        <f>IF(Table1[[#This Row],[Is_Late]]="Yes",1,0)</f>
        <v>1</v>
      </c>
    </row>
    <row r="419" spans="1:27" x14ac:dyDescent="0.25">
      <c r="A419" t="s">
        <v>498</v>
      </c>
      <c r="B419" s="1">
        <v>45707</v>
      </c>
      <c r="C419" t="s">
        <v>75</v>
      </c>
      <c r="D419" t="s">
        <v>38</v>
      </c>
      <c r="E419" t="s">
        <v>47</v>
      </c>
      <c r="F419" t="s">
        <v>111</v>
      </c>
      <c r="G419" t="s">
        <v>136</v>
      </c>
      <c r="H419">
        <v>7</v>
      </c>
      <c r="I419">
        <v>53.92</v>
      </c>
      <c r="J419" s="2">
        <v>15</v>
      </c>
      <c r="K419">
        <v>39</v>
      </c>
      <c r="L419" s="3">
        <v>3.44</v>
      </c>
      <c r="M419" s="3">
        <v>4.7</v>
      </c>
      <c r="N419" t="s">
        <v>41</v>
      </c>
      <c r="O419" t="s">
        <v>42</v>
      </c>
      <c r="P419" t="s">
        <v>64</v>
      </c>
      <c r="Q419" s="2">
        <v>377.44</v>
      </c>
      <c r="R419" s="2">
        <v>56.62</v>
      </c>
      <c r="S419" s="2">
        <v>320.82</v>
      </c>
      <c r="T419" s="2">
        <v>0</v>
      </c>
      <c r="U419">
        <v>320.82</v>
      </c>
      <c r="V419" s="2">
        <v>31</v>
      </c>
      <c r="W419" s="3">
        <v>8</v>
      </c>
      <c r="X419" s="3" t="s">
        <v>35</v>
      </c>
      <c r="Y419" s="3">
        <v>30.1</v>
      </c>
      <c r="Z419" s="2">
        <v>96.57</v>
      </c>
      <c r="AA419" s="10">
        <f>IF(Table1[[#This Row],[Is_Late]]="Yes",1,0)</f>
        <v>1</v>
      </c>
    </row>
    <row r="420" spans="1:27" x14ac:dyDescent="0.25">
      <c r="A420" t="s">
        <v>499</v>
      </c>
      <c r="B420" s="1">
        <v>45708</v>
      </c>
      <c r="C420" t="s">
        <v>80</v>
      </c>
      <c r="D420" t="s">
        <v>46</v>
      </c>
      <c r="E420" t="s">
        <v>47</v>
      </c>
      <c r="F420" t="s">
        <v>76</v>
      </c>
      <c r="G420" t="s">
        <v>144</v>
      </c>
      <c r="H420">
        <v>2</v>
      </c>
      <c r="I420">
        <v>426.66</v>
      </c>
      <c r="J420" s="2">
        <v>20</v>
      </c>
      <c r="K420">
        <v>23</v>
      </c>
      <c r="L420" s="3">
        <v>3.4</v>
      </c>
      <c r="M420" s="3">
        <v>4.2</v>
      </c>
      <c r="N420" t="s">
        <v>41</v>
      </c>
      <c r="O420" t="s">
        <v>42</v>
      </c>
      <c r="P420" t="s">
        <v>64</v>
      </c>
      <c r="Q420" s="2">
        <v>853.32</v>
      </c>
      <c r="R420" s="2">
        <v>170.66</v>
      </c>
      <c r="S420" s="2">
        <v>682.66</v>
      </c>
      <c r="T420" s="2">
        <v>0</v>
      </c>
      <c r="U420">
        <v>682.66</v>
      </c>
      <c r="V420" s="2">
        <v>27</v>
      </c>
      <c r="W420" s="3">
        <v>0</v>
      </c>
      <c r="X420" s="3" t="s">
        <v>44</v>
      </c>
      <c r="Y420" s="3">
        <v>27.7</v>
      </c>
      <c r="Z420" s="2">
        <v>189.1</v>
      </c>
      <c r="AA420" s="10">
        <f>IF(Table1[[#This Row],[Is_Late]]="Yes",1,0)</f>
        <v>0</v>
      </c>
    </row>
    <row r="421" spans="1:27" x14ac:dyDescent="0.25">
      <c r="A421" t="s">
        <v>500</v>
      </c>
      <c r="B421" s="1">
        <v>45708</v>
      </c>
      <c r="C421" t="s">
        <v>27</v>
      </c>
      <c r="D421" t="s">
        <v>54</v>
      </c>
      <c r="E421" t="s">
        <v>47</v>
      </c>
      <c r="F421" t="s">
        <v>86</v>
      </c>
      <c r="G421" t="s">
        <v>89</v>
      </c>
      <c r="H421">
        <v>7</v>
      </c>
      <c r="I421">
        <v>74.78</v>
      </c>
      <c r="J421" s="2">
        <v>15</v>
      </c>
      <c r="K421">
        <v>32</v>
      </c>
      <c r="L421" s="3">
        <v>0.82</v>
      </c>
      <c r="M421" s="3">
        <v>3.3</v>
      </c>
      <c r="N421" t="s">
        <v>32</v>
      </c>
      <c r="O421" t="s">
        <v>42</v>
      </c>
      <c r="P421" t="s">
        <v>51</v>
      </c>
      <c r="Q421" s="2">
        <v>523.46</v>
      </c>
      <c r="R421" s="2">
        <v>78.52</v>
      </c>
      <c r="S421" s="2">
        <v>444.94</v>
      </c>
      <c r="T421" s="2">
        <v>0</v>
      </c>
      <c r="U421">
        <v>444.94</v>
      </c>
      <c r="V421" s="2">
        <v>36</v>
      </c>
      <c r="W421" s="3">
        <v>0</v>
      </c>
      <c r="X421" s="3" t="s">
        <v>44</v>
      </c>
      <c r="Y421" s="3">
        <v>19.3</v>
      </c>
      <c r="Z421" s="2">
        <v>85.87</v>
      </c>
      <c r="AA421" s="10">
        <f>IF(Table1[[#This Row],[Is_Late]]="Yes",1,0)</f>
        <v>0</v>
      </c>
    </row>
    <row r="422" spans="1:27" x14ac:dyDescent="0.25">
      <c r="A422" t="s">
        <v>501</v>
      </c>
      <c r="B422" s="1">
        <v>45708</v>
      </c>
      <c r="C422" t="s">
        <v>88</v>
      </c>
      <c r="D422" t="s">
        <v>38</v>
      </c>
      <c r="E422" t="s">
        <v>29</v>
      </c>
      <c r="F422" t="s">
        <v>76</v>
      </c>
      <c r="G422" t="s">
        <v>67</v>
      </c>
      <c r="H422">
        <v>4</v>
      </c>
      <c r="I422">
        <v>127.88</v>
      </c>
      <c r="J422" s="2">
        <v>5</v>
      </c>
      <c r="K422">
        <v>31</v>
      </c>
      <c r="L422" s="3">
        <v>4.07</v>
      </c>
      <c r="M422" s="3">
        <v>5</v>
      </c>
      <c r="N422" t="s">
        <v>68</v>
      </c>
      <c r="O422" t="s">
        <v>42</v>
      </c>
      <c r="P422" t="s">
        <v>64</v>
      </c>
      <c r="Q422" s="2">
        <v>511.52</v>
      </c>
      <c r="R422" s="2">
        <v>25.58</v>
      </c>
      <c r="S422" s="2">
        <v>485.94</v>
      </c>
      <c r="T422" s="2">
        <v>0</v>
      </c>
      <c r="U422">
        <v>485.94</v>
      </c>
      <c r="V422" s="2">
        <v>27</v>
      </c>
      <c r="W422" s="3">
        <v>4</v>
      </c>
      <c r="X422" s="3" t="s">
        <v>44</v>
      </c>
      <c r="Y422" s="3">
        <v>15.9</v>
      </c>
      <c r="Z422" s="2">
        <v>77.260000000000005</v>
      </c>
      <c r="AA422" s="10">
        <f>IF(Table1[[#This Row],[Is_Late]]="Yes",1,0)</f>
        <v>0</v>
      </c>
    </row>
    <row r="423" spans="1:27" x14ac:dyDescent="0.25">
      <c r="A423" t="s">
        <v>502</v>
      </c>
      <c r="B423" s="1">
        <v>45708</v>
      </c>
      <c r="C423" t="s">
        <v>37</v>
      </c>
      <c r="D423" t="s">
        <v>66</v>
      </c>
      <c r="E423" t="s">
        <v>47</v>
      </c>
      <c r="F423" t="s">
        <v>48</v>
      </c>
      <c r="G423" t="s">
        <v>119</v>
      </c>
      <c r="H423">
        <v>3</v>
      </c>
      <c r="I423">
        <v>374.51</v>
      </c>
      <c r="J423" s="2">
        <v>5</v>
      </c>
      <c r="K423">
        <v>28</v>
      </c>
      <c r="L423" s="3">
        <v>4.2</v>
      </c>
      <c r="M423" s="3">
        <v>4.9000000000000004</v>
      </c>
      <c r="N423" t="s">
        <v>68</v>
      </c>
      <c r="O423" t="s">
        <v>42</v>
      </c>
      <c r="P423" t="s">
        <v>56</v>
      </c>
      <c r="Q423" s="2">
        <v>1123.53</v>
      </c>
      <c r="R423" s="2">
        <v>56.18</v>
      </c>
      <c r="S423" s="2">
        <v>1067.3499999999999</v>
      </c>
      <c r="T423" s="2">
        <v>0</v>
      </c>
      <c r="U423">
        <v>1067.3499999999999</v>
      </c>
      <c r="V423" s="2">
        <v>27</v>
      </c>
      <c r="W423" s="3">
        <v>1</v>
      </c>
      <c r="X423" s="3" t="s">
        <v>44</v>
      </c>
      <c r="Y423" s="3">
        <v>24.7</v>
      </c>
      <c r="Z423" s="2">
        <v>263.64</v>
      </c>
      <c r="AA423" s="10">
        <f>IF(Table1[[#This Row],[Is_Late]]="Yes",1,0)</f>
        <v>0</v>
      </c>
    </row>
    <row r="424" spans="1:27" x14ac:dyDescent="0.25">
      <c r="A424" t="s">
        <v>503</v>
      </c>
      <c r="B424" s="1">
        <v>45708</v>
      </c>
      <c r="C424" t="s">
        <v>75</v>
      </c>
      <c r="D424" t="s">
        <v>38</v>
      </c>
      <c r="E424" t="s">
        <v>29</v>
      </c>
      <c r="F424" t="s">
        <v>59</v>
      </c>
      <c r="G424" t="s">
        <v>78</v>
      </c>
      <c r="H424">
        <v>5</v>
      </c>
      <c r="I424">
        <v>153.74</v>
      </c>
      <c r="J424" s="2">
        <v>20</v>
      </c>
      <c r="K424">
        <v>30</v>
      </c>
      <c r="L424" s="3">
        <v>2.77</v>
      </c>
      <c r="M424" s="3">
        <v>3.3</v>
      </c>
      <c r="N424" t="s">
        <v>32</v>
      </c>
      <c r="O424" t="s">
        <v>42</v>
      </c>
      <c r="P424" t="s">
        <v>64</v>
      </c>
      <c r="Q424" s="2">
        <v>768.7</v>
      </c>
      <c r="R424" s="2">
        <v>153.74</v>
      </c>
      <c r="S424" s="2">
        <v>614.96</v>
      </c>
      <c r="T424" s="2">
        <v>0</v>
      </c>
      <c r="U424">
        <v>614.96</v>
      </c>
      <c r="V424" s="2">
        <v>44</v>
      </c>
      <c r="W424" s="3">
        <v>0</v>
      </c>
      <c r="X424" s="3" t="s">
        <v>44</v>
      </c>
      <c r="Y424" s="3">
        <v>14.9</v>
      </c>
      <c r="Z424" s="2">
        <v>91.63</v>
      </c>
      <c r="AA424" s="10">
        <f>IF(Table1[[#This Row],[Is_Late]]="Yes",1,0)</f>
        <v>0</v>
      </c>
    </row>
    <row r="425" spans="1:27" x14ac:dyDescent="0.25">
      <c r="A425" t="s">
        <v>504</v>
      </c>
      <c r="B425" s="1">
        <v>45708</v>
      </c>
      <c r="C425" t="s">
        <v>27</v>
      </c>
      <c r="D425" t="s">
        <v>66</v>
      </c>
      <c r="E425" t="s">
        <v>47</v>
      </c>
      <c r="F425" t="s">
        <v>76</v>
      </c>
      <c r="G425" t="s">
        <v>63</v>
      </c>
      <c r="H425">
        <v>4</v>
      </c>
      <c r="I425">
        <v>424.33</v>
      </c>
      <c r="J425" s="2">
        <v>25</v>
      </c>
      <c r="K425">
        <v>44</v>
      </c>
      <c r="L425" s="3">
        <v>1</v>
      </c>
      <c r="M425" s="3">
        <v>3.6</v>
      </c>
      <c r="N425" t="s">
        <v>60</v>
      </c>
      <c r="O425" t="s">
        <v>42</v>
      </c>
      <c r="P425" t="s">
        <v>56</v>
      </c>
      <c r="Q425" s="2">
        <v>1697.32</v>
      </c>
      <c r="R425" s="2">
        <v>424.33</v>
      </c>
      <c r="S425" s="2">
        <v>1272.99</v>
      </c>
      <c r="T425" s="2">
        <v>0</v>
      </c>
      <c r="U425">
        <v>1272.99</v>
      </c>
      <c r="V425" s="2">
        <v>34</v>
      </c>
      <c r="W425" s="3">
        <v>10</v>
      </c>
      <c r="X425" s="3" t="s">
        <v>35</v>
      </c>
      <c r="Y425" s="3">
        <v>24.1</v>
      </c>
      <c r="Z425" s="2">
        <v>306.79000000000002</v>
      </c>
      <c r="AA425" s="10">
        <f>IF(Table1[[#This Row],[Is_Late]]="Yes",1,0)</f>
        <v>1</v>
      </c>
    </row>
    <row r="426" spans="1:27" x14ac:dyDescent="0.25">
      <c r="A426" t="s">
        <v>505</v>
      </c>
      <c r="B426" s="1">
        <v>45708</v>
      </c>
      <c r="C426" t="s">
        <v>53</v>
      </c>
      <c r="D426" t="s">
        <v>66</v>
      </c>
      <c r="E426" t="s">
        <v>29</v>
      </c>
      <c r="F426" t="s">
        <v>111</v>
      </c>
      <c r="G426" t="s">
        <v>67</v>
      </c>
      <c r="H426">
        <v>1</v>
      </c>
      <c r="I426">
        <v>101.24</v>
      </c>
      <c r="J426" s="2">
        <v>20</v>
      </c>
      <c r="K426">
        <v>27</v>
      </c>
      <c r="L426" s="3">
        <v>5.95</v>
      </c>
      <c r="M426" s="3">
        <v>4.0999999999999996</v>
      </c>
      <c r="N426" t="s">
        <v>60</v>
      </c>
      <c r="O426" t="s">
        <v>42</v>
      </c>
      <c r="P426" t="s">
        <v>43</v>
      </c>
      <c r="Q426" s="2">
        <v>101.24</v>
      </c>
      <c r="R426" s="2">
        <v>20.25</v>
      </c>
      <c r="S426" s="2">
        <v>80.989999999999995</v>
      </c>
      <c r="T426" s="2">
        <v>20</v>
      </c>
      <c r="U426">
        <v>100.99</v>
      </c>
      <c r="V426" s="2">
        <v>20</v>
      </c>
      <c r="W426" s="3">
        <v>7</v>
      </c>
      <c r="X426" s="3" t="s">
        <v>35</v>
      </c>
      <c r="Y426" s="3">
        <v>30</v>
      </c>
      <c r="Z426" s="2">
        <v>24.3</v>
      </c>
      <c r="AA426" s="10">
        <f>IF(Table1[[#This Row],[Is_Late]]="Yes",1,0)</f>
        <v>1</v>
      </c>
    </row>
    <row r="427" spans="1:27" x14ac:dyDescent="0.25">
      <c r="A427" t="s">
        <v>506</v>
      </c>
      <c r="B427" s="1">
        <v>45708</v>
      </c>
      <c r="C427" t="s">
        <v>37</v>
      </c>
      <c r="D427" t="s">
        <v>38</v>
      </c>
      <c r="E427" t="s">
        <v>29</v>
      </c>
      <c r="F427" t="s">
        <v>39</v>
      </c>
      <c r="G427" t="s">
        <v>49</v>
      </c>
      <c r="H427">
        <v>6</v>
      </c>
      <c r="I427">
        <v>427.05</v>
      </c>
      <c r="J427" s="2">
        <v>5</v>
      </c>
      <c r="K427">
        <v>17</v>
      </c>
      <c r="L427" s="3">
        <v>4.97</v>
      </c>
      <c r="M427" s="3">
        <v>4</v>
      </c>
      <c r="N427" t="s">
        <v>60</v>
      </c>
      <c r="O427" t="s">
        <v>42</v>
      </c>
      <c r="P427" t="s">
        <v>51</v>
      </c>
      <c r="Q427" s="2">
        <v>2562.3000000000002</v>
      </c>
      <c r="R427" s="2">
        <v>128.12</v>
      </c>
      <c r="S427" s="2">
        <v>2434.1799999999998</v>
      </c>
      <c r="T427" s="2">
        <v>0</v>
      </c>
      <c r="U427">
        <v>2434.1799999999998</v>
      </c>
      <c r="V427" s="2">
        <v>29</v>
      </c>
      <c r="W427" s="3">
        <v>0</v>
      </c>
      <c r="X427" s="3" t="s">
        <v>44</v>
      </c>
      <c r="Y427" s="3">
        <v>29.6</v>
      </c>
      <c r="Z427" s="2">
        <v>720.52</v>
      </c>
      <c r="AA427" s="10">
        <f>IF(Table1[[#This Row],[Is_Late]]="Yes",1,0)</f>
        <v>0</v>
      </c>
    </row>
    <row r="428" spans="1:27" x14ac:dyDescent="0.25">
      <c r="A428" t="s">
        <v>507</v>
      </c>
      <c r="B428" s="1">
        <v>45708</v>
      </c>
      <c r="C428" t="s">
        <v>27</v>
      </c>
      <c r="D428" t="s">
        <v>28</v>
      </c>
      <c r="E428" t="s">
        <v>47</v>
      </c>
      <c r="F428" t="s">
        <v>39</v>
      </c>
      <c r="G428" t="s">
        <v>70</v>
      </c>
      <c r="H428">
        <v>1</v>
      </c>
      <c r="I428">
        <v>472.38</v>
      </c>
      <c r="J428" s="2">
        <v>25</v>
      </c>
      <c r="K428">
        <v>23</v>
      </c>
      <c r="L428" s="3">
        <v>6.92</v>
      </c>
      <c r="M428" s="3">
        <v>4.2</v>
      </c>
      <c r="N428" t="s">
        <v>68</v>
      </c>
      <c r="O428" t="s">
        <v>42</v>
      </c>
      <c r="P428" t="s">
        <v>64</v>
      </c>
      <c r="Q428" s="2">
        <v>472.38</v>
      </c>
      <c r="R428" s="2">
        <v>118.1</v>
      </c>
      <c r="S428" s="2">
        <v>354.28</v>
      </c>
      <c r="T428" s="2">
        <v>0</v>
      </c>
      <c r="U428">
        <v>354.28</v>
      </c>
      <c r="V428" s="2">
        <v>27</v>
      </c>
      <c r="W428" s="3">
        <v>0</v>
      </c>
      <c r="X428" s="3" t="s">
        <v>44</v>
      </c>
      <c r="Y428" s="3">
        <v>15.7</v>
      </c>
      <c r="Z428" s="2">
        <v>55.62</v>
      </c>
      <c r="AA428" s="10">
        <f>IF(Table1[[#This Row],[Is_Late]]="Yes",1,0)</f>
        <v>0</v>
      </c>
    </row>
    <row r="429" spans="1:27" x14ac:dyDescent="0.25">
      <c r="A429" t="s">
        <v>508</v>
      </c>
      <c r="B429" s="1">
        <v>45708</v>
      </c>
      <c r="C429" t="s">
        <v>53</v>
      </c>
      <c r="D429" t="s">
        <v>54</v>
      </c>
      <c r="E429" t="s">
        <v>29</v>
      </c>
      <c r="F429" t="s">
        <v>48</v>
      </c>
      <c r="G429" t="s">
        <v>49</v>
      </c>
      <c r="H429">
        <v>2</v>
      </c>
      <c r="I429">
        <v>262.38</v>
      </c>
      <c r="J429" s="2">
        <v>10</v>
      </c>
      <c r="K429">
        <v>47</v>
      </c>
      <c r="L429" s="3">
        <v>3.69</v>
      </c>
      <c r="M429" s="3">
        <v>4.3</v>
      </c>
      <c r="N429" t="s">
        <v>68</v>
      </c>
      <c r="O429" t="s">
        <v>42</v>
      </c>
      <c r="P429" t="s">
        <v>51</v>
      </c>
      <c r="Q429" s="2">
        <v>524.76</v>
      </c>
      <c r="R429" s="2">
        <v>52.48</v>
      </c>
      <c r="S429" s="2">
        <v>472.28</v>
      </c>
      <c r="T429" s="2">
        <v>0</v>
      </c>
      <c r="U429">
        <v>472.28</v>
      </c>
      <c r="V429" s="2">
        <v>28</v>
      </c>
      <c r="W429" s="3">
        <v>19</v>
      </c>
      <c r="X429" s="3" t="s">
        <v>35</v>
      </c>
      <c r="Y429" s="3">
        <v>23.5</v>
      </c>
      <c r="Z429" s="2">
        <v>110.99</v>
      </c>
      <c r="AA429" s="10">
        <f>IF(Table1[[#This Row],[Is_Late]]="Yes",1,0)</f>
        <v>1</v>
      </c>
    </row>
    <row r="430" spans="1:27" x14ac:dyDescent="0.25">
      <c r="A430" t="s">
        <v>509</v>
      </c>
      <c r="B430" s="1">
        <v>45708</v>
      </c>
      <c r="C430" t="s">
        <v>37</v>
      </c>
      <c r="D430" t="s">
        <v>66</v>
      </c>
      <c r="E430" t="s">
        <v>29</v>
      </c>
      <c r="F430" t="s">
        <v>73</v>
      </c>
      <c r="G430" t="s">
        <v>70</v>
      </c>
      <c r="H430">
        <v>2</v>
      </c>
      <c r="I430">
        <v>412.37</v>
      </c>
      <c r="J430" s="2">
        <v>0</v>
      </c>
      <c r="K430">
        <v>36</v>
      </c>
      <c r="L430" s="3">
        <v>3.3</v>
      </c>
      <c r="M430" s="3">
        <v>3.6</v>
      </c>
      <c r="N430" t="s">
        <v>68</v>
      </c>
      <c r="O430" t="s">
        <v>42</v>
      </c>
      <c r="P430" t="s">
        <v>64</v>
      </c>
      <c r="Q430" s="2">
        <v>824.74</v>
      </c>
      <c r="R430" s="2">
        <v>0</v>
      </c>
      <c r="S430" s="2">
        <v>824.74</v>
      </c>
      <c r="T430" s="2">
        <v>0</v>
      </c>
      <c r="U430">
        <v>824.74</v>
      </c>
      <c r="V430" s="2">
        <v>33</v>
      </c>
      <c r="W430" s="3">
        <v>3</v>
      </c>
      <c r="X430" s="3" t="s">
        <v>44</v>
      </c>
      <c r="Y430" s="3">
        <v>16.3</v>
      </c>
      <c r="Z430" s="2">
        <v>134.43</v>
      </c>
      <c r="AA430" s="10">
        <f>IF(Table1[[#This Row],[Is_Late]]="Yes",1,0)</f>
        <v>0</v>
      </c>
    </row>
    <row r="431" spans="1:27" x14ac:dyDescent="0.25">
      <c r="A431" t="s">
        <v>510</v>
      </c>
      <c r="B431" s="1">
        <v>45709</v>
      </c>
      <c r="C431" t="s">
        <v>53</v>
      </c>
      <c r="D431" t="s">
        <v>28</v>
      </c>
      <c r="E431" t="s">
        <v>47</v>
      </c>
      <c r="F431" t="s">
        <v>59</v>
      </c>
      <c r="G431" t="s">
        <v>70</v>
      </c>
      <c r="H431">
        <v>1</v>
      </c>
      <c r="I431">
        <v>64.44</v>
      </c>
      <c r="J431" s="2">
        <v>25</v>
      </c>
      <c r="K431">
        <v>16</v>
      </c>
      <c r="L431" s="3">
        <v>7.29</v>
      </c>
      <c r="M431" s="3">
        <v>4.5999999999999996</v>
      </c>
      <c r="N431" t="s">
        <v>32</v>
      </c>
      <c r="O431" t="s">
        <v>42</v>
      </c>
      <c r="P431" t="s">
        <v>34</v>
      </c>
      <c r="Q431" s="2">
        <v>64.44</v>
      </c>
      <c r="R431" s="2">
        <v>16.11</v>
      </c>
      <c r="S431" s="2">
        <v>48.33</v>
      </c>
      <c r="T431" s="2">
        <v>10</v>
      </c>
      <c r="U431">
        <v>58.33</v>
      </c>
      <c r="V431" s="2">
        <v>36</v>
      </c>
      <c r="W431" s="3">
        <v>0</v>
      </c>
      <c r="X431" s="3" t="s">
        <v>44</v>
      </c>
      <c r="Y431" s="3">
        <v>26.5</v>
      </c>
      <c r="Z431" s="2">
        <v>12.81</v>
      </c>
      <c r="AA431" s="10">
        <f>IF(Table1[[#This Row],[Is_Late]]="Yes",1,0)</f>
        <v>0</v>
      </c>
    </row>
    <row r="432" spans="1:27" x14ac:dyDescent="0.25">
      <c r="A432" t="s">
        <v>511</v>
      </c>
      <c r="B432" s="1">
        <v>45709</v>
      </c>
      <c r="C432" t="s">
        <v>53</v>
      </c>
      <c r="D432" t="s">
        <v>54</v>
      </c>
      <c r="E432" t="s">
        <v>47</v>
      </c>
      <c r="F432" t="s">
        <v>39</v>
      </c>
      <c r="G432" t="s">
        <v>67</v>
      </c>
      <c r="H432">
        <v>3</v>
      </c>
      <c r="I432">
        <v>58.61</v>
      </c>
      <c r="J432" s="2">
        <v>15</v>
      </c>
      <c r="K432">
        <v>32</v>
      </c>
      <c r="L432" s="3">
        <v>2.13</v>
      </c>
      <c r="M432" s="3">
        <v>5</v>
      </c>
      <c r="N432" t="s">
        <v>68</v>
      </c>
      <c r="O432" t="s">
        <v>42</v>
      </c>
      <c r="P432" t="s">
        <v>56</v>
      </c>
      <c r="Q432" s="2">
        <v>175.83</v>
      </c>
      <c r="R432" s="2">
        <v>26.37</v>
      </c>
      <c r="S432" s="2">
        <v>149.46</v>
      </c>
      <c r="T432" s="2">
        <v>10</v>
      </c>
      <c r="U432">
        <v>159.46</v>
      </c>
      <c r="V432" s="2">
        <v>24</v>
      </c>
      <c r="W432" s="3">
        <v>8</v>
      </c>
      <c r="X432" s="3" t="s">
        <v>35</v>
      </c>
      <c r="Y432" s="3">
        <v>25.4</v>
      </c>
      <c r="Z432" s="2">
        <v>37.96</v>
      </c>
      <c r="AA432" s="10">
        <f>IF(Table1[[#This Row],[Is_Late]]="Yes",1,0)</f>
        <v>1</v>
      </c>
    </row>
    <row r="433" spans="1:27" x14ac:dyDescent="0.25">
      <c r="A433" t="s">
        <v>512</v>
      </c>
      <c r="B433" s="1">
        <v>45709</v>
      </c>
      <c r="C433" t="s">
        <v>80</v>
      </c>
      <c r="D433" t="s">
        <v>54</v>
      </c>
      <c r="E433" t="s">
        <v>29</v>
      </c>
      <c r="F433" t="s">
        <v>48</v>
      </c>
      <c r="G433" t="s">
        <v>49</v>
      </c>
      <c r="H433">
        <v>3</v>
      </c>
      <c r="I433">
        <v>252.68</v>
      </c>
      <c r="J433" s="2">
        <v>15</v>
      </c>
      <c r="K433">
        <v>38</v>
      </c>
      <c r="L433" s="3">
        <v>5.31</v>
      </c>
      <c r="M433" s="3">
        <v>2.6</v>
      </c>
      <c r="N433" t="s">
        <v>41</v>
      </c>
      <c r="O433" t="s">
        <v>42</v>
      </c>
      <c r="P433" t="s">
        <v>51</v>
      </c>
      <c r="Q433" s="2">
        <v>758.04</v>
      </c>
      <c r="R433" s="2">
        <v>113.71</v>
      </c>
      <c r="S433" s="2">
        <v>644.33000000000004</v>
      </c>
      <c r="T433" s="2">
        <v>0</v>
      </c>
      <c r="U433">
        <v>644.33000000000004</v>
      </c>
      <c r="V433" s="2">
        <v>27</v>
      </c>
      <c r="W433" s="3">
        <v>11</v>
      </c>
      <c r="X433" s="3" t="s">
        <v>35</v>
      </c>
      <c r="Y433" s="3">
        <v>26.9</v>
      </c>
      <c r="Z433" s="2">
        <v>173.32</v>
      </c>
      <c r="AA433" s="10">
        <f>IF(Table1[[#This Row],[Is_Late]]="Yes",1,0)</f>
        <v>1</v>
      </c>
    </row>
    <row r="434" spans="1:27" x14ac:dyDescent="0.25">
      <c r="A434" t="s">
        <v>513</v>
      </c>
      <c r="B434" s="1">
        <v>45709</v>
      </c>
      <c r="C434" t="s">
        <v>88</v>
      </c>
      <c r="D434" t="s">
        <v>54</v>
      </c>
      <c r="E434" t="s">
        <v>47</v>
      </c>
      <c r="F434" t="s">
        <v>93</v>
      </c>
      <c r="G434" t="s">
        <v>49</v>
      </c>
      <c r="H434">
        <v>6</v>
      </c>
      <c r="I434">
        <v>122.58</v>
      </c>
      <c r="J434" s="2">
        <v>25</v>
      </c>
      <c r="K434">
        <v>31</v>
      </c>
      <c r="L434" s="3">
        <v>0.56999999999999995</v>
      </c>
      <c r="M434" s="3">
        <v>3.7</v>
      </c>
      <c r="N434" t="s">
        <v>60</v>
      </c>
      <c r="O434" t="s">
        <v>42</v>
      </c>
      <c r="P434" t="s">
        <v>34</v>
      </c>
      <c r="Q434" s="2">
        <v>735.48</v>
      </c>
      <c r="R434" s="2">
        <v>183.87</v>
      </c>
      <c r="S434" s="2">
        <v>551.61</v>
      </c>
      <c r="T434" s="2">
        <v>0</v>
      </c>
      <c r="U434">
        <v>551.61</v>
      </c>
      <c r="V434" s="2">
        <v>17</v>
      </c>
      <c r="W434" s="3">
        <v>14</v>
      </c>
      <c r="X434" s="3" t="s">
        <v>35</v>
      </c>
      <c r="Y434" s="3">
        <v>29.2</v>
      </c>
      <c r="Z434" s="2">
        <v>161.07</v>
      </c>
      <c r="AA434" s="10">
        <f>IF(Table1[[#This Row],[Is_Late]]="Yes",1,0)</f>
        <v>1</v>
      </c>
    </row>
    <row r="435" spans="1:27" x14ac:dyDescent="0.25">
      <c r="A435" t="s">
        <v>514</v>
      </c>
      <c r="B435" s="1">
        <v>45709</v>
      </c>
      <c r="C435" t="s">
        <v>58</v>
      </c>
      <c r="D435" t="s">
        <v>54</v>
      </c>
      <c r="E435" t="s">
        <v>47</v>
      </c>
      <c r="F435" t="s">
        <v>86</v>
      </c>
      <c r="G435" t="s">
        <v>98</v>
      </c>
      <c r="H435">
        <v>6</v>
      </c>
      <c r="I435">
        <v>456.59</v>
      </c>
      <c r="J435" s="2">
        <v>10</v>
      </c>
      <c r="K435">
        <v>17</v>
      </c>
      <c r="L435" s="3">
        <v>7.89</v>
      </c>
      <c r="M435" s="3">
        <v>3.8</v>
      </c>
      <c r="N435" t="s">
        <v>32</v>
      </c>
      <c r="O435" t="s">
        <v>42</v>
      </c>
      <c r="P435" t="s">
        <v>51</v>
      </c>
      <c r="Q435" s="2">
        <v>2739.54</v>
      </c>
      <c r="R435" s="2">
        <v>273.95</v>
      </c>
      <c r="S435" s="2">
        <v>2465.59</v>
      </c>
      <c r="T435" s="2">
        <v>0</v>
      </c>
      <c r="U435">
        <v>2465.59</v>
      </c>
      <c r="V435" s="2">
        <v>18</v>
      </c>
      <c r="W435" s="3">
        <v>0</v>
      </c>
      <c r="X435" s="3" t="s">
        <v>44</v>
      </c>
      <c r="Y435" s="3">
        <v>10.9</v>
      </c>
      <c r="Z435" s="2">
        <v>268.75</v>
      </c>
      <c r="AA435" s="10">
        <f>IF(Table1[[#This Row],[Is_Late]]="Yes",1,0)</f>
        <v>0</v>
      </c>
    </row>
    <row r="436" spans="1:27" x14ac:dyDescent="0.25">
      <c r="A436" t="s">
        <v>515</v>
      </c>
      <c r="B436" s="1">
        <v>45709</v>
      </c>
      <c r="C436" t="s">
        <v>58</v>
      </c>
      <c r="D436" t="s">
        <v>66</v>
      </c>
      <c r="E436" t="s">
        <v>47</v>
      </c>
      <c r="F436" t="s">
        <v>59</v>
      </c>
      <c r="G436" t="s">
        <v>49</v>
      </c>
      <c r="H436">
        <v>6</v>
      </c>
      <c r="I436">
        <v>397.82</v>
      </c>
      <c r="J436" s="2">
        <v>5</v>
      </c>
      <c r="K436">
        <v>38</v>
      </c>
      <c r="L436" s="3">
        <v>3.62</v>
      </c>
      <c r="M436" s="3">
        <v>4.5999999999999996</v>
      </c>
      <c r="N436" t="s">
        <v>32</v>
      </c>
      <c r="O436" t="s">
        <v>42</v>
      </c>
      <c r="P436" t="s">
        <v>43</v>
      </c>
      <c r="Q436" s="2">
        <v>2386.92</v>
      </c>
      <c r="R436" s="2">
        <v>119.35</v>
      </c>
      <c r="S436" s="2">
        <v>2267.5700000000002</v>
      </c>
      <c r="T436" s="2">
        <v>0</v>
      </c>
      <c r="U436">
        <v>2267.5700000000002</v>
      </c>
      <c r="V436" s="2">
        <v>15</v>
      </c>
      <c r="W436" s="3">
        <v>23</v>
      </c>
      <c r="X436" s="3" t="s">
        <v>35</v>
      </c>
      <c r="Y436" s="3">
        <v>11.9</v>
      </c>
      <c r="Z436" s="2">
        <v>269.83999999999997</v>
      </c>
      <c r="AA436" s="10">
        <f>IF(Table1[[#This Row],[Is_Late]]="Yes",1,0)</f>
        <v>1</v>
      </c>
    </row>
    <row r="437" spans="1:27" x14ac:dyDescent="0.25">
      <c r="A437" t="s">
        <v>516</v>
      </c>
      <c r="B437" s="1">
        <v>45710</v>
      </c>
      <c r="C437" t="s">
        <v>88</v>
      </c>
      <c r="D437" t="s">
        <v>28</v>
      </c>
      <c r="E437" t="s">
        <v>47</v>
      </c>
      <c r="F437" t="s">
        <v>111</v>
      </c>
      <c r="G437" t="s">
        <v>55</v>
      </c>
      <c r="H437">
        <v>1</v>
      </c>
      <c r="I437">
        <v>467.05</v>
      </c>
      <c r="J437" s="2">
        <v>15</v>
      </c>
      <c r="K437">
        <v>30</v>
      </c>
      <c r="L437" s="3">
        <v>1.93</v>
      </c>
      <c r="M437" s="3">
        <v>2.8</v>
      </c>
      <c r="N437" t="s">
        <v>68</v>
      </c>
      <c r="O437" t="s">
        <v>33</v>
      </c>
      <c r="P437" t="s">
        <v>56</v>
      </c>
      <c r="Q437" s="2">
        <v>467.05</v>
      </c>
      <c r="R437" s="2">
        <v>70.06</v>
      </c>
      <c r="S437" s="2">
        <v>0</v>
      </c>
      <c r="T437" s="2">
        <v>0</v>
      </c>
      <c r="U437">
        <v>0</v>
      </c>
      <c r="V437" s="2">
        <v>34</v>
      </c>
      <c r="W437" s="3">
        <v>0</v>
      </c>
      <c r="X437" s="3" t="s">
        <v>44</v>
      </c>
      <c r="Y437" s="3">
        <v>16.600000000000001</v>
      </c>
      <c r="Z437" s="2">
        <v>0</v>
      </c>
      <c r="AA437" s="10">
        <f>IF(Table1[[#This Row],[Is_Late]]="Yes",1,0)</f>
        <v>0</v>
      </c>
    </row>
    <row r="438" spans="1:27" x14ac:dyDescent="0.25">
      <c r="A438" t="s">
        <v>517</v>
      </c>
      <c r="B438" s="1">
        <v>45710</v>
      </c>
      <c r="C438" t="s">
        <v>75</v>
      </c>
      <c r="D438" t="s">
        <v>54</v>
      </c>
      <c r="E438" t="s">
        <v>47</v>
      </c>
      <c r="F438" t="s">
        <v>73</v>
      </c>
      <c r="G438" t="s">
        <v>31</v>
      </c>
      <c r="H438">
        <v>1</v>
      </c>
      <c r="I438">
        <v>395.83</v>
      </c>
      <c r="J438" s="2">
        <v>0</v>
      </c>
      <c r="K438">
        <v>39</v>
      </c>
      <c r="L438" s="3">
        <v>2.3199999999999998</v>
      </c>
      <c r="M438" s="3">
        <v>3</v>
      </c>
      <c r="N438" t="s">
        <v>32</v>
      </c>
      <c r="O438" t="s">
        <v>33</v>
      </c>
      <c r="P438" t="s">
        <v>34</v>
      </c>
      <c r="Q438" s="2">
        <v>395.83</v>
      </c>
      <c r="R438" s="2">
        <v>0</v>
      </c>
      <c r="S438" s="2">
        <v>0</v>
      </c>
      <c r="T438" s="2">
        <v>0</v>
      </c>
      <c r="U438">
        <v>0</v>
      </c>
      <c r="V438" s="2">
        <v>40</v>
      </c>
      <c r="W438" s="3">
        <v>0</v>
      </c>
      <c r="X438" s="3" t="s">
        <v>44</v>
      </c>
      <c r="Y438" s="3">
        <v>25.9</v>
      </c>
      <c r="Z438" s="2">
        <v>0</v>
      </c>
      <c r="AA438" s="10">
        <f>IF(Table1[[#This Row],[Is_Late]]="Yes",1,0)</f>
        <v>0</v>
      </c>
    </row>
    <row r="439" spans="1:27" x14ac:dyDescent="0.25">
      <c r="A439" t="s">
        <v>518</v>
      </c>
      <c r="B439" s="1">
        <v>45710</v>
      </c>
      <c r="C439" t="s">
        <v>37</v>
      </c>
      <c r="D439" t="s">
        <v>28</v>
      </c>
      <c r="E439" t="s">
        <v>47</v>
      </c>
      <c r="F439" t="s">
        <v>73</v>
      </c>
      <c r="G439" t="s">
        <v>98</v>
      </c>
      <c r="H439">
        <v>5</v>
      </c>
      <c r="I439">
        <v>465.73</v>
      </c>
      <c r="J439" s="2">
        <v>20</v>
      </c>
      <c r="K439">
        <v>27</v>
      </c>
      <c r="L439" s="3">
        <v>7.21</v>
      </c>
      <c r="M439" s="3">
        <v>4.7</v>
      </c>
      <c r="N439" t="s">
        <v>50</v>
      </c>
      <c r="O439" t="s">
        <v>42</v>
      </c>
      <c r="P439" t="s">
        <v>43</v>
      </c>
      <c r="Q439" s="2">
        <v>2328.65</v>
      </c>
      <c r="R439" s="2">
        <v>465.73</v>
      </c>
      <c r="S439" s="2">
        <v>1862.92</v>
      </c>
      <c r="T439" s="2">
        <v>0</v>
      </c>
      <c r="U439">
        <v>1862.92</v>
      </c>
      <c r="V439" s="2">
        <v>28</v>
      </c>
      <c r="W439" s="3">
        <v>0</v>
      </c>
      <c r="X439" s="3" t="s">
        <v>44</v>
      </c>
      <c r="Y439" s="3">
        <v>9.9</v>
      </c>
      <c r="Z439" s="2">
        <v>184.43</v>
      </c>
      <c r="AA439" s="10">
        <f>IF(Table1[[#This Row],[Is_Late]]="Yes",1,0)</f>
        <v>0</v>
      </c>
    </row>
    <row r="440" spans="1:27" x14ac:dyDescent="0.25">
      <c r="A440" t="s">
        <v>519</v>
      </c>
      <c r="B440" s="1">
        <v>45710</v>
      </c>
      <c r="C440" t="s">
        <v>75</v>
      </c>
      <c r="D440" t="s">
        <v>66</v>
      </c>
      <c r="E440" t="s">
        <v>47</v>
      </c>
      <c r="F440" t="s">
        <v>93</v>
      </c>
      <c r="G440" t="s">
        <v>67</v>
      </c>
      <c r="H440">
        <v>5</v>
      </c>
      <c r="I440">
        <v>450.7</v>
      </c>
      <c r="J440" s="2">
        <v>5</v>
      </c>
      <c r="K440">
        <v>41</v>
      </c>
      <c r="L440" s="3">
        <v>6.63</v>
      </c>
      <c r="M440" s="3">
        <v>4.0999999999999996</v>
      </c>
      <c r="N440" t="s">
        <v>68</v>
      </c>
      <c r="O440" t="s">
        <v>42</v>
      </c>
      <c r="P440" t="s">
        <v>56</v>
      </c>
      <c r="Q440" s="2">
        <v>2253.5</v>
      </c>
      <c r="R440" s="2">
        <v>112.68</v>
      </c>
      <c r="S440" s="2">
        <v>2140.8200000000002</v>
      </c>
      <c r="T440" s="2">
        <v>0</v>
      </c>
      <c r="U440">
        <v>2140.8200000000002</v>
      </c>
      <c r="V440" s="2">
        <v>27</v>
      </c>
      <c r="W440" s="3">
        <v>14</v>
      </c>
      <c r="X440" s="3" t="s">
        <v>35</v>
      </c>
      <c r="Y440" s="3">
        <v>14.6</v>
      </c>
      <c r="Z440" s="2">
        <v>312.56</v>
      </c>
      <c r="AA440" s="10">
        <f>IF(Table1[[#This Row],[Is_Late]]="Yes",1,0)</f>
        <v>1</v>
      </c>
    </row>
    <row r="441" spans="1:27" x14ac:dyDescent="0.25">
      <c r="A441" t="s">
        <v>520</v>
      </c>
      <c r="B441" s="1">
        <v>45710</v>
      </c>
      <c r="C441" t="s">
        <v>75</v>
      </c>
      <c r="D441" t="s">
        <v>54</v>
      </c>
      <c r="E441" t="s">
        <v>47</v>
      </c>
      <c r="F441" t="s">
        <v>81</v>
      </c>
      <c r="G441" t="s">
        <v>117</v>
      </c>
      <c r="H441">
        <v>5</v>
      </c>
      <c r="I441">
        <v>94.84</v>
      </c>
      <c r="J441" s="2">
        <v>0</v>
      </c>
      <c r="K441">
        <v>26</v>
      </c>
      <c r="L441" s="3">
        <v>2.12</v>
      </c>
      <c r="M441" s="3">
        <v>4.4000000000000004</v>
      </c>
      <c r="N441" t="s">
        <v>68</v>
      </c>
      <c r="O441" t="s">
        <v>42</v>
      </c>
      <c r="P441" t="s">
        <v>64</v>
      </c>
      <c r="Q441" s="2">
        <v>474.2</v>
      </c>
      <c r="R441" s="2">
        <v>0</v>
      </c>
      <c r="S441" s="2">
        <v>474.2</v>
      </c>
      <c r="T441" s="2">
        <v>0</v>
      </c>
      <c r="U441">
        <v>474.2</v>
      </c>
      <c r="V441" s="2">
        <v>15</v>
      </c>
      <c r="W441" s="3">
        <v>11</v>
      </c>
      <c r="X441" s="3" t="s">
        <v>35</v>
      </c>
      <c r="Y441" s="3">
        <v>27.1</v>
      </c>
      <c r="Z441" s="2">
        <v>128.51</v>
      </c>
      <c r="AA441" s="10">
        <f>IF(Table1[[#This Row],[Is_Late]]="Yes",1,0)</f>
        <v>1</v>
      </c>
    </row>
    <row r="442" spans="1:27" x14ac:dyDescent="0.25">
      <c r="A442" t="s">
        <v>521</v>
      </c>
      <c r="B442" s="1">
        <v>45710</v>
      </c>
      <c r="C442" t="s">
        <v>88</v>
      </c>
      <c r="D442" t="s">
        <v>46</v>
      </c>
      <c r="E442" t="s">
        <v>47</v>
      </c>
      <c r="F442" t="s">
        <v>111</v>
      </c>
      <c r="G442" t="s">
        <v>144</v>
      </c>
      <c r="H442">
        <v>3</v>
      </c>
      <c r="I442">
        <v>491.14</v>
      </c>
      <c r="J442" s="2">
        <v>20</v>
      </c>
      <c r="K442">
        <v>24</v>
      </c>
      <c r="L442" s="3">
        <v>6.15</v>
      </c>
      <c r="M442" s="3">
        <v>4.4000000000000004</v>
      </c>
      <c r="N442" t="s">
        <v>50</v>
      </c>
      <c r="O442" t="s">
        <v>42</v>
      </c>
      <c r="P442" t="s">
        <v>64</v>
      </c>
      <c r="Q442" s="2">
        <v>1473.42</v>
      </c>
      <c r="R442" s="2">
        <v>294.68</v>
      </c>
      <c r="S442" s="2">
        <v>1178.74</v>
      </c>
      <c r="T442" s="2">
        <v>0</v>
      </c>
      <c r="U442">
        <v>1178.74</v>
      </c>
      <c r="V442" s="2">
        <v>24</v>
      </c>
      <c r="W442" s="3">
        <v>0</v>
      </c>
      <c r="X442" s="3" t="s">
        <v>44</v>
      </c>
      <c r="Y442" s="3">
        <v>12.5</v>
      </c>
      <c r="Z442" s="2">
        <v>147.34</v>
      </c>
      <c r="AA442" s="10">
        <f>IF(Table1[[#This Row],[Is_Late]]="Yes",1,0)</f>
        <v>0</v>
      </c>
    </row>
    <row r="443" spans="1:27" x14ac:dyDescent="0.25">
      <c r="A443" t="s">
        <v>522</v>
      </c>
      <c r="B443" s="1">
        <v>45710</v>
      </c>
      <c r="C443" t="s">
        <v>37</v>
      </c>
      <c r="D443" t="s">
        <v>46</v>
      </c>
      <c r="E443" t="s">
        <v>29</v>
      </c>
      <c r="F443" t="s">
        <v>86</v>
      </c>
      <c r="G443" t="s">
        <v>136</v>
      </c>
      <c r="H443">
        <v>3</v>
      </c>
      <c r="I443">
        <v>228.61</v>
      </c>
      <c r="J443" s="2">
        <v>0</v>
      </c>
      <c r="K443">
        <v>18</v>
      </c>
      <c r="L443" s="3">
        <v>7.22</v>
      </c>
      <c r="M443" s="3">
        <v>3.8</v>
      </c>
      <c r="N443" t="s">
        <v>50</v>
      </c>
      <c r="O443" t="s">
        <v>33</v>
      </c>
      <c r="P443" t="s">
        <v>56</v>
      </c>
      <c r="Q443" s="2">
        <v>685.83</v>
      </c>
      <c r="R443" s="2">
        <v>0</v>
      </c>
      <c r="S443" s="2">
        <v>0</v>
      </c>
      <c r="T443" s="2">
        <v>0</v>
      </c>
      <c r="U443">
        <v>0</v>
      </c>
      <c r="V443" s="2">
        <v>41</v>
      </c>
      <c r="W443" s="3">
        <v>0</v>
      </c>
      <c r="X443" s="3" t="s">
        <v>44</v>
      </c>
      <c r="Y443" s="3">
        <v>11.2</v>
      </c>
      <c r="Z443" s="2">
        <v>0</v>
      </c>
      <c r="AA443" s="10">
        <f>IF(Table1[[#This Row],[Is_Late]]="Yes",1,0)</f>
        <v>0</v>
      </c>
    </row>
    <row r="444" spans="1:27" x14ac:dyDescent="0.25">
      <c r="A444" t="s">
        <v>523</v>
      </c>
      <c r="B444" s="1">
        <v>45710</v>
      </c>
      <c r="C444" t="s">
        <v>53</v>
      </c>
      <c r="D444" t="s">
        <v>38</v>
      </c>
      <c r="E444" t="s">
        <v>47</v>
      </c>
      <c r="F444" t="s">
        <v>93</v>
      </c>
      <c r="G444" t="s">
        <v>49</v>
      </c>
      <c r="H444">
        <v>7</v>
      </c>
      <c r="I444">
        <v>378.15</v>
      </c>
      <c r="J444" s="2">
        <v>5</v>
      </c>
      <c r="K444">
        <v>10</v>
      </c>
      <c r="L444" s="3">
        <v>5.05</v>
      </c>
      <c r="M444" s="3">
        <v>4.5</v>
      </c>
      <c r="N444" t="s">
        <v>50</v>
      </c>
      <c r="O444" t="s">
        <v>42</v>
      </c>
      <c r="P444" t="s">
        <v>51</v>
      </c>
      <c r="Q444" s="2">
        <v>2647.05</v>
      </c>
      <c r="R444" s="2">
        <v>132.35</v>
      </c>
      <c r="S444" s="2">
        <v>2514.6999999999998</v>
      </c>
      <c r="T444" s="2">
        <v>0</v>
      </c>
      <c r="U444">
        <v>2514.6999999999998</v>
      </c>
      <c r="V444" s="2">
        <v>15</v>
      </c>
      <c r="W444" s="3">
        <v>0</v>
      </c>
      <c r="X444" s="3" t="s">
        <v>44</v>
      </c>
      <c r="Y444" s="3">
        <v>23.3</v>
      </c>
      <c r="Z444" s="2">
        <v>585.92999999999995</v>
      </c>
      <c r="AA444" s="10">
        <f>IF(Table1[[#This Row],[Is_Late]]="Yes",1,0)</f>
        <v>0</v>
      </c>
    </row>
    <row r="445" spans="1:27" x14ac:dyDescent="0.25">
      <c r="A445" t="s">
        <v>524</v>
      </c>
      <c r="B445" s="1">
        <v>45710</v>
      </c>
      <c r="C445" t="s">
        <v>84</v>
      </c>
      <c r="D445" t="s">
        <v>54</v>
      </c>
      <c r="E445" t="s">
        <v>29</v>
      </c>
      <c r="F445" t="s">
        <v>30</v>
      </c>
      <c r="G445" t="s">
        <v>63</v>
      </c>
      <c r="H445">
        <v>4</v>
      </c>
      <c r="I445">
        <v>208.61</v>
      </c>
      <c r="J445" s="2">
        <v>25</v>
      </c>
      <c r="K445">
        <v>22</v>
      </c>
      <c r="L445" s="3">
        <v>6.86</v>
      </c>
      <c r="M445" s="3">
        <v>4</v>
      </c>
      <c r="N445" t="s">
        <v>68</v>
      </c>
      <c r="O445" t="s">
        <v>42</v>
      </c>
      <c r="P445" t="s">
        <v>64</v>
      </c>
      <c r="Q445" s="2">
        <v>834.44</v>
      </c>
      <c r="R445" s="2">
        <v>208.61</v>
      </c>
      <c r="S445" s="2">
        <v>625.83000000000004</v>
      </c>
      <c r="T445" s="2">
        <v>0</v>
      </c>
      <c r="U445">
        <v>625.83000000000004</v>
      </c>
      <c r="V445" s="2">
        <v>18</v>
      </c>
      <c r="W445" s="3">
        <v>4</v>
      </c>
      <c r="X445" s="3" t="s">
        <v>44</v>
      </c>
      <c r="Y445" s="3">
        <v>21.1</v>
      </c>
      <c r="Z445" s="2">
        <v>132.05000000000001</v>
      </c>
      <c r="AA445" s="10">
        <f>IF(Table1[[#This Row],[Is_Late]]="Yes",1,0)</f>
        <v>0</v>
      </c>
    </row>
    <row r="446" spans="1:27" x14ac:dyDescent="0.25">
      <c r="A446" t="s">
        <v>525</v>
      </c>
      <c r="B446" s="1">
        <v>45711</v>
      </c>
      <c r="C446" t="s">
        <v>80</v>
      </c>
      <c r="D446" t="s">
        <v>66</v>
      </c>
      <c r="E446" t="s">
        <v>29</v>
      </c>
      <c r="F446" t="s">
        <v>93</v>
      </c>
      <c r="G446" t="s">
        <v>31</v>
      </c>
      <c r="H446">
        <v>7</v>
      </c>
      <c r="I446">
        <v>123.08</v>
      </c>
      <c r="J446" s="2">
        <v>25</v>
      </c>
      <c r="K446">
        <v>31</v>
      </c>
      <c r="L446" s="3">
        <v>5.82</v>
      </c>
      <c r="M446" s="3">
        <v>4.2</v>
      </c>
      <c r="N446" t="s">
        <v>50</v>
      </c>
      <c r="O446" t="s">
        <v>42</v>
      </c>
      <c r="P446" t="s">
        <v>51</v>
      </c>
      <c r="Q446" s="2">
        <v>861.56</v>
      </c>
      <c r="R446" s="2">
        <v>215.39</v>
      </c>
      <c r="S446" s="2">
        <v>646.16999999999996</v>
      </c>
      <c r="T446" s="2">
        <v>0</v>
      </c>
      <c r="U446">
        <v>646.16999999999996</v>
      </c>
      <c r="V446" s="2">
        <v>32</v>
      </c>
      <c r="W446" s="3">
        <v>0</v>
      </c>
      <c r="X446" s="3" t="s">
        <v>44</v>
      </c>
      <c r="Y446" s="3">
        <v>21.2</v>
      </c>
      <c r="Z446" s="2">
        <v>136.99</v>
      </c>
      <c r="AA446" s="10">
        <f>IF(Table1[[#This Row],[Is_Late]]="Yes",1,0)</f>
        <v>0</v>
      </c>
    </row>
    <row r="447" spans="1:27" x14ac:dyDescent="0.25">
      <c r="A447" t="s">
        <v>526</v>
      </c>
      <c r="B447" s="1">
        <v>45711</v>
      </c>
      <c r="C447" t="s">
        <v>88</v>
      </c>
      <c r="D447" t="s">
        <v>66</v>
      </c>
      <c r="E447" t="s">
        <v>47</v>
      </c>
      <c r="F447" t="s">
        <v>76</v>
      </c>
      <c r="G447" t="s">
        <v>55</v>
      </c>
      <c r="H447">
        <v>1</v>
      </c>
      <c r="I447">
        <v>20.83</v>
      </c>
      <c r="J447" s="2">
        <v>25</v>
      </c>
      <c r="K447">
        <v>36</v>
      </c>
      <c r="L447" s="3">
        <v>2.0299999999999998</v>
      </c>
      <c r="M447" s="3">
        <v>4.5</v>
      </c>
      <c r="N447" t="s">
        <v>32</v>
      </c>
      <c r="O447" t="s">
        <v>42</v>
      </c>
      <c r="P447" t="s">
        <v>34</v>
      </c>
      <c r="Q447" s="2">
        <v>20.83</v>
      </c>
      <c r="R447" s="2">
        <v>5.21</v>
      </c>
      <c r="S447" s="2">
        <v>15.62</v>
      </c>
      <c r="T447" s="2">
        <v>25</v>
      </c>
      <c r="U447">
        <v>40.619999999999997</v>
      </c>
      <c r="V447" s="2">
        <v>36</v>
      </c>
      <c r="W447" s="3">
        <v>0</v>
      </c>
      <c r="X447" s="3" t="s">
        <v>44</v>
      </c>
      <c r="Y447" s="3">
        <v>25.5</v>
      </c>
      <c r="Z447" s="2">
        <v>3.98</v>
      </c>
      <c r="AA447" s="10">
        <f>IF(Table1[[#This Row],[Is_Late]]="Yes",1,0)</f>
        <v>0</v>
      </c>
    </row>
    <row r="448" spans="1:27" x14ac:dyDescent="0.25">
      <c r="A448" t="s">
        <v>527</v>
      </c>
      <c r="B448" s="1">
        <v>45711</v>
      </c>
      <c r="C448" t="s">
        <v>80</v>
      </c>
      <c r="D448" t="s">
        <v>66</v>
      </c>
      <c r="E448" t="s">
        <v>47</v>
      </c>
      <c r="F448" t="s">
        <v>76</v>
      </c>
      <c r="G448" t="s">
        <v>98</v>
      </c>
      <c r="H448">
        <v>5</v>
      </c>
      <c r="I448">
        <v>410.55</v>
      </c>
      <c r="J448" s="2">
        <v>5</v>
      </c>
      <c r="K448">
        <v>44</v>
      </c>
      <c r="L448" s="3">
        <v>1.68</v>
      </c>
      <c r="M448" s="3">
        <v>3.3</v>
      </c>
      <c r="N448" t="s">
        <v>50</v>
      </c>
      <c r="O448" t="s">
        <v>42</v>
      </c>
      <c r="P448" t="s">
        <v>34</v>
      </c>
      <c r="Q448" s="2">
        <v>2052.75</v>
      </c>
      <c r="R448" s="2">
        <v>102.64</v>
      </c>
      <c r="S448" s="2">
        <v>1950.11</v>
      </c>
      <c r="T448" s="2">
        <v>0</v>
      </c>
      <c r="U448">
        <v>1950.11</v>
      </c>
      <c r="V448" s="2">
        <v>31</v>
      </c>
      <c r="W448" s="3">
        <v>13</v>
      </c>
      <c r="X448" s="3" t="s">
        <v>35</v>
      </c>
      <c r="Y448" s="3">
        <v>25.6</v>
      </c>
      <c r="Z448" s="2">
        <v>499.23</v>
      </c>
      <c r="AA448" s="10">
        <f>IF(Table1[[#This Row],[Is_Late]]="Yes",1,0)</f>
        <v>1</v>
      </c>
    </row>
    <row r="449" spans="1:27" x14ac:dyDescent="0.25">
      <c r="A449" t="s">
        <v>528</v>
      </c>
      <c r="B449" s="1">
        <v>45711</v>
      </c>
      <c r="C449" t="s">
        <v>80</v>
      </c>
      <c r="D449" t="s">
        <v>38</v>
      </c>
      <c r="E449" t="s">
        <v>47</v>
      </c>
      <c r="F449" t="s">
        <v>93</v>
      </c>
      <c r="G449" t="s">
        <v>40</v>
      </c>
      <c r="H449">
        <v>7</v>
      </c>
      <c r="I449">
        <v>463.63</v>
      </c>
      <c r="J449" s="2">
        <v>10</v>
      </c>
      <c r="K449">
        <v>23</v>
      </c>
      <c r="L449" s="3">
        <v>7.05</v>
      </c>
      <c r="M449" s="3">
        <v>5</v>
      </c>
      <c r="N449" t="s">
        <v>68</v>
      </c>
      <c r="O449" t="s">
        <v>33</v>
      </c>
      <c r="P449" t="s">
        <v>64</v>
      </c>
      <c r="Q449" s="2">
        <v>3245.41</v>
      </c>
      <c r="R449" s="2">
        <v>324.54000000000002</v>
      </c>
      <c r="S449" s="2">
        <v>0</v>
      </c>
      <c r="T449" s="2">
        <v>0</v>
      </c>
      <c r="U449">
        <v>0</v>
      </c>
      <c r="V449" s="2">
        <v>33</v>
      </c>
      <c r="W449" s="3">
        <v>0</v>
      </c>
      <c r="X449" s="3" t="s">
        <v>44</v>
      </c>
      <c r="Y449" s="3">
        <v>21.9</v>
      </c>
      <c r="Z449" s="2">
        <v>0</v>
      </c>
      <c r="AA449" s="10">
        <f>IF(Table1[[#This Row],[Is_Late]]="Yes",1,0)</f>
        <v>0</v>
      </c>
    </row>
    <row r="450" spans="1:27" x14ac:dyDescent="0.25">
      <c r="A450" t="s">
        <v>529</v>
      </c>
      <c r="B450" s="1">
        <v>45711</v>
      </c>
      <c r="C450" t="s">
        <v>58</v>
      </c>
      <c r="D450" t="s">
        <v>38</v>
      </c>
      <c r="E450" t="s">
        <v>47</v>
      </c>
      <c r="F450" t="s">
        <v>93</v>
      </c>
      <c r="G450" t="s">
        <v>89</v>
      </c>
      <c r="H450">
        <v>6</v>
      </c>
      <c r="I450">
        <v>282.37</v>
      </c>
      <c r="J450" s="2">
        <v>25</v>
      </c>
      <c r="K450">
        <v>25</v>
      </c>
      <c r="L450" s="3">
        <v>5.67</v>
      </c>
      <c r="M450" s="3">
        <v>5</v>
      </c>
      <c r="N450" t="s">
        <v>32</v>
      </c>
      <c r="O450" t="s">
        <v>42</v>
      </c>
      <c r="P450" t="s">
        <v>64</v>
      </c>
      <c r="Q450" s="2">
        <v>1694.22</v>
      </c>
      <c r="R450" s="2">
        <v>423.56</v>
      </c>
      <c r="S450" s="2">
        <v>1270.6600000000001</v>
      </c>
      <c r="T450" s="2">
        <v>0</v>
      </c>
      <c r="U450">
        <v>1270.6600000000001</v>
      </c>
      <c r="V450" s="2">
        <v>29</v>
      </c>
      <c r="W450" s="3">
        <v>0</v>
      </c>
      <c r="X450" s="3" t="s">
        <v>44</v>
      </c>
      <c r="Y450" s="3">
        <v>27.3</v>
      </c>
      <c r="Z450" s="2">
        <v>346.89</v>
      </c>
      <c r="AA450" s="10">
        <f>IF(Table1[[#This Row],[Is_Late]]="Yes",1,0)</f>
        <v>0</v>
      </c>
    </row>
    <row r="451" spans="1:27" x14ac:dyDescent="0.25">
      <c r="A451" t="s">
        <v>530</v>
      </c>
      <c r="B451" s="1">
        <v>45711</v>
      </c>
      <c r="C451" t="s">
        <v>75</v>
      </c>
      <c r="D451" t="s">
        <v>66</v>
      </c>
      <c r="E451" t="s">
        <v>47</v>
      </c>
      <c r="F451" t="s">
        <v>73</v>
      </c>
      <c r="G451" t="s">
        <v>89</v>
      </c>
      <c r="H451">
        <v>2</v>
      </c>
      <c r="I451">
        <v>203.82</v>
      </c>
      <c r="J451" s="2">
        <v>25</v>
      </c>
      <c r="K451">
        <v>31</v>
      </c>
      <c r="L451" s="3">
        <v>3.05</v>
      </c>
      <c r="M451" s="3">
        <v>3.8</v>
      </c>
      <c r="N451" t="s">
        <v>41</v>
      </c>
      <c r="O451" t="s">
        <v>42</v>
      </c>
      <c r="P451" t="s">
        <v>64</v>
      </c>
      <c r="Q451" s="2">
        <v>407.64</v>
      </c>
      <c r="R451" s="2">
        <v>101.91</v>
      </c>
      <c r="S451" s="2">
        <v>305.73</v>
      </c>
      <c r="T451" s="2">
        <v>0</v>
      </c>
      <c r="U451">
        <v>305.73</v>
      </c>
      <c r="V451" s="2">
        <v>17</v>
      </c>
      <c r="W451" s="3">
        <v>14</v>
      </c>
      <c r="X451" s="3" t="s">
        <v>35</v>
      </c>
      <c r="Y451" s="3">
        <v>17.899999999999999</v>
      </c>
      <c r="Z451" s="2">
        <v>54.73</v>
      </c>
      <c r="AA451" s="10">
        <f>IF(Table1[[#This Row],[Is_Late]]="Yes",1,0)</f>
        <v>1</v>
      </c>
    </row>
    <row r="452" spans="1:27" x14ac:dyDescent="0.25">
      <c r="A452" t="s">
        <v>531</v>
      </c>
      <c r="B452" s="1">
        <v>45711</v>
      </c>
      <c r="C452" t="s">
        <v>27</v>
      </c>
      <c r="D452" t="s">
        <v>46</v>
      </c>
      <c r="E452" t="s">
        <v>47</v>
      </c>
      <c r="F452" t="s">
        <v>59</v>
      </c>
      <c r="G452" t="s">
        <v>89</v>
      </c>
      <c r="H452">
        <v>2</v>
      </c>
      <c r="I452">
        <v>322.19</v>
      </c>
      <c r="J452" s="2">
        <v>15</v>
      </c>
      <c r="K452">
        <v>21</v>
      </c>
      <c r="L452" s="3">
        <v>4.0599999999999996</v>
      </c>
      <c r="M452" s="3">
        <v>4.3</v>
      </c>
      <c r="N452" t="s">
        <v>41</v>
      </c>
      <c r="O452" t="s">
        <v>33</v>
      </c>
      <c r="P452" t="s">
        <v>43</v>
      </c>
      <c r="Q452" s="2">
        <v>644.38</v>
      </c>
      <c r="R452" s="2">
        <v>96.66</v>
      </c>
      <c r="S452" s="2">
        <v>0</v>
      </c>
      <c r="T452" s="2">
        <v>0</v>
      </c>
      <c r="U452">
        <v>0</v>
      </c>
      <c r="V452" s="2">
        <v>19</v>
      </c>
      <c r="W452" s="3">
        <v>2</v>
      </c>
      <c r="X452" s="3" t="s">
        <v>44</v>
      </c>
      <c r="Y452" s="3">
        <v>22</v>
      </c>
      <c r="Z452" s="2">
        <v>0</v>
      </c>
      <c r="AA452" s="10">
        <f>IF(Table1[[#This Row],[Is_Late]]="Yes",1,0)</f>
        <v>0</v>
      </c>
    </row>
    <row r="453" spans="1:27" x14ac:dyDescent="0.25">
      <c r="A453" t="s">
        <v>532</v>
      </c>
      <c r="B453" s="1">
        <v>45711</v>
      </c>
      <c r="C453" t="s">
        <v>88</v>
      </c>
      <c r="D453" t="s">
        <v>46</v>
      </c>
      <c r="E453" t="s">
        <v>47</v>
      </c>
      <c r="F453" t="s">
        <v>93</v>
      </c>
      <c r="G453" t="s">
        <v>40</v>
      </c>
      <c r="H453">
        <v>1</v>
      </c>
      <c r="I453">
        <v>215.4</v>
      </c>
      <c r="J453" s="2">
        <v>15</v>
      </c>
      <c r="K453">
        <v>38</v>
      </c>
      <c r="L453" s="3">
        <v>4.3899999999999997</v>
      </c>
      <c r="M453" s="3">
        <v>3.6</v>
      </c>
      <c r="N453" t="s">
        <v>32</v>
      </c>
      <c r="O453" t="s">
        <v>42</v>
      </c>
      <c r="P453" t="s">
        <v>56</v>
      </c>
      <c r="Q453" s="2">
        <v>215.4</v>
      </c>
      <c r="R453" s="2">
        <v>32.31</v>
      </c>
      <c r="S453" s="2">
        <v>183.09</v>
      </c>
      <c r="T453" s="2">
        <v>15</v>
      </c>
      <c r="U453">
        <v>198.09</v>
      </c>
      <c r="V453" s="2">
        <v>37</v>
      </c>
      <c r="W453" s="3">
        <v>1</v>
      </c>
      <c r="X453" s="3" t="s">
        <v>44</v>
      </c>
      <c r="Y453" s="3">
        <v>19.399999999999999</v>
      </c>
      <c r="Z453" s="2">
        <v>35.520000000000003</v>
      </c>
      <c r="AA453" s="10">
        <f>IF(Table1[[#This Row],[Is_Late]]="Yes",1,0)</f>
        <v>0</v>
      </c>
    </row>
    <row r="454" spans="1:27" x14ac:dyDescent="0.25">
      <c r="A454" t="s">
        <v>533</v>
      </c>
      <c r="B454" s="1">
        <v>45711</v>
      </c>
      <c r="C454" t="s">
        <v>27</v>
      </c>
      <c r="D454" t="s">
        <v>66</v>
      </c>
      <c r="E454" t="s">
        <v>29</v>
      </c>
      <c r="F454" t="s">
        <v>81</v>
      </c>
      <c r="G454" t="s">
        <v>49</v>
      </c>
      <c r="H454">
        <v>3</v>
      </c>
      <c r="I454">
        <v>119.07</v>
      </c>
      <c r="J454" s="2">
        <v>5</v>
      </c>
      <c r="K454">
        <v>22</v>
      </c>
      <c r="L454" s="3">
        <v>6.61</v>
      </c>
      <c r="M454" s="3">
        <v>4.5999999999999996</v>
      </c>
      <c r="N454" t="s">
        <v>41</v>
      </c>
      <c r="O454" t="s">
        <v>42</v>
      </c>
      <c r="P454" t="s">
        <v>51</v>
      </c>
      <c r="Q454" s="2">
        <v>357.21</v>
      </c>
      <c r="R454" s="2">
        <v>17.86</v>
      </c>
      <c r="S454" s="2">
        <v>339.35</v>
      </c>
      <c r="T454" s="2">
        <v>0</v>
      </c>
      <c r="U454">
        <v>339.35</v>
      </c>
      <c r="V454" s="2">
        <v>38</v>
      </c>
      <c r="W454" s="3">
        <v>0</v>
      </c>
      <c r="X454" s="3" t="s">
        <v>44</v>
      </c>
      <c r="Y454" s="3">
        <v>29.3</v>
      </c>
      <c r="Z454" s="2">
        <v>99.43</v>
      </c>
      <c r="AA454" s="10">
        <f>IF(Table1[[#This Row],[Is_Late]]="Yes",1,0)</f>
        <v>0</v>
      </c>
    </row>
    <row r="455" spans="1:27" x14ac:dyDescent="0.25">
      <c r="A455" t="s">
        <v>534</v>
      </c>
      <c r="B455" s="1">
        <v>45711</v>
      </c>
      <c r="C455" t="s">
        <v>27</v>
      </c>
      <c r="D455" t="s">
        <v>28</v>
      </c>
      <c r="E455" t="s">
        <v>47</v>
      </c>
      <c r="F455" t="s">
        <v>39</v>
      </c>
      <c r="G455" t="s">
        <v>70</v>
      </c>
      <c r="H455">
        <v>7</v>
      </c>
      <c r="I455">
        <v>459.75</v>
      </c>
      <c r="J455" s="2">
        <v>5</v>
      </c>
      <c r="K455">
        <v>39</v>
      </c>
      <c r="L455" s="3">
        <v>6.35</v>
      </c>
      <c r="M455" s="3">
        <v>3.5</v>
      </c>
      <c r="N455" t="s">
        <v>50</v>
      </c>
      <c r="O455" t="s">
        <v>42</v>
      </c>
      <c r="P455" t="s">
        <v>43</v>
      </c>
      <c r="Q455" s="2">
        <v>3218.25</v>
      </c>
      <c r="R455" s="2">
        <v>160.91</v>
      </c>
      <c r="S455" s="2">
        <v>3057.34</v>
      </c>
      <c r="T455" s="2">
        <v>0</v>
      </c>
      <c r="U455">
        <v>3057.34</v>
      </c>
      <c r="V455" s="2">
        <v>20</v>
      </c>
      <c r="W455" s="3">
        <v>19</v>
      </c>
      <c r="X455" s="3" t="s">
        <v>35</v>
      </c>
      <c r="Y455" s="3">
        <v>10.199999999999999</v>
      </c>
      <c r="Z455" s="2">
        <v>311.85000000000002</v>
      </c>
      <c r="AA455" s="10">
        <f>IF(Table1[[#This Row],[Is_Late]]="Yes",1,0)</f>
        <v>1</v>
      </c>
    </row>
    <row r="456" spans="1:27" x14ac:dyDescent="0.25">
      <c r="A456" t="s">
        <v>535</v>
      </c>
      <c r="B456" s="1">
        <v>45712</v>
      </c>
      <c r="C456" t="s">
        <v>27</v>
      </c>
      <c r="D456" t="s">
        <v>46</v>
      </c>
      <c r="E456" t="s">
        <v>47</v>
      </c>
      <c r="F456" t="s">
        <v>81</v>
      </c>
      <c r="G456" t="s">
        <v>63</v>
      </c>
      <c r="H456">
        <v>7</v>
      </c>
      <c r="I456">
        <v>414.82</v>
      </c>
      <c r="J456" s="2">
        <v>10</v>
      </c>
      <c r="K456">
        <v>37</v>
      </c>
      <c r="L456" s="3">
        <v>5.37</v>
      </c>
      <c r="M456" s="3">
        <v>4.4000000000000004</v>
      </c>
      <c r="N456" t="s">
        <v>32</v>
      </c>
      <c r="O456" t="s">
        <v>42</v>
      </c>
      <c r="P456" t="s">
        <v>34</v>
      </c>
      <c r="Q456" s="2">
        <v>2903.74</v>
      </c>
      <c r="R456" s="2">
        <v>290.37</v>
      </c>
      <c r="S456" s="2">
        <v>2613.37</v>
      </c>
      <c r="T456" s="2">
        <v>0</v>
      </c>
      <c r="U456">
        <v>2613.37</v>
      </c>
      <c r="V456" s="2">
        <v>27</v>
      </c>
      <c r="W456" s="3">
        <v>10</v>
      </c>
      <c r="X456" s="3" t="s">
        <v>35</v>
      </c>
      <c r="Y456" s="3">
        <v>19.5</v>
      </c>
      <c r="Z456" s="2">
        <v>509.61</v>
      </c>
      <c r="AA456" s="10">
        <f>IF(Table1[[#This Row],[Is_Late]]="Yes",1,0)</f>
        <v>1</v>
      </c>
    </row>
    <row r="457" spans="1:27" x14ac:dyDescent="0.25">
      <c r="A457" t="s">
        <v>536</v>
      </c>
      <c r="B457" s="1">
        <v>45712</v>
      </c>
      <c r="C457" t="s">
        <v>84</v>
      </c>
      <c r="D457" t="s">
        <v>28</v>
      </c>
      <c r="E457" t="s">
        <v>29</v>
      </c>
      <c r="F457" t="s">
        <v>76</v>
      </c>
      <c r="G457" t="s">
        <v>31</v>
      </c>
      <c r="H457">
        <v>4</v>
      </c>
      <c r="I457">
        <v>343.29</v>
      </c>
      <c r="J457" s="2">
        <v>15</v>
      </c>
      <c r="K457">
        <v>15</v>
      </c>
      <c r="L457" s="3">
        <v>6.85</v>
      </c>
      <c r="M457" s="3">
        <v>4.3</v>
      </c>
      <c r="N457" t="s">
        <v>32</v>
      </c>
      <c r="O457" t="s">
        <v>42</v>
      </c>
      <c r="P457" t="s">
        <v>34</v>
      </c>
      <c r="Q457" s="2">
        <v>1373.16</v>
      </c>
      <c r="R457" s="2">
        <v>205.97</v>
      </c>
      <c r="S457" s="2">
        <v>1167.19</v>
      </c>
      <c r="T457" s="2">
        <v>0</v>
      </c>
      <c r="U457">
        <v>1167.19</v>
      </c>
      <c r="V457" s="2">
        <v>25</v>
      </c>
      <c r="W457" s="3">
        <v>0</v>
      </c>
      <c r="X457" s="3" t="s">
        <v>44</v>
      </c>
      <c r="Y457" s="3">
        <v>29.1</v>
      </c>
      <c r="Z457" s="2">
        <v>339.65</v>
      </c>
      <c r="AA457" s="10">
        <f>IF(Table1[[#This Row],[Is_Late]]="Yes",1,0)</f>
        <v>0</v>
      </c>
    </row>
    <row r="458" spans="1:27" x14ac:dyDescent="0.25">
      <c r="A458" t="s">
        <v>537</v>
      </c>
      <c r="B458" s="1">
        <v>45712</v>
      </c>
      <c r="C458" t="s">
        <v>27</v>
      </c>
      <c r="D458" t="s">
        <v>38</v>
      </c>
      <c r="E458" t="s">
        <v>47</v>
      </c>
      <c r="F458" t="s">
        <v>73</v>
      </c>
      <c r="G458" t="s">
        <v>31</v>
      </c>
      <c r="H458">
        <v>2</v>
      </c>
      <c r="I458">
        <v>404.08</v>
      </c>
      <c r="J458" s="2">
        <v>10</v>
      </c>
      <c r="K458">
        <v>37</v>
      </c>
      <c r="L458" s="3">
        <v>4.95</v>
      </c>
      <c r="M458" s="3">
        <v>4.2</v>
      </c>
      <c r="N458" t="s">
        <v>60</v>
      </c>
      <c r="O458" t="s">
        <v>42</v>
      </c>
      <c r="P458" t="s">
        <v>43</v>
      </c>
      <c r="Q458" s="2">
        <v>808.16</v>
      </c>
      <c r="R458" s="2">
        <v>80.819999999999993</v>
      </c>
      <c r="S458" s="2">
        <v>727.34</v>
      </c>
      <c r="T458" s="2">
        <v>0</v>
      </c>
      <c r="U458">
        <v>727.34</v>
      </c>
      <c r="V458" s="2">
        <v>28</v>
      </c>
      <c r="W458" s="3">
        <v>9</v>
      </c>
      <c r="X458" s="3" t="s">
        <v>35</v>
      </c>
      <c r="Y458" s="3">
        <v>24</v>
      </c>
      <c r="Z458" s="2">
        <v>174.56</v>
      </c>
      <c r="AA458" s="10">
        <f>IF(Table1[[#This Row],[Is_Late]]="Yes",1,0)</f>
        <v>1</v>
      </c>
    </row>
    <row r="459" spans="1:27" x14ac:dyDescent="0.25">
      <c r="A459" t="s">
        <v>538</v>
      </c>
      <c r="B459" s="1">
        <v>45712</v>
      </c>
      <c r="C459" t="s">
        <v>27</v>
      </c>
      <c r="D459" t="s">
        <v>54</v>
      </c>
      <c r="E459" t="s">
        <v>47</v>
      </c>
      <c r="F459" t="s">
        <v>76</v>
      </c>
      <c r="G459" t="s">
        <v>63</v>
      </c>
      <c r="H459">
        <v>1</v>
      </c>
      <c r="I459">
        <v>163.02000000000001</v>
      </c>
      <c r="J459" s="2">
        <v>5</v>
      </c>
      <c r="K459">
        <v>18</v>
      </c>
      <c r="L459" s="3">
        <v>7.98</v>
      </c>
      <c r="M459" s="3">
        <v>4.4000000000000004</v>
      </c>
      <c r="N459" t="s">
        <v>60</v>
      </c>
      <c r="O459" t="s">
        <v>42</v>
      </c>
      <c r="P459" t="s">
        <v>51</v>
      </c>
      <c r="Q459" s="2">
        <v>163.02000000000001</v>
      </c>
      <c r="R459" s="2">
        <v>8.15</v>
      </c>
      <c r="S459" s="2">
        <v>154.87</v>
      </c>
      <c r="T459" s="2">
        <v>15</v>
      </c>
      <c r="U459">
        <v>169.87</v>
      </c>
      <c r="V459" s="2">
        <v>34</v>
      </c>
      <c r="W459" s="3">
        <v>0</v>
      </c>
      <c r="X459" s="3" t="s">
        <v>44</v>
      </c>
      <c r="Y459" s="3">
        <v>12.1</v>
      </c>
      <c r="Z459" s="2">
        <v>18.739999999999998</v>
      </c>
      <c r="AA459" s="10">
        <f>IF(Table1[[#This Row],[Is_Late]]="Yes",1,0)</f>
        <v>0</v>
      </c>
    </row>
    <row r="460" spans="1:27" x14ac:dyDescent="0.25">
      <c r="A460" t="s">
        <v>539</v>
      </c>
      <c r="B460" s="1">
        <v>45712</v>
      </c>
      <c r="C460" t="s">
        <v>84</v>
      </c>
      <c r="D460" t="s">
        <v>66</v>
      </c>
      <c r="E460" t="s">
        <v>29</v>
      </c>
      <c r="F460" t="s">
        <v>30</v>
      </c>
      <c r="G460" t="s">
        <v>117</v>
      </c>
      <c r="H460">
        <v>7</v>
      </c>
      <c r="I460">
        <v>156.63</v>
      </c>
      <c r="J460" s="2">
        <v>10</v>
      </c>
      <c r="K460">
        <v>36</v>
      </c>
      <c r="L460" s="3">
        <v>7.06</v>
      </c>
      <c r="M460" s="3">
        <v>4.2</v>
      </c>
      <c r="N460" t="s">
        <v>68</v>
      </c>
      <c r="O460" t="s">
        <v>42</v>
      </c>
      <c r="P460" t="s">
        <v>64</v>
      </c>
      <c r="Q460" s="2">
        <v>1096.4100000000001</v>
      </c>
      <c r="R460" s="2">
        <v>109.64</v>
      </c>
      <c r="S460" s="2">
        <v>986.77</v>
      </c>
      <c r="T460" s="2">
        <v>0</v>
      </c>
      <c r="U460">
        <v>986.77</v>
      </c>
      <c r="V460" s="2">
        <v>36</v>
      </c>
      <c r="W460" s="3">
        <v>0</v>
      </c>
      <c r="X460" s="3" t="s">
        <v>44</v>
      </c>
      <c r="Y460" s="3">
        <v>11.4</v>
      </c>
      <c r="Z460" s="2">
        <v>112.49</v>
      </c>
      <c r="AA460" s="10">
        <f>IF(Table1[[#This Row],[Is_Late]]="Yes",1,0)</f>
        <v>0</v>
      </c>
    </row>
    <row r="461" spans="1:27" x14ac:dyDescent="0.25">
      <c r="A461" t="s">
        <v>540</v>
      </c>
      <c r="B461" s="1">
        <v>45712</v>
      </c>
      <c r="C461" t="s">
        <v>80</v>
      </c>
      <c r="D461" t="s">
        <v>66</v>
      </c>
      <c r="E461" t="s">
        <v>47</v>
      </c>
      <c r="F461" t="s">
        <v>30</v>
      </c>
      <c r="G461" t="s">
        <v>100</v>
      </c>
      <c r="H461">
        <v>2</v>
      </c>
      <c r="I461">
        <v>447.59</v>
      </c>
      <c r="J461" s="2">
        <v>0</v>
      </c>
      <c r="K461">
        <v>25</v>
      </c>
      <c r="L461" s="3">
        <v>5.99</v>
      </c>
      <c r="M461" s="3">
        <v>4.7</v>
      </c>
      <c r="N461" t="s">
        <v>50</v>
      </c>
      <c r="O461" t="s">
        <v>33</v>
      </c>
      <c r="P461" t="s">
        <v>64</v>
      </c>
      <c r="Q461" s="2">
        <v>895.18</v>
      </c>
      <c r="R461" s="2">
        <v>0</v>
      </c>
      <c r="S461" s="2">
        <v>0</v>
      </c>
      <c r="T461" s="2">
        <v>0</v>
      </c>
      <c r="U461">
        <v>0</v>
      </c>
      <c r="V461" s="2">
        <v>17</v>
      </c>
      <c r="W461" s="3">
        <v>8</v>
      </c>
      <c r="X461" s="3" t="s">
        <v>35</v>
      </c>
      <c r="Y461" s="3">
        <v>14.4</v>
      </c>
      <c r="Z461" s="2">
        <v>0</v>
      </c>
      <c r="AA461" s="10">
        <f>IF(Table1[[#This Row],[Is_Late]]="Yes",1,0)</f>
        <v>1</v>
      </c>
    </row>
    <row r="462" spans="1:27" x14ac:dyDescent="0.25">
      <c r="A462" t="s">
        <v>541</v>
      </c>
      <c r="B462" s="1">
        <v>45712</v>
      </c>
      <c r="C462" t="s">
        <v>27</v>
      </c>
      <c r="D462" t="s">
        <v>28</v>
      </c>
      <c r="E462" t="s">
        <v>47</v>
      </c>
      <c r="F462" t="s">
        <v>93</v>
      </c>
      <c r="G462" t="s">
        <v>117</v>
      </c>
      <c r="H462">
        <v>3</v>
      </c>
      <c r="I462">
        <v>185.44</v>
      </c>
      <c r="J462" s="2">
        <v>15</v>
      </c>
      <c r="K462">
        <v>25</v>
      </c>
      <c r="L462" s="3">
        <v>2.46</v>
      </c>
      <c r="M462" s="3">
        <v>4.2</v>
      </c>
      <c r="N462" t="s">
        <v>50</v>
      </c>
      <c r="O462" t="s">
        <v>42</v>
      </c>
      <c r="P462" t="s">
        <v>56</v>
      </c>
      <c r="Q462" s="2">
        <v>556.32000000000005</v>
      </c>
      <c r="R462" s="2">
        <v>83.45</v>
      </c>
      <c r="S462" s="2">
        <v>472.87</v>
      </c>
      <c r="T462" s="2">
        <v>0</v>
      </c>
      <c r="U462">
        <v>472.87</v>
      </c>
      <c r="V462" s="2">
        <v>40</v>
      </c>
      <c r="W462" s="3">
        <v>0</v>
      </c>
      <c r="X462" s="3" t="s">
        <v>44</v>
      </c>
      <c r="Y462" s="3">
        <v>17.7</v>
      </c>
      <c r="Z462" s="2">
        <v>83.7</v>
      </c>
      <c r="AA462" s="10">
        <f>IF(Table1[[#This Row],[Is_Late]]="Yes",1,0)</f>
        <v>0</v>
      </c>
    </row>
    <row r="463" spans="1:27" x14ac:dyDescent="0.25">
      <c r="A463" t="s">
        <v>542</v>
      </c>
      <c r="B463" s="1">
        <v>45712</v>
      </c>
      <c r="C463" t="s">
        <v>75</v>
      </c>
      <c r="D463" t="s">
        <v>54</v>
      </c>
      <c r="E463" t="s">
        <v>47</v>
      </c>
      <c r="F463" t="s">
        <v>39</v>
      </c>
      <c r="G463" t="s">
        <v>78</v>
      </c>
      <c r="H463">
        <v>2</v>
      </c>
      <c r="I463">
        <v>324.25</v>
      </c>
      <c r="J463" s="2">
        <v>15</v>
      </c>
      <c r="K463">
        <v>45</v>
      </c>
      <c r="L463" s="3">
        <v>3.9</v>
      </c>
      <c r="M463" s="3">
        <v>4.3</v>
      </c>
      <c r="N463" t="s">
        <v>32</v>
      </c>
      <c r="O463" t="s">
        <v>33</v>
      </c>
      <c r="P463" t="s">
        <v>51</v>
      </c>
      <c r="Q463" s="2">
        <v>648.5</v>
      </c>
      <c r="R463" s="2">
        <v>97.28</v>
      </c>
      <c r="S463" s="2">
        <v>0</v>
      </c>
      <c r="T463" s="2">
        <v>0</v>
      </c>
      <c r="U463">
        <v>0</v>
      </c>
      <c r="V463" s="2">
        <v>43</v>
      </c>
      <c r="W463" s="3">
        <v>2</v>
      </c>
      <c r="X463" s="3" t="s">
        <v>44</v>
      </c>
      <c r="Y463" s="3">
        <v>23.2</v>
      </c>
      <c r="Z463" s="2">
        <v>0</v>
      </c>
      <c r="AA463" s="10">
        <f>IF(Table1[[#This Row],[Is_Late]]="Yes",1,0)</f>
        <v>0</v>
      </c>
    </row>
    <row r="464" spans="1:27" x14ac:dyDescent="0.25">
      <c r="A464" t="s">
        <v>543</v>
      </c>
      <c r="B464" s="1">
        <v>45712</v>
      </c>
      <c r="C464" t="s">
        <v>84</v>
      </c>
      <c r="D464" t="s">
        <v>66</v>
      </c>
      <c r="E464" t="s">
        <v>29</v>
      </c>
      <c r="F464" t="s">
        <v>39</v>
      </c>
      <c r="G464" t="s">
        <v>78</v>
      </c>
      <c r="H464">
        <v>2</v>
      </c>
      <c r="I464">
        <v>53.81</v>
      </c>
      <c r="J464" s="2">
        <v>10</v>
      </c>
      <c r="K464">
        <v>40</v>
      </c>
      <c r="L464" s="3">
        <v>5.48</v>
      </c>
      <c r="M464" s="3">
        <v>4.0999999999999996</v>
      </c>
      <c r="N464" t="s">
        <v>60</v>
      </c>
      <c r="O464" t="s">
        <v>42</v>
      </c>
      <c r="P464" t="s">
        <v>56</v>
      </c>
      <c r="Q464" s="2">
        <v>107.62</v>
      </c>
      <c r="R464" s="2">
        <v>10.76</v>
      </c>
      <c r="S464" s="2">
        <v>96.86</v>
      </c>
      <c r="T464" s="2">
        <v>10</v>
      </c>
      <c r="U464">
        <v>106.86</v>
      </c>
      <c r="V464" s="2">
        <v>22</v>
      </c>
      <c r="W464" s="3">
        <v>18</v>
      </c>
      <c r="X464" s="3" t="s">
        <v>35</v>
      </c>
      <c r="Y464" s="3">
        <v>26.3</v>
      </c>
      <c r="Z464" s="2">
        <v>25.47</v>
      </c>
      <c r="AA464" s="10">
        <f>IF(Table1[[#This Row],[Is_Late]]="Yes",1,0)</f>
        <v>1</v>
      </c>
    </row>
    <row r="465" spans="1:27" x14ac:dyDescent="0.25">
      <c r="A465" t="s">
        <v>544</v>
      </c>
      <c r="B465" s="1">
        <v>45713</v>
      </c>
      <c r="C465" t="s">
        <v>75</v>
      </c>
      <c r="D465" t="s">
        <v>46</v>
      </c>
      <c r="E465" t="s">
        <v>47</v>
      </c>
      <c r="F465" t="s">
        <v>48</v>
      </c>
      <c r="G465" t="s">
        <v>98</v>
      </c>
      <c r="H465">
        <v>5</v>
      </c>
      <c r="I465">
        <v>221.52</v>
      </c>
      <c r="J465" s="2">
        <v>0</v>
      </c>
      <c r="K465">
        <v>17</v>
      </c>
      <c r="L465" s="3">
        <v>4.68</v>
      </c>
      <c r="M465" s="3">
        <v>4.5</v>
      </c>
      <c r="N465" t="s">
        <v>50</v>
      </c>
      <c r="O465" t="s">
        <v>33</v>
      </c>
      <c r="P465" t="s">
        <v>51</v>
      </c>
      <c r="Q465" s="2">
        <v>1107.5999999999999</v>
      </c>
      <c r="R465" s="2">
        <v>0</v>
      </c>
      <c r="S465" s="2">
        <v>0</v>
      </c>
      <c r="T465" s="2">
        <v>0</v>
      </c>
      <c r="U465">
        <v>0</v>
      </c>
      <c r="V465" s="2">
        <v>31</v>
      </c>
      <c r="W465" s="3">
        <v>0</v>
      </c>
      <c r="X465" s="3" t="s">
        <v>44</v>
      </c>
      <c r="Y465" s="3">
        <v>19.100000000000001</v>
      </c>
      <c r="Z465" s="2">
        <v>0</v>
      </c>
      <c r="AA465" s="10">
        <f>IF(Table1[[#This Row],[Is_Late]]="Yes",1,0)</f>
        <v>0</v>
      </c>
    </row>
    <row r="466" spans="1:27" x14ac:dyDescent="0.25">
      <c r="A466" t="s">
        <v>545</v>
      </c>
      <c r="B466" s="1">
        <v>45713</v>
      </c>
      <c r="C466" t="s">
        <v>80</v>
      </c>
      <c r="D466" t="s">
        <v>38</v>
      </c>
      <c r="E466" t="s">
        <v>47</v>
      </c>
      <c r="F466" t="s">
        <v>81</v>
      </c>
      <c r="G466" t="s">
        <v>136</v>
      </c>
      <c r="H466">
        <v>6</v>
      </c>
      <c r="I466">
        <v>56.92</v>
      </c>
      <c r="J466" s="2">
        <v>5</v>
      </c>
      <c r="K466">
        <v>16</v>
      </c>
      <c r="L466" s="3">
        <v>3.83</v>
      </c>
      <c r="M466" s="3">
        <v>3.4</v>
      </c>
      <c r="N466" t="s">
        <v>50</v>
      </c>
      <c r="O466" t="s">
        <v>42</v>
      </c>
      <c r="P466" t="s">
        <v>43</v>
      </c>
      <c r="Q466" s="2">
        <v>341.52</v>
      </c>
      <c r="R466" s="2">
        <v>17.079999999999998</v>
      </c>
      <c r="S466" s="2">
        <v>324.44</v>
      </c>
      <c r="T466" s="2">
        <v>0</v>
      </c>
      <c r="U466">
        <v>324.44</v>
      </c>
      <c r="V466" s="2">
        <v>31</v>
      </c>
      <c r="W466" s="3">
        <v>0</v>
      </c>
      <c r="X466" s="3" t="s">
        <v>44</v>
      </c>
      <c r="Y466" s="3">
        <v>30.9</v>
      </c>
      <c r="Z466" s="2">
        <v>100.25</v>
      </c>
      <c r="AA466" s="10">
        <f>IF(Table1[[#This Row],[Is_Late]]="Yes",1,0)</f>
        <v>0</v>
      </c>
    </row>
    <row r="467" spans="1:27" x14ac:dyDescent="0.25">
      <c r="A467" t="s">
        <v>546</v>
      </c>
      <c r="B467" s="1">
        <v>45713</v>
      </c>
      <c r="C467" t="s">
        <v>88</v>
      </c>
      <c r="D467" t="s">
        <v>38</v>
      </c>
      <c r="E467" t="s">
        <v>47</v>
      </c>
      <c r="F467" t="s">
        <v>93</v>
      </c>
      <c r="G467" t="s">
        <v>31</v>
      </c>
      <c r="H467">
        <v>2</v>
      </c>
      <c r="I467">
        <v>226.02</v>
      </c>
      <c r="J467" s="2">
        <v>15</v>
      </c>
      <c r="K467">
        <v>38</v>
      </c>
      <c r="L467" s="3">
        <v>3.77</v>
      </c>
      <c r="M467" s="3">
        <v>3.7</v>
      </c>
      <c r="N467" t="s">
        <v>41</v>
      </c>
      <c r="O467" t="s">
        <v>42</v>
      </c>
      <c r="P467" t="s">
        <v>51</v>
      </c>
      <c r="Q467" s="2">
        <v>452.04</v>
      </c>
      <c r="R467" s="2">
        <v>67.81</v>
      </c>
      <c r="S467" s="2">
        <v>384.23</v>
      </c>
      <c r="T467" s="2">
        <v>0</v>
      </c>
      <c r="U467">
        <v>384.23</v>
      </c>
      <c r="V467" s="2">
        <v>24</v>
      </c>
      <c r="W467" s="3">
        <v>14</v>
      </c>
      <c r="X467" s="3" t="s">
        <v>35</v>
      </c>
      <c r="Y467" s="3">
        <v>19.2</v>
      </c>
      <c r="Z467" s="2">
        <v>73.77</v>
      </c>
      <c r="AA467" s="10">
        <f>IF(Table1[[#This Row],[Is_Late]]="Yes",1,0)</f>
        <v>1</v>
      </c>
    </row>
    <row r="468" spans="1:27" x14ac:dyDescent="0.25">
      <c r="A468" t="s">
        <v>547</v>
      </c>
      <c r="B468" s="1">
        <v>45713</v>
      </c>
      <c r="C468" t="s">
        <v>84</v>
      </c>
      <c r="D468" t="s">
        <v>28</v>
      </c>
      <c r="E468" t="s">
        <v>47</v>
      </c>
      <c r="F468" t="s">
        <v>76</v>
      </c>
      <c r="G468" t="s">
        <v>82</v>
      </c>
      <c r="H468">
        <v>2</v>
      </c>
      <c r="I468">
        <v>381.66</v>
      </c>
      <c r="J468" s="2">
        <v>5</v>
      </c>
      <c r="K468">
        <v>27</v>
      </c>
      <c r="L468" s="3">
        <v>5.56</v>
      </c>
      <c r="M468" s="3">
        <v>4.8</v>
      </c>
      <c r="N468" t="s">
        <v>41</v>
      </c>
      <c r="O468" t="s">
        <v>42</v>
      </c>
      <c r="P468" t="s">
        <v>64</v>
      </c>
      <c r="Q468" s="2">
        <v>763.32</v>
      </c>
      <c r="R468" s="2">
        <v>38.17</v>
      </c>
      <c r="S468" s="2">
        <v>725.15</v>
      </c>
      <c r="T468" s="2">
        <v>0</v>
      </c>
      <c r="U468">
        <v>725.15</v>
      </c>
      <c r="V468" s="2">
        <v>28</v>
      </c>
      <c r="W468" s="3">
        <v>0</v>
      </c>
      <c r="X468" s="3" t="s">
        <v>44</v>
      </c>
      <c r="Y468" s="3">
        <v>10.5</v>
      </c>
      <c r="Z468" s="2">
        <v>76.14</v>
      </c>
      <c r="AA468" s="10">
        <f>IF(Table1[[#This Row],[Is_Late]]="Yes",1,0)</f>
        <v>0</v>
      </c>
    </row>
    <row r="469" spans="1:27" x14ac:dyDescent="0.25">
      <c r="A469" t="s">
        <v>548</v>
      </c>
      <c r="B469" s="1">
        <v>45714</v>
      </c>
      <c r="C469" t="s">
        <v>53</v>
      </c>
      <c r="D469" t="s">
        <v>54</v>
      </c>
      <c r="E469" t="s">
        <v>47</v>
      </c>
      <c r="F469" t="s">
        <v>59</v>
      </c>
      <c r="G469" t="s">
        <v>40</v>
      </c>
      <c r="H469">
        <v>7</v>
      </c>
      <c r="I469">
        <v>150.43</v>
      </c>
      <c r="J469" s="2">
        <v>25</v>
      </c>
      <c r="K469">
        <v>30</v>
      </c>
      <c r="L469" s="3">
        <v>6.63</v>
      </c>
      <c r="M469" s="3">
        <v>3.9</v>
      </c>
      <c r="N469" t="s">
        <v>50</v>
      </c>
      <c r="O469" t="s">
        <v>33</v>
      </c>
      <c r="P469" t="s">
        <v>34</v>
      </c>
      <c r="Q469" s="2">
        <v>1053.01</v>
      </c>
      <c r="R469" s="2">
        <v>263.25</v>
      </c>
      <c r="S469" s="2">
        <v>0</v>
      </c>
      <c r="T469" s="2">
        <v>0</v>
      </c>
      <c r="U469">
        <v>0</v>
      </c>
      <c r="V469" s="2">
        <v>42</v>
      </c>
      <c r="W469" s="3">
        <v>0</v>
      </c>
      <c r="X469" s="3" t="s">
        <v>44</v>
      </c>
      <c r="Y469" s="3">
        <v>16.399999999999999</v>
      </c>
      <c r="Z469" s="2">
        <v>0</v>
      </c>
      <c r="AA469" s="10">
        <f>IF(Table1[[#This Row],[Is_Late]]="Yes",1,0)</f>
        <v>0</v>
      </c>
    </row>
    <row r="470" spans="1:27" x14ac:dyDescent="0.25">
      <c r="A470" t="s">
        <v>549</v>
      </c>
      <c r="B470" s="1">
        <v>45714</v>
      </c>
      <c r="C470" t="s">
        <v>84</v>
      </c>
      <c r="D470" t="s">
        <v>38</v>
      </c>
      <c r="E470" t="s">
        <v>47</v>
      </c>
      <c r="F470" t="s">
        <v>93</v>
      </c>
      <c r="G470" t="s">
        <v>49</v>
      </c>
      <c r="H470">
        <v>1</v>
      </c>
      <c r="I470">
        <v>192.28</v>
      </c>
      <c r="J470" s="2">
        <v>15</v>
      </c>
      <c r="K470">
        <v>10</v>
      </c>
      <c r="L470" s="3">
        <v>5.53</v>
      </c>
      <c r="M470" s="3">
        <v>4.0999999999999996</v>
      </c>
      <c r="N470" t="s">
        <v>60</v>
      </c>
      <c r="O470" t="s">
        <v>33</v>
      </c>
      <c r="P470" t="s">
        <v>56</v>
      </c>
      <c r="Q470" s="2">
        <v>192.28</v>
      </c>
      <c r="R470" s="2">
        <v>28.84</v>
      </c>
      <c r="S470" s="2">
        <v>0</v>
      </c>
      <c r="T470" s="2">
        <v>20</v>
      </c>
      <c r="U470">
        <v>0</v>
      </c>
      <c r="V470" s="2">
        <v>19</v>
      </c>
      <c r="W470" s="3">
        <v>0</v>
      </c>
      <c r="X470" s="3" t="s">
        <v>44</v>
      </c>
      <c r="Y470" s="3">
        <v>12.8</v>
      </c>
      <c r="Z470" s="2">
        <v>0</v>
      </c>
      <c r="AA470" s="10">
        <f>IF(Table1[[#This Row],[Is_Late]]="Yes",1,0)</f>
        <v>0</v>
      </c>
    </row>
    <row r="471" spans="1:27" x14ac:dyDescent="0.25">
      <c r="A471" t="s">
        <v>550</v>
      </c>
      <c r="B471" s="1">
        <v>45714</v>
      </c>
      <c r="C471" t="s">
        <v>53</v>
      </c>
      <c r="D471" t="s">
        <v>66</v>
      </c>
      <c r="E471" t="s">
        <v>47</v>
      </c>
      <c r="F471" t="s">
        <v>81</v>
      </c>
      <c r="G471" t="s">
        <v>40</v>
      </c>
      <c r="H471">
        <v>3</v>
      </c>
      <c r="I471">
        <v>399.17</v>
      </c>
      <c r="J471" s="2">
        <v>25</v>
      </c>
      <c r="K471">
        <v>40</v>
      </c>
      <c r="L471" s="3">
        <v>7.28</v>
      </c>
      <c r="M471" s="3">
        <v>4.8</v>
      </c>
      <c r="N471" t="s">
        <v>41</v>
      </c>
      <c r="O471" t="s">
        <v>33</v>
      </c>
      <c r="P471" t="s">
        <v>34</v>
      </c>
      <c r="Q471" s="2">
        <v>1197.51</v>
      </c>
      <c r="R471" s="2">
        <v>299.38</v>
      </c>
      <c r="S471" s="2">
        <v>0</v>
      </c>
      <c r="T471" s="2">
        <v>0</v>
      </c>
      <c r="U471">
        <v>0</v>
      </c>
      <c r="V471" s="2">
        <v>21</v>
      </c>
      <c r="W471" s="3">
        <v>19</v>
      </c>
      <c r="X471" s="3" t="s">
        <v>35</v>
      </c>
      <c r="Y471" s="3">
        <v>29.2</v>
      </c>
      <c r="Z471" s="2">
        <v>0</v>
      </c>
      <c r="AA471" s="10">
        <f>IF(Table1[[#This Row],[Is_Late]]="Yes",1,0)</f>
        <v>1</v>
      </c>
    </row>
    <row r="472" spans="1:27" x14ac:dyDescent="0.25">
      <c r="A472" t="s">
        <v>551</v>
      </c>
      <c r="B472" s="1">
        <v>45714</v>
      </c>
      <c r="C472" t="s">
        <v>80</v>
      </c>
      <c r="D472" t="s">
        <v>54</v>
      </c>
      <c r="E472" t="s">
        <v>47</v>
      </c>
      <c r="F472" t="s">
        <v>81</v>
      </c>
      <c r="G472" t="s">
        <v>40</v>
      </c>
      <c r="H472">
        <v>1</v>
      </c>
      <c r="I472">
        <v>177.31</v>
      </c>
      <c r="J472" s="2">
        <v>25</v>
      </c>
      <c r="K472">
        <v>26</v>
      </c>
      <c r="L472" s="3">
        <v>3.12</v>
      </c>
      <c r="M472" s="3">
        <v>4.0999999999999996</v>
      </c>
      <c r="N472" t="s">
        <v>68</v>
      </c>
      <c r="O472" t="s">
        <v>42</v>
      </c>
      <c r="P472" t="s">
        <v>34</v>
      </c>
      <c r="Q472" s="2">
        <v>177.31</v>
      </c>
      <c r="R472" s="2">
        <v>44.33</v>
      </c>
      <c r="S472" s="2">
        <v>132.97999999999999</v>
      </c>
      <c r="T472" s="2">
        <v>25</v>
      </c>
      <c r="U472">
        <v>157.97999999999999</v>
      </c>
      <c r="V472" s="2">
        <v>36</v>
      </c>
      <c r="W472" s="3">
        <v>0</v>
      </c>
      <c r="X472" s="3" t="s">
        <v>44</v>
      </c>
      <c r="Y472" s="3">
        <v>28</v>
      </c>
      <c r="Z472" s="2">
        <v>37.229999999999997</v>
      </c>
      <c r="AA472" s="10">
        <f>IF(Table1[[#This Row],[Is_Late]]="Yes",1,0)</f>
        <v>0</v>
      </c>
    </row>
    <row r="473" spans="1:27" x14ac:dyDescent="0.25">
      <c r="A473" t="s">
        <v>552</v>
      </c>
      <c r="B473" s="1">
        <v>45714</v>
      </c>
      <c r="C473" t="s">
        <v>84</v>
      </c>
      <c r="D473" t="s">
        <v>46</v>
      </c>
      <c r="E473" t="s">
        <v>47</v>
      </c>
      <c r="F473" t="s">
        <v>86</v>
      </c>
      <c r="G473" t="s">
        <v>144</v>
      </c>
      <c r="H473">
        <v>3</v>
      </c>
      <c r="I473">
        <v>98.63</v>
      </c>
      <c r="J473" s="2">
        <v>0</v>
      </c>
      <c r="K473">
        <v>22</v>
      </c>
      <c r="L473" s="3">
        <v>6.15</v>
      </c>
      <c r="M473" s="3">
        <v>4.2</v>
      </c>
      <c r="N473" t="s">
        <v>68</v>
      </c>
      <c r="O473" t="s">
        <v>42</v>
      </c>
      <c r="P473" t="s">
        <v>43</v>
      </c>
      <c r="Q473" s="2">
        <v>295.89</v>
      </c>
      <c r="R473" s="2">
        <v>0</v>
      </c>
      <c r="S473" s="2">
        <v>295.89</v>
      </c>
      <c r="T473" s="2">
        <v>10</v>
      </c>
      <c r="U473">
        <v>305.89</v>
      </c>
      <c r="V473" s="2">
        <v>41</v>
      </c>
      <c r="W473" s="3">
        <v>0</v>
      </c>
      <c r="X473" s="3" t="s">
        <v>44</v>
      </c>
      <c r="Y473" s="3">
        <v>13.8</v>
      </c>
      <c r="Z473" s="2">
        <v>40.83</v>
      </c>
      <c r="AA473" s="10">
        <f>IF(Table1[[#This Row],[Is_Late]]="Yes",1,0)</f>
        <v>0</v>
      </c>
    </row>
    <row r="474" spans="1:27" x14ac:dyDescent="0.25">
      <c r="A474" t="s">
        <v>553</v>
      </c>
      <c r="B474" s="1">
        <v>45715</v>
      </c>
      <c r="C474" t="s">
        <v>27</v>
      </c>
      <c r="D474" t="s">
        <v>66</v>
      </c>
      <c r="E474" t="s">
        <v>47</v>
      </c>
      <c r="F474" t="s">
        <v>73</v>
      </c>
      <c r="G474" t="s">
        <v>89</v>
      </c>
      <c r="H474">
        <v>6</v>
      </c>
      <c r="I474">
        <v>416.02</v>
      </c>
      <c r="J474" s="2">
        <v>0</v>
      </c>
      <c r="K474">
        <v>44</v>
      </c>
      <c r="L474" s="3">
        <v>4.33</v>
      </c>
      <c r="M474" s="3">
        <v>4.7</v>
      </c>
      <c r="N474" t="s">
        <v>50</v>
      </c>
      <c r="O474" t="s">
        <v>42</v>
      </c>
      <c r="P474" t="s">
        <v>56</v>
      </c>
      <c r="Q474" s="2">
        <v>2496.12</v>
      </c>
      <c r="R474" s="2">
        <v>0</v>
      </c>
      <c r="S474" s="2">
        <v>2496.12</v>
      </c>
      <c r="T474" s="2">
        <v>0</v>
      </c>
      <c r="U474">
        <v>2496.12</v>
      </c>
      <c r="V474" s="2">
        <v>24</v>
      </c>
      <c r="W474" s="3">
        <v>20</v>
      </c>
      <c r="X474" s="3" t="s">
        <v>35</v>
      </c>
      <c r="Y474" s="3">
        <v>31.7</v>
      </c>
      <c r="Z474" s="2">
        <v>791.27</v>
      </c>
      <c r="AA474" s="10">
        <f>IF(Table1[[#This Row],[Is_Late]]="Yes",1,0)</f>
        <v>1</v>
      </c>
    </row>
    <row r="475" spans="1:27" x14ac:dyDescent="0.25">
      <c r="A475" t="s">
        <v>554</v>
      </c>
      <c r="B475" s="1">
        <v>45715</v>
      </c>
      <c r="C475" t="s">
        <v>75</v>
      </c>
      <c r="D475" t="s">
        <v>28</v>
      </c>
      <c r="E475" t="s">
        <v>47</v>
      </c>
      <c r="F475" t="s">
        <v>86</v>
      </c>
      <c r="G475" t="s">
        <v>89</v>
      </c>
      <c r="H475">
        <v>1</v>
      </c>
      <c r="I475">
        <v>278.39999999999998</v>
      </c>
      <c r="J475" s="2">
        <v>25</v>
      </c>
      <c r="K475">
        <v>24</v>
      </c>
      <c r="L475" s="3">
        <v>5.62</v>
      </c>
      <c r="M475" s="3">
        <v>5</v>
      </c>
      <c r="N475" t="s">
        <v>41</v>
      </c>
      <c r="O475" t="s">
        <v>42</v>
      </c>
      <c r="P475" t="s">
        <v>56</v>
      </c>
      <c r="Q475" s="2">
        <v>278.39999999999998</v>
      </c>
      <c r="R475" s="2">
        <v>69.599999999999994</v>
      </c>
      <c r="S475" s="2">
        <v>208.8</v>
      </c>
      <c r="T475" s="2">
        <v>25</v>
      </c>
      <c r="U475">
        <v>233.8</v>
      </c>
      <c r="V475" s="2">
        <v>38</v>
      </c>
      <c r="W475" s="3">
        <v>0</v>
      </c>
      <c r="X475" s="3" t="s">
        <v>44</v>
      </c>
      <c r="Y475" s="3">
        <v>27.6</v>
      </c>
      <c r="Z475" s="2">
        <v>57.63</v>
      </c>
      <c r="AA475" s="10">
        <f>IF(Table1[[#This Row],[Is_Late]]="Yes",1,0)</f>
        <v>0</v>
      </c>
    </row>
    <row r="476" spans="1:27" x14ac:dyDescent="0.25">
      <c r="A476" t="s">
        <v>555</v>
      </c>
      <c r="B476" s="1">
        <v>45715</v>
      </c>
      <c r="C476" t="s">
        <v>58</v>
      </c>
      <c r="D476" t="s">
        <v>66</v>
      </c>
      <c r="E476" t="s">
        <v>47</v>
      </c>
      <c r="F476" t="s">
        <v>86</v>
      </c>
      <c r="G476" t="s">
        <v>119</v>
      </c>
      <c r="H476">
        <v>7</v>
      </c>
      <c r="I476">
        <v>198.36</v>
      </c>
      <c r="J476" s="2">
        <v>10</v>
      </c>
      <c r="K476">
        <v>25</v>
      </c>
      <c r="L476" s="3">
        <v>3.24</v>
      </c>
      <c r="M476" s="3">
        <v>4.0999999999999996</v>
      </c>
      <c r="N476" t="s">
        <v>68</v>
      </c>
      <c r="O476" t="s">
        <v>42</v>
      </c>
      <c r="P476" t="s">
        <v>64</v>
      </c>
      <c r="Q476" s="2">
        <v>1388.52</v>
      </c>
      <c r="R476" s="2">
        <v>138.85</v>
      </c>
      <c r="S476" s="2">
        <v>1249.67</v>
      </c>
      <c r="T476" s="2">
        <v>0</v>
      </c>
      <c r="U476">
        <v>1249.67</v>
      </c>
      <c r="V476" s="2">
        <v>29</v>
      </c>
      <c r="W476" s="3">
        <v>0</v>
      </c>
      <c r="X476" s="3" t="s">
        <v>44</v>
      </c>
      <c r="Y476" s="3">
        <v>19.600000000000001</v>
      </c>
      <c r="Z476" s="2">
        <v>244.94</v>
      </c>
      <c r="AA476" s="10">
        <f>IF(Table1[[#This Row],[Is_Late]]="Yes",1,0)</f>
        <v>0</v>
      </c>
    </row>
    <row r="477" spans="1:27" x14ac:dyDescent="0.25">
      <c r="A477" t="s">
        <v>556</v>
      </c>
      <c r="B477" s="1">
        <v>45715</v>
      </c>
      <c r="C477" t="s">
        <v>37</v>
      </c>
      <c r="D477" t="s">
        <v>46</v>
      </c>
      <c r="E477" t="s">
        <v>29</v>
      </c>
      <c r="F477" t="s">
        <v>73</v>
      </c>
      <c r="G477" t="s">
        <v>117</v>
      </c>
      <c r="H477">
        <v>5</v>
      </c>
      <c r="I477">
        <v>39.26</v>
      </c>
      <c r="J477" s="2">
        <v>20</v>
      </c>
      <c r="K477">
        <v>36</v>
      </c>
      <c r="L477" s="3">
        <v>6.7</v>
      </c>
      <c r="M477" s="3">
        <v>4.5999999999999996</v>
      </c>
      <c r="N477" t="s">
        <v>60</v>
      </c>
      <c r="O477" t="s">
        <v>42</v>
      </c>
      <c r="P477" t="s">
        <v>43</v>
      </c>
      <c r="Q477" s="2">
        <v>196.3</v>
      </c>
      <c r="R477" s="2">
        <v>39.26</v>
      </c>
      <c r="S477" s="2">
        <v>157.04</v>
      </c>
      <c r="T477" s="2">
        <v>15</v>
      </c>
      <c r="U477">
        <v>172.04</v>
      </c>
      <c r="V477" s="2">
        <v>31</v>
      </c>
      <c r="W477" s="3">
        <v>5</v>
      </c>
      <c r="X477" s="3" t="s">
        <v>44</v>
      </c>
      <c r="Y477" s="3">
        <v>26.8</v>
      </c>
      <c r="Z477" s="2">
        <v>42.09</v>
      </c>
      <c r="AA477" s="10">
        <f>IF(Table1[[#This Row],[Is_Late]]="Yes",1,0)</f>
        <v>0</v>
      </c>
    </row>
    <row r="478" spans="1:27" x14ac:dyDescent="0.25">
      <c r="A478" t="s">
        <v>557</v>
      </c>
      <c r="B478" s="1">
        <v>45715</v>
      </c>
      <c r="C478" t="s">
        <v>75</v>
      </c>
      <c r="D478" t="s">
        <v>38</v>
      </c>
      <c r="E478" t="s">
        <v>29</v>
      </c>
      <c r="F478" t="s">
        <v>48</v>
      </c>
      <c r="G478" t="s">
        <v>117</v>
      </c>
      <c r="H478">
        <v>1</v>
      </c>
      <c r="I478">
        <v>277.10000000000002</v>
      </c>
      <c r="J478" s="2">
        <v>0</v>
      </c>
      <c r="K478">
        <v>27</v>
      </c>
      <c r="L478" s="3">
        <v>3.52</v>
      </c>
      <c r="M478" s="3">
        <v>4.3</v>
      </c>
      <c r="N478" t="s">
        <v>50</v>
      </c>
      <c r="O478" t="s">
        <v>42</v>
      </c>
      <c r="P478" t="s">
        <v>64</v>
      </c>
      <c r="Q478" s="2">
        <v>277.10000000000002</v>
      </c>
      <c r="R478" s="2">
        <v>0</v>
      </c>
      <c r="S478" s="2">
        <v>277.10000000000002</v>
      </c>
      <c r="T478" s="2">
        <v>25</v>
      </c>
      <c r="U478">
        <v>302.10000000000002</v>
      </c>
      <c r="V478" s="2">
        <v>37</v>
      </c>
      <c r="W478" s="3">
        <v>0</v>
      </c>
      <c r="X478" s="3" t="s">
        <v>44</v>
      </c>
      <c r="Y478" s="3">
        <v>18.3</v>
      </c>
      <c r="Z478" s="2">
        <v>50.71</v>
      </c>
      <c r="AA478" s="10">
        <f>IF(Table1[[#This Row],[Is_Late]]="Yes",1,0)</f>
        <v>0</v>
      </c>
    </row>
    <row r="479" spans="1:27" x14ac:dyDescent="0.25">
      <c r="A479" t="s">
        <v>558</v>
      </c>
      <c r="B479" s="1">
        <v>45715</v>
      </c>
      <c r="C479" t="s">
        <v>27</v>
      </c>
      <c r="D479" t="s">
        <v>38</v>
      </c>
      <c r="E479" t="s">
        <v>29</v>
      </c>
      <c r="F479" t="s">
        <v>81</v>
      </c>
      <c r="G479" t="s">
        <v>40</v>
      </c>
      <c r="H479">
        <v>2</v>
      </c>
      <c r="I479">
        <v>101.96</v>
      </c>
      <c r="J479" s="2">
        <v>0</v>
      </c>
      <c r="K479">
        <v>36</v>
      </c>
      <c r="L479" s="3">
        <v>2.72</v>
      </c>
      <c r="M479" s="3">
        <v>3.5</v>
      </c>
      <c r="N479" t="s">
        <v>50</v>
      </c>
      <c r="O479" t="s">
        <v>42</v>
      </c>
      <c r="P479" t="s">
        <v>34</v>
      </c>
      <c r="Q479" s="2">
        <v>203.92</v>
      </c>
      <c r="R479" s="2">
        <v>0</v>
      </c>
      <c r="S479" s="2">
        <v>203.92</v>
      </c>
      <c r="T479" s="2">
        <v>25</v>
      </c>
      <c r="U479">
        <v>228.92</v>
      </c>
      <c r="V479" s="2">
        <v>31</v>
      </c>
      <c r="W479" s="3">
        <v>5</v>
      </c>
      <c r="X479" s="3" t="s">
        <v>44</v>
      </c>
      <c r="Y479" s="3">
        <v>19.3</v>
      </c>
      <c r="Z479" s="2">
        <v>39.36</v>
      </c>
      <c r="AA479" s="10">
        <f>IF(Table1[[#This Row],[Is_Late]]="Yes",1,0)</f>
        <v>0</v>
      </c>
    </row>
    <row r="480" spans="1:27" x14ac:dyDescent="0.25">
      <c r="A480" t="s">
        <v>559</v>
      </c>
      <c r="B480" s="1">
        <v>45715</v>
      </c>
      <c r="C480" t="s">
        <v>75</v>
      </c>
      <c r="D480" t="s">
        <v>46</v>
      </c>
      <c r="E480" t="s">
        <v>47</v>
      </c>
      <c r="F480" t="s">
        <v>81</v>
      </c>
      <c r="G480" t="s">
        <v>119</v>
      </c>
      <c r="H480">
        <v>6</v>
      </c>
      <c r="I480">
        <v>183.03</v>
      </c>
      <c r="J480" s="2">
        <v>25</v>
      </c>
      <c r="K480">
        <v>18</v>
      </c>
      <c r="L480" s="3">
        <v>1.2</v>
      </c>
      <c r="M480" s="3">
        <v>4.8</v>
      </c>
      <c r="N480" t="s">
        <v>68</v>
      </c>
      <c r="O480" t="s">
        <v>42</v>
      </c>
      <c r="P480" t="s">
        <v>56</v>
      </c>
      <c r="Q480" s="2">
        <v>1098.18</v>
      </c>
      <c r="R480" s="2">
        <v>274.54000000000002</v>
      </c>
      <c r="S480" s="2">
        <v>823.64</v>
      </c>
      <c r="T480" s="2">
        <v>0</v>
      </c>
      <c r="U480">
        <v>823.64</v>
      </c>
      <c r="V480" s="2">
        <v>21</v>
      </c>
      <c r="W480" s="3">
        <v>0</v>
      </c>
      <c r="X480" s="3" t="s">
        <v>44</v>
      </c>
      <c r="Y480" s="3">
        <v>8</v>
      </c>
      <c r="Z480" s="2">
        <v>65.89</v>
      </c>
      <c r="AA480" s="10">
        <f>IF(Table1[[#This Row],[Is_Late]]="Yes",1,0)</f>
        <v>0</v>
      </c>
    </row>
    <row r="481" spans="1:27" x14ac:dyDescent="0.25">
      <c r="A481" t="s">
        <v>560</v>
      </c>
      <c r="B481" s="1">
        <v>45715</v>
      </c>
      <c r="C481" t="s">
        <v>37</v>
      </c>
      <c r="D481" t="s">
        <v>28</v>
      </c>
      <c r="E481" t="s">
        <v>47</v>
      </c>
      <c r="F481" t="s">
        <v>39</v>
      </c>
      <c r="G481" t="s">
        <v>63</v>
      </c>
      <c r="H481">
        <v>5</v>
      </c>
      <c r="I481">
        <v>323.35000000000002</v>
      </c>
      <c r="J481" s="2">
        <v>0</v>
      </c>
      <c r="K481">
        <v>31</v>
      </c>
      <c r="L481" s="3">
        <v>7.84</v>
      </c>
      <c r="M481" s="3">
        <v>3.3</v>
      </c>
      <c r="N481" t="s">
        <v>60</v>
      </c>
      <c r="O481" t="s">
        <v>42</v>
      </c>
      <c r="P481" t="s">
        <v>43</v>
      </c>
      <c r="Q481" s="2">
        <v>1616.75</v>
      </c>
      <c r="R481" s="2">
        <v>0</v>
      </c>
      <c r="S481" s="2">
        <v>1616.75</v>
      </c>
      <c r="T481" s="2">
        <v>0</v>
      </c>
      <c r="U481">
        <v>1616.75</v>
      </c>
      <c r="V481" s="2">
        <v>21</v>
      </c>
      <c r="W481" s="3">
        <v>10</v>
      </c>
      <c r="X481" s="3" t="s">
        <v>35</v>
      </c>
      <c r="Y481" s="3">
        <v>8.9</v>
      </c>
      <c r="Z481" s="2">
        <v>143.88999999999999</v>
      </c>
      <c r="AA481" s="10">
        <f>IF(Table1[[#This Row],[Is_Late]]="Yes",1,0)</f>
        <v>1</v>
      </c>
    </row>
    <row r="482" spans="1:27" x14ac:dyDescent="0.25">
      <c r="A482" t="s">
        <v>561</v>
      </c>
      <c r="B482" s="1">
        <v>45715</v>
      </c>
      <c r="C482" t="s">
        <v>75</v>
      </c>
      <c r="D482" t="s">
        <v>38</v>
      </c>
      <c r="E482" t="s">
        <v>29</v>
      </c>
      <c r="F482" t="s">
        <v>111</v>
      </c>
      <c r="G482" t="s">
        <v>100</v>
      </c>
      <c r="H482">
        <v>5</v>
      </c>
      <c r="I482">
        <v>321.77</v>
      </c>
      <c r="J482" s="2">
        <v>10</v>
      </c>
      <c r="K482">
        <v>19</v>
      </c>
      <c r="L482" s="3">
        <v>0.57999999999999996</v>
      </c>
      <c r="M482" s="3">
        <v>4.5999999999999996</v>
      </c>
      <c r="N482" t="s">
        <v>41</v>
      </c>
      <c r="O482" t="s">
        <v>42</v>
      </c>
      <c r="P482" t="s">
        <v>56</v>
      </c>
      <c r="Q482" s="2">
        <v>1608.85</v>
      </c>
      <c r="R482" s="2">
        <v>160.88</v>
      </c>
      <c r="S482" s="2">
        <v>1447.97</v>
      </c>
      <c r="T482" s="2">
        <v>0</v>
      </c>
      <c r="U482">
        <v>1447.97</v>
      </c>
      <c r="V482" s="2">
        <v>33</v>
      </c>
      <c r="W482" s="3">
        <v>0</v>
      </c>
      <c r="X482" s="3" t="s">
        <v>44</v>
      </c>
      <c r="Y482" s="3">
        <v>17.3</v>
      </c>
      <c r="Z482" s="2">
        <v>250.5</v>
      </c>
      <c r="AA482" s="10">
        <f>IF(Table1[[#This Row],[Is_Late]]="Yes",1,0)</f>
        <v>0</v>
      </c>
    </row>
    <row r="483" spans="1:27" x14ac:dyDescent="0.25">
      <c r="A483" t="s">
        <v>562</v>
      </c>
      <c r="B483" s="1">
        <v>45715</v>
      </c>
      <c r="C483" t="s">
        <v>80</v>
      </c>
      <c r="D483" t="s">
        <v>28</v>
      </c>
      <c r="E483" t="s">
        <v>47</v>
      </c>
      <c r="F483" t="s">
        <v>30</v>
      </c>
      <c r="G483" t="s">
        <v>100</v>
      </c>
      <c r="H483">
        <v>5</v>
      </c>
      <c r="I483">
        <v>349</v>
      </c>
      <c r="J483" s="2">
        <v>20</v>
      </c>
      <c r="K483">
        <v>41</v>
      </c>
      <c r="L483" s="3">
        <v>3.91</v>
      </c>
      <c r="M483" s="3">
        <v>5</v>
      </c>
      <c r="N483" t="s">
        <v>60</v>
      </c>
      <c r="O483" t="s">
        <v>42</v>
      </c>
      <c r="P483" t="s">
        <v>43</v>
      </c>
      <c r="Q483" s="2">
        <v>1745</v>
      </c>
      <c r="R483" s="2">
        <v>349</v>
      </c>
      <c r="S483" s="2">
        <v>1396</v>
      </c>
      <c r="T483" s="2">
        <v>0</v>
      </c>
      <c r="U483">
        <v>1396</v>
      </c>
      <c r="V483" s="2">
        <v>26</v>
      </c>
      <c r="W483" s="3">
        <v>15</v>
      </c>
      <c r="X483" s="3" t="s">
        <v>35</v>
      </c>
      <c r="Y483" s="3">
        <v>22.9</v>
      </c>
      <c r="Z483" s="2">
        <v>319.68</v>
      </c>
      <c r="AA483" s="10">
        <f>IF(Table1[[#This Row],[Is_Late]]="Yes",1,0)</f>
        <v>1</v>
      </c>
    </row>
    <row r="484" spans="1:27" x14ac:dyDescent="0.25">
      <c r="A484" t="s">
        <v>563</v>
      </c>
      <c r="B484" s="1">
        <v>45716</v>
      </c>
      <c r="C484" t="s">
        <v>84</v>
      </c>
      <c r="D484" t="s">
        <v>54</v>
      </c>
      <c r="E484" t="s">
        <v>29</v>
      </c>
      <c r="F484" t="s">
        <v>73</v>
      </c>
      <c r="G484" t="s">
        <v>67</v>
      </c>
      <c r="H484">
        <v>7</v>
      </c>
      <c r="I484">
        <v>29.26</v>
      </c>
      <c r="J484" s="2">
        <v>25</v>
      </c>
      <c r="K484">
        <v>24</v>
      </c>
      <c r="L484" s="3">
        <v>3.26</v>
      </c>
      <c r="M484" s="3">
        <v>4.4000000000000004</v>
      </c>
      <c r="N484" t="s">
        <v>50</v>
      </c>
      <c r="O484" t="s">
        <v>33</v>
      </c>
      <c r="P484" t="s">
        <v>43</v>
      </c>
      <c r="Q484" s="2">
        <v>204.82</v>
      </c>
      <c r="R484" s="2">
        <v>51.2</v>
      </c>
      <c r="S484" s="2">
        <v>0</v>
      </c>
      <c r="T484" s="2">
        <v>25</v>
      </c>
      <c r="U484">
        <v>0</v>
      </c>
      <c r="V484" s="2">
        <v>27</v>
      </c>
      <c r="W484" s="3">
        <v>0</v>
      </c>
      <c r="X484" s="3" t="s">
        <v>44</v>
      </c>
      <c r="Y484" s="3">
        <v>14.5</v>
      </c>
      <c r="Z484" s="2">
        <v>0</v>
      </c>
      <c r="AA484" s="10">
        <f>IF(Table1[[#This Row],[Is_Late]]="Yes",1,0)</f>
        <v>0</v>
      </c>
    </row>
    <row r="485" spans="1:27" x14ac:dyDescent="0.25">
      <c r="A485" t="s">
        <v>564</v>
      </c>
      <c r="B485" s="1">
        <v>45716</v>
      </c>
      <c r="C485" t="s">
        <v>53</v>
      </c>
      <c r="D485" t="s">
        <v>54</v>
      </c>
      <c r="E485" t="s">
        <v>47</v>
      </c>
      <c r="F485" t="s">
        <v>86</v>
      </c>
      <c r="G485" t="s">
        <v>117</v>
      </c>
      <c r="H485">
        <v>7</v>
      </c>
      <c r="I485">
        <v>47.67</v>
      </c>
      <c r="J485" s="2">
        <v>0</v>
      </c>
      <c r="K485">
        <v>17</v>
      </c>
      <c r="L485" s="3">
        <v>1.73</v>
      </c>
      <c r="M485" s="3">
        <v>3.4</v>
      </c>
      <c r="N485" t="s">
        <v>50</v>
      </c>
      <c r="O485" t="s">
        <v>33</v>
      </c>
      <c r="P485" t="s">
        <v>56</v>
      </c>
      <c r="Q485" s="2">
        <v>333.69</v>
      </c>
      <c r="R485" s="2">
        <v>0</v>
      </c>
      <c r="S485" s="2">
        <v>0</v>
      </c>
      <c r="T485" s="2">
        <v>0</v>
      </c>
      <c r="U485">
        <v>0</v>
      </c>
      <c r="V485" s="2">
        <v>34</v>
      </c>
      <c r="W485" s="3">
        <v>0</v>
      </c>
      <c r="X485" s="3" t="s">
        <v>44</v>
      </c>
      <c r="Y485" s="3">
        <v>28.5</v>
      </c>
      <c r="Z485" s="2">
        <v>0</v>
      </c>
      <c r="AA485" s="10">
        <f>IF(Table1[[#This Row],[Is_Late]]="Yes",1,0)</f>
        <v>0</v>
      </c>
    </row>
    <row r="486" spans="1:27" x14ac:dyDescent="0.25">
      <c r="A486" t="s">
        <v>565</v>
      </c>
      <c r="B486" s="1">
        <v>45716</v>
      </c>
      <c r="C486" t="s">
        <v>84</v>
      </c>
      <c r="D486" t="s">
        <v>46</v>
      </c>
      <c r="E486" t="s">
        <v>29</v>
      </c>
      <c r="F486" t="s">
        <v>86</v>
      </c>
      <c r="G486" t="s">
        <v>89</v>
      </c>
      <c r="H486">
        <v>7</v>
      </c>
      <c r="I486">
        <v>322.33999999999997</v>
      </c>
      <c r="J486" s="2">
        <v>10</v>
      </c>
      <c r="K486">
        <v>28</v>
      </c>
      <c r="L486" s="3">
        <v>6.74</v>
      </c>
      <c r="M486" s="3">
        <v>3.5</v>
      </c>
      <c r="N486" t="s">
        <v>60</v>
      </c>
      <c r="O486" t="s">
        <v>42</v>
      </c>
      <c r="P486" t="s">
        <v>64</v>
      </c>
      <c r="Q486" s="2">
        <v>2256.38</v>
      </c>
      <c r="R486" s="2">
        <v>225.64</v>
      </c>
      <c r="S486" s="2">
        <v>2030.74</v>
      </c>
      <c r="T486" s="2">
        <v>0</v>
      </c>
      <c r="U486">
        <v>2030.74</v>
      </c>
      <c r="V486" s="2">
        <v>24</v>
      </c>
      <c r="W486" s="3">
        <v>4</v>
      </c>
      <c r="X486" s="3" t="s">
        <v>44</v>
      </c>
      <c r="Y486" s="3">
        <v>28.4</v>
      </c>
      <c r="Z486" s="2">
        <v>576.73</v>
      </c>
      <c r="AA486" s="10">
        <f>IF(Table1[[#This Row],[Is_Late]]="Yes",1,0)</f>
        <v>0</v>
      </c>
    </row>
    <row r="487" spans="1:27" x14ac:dyDescent="0.25">
      <c r="A487" t="s">
        <v>566</v>
      </c>
      <c r="B487" s="1">
        <v>45716</v>
      </c>
      <c r="C487" t="s">
        <v>80</v>
      </c>
      <c r="D487" t="s">
        <v>46</v>
      </c>
      <c r="E487" t="s">
        <v>47</v>
      </c>
      <c r="F487" t="s">
        <v>76</v>
      </c>
      <c r="G487" t="s">
        <v>67</v>
      </c>
      <c r="H487">
        <v>6</v>
      </c>
      <c r="I487">
        <v>131.96</v>
      </c>
      <c r="J487" s="2">
        <v>0</v>
      </c>
      <c r="K487">
        <v>41</v>
      </c>
      <c r="L487" s="3">
        <v>5.84</v>
      </c>
      <c r="M487" s="3">
        <v>3.2</v>
      </c>
      <c r="N487" t="s">
        <v>41</v>
      </c>
      <c r="O487" t="s">
        <v>42</v>
      </c>
      <c r="P487" t="s">
        <v>34</v>
      </c>
      <c r="Q487" s="2">
        <v>791.76</v>
      </c>
      <c r="R487" s="2">
        <v>0</v>
      </c>
      <c r="S487" s="2">
        <v>791.76</v>
      </c>
      <c r="T487" s="2">
        <v>0</v>
      </c>
      <c r="U487">
        <v>791.76</v>
      </c>
      <c r="V487" s="2">
        <v>23</v>
      </c>
      <c r="W487" s="3">
        <v>18</v>
      </c>
      <c r="X487" s="3" t="s">
        <v>35</v>
      </c>
      <c r="Y487" s="3">
        <v>14.7</v>
      </c>
      <c r="Z487" s="2">
        <v>116.39</v>
      </c>
      <c r="AA487" s="10">
        <f>IF(Table1[[#This Row],[Is_Late]]="Yes",1,0)</f>
        <v>1</v>
      </c>
    </row>
    <row r="488" spans="1:27" x14ac:dyDescent="0.25">
      <c r="A488" t="s">
        <v>567</v>
      </c>
      <c r="B488" s="1">
        <v>45716</v>
      </c>
      <c r="C488" t="s">
        <v>88</v>
      </c>
      <c r="D488" t="s">
        <v>28</v>
      </c>
      <c r="E488" t="s">
        <v>29</v>
      </c>
      <c r="F488" t="s">
        <v>59</v>
      </c>
      <c r="G488" t="s">
        <v>119</v>
      </c>
      <c r="H488">
        <v>6</v>
      </c>
      <c r="I488">
        <v>140.91999999999999</v>
      </c>
      <c r="J488" s="2">
        <v>5</v>
      </c>
      <c r="K488">
        <v>40</v>
      </c>
      <c r="L488" s="3">
        <v>0.57999999999999996</v>
      </c>
      <c r="M488" s="3">
        <v>3.7</v>
      </c>
      <c r="N488" t="s">
        <v>41</v>
      </c>
      <c r="O488" t="s">
        <v>42</v>
      </c>
      <c r="P488" t="s">
        <v>64</v>
      </c>
      <c r="Q488" s="2">
        <v>845.52</v>
      </c>
      <c r="R488" s="2">
        <v>42.28</v>
      </c>
      <c r="S488" s="2">
        <v>803.24</v>
      </c>
      <c r="T488" s="2">
        <v>0</v>
      </c>
      <c r="U488">
        <v>803.24</v>
      </c>
      <c r="V488" s="2">
        <v>22</v>
      </c>
      <c r="W488" s="3">
        <v>18</v>
      </c>
      <c r="X488" s="3" t="s">
        <v>35</v>
      </c>
      <c r="Y488" s="3">
        <v>31</v>
      </c>
      <c r="Z488" s="2">
        <v>249</v>
      </c>
      <c r="AA488" s="10">
        <f>IF(Table1[[#This Row],[Is_Late]]="Yes",1,0)</f>
        <v>1</v>
      </c>
    </row>
    <row r="489" spans="1:27" x14ac:dyDescent="0.25">
      <c r="A489" t="s">
        <v>568</v>
      </c>
      <c r="B489" s="1">
        <v>45716</v>
      </c>
      <c r="C489" t="s">
        <v>84</v>
      </c>
      <c r="D489" t="s">
        <v>66</v>
      </c>
      <c r="E489" t="s">
        <v>47</v>
      </c>
      <c r="F489" t="s">
        <v>86</v>
      </c>
      <c r="G489" t="s">
        <v>49</v>
      </c>
      <c r="H489">
        <v>5</v>
      </c>
      <c r="I489">
        <v>209.74</v>
      </c>
      <c r="J489" s="2">
        <v>15</v>
      </c>
      <c r="K489">
        <v>23</v>
      </c>
      <c r="L489" s="3">
        <v>6.28</v>
      </c>
      <c r="M489" s="3">
        <v>4.7</v>
      </c>
      <c r="N489" t="s">
        <v>50</v>
      </c>
      <c r="O489" t="s">
        <v>42</v>
      </c>
      <c r="P489" t="s">
        <v>64</v>
      </c>
      <c r="Q489" s="2">
        <v>1048.7</v>
      </c>
      <c r="R489" s="2">
        <v>157.30000000000001</v>
      </c>
      <c r="S489" s="2">
        <v>891.4</v>
      </c>
      <c r="T489" s="2">
        <v>0</v>
      </c>
      <c r="U489">
        <v>891.4</v>
      </c>
      <c r="V489" s="2">
        <v>29</v>
      </c>
      <c r="W489" s="3">
        <v>0</v>
      </c>
      <c r="X489" s="3" t="s">
        <v>44</v>
      </c>
      <c r="Y489" s="3">
        <v>27.7</v>
      </c>
      <c r="Z489" s="2">
        <v>246.92</v>
      </c>
      <c r="AA489" s="10">
        <f>IF(Table1[[#This Row],[Is_Late]]="Yes",1,0)</f>
        <v>0</v>
      </c>
    </row>
    <row r="490" spans="1:27" x14ac:dyDescent="0.25">
      <c r="A490" t="s">
        <v>569</v>
      </c>
      <c r="B490" s="1">
        <v>45716</v>
      </c>
      <c r="C490" t="s">
        <v>37</v>
      </c>
      <c r="D490" t="s">
        <v>46</v>
      </c>
      <c r="E490" t="s">
        <v>47</v>
      </c>
      <c r="F490" t="s">
        <v>93</v>
      </c>
      <c r="G490" t="s">
        <v>136</v>
      </c>
      <c r="H490">
        <v>1</v>
      </c>
      <c r="I490">
        <v>215.93</v>
      </c>
      <c r="J490" s="2">
        <v>10</v>
      </c>
      <c r="K490">
        <v>31</v>
      </c>
      <c r="L490" s="3">
        <v>0.92</v>
      </c>
      <c r="M490" s="3">
        <v>2.9</v>
      </c>
      <c r="N490" t="s">
        <v>41</v>
      </c>
      <c r="O490" t="s">
        <v>33</v>
      </c>
      <c r="P490" t="s">
        <v>43</v>
      </c>
      <c r="Q490" s="2">
        <v>215.93</v>
      </c>
      <c r="R490" s="2">
        <v>21.59</v>
      </c>
      <c r="S490" s="2">
        <v>0</v>
      </c>
      <c r="T490" s="2">
        <v>15</v>
      </c>
      <c r="U490">
        <v>0</v>
      </c>
      <c r="V490" s="2">
        <v>32</v>
      </c>
      <c r="W490" s="3">
        <v>0</v>
      </c>
      <c r="X490" s="3" t="s">
        <v>44</v>
      </c>
      <c r="Y490" s="3">
        <v>15.4</v>
      </c>
      <c r="Z490" s="2">
        <v>0</v>
      </c>
      <c r="AA490" s="10">
        <f>IF(Table1[[#This Row],[Is_Late]]="Yes",1,0)</f>
        <v>0</v>
      </c>
    </row>
    <row r="491" spans="1:27" x14ac:dyDescent="0.25">
      <c r="A491" t="s">
        <v>570</v>
      </c>
      <c r="B491" s="1">
        <v>45716</v>
      </c>
      <c r="C491" t="s">
        <v>88</v>
      </c>
      <c r="D491" t="s">
        <v>28</v>
      </c>
      <c r="E491" t="s">
        <v>47</v>
      </c>
      <c r="F491" t="s">
        <v>111</v>
      </c>
      <c r="G491" t="s">
        <v>67</v>
      </c>
      <c r="H491">
        <v>5</v>
      </c>
      <c r="I491">
        <v>380.15</v>
      </c>
      <c r="J491" s="2">
        <v>10</v>
      </c>
      <c r="K491">
        <v>31</v>
      </c>
      <c r="L491" s="3">
        <v>2.2999999999999998</v>
      </c>
      <c r="M491" s="3">
        <v>4.0999999999999996</v>
      </c>
      <c r="N491" t="s">
        <v>60</v>
      </c>
      <c r="O491" t="s">
        <v>42</v>
      </c>
      <c r="P491" t="s">
        <v>56</v>
      </c>
      <c r="Q491" s="2">
        <v>1900.75</v>
      </c>
      <c r="R491" s="2">
        <v>190.08</v>
      </c>
      <c r="S491" s="2">
        <v>1710.67</v>
      </c>
      <c r="T491" s="2">
        <v>0</v>
      </c>
      <c r="U491">
        <v>1710.67</v>
      </c>
      <c r="V491" s="2">
        <v>36</v>
      </c>
      <c r="W491" s="3">
        <v>0</v>
      </c>
      <c r="X491" s="3" t="s">
        <v>44</v>
      </c>
      <c r="Y491" s="3">
        <v>14.1</v>
      </c>
      <c r="Z491" s="2">
        <v>241.2</v>
      </c>
      <c r="AA491" s="10">
        <f>IF(Table1[[#This Row],[Is_Late]]="Yes",1,0)</f>
        <v>0</v>
      </c>
    </row>
    <row r="492" spans="1:27" x14ac:dyDescent="0.25">
      <c r="A492" t="s">
        <v>571</v>
      </c>
      <c r="B492" s="1">
        <v>45716</v>
      </c>
      <c r="C492" t="s">
        <v>27</v>
      </c>
      <c r="D492" t="s">
        <v>54</v>
      </c>
      <c r="E492" t="s">
        <v>29</v>
      </c>
      <c r="F492" t="s">
        <v>86</v>
      </c>
      <c r="G492" t="s">
        <v>49</v>
      </c>
      <c r="H492">
        <v>6</v>
      </c>
      <c r="I492">
        <v>250</v>
      </c>
      <c r="J492" s="2">
        <v>10</v>
      </c>
      <c r="K492">
        <v>32</v>
      </c>
      <c r="L492" s="3">
        <v>5.8</v>
      </c>
      <c r="M492" s="3">
        <v>3.7</v>
      </c>
      <c r="N492" t="s">
        <v>41</v>
      </c>
      <c r="O492" t="s">
        <v>42</v>
      </c>
      <c r="P492" t="s">
        <v>64</v>
      </c>
      <c r="Q492" s="2">
        <v>1500</v>
      </c>
      <c r="R492" s="2">
        <v>150</v>
      </c>
      <c r="S492" s="2">
        <v>1350</v>
      </c>
      <c r="T492" s="2">
        <v>0</v>
      </c>
      <c r="U492">
        <v>1350</v>
      </c>
      <c r="V492" s="2">
        <v>21</v>
      </c>
      <c r="W492" s="3">
        <v>11</v>
      </c>
      <c r="X492" s="3" t="s">
        <v>35</v>
      </c>
      <c r="Y492" s="3">
        <v>23.2</v>
      </c>
      <c r="Z492" s="2">
        <v>313.2</v>
      </c>
      <c r="AA492" s="10">
        <f>IF(Table1[[#This Row],[Is_Late]]="Yes",1,0)</f>
        <v>1</v>
      </c>
    </row>
    <row r="493" spans="1:27" x14ac:dyDescent="0.25">
      <c r="A493" t="s">
        <v>572</v>
      </c>
      <c r="B493" s="1">
        <v>45717</v>
      </c>
      <c r="C493" t="s">
        <v>27</v>
      </c>
      <c r="D493" t="s">
        <v>66</v>
      </c>
      <c r="E493" t="s">
        <v>47</v>
      </c>
      <c r="F493" t="s">
        <v>111</v>
      </c>
      <c r="G493" t="s">
        <v>82</v>
      </c>
      <c r="H493">
        <v>5</v>
      </c>
      <c r="I493">
        <v>325.54000000000002</v>
      </c>
      <c r="J493" s="2">
        <v>0</v>
      </c>
      <c r="K493">
        <v>29</v>
      </c>
      <c r="L493" s="3">
        <v>5.61</v>
      </c>
      <c r="M493" s="3">
        <v>4</v>
      </c>
      <c r="N493" t="s">
        <v>68</v>
      </c>
      <c r="O493" t="s">
        <v>33</v>
      </c>
      <c r="P493" t="s">
        <v>34</v>
      </c>
      <c r="Q493" s="2">
        <v>1627.7</v>
      </c>
      <c r="R493" s="2">
        <v>0</v>
      </c>
      <c r="S493" s="2">
        <v>0</v>
      </c>
      <c r="T493" s="2">
        <v>0</v>
      </c>
      <c r="U493">
        <v>0</v>
      </c>
      <c r="V493" s="2">
        <v>39</v>
      </c>
      <c r="W493" s="3">
        <v>0</v>
      </c>
      <c r="X493" s="3" t="s">
        <v>44</v>
      </c>
      <c r="Y493" s="3">
        <v>17.5</v>
      </c>
      <c r="Z493" s="2">
        <v>0</v>
      </c>
      <c r="AA493" s="10">
        <f>IF(Table1[[#This Row],[Is_Late]]="Yes",1,0)</f>
        <v>0</v>
      </c>
    </row>
    <row r="494" spans="1:27" x14ac:dyDescent="0.25">
      <c r="A494" t="s">
        <v>573</v>
      </c>
      <c r="B494" s="1">
        <v>45717</v>
      </c>
      <c r="C494" t="s">
        <v>88</v>
      </c>
      <c r="D494" t="s">
        <v>38</v>
      </c>
      <c r="E494" t="s">
        <v>29</v>
      </c>
      <c r="F494" t="s">
        <v>39</v>
      </c>
      <c r="G494" t="s">
        <v>40</v>
      </c>
      <c r="H494">
        <v>5</v>
      </c>
      <c r="I494">
        <v>30.12</v>
      </c>
      <c r="J494" s="2">
        <v>5</v>
      </c>
      <c r="K494">
        <v>21</v>
      </c>
      <c r="L494" s="3">
        <v>5.45</v>
      </c>
      <c r="M494" s="3">
        <v>3.4</v>
      </c>
      <c r="N494" t="s">
        <v>60</v>
      </c>
      <c r="O494" t="s">
        <v>42</v>
      </c>
      <c r="P494" t="s">
        <v>34</v>
      </c>
      <c r="Q494" s="2">
        <v>150.6</v>
      </c>
      <c r="R494" s="2">
        <v>7.53</v>
      </c>
      <c r="S494" s="2">
        <v>143.07</v>
      </c>
      <c r="T494" s="2">
        <v>10</v>
      </c>
      <c r="U494">
        <v>153.07</v>
      </c>
      <c r="V494" s="2">
        <v>25</v>
      </c>
      <c r="W494" s="3">
        <v>0</v>
      </c>
      <c r="X494" s="3" t="s">
        <v>44</v>
      </c>
      <c r="Y494" s="3">
        <v>24.2</v>
      </c>
      <c r="Z494" s="2">
        <v>34.619999999999997</v>
      </c>
      <c r="AA494" s="10">
        <f>IF(Table1[[#This Row],[Is_Late]]="Yes",1,0)</f>
        <v>0</v>
      </c>
    </row>
    <row r="495" spans="1:27" x14ac:dyDescent="0.25">
      <c r="A495" t="s">
        <v>574</v>
      </c>
      <c r="B495" s="1">
        <v>45717</v>
      </c>
      <c r="C495" t="s">
        <v>27</v>
      </c>
      <c r="D495" t="s">
        <v>66</v>
      </c>
      <c r="E495" t="s">
        <v>29</v>
      </c>
      <c r="F495" t="s">
        <v>81</v>
      </c>
      <c r="G495" t="s">
        <v>144</v>
      </c>
      <c r="H495">
        <v>7</v>
      </c>
      <c r="I495">
        <v>437.76</v>
      </c>
      <c r="J495" s="2">
        <v>20</v>
      </c>
      <c r="K495">
        <v>37</v>
      </c>
      <c r="L495" s="3">
        <v>6.19</v>
      </c>
      <c r="M495" s="3">
        <v>3.1</v>
      </c>
      <c r="N495" t="s">
        <v>50</v>
      </c>
      <c r="O495" t="s">
        <v>33</v>
      </c>
      <c r="P495" t="s">
        <v>34</v>
      </c>
      <c r="Q495" s="2">
        <v>3064.32</v>
      </c>
      <c r="R495" s="2">
        <v>612.86</v>
      </c>
      <c r="S495" s="2">
        <v>0</v>
      </c>
      <c r="T495" s="2">
        <v>0</v>
      </c>
      <c r="U495">
        <v>0</v>
      </c>
      <c r="V495" s="2">
        <v>38</v>
      </c>
      <c r="W495" s="3">
        <v>0</v>
      </c>
      <c r="X495" s="3" t="s">
        <v>44</v>
      </c>
      <c r="Y495" s="3">
        <v>18.5</v>
      </c>
      <c r="Z495" s="2">
        <v>0</v>
      </c>
      <c r="AA495" s="10">
        <f>IF(Table1[[#This Row],[Is_Late]]="Yes",1,0)</f>
        <v>0</v>
      </c>
    </row>
    <row r="496" spans="1:27" x14ac:dyDescent="0.25">
      <c r="A496" t="s">
        <v>575</v>
      </c>
      <c r="B496" s="1">
        <v>45717</v>
      </c>
      <c r="C496" t="s">
        <v>27</v>
      </c>
      <c r="D496" t="s">
        <v>28</v>
      </c>
      <c r="E496" t="s">
        <v>47</v>
      </c>
      <c r="F496" t="s">
        <v>48</v>
      </c>
      <c r="G496" t="s">
        <v>119</v>
      </c>
      <c r="H496">
        <v>3</v>
      </c>
      <c r="I496">
        <v>41.26</v>
      </c>
      <c r="J496" s="2">
        <v>25</v>
      </c>
      <c r="K496">
        <v>38</v>
      </c>
      <c r="L496" s="3">
        <v>4.38</v>
      </c>
      <c r="M496" s="3">
        <v>4.3</v>
      </c>
      <c r="N496" t="s">
        <v>32</v>
      </c>
      <c r="O496" t="s">
        <v>42</v>
      </c>
      <c r="P496" t="s">
        <v>56</v>
      </c>
      <c r="Q496" s="2">
        <v>123.78</v>
      </c>
      <c r="R496" s="2">
        <v>30.94</v>
      </c>
      <c r="S496" s="2">
        <v>92.84</v>
      </c>
      <c r="T496" s="2">
        <v>20</v>
      </c>
      <c r="U496">
        <v>112.84</v>
      </c>
      <c r="V496" s="2">
        <v>36</v>
      </c>
      <c r="W496" s="3">
        <v>2</v>
      </c>
      <c r="X496" s="3" t="s">
        <v>44</v>
      </c>
      <c r="Y496" s="3">
        <v>20.3</v>
      </c>
      <c r="Z496" s="2">
        <v>18.850000000000001</v>
      </c>
      <c r="AA496" s="10">
        <f>IF(Table1[[#This Row],[Is_Late]]="Yes",1,0)</f>
        <v>0</v>
      </c>
    </row>
    <row r="497" spans="1:27" x14ac:dyDescent="0.25">
      <c r="A497" t="s">
        <v>576</v>
      </c>
      <c r="B497" s="1">
        <v>45717</v>
      </c>
      <c r="C497" t="s">
        <v>27</v>
      </c>
      <c r="D497" t="s">
        <v>28</v>
      </c>
      <c r="E497" t="s">
        <v>47</v>
      </c>
      <c r="F497" t="s">
        <v>76</v>
      </c>
      <c r="G497" t="s">
        <v>89</v>
      </c>
      <c r="H497">
        <v>7</v>
      </c>
      <c r="I497">
        <v>498.45</v>
      </c>
      <c r="J497" s="2">
        <v>20</v>
      </c>
      <c r="K497">
        <v>20</v>
      </c>
      <c r="L497" s="3">
        <v>2.57</v>
      </c>
      <c r="M497" s="3">
        <v>4.2</v>
      </c>
      <c r="N497" t="s">
        <v>68</v>
      </c>
      <c r="O497" t="s">
        <v>33</v>
      </c>
      <c r="P497" t="s">
        <v>56</v>
      </c>
      <c r="Q497" s="2">
        <v>3489.15</v>
      </c>
      <c r="R497" s="2">
        <v>697.83</v>
      </c>
      <c r="S497" s="2">
        <v>0</v>
      </c>
      <c r="T497" s="2">
        <v>0</v>
      </c>
      <c r="U497">
        <v>0</v>
      </c>
      <c r="V497" s="2">
        <v>27</v>
      </c>
      <c r="W497" s="3">
        <v>0</v>
      </c>
      <c r="X497" s="3" t="s">
        <v>44</v>
      </c>
      <c r="Y497" s="3">
        <v>30.6</v>
      </c>
      <c r="Z497" s="2">
        <v>0</v>
      </c>
      <c r="AA497" s="10">
        <f>IF(Table1[[#This Row],[Is_Late]]="Yes",1,0)</f>
        <v>0</v>
      </c>
    </row>
    <row r="498" spans="1:27" x14ac:dyDescent="0.25">
      <c r="A498" t="s">
        <v>577</v>
      </c>
      <c r="B498" s="1">
        <v>45717</v>
      </c>
      <c r="C498" t="s">
        <v>80</v>
      </c>
      <c r="D498" t="s">
        <v>54</v>
      </c>
      <c r="E498" t="s">
        <v>47</v>
      </c>
      <c r="F498" t="s">
        <v>30</v>
      </c>
      <c r="G498" t="s">
        <v>100</v>
      </c>
      <c r="H498">
        <v>7</v>
      </c>
      <c r="I498">
        <v>260.49</v>
      </c>
      <c r="J498" s="2">
        <v>10</v>
      </c>
      <c r="K498">
        <v>40</v>
      </c>
      <c r="L498" s="3">
        <v>1.58</v>
      </c>
      <c r="M498" s="3">
        <v>3.7</v>
      </c>
      <c r="N498" t="s">
        <v>50</v>
      </c>
      <c r="O498" t="s">
        <v>42</v>
      </c>
      <c r="P498" t="s">
        <v>43</v>
      </c>
      <c r="Q498" s="2">
        <v>1823.43</v>
      </c>
      <c r="R498" s="2">
        <v>182.34</v>
      </c>
      <c r="S498" s="2">
        <v>1641.09</v>
      </c>
      <c r="T498" s="2">
        <v>0</v>
      </c>
      <c r="U498">
        <v>1641.09</v>
      </c>
      <c r="V498" s="2">
        <v>29</v>
      </c>
      <c r="W498" s="3">
        <v>11</v>
      </c>
      <c r="X498" s="3" t="s">
        <v>35</v>
      </c>
      <c r="Y498" s="3">
        <v>22.3</v>
      </c>
      <c r="Z498" s="2">
        <v>365.96</v>
      </c>
      <c r="AA498" s="10">
        <f>IF(Table1[[#This Row],[Is_Late]]="Yes",1,0)</f>
        <v>1</v>
      </c>
    </row>
    <row r="499" spans="1:27" x14ac:dyDescent="0.25">
      <c r="A499" t="s">
        <v>578</v>
      </c>
      <c r="B499" s="1">
        <v>45717</v>
      </c>
      <c r="C499" t="s">
        <v>53</v>
      </c>
      <c r="D499" t="s">
        <v>38</v>
      </c>
      <c r="E499" t="s">
        <v>29</v>
      </c>
      <c r="F499" t="s">
        <v>93</v>
      </c>
      <c r="G499" t="s">
        <v>100</v>
      </c>
      <c r="H499">
        <v>2</v>
      </c>
      <c r="I499">
        <v>431.6</v>
      </c>
      <c r="J499" s="2">
        <v>25</v>
      </c>
      <c r="K499">
        <v>24</v>
      </c>
      <c r="L499" s="3">
        <v>3.35</v>
      </c>
      <c r="M499" s="3">
        <v>4.4000000000000004</v>
      </c>
      <c r="N499" t="s">
        <v>32</v>
      </c>
      <c r="O499" t="s">
        <v>42</v>
      </c>
      <c r="P499" t="s">
        <v>43</v>
      </c>
      <c r="Q499" s="2">
        <v>863.2</v>
      </c>
      <c r="R499" s="2">
        <v>215.8</v>
      </c>
      <c r="S499" s="2">
        <v>647.4</v>
      </c>
      <c r="T499" s="2">
        <v>0</v>
      </c>
      <c r="U499">
        <v>647.4</v>
      </c>
      <c r="V499" s="2">
        <v>39</v>
      </c>
      <c r="W499" s="3">
        <v>0</v>
      </c>
      <c r="X499" s="3" t="s">
        <v>44</v>
      </c>
      <c r="Y499" s="3">
        <v>30.4</v>
      </c>
      <c r="Z499" s="2">
        <v>196.81</v>
      </c>
      <c r="AA499" s="10">
        <f>IF(Table1[[#This Row],[Is_Late]]="Yes",1,0)</f>
        <v>0</v>
      </c>
    </row>
    <row r="500" spans="1:27" x14ac:dyDescent="0.25">
      <c r="A500" t="s">
        <v>579</v>
      </c>
      <c r="B500" s="1">
        <v>45717</v>
      </c>
      <c r="C500" t="s">
        <v>27</v>
      </c>
      <c r="D500" t="s">
        <v>66</v>
      </c>
      <c r="E500" t="s">
        <v>47</v>
      </c>
      <c r="F500" t="s">
        <v>39</v>
      </c>
      <c r="G500" t="s">
        <v>31</v>
      </c>
      <c r="H500">
        <v>5</v>
      </c>
      <c r="I500">
        <v>410.6</v>
      </c>
      <c r="J500" s="2">
        <v>25</v>
      </c>
      <c r="K500">
        <v>33</v>
      </c>
      <c r="L500" s="3">
        <v>6.18</v>
      </c>
      <c r="M500" s="3">
        <v>4.5999999999999996</v>
      </c>
      <c r="N500" t="s">
        <v>41</v>
      </c>
      <c r="O500" t="s">
        <v>33</v>
      </c>
      <c r="P500" t="s">
        <v>56</v>
      </c>
      <c r="Q500" s="2">
        <v>2053</v>
      </c>
      <c r="R500" s="2">
        <v>513.25</v>
      </c>
      <c r="S500" s="2">
        <v>0</v>
      </c>
      <c r="T500" s="2">
        <v>0</v>
      </c>
      <c r="U500">
        <v>0</v>
      </c>
      <c r="V500" s="2">
        <v>39</v>
      </c>
      <c r="W500" s="3">
        <v>0</v>
      </c>
      <c r="X500" s="3" t="s">
        <v>44</v>
      </c>
      <c r="Y500" s="3">
        <v>21.5</v>
      </c>
      <c r="Z500" s="2">
        <v>0</v>
      </c>
      <c r="AA500" s="10">
        <f>IF(Table1[[#This Row],[Is_Late]]="Yes",1,0)</f>
        <v>0</v>
      </c>
    </row>
    <row r="501" spans="1:27" x14ac:dyDescent="0.25">
      <c r="A501" t="s">
        <v>580</v>
      </c>
      <c r="B501" s="1">
        <v>45717</v>
      </c>
      <c r="C501" t="s">
        <v>58</v>
      </c>
      <c r="D501" t="s">
        <v>28</v>
      </c>
      <c r="E501" t="s">
        <v>29</v>
      </c>
      <c r="F501" t="s">
        <v>73</v>
      </c>
      <c r="G501" t="s">
        <v>136</v>
      </c>
      <c r="H501">
        <v>1</v>
      </c>
      <c r="I501">
        <v>273.61</v>
      </c>
      <c r="J501" s="2">
        <v>5</v>
      </c>
      <c r="K501">
        <v>20</v>
      </c>
      <c r="L501" s="3">
        <v>1.2</v>
      </c>
      <c r="M501" s="3">
        <v>4.5</v>
      </c>
      <c r="N501" t="s">
        <v>60</v>
      </c>
      <c r="O501" t="s">
        <v>42</v>
      </c>
      <c r="P501" t="s">
        <v>43</v>
      </c>
      <c r="Q501" s="2">
        <v>273.61</v>
      </c>
      <c r="R501" s="2">
        <v>13.68</v>
      </c>
      <c r="S501" s="2">
        <v>259.93</v>
      </c>
      <c r="T501" s="2">
        <v>15</v>
      </c>
      <c r="U501">
        <v>274.93</v>
      </c>
      <c r="V501" s="2">
        <v>36</v>
      </c>
      <c r="W501" s="3">
        <v>0</v>
      </c>
      <c r="X501" s="3" t="s">
        <v>44</v>
      </c>
      <c r="Y501" s="3">
        <v>29.6</v>
      </c>
      <c r="Z501" s="2">
        <v>76.94</v>
      </c>
      <c r="AA501" s="10">
        <f>IF(Table1[[#This Row],[Is_Late]]="Yes",1,0)</f>
        <v>0</v>
      </c>
    </row>
    <row r="502" spans="1:27" x14ac:dyDescent="0.25">
      <c r="A502" t="s">
        <v>581</v>
      </c>
      <c r="B502" s="1">
        <v>45718</v>
      </c>
      <c r="C502" t="s">
        <v>80</v>
      </c>
      <c r="D502" t="s">
        <v>38</v>
      </c>
      <c r="E502" t="s">
        <v>47</v>
      </c>
      <c r="F502" t="s">
        <v>30</v>
      </c>
      <c r="G502" t="s">
        <v>70</v>
      </c>
      <c r="H502">
        <v>7</v>
      </c>
      <c r="I502">
        <v>348.06</v>
      </c>
      <c r="J502" s="2">
        <v>15</v>
      </c>
      <c r="K502">
        <v>38</v>
      </c>
      <c r="L502" s="3">
        <v>7.26</v>
      </c>
      <c r="M502" s="3">
        <v>3.7</v>
      </c>
      <c r="N502" t="s">
        <v>50</v>
      </c>
      <c r="O502" t="s">
        <v>42</v>
      </c>
      <c r="P502" t="s">
        <v>43</v>
      </c>
      <c r="Q502" s="2">
        <v>2436.42</v>
      </c>
      <c r="R502" s="2">
        <v>365.46</v>
      </c>
      <c r="S502" s="2">
        <v>2070.96</v>
      </c>
      <c r="T502" s="2">
        <v>0</v>
      </c>
      <c r="U502">
        <v>2070.96</v>
      </c>
      <c r="V502" s="2">
        <v>22</v>
      </c>
      <c r="W502" s="3">
        <v>16</v>
      </c>
      <c r="X502" s="3" t="s">
        <v>35</v>
      </c>
      <c r="Y502" s="3">
        <v>16.600000000000001</v>
      </c>
      <c r="Z502" s="2">
        <v>343.78</v>
      </c>
      <c r="AA502" s="10">
        <f>IF(Table1[[#This Row],[Is_Late]]="Yes",1,0)</f>
        <v>1</v>
      </c>
    </row>
    <row r="503" spans="1:27" x14ac:dyDescent="0.25">
      <c r="A503" t="s">
        <v>582</v>
      </c>
      <c r="B503" s="1">
        <v>45718</v>
      </c>
      <c r="C503" t="s">
        <v>37</v>
      </c>
      <c r="D503" t="s">
        <v>38</v>
      </c>
      <c r="E503" t="s">
        <v>47</v>
      </c>
      <c r="F503" t="s">
        <v>81</v>
      </c>
      <c r="G503" t="s">
        <v>119</v>
      </c>
      <c r="H503">
        <v>3</v>
      </c>
      <c r="I503">
        <v>461.86</v>
      </c>
      <c r="J503" s="2">
        <v>5</v>
      </c>
      <c r="K503">
        <v>22</v>
      </c>
      <c r="L503" s="3">
        <v>2.2599999999999998</v>
      </c>
      <c r="M503" s="3">
        <v>4.2</v>
      </c>
      <c r="N503" t="s">
        <v>41</v>
      </c>
      <c r="O503" t="s">
        <v>42</v>
      </c>
      <c r="P503" t="s">
        <v>64</v>
      </c>
      <c r="Q503" s="2">
        <v>1385.58</v>
      </c>
      <c r="R503" s="2">
        <v>69.28</v>
      </c>
      <c r="S503" s="2">
        <v>1316.3</v>
      </c>
      <c r="T503" s="2">
        <v>0</v>
      </c>
      <c r="U503">
        <v>1316.3</v>
      </c>
      <c r="V503" s="2">
        <v>33</v>
      </c>
      <c r="W503" s="3">
        <v>0</v>
      </c>
      <c r="X503" s="3" t="s">
        <v>44</v>
      </c>
      <c r="Y503" s="3">
        <v>18.3</v>
      </c>
      <c r="Z503" s="2">
        <v>240.88</v>
      </c>
      <c r="AA503" s="10">
        <f>IF(Table1[[#This Row],[Is_Late]]="Yes",1,0)</f>
        <v>0</v>
      </c>
    </row>
    <row r="504" spans="1:27" x14ac:dyDescent="0.25">
      <c r="A504" t="s">
        <v>583</v>
      </c>
      <c r="B504" s="1">
        <v>45718</v>
      </c>
      <c r="C504" t="s">
        <v>88</v>
      </c>
      <c r="D504" t="s">
        <v>66</v>
      </c>
      <c r="E504" t="s">
        <v>29</v>
      </c>
      <c r="F504" t="s">
        <v>86</v>
      </c>
      <c r="G504" t="s">
        <v>78</v>
      </c>
      <c r="H504">
        <v>7</v>
      </c>
      <c r="I504">
        <v>315.22000000000003</v>
      </c>
      <c r="J504" s="2">
        <v>15</v>
      </c>
      <c r="K504">
        <v>38</v>
      </c>
      <c r="L504" s="3">
        <v>7.17</v>
      </c>
      <c r="M504" s="3">
        <v>3.6</v>
      </c>
      <c r="N504" t="s">
        <v>50</v>
      </c>
      <c r="O504" t="s">
        <v>42</v>
      </c>
      <c r="P504" t="s">
        <v>43</v>
      </c>
      <c r="Q504" s="2">
        <v>2206.54</v>
      </c>
      <c r="R504" s="2">
        <v>330.98</v>
      </c>
      <c r="S504" s="2">
        <v>1875.56</v>
      </c>
      <c r="T504" s="2">
        <v>0</v>
      </c>
      <c r="U504">
        <v>1875.56</v>
      </c>
      <c r="V504" s="2">
        <v>43</v>
      </c>
      <c r="W504" s="3">
        <v>0</v>
      </c>
      <c r="X504" s="3" t="s">
        <v>44</v>
      </c>
      <c r="Y504" s="3">
        <v>22.3</v>
      </c>
      <c r="Z504" s="2">
        <v>418.25</v>
      </c>
      <c r="AA504" s="10">
        <f>IF(Table1[[#This Row],[Is_Late]]="Yes",1,0)</f>
        <v>0</v>
      </c>
    </row>
    <row r="505" spans="1:27" x14ac:dyDescent="0.25">
      <c r="A505" t="s">
        <v>584</v>
      </c>
      <c r="B505" s="1">
        <v>45718</v>
      </c>
      <c r="C505" t="s">
        <v>27</v>
      </c>
      <c r="D505" t="s">
        <v>66</v>
      </c>
      <c r="E505" t="s">
        <v>47</v>
      </c>
      <c r="F505" t="s">
        <v>48</v>
      </c>
      <c r="G505" t="s">
        <v>117</v>
      </c>
      <c r="H505">
        <v>1</v>
      </c>
      <c r="I505">
        <v>167.28</v>
      </c>
      <c r="J505" s="2">
        <v>15</v>
      </c>
      <c r="K505">
        <v>30</v>
      </c>
      <c r="L505" s="3">
        <v>3.8</v>
      </c>
      <c r="M505" s="3">
        <v>4.5</v>
      </c>
      <c r="N505" t="s">
        <v>32</v>
      </c>
      <c r="O505" t="s">
        <v>42</v>
      </c>
      <c r="P505" t="s">
        <v>56</v>
      </c>
      <c r="Q505" s="2">
        <v>167.28</v>
      </c>
      <c r="R505" s="2">
        <v>25.09</v>
      </c>
      <c r="S505" s="2">
        <v>142.19</v>
      </c>
      <c r="T505" s="2">
        <v>10</v>
      </c>
      <c r="U505">
        <v>152.19</v>
      </c>
      <c r="V505" s="2">
        <v>31</v>
      </c>
      <c r="W505" s="3">
        <v>0</v>
      </c>
      <c r="X505" s="3" t="s">
        <v>44</v>
      </c>
      <c r="Y505" s="3">
        <v>31.4</v>
      </c>
      <c r="Z505" s="2">
        <v>44.65</v>
      </c>
      <c r="AA505" s="10">
        <f>IF(Table1[[#This Row],[Is_Late]]="Yes",1,0)</f>
        <v>0</v>
      </c>
    </row>
    <row r="506" spans="1:27" x14ac:dyDescent="0.25">
      <c r="A506" t="s">
        <v>585</v>
      </c>
      <c r="B506" s="1">
        <v>45718</v>
      </c>
      <c r="C506" t="s">
        <v>84</v>
      </c>
      <c r="D506" t="s">
        <v>54</v>
      </c>
      <c r="E506" t="s">
        <v>29</v>
      </c>
      <c r="F506" t="s">
        <v>73</v>
      </c>
      <c r="G506" t="s">
        <v>40</v>
      </c>
      <c r="H506">
        <v>1</v>
      </c>
      <c r="I506">
        <v>335.26</v>
      </c>
      <c r="J506" s="2">
        <v>5</v>
      </c>
      <c r="K506">
        <v>33</v>
      </c>
      <c r="L506" s="3">
        <v>7.54</v>
      </c>
      <c r="M506" s="3">
        <v>4.8</v>
      </c>
      <c r="N506" t="s">
        <v>50</v>
      </c>
      <c r="O506" t="s">
        <v>42</v>
      </c>
      <c r="P506" t="s">
        <v>64</v>
      </c>
      <c r="Q506" s="2">
        <v>335.26</v>
      </c>
      <c r="R506" s="2">
        <v>16.760000000000002</v>
      </c>
      <c r="S506" s="2">
        <v>318.5</v>
      </c>
      <c r="T506" s="2">
        <v>0</v>
      </c>
      <c r="U506">
        <v>318.5</v>
      </c>
      <c r="V506" s="2">
        <v>28</v>
      </c>
      <c r="W506" s="3">
        <v>5</v>
      </c>
      <c r="X506" s="3" t="s">
        <v>44</v>
      </c>
      <c r="Y506" s="3">
        <v>17.7</v>
      </c>
      <c r="Z506" s="2">
        <v>56.37</v>
      </c>
      <c r="AA506" s="10">
        <f>IF(Table1[[#This Row],[Is_Late]]="Yes",1,0)</f>
        <v>0</v>
      </c>
    </row>
    <row r="507" spans="1:27" x14ac:dyDescent="0.25">
      <c r="A507" t="s">
        <v>586</v>
      </c>
      <c r="B507" s="1">
        <v>45718</v>
      </c>
      <c r="C507" t="s">
        <v>84</v>
      </c>
      <c r="D507" t="s">
        <v>38</v>
      </c>
      <c r="E507" t="s">
        <v>47</v>
      </c>
      <c r="F507" t="s">
        <v>39</v>
      </c>
      <c r="G507" t="s">
        <v>40</v>
      </c>
      <c r="H507">
        <v>2</v>
      </c>
      <c r="I507">
        <v>476.16</v>
      </c>
      <c r="J507" s="2">
        <v>10</v>
      </c>
      <c r="K507">
        <v>28</v>
      </c>
      <c r="L507" s="3">
        <v>6.52</v>
      </c>
      <c r="M507" s="3">
        <v>5</v>
      </c>
      <c r="N507" t="s">
        <v>41</v>
      </c>
      <c r="O507" t="s">
        <v>42</v>
      </c>
      <c r="P507" t="s">
        <v>51</v>
      </c>
      <c r="Q507" s="2">
        <v>952.32</v>
      </c>
      <c r="R507" s="2">
        <v>95.23</v>
      </c>
      <c r="S507" s="2">
        <v>857.09</v>
      </c>
      <c r="T507" s="2">
        <v>0</v>
      </c>
      <c r="U507">
        <v>857.09</v>
      </c>
      <c r="V507" s="2">
        <v>21</v>
      </c>
      <c r="W507" s="3">
        <v>7</v>
      </c>
      <c r="X507" s="3" t="s">
        <v>35</v>
      </c>
      <c r="Y507" s="3">
        <v>13.4</v>
      </c>
      <c r="Z507" s="2">
        <v>114.85</v>
      </c>
      <c r="AA507" s="10">
        <f>IF(Table1[[#This Row],[Is_Late]]="Yes",1,0)</f>
        <v>1</v>
      </c>
    </row>
    <row r="508" spans="1:27" x14ac:dyDescent="0.25">
      <c r="A508" t="s">
        <v>587</v>
      </c>
      <c r="B508" s="1">
        <v>45718</v>
      </c>
      <c r="C508" t="s">
        <v>80</v>
      </c>
      <c r="D508" t="s">
        <v>28</v>
      </c>
      <c r="E508" t="s">
        <v>47</v>
      </c>
      <c r="F508" t="s">
        <v>81</v>
      </c>
      <c r="G508" t="s">
        <v>70</v>
      </c>
      <c r="H508">
        <v>7</v>
      </c>
      <c r="I508">
        <v>115.84</v>
      </c>
      <c r="J508" s="2">
        <v>10</v>
      </c>
      <c r="K508">
        <v>32</v>
      </c>
      <c r="L508" s="3">
        <v>4.95</v>
      </c>
      <c r="M508" s="3">
        <v>4.4000000000000004</v>
      </c>
      <c r="N508" t="s">
        <v>60</v>
      </c>
      <c r="O508" t="s">
        <v>42</v>
      </c>
      <c r="P508" t="s">
        <v>51</v>
      </c>
      <c r="Q508" s="2">
        <v>810.88</v>
      </c>
      <c r="R508" s="2">
        <v>81.09</v>
      </c>
      <c r="S508" s="2">
        <v>729.79</v>
      </c>
      <c r="T508" s="2">
        <v>0</v>
      </c>
      <c r="U508">
        <v>729.79</v>
      </c>
      <c r="V508" s="2">
        <v>33</v>
      </c>
      <c r="W508" s="3">
        <v>0</v>
      </c>
      <c r="X508" s="3" t="s">
        <v>44</v>
      </c>
      <c r="Y508" s="3">
        <v>24</v>
      </c>
      <c r="Z508" s="2">
        <v>175.15</v>
      </c>
      <c r="AA508" s="10">
        <f>IF(Table1[[#This Row],[Is_Late]]="Yes",1,0)</f>
        <v>0</v>
      </c>
    </row>
    <row r="509" spans="1:27" x14ac:dyDescent="0.25">
      <c r="A509" t="s">
        <v>588</v>
      </c>
      <c r="B509" s="1">
        <v>45718</v>
      </c>
      <c r="C509" t="s">
        <v>88</v>
      </c>
      <c r="D509" t="s">
        <v>66</v>
      </c>
      <c r="E509" t="s">
        <v>29</v>
      </c>
      <c r="F509" t="s">
        <v>111</v>
      </c>
      <c r="G509" t="s">
        <v>67</v>
      </c>
      <c r="H509">
        <v>3</v>
      </c>
      <c r="I509">
        <v>39.54</v>
      </c>
      <c r="J509" s="2">
        <v>0</v>
      </c>
      <c r="K509">
        <v>29</v>
      </c>
      <c r="L509" s="3">
        <v>7.14</v>
      </c>
      <c r="M509" s="3">
        <v>3.2</v>
      </c>
      <c r="N509" t="s">
        <v>32</v>
      </c>
      <c r="O509" t="s">
        <v>42</v>
      </c>
      <c r="P509" t="s">
        <v>64</v>
      </c>
      <c r="Q509" s="2">
        <v>118.62</v>
      </c>
      <c r="R509" s="2">
        <v>0</v>
      </c>
      <c r="S509" s="2">
        <v>118.62</v>
      </c>
      <c r="T509" s="2">
        <v>15</v>
      </c>
      <c r="U509">
        <v>133.62</v>
      </c>
      <c r="V509" s="2">
        <v>27</v>
      </c>
      <c r="W509" s="3">
        <v>2</v>
      </c>
      <c r="X509" s="3" t="s">
        <v>44</v>
      </c>
      <c r="Y509" s="3">
        <v>16</v>
      </c>
      <c r="Z509" s="2">
        <v>18.98</v>
      </c>
      <c r="AA509" s="10">
        <f>IF(Table1[[#This Row],[Is_Late]]="Yes",1,0)</f>
        <v>0</v>
      </c>
    </row>
    <row r="510" spans="1:27" x14ac:dyDescent="0.25">
      <c r="A510" t="s">
        <v>589</v>
      </c>
      <c r="B510" s="1">
        <v>45719</v>
      </c>
      <c r="C510" t="s">
        <v>84</v>
      </c>
      <c r="D510" t="s">
        <v>28</v>
      </c>
      <c r="E510" t="s">
        <v>29</v>
      </c>
      <c r="F510" t="s">
        <v>93</v>
      </c>
      <c r="G510" t="s">
        <v>136</v>
      </c>
      <c r="H510">
        <v>3</v>
      </c>
      <c r="I510">
        <v>168.25</v>
      </c>
      <c r="J510" s="2">
        <v>20</v>
      </c>
      <c r="K510">
        <v>32</v>
      </c>
      <c r="L510" s="3">
        <v>2.17</v>
      </c>
      <c r="M510" s="3">
        <v>4.4000000000000004</v>
      </c>
      <c r="N510" t="s">
        <v>50</v>
      </c>
      <c r="O510" t="s">
        <v>42</v>
      </c>
      <c r="P510" t="s">
        <v>56</v>
      </c>
      <c r="Q510" s="2">
        <v>504.75</v>
      </c>
      <c r="R510" s="2">
        <v>100.95</v>
      </c>
      <c r="S510" s="2">
        <v>403.8</v>
      </c>
      <c r="T510" s="2">
        <v>0</v>
      </c>
      <c r="U510">
        <v>403.8</v>
      </c>
      <c r="V510" s="2">
        <v>27</v>
      </c>
      <c r="W510" s="3">
        <v>5</v>
      </c>
      <c r="X510" s="3" t="s">
        <v>44</v>
      </c>
      <c r="Y510" s="3">
        <v>10.3</v>
      </c>
      <c r="Z510" s="2">
        <v>41.59</v>
      </c>
      <c r="AA510" s="10">
        <f>IF(Table1[[#This Row],[Is_Late]]="Yes",1,0)</f>
        <v>0</v>
      </c>
    </row>
    <row r="511" spans="1:27" x14ac:dyDescent="0.25">
      <c r="A511" t="s">
        <v>590</v>
      </c>
      <c r="B511" s="1">
        <v>45719</v>
      </c>
      <c r="C511" t="s">
        <v>53</v>
      </c>
      <c r="D511" t="s">
        <v>28</v>
      </c>
      <c r="E511" t="s">
        <v>47</v>
      </c>
      <c r="F511" t="s">
        <v>76</v>
      </c>
      <c r="G511" t="s">
        <v>67</v>
      </c>
      <c r="H511">
        <v>7</v>
      </c>
      <c r="I511">
        <v>65.23</v>
      </c>
      <c r="J511" s="2">
        <v>5</v>
      </c>
      <c r="K511">
        <v>44</v>
      </c>
      <c r="L511" s="3">
        <v>5.94</v>
      </c>
      <c r="M511" s="3">
        <v>5</v>
      </c>
      <c r="N511" t="s">
        <v>32</v>
      </c>
      <c r="O511" t="s">
        <v>42</v>
      </c>
      <c r="P511" t="s">
        <v>43</v>
      </c>
      <c r="Q511" s="2">
        <v>456.61</v>
      </c>
      <c r="R511" s="2">
        <v>22.83</v>
      </c>
      <c r="S511" s="2">
        <v>433.78</v>
      </c>
      <c r="T511" s="2">
        <v>0</v>
      </c>
      <c r="U511">
        <v>433.78</v>
      </c>
      <c r="V511" s="2">
        <v>16</v>
      </c>
      <c r="W511" s="3">
        <v>28</v>
      </c>
      <c r="X511" s="3" t="s">
        <v>35</v>
      </c>
      <c r="Y511" s="3">
        <v>20.100000000000001</v>
      </c>
      <c r="Z511" s="2">
        <v>87.19</v>
      </c>
      <c r="AA511" s="10">
        <f>IF(Table1[[#This Row],[Is_Late]]="Yes",1,0)</f>
        <v>1</v>
      </c>
    </row>
    <row r="512" spans="1:27" x14ac:dyDescent="0.25">
      <c r="A512" t="s">
        <v>591</v>
      </c>
      <c r="B512" s="1">
        <v>45719</v>
      </c>
      <c r="C512" t="s">
        <v>58</v>
      </c>
      <c r="D512" t="s">
        <v>46</v>
      </c>
      <c r="E512" t="s">
        <v>29</v>
      </c>
      <c r="F512" t="s">
        <v>86</v>
      </c>
      <c r="G512" t="s">
        <v>119</v>
      </c>
      <c r="H512">
        <v>4</v>
      </c>
      <c r="I512">
        <v>251.33</v>
      </c>
      <c r="J512" s="2">
        <v>0</v>
      </c>
      <c r="K512">
        <v>44</v>
      </c>
      <c r="L512" s="3">
        <v>7</v>
      </c>
      <c r="M512" s="3">
        <v>4.2</v>
      </c>
      <c r="N512" t="s">
        <v>68</v>
      </c>
      <c r="O512" t="s">
        <v>42</v>
      </c>
      <c r="P512" t="s">
        <v>43</v>
      </c>
      <c r="Q512" s="2">
        <v>1005.32</v>
      </c>
      <c r="R512" s="2">
        <v>0</v>
      </c>
      <c r="S512" s="2">
        <v>1005.32</v>
      </c>
      <c r="T512" s="2">
        <v>0</v>
      </c>
      <c r="U512">
        <v>1005.32</v>
      </c>
      <c r="V512" s="2">
        <v>39</v>
      </c>
      <c r="W512" s="3">
        <v>5</v>
      </c>
      <c r="X512" s="3" t="s">
        <v>44</v>
      </c>
      <c r="Y512" s="3">
        <v>10.199999999999999</v>
      </c>
      <c r="Z512" s="2">
        <v>102.54</v>
      </c>
      <c r="AA512" s="10">
        <f>IF(Table1[[#This Row],[Is_Late]]="Yes",1,0)</f>
        <v>0</v>
      </c>
    </row>
    <row r="513" spans="1:27" x14ac:dyDescent="0.25">
      <c r="A513" t="s">
        <v>592</v>
      </c>
      <c r="B513" s="1">
        <v>45719</v>
      </c>
      <c r="C513" t="s">
        <v>88</v>
      </c>
      <c r="D513" t="s">
        <v>46</v>
      </c>
      <c r="E513" t="s">
        <v>29</v>
      </c>
      <c r="F513" t="s">
        <v>86</v>
      </c>
      <c r="G513" t="s">
        <v>63</v>
      </c>
      <c r="H513">
        <v>3</v>
      </c>
      <c r="I513">
        <v>133.99</v>
      </c>
      <c r="J513" s="2">
        <v>10</v>
      </c>
      <c r="K513">
        <v>25</v>
      </c>
      <c r="L513" s="3">
        <v>1.44</v>
      </c>
      <c r="M513" s="3">
        <v>2.8</v>
      </c>
      <c r="N513" t="s">
        <v>60</v>
      </c>
      <c r="O513" t="s">
        <v>42</v>
      </c>
      <c r="P513" t="s">
        <v>64</v>
      </c>
      <c r="Q513" s="2">
        <v>401.97</v>
      </c>
      <c r="R513" s="2">
        <v>40.200000000000003</v>
      </c>
      <c r="S513" s="2">
        <v>361.77</v>
      </c>
      <c r="T513" s="2">
        <v>0</v>
      </c>
      <c r="U513">
        <v>361.77</v>
      </c>
      <c r="V513" s="2">
        <v>44</v>
      </c>
      <c r="W513" s="3">
        <v>0</v>
      </c>
      <c r="X513" s="3" t="s">
        <v>44</v>
      </c>
      <c r="Y513" s="3">
        <v>19.2</v>
      </c>
      <c r="Z513" s="2">
        <v>69.459999999999994</v>
      </c>
      <c r="AA513" s="10">
        <f>IF(Table1[[#This Row],[Is_Late]]="Yes",1,0)</f>
        <v>0</v>
      </c>
    </row>
    <row r="514" spans="1:27" x14ac:dyDescent="0.25">
      <c r="A514" t="s">
        <v>593</v>
      </c>
      <c r="B514" s="1">
        <v>45719</v>
      </c>
      <c r="C514" t="s">
        <v>84</v>
      </c>
      <c r="D514" t="s">
        <v>66</v>
      </c>
      <c r="E514" t="s">
        <v>29</v>
      </c>
      <c r="F514" t="s">
        <v>30</v>
      </c>
      <c r="G514" t="s">
        <v>63</v>
      </c>
      <c r="H514">
        <v>3</v>
      </c>
      <c r="I514">
        <v>33.94</v>
      </c>
      <c r="J514" s="2">
        <v>0</v>
      </c>
      <c r="K514">
        <v>35</v>
      </c>
      <c r="L514" s="3">
        <v>2.2999999999999998</v>
      </c>
      <c r="M514" s="3">
        <v>3.8</v>
      </c>
      <c r="N514" t="s">
        <v>41</v>
      </c>
      <c r="O514" t="s">
        <v>42</v>
      </c>
      <c r="P514" t="s">
        <v>64</v>
      </c>
      <c r="Q514" s="2">
        <v>101.82</v>
      </c>
      <c r="R514" s="2">
        <v>0</v>
      </c>
      <c r="S514" s="2">
        <v>101.82</v>
      </c>
      <c r="T514" s="2">
        <v>20</v>
      </c>
      <c r="U514">
        <v>121.82</v>
      </c>
      <c r="V514" s="2">
        <v>20</v>
      </c>
      <c r="W514" s="3">
        <v>15</v>
      </c>
      <c r="X514" s="3" t="s">
        <v>35</v>
      </c>
      <c r="Y514" s="3">
        <v>19.5</v>
      </c>
      <c r="Z514" s="2">
        <v>19.850000000000001</v>
      </c>
      <c r="AA514" s="10">
        <f>IF(Table1[[#This Row],[Is_Late]]="Yes",1,0)</f>
        <v>1</v>
      </c>
    </row>
    <row r="515" spans="1:27" x14ac:dyDescent="0.25">
      <c r="A515" t="s">
        <v>594</v>
      </c>
      <c r="B515" s="1">
        <v>45719</v>
      </c>
      <c r="C515" t="s">
        <v>75</v>
      </c>
      <c r="D515" t="s">
        <v>38</v>
      </c>
      <c r="E515" t="s">
        <v>47</v>
      </c>
      <c r="F515" t="s">
        <v>93</v>
      </c>
      <c r="G515" t="s">
        <v>119</v>
      </c>
      <c r="H515">
        <v>7</v>
      </c>
      <c r="I515">
        <v>461.6</v>
      </c>
      <c r="J515" s="2">
        <v>15</v>
      </c>
      <c r="K515">
        <v>37</v>
      </c>
      <c r="L515" s="3">
        <v>3.53</v>
      </c>
      <c r="M515" s="3">
        <v>3.5</v>
      </c>
      <c r="N515" t="s">
        <v>32</v>
      </c>
      <c r="O515" t="s">
        <v>42</v>
      </c>
      <c r="P515" t="s">
        <v>43</v>
      </c>
      <c r="Q515" s="2">
        <v>3231.2</v>
      </c>
      <c r="R515" s="2">
        <v>484.68</v>
      </c>
      <c r="S515" s="2">
        <v>2746.52</v>
      </c>
      <c r="T515" s="2">
        <v>0</v>
      </c>
      <c r="U515">
        <v>2746.52</v>
      </c>
      <c r="V515" s="2">
        <v>34</v>
      </c>
      <c r="W515" s="3">
        <v>3</v>
      </c>
      <c r="X515" s="3" t="s">
        <v>44</v>
      </c>
      <c r="Y515" s="3">
        <v>18.399999999999999</v>
      </c>
      <c r="Z515" s="2">
        <v>505.36</v>
      </c>
      <c r="AA515" s="10">
        <f>IF(Table1[[#This Row],[Is_Late]]="Yes",1,0)</f>
        <v>0</v>
      </c>
    </row>
    <row r="516" spans="1:27" x14ac:dyDescent="0.25">
      <c r="A516" t="s">
        <v>595</v>
      </c>
      <c r="B516" s="1">
        <v>45719</v>
      </c>
      <c r="C516" t="s">
        <v>58</v>
      </c>
      <c r="D516" t="s">
        <v>54</v>
      </c>
      <c r="E516" t="s">
        <v>29</v>
      </c>
      <c r="F516" t="s">
        <v>73</v>
      </c>
      <c r="G516" t="s">
        <v>144</v>
      </c>
      <c r="H516">
        <v>7</v>
      </c>
      <c r="I516">
        <v>336.99</v>
      </c>
      <c r="J516" s="2">
        <v>15</v>
      </c>
      <c r="K516">
        <v>17</v>
      </c>
      <c r="L516" s="3">
        <v>2.44</v>
      </c>
      <c r="M516" s="3">
        <v>4</v>
      </c>
      <c r="N516" t="s">
        <v>60</v>
      </c>
      <c r="O516" t="s">
        <v>42</v>
      </c>
      <c r="P516" t="s">
        <v>64</v>
      </c>
      <c r="Q516" s="2">
        <v>2358.9299999999998</v>
      </c>
      <c r="R516" s="2">
        <v>353.84</v>
      </c>
      <c r="S516" s="2">
        <v>2005.09</v>
      </c>
      <c r="T516" s="2">
        <v>0</v>
      </c>
      <c r="U516">
        <v>2005.09</v>
      </c>
      <c r="V516" s="2">
        <v>43</v>
      </c>
      <c r="W516" s="3">
        <v>0</v>
      </c>
      <c r="X516" s="3" t="s">
        <v>44</v>
      </c>
      <c r="Y516" s="3">
        <v>29.9</v>
      </c>
      <c r="Z516" s="2">
        <v>599.52</v>
      </c>
      <c r="AA516" s="10">
        <f>IF(Table1[[#This Row],[Is_Late]]="Yes",1,0)</f>
        <v>0</v>
      </c>
    </row>
    <row r="517" spans="1:27" x14ac:dyDescent="0.25">
      <c r="A517" t="s">
        <v>596</v>
      </c>
      <c r="B517" s="1">
        <v>45719</v>
      </c>
      <c r="C517" t="s">
        <v>80</v>
      </c>
      <c r="D517" t="s">
        <v>66</v>
      </c>
      <c r="E517" t="s">
        <v>29</v>
      </c>
      <c r="F517" t="s">
        <v>30</v>
      </c>
      <c r="G517" t="s">
        <v>31</v>
      </c>
      <c r="H517">
        <v>1</v>
      </c>
      <c r="I517">
        <v>203.48</v>
      </c>
      <c r="J517" s="2">
        <v>20</v>
      </c>
      <c r="K517">
        <v>51</v>
      </c>
      <c r="L517" s="3">
        <v>1.9</v>
      </c>
      <c r="M517" s="3">
        <v>4.4000000000000004</v>
      </c>
      <c r="N517" t="s">
        <v>60</v>
      </c>
      <c r="O517" t="s">
        <v>42</v>
      </c>
      <c r="P517" t="s">
        <v>56</v>
      </c>
      <c r="Q517" s="2">
        <v>203.48</v>
      </c>
      <c r="R517" s="2">
        <v>40.700000000000003</v>
      </c>
      <c r="S517" s="2">
        <v>162.78</v>
      </c>
      <c r="T517" s="2">
        <v>10</v>
      </c>
      <c r="U517">
        <v>172.78</v>
      </c>
      <c r="V517" s="2">
        <v>25</v>
      </c>
      <c r="W517" s="3">
        <v>26</v>
      </c>
      <c r="X517" s="3" t="s">
        <v>35</v>
      </c>
      <c r="Y517" s="3">
        <v>18.100000000000001</v>
      </c>
      <c r="Z517" s="2">
        <v>29.46</v>
      </c>
      <c r="AA517" s="10">
        <f>IF(Table1[[#This Row],[Is_Late]]="Yes",1,0)</f>
        <v>1</v>
      </c>
    </row>
    <row r="518" spans="1:27" x14ac:dyDescent="0.25">
      <c r="A518" t="s">
        <v>597</v>
      </c>
      <c r="B518" s="1">
        <v>45719</v>
      </c>
      <c r="C518" t="s">
        <v>84</v>
      </c>
      <c r="D518" t="s">
        <v>66</v>
      </c>
      <c r="E518" t="s">
        <v>47</v>
      </c>
      <c r="F518" t="s">
        <v>86</v>
      </c>
      <c r="G518" t="s">
        <v>49</v>
      </c>
      <c r="H518">
        <v>1</v>
      </c>
      <c r="I518">
        <v>66.59</v>
      </c>
      <c r="J518" s="2">
        <v>20</v>
      </c>
      <c r="K518">
        <v>22</v>
      </c>
      <c r="L518" s="3">
        <v>6.9</v>
      </c>
      <c r="M518" s="3">
        <v>4.7</v>
      </c>
      <c r="N518" t="s">
        <v>50</v>
      </c>
      <c r="O518" t="s">
        <v>42</v>
      </c>
      <c r="P518" t="s">
        <v>43</v>
      </c>
      <c r="Q518" s="2">
        <v>66.59</v>
      </c>
      <c r="R518" s="2">
        <v>13.32</v>
      </c>
      <c r="S518" s="2">
        <v>53.27</v>
      </c>
      <c r="T518" s="2">
        <v>10</v>
      </c>
      <c r="U518">
        <v>63.27</v>
      </c>
      <c r="V518" s="2">
        <v>18</v>
      </c>
      <c r="W518" s="3">
        <v>4</v>
      </c>
      <c r="X518" s="3" t="s">
        <v>44</v>
      </c>
      <c r="Y518" s="3">
        <v>13.2</v>
      </c>
      <c r="Z518" s="2">
        <v>7.03</v>
      </c>
      <c r="AA518" s="10">
        <f>IF(Table1[[#This Row],[Is_Late]]="Yes",1,0)</f>
        <v>0</v>
      </c>
    </row>
    <row r="519" spans="1:27" x14ac:dyDescent="0.25">
      <c r="A519" t="s">
        <v>598</v>
      </c>
      <c r="B519" s="1">
        <v>45720</v>
      </c>
      <c r="C519" t="s">
        <v>80</v>
      </c>
      <c r="D519" t="s">
        <v>66</v>
      </c>
      <c r="E519" t="s">
        <v>29</v>
      </c>
      <c r="F519" t="s">
        <v>86</v>
      </c>
      <c r="G519" t="s">
        <v>40</v>
      </c>
      <c r="H519">
        <v>3</v>
      </c>
      <c r="I519">
        <v>338</v>
      </c>
      <c r="J519" s="2">
        <v>25</v>
      </c>
      <c r="K519">
        <v>30</v>
      </c>
      <c r="L519" s="3">
        <v>2.39</v>
      </c>
      <c r="M519" s="3">
        <v>3.2</v>
      </c>
      <c r="N519" t="s">
        <v>32</v>
      </c>
      <c r="O519" t="s">
        <v>42</v>
      </c>
      <c r="P519" t="s">
        <v>64</v>
      </c>
      <c r="Q519" s="2">
        <v>1014</v>
      </c>
      <c r="R519" s="2">
        <v>253.5</v>
      </c>
      <c r="S519" s="2">
        <v>760.5</v>
      </c>
      <c r="T519" s="2">
        <v>0</v>
      </c>
      <c r="U519">
        <v>760.5</v>
      </c>
      <c r="V519" s="2">
        <v>32</v>
      </c>
      <c r="W519" s="3">
        <v>0</v>
      </c>
      <c r="X519" s="3" t="s">
        <v>44</v>
      </c>
      <c r="Y519" s="3">
        <v>27.2</v>
      </c>
      <c r="Z519" s="2">
        <v>206.86</v>
      </c>
      <c r="AA519" s="10">
        <f>IF(Table1[[#This Row],[Is_Late]]="Yes",1,0)</f>
        <v>0</v>
      </c>
    </row>
    <row r="520" spans="1:27" x14ac:dyDescent="0.25">
      <c r="A520" t="s">
        <v>599</v>
      </c>
      <c r="B520" s="1">
        <v>45720</v>
      </c>
      <c r="C520" t="s">
        <v>58</v>
      </c>
      <c r="D520" t="s">
        <v>46</v>
      </c>
      <c r="E520" t="s">
        <v>47</v>
      </c>
      <c r="F520" t="s">
        <v>81</v>
      </c>
      <c r="G520" t="s">
        <v>89</v>
      </c>
      <c r="H520">
        <v>4</v>
      </c>
      <c r="I520">
        <v>311.27999999999997</v>
      </c>
      <c r="J520" s="2">
        <v>15</v>
      </c>
      <c r="K520">
        <v>42</v>
      </c>
      <c r="L520" s="3">
        <v>4.8899999999999997</v>
      </c>
      <c r="M520" s="3">
        <v>4.5</v>
      </c>
      <c r="N520" t="s">
        <v>68</v>
      </c>
      <c r="O520" t="s">
        <v>42</v>
      </c>
      <c r="P520" t="s">
        <v>51</v>
      </c>
      <c r="Q520" s="2">
        <v>1245.1199999999999</v>
      </c>
      <c r="R520" s="2">
        <v>186.77</v>
      </c>
      <c r="S520" s="2">
        <v>1058.3499999999999</v>
      </c>
      <c r="T520" s="2">
        <v>0</v>
      </c>
      <c r="U520">
        <v>1058.3499999999999</v>
      </c>
      <c r="V520" s="2">
        <v>39</v>
      </c>
      <c r="W520" s="3">
        <v>3</v>
      </c>
      <c r="X520" s="3" t="s">
        <v>44</v>
      </c>
      <c r="Y520" s="3">
        <v>30.6</v>
      </c>
      <c r="Z520" s="2">
        <v>323.86</v>
      </c>
      <c r="AA520" s="10">
        <f>IF(Table1[[#This Row],[Is_Late]]="Yes",1,0)</f>
        <v>0</v>
      </c>
    </row>
    <row r="521" spans="1:27" x14ac:dyDescent="0.25">
      <c r="A521" t="s">
        <v>600</v>
      </c>
      <c r="B521" s="1">
        <v>45720</v>
      </c>
      <c r="C521" t="s">
        <v>80</v>
      </c>
      <c r="D521" t="s">
        <v>66</v>
      </c>
      <c r="E521" t="s">
        <v>47</v>
      </c>
      <c r="F521" t="s">
        <v>76</v>
      </c>
      <c r="G521" t="s">
        <v>100</v>
      </c>
      <c r="H521">
        <v>6</v>
      </c>
      <c r="I521">
        <v>372.37</v>
      </c>
      <c r="J521" s="2">
        <v>25</v>
      </c>
      <c r="K521">
        <v>28</v>
      </c>
      <c r="L521" s="3">
        <v>5.88</v>
      </c>
      <c r="M521" s="3">
        <v>4.0999999999999996</v>
      </c>
      <c r="N521" t="s">
        <v>60</v>
      </c>
      <c r="O521" t="s">
        <v>42</v>
      </c>
      <c r="P521" t="s">
        <v>51</v>
      </c>
      <c r="Q521" s="2">
        <v>2234.2199999999998</v>
      </c>
      <c r="R521" s="2">
        <v>558.54999999999995</v>
      </c>
      <c r="S521" s="2">
        <v>1675.67</v>
      </c>
      <c r="T521" s="2">
        <v>0</v>
      </c>
      <c r="U521">
        <v>1675.67</v>
      </c>
      <c r="V521" s="2">
        <v>35</v>
      </c>
      <c r="W521" s="3">
        <v>0</v>
      </c>
      <c r="X521" s="3" t="s">
        <v>44</v>
      </c>
      <c r="Y521" s="3">
        <v>25.8</v>
      </c>
      <c r="Z521" s="2">
        <v>432.32</v>
      </c>
      <c r="AA521" s="10">
        <f>IF(Table1[[#This Row],[Is_Late]]="Yes",1,0)</f>
        <v>0</v>
      </c>
    </row>
    <row r="522" spans="1:27" x14ac:dyDescent="0.25">
      <c r="A522" t="s">
        <v>601</v>
      </c>
      <c r="B522" s="1">
        <v>45720</v>
      </c>
      <c r="C522" t="s">
        <v>80</v>
      </c>
      <c r="D522" t="s">
        <v>38</v>
      </c>
      <c r="E522" t="s">
        <v>47</v>
      </c>
      <c r="F522" t="s">
        <v>86</v>
      </c>
      <c r="G522" t="s">
        <v>70</v>
      </c>
      <c r="H522">
        <v>1</v>
      </c>
      <c r="I522">
        <v>137.19</v>
      </c>
      <c r="J522" s="2">
        <v>25</v>
      </c>
      <c r="K522">
        <v>29</v>
      </c>
      <c r="L522" s="3">
        <v>5.53</v>
      </c>
      <c r="M522" s="3">
        <v>4.5</v>
      </c>
      <c r="N522" t="s">
        <v>41</v>
      </c>
      <c r="O522" t="s">
        <v>42</v>
      </c>
      <c r="P522" t="s">
        <v>34</v>
      </c>
      <c r="Q522" s="2">
        <v>137.19</v>
      </c>
      <c r="R522" s="2">
        <v>34.299999999999997</v>
      </c>
      <c r="S522" s="2">
        <v>102.89</v>
      </c>
      <c r="T522" s="2">
        <v>20</v>
      </c>
      <c r="U522">
        <v>122.89</v>
      </c>
      <c r="V522" s="2">
        <v>29</v>
      </c>
      <c r="W522" s="3">
        <v>0</v>
      </c>
      <c r="X522" s="3" t="s">
        <v>44</v>
      </c>
      <c r="Y522" s="3">
        <v>14.7</v>
      </c>
      <c r="Z522" s="2">
        <v>15.12</v>
      </c>
      <c r="AA522" s="10">
        <f>IF(Table1[[#This Row],[Is_Late]]="Yes",1,0)</f>
        <v>0</v>
      </c>
    </row>
    <row r="523" spans="1:27" x14ac:dyDescent="0.25">
      <c r="A523" t="s">
        <v>602</v>
      </c>
      <c r="B523" s="1">
        <v>45720</v>
      </c>
      <c r="C523" t="s">
        <v>80</v>
      </c>
      <c r="D523" t="s">
        <v>46</v>
      </c>
      <c r="E523" t="s">
        <v>47</v>
      </c>
      <c r="F523" t="s">
        <v>86</v>
      </c>
      <c r="G523" t="s">
        <v>144</v>
      </c>
      <c r="H523">
        <v>2</v>
      </c>
      <c r="I523">
        <v>204.19</v>
      </c>
      <c r="J523" s="2">
        <v>15</v>
      </c>
      <c r="K523">
        <v>33</v>
      </c>
      <c r="L523" s="3">
        <v>7.91</v>
      </c>
      <c r="M523" s="3">
        <v>4</v>
      </c>
      <c r="N523" t="s">
        <v>60</v>
      </c>
      <c r="O523" t="s">
        <v>42</v>
      </c>
      <c r="P523" t="s">
        <v>56</v>
      </c>
      <c r="Q523" s="2">
        <v>408.38</v>
      </c>
      <c r="R523" s="2">
        <v>61.26</v>
      </c>
      <c r="S523" s="2">
        <v>347.12</v>
      </c>
      <c r="T523" s="2">
        <v>0</v>
      </c>
      <c r="U523">
        <v>347.12</v>
      </c>
      <c r="V523" s="2">
        <v>22</v>
      </c>
      <c r="W523" s="3">
        <v>11</v>
      </c>
      <c r="X523" s="3" t="s">
        <v>35</v>
      </c>
      <c r="Y523" s="3">
        <v>19.600000000000001</v>
      </c>
      <c r="Z523" s="2">
        <v>68.040000000000006</v>
      </c>
      <c r="AA523" s="10">
        <f>IF(Table1[[#This Row],[Is_Late]]="Yes",1,0)</f>
        <v>1</v>
      </c>
    </row>
    <row r="524" spans="1:27" x14ac:dyDescent="0.25">
      <c r="A524" t="s">
        <v>603</v>
      </c>
      <c r="B524" s="1">
        <v>45720</v>
      </c>
      <c r="C524" t="s">
        <v>88</v>
      </c>
      <c r="D524" t="s">
        <v>38</v>
      </c>
      <c r="E524" t="s">
        <v>29</v>
      </c>
      <c r="F524" t="s">
        <v>48</v>
      </c>
      <c r="G524" t="s">
        <v>119</v>
      </c>
      <c r="H524">
        <v>5</v>
      </c>
      <c r="I524">
        <v>139.30000000000001</v>
      </c>
      <c r="J524" s="2">
        <v>25</v>
      </c>
      <c r="K524">
        <v>23</v>
      </c>
      <c r="L524" s="3">
        <v>5.88</v>
      </c>
      <c r="M524" s="3">
        <v>3.2</v>
      </c>
      <c r="N524" t="s">
        <v>41</v>
      </c>
      <c r="O524" t="s">
        <v>42</v>
      </c>
      <c r="P524" t="s">
        <v>43</v>
      </c>
      <c r="Q524" s="2">
        <v>696.5</v>
      </c>
      <c r="R524" s="2">
        <v>174.12</v>
      </c>
      <c r="S524" s="2">
        <v>522.38</v>
      </c>
      <c r="T524" s="2">
        <v>0</v>
      </c>
      <c r="U524">
        <v>522.38</v>
      </c>
      <c r="V524" s="2">
        <v>18</v>
      </c>
      <c r="W524" s="3">
        <v>5</v>
      </c>
      <c r="X524" s="3" t="s">
        <v>44</v>
      </c>
      <c r="Y524" s="3">
        <v>10.5</v>
      </c>
      <c r="Z524" s="2">
        <v>54.85</v>
      </c>
      <c r="AA524" s="10">
        <f>IF(Table1[[#This Row],[Is_Late]]="Yes",1,0)</f>
        <v>0</v>
      </c>
    </row>
    <row r="525" spans="1:27" x14ac:dyDescent="0.25">
      <c r="A525" t="s">
        <v>604</v>
      </c>
      <c r="B525" s="1">
        <v>45720</v>
      </c>
      <c r="C525" t="s">
        <v>27</v>
      </c>
      <c r="D525" t="s">
        <v>46</v>
      </c>
      <c r="E525" t="s">
        <v>29</v>
      </c>
      <c r="F525" t="s">
        <v>30</v>
      </c>
      <c r="G525" t="s">
        <v>82</v>
      </c>
      <c r="H525">
        <v>2</v>
      </c>
      <c r="I525">
        <v>433.14</v>
      </c>
      <c r="J525" s="2">
        <v>20</v>
      </c>
      <c r="K525">
        <v>24</v>
      </c>
      <c r="L525" s="3">
        <v>2.37</v>
      </c>
      <c r="M525" s="3">
        <v>4.9000000000000004</v>
      </c>
      <c r="N525" t="s">
        <v>50</v>
      </c>
      <c r="O525" t="s">
        <v>42</v>
      </c>
      <c r="P525" t="s">
        <v>34</v>
      </c>
      <c r="Q525" s="2">
        <v>866.28</v>
      </c>
      <c r="R525" s="2">
        <v>173.26</v>
      </c>
      <c r="S525" s="2">
        <v>693.02</v>
      </c>
      <c r="T525" s="2">
        <v>0</v>
      </c>
      <c r="U525">
        <v>693.02</v>
      </c>
      <c r="V525" s="2">
        <v>24</v>
      </c>
      <c r="W525" s="3">
        <v>0</v>
      </c>
      <c r="X525" s="3" t="s">
        <v>44</v>
      </c>
      <c r="Y525" s="3">
        <v>23.4</v>
      </c>
      <c r="Z525" s="2">
        <v>162.16999999999999</v>
      </c>
      <c r="AA525" s="10">
        <f>IF(Table1[[#This Row],[Is_Late]]="Yes",1,0)</f>
        <v>0</v>
      </c>
    </row>
    <row r="526" spans="1:27" x14ac:dyDescent="0.25">
      <c r="A526" t="s">
        <v>605</v>
      </c>
      <c r="B526" s="1">
        <v>45720</v>
      </c>
      <c r="C526" t="s">
        <v>80</v>
      </c>
      <c r="D526" t="s">
        <v>46</v>
      </c>
      <c r="E526" t="s">
        <v>29</v>
      </c>
      <c r="F526" t="s">
        <v>76</v>
      </c>
      <c r="G526" t="s">
        <v>89</v>
      </c>
      <c r="H526">
        <v>2</v>
      </c>
      <c r="I526">
        <v>418.36</v>
      </c>
      <c r="J526" s="2">
        <v>20</v>
      </c>
      <c r="K526">
        <v>33</v>
      </c>
      <c r="L526" s="3">
        <v>4.9800000000000004</v>
      </c>
      <c r="M526" s="3">
        <v>5</v>
      </c>
      <c r="N526" t="s">
        <v>41</v>
      </c>
      <c r="O526" t="s">
        <v>42</v>
      </c>
      <c r="P526" t="s">
        <v>56</v>
      </c>
      <c r="Q526" s="2">
        <v>836.72</v>
      </c>
      <c r="R526" s="2">
        <v>167.34</v>
      </c>
      <c r="S526" s="2">
        <v>669.38</v>
      </c>
      <c r="T526" s="2">
        <v>0</v>
      </c>
      <c r="U526">
        <v>669.38</v>
      </c>
      <c r="V526" s="2">
        <v>21</v>
      </c>
      <c r="W526" s="3">
        <v>12</v>
      </c>
      <c r="X526" s="3" t="s">
        <v>35</v>
      </c>
      <c r="Y526" s="3">
        <v>20.7</v>
      </c>
      <c r="Z526" s="2">
        <v>138.56</v>
      </c>
      <c r="AA526" s="10">
        <f>IF(Table1[[#This Row],[Is_Late]]="Yes",1,0)</f>
        <v>1</v>
      </c>
    </row>
    <row r="527" spans="1:27" x14ac:dyDescent="0.25">
      <c r="A527" t="s">
        <v>606</v>
      </c>
      <c r="B527" s="1">
        <v>45720</v>
      </c>
      <c r="C527" t="s">
        <v>27</v>
      </c>
      <c r="D527" t="s">
        <v>46</v>
      </c>
      <c r="E527" t="s">
        <v>47</v>
      </c>
      <c r="F527" t="s">
        <v>76</v>
      </c>
      <c r="G527" t="s">
        <v>55</v>
      </c>
      <c r="H527">
        <v>5</v>
      </c>
      <c r="I527">
        <v>237.52</v>
      </c>
      <c r="J527" s="2">
        <v>10</v>
      </c>
      <c r="K527">
        <v>36</v>
      </c>
      <c r="L527" s="3">
        <v>3.4</v>
      </c>
      <c r="M527" s="3">
        <v>5</v>
      </c>
      <c r="N527" t="s">
        <v>41</v>
      </c>
      <c r="O527" t="s">
        <v>42</v>
      </c>
      <c r="P527" t="s">
        <v>43</v>
      </c>
      <c r="Q527" s="2">
        <v>1187.5999999999999</v>
      </c>
      <c r="R527" s="2">
        <v>118.76</v>
      </c>
      <c r="S527" s="2">
        <v>1068.8399999999999</v>
      </c>
      <c r="T527" s="2">
        <v>0</v>
      </c>
      <c r="U527">
        <v>1068.8399999999999</v>
      </c>
      <c r="V527" s="2">
        <v>31</v>
      </c>
      <c r="W527" s="3">
        <v>5</v>
      </c>
      <c r="X527" s="3" t="s">
        <v>44</v>
      </c>
      <c r="Y527" s="3">
        <v>8.1</v>
      </c>
      <c r="Z527" s="2">
        <v>86.58</v>
      </c>
      <c r="AA527" s="10">
        <f>IF(Table1[[#This Row],[Is_Late]]="Yes",1,0)</f>
        <v>0</v>
      </c>
    </row>
    <row r="528" spans="1:27" x14ac:dyDescent="0.25">
      <c r="A528" t="s">
        <v>607</v>
      </c>
      <c r="B528" s="1">
        <v>45720</v>
      </c>
      <c r="C528" t="s">
        <v>27</v>
      </c>
      <c r="D528" t="s">
        <v>38</v>
      </c>
      <c r="E528" t="s">
        <v>29</v>
      </c>
      <c r="F528" t="s">
        <v>93</v>
      </c>
      <c r="G528" t="s">
        <v>70</v>
      </c>
      <c r="H528">
        <v>3</v>
      </c>
      <c r="I528">
        <v>329.82</v>
      </c>
      <c r="J528" s="2">
        <v>5</v>
      </c>
      <c r="K528">
        <v>33</v>
      </c>
      <c r="L528" s="3">
        <v>2.96</v>
      </c>
      <c r="M528" s="3">
        <v>4.9000000000000004</v>
      </c>
      <c r="N528" t="s">
        <v>60</v>
      </c>
      <c r="O528" t="s">
        <v>33</v>
      </c>
      <c r="P528" t="s">
        <v>51</v>
      </c>
      <c r="Q528" s="2">
        <v>989.46</v>
      </c>
      <c r="R528" s="2">
        <v>49.47</v>
      </c>
      <c r="S528" s="2">
        <v>0</v>
      </c>
      <c r="T528" s="2">
        <v>0</v>
      </c>
      <c r="U528">
        <v>0</v>
      </c>
      <c r="V528" s="2">
        <v>25</v>
      </c>
      <c r="W528" s="3">
        <v>8</v>
      </c>
      <c r="X528" s="3" t="s">
        <v>35</v>
      </c>
      <c r="Y528" s="3">
        <v>25.7</v>
      </c>
      <c r="Z528" s="2">
        <v>0</v>
      </c>
      <c r="AA528" s="10">
        <f>IF(Table1[[#This Row],[Is_Late]]="Yes",1,0)</f>
        <v>1</v>
      </c>
    </row>
    <row r="529" spans="1:27" x14ac:dyDescent="0.25">
      <c r="A529" t="s">
        <v>608</v>
      </c>
      <c r="B529" s="1">
        <v>45720</v>
      </c>
      <c r="C529" t="s">
        <v>53</v>
      </c>
      <c r="D529" t="s">
        <v>46</v>
      </c>
      <c r="E529" t="s">
        <v>47</v>
      </c>
      <c r="F529" t="s">
        <v>59</v>
      </c>
      <c r="G529" t="s">
        <v>70</v>
      </c>
      <c r="H529">
        <v>7</v>
      </c>
      <c r="I529">
        <v>399.16</v>
      </c>
      <c r="J529" s="2">
        <v>15</v>
      </c>
      <c r="K529">
        <v>14</v>
      </c>
      <c r="L529" s="3">
        <v>6.5</v>
      </c>
      <c r="M529" s="3">
        <v>4</v>
      </c>
      <c r="N529" t="s">
        <v>50</v>
      </c>
      <c r="O529" t="s">
        <v>42</v>
      </c>
      <c r="P529" t="s">
        <v>51</v>
      </c>
      <c r="Q529" s="2">
        <v>2794.12</v>
      </c>
      <c r="R529" s="2">
        <v>419.12</v>
      </c>
      <c r="S529" s="2">
        <v>2375</v>
      </c>
      <c r="T529" s="2">
        <v>0</v>
      </c>
      <c r="U529">
        <v>2375</v>
      </c>
      <c r="V529" s="2">
        <v>23</v>
      </c>
      <c r="W529" s="3">
        <v>0</v>
      </c>
      <c r="X529" s="3" t="s">
        <v>44</v>
      </c>
      <c r="Y529" s="3">
        <v>23.6</v>
      </c>
      <c r="Z529" s="2">
        <v>560.5</v>
      </c>
      <c r="AA529" s="10">
        <f>IF(Table1[[#This Row],[Is_Late]]="Yes",1,0)</f>
        <v>0</v>
      </c>
    </row>
    <row r="530" spans="1:27" x14ac:dyDescent="0.25">
      <c r="A530" t="s">
        <v>609</v>
      </c>
      <c r="B530" s="1">
        <v>45721</v>
      </c>
      <c r="C530" t="s">
        <v>37</v>
      </c>
      <c r="D530" t="s">
        <v>54</v>
      </c>
      <c r="E530" t="s">
        <v>47</v>
      </c>
      <c r="F530" t="s">
        <v>93</v>
      </c>
      <c r="G530" t="s">
        <v>119</v>
      </c>
      <c r="H530">
        <v>3</v>
      </c>
      <c r="I530">
        <v>334.67</v>
      </c>
      <c r="J530" s="2">
        <v>15</v>
      </c>
      <c r="K530">
        <v>43</v>
      </c>
      <c r="L530" s="3">
        <v>1.02</v>
      </c>
      <c r="M530" s="3">
        <v>4.7</v>
      </c>
      <c r="N530" t="s">
        <v>50</v>
      </c>
      <c r="O530" t="s">
        <v>42</v>
      </c>
      <c r="P530" t="s">
        <v>51</v>
      </c>
      <c r="Q530" s="2">
        <v>1004.01</v>
      </c>
      <c r="R530" s="2">
        <v>150.6</v>
      </c>
      <c r="S530" s="2">
        <v>853.41</v>
      </c>
      <c r="T530" s="2">
        <v>0</v>
      </c>
      <c r="U530">
        <v>853.41</v>
      </c>
      <c r="V530" s="2">
        <v>32</v>
      </c>
      <c r="W530" s="3">
        <v>11</v>
      </c>
      <c r="X530" s="3" t="s">
        <v>35</v>
      </c>
      <c r="Y530" s="3">
        <v>16.3</v>
      </c>
      <c r="Z530" s="2">
        <v>139.11000000000001</v>
      </c>
      <c r="AA530" s="10">
        <f>IF(Table1[[#This Row],[Is_Late]]="Yes",1,0)</f>
        <v>1</v>
      </c>
    </row>
    <row r="531" spans="1:27" x14ac:dyDescent="0.25">
      <c r="A531" t="s">
        <v>610</v>
      </c>
      <c r="B531" s="1">
        <v>45721</v>
      </c>
      <c r="C531" t="s">
        <v>75</v>
      </c>
      <c r="D531" t="s">
        <v>54</v>
      </c>
      <c r="E531" t="s">
        <v>47</v>
      </c>
      <c r="F531" t="s">
        <v>76</v>
      </c>
      <c r="G531" t="s">
        <v>119</v>
      </c>
      <c r="H531">
        <v>3</v>
      </c>
      <c r="I531">
        <v>132.65</v>
      </c>
      <c r="J531" s="2">
        <v>10</v>
      </c>
      <c r="K531">
        <v>47</v>
      </c>
      <c r="L531" s="3">
        <v>5.47</v>
      </c>
      <c r="M531" s="3">
        <v>4.4000000000000004</v>
      </c>
      <c r="N531" t="s">
        <v>68</v>
      </c>
      <c r="O531" t="s">
        <v>42</v>
      </c>
      <c r="P531" t="s">
        <v>34</v>
      </c>
      <c r="Q531" s="2">
        <v>397.95</v>
      </c>
      <c r="R531" s="2">
        <v>39.799999999999997</v>
      </c>
      <c r="S531" s="2">
        <v>358.15</v>
      </c>
      <c r="T531" s="2">
        <v>0</v>
      </c>
      <c r="U531">
        <v>358.15</v>
      </c>
      <c r="V531" s="2">
        <v>21</v>
      </c>
      <c r="W531" s="3">
        <v>26</v>
      </c>
      <c r="X531" s="3" t="s">
        <v>35</v>
      </c>
      <c r="Y531" s="3">
        <v>22</v>
      </c>
      <c r="Z531" s="2">
        <v>78.790000000000006</v>
      </c>
      <c r="AA531" s="10">
        <f>IF(Table1[[#This Row],[Is_Late]]="Yes",1,0)</f>
        <v>1</v>
      </c>
    </row>
    <row r="532" spans="1:27" x14ac:dyDescent="0.25">
      <c r="A532" t="s">
        <v>611</v>
      </c>
      <c r="B532" s="1">
        <v>45721</v>
      </c>
      <c r="C532" t="s">
        <v>58</v>
      </c>
      <c r="D532" t="s">
        <v>46</v>
      </c>
      <c r="E532" t="s">
        <v>29</v>
      </c>
      <c r="F532" t="s">
        <v>30</v>
      </c>
      <c r="G532" t="s">
        <v>136</v>
      </c>
      <c r="H532">
        <v>6</v>
      </c>
      <c r="I532">
        <v>270.58</v>
      </c>
      <c r="J532" s="2">
        <v>15</v>
      </c>
      <c r="K532">
        <v>31</v>
      </c>
      <c r="L532" s="3">
        <v>1.46</v>
      </c>
      <c r="M532" s="3">
        <v>3.5</v>
      </c>
      <c r="N532" t="s">
        <v>41</v>
      </c>
      <c r="O532" t="s">
        <v>42</v>
      </c>
      <c r="P532" t="s">
        <v>56</v>
      </c>
      <c r="Q532" s="2">
        <v>1623.48</v>
      </c>
      <c r="R532" s="2">
        <v>243.52</v>
      </c>
      <c r="S532" s="2">
        <v>1379.96</v>
      </c>
      <c r="T532" s="2">
        <v>0</v>
      </c>
      <c r="U532">
        <v>1379.96</v>
      </c>
      <c r="V532" s="2">
        <v>18</v>
      </c>
      <c r="W532" s="3">
        <v>13</v>
      </c>
      <c r="X532" s="3" t="s">
        <v>35</v>
      </c>
      <c r="Y532" s="3">
        <v>12.8</v>
      </c>
      <c r="Z532" s="2">
        <v>176.63</v>
      </c>
      <c r="AA532" s="10">
        <f>IF(Table1[[#This Row],[Is_Late]]="Yes",1,0)</f>
        <v>1</v>
      </c>
    </row>
    <row r="533" spans="1:27" x14ac:dyDescent="0.25">
      <c r="A533" t="s">
        <v>612</v>
      </c>
      <c r="B533" s="1">
        <v>45722</v>
      </c>
      <c r="C533" t="s">
        <v>75</v>
      </c>
      <c r="D533" t="s">
        <v>38</v>
      </c>
      <c r="E533" t="s">
        <v>29</v>
      </c>
      <c r="F533" t="s">
        <v>59</v>
      </c>
      <c r="G533" t="s">
        <v>63</v>
      </c>
      <c r="H533">
        <v>2</v>
      </c>
      <c r="I533">
        <v>280.18</v>
      </c>
      <c r="J533" s="2">
        <v>15</v>
      </c>
      <c r="K533">
        <v>33</v>
      </c>
      <c r="L533" s="3">
        <v>3.72</v>
      </c>
      <c r="M533" s="3">
        <v>3.4</v>
      </c>
      <c r="N533" t="s">
        <v>41</v>
      </c>
      <c r="O533" t="s">
        <v>42</v>
      </c>
      <c r="P533" t="s">
        <v>56</v>
      </c>
      <c r="Q533" s="2">
        <v>560.36</v>
      </c>
      <c r="R533" s="2">
        <v>84.05</v>
      </c>
      <c r="S533" s="2">
        <v>476.31</v>
      </c>
      <c r="T533" s="2">
        <v>0</v>
      </c>
      <c r="U533">
        <v>476.31</v>
      </c>
      <c r="V533" s="2">
        <v>17</v>
      </c>
      <c r="W533" s="3">
        <v>16</v>
      </c>
      <c r="X533" s="3" t="s">
        <v>35</v>
      </c>
      <c r="Y533" s="3">
        <v>30.2</v>
      </c>
      <c r="Z533" s="2">
        <v>143.85</v>
      </c>
      <c r="AA533" s="10">
        <f>IF(Table1[[#This Row],[Is_Late]]="Yes",1,0)</f>
        <v>1</v>
      </c>
    </row>
    <row r="534" spans="1:27" x14ac:dyDescent="0.25">
      <c r="A534" t="s">
        <v>613</v>
      </c>
      <c r="B534" s="1">
        <v>45722</v>
      </c>
      <c r="C534" t="s">
        <v>53</v>
      </c>
      <c r="D534" t="s">
        <v>38</v>
      </c>
      <c r="E534" t="s">
        <v>47</v>
      </c>
      <c r="F534" t="s">
        <v>111</v>
      </c>
      <c r="G534" t="s">
        <v>49</v>
      </c>
      <c r="H534">
        <v>2</v>
      </c>
      <c r="I534">
        <v>491.57</v>
      </c>
      <c r="J534" s="2">
        <v>5</v>
      </c>
      <c r="K534">
        <v>10</v>
      </c>
      <c r="L534" s="3">
        <v>0.89</v>
      </c>
      <c r="M534" s="3">
        <v>3.9</v>
      </c>
      <c r="N534" t="s">
        <v>41</v>
      </c>
      <c r="O534" t="s">
        <v>33</v>
      </c>
      <c r="P534" t="s">
        <v>51</v>
      </c>
      <c r="Q534" s="2">
        <v>983.14</v>
      </c>
      <c r="R534" s="2">
        <v>49.16</v>
      </c>
      <c r="S534" s="2">
        <v>0</v>
      </c>
      <c r="T534" s="2">
        <v>0</v>
      </c>
      <c r="U534">
        <v>0</v>
      </c>
      <c r="V534" s="2">
        <v>19</v>
      </c>
      <c r="W534" s="3">
        <v>0</v>
      </c>
      <c r="X534" s="3" t="s">
        <v>44</v>
      </c>
      <c r="Y534" s="3">
        <v>29.5</v>
      </c>
      <c r="Z534" s="2">
        <v>0</v>
      </c>
      <c r="AA534" s="10">
        <f>IF(Table1[[#This Row],[Is_Late]]="Yes",1,0)</f>
        <v>0</v>
      </c>
    </row>
    <row r="535" spans="1:27" x14ac:dyDescent="0.25">
      <c r="A535" t="s">
        <v>614</v>
      </c>
      <c r="B535" s="1">
        <v>45722</v>
      </c>
      <c r="C535" t="s">
        <v>80</v>
      </c>
      <c r="D535" t="s">
        <v>28</v>
      </c>
      <c r="E535" t="s">
        <v>47</v>
      </c>
      <c r="F535" t="s">
        <v>39</v>
      </c>
      <c r="G535" t="s">
        <v>67</v>
      </c>
      <c r="H535">
        <v>5</v>
      </c>
      <c r="I535">
        <v>406.83</v>
      </c>
      <c r="J535" s="2">
        <v>25</v>
      </c>
      <c r="K535">
        <v>28</v>
      </c>
      <c r="L535" s="3">
        <v>4.57</v>
      </c>
      <c r="M535" s="3">
        <v>2.9</v>
      </c>
      <c r="N535" t="s">
        <v>50</v>
      </c>
      <c r="O535" t="s">
        <v>33</v>
      </c>
      <c r="P535" t="s">
        <v>64</v>
      </c>
      <c r="Q535" s="2">
        <v>2034.15</v>
      </c>
      <c r="R535" s="2">
        <v>508.54</v>
      </c>
      <c r="S535" s="2">
        <v>0</v>
      </c>
      <c r="T535" s="2">
        <v>0</v>
      </c>
      <c r="U535">
        <v>0</v>
      </c>
      <c r="V535" s="2">
        <v>31</v>
      </c>
      <c r="W535" s="3">
        <v>0</v>
      </c>
      <c r="X535" s="3" t="s">
        <v>44</v>
      </c>
      <c r="Y535" s="3">
        <v>31.6</v>
      </c>
      <c r="Z535" s="2">
        <v>0</v>
      </c>
      <c r="AA535" s="10">
        <f>IF(Table1[[#This Row],[Is_Late]]="Yes",1,0)</f>
        <v>0</v>
      </c>
    </row>
    <row r="536" spans="1:27" x14ac:dyDescent="0.25">
      <c r="A536" t="s">
        <v>615</v>
      </c>
      <c r="B536" s="1">
        <v>45722</v>
      </c>
      <c r="C536" t="s">
        <v>88</v>
      </c>
      <c r="D536" t="s">
        <v>46</v>
      </c>
      <c r="E536" t="s">
        <v>29</v>
      </c>
      <c r="F536" t="s">
        <v>76</v>
      </c>
      <c r="G536" t="s">
        <v>119</v>
      </c>
      <c r="H536">
        <v>5</v>
      </c>
      <c r="I536">
        <v>453.11</v>
      </c>
      <c r="J536" s="2">
        <v>10</v>
      </c>
      <c r="K536">
        <v>19</v>
      </c>
      <c r="L536" s="3">
        <v>5.1100000000000003</v>
      </c>
      <c r="M536" s="3">
        <v>4.4000000000000004</v>
      </c>
      <c r="N536" t="s">
        <v>32</v>
      </c>
      <c r="O536" t="s">
        <v>33</v>
      </c>
      <c r="P536" t="s">
        <v>56</v>
      </c>
      <c r="Q536" s="2">
        <v>2265.5500000000002</v>
      </c>
      <c r="R536" s="2">
        <v>226.56</v>
      </c>
      <c r="S536" s="2">
        <v>0</v>
      </c>
      <c r="T536" s="2">
        <v>0</v>
      </c>
      <c r="U536">
        <v>0</v>
      </c>
      <c r="V536" s="2">
        <v>28</v>
      </c>
      <c r="W536" s="3">
        <v>0</v>
      </c>
      <c r="X536" s="3" t="s">
        <v>44</v>
      </c>
      <c r="Y536" s="3">
        <v>29.4</v>
      </c>
      <c r="Z536" s="2">
        <v>0</v>
      </c>
      <c r="AA536" s="10">
        <f>IF(Table1[[#This Row],[Is_Late]]="Yes",1,0)</f>
        <v>0</v>
      </c>
    </row>
    <row r="537" spans="1:27" x14ac:dyDescent="0.25">
      <c r="A537" t="s">
        <v>616</v>
      </c>
      <c r="B537" s="1">
        <v>45722</v>
      </c>
      <c r="C537" t="s">
        <v>84</v>
      </c>
      <c r="D537" t="s">
        <v>38</v>
      </c>
      <c r="E537" t="s">
        <v>47</v>
      </c>
      <c r="F537" t="s">
        <v>81</v>
      </c>
      <c r="G537" t="s">
        <v>82</v>
      </c>
      <c r="H537">
        <v>2</v>
      </c>
      <c r="I537">
        <v>456.09</v>
      </c>
      <c r="J537" s="2">
        <v>5</v>
      </c>
      <c r="K537">
        <v>33</v>
      </c>
      <c r="L537" s="3">
        <v>3.83</v>
      </c>
      <c r="M537" s="3">
        <v>5</v>
      </c>
      <c r="N537" t="s">
        <v>50</v>
      </c>
      <c r="O537" t="s">
        <v>42</v>
      </c>
      <c r="P537" t="s">
        <v>51</v>
      </c>
      <c r="Q537" s="2">
        <v>912.18</v>
      </c>
      <c r="R537" s="2">
        <v>45.61</v>
      </c>
      <c r="S537" s="2">
        <v>866.57</v>
      </c>
      <c r="T537" s="2">
        <v>0</v>
      </c>
      <c r="U537">
        <v>866.57</v>
      </c>
      <c r="V537" s="2">
        <v>35</v>
      </c>
      <c r="W537" s="3">
        <v>0</v>
      </c>
      <c r="X537" s="3" t="s">
        <v>44</v>
      </c>
      <c r="Y537" s="3">
        <v>11.2</v>
      </c>
      <c r="Z537" s="2">
        <v>97.06</v>
      </c>
      <c r="AA537" s="10">
        <f>IF(Table1[[#This Row],[Is_Late]]="Yes",1,0)</f>
        <v>0</v>
      </c>
    </row>
    <row r="538" spans="1:27" x14ac:dyDescent="0.25">
      <c r="A538" t="s">
        <v>617</v>
      </c>
      <c r="B538" s="1">
        <v>45722</v>
      </c>
      <c r="C538" t="s">
        <v>53</v>
      </c>
      <c r="D538" t="s">
        <v>54</v>
      </c>
      <c r="E538" t="s">
        <v>29</v>
      </c>
      <c r="F538" t="s">
        <v>86</v>
      </c>
      <c r="G538" t="s">
        <v>100</v>
      </c>
      <c r="H538">
        <v>2</v>
      </c>
      <c r="I538">
        <v>313.77999999999997</v>
      </c>
      <c r="J538" s="2">
        <v>10</v>
      </c>
      <c r="K538">
        <v>19</v>
      </c>
      <c r="L538" s="3">
        <v>3.64</v>
      </c>
      <c r="M538" s="3">
        <v>3.8</v>
      </c>
      <c r="N538" t="s">
        <v>60</v>
      </c>
      <c r="O538" t="s">
        <v>42</v>
      </c>
      <c r="P538" t="s">
        <v>64</v>
      </c>
      <c r="Q538" s="2">
        <v>627.55999999999995</v>
      </c>
      <c r="R538" s="2">
        <v>62.76</v>
      </c>
      <c r="S538" s="2">
        <v>564.79999999999995</v>
      </c>
      <c r="T538" s="2">
        <v>0</v>
      </c>
      <c r="U538">
        <v>564.79999999999995</v>
      </c>
      <c r="V538" s="2">
        <v>33</v>
      </c>
      <c r="W538" s="3">
        <v>0</v>
      </c>
      <c r="X538" s="3" t="s">
        <v>44</v>
      </c>
      <c r="Y538" s="3">
        <v>12.2</v>
      </c>
      <c r="Z538" s="2">
        <v>68.91</v>
      </c>
      <c r="AA538" s="10">
        <f>IF(Table1[[#This Row],[Is_Late]]="Yes",1,0)</f>
        <v>0</v>
      </c>
    </row>
    <row r="539" spans="1:27" x14ac:dyDescent="0.25">
      <c r="A539" t="s">
        <v>618</v>
      </c>
      <c r="B539" s="1">
        <v>45722</v>
      </c>
      <c r="C539" t="s">
        <v>88</v>
      </c>
      <c r="D539" t="s">
        <v>46</v>
      </c>
      <c r="E539" t="s">
        <v>47</v>
      </c>
      <c r="F539" t="s">
        <v>59</v>
      </c>
      <c r="G539" t="s">
        <v>136</v>
      </c>
      <c r="H539">
        <v>3</v>
      </c>
      <c r="I539">
        <v>463.9</v>
      </c>
      <c r="J539" s="2">
        <v>10</v>
      </c>
      <c r="K539">
        <v>46</v>
      </c>
      <c r="L539" s="3">
        <v>2.5099999999999998</v>
      </c>
      <c r="M539" s="3">
        <v>5</v>
      </c>
      <c r="N539" t="s">
        <v>41</v>
      </c>
      <c r="O539" t="s">
        <v>42</v>
      </c>
      <c r="P539" t="s">
        <v>51</v>
      </c>
      <c r="Q539" s="2">
        <v>1391.7</v>
      </c>
      <c r="R539" s="2">
        <v>139.16999999999999</v>
      </c>
      <c r="S539" s="2">
        <v>1252.53</v>
      </c>
      <c r="T539" s="2">
        <v>0</v>
      </c>
      <c r="U539">
        <v>1252.53</v>
      </c>
      <c r="V539" s="2">
        <v>21</v>
      </c>
      <c r="W539" s="3">
        <v>25</v>
      </c>
      <c r="X539" s="3" t="s">
        <v>35</v>
      </c>
      <c r="Y539" s="3">
        <v>26.6</v>
      </c>
      <c r="Z539" s="2">
        <v>333.17</v>
      </c>
      <c r="AA539" s="10">
        <f>IF(Table1[[#This Row],[Is_Late]]="Yes",1,0)</f>
        <v>1</v>
      </c>
    </row>
    <row r="540" spans="1:27" x14ac:dyDescent="0.25">
      <c r="A540" t="s">
        <v>619</v>
      </c>
      <c r="B540" s="1">
        <v>45723</v>
      </c>
      <c r="C540" t="s">
        <v>37</v>
      </c>
      <c r="D540" t="s">
        <v>46</v>
      </c>
      <c r="E540" t="s">
        <v>47</v>
      </c>
      <c r="F540" t="s">
        <v>73</v>
      </c>
      <c r="G540" t="s">
        <v>67</v>
      </c>
      <c r="H540">
        <v>7</v>
      </c>
      <c r="I540">
        <v>301.45</v>
      </c>
      <c r="J540" s="2">
        <v>20</v>
      </c>
      <c r="K540">
        <v>34</v>
      </c>
      <c r="L540" s="3">
        <v>3.5</v>
      </c>
      <c r="M540" s="3">
        <v>3.7</v>
      </c>
      <c r="N540" t="s">
        <v>60</v>
      </c>
      <c r="O540" t="s">
        <v>33</v>
      </c>
      <c r="P540" t="s">
        <v>34</v>
      </c>
      <c r="Q540" s="2">
        <v>2110.15</v>
      </c>
      <c r="R540" s="2">
        <v>422.03</v>
      </c>
      <c r="S540" s="2">
        <v>0</v>
      </c>
      <c r="T540" s="2">
        <v>0</v>
      </c>
      <c r="U540">
        <v>0</v>
      </c>
      <c r="V540" s="2">
        <v>29</v>
      </c>
      <c r="W540" s="3">
        <v>5</v>
      </c>
      <c r="X540" s="3" t="s">
        <v>44</v>
      </c>
      <c r="Y540" s="3">
        <v>12.8</v>
      </c>
      <c r="Z540" s="2">
        <v>0</v>
      </c>
      <c r="AA540" s="10">
        <f>IF(Table1[[#This Row],[Is_Late]]="Yes",1,0)</f>
        <v>0</v>
      </c>
    </row>
    <row r="541" spans="1:27" x14ac:dyDescent="0.25">
      <c r="A541" t="s">
        <v>620</v>
      </c>
      <c r="B541" s="1">
        <v>45723</v>
      </c>
      <c r="C541" t="s">
        <v>75</v>
      </c>
      <c r="D541" t="s">
        <v>66</v>
      </c>
      <c r="E541" t="s">
        <v>47</v>
      </c>
      <c r="F541" t="s">
        <v>93</v>
      </c>
      <c r="G541" t="s">
        <v>31</v>
      </c>
      <c r="H541">
        <v>1</v>
      </c>
      <c r="I541">
        <v>87.49</v>
      </c>
      <c r="J541" s="2">
        <v>20</v>
      </c>
      <c r="K541">
        <v>25</v>
      </c>
      <c r="L541" s="3">
        <v>7.19</v>
      </c>
      <c r="M541" s="3">
        <v>4.7</v>
      </c>
      <c r="N541" t="s">
        <v>32</v>
      </c>
      <c r="O541" t="s">
        <v>42</v>
      </c>
      <c r="P541" t="s">
        <v>34</v>
      </c>
      <c r="Q541" s="2">
        <v>87.49</v>
      </c>
      <c r="R541" s="2">
        <v>17.5</v>
      </c>
      <c r="S541" s="2">
        <v>69.989999999999995</v>
      </c>
      <c r="T541" s="2">
        <v>15</v>
      </c>
      <c r="U541">
        <v>84.99</v>
      </c>
      <c r="V541" s="2">
        <v>31</v>
      </c>
      <c r="W541" s="3">
        <v>0</v>
      </c>
      <c r="X541" s="3" t="s">
        <v>44</v>
      </c>
      <c r="Y541" s="3">
        <v>30.7</v>
      </c>
      <c r="Z541" s="2">
        <v>21.49</v>
      </c>
      <c r="AA541" s="10">
        <f>IF(Table1[[#This Row],[Is_Late]]="Yes",1,0)</f>
        <v>0</v>
      </c>
    </row>
    <row r="542" spans="1:27" x14ac:dyDescent="0.25">
      <c r="A542" t="s">
        <v>621</v>
      </c>
      <c r="B542" s="1">
        <v>45723</v>
      </c>
      <c r="C542" t="s">
        <v>88</v>
      </c>
      <c r="D542" t="s">
        <v>46</v>
      </c>
      <c r="E542" t="s">
        <v>29</v>
      </c>
      <c r="F542" t="s">
        <v>81</v>
      </c>
      <c r="G542" t="s">
        <v>67</v>
      </c>
      <c r="H542">
        <v>7</v>
      </c>
      <c r="I542">
        <v>88.21</v>
      </c>
      <c r="J542" s="2">
        <v>25</v>
      </c>
      <c r="K542">
        <v>24</v>
      </c>
      <c r="L542" s="3">
        <v>4.79</v>
      </c>
      <c r="M542" s="3">
        <v>4.2</v>
      </c>
      <c r="N542" t="s">
        <v>60</v>
      </c>
      <c r="O542" t="s">
        <v>42</v>
      </c>
      <c r="P542" t="s">
        <v>51</v>
      </c>
      <c r="Q542" s="2">
        <v>617.47</v>
      </c>
      <c r="R542" s="2">
        <v>154.37</v>
      </c>
      <c r="S542" s="2">
        <v>463.1</v>
      </c>
      <c r="T542" s="2">
        <v>0</v>
      </c>
      <c r="U542">
        <v>463.1</v>
      </c>
      <c r="V542" s="2">
        <v>36</v>
      </c>
      <c r="W542" s="3">
        <v>0</v>
      </c>
      <c r="X542" s="3" t="s">
        <v>44</v>
      </c>
      <c r="Y542" s="3">
        <v>18.2</v>
      </c>
      <c r="Z542" s="2">
        <v>84.28</v>
      </c>
      <c r="AA542" s="10">
        <f>IF(Table1[[#This Row],[Is_Late]]="Yes",1,0)</f>
        <v>0</v>
      </c>
    </row>
    <row r="543" spans="1:27" x14ac:dyDescent="0.25">
      <c r="A543" t="s">
        <v>622</v>
      </c>
      <c r="B543" s="1">
        <v>45723</v>
      </c>
      <c r="C543" t="s">
        <v>27</v>
      </c>
      <c r="D543" t="s">
        <v>28</v>
      </c>
      <c r="E543" t="s">
        <v>47</v>
      </c>
      <c r="F543" t="s">
        <v>73</v>
      </c>
      <c r="G543" t="s">
        <v>117</v>
      </c>
      <c r="H543">
        <v>5</v>
      </c>
      <c r="I543">
        <v>329</v>
      </c>
      <c r="J543" s="2">
        <v>25</v>
      </c>
      <c r="K543">
        <v>16</v>
      </c>
      <c r="L543" s="3">
        <v>4.72</v>
      </c>
      <c r="M543" s="3">
        <v>4.5</v>
      </c>
      <c r="N543" t="s">
        <v>50</v>
      </c>
      <c r="O543" t="s">
        <v>42</v>
      </c>
      <c r="P543" t="s">
        <v>51</v>
      </c>
      <c r="Q543" s="2">
        <v>1645</v>
      </c>
      <c r="R543" s="2">
        <v>411.25</v>
      </c>
      <c r="S543" s="2">
        <v>1233.75</v>
      </c>
      <c r="T543" s="2">
        <v>0</v>
      </c>
      <c r="U543">
        <v>1233.75</v>
      </c>
      <c r="V543" s="2">
        <v>34</v>
      </c>
      <c r="W543" s="3">
        <v>0</v>
      </c>
      <c r="X543" s="3" t="s">
        <v>44</v>
      </c>
      <c r="Y543" s="3">
        <v>17.2</v>
      </c>
      <c r="Z543" s="2">
        <v>212.2</v>
      </c>
      <c r="AA543" s="10">
        <f>IF(Table1[[#This Row],[Is_Late]]="Yes",1,0)</f>
        <v>0</v>
      </c>
    </row>
    <row r="544" spans="1:27" x14ac:dyDescent="0.25">
      <c r="A544" t="s">
        <v>623</v>
      </c>
      <c r="B544" s="1">
        <v>45723</v>
      </c>
      <c r="C544" t="s">
        <v>80</v>
      </c>
      <c r="D544" t="s">
        <v>54</v>
      </c>
      <c r="E544" t="s">
        <v>47</v>
      </c>
      <c r="F544" t="s">
        <v>111</v>
      </c>
      <c r="G544" t="s">
        <v>78</v>
      </c>
      <c r="H544">
        <v>3</v>
      </c>
      <c r="I544">
        <v>47.22</v>
      </c>
      <c r="J544" s="2">
        <v>15</v>
      </c>
      <c r="K544">
        <v>19</v>
      </c>
      <c r="L544" s="3">
        <v>5.8</v>
      </c>
      <c r="M544" s="3">
        <v>4.3</v>
      </c>
      <c r="N544" t="s">
        <v>60</v>
      </c>
      <c r="O544" t="s">
        <v>42</v>
      </c>
      <c r="P544" t="s">
        <v>64</v>
      </c>
      <c r="Q544" s="2">
        <v>141.66</v>
      </c>
      <c r="R544" s="2">
        <v>21.25</v>
      </c>
      <c r="S544" s="2">
        <v>120.41</v>
      </c>
      <c r="T544" s="2">
        <v>15</v>
      </c>
      <c r="U544">
        <v>135.41</v>
      </c>
      <c r="V544" s="2">
        <v>35</v>
      </c>
      <c r="W544" s="3">
        <v>0</v>
      </c>
      <c r="X544" s="3" t="s">
        <v>44</v>
      </c>
      <c r="Y544" s="3">
        <v>20.399999999999999</v>
      </c>
      <c r="Z544" s="2">
        <v>24.56</v>
      </c>
      <c r="AA544" s="10">
        <f>IF(Table1[[#This Row],[Is_Late]]="Yes",1,0)</f>
        <v>0</v>
      </c>
    </row>
    <row r="545" spans="1:27" x14ac:dyDescent="0.25">
      <c r="A545" t="s">
        <v>624</v>
      </c>
      <c r="B545" s="1">
        <v>45723</v>
      </c>
      <c r="C545" t="s">
        <v>37</v>
      </c>
      <c r="D545" t="s">
        <v>46</v>
      </c>
      <c r="E545" t="s">
        <v>47</v>
      </c>
      <c r="F545" t="s">
        <v>81</v>
      </c>
      <c r="G545" t="s">
        <v>78</v>
      </c>
      <c r="H545">
        <v>2</v>
      </c>
      <c r="I545">
        <v>442.08</v>
      </c>
      <c r="J545" s="2">
        <v>10</v>
      </c>
      <c r="K545">
        <v>22</v>
      </c>
      <c r="L545" s="3">
        <v>5.48</v>
      </c>
      <c r="M545" s="3">
        <v>4</v>
      </c>
      <c r="N545" t="s">
        <v>60</v>
      </c>
      <c r="O545" t="s">
        <v>42</v>
      </c>
      <c r="P545" t="s">
        <v>34</v>
      </c>
      <c r="Q545" s="2">
        <v>884.16</v>
      </c>
      <c r="R545" s="2">
        <v>88.42</v>
      </c>
      <c r="S545" s="2">
        <v>795.74</v>
      </c>
      <c r="T545" s="2">
        <v>0</v>
      </c>
      <c r="U545">
        <v>795.74</v>
      </c>
      <c r="V545" s="2">
        <v>31</v>
      </c>
      <c r="W545" s="3">
        <v>0</v>
      </c>
      <c r="X545" s="3" t="s">
        <v>44</v>
      </c>
      <c r="Y545" s="3">
        <v>12.9</v>
      </c>
      <c r="Z545" s="2">
        <v>102.65</v>
      </c>
      <c r="AA545" s="10">
        <f>IF(Table1[[#This Row],[Is_Late]]="Yes",1,0)</f>
        <v>0</v>
      </c>
    </row>
    <row r="546" spans="1:27" x14ac:dyDescent="0.25">
      <c r="A546" t="s">
        <v>625</v>
      </c>
      <c r="B546" s="1">
        <v>45723</v>
      </c>
      <c r="C546" t="s">
        <v>58</v>
      </c>
      <c r="D546" t="s">
        <v>66</v>
      </c>
      <c r="E546" t="s">
        <v>47</v>
      </c>
      <c r="F546" t="s">
        <v>73</v>
      </c>
      <c r="G546" t="s">
        <v>67</v>
      </c>
      <c r="H546">
        <v>1</v>
      </c>
      <c r="I546">
        <v>461.97</v>
      </c>
      <c r="J546" s="2">
        <v>10</v>
      </c>
      <c r="K546">
        <v>27</v>
      </c>
      <c r="L546" s="3">
        <v>5.07</v>
      </c>
      <c r="M546" s="3">
        <v>5</v>
      </c>
      <c r="N546" t="s">
        <v>32</v>
      </c>
      <c r="O546" t="s">
        <v>42</v>
      </c>
      <c r="P546" t="s">
        <v>43</v>
      </c>
      <c r="Q546" s="2">
        <v>461.97</v>
      </c>
      <c r="R546" s="2">
        <v>46.2</v>
      </c>
      <c r="S546" s="2">
        <v>415.77</v>
      </c>
      <c r="T546" s="2">
        <v>0</v>
      </c>
      <c r="U546">
        <v>415.77</v>
      </c>
      <c r="V546" s="2">
        <v>36</v>
      </c>
      <c r="W546" s="3">
        <v>0</v>
      </c>
      <c r="X546" s="3" t="s">
        <v>44</v>
      </c>
      <c r="Y546" s="3">
        <v>26.7</v>
      </c>
      <c r="Z546" s="2">
        <v>111.01</v>
      </c>
      <c r="AA546" s="10">
        <f>IF(Table1[[#This Row],[Is_Late]]="Yes",1,0)</f>
        <v>0</v>
      </c>
    </row>
    <row r="547" spans="1:27" x14ac:dyDescent="0.25">
      <c r="A547" t="s">
        <v>626</v>
      </c>
      <c r="B547" s="1">
        <v>45723</v>
      </c>
      <c r="C547" t="s">
        <v>75</v>
      </c>
      <c r="D547" t="s">
        <v>54</v>
      </c>
      <c r="E547" t="s">
        <v>47</v>
      </c>
      <c r="F547" t="s">
        <v>59</v>
      </c>
      <c r="G547" t="s">
        <v>49</v>
      </c>
      <c r="H547">
        <v>3</v>
      </c>
      <c r="I547">
        <v>39.270000000000003</v>
      </c>
      <c r="J547" s="2">
        <v>15</v>
      </c>
      <c r="K547">
        <v>17</v>
      </c>
      <c r="L547" s="3">
        <v>2.78</v>
      </c>
      <c r="M547" s="3">
        <v>3.4</v>
      </c>
      <c r="N547" t="s">
        <v>50</v>
      </c>
      <c r="O547" t="s">
        <v>42</v>
      </c>
      <c r="P547" t="s">
        <v>51</v>
      </c>
      <c r="Q547" s="2">
        <v>117.81</v>
      </c>
      <c r="R547" s="2">
        <v>17.670000000000002</v>
      </c>
      <c r="S547" s="2">
        <v>100.14</v>
      </c>
      <c r="T547" s="2">
        <v>15</v>
      </c>
      <c r="U547">
        <v>115.14</v>
      </c>
      <c r="V547" s="2">
        <v>39</v>
      </c>
      <c r="W547" s="3">
        <v>0</v>
      </c>
      <c r="X547" s="3" t="s">
        <v>44</v>
      </c>
      <c r="Y547" s="3">
        <v>9.5</v>
      </c>
      <c r="Z547" s="2">
        <v>9.51</v>
      </c>
      <c r="AA547" s="10">
        <f>IF(Table1[[#This Row],[Is_Late]]="Yes",1,0)</f>
        <v>0</v>
      </c>
    </row>
    <row r="548" spans="1:27" x14ac:dyDescent="0.25">
      <c r="A548" t="s">
        <v>627</v>
      </c>
      <c r="B548" s="1">
        <v>45723</v>
      </c>
      <c r="C548" t="s">
        <v>58</v>
      </c>
      <c r="D548" t="s">
        <v>66</v>
      </c>
      <c r="E548" t="s">
        <v>47</v>
      </c>
      <c r="F548" t="s">
        <v>93</v>
      </c>
      <c r="G548" t="s">
        <v>40</v>
      </c>
      <c r="H548">
        <v>4</v>
      </c>
      <c r="I548">
        <v>377.07</v>
      </c>
      <c r="J548" s="2">
        <v>10</v>
      </c>
      <c r="K548">
        <v>14</v>
      </c>
      <c r="L548" s="3">
        <v>1.43</v>
      </c>
      <c r="M548" s="3">
        <v>3.8</v>
      </c>
      <c r="N548" t="s">
        <v>60</v>
      </c>
      <c r="O548" t="s">
        <v>42</v>
      </c>
      <c r="P548" t="s">
        <v>51</v>
      </c>
      <c r="Q548" s="2">
        <v>1508.28</v>
      </c>
      <c r="R548" s="2">
        <v>150.83000000000001</v>
      </c>
      <c r="S548" s="2">
        <v>1357.45</v>
      </c>
      <c r="T548" s="2">
        <v>0</v>
      </c>
      <c r="U548">
        <v>1357.45</v>
      </c>
      <c r="V548" s="2">
        <v>24</v>
      </c>
      <c r="W548" s="3">
        <v>0</v>
      </c>
      <c r="X548" s="3" t="s">
        <v>44</v>
      </c>
      <c r="Y548" s="3">
        <v>15.2</v>
      </c>
      <c r="Z548" s="2">
        <v>206.33</v>
      </c>
      <c r="AA548" s="10">
        <f>IF(Table1[[#This Row],[Is_Late]]="Yes",1,0)</f>
        <v>0</v>
      </c>
    </row>
    <row r="549" spans="1:27" x14ac:dyDescent="0.25">
      <c r="A549" t="s">
        <v>628</v>
      </c>
      <c r="B549" s="1">
        <v>45724</v>
      </c>
      <c r="C549" t="s">
        <v>58</v>
      </c>
      <c r="D549" t="s">
        <v>46</v>
      </c>
      <c r="E549" t="s">
        <v>47</v>
      </c>
      <c r="F549" t="s">
        <v>86</v>
      </c>
      <c r="G549" t="s">
        <v>70</v>
      </c>
      <c r="H549">
        <v>4</v>
      </c>
      <c r="I549">
        <v>385.2</v>
      </c>
      <c r="J549" s="2">
        <v>15</v>
      </c>
      <c r="K549">
        <v>17</v>
      </c>
      <c r="L549" s="3">
        <v>2.71</v>
      </c>
      <c r="M549" s="3">
        <v>3.7</v>
      </c>
      <c r="N549" t="s">
        <v>68</v>
      </c>
      <c r="O549" t="s">
        <v>42</v>
      </c>
      <c r="P549" t="s">
        <v>43</v>
      </c>
      <c r="Q549" s="2">
        <v>1540.8</v>
      </c>
      <c r="R549" s="2">
        <v>231.12</v>
      </c>
      <c r="S549" s="2">
        <v>1309.68</v>
      </c>
      <c r="T549" s="2">
        <v>0</v>
      </c>
      <c r="U549">
        <v>1309.68</v>
      </c>
      <c r="V549" s="2">
        <v>22</v>
      </c>
      <c r="W549" s="3">
        <v>0</v>
      </c>
      <c r="X549" s="3" t="s">
        <v>44</v>
      </c>
      <c r="Y549" s="3">
        <v>24.5</v>
      </c>
      <c r="Z549" s="2">
        <v>320.87</v>
      </c>
      <c r="AA549" s="10">
        <f>IF(Table1[[#This Row],[Is_Late]]="Yes",1,0)</f>
        <v>0</v>
      </c>
    </row>
    <row r="550" spans="1:27" x14ac:dyDescent="0.25">
      <c r="A550" t="s">
        <v>629</v>
      </c>
      <c r="B550" s="1">
        <v>45724</v>
      </c>
      <c r="C550" t="s">
        <v>84</v>
      </c>
      <c r="D550" t="s">
        <v>54</v>
      </c>
      <c r="E550" t="s">
        <v>29</v>
      </c>
      <c r="F550" t="s">
        <v>39</v>
      </c>
      <c r="G550" t="s">
        <v>119</v>
      </c>
      <c r="H550">
        <v>1</v>
      </c>
      <c r="I550">
        <v>212.07</v>
      </c>
      <c r="J550" s="2">
        <v>20</v>
      </c>
      <c r="K550">
        <v>21</v>
      </c>
      <c r="L550" s="3">
        <v>3.08</v>
      </c>
      <c r="M550" s="3">
        <v>4.7</v>
      </c>
      <c r="N550" t="s">
        <v>68</v>
      </c>
      <c r="O550" t="s">
        <v>42</v>
      </c>
      <c r="P550" t="s">
        <v>51</v>
      </c>
      <c r="Q550" s="2">
        <v>212.07</v>
      </c>
      <c r="R550" s="2">
        <v>42.41</v>
      </c>
      <c r="S550" s="2">
        <v>169.66</v>
      </c>
      <c r="T550" s="2">
        <v>10</v>
      </c>
      <c r="U550">
        <v>179.66</v>
      </c>
      <c r="V550" s="2">
        <v>16</v>
      </c>
      <c r="W550" s="3">
        <v>5</v>
      </c>
      <c r="X550" s="3" t="s">
        <v>44</v>
      </c>
      <c r="Y550" s="3">
        <v>30.8</v>
      </c>
      <c r="Z550" s="2">
        <v>52.26</v>
      </c>
      <c r="AA550" s="10">
        <f>IF(Table1[[#This Row],[Is_Late]]="Yes",1,0)</f>
        <v>0</v>
      </c>
    </row>
    <row r="551" spans="1:27" x14ac:dyDescent="0.25">
      <c r="A551" t="s">
        <v>630</v>
      </c>
      <c r="B551" s="1">
        <v>45724</v>
      </c>
      <c r="C551" t="s">
        <v>80</v>
      </c>
      <c r="D551" t="s">
        <v>28</v>
      </c>
      <c r="E551" t="s">
        <v>29</v>
      </c>
      <c r="F551" t="s">
        <v>76</v>
      </c>
      <c r="G551" t="s">
        <v>55</v>
      </c>
      <c r="H551">
        <v>7</v>
      </c>
      <c r="I551">
        <v>469.35</v>
      </c>
      <c r="J551" s="2">
        <v>15</v>
      </c>
      <c r="K551">
        <v>30</v>
      </c>
      <c r="L551" s="3">
        <v>7.5</v>
      </c>
      <c r="M551" s="3">
        <v>4.4000000000000004</v>
      </c>
      <c r="N551" t="s">
        <v>32</v>
      </c>
      <c r="O551" t="s">
        <v>42</v>
      </c>
      <c r="P551" t="s">
        <v>34</v>
      </c>
      <c r="Q551" s="2">
        <v>3285.45</v>
      </c>
      <c r="R551" s="2">
        <v>492.82</v>
      </c>
      <c r="S551" s="2">
        <v>2792.63</v>
      </c>
      <c r="T551" s="2">
        <v>0</v>
      </c>
      <c r="U551">
        <v>2792.63</v>
      </c>
      <c r="V551" s="2">
        <v>43</v>
      </c>
      <c r="W551" s="3">
        <v>0</v>
      </c>
      <c r="X551" s="3" t="s">
        <v>44</v>
      </c>
      <c r="Y551" s="3">
        <v>26.6</v>
      </c>
      <c r="Z551" s="2">
        <v>742.84</v>
      </c>
      <c r="AA551" s="10">
        <f>IF(Table1[[#This Row],[Is_Late]]="Yes",1,0)</f>
        <v>0</v>
      </c>
    </row>
    <row r="552" spans="1:27" x14ac:dyDescent="0.25">
      <c r="A552" t="s">
        <v>631</v>
      </c>
      <c r="B552" s="1">
        <v>45724</v>
      </c>
      <c r="C552" t="s">
        <v>27</v>
      </c>
      <c r="D552" t="s">
        <v>54</v>
      </c>
      <c r="E552" t="s">
        <v>47</v>
      </c>
      <c r="F552" t="s">
        <v>81</v>
      </c>
      <c r="G552" t="s">
        <v>55</v>
      </c>
      <c r="H552">
        <v>5</v>
      </c>
      <c r="I552">
        <v>196.92</v>
      </c>
      <c r="J552" s="2">
        <v>0</v>
      </c>
      <c r="K552">
        <v>42</v>
      </c>
      <c r="L552" s="3">
        <v>2.15</v>
      </c>
      <c r="M552" s="3">
        <v>4.5999999999999996</v>
      </c>
      <c r="N552" t="s">
        <v>50</v>
      </c>
      <c r="O552" t="s">
        <v>33</v>
      </c>
      <c r="P552" t="s">
        <v>56</v>
      </c>
      <c r="Q552" s="2">
        <v>984.6</v>
      </c>
      <c r="R552" s="2">
        <v>0</v>
      </c>
      <c r="S552" s="2">
        <v>0</v>
      </c>
      <c r="T552" s="2">
        <v>0</v>
      </c>
      <c r="U552">
        <v>0</v>
      </c>
      <c r="V552" s="2">
        <v>20</v>
      </c>
      <c r="W552" s="3">
        <v>22</v>
      </c>
      <c r="X552" s="3" t="s">
        <v>35</v>
      </c>
      <c r="Y552" s="3">
        <v>8.5</v>
      </c>
      <c r="Z552" s="2">
        <v>0</v>
      </c>
      <c r="AA552" s="10">
        <f>IF(Table1[[#This Row],[Is_Late]]="Yes",1,0)</f>
        <v>1</v>
      </c>
    </row>
    <row r="553" spans="1:27" x14ac:dyDescent="0.25">
      <c r="A553" t="s">
        <v>632</v>
      </c>
      <c r="B553" s="1">
        <v>45724</v>
      </c>
      <c r="C553" t="s">
        <v>80</v>
      </c>
      <c r="D553" t="s">
        <v>28</v>
      </c>
      <c r="E553" t="s">
        <v>29</v>
      </c>
      <c r="F553" t="s">
        <v>111</v>
      </c>
      <c r="G553" t="s">
        <v>100</v>
      </c>
      <c r="H553">
        <v>6</v>
      </c>
      <c r="I553">
        <v>41.84</v>
      </c>
      <c r="J553" s="2">
        <v>10</v>
      </c>
      <c r="K553">
        <v>41</v>
      </c>
      <c r="L553" s="3">
        <v>5.04</v>
      </c>
      <c r="M553" s="3">
        <v>3.6</v>
      </c>
      <c r="N553" t="s">
        <v>41</v>
      </c>
      <c r="O553" t="s">
        <v>42</v>
      </c>
      <c r="P553" t="s">
        <v>51</v>
      </c>
      <c r="Q553" s="2">
        <v>251.04</v>
      </c>
      <c r="R553" s="2">
        <v>25.1</v>
      </c>
      <c r="S553" s="2">
        <v>225.94</v>
      </c>
      <c r="T553" s="2">
        <v>20</v>
      </c>
      <c r="U553">
        <v>245.94</v>
      </c>
      <c r="V553" s="2">
        <v>20</v>
      </c>
      <c r="W553" s="3">
        <v>21</v>
      </c>
      <c r="X553" s="3" t="s">
        <v>35</v>
      </c>
      <c r="Y553" s="3">
        <v>27.2</v>
      </c>
      <c r="Z553" s="2">
        <v>61.46</v>
      </c>
      <c r="AA553" s="10">
        <f>IF(Table1[[#This Row],[Is_Late]]="Yes",1,0)</f>
        <v>1</v>
      </c>
    </row>
    <row r="554" spans="1:27" x14ac:dyDescent="0.25">
      <c r="A554" t="s">
        <v>633</v>
      </c>
      <c r="B554" s="1">
        <v>45725</v>
      </c>
      <c r="C554" t="s">
        <v>80</v>
      </c>
      <c r="D554" t="s">
        <v>28</v>
      </c>
      <c r="E554" t="s">
        <v>47</v>
      </c>
      <c r="F554" t="s">
        <v>30</v>
      </c>
      <c r="G554" t="s">
        <v>117</v>
      </c>
      <c r="H554">
        <v>5</v>
      </c>
      <c r="I554">
        <v>43.44</v>
      </c>
      <c r="J554" s="2">
        <v>5</v>
      </c>
      <c r="K554">
        <v>10</v>
      </c>
      <c r="L554" s="3">
        <v>4.9000000000000004</v>
      </c>
      <c r="M554" s="3">
        <v>4.5999999999999996</v>
      </c>
      <c r="N554" t="s">
        <v>32</v>
      </c>
      <c r="O554" t="s">
        <v>42</v>
      </c>
      <c r="P554" t="s">
        <v>64</v>
      </c>
      <c r="Q554" s="2">
        <v>217.2</v>
      </c>
      <c r="R554" s="2">
        <v>10.86</v>
      </c>
      <c r="S554" s="2">
        <v>206.34</v>
      </c>
      <c r="T554" s="2">
        <v>15</v>
      </c>
      <c r="U554">
        <v>221.34</v>
      </c>
      <c r="V554" s="2">
        <v>21</v>
      </c>
      <c r="W554" s="3">
        <v>0</v>
      </c>
      <c r="X554" s="3" t="s">
        <v>44</v>
      </c>
      <c r="Y554" s="3">
        <v>23</v>
      </c>
      <c r="Z554" s="2">
        <v>47.46</v>
      </c>
      <c r="AA554" s="10">
        <f>IF(Table1[[#This Row],[Is_Late]]="Yes",1,0)</f>
        <v>0</v>
      </c>
    </row>
    <row r="555" spans="1:27" x14ac:dyDescent="0.25">
      <c r="A555" t="s">
        <v>634</v>
      </c>
      <c r="B555" s="1">
        <v>45725</v>
      </c>
      <c r="C555" t="s">
        <v>53</v>
      </c>
      <c r="D555" t="s">
        <v>38</v>
      </c>
      <c r="E555" t="s">
        <v>29</v>
      </c>
      <c r="F555" t="s">
        <v>111</v>
      </c>
      <c r="G555" t="s">
        <v>82</v>
      </c>
      <c r="H555">
        <v>7</v>
      </c>
      <c r="I555">
        <v>196.1</v>
      </c>
      <c r="J555" s="2">
        <v>15</v>
      </c>
      <c r="K555">
        <v>23</v>
      </c>
      <c r="L555" s="3">
        <v>0.85</v>
      </c>
      <c r="M555" s="3">
        <v>4</v>
      </c>
      <c r="N555" t="s">
        <v>32</v>
      </c>
      <c r="O555" t="s">
        <v>42</v>
      </c>
      <c r="P555" t="s">
        <v>64</v>
      </c>
      <c r="Q555" s="2">
        <v>1372.7</v>
      </c>
      <c r="R555" s="2">
        <v>205.9</v>
      </c>
      <c r="S555" s="2">
        <v>1166.8</v>
      </c>
      <c r="T555" s="2">
        <v>0</v>
      </c>
      <c r="U555">
        <v>1166.8</v>
      </c>
      <c r="V555" s="2">
        <v>16</v>
      </c>
      <c r="W555" s="3">
        <v>7</v>
      </c>
      <c r="X555" s="3" t="s">
        <v>35</v>
      </c>
      <c r="Y555" s="3">
        <v>17.8</v>
      </c>
      <c r="Z555" s="2">
        <v>207.69</v>
      </c>
      <c r="AA555" s="10">
        <f>IF(Table1[[#This Row],[Is_Late]]="Yes",1,0)</f>
        <v>1</v>
      </c>
    </row>
    <row r="556" spans="1:27" x14ac:dyDescent="0.25">
      <c r="A556" t="s">
        <v>635</v>
      </c>
      <c r="B556" s="1">
        <v>45725</v>
      </c>
      <c r="C556" t="s">
        <v>80</v>
      </c>
      <c r="D556" t="s">
        <v>66</v>
      </c>
      <c r="E556" t="s">
        <v>29</v>
      </c>
      <c r="F556" t="s">
        <v>39</v>
      </c>
      <c r="G556" t="s">
        <v>70</v>
      </c>
      <c r="H556">
        <v>4</v>
      </c>
      <c r="I556">
        <v>404.55</v>
      </c>
      <c r="J556" s="2">
        <v>10</v>
      </c>
      <c r="K556">
        <v>24</v>
      </c>
      <c r="L556" s="3">
        <v>5.27</v>
      </c>
      <c r="M556" s="3">
        <v>4.3</v>
      </c>
      <c r="N556" t="s">
        <v>50</v>
      </c>
      <c r="O556" t="s">
        <v>42</v>
      </c>
      <c r="P556" t="s">
        <v>56</v>
      </c>
      <c r="Q556" s="2">
        <v>1618.2</v>
      </c>
      <c r="R556" s="2">
        <v>161.82</v>
      </c>
      <c r="S556" s="2">
        <v>1456.38</v>
      </c>
      <c r="T556" s="2">
        <v>0</v>
      </c>
      <c r="U556">
        <v>1456.38</v>
      </c>
      <c r="V556" s="2">
        <v>25</v>
      </c>
      <c r="W556" s="3">
        <v>0</v>
      </c>
      <c r="X556" s="3" t="s">
        <v>44</v>
      </c>
      <c r="Y556" s="3">
        <v>19.100000000000001</v>
      </c>
      <c r="Z556" s="2">
        <v>278.17</v>
      </c>
      <c r="AA556" s="10">
        <f>IF(Table1[[#This Row],[Is_Late]]="Yes",1,0)</f>
        <v>0</v>
      </c>
    </row>
    <row r="557" spans="1:27" x14ac:dyDescent="0.25">
      <c r="A557" t="s">
        <v>636</v>
      </c>
      <c r="B557" s="1">
        <v>45725</v>
      </c>
      <c r="C557" t="s">
        <v>37</v>
      </c>
      <c r="D557" t="s">
        <v>46</v>
      </c>
      <c r="E557" t="s">
        <v>29</v>
      </c>
      <c r="F557" t="s">
        <v>73</v>
      </c>
      <c r="G557" t="s">
        <v>40</v>
      </c>
      <c r="H557">
        <v>3</v>
      </c>
      <c r="I557">
        <v>286.44</v>
      </c>
      <c r="J557" s="2">
        <v>0</v>
      </c>
      <c r="K557">
        <v>15</v>
      </c>
      <c r="L557" s="3">
        <v>4.09</v>
      </c>
      <c r="M557" s="3">
        <v>3.6</v>
      </c>
      <c r="N557" t="s">
        <v>68</v>
      </c>
      <c r="O557" t="s">
        <v>42</v>
      </c>
      <c r="P557" t="s">
        <v>51</v>
      </c>
      <c r="Q557" s="2">
        <v>859.32</v>
      </c>
      <c r="R557" s="2">
        <v>0</v>
      </c>
      <c r="S557" s="2">
        <v>859.32</v>
      </c>
      <c r="T557" s="2">
        <v>0</v>
      </c>
      <c r="U557">
        <v>859.32</v>
      </c>
      <c r="V557" s="2">
        <v>21</v>
      </c>
      <c r="W557" s="3">
        <v>0</v>
      </c>
      <c r="X557" s="3" t="s">
        <v>44</v>
      </c>
      <c r="Y557" s="3">
        <v>8.8000000000000007</v>
      </c>
      <c r="Z557" s="2">
        <v>75.62</v>
      </c>
      <c r="AA557" s="10">
        <f>IF(Table1[[#This Row],[Is_Late]]="Yes",1,0)</f>
        <v>0</v>
      </c>
    </row>
    <row r="558" spans="1:27" x14ac:dyDescent="0.25">
      <c r="A558" t="s">
        <v>637</v>
      </c>
      <c r="B558" s="1">
        <v>45725</v>
      </c>
      <c r="C558" t="s">
        <v>58</v>
      </c>
      <c r="D558" t="s">
        <v>46</v>
      </c>
      <c r="E558" t="s">
        <v>47</v>
      </c>
      <c r="F558" t="s">
        <v>59</v>
      </c>
      <c r="G558" t="s">
        <v>70</v>
      </c>
      <c r="H558">
        <v>4</v>
      </c>
      <c r="I558">
        <v>324.8</v>
      </c>
      <c r="J558" s="2">
        <v>20</v>
      </c>
      <c r="K558">
        <v>17</v>
      </c>
      <c r="L558" s="3">
        <v>5.17</v>
      </c>
      <c r="M558" s="3">
        <v>3.7</v>
      </c>
      <c r="N558" t="s">
        <v>41</v>
      </c>
      <c r="O558" t="s">
        <v>42</v>
      </c>
      <c r="P558" t="s">
        <v>64</v>
      </c>
      <c r="Q558" s="2">
        <v>1299.2</v>
      </c>
      <c r="R558" s="2">
        <v>259.83999999999997</v>
      </c>
      <c r="S558" s="2">
        <v>1039.3599999999999</v>
      </c>
      <c r="T558" s="2">
        <v>0</v>
      </c>
      <c r="U558">
        <v>1039.3599999999999</v>
      </c>
      <c r="V558" s="2">
        <v>19</v>
      </c>
      <c r="W558" s="3">
        <v>0</v>
      </c>
      <c r="X558" s="3" t="s">
        <v>44</v>
      </c>
      <c r="Y558" s="3">
        <v>31.5</v>
      </c>
      <c r="Z558" s="2">
        <v>327.39999999999998</v>
      </c>
      <c r="AA558" s="10">
        <f>IF(Table1[[#This Row],[Is_Late]]="Yes",1,0)</f>
        <v>0</v>
      </c>
    </row>
    <row r="559" spans="1:27" x14ac:dyDescent="0.25">
      <c r="A559" t="s">
        <v>638</v>
      </c>
      <c r="B559" s="1">
        <v>45725</v>
      </c>
      <c r="C559" t="s">
        <v>53</v>
      </c>
      <c r="D559" t="s">
        <v>66</v>
      </c>
      <c r="E559" t="s">
        <v>47</v>
      </c>
      <c r="F559" t="s">
        <v>111</v>
      </c>
      <c r="G559" t="s">
        <v>119</v>
      </c>
      <c r="H559">
        <v>6</v>
      </c>
      <c r="I559">
        <v>306.54000000000002</v>
      </c>
      <c r="J559" s="2">
        <v>15</v>
      </c>
      <c r="K559">
        <v>31</v>
      </c>
      <c r="L559" s="3">
        <v>4.74</v>
      </c>
      <c r="M559" s="3">
        <v>3.9</v>
      </c>
      <c r="N559" t="s">
        <v>32</v>
      </c>
      <c r="O559" t="s">
        <v>42</v>
      </c>
      <c r="P559" t="s">
        <v>43</v>
      </c>
      <c r="Q559" s="2">
        <v>1839.24</v>
      </c>
      <c r="R559" s="2">
        <v>275.89</v>
      </c>
      <c r="S559" s="2">
        <v>1563.35</v>
      </c>
      <c r="T559" s="2">
        <v>0</v>
      </c>
      <c r="U559">
        <v>1563.35</v>
      </c>
      <c r="V559" s="2">
        <v>35</v>
      </c>
      <c r="W559" s="3">
        <v>0</v>
      </c>
      <c r="X559" s="3" t="s">
        <v>44</v>
      </c>
      <c r="Y559" s="3">
        <v>10.7</v>
      </c>
      <c r="Z559" s="2">
        <v>167.28</v>
      </c>
      <c r="AA559" s="10">
        <f>IF(Table1[[#This Row],[Is_Late]]="Yes",1,0)</f>
        <v>0</v>
      </c>
    </row>
    <row r="560" spans="1:27" x14ac:dyDescent="0.25">
      <c r="A560" t="s">
        <v>639</v>
      </c>
      <c r="B560" s="1">
        <v>45725</v>
      </c>
      <c r="C560" t="s">
        <v>53</v>
      </c>
      <c r="D560" t="s">
        <v>46</v>
      </c>
      <c r="E560" t="s">
        <v>29</v>
      </c>
      <c r="F560" t="s">
        <v>86</v>
      </c>
      <c r="G560" t="s">
        <v>70</v>
      </c>
      <c r="H560">
        <v>7</v>
      </c>
      <c r="I560">
        <v>489.55</v>
      </c>
      <c r="J560" s="2">
        <v>15</v>
      </c>
      <c r="K560">
        <v>18</v>
      </c>
      <c r="L560" s="3">
        <v>2.74</v>
      </c>
      <c r="M560" s="3">
        <v>3.3</v>
      </c>
      <c r="N560" t="s">
        <v>68</v>
      </c>
      <c r="O560" t="s">
        <v>42</v>
      </c>
      <c r="P560" t="s">
        <v>34</v>
      </c>
      <c r="Q560" s="2">
        <v>3426.85</v>
      </c>
      <c r="R560" s="2">
        <v>514.03</v>
      </c>
      <c r="S560" s="2">
        <v>2912.82</v>
      </c>
      <c r="T560" s="2">
        <v>0</v>
      </c>
      <c r="U560">
        <v>2912.82</v>
      </c>
      <c r="V560" s="2">
        <v>17</v>
      </c>
      <c r="W560" s="3">
        <v>1</v>
      </c>
      <c r="X560" s="3" t="s">
        <v>44</v>
      </c>
      <c r="Y560" s="3">
        <v>18.600000000000001</v>
      </c>
      <c r="Z560" s="2">
        <v>541.78</v>
      </c>
      <c r="AA560" s="10">
        <f>IF(Table1[[#This Row],[Is_Late]]="Yes",1,0)</f>
        <v>0</v>
      </c>
    </row>
    <row r="561" spans="1:27" x14ac:dyDescent="0.25">
      <c r="A561" t="s">
        <v>640</v>
      </c>
      <c r="B561" s="1">
        <v>45726</v>
      </c>
      <c r="C561" t="s">
        <v>53</v>
      </c>
      <c r="D561" t="s">
        <v>66</v>
      </c>
      <c r="E561" t="s">
        <v>47</v>
      </c>
      <c r="F561" t="s">
        <v>86</v>
      </c>
      <c r="G561" t="s">
        <v>119</v>
      </c>
      <c r="H561">
        <v>2</v>
      </c>
      <c r="I561">
        <v>487.22</v>
      </c>
      <c r="J561" s="2">
        <v>20</v>
      </c>
      <c r="K561">
        <v>23</v>
      </c>
      <c r="L561" s="3">
        <v>1.88</v>
      </c>
      <c r="M561" s="3">
        <v>5</v>
      </c>
      <c r="N561" t="s">
        <v>32</v>
      </c>
      <c r="O561" t="s">
        <v>42</v>
      </c>
      <c r="P561" t="s">
        <v>56</v>
      </c>
      <c r="Q561" s="2">
        <v>974.44</v>
      </c>
      <c r="R561" s="2">
        <v>194.89</v>
      </c>
      <c r="S561" s="2">
        <v>779.55</v>
      </c>
      <c r="T561" s="2">
        <v>0</v>
      </c>
      <c r="U561">
        <v>779.55</v>
      </c>
      <c r="V561" s="2">
        <v>23</v>
      </c>
      <c r="W561" s="3">
        <v>0</v>
      </c>
      <c r="X561" s="3" t="s">
        <v>44</v>
      </c>
      <c r="Y561" s="3">
        <v>10.199999999999999</v>
      </c>
      <c r="Z561" s="2">
        <v>79.510000000000005</v>
      </c>
      <c r="AA561" s="10">
        <f>IF(Table1[[#This Row],[Is_Late]]="Yes",1,0)</f>
        <v>0</v>
      </c>
    </row>
    <row r="562" spans="1:27" x14ac:dyDescent="0.25">
      <c r="A562" t="s">
        <v>641</v>
      </c>
      <c r="B562" s="1">
        <v>45726</v>
      </c>
      <c r="C562" t="s">
        <v>37</v>
      </c>
      <c r="D562" t="s">
        <v>66</v>
      </c>
      <c r="E562" t="s">
        <v>47</v>
      </c>
      <c r="F562" t="s">
        <v>73</v>
      </c>
      <c r="G562" t="s">
        <v>40</v>
      </c>
      <c r="H562">
        <v>6</v>
      </c>
      <c r="I562">
        <v>120.67</v>
      </c>
      <c r="J562" s="2">
        <v>0</v>
      </c>
      <c r="K562">
        <v>13</v>
      </c>
      <c r="L562" s="3">
        <v>7.37</v>
      </c>
      <c r="M562" s="3">
        <v>3.6</v>
      </c>
      <c r="N562" t="s">
        <v>50</v>
      </c>
      <c r="O562" t="s">
        <v>42</v>
      </c>
      <c r="P562" t="s">
        <v>43</v>
      </c>
      <c r="Q562" s="2">
        <v>724.02</v>
      </c>
      <c r="R562" s="2">
        <v>0</v>
      </c>
      <c r="S562" s="2">
        <v>724.02</v>
      </c>
      <c r="T562" s="2">
        <v>0</v>
      </c>
      <c r="U562">
        <v>724.02</v>
      </c>
      <c r="V562" s="2">
        <v>19</v>
      </c>
      <c r="W562" s="3">
        <v>0</v>
      </c>
      <c r="X562" s="3" t="s">
        <v>44</v>
      </c>
      <c r="Y562" s="3">
        <v>26.2</v>
      </c>
      <c r="Z562" s="2">
        <v>189.69</v>
      </c>
      <c r="AA562" s="10">
        <f>IF(Table1[[#This Row],[Is_Late]]="Yes",1,0)</f>
        <v>0</v>
      </c>
    </row>
    <row r="563" spans="1:27" x14ac:dyDescent="0.25">
      <c r="A563" t="s">
        <v>642</v>
      </c>
      <c r="B563" s="1">
        <v>45726</v>
      </c>
      <c r="C563" t="s">
        <v>58</v>
      </c>
      <c r="D563" t="s">
        <v>54</v>
      </c>
      <c r="E563" t="s">
        <v>47</v>
      </c>
      <c r="F563" t="s">
        <v>81</v>
      </c>
      <c r="G563" t="s">
        <v>98</v>
      </c>
      <c r="H563">
        <v>4</v>
      </c>
      <c r="I563">
        <v>494.82</v>
      </c>
      <c r="J563" s="2">
        <v>25</v>
      </c>
      <c r="K563">
        <v>18</v>
      </c>
      <c r="L563" s="3">
        <v>7.42</v>
      </c>
      <c r="M563" s="3">
        <v>3.9</v>
      </c>
      <c r="N563" t="s">
        <v>50</v>
      </c>
      <c r="O563" t="s">
        <v>33</v>
      </c>
      <c r="P563" t="s">
        <v>51</v>
      </c>
      <c r="Q563" s="2">
        <v>1979.28</v>
      </c>
      <c r="R563" s="2">
        <v>494.82</v>
      </c>
      <c r="S563" s="2">
        <v>0</v>
      </c>
      <c r="T563" s="2">
        <v>0</v>
      </c>
      <c r="U563">
        <v>0</v>
      </c>
      <c r="V563" s="2">
        <v>32</v>
      </c>
      <c r="W563" s="3">
        <v>0</v>
      </c>
      <c r="X563" s="3" t="s">
        <v>44</v>
      </c>
      <c r="Y563" s="3">
        <v>20.7</v>
      </c>
      <c r="Z563" s="2">
        <v>0</v>
      </c>
      <c r="AA563" s="10">
        <f>IF(Table1[[#This Row],[Is_Late]]="Yes",1,0)</f>
        <v>0</v>
      </c>
    </row>
    <row r="564" spans="1:27" x14ac:dyDescent="0.25">
      <c r="A564" t="s">
        <v>643</v>
      </c>
      <c r="B564" s="1">
        <v>45726</v>
      </c>
      <c r="C564" t="s">
        <v>27</v>
      </c>
      <c r="D564" t="s">
        <v>54</v>
      </c>
      <c r="E564" t="s">
        <v>47</v>
      </c>
      <c r="F564" t="s">
        <v>48</v>
      </c>
      <c r="G564" t="s">
        <v>98</v>
      </c>
      <c r="H564">
        <v>1</v>
      </c>
      <c r="I564">
        <v>408.99</v>
      </c>
      <c r="J564" s="2">
        <v>10</v>
      </c>
      <c r="K564">
        <v>16</v>
      </c>
      <c r="L564" s="3">
        <v>1.06</v>
      </c>
      <c r="M564" s="3">
        <v>4.5</v>
      </c>
      <c r="N564" t="s">
        <v>32</v>
      </c>
      <c r="O564" t="s">
        <v>33</v>
      </c>
      <c r="P564" t="s">
        <v>56</v>
      </c>
      <c r="Q564" s="2">
        <v>408.99</v>
      </c>
      <c r="R564" s="2">
        <v>40.9</v>
      </c>
      <c r="S564" s="2">
        <v>0</v>
      </c>
      <c r="T564" s="2">
        <v>0</v>
      </c>
      <c r="U564">
        <v>0</v>
      </c>
      <c r="V564" s="2">
        <v>25</v>
      </c>
      <c r="W564" s="3">
        <v>0</v>
      </c>
      <c r="X564" s="3" t="s">
        <v>44</v>
      </c>
      <c r="Y564" s="3">
        <v>18.3</v>
      </c>
      <c r="Z564" s="2">
        <v>0</v>
      </c>
      <c r="AA564" s="10">
        <f>IF(Table1[[#This Row],[Is_Late]]="Yes",1,0)</f>
        <v>0</v>
      </c>
    </row>
    <row r="565" spans="1:27" x14ac:dyDescent="0.25">
      <c r="A565" t="s">
        <v>644</v>
      </c>
      <c r="B565" s="1">
        <v>45726</v>
      </c>
      <c r="C565" t="s">
        <v>88</v>
      </c>
      <c r="D565" t="s">
        <v>28</v>
      </c>
      <c r="E565" t="s">
        <v>47</v>
      </c>
      <c r="F565" t="s">
        <v>73</v>
      </c>
      <c r="G565" t="s">
        <v>31</v>
      </c>
      <c r="H565">
        <v>4</v>
      </c>
      <c r="I565">
        <v>276.64</v>
      </c>
      <c r="J565" s="2">
        <v>5</v>
      </c>
      <c r="K565">
        <v>17</v>
      </c>
      <c r="L565" s="3">
        <v>2.81</v>
      </c>
      <c r="M565" s="3">
        <v>4.5</v>
      </c>
      <c r="N565" t="s">
        <v>41</v>
      </c>
      <c r="O565" t="s">
        <v>42</v>
      </c>
      <c r="P565" t="s">
        <v>43</v>
      </c>
      <c r="Q565" s="2">
        <v>1106.56</v>
      </c>
      <c r="R565" s="2">
        <v>55.33</v>
      </c>
      <c r="S565" s="2">
        <v>1051.23</v>
      </c>
      <c r="T565" s="2">
        <v>0</v>
      </c>
      <c r="U565">
        <v>1051.23</v>
      </c>
      <c r="V565" s="2">
        <v>18</v>
      </c>
      <c r="W565" s="3">
        <v>0</v>
      </c>
      <c r="X565" s="3" t="s">
        <v>44</v>
      </c>
      <c r="Y565" s="3">
        <v>8.3000000000000007</v>
      </c>
      <c r="Z565" s="2">
        <v>87.25</v>
      </c>
      <c r="AA565" s="10">
        <f>IF(Table1[[#This Row],[Is_Late]]="Yes",1,0)</f>
        <v>0</v>
      </c>
    </row>
    <row r="566" spans="1:27" x14ac:dyDescent="0.25">
      <c r="A566" t="s">
        <v>645</v>
      </c>
      <c r="B566" s="1">
        <v>45726</v>
      </c>
      <c r="C566" t="s">
        <v>58</v>
      </c>
      <c r="D566" t="s">
        <v>38</v>
      </c>
      <c r="E566" t="s">
        <v>47</v>
      </c>
      <c r="F566" t="s">
        <v>39</v>
      </c>
      <c r="G566" t="s">
        <v>63</v>
      </c>
      <c r="H566">
        <v>5</v>
      </c>
      <c r="I566">
        <v>413.27</v>
      </c>
      <c r="J566" s="2">
        <v>0</v>
      </c>
      <c r="K566">
        <v>29</v>
      </c>
      <c r="L566" s="3">
        <v>0.87</v>
      </c>
      <c r="M566" s="3">
        <v>4.5999999999999996</v>
      </c>
      <c r="N566" t="s">
        <v>41</v>
      </c>
      <c r="O566" t="s">
        <v>42</v>
      </c>
      <c r="P566" t="s">
        <v>34</v>
      </c>
      <c r="Q566" s="2">
        <v>2066.35</v>
      </c>
      <c r="R566" s="2">
        <v>0</v>
      </c>
      <c r="S566" s="2">
        <v>2066.35</v>
      </c>
      <c r="T566" s="2">
        <v>0</v>
      </c>
      <c r="U566">
        <v>2066.35</v>
      </c>
      <c r="V566" s="2">
        <v>44</v>
      </c>
      <c r="W566" s="3">
        <v>0</v>
      </c>
      <c r="X566" s="3" t="s">
        <v>44</v>
      </c>
      <c r="Y566" s="3">
        <v>10.5</v>
      </c>
      <c r="Z566" s="2">
        <v>216.97</v>
      </c>
      <c r="AA566" s="10">
        <f>IF(Table1[[#This Row],[Is_Late]]="Yes",1,0)</f>
        <v>0</v>
      </c>
    </row>
    <row r="567" spans="1:27" x14ac:dyDescent="0.25">
      <c r="A567" t="s">
        <v>646</v>
      </c>
      <c r="B567" s="1">
        <v>45726</v>
      </c>
      <c r="C567" t="s">
        <v>80</v>
      </c>
      <c r="D567" t="s">
        <v>66</v>
      </c>
      <c r="E567" t="s">
        <v>47</v>
      </c>
      <c r="F567" t="s">
        <v>30</v>
      </c>
      <c r="G567" t="s">
        <v>70</v>
      </c>
      <c r="H567">
        <v>4</v>
      </c>
      <c r="I567">
        <v>287.27</v>
      </c>
      <c r="J567" s="2">
        <v>25</v>
      </c>
      <c r="K567">
        <v>36</v>
      </c>
      <c r="L567" s="3">
        <v>1.21</v>
      </c>
      <c r="M567" s="3">
        <v>3.8</v>
      </c>
      <c r="N567" t="s">
        <v>32</v>
      </c>
      <c r="O567" t="s">
        <v>42</v>
      </c>
      <c r="P567" t="s">
        <v>34</v>
      </c>
      <c r="Q567" s="2">
        <v>1149.08</v>
      </c>
      <c r="R567" s="2">
        <v>287.27</v>
      </c>
      <c r="S567" s="2">
        <v>861.81</v>
      </c>
      <c r="T567" s="2">
        <v>0</v>
      </c>
      <c r="U567">
        <v>861.81</v>
      </c>
      <c r="V567" s="2">
        <v>23</v>
      </c>
      <c r="W567" s="3">
        <v>13</v>
      </c>
      <c r="X567" s="3" t="s">
        <v>35</v>
      </c>
      <c r="Y567" s="3">
        <v>16.8</v>
      </c>
      <c r="Z567" s="2">
        <v>144.78</v>
      </c>
      <c r="AA567" s="10">
        <f>IF(Table1[[#This Row],[Is_Late]]="Yes",1,0)</f>
        <v>1</v>
      </c>
    </row>
    <row r="568" spans="1:27" x14ac:dyDescent="0.25">
      <c r="A568" t="s">
        <v>647</v>
      </c>
      <c r="B568" s="1">
        <v>45726</v>
      </c>
      <c r="C568" t="s">
        <v>58</v>
      </c>
      <c r="D568" t="s">
        <v>46</v>
      </c>
      <c r="E568" t="s">
        <v>29</v>
      </c>
      <c r="F568" t="s">
        <v>48</v>
      </c>
      <c r="G568" t="s">
        <v>55</v>
      </c>
      <c r="H568">
        <v>7</v>
      </c>
      <c r="I568">
        <v>490.31</v>
      </c>
      <c r="J568" s="2">
        <v>20</v>
      </c>
      <c r="K568">
        <v>27</v>
      </c>
      <c r="L568" s="3">
        <v>4.53</v>
      </c>
      <c r="M568" s="3">
        <v>4.3</v>
      </c>
      <c r="N568" t="s">
        <v>32</v>
      </c>
      <c r="O568" t="s">
        <v>33</v>
      </c>
      <c r="P568" t="s">
        <v>34</v>
      </c>
      <c r="Q568" s="2">
        <v>3432.17</v>
      </c>
      <c r="R568" s="2">
        <v>686.43</v>
      </c>
      <c r="S568" s="2">
        <v>0</v>
      </c>
      <c r="T568" s="2">
        <v>0</v>
      </c>
      <c r="U568">
        <v>0</v>
      </c>
      <c r="V568" s="2">
        <v>42</v>
      </c>
      <c r="W568" s="3">
        <v>0</v>
      </c>
      <c r="X568" s="3" t="s">
        <v>44</v>
      </c>
      <c r="Y568" s="3">
        <v>12</v>
      </c>
      <c r="Z568" s="2">
        <v>0</v>
      </c>
      <c r="AA568" s="10">
        <f>IF(Table1[[#This Row],[Is_Late]]="Yes",1,0)</f>
        <v>0</v>
      </c>
    </row>
    <row r="569" spans="1:27" x14ac:dyDescent="0.25">
      <c r="A569" t="s">
        <v>648</v>
      </c>
      <c r="B569" s="1">
        <v>45726</v>
      </c>
      <c r="C569" t="s">
        <v>58</v>
      </c>
      <c r="D569" t="s">
        <v>28</v>
      </c>
      <c r="E569" t="s">
        <v>47</v>
      </c>
      <c r="F569" t="s">
        <v>39</v>
      </c>
      <c r="G569" t="s">
        <v>117</v>
      </c>
      <c r="H569">
        <v>7</v>
      </c>
      <c r="I569">
        <v>342.83</v>
      </c>
      <c r="J569" s="2">
        <v>20</v>
      </c>
      <c r="K569">
        <v>23</v>
      </c>
      <c r="L569" s="3">
        <v>5</v>
      </c>
      <c r="M569" s="3">
        <v>3.9</v>
      </c>
      <c r="N569" t="s">
        <v>50</v>
      </c>
      <c r="O569" t="s">
        <v>42</v>
      </c>
      <c r="P569" t="s">
        <v>43</v>
      </c>
      <c r="Q569" s="2">
        <v>2399.81</v>
      </c>
      <c r="R569" s="2">
        <v>479.96</v>
      </c>
      <c r="S569" s="2">
        <v>1919.85</v>
      </c>
      <c r="T569" s="2">
        <v>0</v>
      </c>
      <c r="U569">
        <v>1919.85</v>
      </c>
      <c r="V569" s="2">
        <v>40</v>
      </c>
      <c r="W569" s="3">
        <v>0</v>
      </c>
      <c r="X569" s="3" t="s">
        <v>44</v>
      </c>
      <c r="Y569" s="3">
        <v>26.2</v>
      </c>
      <c r="Z569" s="2">
        <v>503</v>
      </c>
      <c r="AA569" s="10">
        <f>IF(Table1[[#This Row],[Is_Late]]="Yes",1,0)</f>
        <v>0</v>
      </c>
    </row>
    <row r="570" spans="1:27" x14ac:dyDescent="0.25">
      <c r="A570" t="s">
        <v>649</v>
      </c>
      <c r="B570" s="1">
        <v>45726</v>
      </c>
      <c r="C570" t="s">
        <v>27</v>
      </c>
      <c r="D570" t="s">
        <v>66</v>
      </c>
      <c r="E570" t="s">
        <v>47</v>
      </c>
      <c r="F570" t="s">
        <v>73</v>
      </c>
      <c r="G570" t="s">
        <v>119</v>
      </c>
      <c r="H570">
        <v>3</v>
      </c>
      <c r="I570">
        <v>321.17</v>
      </c>
      <c r="J570" s="2">
        <v>5</v>
      </c>
      <c r="K570">
        <v>28</v>
      </c>
      <c r="L570" s="3">
        <v>2.4</v>
      </c>
      <c r="M570" s="3">
        <v>4.0999999999999996</v>
      </c>
      <c r="N570" t="s">
        <v>41</v>
      </c>
      <c r="O570" t="s">
        <v>42</v>
      </c>
      <c r="P570" t="s">
        <v>64</v>
      </c>
      <c r="Q570" s="2">
        <v>963.51</v>
      </c>
      <c r="R570" s="2">
        <v>48.18</v>
      </c>
      <c r="S570" s="2">
        <v>915.33</v>
      </c>
      <c r="T570" s="2">
        <v>0</v>
      </c>
      <c r="U570">
        <v>915.33</v>
      </c>
      <c r="V570" s="2">
        <v>28</v>
      </c>
      <c r="W570" s="3">
        <v>0</v>
      </c>
      <c r="X570" s="3" t="s">
        <v>44</v>
      </c>
      <c r="Y570" s="3">
        <v>24.8</v>
      </c>
      <c r="Z570" s="2">
        <v>227</v>
      </c>
      <c r="AA570" s="10">
        <f>IF(Table1[[#This Row],[Is_Late]]="Yes",1,0)</f>
        <v>0</v>
      </c>
    </row>
    <row r="571" spans="1:27" x14ac:dyDescent="0.25">
      <c r="A571" t="s">
        <v>650</v>
      </c>
      <c r="B571" s="1">
        <v>45726</v>
      </c>
      <c r="C571" t="s">
        <v>88</v>
      </c>
      <c r="D571" t="s">
        <v>46</v>
      </c>
      <c r="E571" t="s">
        <v>47</v>
      </c>
      <c r="F571" t="s">
        <v>30</v>
      </c>
      <c r="G571" t="s">
        <v>117</v>
      </c>
      <c r="H571">
        <v>3</v>
      </c>
      <c r="I571">
        <v>77.930000000000007</v>
      </c>
      <c r="J571" s="2">
        <v>0</v>
      </c>
      <c r="K571">
        <v>32</v>
      </c>
      <c r="L571" s="3">
        <v>2.84</v>
      </c>
      <c r="M571" s="3">
        <v>3.4</v>
      </c>
      <c r="N571" t="s">
        <v>50</v>
      </c>
      <c r="O571" t="s">
        <v>42</v>
      </c>
      <c r="P571" t="s">
        <v>43</v>
      </c>
      <c r="Q571" s="2">
        <v>233.79</v>
      </c>
      <c r="R571" s="2">
        <v>0</v>
      </c>
      <c r="S571" s="2">
        <v>233.79</v>
      </c>
      <c r="T571" s="2">
        <v>15</v>
      </c>
      <c r="U571">
        <v>248.79</v>
      </c>
      <c r="V571" s="2">
        <v>36</v>
      </c>
      <c r="W571" s="3">
        <v>0</v>
      </c>
      <c r="X571" s="3" t="s">
        <v>44</v>
      </c>
      <c r="Y571" s="3">
        <v>23.7</v>
      </c>
      <c r="Z571" s="2">
        <v>55.41</v>
      </c>
      <c r="AA571" s="10">
        <f>IF(Table1[[#This Row],[Is_Late]]="Yes",1,0)</f>
        <v>0</v>
      </c>
    </row>
    <row r="572" spans="1:27" x14ac:dyDescent="0.25">
      <c r="A572" t="s">
        <v>651</v>
      </c>
      <c r="B572" s="1">
        <v>45726</v>
      </c>
      <c r="C572" t="s">
        <v>58</v>
      </c>
      <c r="D572" t="s">
        <v>38</v>
      </c>
      <c r="E572" t="s">
        <v>47</v>
      </c>
      <c r="F572" t="s">
        <v>48</v>
      </c>
      <c r="G572" t="s">
        <v>89</v>
      </c>
      <c r="H572">
        <v>3</v>
      </c>
      <c r="I572">
        <v>193.79</v>
      </c>
      <c r="J572" s="2">
        <v>5</v>
      </c>
      <c r="K572">
        <v>10</v>
      </c>
      <c r="L572" s="3">
        <v>3.25</v>
      </c>
      <c r="M572" s="3">
        <v>5</v>
      </c>
      <c r="N572" t="s">
        <v>60</v>
      </c>
      <c r="O572" t="s">
        <v>42</v>
      </c>
      <c r="P572" t="s">
        <v>56</v>
      </c>
      <c r="Q572" s="2">
        <v>581.37</v>
      </c>
      <c r="R572" s="2">
        <v>29.07</v>
      </c>
      <c r="S572" s="2">
        <v>552.29999999999995</v>
      </c>
      <c r="T572" s="2">
        <v>0</v>
      </c>
      <c r="U572">
        <v>552.29999999999995</v>
      </c>
      <c r="V572" s="2">
        <v>17</v>
      </c>
      <c r="W572" s="3">
        <v>0</v>
      </c>
      <c r="X572" s="3" t="s">
        <v>44</v>
      </c>
      <c r="Y572" s="3">
        <v>26</v>
      </c>
      <c r="Z572" s="2">
        <v>143.6</v>
      </c>
      <c r="AA572" s="10">
        <f>IF(Table1[[#This Row],[Is_Late]]="Yes",1,0)</f>
        <v>0</v>
      </c>
    </row>
    <row r="573" spans="1:27" x14ac:dyDescent="0.25">
      <c r="A573" t="s">
        <v>652</v>
      </c>
      <c r="B573" s="1">
        <v>45727</v>
      </c>
      <c r="C573" t="s">
        <v>58</v>
      </c>
      <c r="D573" t="s">
        <v>66</v>
      </c>
      <c r="E573" t="s">
        <v>47</v>
      </c>
      <c r="F573" t="s">
        <v>48</v>
      </c>
      <c r="G573" t="s">
        <v>117</v>
      </c>
      <c r="H573">
        <v>5</v>
      </c>
      <c r="I573">
        <v>443</v>
      </c>
      <c r="J573" s="2">
        <v>20</v>
      </c>
      <c r="K573">
        <v>25</v>
      </c>
      <c r="L573" s="3">
        <v>5.54</v>
      </c>
      <c r="M573" s="3">
        <v>3.7</v>
      </c>
      <c r="N573" t="s">
        <v>50</v>
      </c>
      <c r="O573" t="s">
        <v>42</v>
      </c>
      <c r="P573" t="s">
        <v>43</v>
      </c>
      <c r="Q573" s="2">
        <v>2215</v>
      </c>
      <c r="R573" s="2">
        <v>443</v>
      </c>
      <c r="S573" s="2">
        <v>1772</v>
      </c>
      <c r="T573" s="2">
        <v>0</v>
      </c>
      <c r="U573">
        <v>1772</v>
      </c>
      <c r="V573" s="2">
        <v>21</v>
      </c>
      <c r="W573" s="3">
        <v>4</v>
      </c>
      <c r="X573" s="3" t="s">
        <v>44</v>
      </c>
      <c r="Y573" s="3">
        <v>10.3</v>
      </c>
      <c r="Z573" s="2">
        <v>182.52</v>
      </c>
      <c r="AA573" s="10">
        <f>IF(Table1[[#This Row],[Is_Late]]="Yes",1,0)</f>
        <v>0</v>
      </c>
    </row>
    <row r="574" spans="1:27" x14ac:dyDescent="0.25">
      <c r="A574" t="s">
        <v>653</v>
      </c>
      <c r="B574" s="1">
        <v>45727</v>
      </c>
      <c r="C574" t="s">
        <v>80</v>
      </c>
      <c r="D574" t="s">
        <v>28</v>
      </c>
      <c r="E574" t="s">
        <v>47</v>
      </c>
      <c r="F574" t="s">
        <v>81</v>
      </c>
      <c r="G574" t="s">
        <v>49</v>
      </c>
      <c r="H574">
        <v>5</v>
      </c>
      <c r="I574">
        <v>392.54</v>
      </c>
      <c r="J574" s="2">
        <v>20</v>
      </c>
      <c r="K574">
        <v>23</v>
      </c>
      <c r="L574" s="3">
        <v>0.63</v>
      </c>
      <c r="M574" s="3">
        <v>5</v>
      </c>
      <c r="N574" t="s">
        <v>68</v>
      </c>
      <c r="O574" t="s">
        <v>42</v>
      </c>
      <c r="P574" t="s">
        <v>56</v>
      </c>
      <c r="Q574" s="2">
        <v>1962.7</v>
      </c>
      <c r="R574" s="2">
        <v>392.54</v>
      </c>
      <c r="S574" s="2">
        <v>1570.16</v>
      </c>
      <c r="T574" s="2">
        <v>0</v>
      </c>
      <c r="U574">
        <v>1570.16</v>
      </c>
      <c r="V574" s="2">
        <v>18</v>
      </c>
      <c r="W574" s="3">
        <v>5</v>
      </c>
      <c r="X574" s="3" t="s">
        <v>44</v>
      </c>
      <c r="Y574" s="3">
        <v>21.7</v>
      </c>
      <c r="Z574" s="2">
        <v>340.72</v>
      </c>
      <c r="AA574" s="10">
        <f>IF(Table1[[#This Row],[Is_Late]]="Yes",1,0)</f>
        <v>0</v>
      </c>
    </row>
    <row r="575" spans="1:27" x14ac:dyDescent="0.25">
      <c r="A575" t="s">
        <v>654</v>
      </c>
      <c r="B575" s="1">
        <v>45727</v>
      </c>
      <c r="C575" t="s">
        <v>75</v>
      </c>
      <c r="D575" t="s">
        <v>28</v>
      </c>
      <c r="E575" t="s">
        <v>47</v>
      </c>
      <c r="F575" t="s">
        <v>59</v>
      </c>
      <c r="G575" t="s">
        <v>89</v>
      </c>
      <c r="H575">
        <v>5</v>
      </c>
      <c r="I575">
        <v>144.13999999999999</v>
      </c>
      <c r="J575" s="2">
        <v>25</v>
      </c>
      <c r="K575">
        <v>31</v>
      </c>
      <c r="L575" s="3">
        <v>4.78</v>
      </c>
      <c r="M575" s="3">
        <v>4.2</v>
      </c>
      <c r="N575" t="s">
        <v>68</v>
      </c>
      <c r="O575" t="s">
        <v>42</v>
      </c>
      <c r="P575" t="s">
        <v>51</v>
      </c>
      <c r="Q575" s="2">
        <v>720.7</v>
      </c>
      <c r="R575" s="2">
        <v>180.18</v>
      </c>
      <c r="S575" s="2">
        <v>540.52</v>
      </c>
      <c r="T575" s="2">
        <v>0</v>
      </c>
      <c r="U575">
        <v>540.52</v>
      </c>
      <c r="V575" s="2">
        <v>24</v>
      </c>
      <c r="W575" s="3">
        <v>7</v>
      </c>
      <c r="X575" s="3" t="s">
        <v>35</v>
      </c>
      <c r="Y575" s="3">
        <v>11.4</v>
      </c>
      <c r="Z575" s="2">
        <v>61.62</v>
      </c>
      <c r="AA575" s="10">
        <f>IF(Table1[[#This Row],[Is_Late]]="Yes",1,0)</f>
        <v>1</v>
      </c>
    </row>
    <row r="576" spans="1:27" x14ac:dyDescent="0.25">
      <c r="A576" t="s">
        <v>655</v>
      </c>
      <c r="B576" s="1">
        <v>45727</v>
      </c>
      <c r="C576" t="s">
        <v>58</v>
      </c>
      <c r="D576" t="s">
        <v>46</v>
      </c>
      <c r="E576" t="s">
        <v>47</v>
      </c>
      <c r="F576" t="s">
        <v>73</v>
      </c>
      <c r="G576" t="s">
        <v>119</v>
      </c>
      <c r="H576">
        <v>3</v>
      </c>
      <c r="I576">
        <v>317.91000000000003</v>
      </c>
      <c r="J576" s="2">
        <v>5</v>
      </c>
      <c r="K576">
        <v>19</v>
      </c>
      <c r="L576" s="3">
        <v>1.45</v>
      </c>
      <c r="M576" s="3">
        <v>3.3</v>
      </c>
      <c r="N576" t="s">
        <v>60</v>
      </c>
      <c r="O576" t="s">
        <v>42</v>
      </c>
      <c r="P576" t="s">
        <v>51</v>
      </c>
      <c r="Q576" s="2">
        <v>953.73</v>
      </c>
      <c r="R576" s="2">
        <v>47.69</v>
      </c>
      <c r="S576" s="2">
        <v>906.04</v>
      </c>
      <c r="T576" s="2">
        <v>0</v>
      </c>
      <c r="U576">
        <v>906.04</v>
      </c>
      <c r="V576" s="2">
        <v>36</v>
      </c>
      <c r="W576" s="3">
        <v>0</v>
      </c>
      <c r="X576" s="3" t="s">
        <v>44</v>
      </c>
      <c r="Y576" s="3">
        <v>18.100000000000001</v>
      </c>
      <c r="Z576" s="2">
        <v>163.99</v>
      </c>
      <c r="AA576" s="10">
        <f>IF(Table1[[#This Row],[Is_Late]]="Yes",1,0)</f>
        <v>0</v>
      </c>
    </row>
    <row r="577" spans="1:27" x14ac:dyDescent="0.25">
      <c r="A577" t="s">
        <v>656</v>
      </c>
      <c r="B577" s="1">
        <v>45727</v>
      </c>
      <c r="C577" t="s">
        <v>75</v>
      </c>
      <c r="D577" t="s">
        <v>54</v>
      </c>
      <c r="E577" t="s">
        <v>29</v>
      </c>
      <c r="F577" t="s">
        <v>48</v>
      </c>
      <c r="G577" t="s">
        <v>63</v>
      </c>
      <c r="H577">
        <v>7</v>
      </c>
      <c r="I577">
        <v>33.909999999999997</v>
      </c>
      <c r="J577" s="2">
        <v>15</v>
      </c>
      <c r="K577">
        <v>16</v>
      </c>
      <c r="L577" s="3">
        <v>2.54</v>
      </c>
      <c r="M577" s="3">
        <v>3.5</v>
      </c>
      <c r="N577" t="s">
        <v>32</v>
      </c>
      <c r="O577" t="s">
        <v>42</v>
      </c>
      <c r="P577" t="s">
        <v>64</v>
      </c>
      <c r="Q577" s="2">
        <v>237.37</v>
      </c>
      <c r="R577" s="2">
        <v>35.61</v>
      </c>
      <c r="S577" s="2">
        <v>201.76</v>
      </c>
      <c r="T577" s="2">
        <v>25</v>
      </c>
      <c r="U577">
        <v>226.76</v>
      </c>
      <c r="V577" s="2">
        <v>29</v>
      </c>
      <c r="W577" s="3">
        <v>0</v>
      </c>
      <c r="X577" s="3" t="s">
        <v>44</v>
      </c>
      <c r="Y577" s="3">
        <v>16.5</v>
      </c>
      <c r="Z577" s="2">
        <v>33.29</v>
      </c>
      <c r="AA577" s="10">
        <f>IF(Table1[[#This Row],[Is_Late]]="Yes",1,0)</f>
        <v>0</v>
      </c>
    </row>
    <row r="578" spans="1:27" x14ac:dyDescent="0.25">
      <c r="A578" t="s">
        <v>657</v>
      </c>
      <c r="B578" s="1">
        <v>45727</v>
      </c>
      <c r="C578" t="s">
        <v>88</v>
      </c>
      <c r="D578" t="s">
        <v>54</v>
      </c>
      <c r="E578" t="s">
        <v>47</v>
      </c>
      <c r="F578" t="s">
        <v>111</v>
      </c>
      <c r="G578" t="s">
        <v>119</v>
      </c>
      <c r="H578">
        <v>6</v>
      </c>
      <c r="I578">
        <v>162.6</v>
      </c>
      <c r="J578" s="2">
        <v>25</v>
      </c>
      <c r="K578">
        <v>36</v>
      </c>
      <c r="L578" s="3">
        <v>3.2</v>
      </c>
      <c r="M578" s="3">
        <v>3.5</v>
      </c>
      <c r="N578" t="s">
        <v>32</v>
      </c>
      <c r="O578" t="s">
        <v>42</v>
      </c>
      <c r="P578" t="s">
        <v>64</v>
      </c>
      <c r="Q578" s="2">
        <v>975.6</v>
      </c>
      <c r="R578" s="2">
        <v>243.9</v>
      </c>
      <c r="S578" s="2">
        <v>731.7</v>
      </c>
      <c r="T578" s="2">
        <v>0</v>
      </c>
      <c r="U578">
        <v>731.7</v>
      </c>
      <c r="V578" s="2">
        <v>38</v>
      </c>
      <c r="W578" s="3">
        <v>0</v>
      </c>
      <c r="X578" s="3" t="s">
        <v>44</v>
      </c>
      <c r="Y578" s="3">
        <v>23.8</v>
      </c>
      <c r="Z578" s="2">
        <v>174.14</v>
      </c>
      <c r="AA578" s="10">
        <f>IF(Table1[[#This Row],[Is_Late]]="Yes",1,0)</f>
        <v>0</v>
      </c>
    </row>
    <row r="579" spans="1:27" x14ac:dyDescent="0.25">
      <c r="A579" t="s">
        <v>658</v>
      </c>
      <c r="B579" s="1">
        <v>45727</v>
      </c>
      <c r="C579" t="s">
        <v>53</v>
      </c>
      <c r="D579" t="s">
        <v>46</v>
      </c>
      <c r="E579" t="s">
        <v>29</v>
      </c>
      <c r="F579" t="s">
        <v>59</v>
      </c>
      <c r="G579" t="s">
        <v>31</v>
      </c>
      <c r="H579">
        <v>3</v>
      </c>
      <c r="I579">
        <v>377.01</v>
      </c>
      <c r="J579" s="2">
        <v>25</v>
      </c>
      <c r="K579">
        <v>42</v>
      </c>
      <c r="L579" s="3">
        <v>3.58</v>
      </c>
      <c r="M579" s="3">
        <v>4.2</v>
      </c>
      <c r="N579" t="s">
        <v>50</v>
      </c>
      <c r="O579" t="s">
        <v>42</v>
      </c>
      <c r="P579" t="s">
        <v>56</v>
      </c>
      <c r="Q579" s="2">
        <v>1131.03</v>
      </c>
      <c r="R579" s="2">
        <v>282.76</v>
      </c>
      <c r="S579" s="2">
        <v>848.27</v>
      </c>
      <c r="T579" s="2">
        <v>0</v>
      </c>
      <c r="U579">
        <v>848.27</v>
      </c>
      <c r="V579" s="2">
        <v>31</v>
      </c>
      <c r="W579" s="3">
        <v>11</v>
      </c>
      <c r="X579" s="3" t="s">
        <v>35</v>
      </c>
      <c r="Y579" s="3">
        <v>13</v>
      </c>
      <c r="Z579" s="2">
        <v>110.28</v>
      </c>
      <c r="AA579" s="10">
        <f>IF(Table1[[#This Row],[Is_Late]]="Yes",1,0)</f>
        <v>1</v>
      </c>
    </row>
    <row r="580" spans="1:27" x14ac:dyDescent="0.25">
      <c r="A580" t="s">
        <v>659</v>
      </c>
      <c r="B580" s="1">
        <v>45728</v>
      </c>
      <c r="C580" t="s">
        <v>53</v>
      </c>
      <c r="D580" t="s">
        <v>66</v>
      </c>
      <c r="E580" t="s">
        <v>29</v>
      </c>
      <c r="F580" t="s">
        <v>48</v>
      </c>
      <c r="G580" t="s">
        <v>55</v>
      </c>
      <c r="H580">
        <v>7</v>
      </c>
      <c r="I580">
        <v>497.69</v>
      </c>
      <c r="J580" s="2">
        <v>15</v>
      </c>
      <c r="K580">
        <v>28</v>
      </c>
      <c r="L580" s="3">
        <v>6.92</v>
      </c>
      <c r="M580" s="3">
        <v>4.8</v>
      </c>
      <c r="N580" t="s">
        <v>68</v>
      </c>
      <c r="O580" t="s">
        <v>42</v>
      </c>
      <c r="P580" t="s">
        <v>51</v>
      </c>
      <c r="Q580" s="2">
        <v>3483.83</v>
      </c>
      <c r="R580" s="2">
        <v>522.57000000000005</v>
      </c>
      <c r="S580" s="2">
        <v>2961.26</v>
      </c>
      <c r="T580" s="2">
        <v>0</v>
      </c>
      <c r="U580">
        <v>2961.26</v>
      </c>
      <c r="V580" s="2">
        <v>33</v>
      </c>
      <c r="W580" s="3">
        <v>0</v>
      </c>
      <c r="X580" s="3" t="s">
        <v>44</v>
      </c>
      <c r="Y580" s="3">
        <v>14.8</v>
      </c>
      <c r="Z580" s="2">
        <v>438.27</v>
      </c>
      <c r="AA580" s="10">
        <f>IF(Table1[[#This Row],[Is_Late]]="Yes",1,0)</f>
        <v>0</v>
      </c>
    </row>
    <row r="581" spans="1:27" x14ac:dyDescent="0.25">
      <c r="A581" t="s">
        <v>660</v>
      </c>
      <c r="B581" s="1">
        <v>45728</v>
      </c>
      <c r="C581" t="s">
        <v>84</v>
      </c>
      <c r="D581" t="s">
        <v>54</v>
      </c>
      <c r="E581" t="s">
        <v>47</v>
      </c>
      <c r="F581" t="s">
        <v>39</v>
      </c>
      <c r="G581" t="s">
        <v>144</v>
      </c>
      <c r="H581">
        <v>7</v>
      </c>
      <c r="I581">
        <v>424.39</v>
      </c>
      <c r="J581" s="2">
        <v>25</v>
      </c>
      <c r="K581">
        <v>31</v>
      </c>
      <c r="L581" s="3">
        <v>2.4700000000000002</v>
      </c>
      <c r="M581" s="3">
        <v>3.6</v>
      </c>
      <c r="N581" t="s">
        <v>68</v>
      </c>
      <c r="O581" t="s">
        <v>42</v>
      </c>
      <c r="P581" t="s">
        <v>51</v>
      </c>
      <c r="Q581" s="2">
        <v>2970.73</v>
      </c>
      <c r="R581" s="2">
        <v>742.68</v>
      </c>
      <c r="S581" s="2">
        <v>2228.0500000000002</v>
      </c>
      <c r="T581" s="2">
        <v>0</v>
      </c>
      <c r="U581">
        <v>2228.0500000000002</v>
      </c>
      <c r="V581" s="2">
        <v>28</v>
      </c>
      <c r="W581" s="3">
        <v>3</v>
      </c>
      <c r="X581" s="3" t="s">
        <v>44</v>
      </c>
      <c r="Y581" s="3">
        <v>10.1</v>
      </c>
      <c r="Z581" s="2">
        <v>225.03</v>
      </c>
      <c r="AA581" s="10">
        <f>IF(Table1[[#This Row],[Is_Late]]="Yes",1,0)</f>
        <v>0</v>
      </c>
    </row>
    <row r="582" spans="1:27" x14ac:dyDescent="0.25">
      <c r="A582" t="s">
        <v>661</v>
      </c>
      <c r="B582" s="1">
        <v>45729</v>
      </c>
      <c r="C582" t="s">
        <v>27</v>
      </c>
      <c r="D582" t="s">
        <v>28</v>
      </c>
      <c r="E582" t="s">
        <v>29</v>
      </c>
      <c r="F582" t="s">
        <v>48</v>
      </c>
      <c r="G582" t="s">
        <v>89</v>
      </c>
      <c r="H582">
        <v>6</v>
      </c>
      <c r="I582">
        <v>124.04</v>
      </c>
      <c r="J582" s="2">
        <v>0</v>
      </c>
      <c r="K582">
        <v>35</v>
      </c>
      <c r="L582" s="3">
        <v>3.71</v>
      </c>
      <c r="M582" s="3">
        <v>3.9</v>
      </c>
      <c r="N582" t="s">
        <v>60</v>
      </c>
      <c r="O582" t="s">
        <v>33</v>
      </c>
      <c r="P582" t="s">
        <v>64</v>
      </c>
      <c r="Q582" s="2">
        <v>744.24</v>
      </c>
      <c r="R582" s="2">
        <v>0</v>
      </c>
      <c r="S582" s="2">
        <v>0</v>
      </c>
      <c r="T582" s="2">
        <v>0</v>
      </c>
      <c r="U582">
        <v>0</v>
      </c>
      <c r="V582" s="2">
        <v>40</v>
      </c>
      <c r="W582" s="3">
        <v>0</v>
      </c>
      <c r="X582" s="3" t="s">
        <v>44</v>
      </c>
      <c r="Y582" s="3">
        <v>20.100000000000001</v>
      </c>
      <c r="Z582" s="2">
        <v>0</v>
      </c>
      <c r="AA582" s="10">
        <f>IF(Table1[[#This Row],[Is_Late]]="Yes",1,0)</f>
        <v>0</v>
      </c>
    </row>
    <row r="583" spans="1:27" x14ac:dyDescent="0.25">
      <c r="A583" t="s">
        <v>662</v>
      </c>
      <c r="B583" s="1">
        <v>45729</v>
      </c>
      <c r="C583" t="s">
        <v>58</v>
      </c>
      <c r="D583" t="s">
        <v>46</v>
      </c>
      <c r="E583" t="s">
        <v>47</v>
      </c>
      <c r="F583" t="s">
        <v>30</v>
      </c>
      <c r="G583" t="s">
        <v>78</v>
      </c>
      <c r="H583">
        <v>7</v>
      </c>
      <c r="I583">
        <v>298.42</v>
      </c>
      <c r="J583" s="2">
        <v>10</v>
      </c>
      <c r="K583">
        <v>40</v>
      </c>
      <c r="L583" s="3">
        <v>7.05</v>
      </c>
      <c r="M583" s="3">
        <v>3.9</v>
      </c>
      <c r="N583" t="s">
        <v>50</v>
      </c>
      <c r="O583" t="s">
        <v>42</v>
      </c>
      <c r="P583" t="s">
        <v>43</v>
      </c>
      <c r="Q583" s="2">
        <v>2088.94</v>
      </c>
      <c r="R583" s="2">
        <v>208.89</v>
      </c>
      <c r="S583" s="2">
        <v>1880.05</v>
      </c>
      <c r="T583" s="2">
        <v>0</v>
      </c>
      <c r="U583">
        <v>1880.05</v>
      </c>
      <c r="V583" s="2">
        <v>17</v>
      </c>
      <c r="W583" s="3">
        <v>23</v>
      </c>
      <c r="X583" s="3" t="s">
        <v>35</v>
      </c>
      <c r="Y583" s="3">
        <v>16.7</v>
      </c>
      <c r="Z583" s="2">
        <v>313.97000000000003</v>
      </c>
      <c r="AA583" s="10">
        <f>IF(Table1[[#This Row],[Is_Late]]="Yes",1,0)</f>
        <v>1</v>
      </c>
    </row>
    <row r="584" spans="1:27" x14ac:dyDescent="0.25">
      <c r="A584" t="s">
        <v>663</v>
      </c>
      <c r="B584" s="1">
        <v>45729</v>
      </c>
      <c r="C584" t="s">
        <v>37</v>
      </c>
      <c r="D584" t="s">
        <v>46</v>
      </c>
      <c r="E584" t="s">
        <v>47</v>
      </c>
      <c r="F584" t="s">
        <v>86</v>
      </c>
      <c r="G584" t="s">
        <v>40</v>
      </c>
      <c r="H584">
        <v>1</v>
      </c>
      <c r="I584">
        <v>267.19</v>
      </c>
      <c r="J584" s="2">
        <v>5</v>
      </c>
      <c r="K584">
        <v>12</v>
      </c>
      <c r="L584" s="3">
        <v>5.22</v>
      </c>
      <c r="M584" s="3">
        <v>3.5</v>
      </c>
      <c r="N584" t="s">
        <v>60</v>
      </c>
      <c r="O584" t="s">
        <v>42</v>
      </c>
      <c r="P584" t="s">
        <v>51</v>
      </c>
      <c r="Q584" s="2">
        <v>267.19</v>
      </c>
      <c r="R584" s="2">
        <v>13.36</v>
      </c>
      <c r="S584" s="2">
        <v>253.83</v>
      </c>
      <c r="T584" s="2">
        <v>20</v>
      </c>
      <c r="U584">
        <v>273.83</v>
      </c>
      <c r="V584" s="2">
        <v>25</v>
      </c>
      <c r="W584" s="3">
        <v>0</v>
      </c>
      <c r="X584" s="3" t="s">
        <v>44</v>
      </c>
      <c r="Y584" s="3">
        <v>14.5</v>
      </c>
      <c r="Z584" s="2">
        <v>36.81</v>
      </c>
      <c r="AA584" s="10">
        <f>IF(Table1[[#This Row],[Is_Late]]="Yes",1,0)</f>
        <v>0</v>
      </c>
    </row>
    <row r="585" spans="1:27" x14ac:dyDescent="0.25">
      <c r="A585" t="s">
        <v>664</v>
      </c>
      <c r="B585" s="1">
        <v>45729</v>
      </c>
      <c r="C585" t="s">
        <v>37</v>
      </c>
      <c r="D585" t="s">
        <v>54</v>
      </c>
      <c r="E585" t="s">
        <v>47</v>
      </c>
      <c r="F585" t="s">
        <v>30</v>
      </c>
      <c r="G585" t="s">
        <v>63</v>
      </c>
      <c r="H585">
        <v>5</v>
      </c>
      <c r="I585">
        <v>35.93</v>
      </c>
      <c r="J585" s="2">
        <v>0</v>
      </c>
      <c r="K585">
        <v>36</v>
      </c>
      <c r="L585" s="3">
        <v>5.05</v>
      </c>
      <c r="M585" s="3">
        <v>4.3</v>
      </c>
      <c r="N585" t="s">
        <v>41</v>
      </c>
      <c r="O585" t="s">
        <v>42</v>
      </c>
      <c r="P585" t="s">
        <v>64</v>
      </c>
      <c r="Q585" s="2">
        <v>179.65</v>
      </c>
      <c r="R585" s="2">
        <v>0</v>
      </c>
      <c r="S585" s="2">
        <v>179.65</v>
      </c>
      <c r="T585" s="2">
        <v>25</v>
      </c>
      <c r="U585">
        <v>204.65</v>
      </c>
      <c r="V585" s="2">
        <v>19</v>
      </c>
      <c r="W585" s="3">
        <v>17</v>
      </c>
      <c r="X585" s="3" t="s">
        <v>35</v>
      </c>
      <c r="Y585" s="3">
        <v>20.399999999999999</v>
      </c>
      <c r="Z585" s="2">
        <v>36.65</v>
      </c>
      <c r="AA585" s="10">
        <f>IF(Table1[[#This Row],[Is_Late]]="Yes",1,0)</f>
        <v>1</v>
      </c>
    </row>
    <row r="586" spans="1:27" x14ac:dyDescent="0.25">
      <c r="A586" t="s">
        <v>665</v>
      </c>
      <c r="B586" s="1">
        <v>45729</v>
      </c>
      <c r="C586" t="s">
        <v>27</v>
      </c>
      <c r="D586" t="s">
        <v>46</v>
      </c>
      <c r="E586" t="s">
        <v>29</v>
      </c>
      <c r="F586" t="s">
        <v>39</v>
      </c>
      <c r="G586" t="s">
        <v>98</v>
      </c>
      <c r="H586">
        <v>1</v>
      </c>
      <c r="I586">
        <v>445.22</v>
      </c>
      <c r="J586" s="2">
        <v>0</v>
      </c>
      <c r="K586">
        <v>17</v>
      </c>
      <c r="L586" s="3">
        <v>6.14</v>
      </c>
      <c r="M586" s="3">
        <v>3.2</v>
      </c>
      <c r="N586" t="s">
        <v>50</v>
      </c>
      <c r="O586" t="s">
        <v>42</v>
      </c>
      <c r="P586" t="s">
        <v>34</v>
      </c>
      <c r="Q586" s="2">
        <v>445.22</v>
      </c>
      <c r="R586" s="2">
        <v>0</v>
      </c>
      <c r="S586" s="2">
        <v>445.22</v>
      </c>
      <c r="T586" s="2">
        <v>0</v>
      </c>
      <c r="U586">
        <v>445.22</v>
      </c>
      <c r="V586" s="2">
        <v>43</v>
      </c>
      <c r="W586" s="3">
        <v>0</v>
      </c>
      <c r="X586" s="3" t="s">
        <v>44</v>
      </c>
      <c r="Y586" s="3">
        <v>29.5</v>
      </c>
      <c r="Z586" s="2">
        <v>131.34</v>
      </c>
      <c r="AA586" s="10">
        <f>IF(Table1[[#This Row],[Is_Late]]="Yes",1,0)</f>
        <v>0</v>
      </c>
    </row>
    <row r="587" spans="1:27" x14ac:dyDescent="0.25">
      <c r="A587" t="s">
        <v>666</v>
      </c>
      <c r="B587" s="1">
        <v>45729</v>
      </c>
      <c r="C587" t="s">
        <v>53</v>
      </c>
      <c r="D587" t="s">
        <v>38</v>
      </c>
      <c r="E587" t="s">
        <v>47</v>
      </c>
      <c r="F587" t="s">
        <v>86</v>
      </c>
      <c r="G587" t="s">
        <v>49</v>
      </c>
      <c r="H587">
        <v>5</v>
      </c>
      <c r="I587">
        <v>311.98</v>
      </c>
      <c r="J587" s="2">
        <v>20</v>
      </c>
      <c r="K587">
        <v>22</v>
      </c>
      <c r="L587" s="3">
        <v>5.93</v>
      </c>
      <c r="M587" s="3">
        <v>4.4000000000000004</v>
      </c>
      <c r="N587" t="s">
        <v>41</v>
      </c>
      <c r="O587" t="s">
        <v>42</v>
      </c>
      <c r="P587" t="s">
        <v>34</v>
      </c>
      <c r="Q587" s="2">
        <v>1559.9</v>
      </c>
      <c r="R587" s="2">
        <v>311.98</v>
      </c>
      <c r="S587" s="2">
        <v>1247.92</v>
      </c>
      <c r="T587" s="2">
        <v>0</v>
      </c>
      <c r="U587">
        <v>1247.92</v>
      </c>
      <c r="V587" s="2">
        <v>26</v>
      </c>
      <c r="W587" s="3">
        <v>0</v>
      </c>
      <c r="X587" s="3" t="s">
        <v>44</v>
      </c>
      <c r="Y587" s="3">
        <v>20.3</v>
      </c>
      <c r="Z587" s="2">
        <v>253.33</v>
      </c>
      <c r="AA587" s="10">
        <f>IF(Table1[[#This Row],[Is_Late]]="Yes",1,0)</f>
        <v>0</v>
      </c>
    </row>
    <row r="588" spans="1:27" x14ac:dyDescent="0.25">
      <c r="A588" t="s">
        <v>667</v>
      </c>
      <c r="B588" s="1">
        <v>45729</v>
      </c>
      <c r="C588" t="s">
        <v>84</v>
      </c>
      <c r="D588" t="s">
        <v>28</v>
      </c>
      <c r="E588" t="s">
        <v>29</v>
      </c>
      <c r="F588" t="s">
        <v>81</v>
      </c>
      <c r="G588" t="s">
        <v>67</v>
      </c>
      <c r="H588">
        <v>1</v>
      </c>
      <c r="I588">
        <v>60.12</v>
      </c>
      <c r="J588" s="2">
        <v>5</v>
      </c>
      <c r="K588">
        <v>18</v>
      </c>
      <c r="L588" s="3">
        <v>7.05</v>
      </c>
      <c r="M588" s="3">
        <v>3.9</v>
      </c>
      <c r="N588" t="s">
        <v>41</v>
      </c>
      <c r="O588" t="s">
        <v>42</v>
      </c>
      <c r="P588" t="s">
        <v>64</v>
      </c>
      <c r="Q588" s="2">
        <v>60.12</v>
      </c>
      <c r="R588" s="2">
        <v>3.01</v>
      </c>
      <c r="S588" s="2">
        <v>57.11</v>
      </c>
      <c r="T588" s="2">
        <v>25</v>
      </c>
      <c r="U588">
        <v>82.11</v>
      </c>
      <c r="V588" s="2">
        <v>19</v>
      </c>
      <c r="W588" s="3">
        <v>0</v>
      </c>
      <c r="X588" s="3" t="s">
        <v>44</v>
      </c>
      <c r="Y588" s="3">
        <v>12.7</v>
      </c>
      <c r="Z588" s="2">
        <v>7.25</v>
      </c>
      <c r="AA588" s="10">
        <f>IF(Table1[[#This Row],[Is_Late]]="Yes",1,0)</f>
        <v>0</v>
      </c>
    </row>
    <row r="589" spans="1:27" x14ac:dyDescent="0.25">
      <c r="A589" t="s">
        <v>668</v>
      </c>
      <c r="B589" s="1">
        <v>45729</v>
      </c>
      <c r="C589" t="s">
        <v>27</v>
      </c>
      <c r="D589" t="s">
        <v>46</v>
      </c>
      <c r="E589" t="s">
        <v>47</v>
      </c>
      <c r="F589" t="s">
        <v>111</v>
      </c>
      <c r="G589" t="s">
        <v>98</v>
      </c>
      <c r="H589">
        <v>4</v>
      </c>
      <c r="I589">
        <v>395.39</v>
      </c>
      <c r="J589" s="2">
        <v>0</v>
      </c>
      <c r="K589">
        <v>14</v>
      </c>
      <c r="L589" s="3">
        <v>2.87</v>
      </c>
      <c r="M589" s="3">
        <v>3.9</v>
      </c>
      <c r="N589" t="s">
        <v>50</v>
      </c>
      <c r="O589" t="s">
        <v>42</v>
      </c>
      <c r="P589" t="s">
        <v>51</v>
      </c>
      <c r="Q589" s="2">
        <v>1581.56</v>
      </c>
      <c r="R589" s="2">
        <v>0</v>
      </c>
      <c r="S589" s="2">
        <v>1581.56</v>
      </c>
      <c r="T589" s="2">
        <v>0</v>
      </c>
      <c r="U589">
        <v>1581.56</v>
      </c>
      <c r="V589" s="2">
        <v>34</v>
      </c>
      <c r="W589" s="3">
        <v>0</v>
      </c>
      <c r="X589" s="3" t="s">
        <v>44</v>
      </c>
      <c r="Y589" s="3">
        <v>22.3</v>
      </c>
      <c r="Z589" s="2">
        <v>352.69</v>
      </c>
      <c r="AA589" s="10">
        <f>IF(Table1[[#This Row],[Is_Late]]="Yes",1,0)</f>
        <v>0</v>
      </c>
    </row>
    <row r="590" spans="1:27" x14ac:dyDescent="0.25">
      <c r="A590" t="s">
        <v>669</v>
      </c>
      <c r="B590" s="1">
        <v>45729</v>
      </c>
      <c r="C590" t="s">
        <v>53</v>
      </c>
      <c r="D590" t="s">
        <v>66</v>
      </c>
      <c r="E590" t="s">
        <v>29</v>
      </c>
      <c r="F590" t="s">
        <v>73</v>
      </c>
      <c r="G590" t="s">
        <v>89</v>
      </c>
      <c r="H590">
        <v>7</v>
      </c>
      <c r="I590">
        <v>484.22</v>
      </c>
      <c r="J590" s="2">
        <v>5</v>
      </c>
      <c r="K590">
        <v>36</v>
      </c>
      <c r="L590" s="3">
        <v>3.93</v>
      </c>
      <c r="M590" s="3">
        <v>3.6</v>
      </c>
      <c r="N590" t="s">
        <v>41</v>
      </c>
      <c r="O590" t="s">
        <v>42</v>
      </c>
      <c r="P590" t="s">
        <v>43</v>
      </c>
      <c r="Q590" s="2">
        <v>3389.54</v>
      </c>
      <c r="R590" s="2">
        <v>169.48</v>
      </c>
      <c r="S590" s="2">
        <v>3220.06</v>
      </c>
      <c r="T590" s="2">
        <v>0</v>
      </c>
      <c r="U590">
        <v>3220.06</v>
      </c>
      <c r="V590" s="2">
        <v>38</v>
      </c>
      <c r="W590" s="3">
        <v>0</v>
      </c>
      <c r="X590" s="3" t="s">
        <v>44</v>
      </c>
      <c r="Y590" s="3">
        <v>28.2</v>
      </c>
      <c r="Z590" s="2">
        <v>908.06</v>
      </c>
      <c r="AA590" s="10">
        <f>IF(Table1[[#This Row],[Is_Late]]="Yes",1,0)</f>
        <v>0</v>
      </c>
    </row>
    <row r="591" spans="1:27" x14ac:dyDescent="0.25">
      <c r="A591" t="s">
        <v>670</v>
      </c>
      <c r="B591" s="1">
        <v>45730</v>
      </c>
      <c r="C591" t="s">
        <v>37</v>
      </c>
      <c r="D591" t="s">
        <v>66</v>
      </c>
      <c r="E591" t="s">
        <v>47</v>
      </c>
      <c r="F591" t="s">
        <v>48</v>
      </c>
      <c r="G591" t="s">
        <v>89</v>
      </c>
      <c r="H591">
        <v>1</v>
      </c>
      <c r="I591">
        <v>466.89</v>
      </c>
      <c r="J591" s="2">
        <v>25</v>
      </c>
      <c r="K591">
        <v>29</v>
      </c>
      <c r="L591" s="3">
        <v>5.07</v>
      </c>
      <c r="M591" s="3">
        <v>3.1</v>
      </c>
      <c r="N591" t="s">
        <v>32</v>
      </c>
      <c r="O591" t="s">
        <v>33</v>
      </c>
      <c r="P591" t="s">
        <v>56</v>
      </c>
      <c r="Q591" s="2">
        <v>466.89</v>
      </c>
      <c r="R591" s="2">
        <v>116.72</v>
      </c>
      <c r="S591" s="2">
        <v>0</v>
      </c>
      <c r="T591" s="2">
        <v>0</v>
      </c>
      <c r="U591">
        <v>0</v>
      </c>
      <c r="V591" s="2">
        <v>39</v>
      </c>
      <c r="W591" s="3">
        <v>0</v>
      </c>
      <c r="X591" s="3" t="s">
        <v>44</v>
      </c>
      <c r="Y591" s="3">
        <v>12.2</v>
      </c>
      <c r="Z591" s="2">
        <v>0</v>
      </c>
      <c r="AA591" s="10">
        <f>IF(Table1[[#This Row],[Is_Late]]="Yes",1,0)</f>
        <v>0</v>
      </c>
    </row>
    <row r="592" spans="1:27" x14ac:dyDescent="0.25">
      <c r="A592" t="s">
        <v>671</v>
      </c>
      <c r="B592" s="1">
        <v>45730</v>
      </c>
      <c r="C592" t="s">
        <v>88</v>
      </c>
      <c r="D592" t="s">
        <v>54</v>
      </c>
      <c r="E592" t="s">
        <v>29</v>
      </c>
      <c r="F592" t="s">
        <v>30</v>
      </c>
      <c r="G592" t="s">
        <v>119</v>
      </c>
      <c r="H592">
        <v>4</v>
      </c>
      <c r="I592">
        <v>468.82</v>
      </c>
      <c r="J592" s="2">
        <v>0</v>
      </c>
      <c r="K592">
        <v>21</v>
      </c>
      <c r="L592" s="3">
        <v>5.45</v>
      </c>
      <c r="M592" s="3">
        <v>4.3</v>
      </c>
      <c r="N592" t="s">
        <v>41</v>
      </c>
      <c r="O592" t="s">
        <v>42</v>
      </c>
      <c r="P592" t="s">
        <v>56</v>
      </c>
      <c r="Q592" s="2">
        <v>1875.28</v>
      </c>
      <c r="R592" s="2">
        <v>0</v>
      </c>
      <c r="S592" s="2">
        <v>1875.28</v>
      </c>
      <c r="T592" s="2">
        <v>0</v>
      </c>
      <c r="U592">
        <v>1875.28</v>
      </c>
      <c r="V592" s="2">
        <v>22</v>
      </c>
      <c r="W592" s="3">
        <v>0</v>
      </c>
      <c r="X592" s="3" t="s">
        <v>44</v>
      </c>
      <c r="Y592" s="3">
        <v>31.8</v>
      </c>
      <c r="Z592" s="2">
        <v>596.34</v>
      </c>
      <c r="AA592" s="10">
        <f>IF(Table1[[#This Row],[Is_Late]]="Yes",1,0)</f>
        <v>0</v>
      </c>
    </row>
    <row r="593" spans="1:27" x14ac:dyDescent="0.25">
      <c r="A593" t="s">
        <v>672</v>
      </c>
      <c r="B593" s="1">
        <v>45730</v>
      </c>
      <c r="C593" t="s">
        <v>37</v>
      </c>
      <c r="D593" t="s">
        <v>66</v>
      </c>
      <c r="E593" t="s">
        <v>47</v>
      </c>
      <c r="F593" t="s">
        <v>81</v>
      </c>
      <c r="G593" t="s">
        <v>144</v>
      </c>
      <c r="H593">
        <v>6</v>
      </c>
      <c r="I593">
        <v>341.95</v>
      </c>
      <c r="J593" s="2">
        <v>25</v>
      </c>
      <c r="K593">
        <v>23</v>
      </c>
      <c r="L593" s="3">
        <v>2.4300000000000002</v>
      </c>
      <c r="M593" s="3">
        <v>4</v>
      </c>
      <c r="N593" t="s">
        <v>60</v>
      </c>
      <c r="O593" t="s">
        <v>42</v>
      </c>
      <c r="P593" t="s">
        <v>51</v>
      </c>
      <c r="Q593" s="2">
        <v>2051.6999999999998</v>
      </c>
      <c r="R593" s="2">
        <v>512.91999999999996</v>
      </c>
      <c r="S593" s="2">
        <v>1538.78</v>
      </c>
      <c r="T593" s="2">
        <v>0</v>
      </c>
      <c r="U593">
        <v>1538.78</v>
      </c>
      <c r="V593" s="2">
        <v>44</v>
      </c>
      <c r="W593" s="3">
        <v>0</v>
      </c>
      <c r="X593" s="3" t="s">
        <v>44</v>
      </c>
      <c r="Y593" s="3">
        <v>23.1</v>
      </c>
      <c r="Z593" s="2">
        <v>355.46</v>
      </c>
      <c r="AA593" s="10">
        <f>IF(Table1[[#This Row],[Is_Late]]="Yes",1,0)</f>
        <v>0</v>
      </c>
    </row>
    <row r="594" spans="1:27" x14ac:dyDescent="0.25">
      <c r="A594" t="s">
        <v>673</v>
      </c>
      <c r="B594" s="1">
        <v>45730</v>
      </c>
      <c r="C594" t="s">
        <v>53</v>
      </c>
      <c r="D594" t="s">
        <v>54</v>
      </c>
      <c r="E594" t="s">
        <v>47</v>
      </c>
      <c r="F594" t="s">
        <v>86</v>
      </c>
      <c r="G594" t="s">
        <v>144</v>
      </c>
      <c r="H594">
        <v>7</v>
      </c>
      <c r="I594">
        <v>290.58</v>
      </c>
      <c r="J594" s="2">
        <v>15</v>
      </c>
      <c r="K594">
        <v>34</v>
      </c>
      <c r="L594" s="3">
        <v>7.34</v>
      </c>
      <c r="M594" s="3">
        <v>4.2</v>
      </c>
      <c r="N594" t="s">
        <v>32</v>
      </c>
      <c r="O594" t="s">
        <v>42</v>
      </c>
      <c r="P594" t="s">
        <v>64</v>
      </c>
      <c r="Q594" s="2">
        <v>2034.06</v>
      </c>
      <c r="R594" s="2">
        <v>305.11</v>
      </c>
      <c r="S594" s="2">
        <v>1728.95</v>
      </c>
      <c r="T594" s="2">
        <v>0</v>
      </c>
      <c r="U594">
        <v>1728.95</v>
      </c>
      <c r="V594" s="2">
        <v>18</v>
      </c>
      <c r="W594" s="3">
        <v>16</v>
      </c>
      <c r="X594" s="3" t="s">
        <v>35</v>
      </c>
      <c r="Y594" s="3">
        <v>9.1999999999999993</v>
      </c>
      <c r="Z594" s="2">
        <v>159.06</v>
      </c>
      <c r="AA594" s="10">
        <f>IF(Table1[[#This Row],[Is_Late]]="Yes",1,0)</f>
        <v>1</v>
      </c>
    </row>
    <row r="595" spans="1:27" x14ac:dyDescent="0.25">
      <c r="A595" t="s">
        <v>674</v>
      </c>
      <c r="B595" s="1">
        <v>45730</v>
      </c>
      <c r="C595" t="s">
        <v>75</v>
      </c>
      <c r="D595" t="s">
        <v>28</v>
      </c>
      <c r="E595" t="s">
        <v>29</v>
      </c>
      <c r="F595" t="s">
        <v>59</v>
      </c>
      <c r="G595" t="s">
        <v>78</v>
      </c>
      <c r="H595">
        <v>1</v>
      </c>
      <c r="I595">
        <v>41.49</v>
      </c>
      <c r="J595" s="2">
        <v>0</v>
      </c>
      <c r="K595">
        <v>33</v>
      </c>
      <c r="L595" s="3">
        <v>5.95</v>
      </c>
      <c r="M595" s="3">
        <v>3.9</v>
      </c>
      <c r="N595" t="s">
        <v>60</v>
      </c>
      <c r="O595" t="s">
        <v>42</v>
      </c>
      <c r="P595" t="s">
        <v>51</v>
      </c>
      <c r="Q595" s="2">
        <v>41.49</v>
      </c>
      <c r="R595" s="2">
        <v>0</v>
      </c>
      <c r="S595" s="2">
        <v>41.49</v>
      </c>
      <c r="T595" s="2">
        <v>10</v>
      </c>
      <c r="U595">
        <v>51.49</v>
      </c>
      <c r="V595" s="2">
        <v>17</v>
      </c>
      <c r="W595" s="3">
        <v>16</v>
      </c>
      <c r="X595" s="3" t="s">
        <v>35</v>
      </c>
      <c r="Y595" s="3">
        <v>16.8</v>
      </c>
      <c r="Z595" s="2">
        <v>6.97</v>
      </c>
      <c r="AA595" s="10">
        <f>IF(Table1[[#This Row],[Is_Late]]="Yes",1,0)</f>
        <v>1</v>
      </c>
    </row>
    <row r="596" spans="1:27" x14ac:dyDescent="0.25">
      <c r="A596" t="s">
        <v>675</v>
      </c>
      <c r="B596" s="1">
        <v>45730</v>
      </c>
      <c r="C596" t="s">
        <v>37</v>
      </c>
      <c r="D596" t="s">
        <v>38</v>
      </c>
      <c r="E596" t="s">
        <v>29</v>
      </c>
      <c r="F596" t="s">
        <v>93</v>
      </c>
      <c r="G596" t="s">
        <v>82</v>
      </c>
      <c r="H596">
        <v>1</v>
      </c>
      <c r="I596">
        <v>403.37</v>
      </c>
      <c r="J596" s="2">
        <v>10</v>
      </c>
      <c r="K596">
        <v>28</v>
      </c>
      <c r="L596" s="3">
        <v>5.03</v>
      </c>
      <c r="M596" s="3">
        <v>3.8</v>
      </c>
      <c r="N596" t="s">
        <v>50</v>
      </c>
      <c r="O596" t="s">
        <v>42</v>
      </c>
      <c r="P596" t="s">
        <v>34</v>
      </c>
      <c r="Q596" s="2">
        <v>403.37</v>
      </c>
      <c r="R596" s="2">
        <v>40.340000000000003</v>
      </c>
      <c r="S596" s="2">
        <v>363.03</v>
      </c>
      <c r="T596" s="2">
        <v>0</v>
      </c>
      <c r="U596">
        <v>363.03</v>
      </c>
      <c r="V596" s="2">
        <v>44</v>
      </c>
      <c r="W596" s="3">
        <v>0</v>
      </c>
      <c r="X596" s="3" t="s">
        <v>44</v>
      </c>
      <c r="Y596" s="3">
        <v>31.9</v>
      </c>
      <c r="Z596" s="2">
        <v>115.81</v>
      </c>
      <c r="AA596" s="10">
        <f>IF(Table1[[#This Row],[Is_Late]]="Yes",1,0)</f>
        <v>0</v>
      </c>
    </row>
    <row r="597" spans="1:27" x14ac:dyDescent="0.25">
      <c r="A597" t="s">
        <v>676</v>
      </c>
      <c r="B597" s="1">
        <v>45730</v>
      </c>
      <c r="C597" t="s">
        <v>27</v>
      </c>
      <c r="D597" t="s">
        <v>28</v>
      </c>
      <c r="E597" t="s">
        <v>29</v>
      </c>
      <c r="F597" t="s">
        <v>81</v>
      </c>
      <c r="G597" t="s">
        <v>89</v>
      </c>
      <c r="H597">
        <v>3</v>
      </c>
      <c r="I597">
        <v>113.98</v>
      </c>
      <c r="J597" s="2">
        <v>15</v>
      </c>
      <c r="K597">
        <v>33</v>
      </c>
      <c r="L597" s="3">
        <v>5.57</v>
      </c>
      <c r="M597" s="3">
        <v>3.3</v>
      </c>
      <c r="N597" t="s">
        <v>60</v>
      </c>
      <c r="O597" t="s">
        <v>42</v>
      </c>
      <c r="P597" t="s">
        <v>43</v>
      </c>
      <c r="Q597" s="2">
        <v>341.94</v>
      </c>
      <c r="R597" s="2">
        <v>51.29</v>
      </c>
      <c r="S597" s="2">
        <v>290.64999999999998</v>
      </c>
      <c r="T597" s="2">
        <v>20</v>
      </c>
      <c r="U597">
        <v>310.64999999999998</v>
      </c>
      <c r="V597" s="2">
        <v>43</v>
      </c>
      <c r="W597" s="3">
        <v>0</v>
      </c>
      <c r="X597" s="3" t="s">
        <v>44</v>
      </c>
      <c r="Y597" s="3">
        <v>30.4</v>
      </c>
      <c r="Z597" s="2">
        <v>88.36</v>
      </c>
      <c r="AA597" s="10">
        <f>IF(Table1[[#This Row],[Is_Late]]="Yes",1,0)</f>
        <v>0</v>
      </c>
    </row>
    <row r="598" spans="1:27" x14ac:dyDescent="0.25">
      <c r="A598" t="s">
        <v>677</v>
      </c>
      <c r="B598" s="1">
        <v>45730</v>
      </c>
      <c r="C598" t="s">
        <v>37</v>
      </c>
      <c r="D598" t="s">
        <v>46</v>
      </c>
      <c r="E598" t="s">
        <v>47</v>
      </c>
      <c r="F598" t="s">
        <v>86</v>
      </c>
      <c r="G598" t="s">
        <v>63</v>
      </c>
      <c r="H598">
        <v>2</v>
      </c>
      <c r="I598">
        <v>226.59</v>
      </c>
      <c r="J598" s="2">
        <v>15</v>
      </c>
      <c r="K598">
        <v>22</v>
      </c>
      <c r="L598" s="3">
        <v>2.0699999999999998</v>
      </c>
      <c r="M598" s="3">
        <v>5</v>
      </c>
      <c r="N598" t="s">
        <v>60</v>
      </c>
      <c r="O598" t="s">
        <v>42</v>
      </c>
      <c r="P598" t="s">
        <v>64</v>
      </c>
      <c r="Q598" s="2">
        <v>453.18</v>
      </c>
      <c r="R598" s="2">
        <v>67.98</v>
      </c>
      <c r="S598" s="2">
        <v>385.2</v>
      </c>
      <c r="T598" s="2">
        <v>0</v>
      </c>
      <c r="U598">
        <v>385.2</v>
      </c>
      <c r="V598" s="2">
        <v>18</v>
      </c>
      <c r="W598" s="3">
        <v>4</v>
      </c>
      <c r="X598" s="3" t="s">
        <v>44</v>
      </c>
      <c r="Y598" s="3">
        <v>14.2</v>
      </c>
      <c r="Z598" s="2">
        <v>54.7</v>
      </c>
      <c r="AA598" s="10">
        <f>IF(Table1[[#This Row],[Is_Late]]="Yes",1,0)</f>
        <v>0</v>
      </c>
    </row>
    <row r="599" spans="1:27" x14ac:dyDescent="0.25">
      <c r="A599" t="s">
        <v>678</v>
      </c>
      <c r="B599" s="1">
        <v>45731</v>
      </c>
      <c r="C599" t="s">
        <v>53</v>
      </c>
      <c r="D599" t="s">
        <v>28</v>
      </c>
      <c r="E599" t="s">
        <v>29</v>
      </c>
      <c r="F599" t="s">
        <v>81</v>
      </c>
      <c r="G599" t="s">
        <v>78</v>
      </c>
      <c r="H599">
        <v>2</v>
      </c>
      <c r="I599">
        <v>186.27</v>
      </c>
      <c r="J599" s="2">
        <v>20</v>
      </c>
      <c r="K599">
        <v>39</v>
      </c>
      <c r="L599" s="3">
        <v>4.8899999999999997</v>
      </c>
      <c r="M599" s="3">
        <v>3.9</v>
      </c>
      <c r="N599" t="s">
        <v>32</v>
      </c>
      <c r="O599" t="s">
        <v>42</v>
      </c>
      <c r="P599" t="s">
        <v>43</v>
      </c>
      <c r="Q599" s="2">
        <v>372.54</v>
      </c>
      <c r="R599" s="2">
        <v>74.510000000000005</v>
      </c>
      <c r="S599" s="2">
        <v>298.02999999999997</v>
      </c>
      <c r="T599" s="2">
        <v>20</v>
      </c>
      <c r="U599">
        <v>318.02999999999997</v>
      </c>
      <c r="V599" s="2">
        <v>37</v>
      </c>
      <c r="W599" s="3">
        <v>2</v>
      </c>
      <c r="X599" s="3" t="s">
        <v>44</v>
      </c>
      <c r="Y599" s="3">
        <v>18.399999999999999</v>
      </c>
      <c r="Z599" s="2">
        <v>54.84</v>
      </c>
      <c r="AA599" s="10">
        <f>IF(Table1[[#This Row],[Is_Late]]="Yes",1,0)</f>
        <v>0</v>
      </c>
    </row>
    <row r="600" spans="1:27" x14ac:dyDescent="0.25">
      <c r="A600" t="s">
        <v>679</v>
      </c>
      <c r="B600" s="1">
        <v>45731</v>
      </c>
      <c r="C600" t="s">
        <v>80</v>
      </c>
      <c r="D600" t="s">
        <v>38</v>
      </c>
      <c r="E600" t="s">
        <v>47</v>
      </c>
      <c r="F600" t="s">
        <v>48</v>
      </c>
      <c r="G600" t="s">
        <v>100</v>
      </c>
      <c r="H600">
        <v>7</v>
      </c>
      <c r="I600">
        <v>33.69</v>
      </c>
      <c r="J600" s="2">
        <v>20</v>
      </c>
      <c r="K600">
        <v>30</v>
      </c>
      <c r="L600" s="3">
        <v>4.21</v>
      </c>
      <c r="M600" s="3">
        <v>3.5</v>
      </c>
      <c r="N600" t="s">
        <v>41</v>
      </c>
      <c r="O600" t="s">
        <v>42</v>
      </c>
      <c r="P600" t="s">
        <v>34</v>
      </c>
      <c r="Q600" s="2">
        <v>235.83</v>
      </c>
      <c r="R600" s="2">
        <v>47.17</v>
      </c>
      <c r="S600" s="2">
        <v>188.66</v>
      </c>
      <c r="T600" s="2">
        <v>25</v>
      </c>
      <c r="U600">
        <v>213.66</v>
      </c>
      <c r="V600" s="2">
        <v>44</v>
      </c>
      <c r="W600" s="3">
        <v>0</v>
      </c>
      <c r="X600" s="3" t="s">
        <v>44</v>
      </c>
      <c r="Y600" s="3">
        <v>11</v>
      </c>
      <c r="Z600" s="2">
        <v>20.75</v>
      </c>
      <c r="AA600" s="10">
        <f>IF(Table1[[#This Row],[Is_Late]]="Yes",1,0)</f>
        <v>0</v>
      </c>
    </row>
    <row r="601" spans="1:27" x14ac:dyDescent="0.25">
      <c r="A601" t="s">
        <v>680</v>
      </c>
      <c r="B601" s="1">
        <v>45731</v>
      </c>
      <c r="C601" t="s">
        <v>58</v>
      </c>
      <c r="D601" t="s">
        <v>38</v>
      </c>
      <c r="E601" t="s">
        <v>29</v>
      </c>
      <c r="F601" t="s">
        <v>111</v>
      </c>
      <c r="G601" t="s">
        <v>136</v>
      </c>
      <c r="H601">
        <v>3</v>
      </c>
      <c r="I601">
        <v>389.65</v>
      </c>
      <c r="J601" s="2">
        <v>5</v>
      </c>
      <c r="K601">
        <v>32</v>
      </c>
      <c r="L601" s="3">
        <v>4.24</v>
      </c>
      <c r="M601" s="3">
        <v>4.3</v>
      </c>
      <c r="N601" t="s">
        <v>68</v>
      </c>
      <c r="O601" t="s">
        <v>42</v>
      </c>
      <c r="P601" t="s">
        <v>56</v>
      </c>
      <c r="Q601" s="2">
        <v>1168.95</v>
      </c>
      <c r="R601" s="2">
        <v>58.45</v>
      </c>
      <c r="S601" s="2">
        <v>1110.5</v>
      </c>
      <c r="T601" s="2">
        <v>0</v>
      </c>
      <c r="U601">
        <v>1110.5</v>
      </c>
      <c r="V601" s="2">
        <v>32</v>
      </c>
      <c r="W601" s="3">
        <v>0</v>
      </c>
      <c r="X601" s="3" t="s">
        <v>44</v>
      </c>
      <c r="Y601" s="3">
        <v>23.4</v>
      </c>
      <c r="Z601" s="2">
        <v>259.86</v>
      </c>
      <c r="AA601" s="10">
        <f>IF(Table1[[#This Row],[Is_Late]]="Yes",1,0)</f>
        <v>0</v>
      </c>
    </row>
    <row r="602" spans="1:27" x14ac:dyDescent="0.25">
      <c r="A602" t="s">
        <v>681</v>
      </c>
      <c r="B602" s="1">
        <v>45731</v>
      </c>
      <c r="C602" t="s">
        <v>58</v>
      </c>
      <c r="D602" t="s">
        <v>46</v>
      </c>
      <c r="E602" t="s">
        <v>29</v>
      </c>
      <c r="F602" t="s">
        <v>59</v>
      </c>
      <c r="G602" t="s">
        <v>49</v>
      </c>
      <c r="H602">
        <v>6</v>
      </c>
      <c r="I602">
        <v>35.04</v>
      </c>
      <c r="J602" s="2">
        <v>0</v>
      </c>
      <c r="K602">
        <v>33</v>
      </c>
      <c r="L602" s="3">
        <v>2.08</v>
      </c>
      <c r="M602" s="3">
        <v>3.6</v>
      </c>
      <c r="N602" t="s">
        <v>41</v>
      </c>
      <c r="O602" t="s">
        <v>33</v>
      </c>
      <c r="P602" t="s">
        <v>56</v>
      </c>
      <c r="Q602" s="2">
        <v>210.24</v>
      </c>
      <c r="R602" s="2">
        <v>0</v>
      </c>
      <c r="S602" s="2">
        <v>0</v>
      </c>
      <c r="T602" s="2">
        <v>15</v>
      </c>
      <c r="U602">
        <v>0</v>
      </c>
      <c r="V602" s="2">
        <v>28</v>
      </c>
      <c r="W602" s="3">
        <v>5</v>
      </c>
      <c r="X602" s="3" t="s">
        <v>44</v>
      </c>
      <c r="Y602" s="3">
        <v>21.8</v>
      </c>
      <c r="Z602" s="2">
        <v>0</v>
      </c>
      <c r="AA602" s="10">
        <f>IF(Table1[[#This Row],[Is_Late]]="Yes",1,0)</f>
        <v>0</v>
      </c>
    </row>
    <row r="603" spans="1:27" x14ac:dyDescent="0.25">
      <c r="A603" t="s">
        <v>682</v>
      </c>
      <c r="B603" s="1">
        <v>45731</v>
      </c>
      <c r="C603" t="s">
        <v>53</v>
      </c>
      <c r="D603" t="s">
        <v>46</v>
      </c>
      <c r="E603" t="s">
        <v>29</v>
      </c>
      <c r="F603" t="s">
        <v>111</v>
      </c>
      <c r="G603" t="s">
        <v>117</v>
      </c>
      <c r="H603">
        <v>2</v>
      </c>
      <c r="I603">
        <v>161.41999999999999</v>
      </c>
      <c r="J603" s="2">
        <v>5</v>
      </c>
      <c r="K603">
        <v>29</v>
      </c>
      <c r="L603" s="3">
        <v>5.07</v>
      </c>
      <c r="M603" s="3">
        <v>4.0999999999999996</v>
      </c>
      <c r="N603" t="s">
        <v>41</v>
      </c>
      <c r="O603" t="s">
        <v>42</v>
      </c>
      <c r="P603" t="s">
        <v>64</v>
      </c>
      <c r="Q603" s="2">
        <v>322.83999999999997</v>
      </c>
      <c r="R603" s="2">
        <v>16.14</v>
      </c>
      <c r="S603" s="2">
        <v>306.7</v>
      </c>
      <c r="T603" s="2">
        <v>0</v>
      </c>
      <c r="U603">
        <v>306.7</v>
      </c>
      <c r="V603" s="2">
        <v>16</v>
      </c>
      <c r="W603" s="3">
        <v>13</v>
      </c>
      <c r="X603" s="3" t="s">
        <v>35</v>
      </c>
      <c r="Y603" s="3">
        <v>28.5</v>
      </c>
      <c r="Z603" s="2">
        <v>87.41</v>
      </c>
      <c r="AA603" s="10">
        <f>IF(Table1[[#This Row],[Is_Late]]="Yes",1,0)</f>
        <v>1</v>
      </c>
    </row>
    <row r="604" spans="1:27" x14ac:dyDescent="0.25">
      <c r="A604" t="s">
        <v>683</v>
      </c>
      <c r="B604" s="1">
        <v>45732</v>
      </c>
      <c r="C604" t="s">
        <v>27</v>
      </c>
      <c r="D604" t="s">
        <v>28</v>
      </c>
      <c r="E604" t="s">
        <v>47</v>
      </c>
      <c r="F604" t="s">
        <v>30</v>
      </c>
      <c r="G604" t="s">
        <v>55</v>
      </c>
      <c r="H604">
        <v>3</v>
      </c>
      <c r="I604">
        <v>94.59</v>
      </c>
      <c r="J604" s="2">
        <v>5</v>
      </c>
      <c r="K604">
        <v>36</v>
      </c>
      <c r="L604" s="3">
        <v>2.19</v>
      </c>
      <c r="M604" s="3">
        <v>3</v>
      </c>
      <c r="N604" t="s">
        <v>32</v>
      </c>
      <c r="O604" t="s">
        <v>33</v>
      </c>
      <c r="P604" t="s">
        <v>56</v>
      </c>
      <c r="Q604" s="2">
        <v>283.77</v>
      </c>
      <c r="R604" s="2">
        <v>14.19</v>
      </c>
      <c r="S604" s="2">
        <v>0</v>
      </c>
      <c r="T604" s="2">
        <v>25</v>
      </c>
      <c r="U604">
        <v>0</v>
      </c>
      <c r="V604" s="2">
        <v>18</v>
      </c>
      <c r="W604" s="3">
        <v>18</v>
      </c>
      <c r="X604" s="3" t="s">
        <v>35</v>
      </c>
      <c r="Y604" s="3">
        <v>21</v>
      </c>
      <c r="Z604" s="2">
        <v>0</v>
      </c>
      <c r="AA604" s="10">
        <f>IF(Table1[[#This Row],[Is_Late]]="Yes",1,0)</f>
        <v>1</v>
      </c>
    </row>
    <row r="605" spans="1:27" x14ac:dyDescent="0.25">
      <c r="A605" t="s">
        <v>684</v>
      </c>
      <c r="B605" s="1">
        <v>45732</v>
      </c>
      <c r="C605" t="s">
        <v>80</v>
      </c>
      <c r="D605" t="s">
        <v>46</v>
      </c>
      <c r="E605" t="s">
        <v>47</v>
      </c>
      <c r="F605" t="s">
        <v>81</v>
      </c>
      <c r="G605" t="s">
        <v>63</v>
      </c>
      <c r="H605">
        <v>6</v>
      </c>
      <c r="I605">
        <v>143.36000000000001</v>
      </c>
      <c r="J605" s="2">
        <v>5</v>
      </c>
      <c r="K605">
        <v>25</v>
      </c>
      <c r="L605" s="3">
        <v>1.87</v>
      </c>
      <c r="M605" s="3">
        <v>4.4000000000000004</v>
      </c>
      <c r="N605" t="s">
        <v>41</v>
      </c>
      <c r="O605" t="s">
        <v>33</v>
      </c>
      <c r="P605" t="s">
        <v>34</v>
      </c>
      <c r="Q605" s="2">
        <v>860.16</v>
      </c>
      <c r="R605" s="2">
        <v>43.01</v>
      </c>
      <c r="S605" s="2">
        <v>0</v>
      </c>
      <c r="T605" s="2">
        <v>0</v>
      </c>
      <c r="U605">
        <v>0</v>
      </c>
      <c r="V605" s="2">
        <v>41</v>
      </c>
      <c r="W605" s="3">
        <v>0</v>
      </c>
      <c r="X605" s="3" t="s">
        <v>44</v>
      </c>
      <c r="Y605" s="3">
        <v>28.8</v>
      </c>
      <c r="Z605" s="2">
        <v>0</v>
      </c>
      <c r="AA605" s="10">
        <f>IF(Table1[[#This Row],[Is_Late]]="Yes",1,0)</f>
        <v>0</v>
      </c>
    </row>
    <row r="606" spans="1:27" x14ac:dyDescent="0.25">
      <c r="A606" t="s">
        <v>685</v>
      </c>
      <c r="B606" s="1">
        <v>45732</v>
      </c>
      <c r="C606" t="s">
        <v>75</v>
      </c>
      <c r="D606" t="s">
        <v>66</v>
      </c>
      <c r="E606" t="s">
        <v>47</v>
      </c>
      <c r="F606" t="s">
        <v>73</v>
      </c>
      <c r="G606" t="s">
        <v>82</v>
      </c>
      <c r="H606">
        <v>4</v>
      </c>
      <c r="I606">
        <v>54.16</v>
      </c>
      <c r="J606" s="2">
        <v>15</v>
      </c>
      <c r="K606">
        <v>26</v>
      </c>
      <c r="L606" s="3">
        <v>2.04</v>
      </c>
      <c r="M606" s="3">
        <v>3</v>
      </c>
      <c r="N606" t="s">
        <v>60</v>
      </c>
      <c r="O606" t="s">
        <v>42</v>
      </c>
      <c r="P606" t="s">
        <v>56</v>
      </c>
      <c r="Q606" s="2">
        <v>216.64</v>
      </c>
      <c r="R606" s="2">
        <v>32.5</v>
      </c>
      <c r="S606" s="2">
        <v>184.14</v>
      </c>
      <c r="T606" s="2">
        <v>10</v>
      </c>
      <c r="U606">
        <v>194.14</v>
      </c>
      <c r="V606" s="2">
        <v>26</v>
      </c>
      <c r="W606" s="3">
        <v>0</v>
      </c>
      <c r="X606" s="3" t="s">
        <v>44</v>
      </c>
      <c r="Y606" s="3">
        <v>30.5</v>
      </c>
      <c r="Z606" s="2">
        <v>56.16</v>
      </c>
      <c r="AA606" s="10">
        <f>IF(Table1[[#This Row],[Is_Late]]="Yes",1,0)</f>
        <v>0</v>
      </c>
    </row>
    <row r="607" spans="1:27" x14ac:dyDescent="0.25">
      <c r="A607" t="s">
        <v>686</v>
      </c>
      <c r="B607" s="1">
        <v>45732</v>
      </c>
      <c r="C607" t="s">
        <v>58</v>
      </c>
      <c r="D607" t="s">
        <v>28</v>
      </c>
      <c r="E607" t="s">
        <v>29</v>
      </c>
      <c r="F607" t="s">
        <v>93</v>
      </c>
      <c r="G607" t="s">
        <v>136</v>
      </c>
      <c r="H607">
        <v>3</v>
      </c>
      <c r="I607">
        <v>400.81</v>
      </c>
      <c r="J607" s="2">
        <v>25</v>
      </c>
      <c r="K607">
        <v>28</v>
      </c>
      <c r="L607" s="3">
        <v>5.62</v>
      </c>
      <c r="M607" s="3">
        <v>4.9000000000000004</v>
      </c>
      <c r="N607" t="s">
        <v>32</v>
      </c>
      <c r="O607" t="s">
        <v>42</v>
      </c>
      <c r="P607" t="s">
        <v>56</v>
      </c>
      <c r="Q607" s="2">
        <v>1202.43</v>
      </c>
      <c r="R607" s="2">
        <v>300.61</v>
      </c>
      <c r="S607" s="2">
        <v>901.82</v>
      </c>
      <c r="T607" s="2">
        <v>0</v>
      </c>
      <c r="U607">
        <v>901.82</v>
      </c>
      <c r="V607" s="2">
        <v>21</v>
      </c>
      <c r="W607" s="3">
        <v>7</v>
      </c>
      <c r="X607" s="3" t="s">
        <v>35</v>
      </c>
      <c r="Y607" s="3">
        <v>10.8</v>
      </c>
      <c r="Z607" s="2">
        <v>97.4</v>
      </c>
      <c r="AA607" s="10">
        <f>IF(Table1[[#This Row],[Is_Late]]="Yes",1,0)</f>
        <v>1</v>
      </c>
    </row>
    <row r="608" spans="1:27" x14ac:dyDescent="0.25">
      <c r="A608" t="s">
        <v>687</v>
      </c>
      <c r="B608" s="1">
        <v>45732</v>
      </c>
      <c r="C608" t="s">
        <v>27</v>
      </c>
      <c r="D608" t="s">
        <v>46</v>
      </c>
      <c r="E608" t="s">
        <v>29</v>
      </c>
      <c r="F608" t="s">
        <v>86</v>
      </c>
      <c r="G608" t="s">
        <v>31</v>
      </c>
      <c r="H608">
        <v>1</v>
      </c>
      <c r="I608">
        <v>117.06</v>
      </c>
      <c r="J608" s="2">
        <v>15</v>
      </c>
      <c r="K608">
        <v>35</v>
      </c>
      <c r="L608" s="3">
        <v>3.89</v>
      </c>
      <c r="M608" s="3">
        <v>3.8</v>
      </c>
      <c r="N608" t="s">
        <v>60</v>
      </c>
      <c r="O608" t="s">
        <v>42</v>
      </c>
      <c r="P608" t="s">
        <v>56</v>
      </c>
      <c r="Q608" s="2">
        <v>117.06</v>
      </c>
      <c r="R608" s="2">
        <v>17.559999999999999</v>
      </c>
      <c r="S608" s="2">
        <v>99.5</v>
      </c>
      <c r="T608" s="2">
        <v>15</v>
      </c>
      <c r="U608">
        <v>114.5</v>
      </c>
      <c r="V608" s="2">
        <v>20</v>
      </c>
      <c r="W608" s="3">
        <v>15</v>
      </c>
      <c r="X608" s="3" t="s">
        <v>35</v>
      </c>
      <c r="Y608" s="3">
        <v>20.3</v>
      </c>
      <c r="Z608" s="2">
        <v>20.2</v>
      </c>
      <c r="AA608" s="10">
        <f>IF(Table1[[#This Row],[Is_Late]]="Yes",1,0)</f>
        <v>1</v>
      </c>
    </row>
    <row r="609" spans="1:27" x14ac:dyDescent="0.25">
      <c r="A609" t="s">
        <v>688</v>
      </c>
      <c r="B609" s="1">
        <v>45732</v>
      </c>
      <c r="C609" t="s">
        <v>37</v>
      </c>
      <c r="D609" t="s">
        <v>46</v>
      </c>
      <c r="E609" t="s">
        <v>47</v>
      </c>
      <c r="F609" t="s">
        <v>39</v>
      </c>
      <c r="G609" t="s">
        <v>78</v>
      </c>
      <c r="H609">
        <v>1</v>
      </c>
      <c r="I609">
        <v>203.04</v>
      </c>
      <c r="J609" s="2">
        <v>15</v>
      </c>
      <c r="K609">
        <v>35</v>
      </c>
      <c r="L609" s="3">
        <v>5.88</v>
      </c>
      <c r="M609" s="3">
        <v>4.2</v>
      </c>
      <c r="N609" t="s">
        <v>60</v>
      </c>
      <c r="O609" t="s">
        <v>33</v>
      </c>
      <c r="P609" t="s">
        <v>43</v>
      </c>
      <c r="Q609" s="2">
        <v>203.04</v>
      </c>
      <c r="R609" s="2">
        <v>30.46</v>
      </c>
      <c r="S609" s="2">
        <v>0</v>
      </c>
      <c r="T609" s="2">
        <v>15</v>
      </c>
      <c r="U609">
        <v>0</v>
      </c>
      <c r="V609" s="2">
        <v>43</v>
      </c>
      <c r="W609" s="3">
        <v>0</v>
      </c>
      <c r="X609" s="3" t="s">
        <v>44</v>
      </c>
      <c r="Y609" s="3">
        <v>19</v>
      </c>
      <c r="Z609" s="2">
        <v>0</v>
      </c>
      <c r="AA609" s="10">
        <f>IF(Table1[[#This Row],[Is_Late]]="Yes",1,0)</f>
        <v>0</v>
      </c>
    </row>
    <row r="610" spans="1:27" x14ac:dyDescent="0.25">
      <c r="A610" t="s">
        <v>689</v>
      </c>
      <c r="B610" s="1">
        <v>45732</v>
      </c>
      <c r="C610" t="s">
        <v>27</v>
      </c>
      <c r="D610" t="s">
        <v>28</v>
      </c>
      <c r="E610" t="s">
        <v>47</v>
      </c>
      <c r="F610" t="s">
        <v>93</v>
      </c>
      <c r="G610" t="s">
        <v>78</v>
      </c>
      <c r="H610">
        <v>4</v>
      </c>
      <c r="I610">
        <v>65.92</v>
      </c>
      <c r="J610" s="2">
        <v>0</v>
      </c>
      <c r="K610">
        <v>20</v>
      </c>
      <c r="L610" s="3">
        <v>4.96</v>
      </c>
      <c r="M610" s="3">
        <v>4.7</v>
      </c>
      <c r="N610" t="s">
        <v>60</v>
      </c>
      <c r="O610" t="s">
        <v>33</v>
      </c>
      <c r="P610" t="s">
        <v>51</v>
      </c>
      <c r="Q610" s="2">
        <v>263.68</v>
      </c>
      <c r="R610" s="2">
        <v>0</v>
      </c>
      <c r="S610" s="2">
        <v>0</v>
      </c>
      <c r="T610" s="2">
        <v>25</v>
      </c>
      <c r="U610">
        <v>0</v>
      </c>
      <c r="V610" s="2">
        <v>16</v>
      </c>
      <c r="W610" s="3">
        <v>4</v>
      </c>
      <c r="X610" s="3" t="s">
        <v>44</v>
      </c>
      <c r="Y610" s="3">
        <v>13.7</v>
      </c>
      <c r="Z610" s="2">
        <v>0</v>
      </c>
      <c r="AA610" s="10">
        <f>IF(Table1[[#This Row],[Is_Late]]="Yes",1,0)</f>
        <v>0</v>
      </c>
    </row>
    <row r="611" spans="1:27" x14ac:dyDescent="0.25">
      <c r="A611" t="s">
        <v>690</v>
      </c>
      <c r="B611" s="1">
        <v>45732</v>
      </c>
      <c r="C611" t="s">
        <v>84</v>
      </c>
      <c r="D611" t="s">
        <v>38</v>
      </c>
      <c r="E611" t="s">
        <v>29</v>
      </c>
      <c r="F611" t="s">
        <v>81</v>
      </c>
      <c r="G611" t="s">
        <v>31</v>
      </c>
      <c r="H611">
        <v>5</v>
      </c>
      <c r="I611">
        <v>231.83</v>
      </c>
      <c r="J611" s="2">
        <v>15</v>
      </c>
      <c r="K611">
        <v>41</v>
      </c>
      <c r="L611" s="3">
        <v>2.73</v>
      </c>
      <c r="M611" s="3">
        <v>4.5999999999999996</v>
      </c>
      <c r="N611" t="s">
        <v>60</v>
      </c>
      <c r="O611" t="s">
        <v>33</v>
      </c>
      <c r="P611" t="s">
        <v>64</v>
      </c>
      <c r="Q611" s="2">
        <v>1159.1500000000001</v>
      </c>
      <c r="R611" s="2">
        <v>173.87</v>
      </c>
      <c r="S611" s="2">
        <v>0</v>
      </c>
      <c r="T611" s="2">
        <v>0</v>
      </c>
      <c r="U611">
        <v>0</v>
      </c>
      <c r="V611" s="2">
        <v>22</v>
      </c>
      <c r="W611" s="3">
        <v>19</v>
      </c>
      <c r="X611" s="3" t="s">
        <v>35</v>
      </c>
      <c r="Y611" s="3">
        <v>13.1</v>
      </c>
      <c r="Z611" s="2">
        <v>0</v>
      </c>
      <c r="AA611" s="10">
        <f>IF(Table1[[#This Row],[Is_Late]]="Yes",1,0)</f>
        <v>1</v>
      </c>
    </row>
    <row r="612" spans="1:27" x14ac:dyDescent="0.25">
      <c r="A612" t="s">
        <v>691</v>
      </c>
      <c r="B612" s="1">
        <v>45732</v>
      </c>
      <c r="C612" t="s">
        <v>58</v>
      </c>
      <c r="D612" t="s">
        <v>66</v>
      </c>
      <c r="E612" t="s">
        <v>29</v>
      </c>
      <c r="F612" t="s">
        <v>59</v>
      </c>
      <c r="G612" t="s">
        <v>78</v>
      </c>
      <c r="H612">
        <v>2</v>
      </c>
      <c r="I612">
        <v>417.49</v>
      </c>
      <c r="J612" s="2">
        <v>15</v>
      </c>
      <c r="K612">
        <v>25</v>
      </c>
      <c r="L612" s="3">
        <v>4.5199999999999996</v>
      </c>
      <c r="M612" s="3">
        <v>5</v>
      </c>
      <c r="N612" t="s">
        <v>32</v>
      </c>
      <c r="O612" t="s">
        <v>42</v>
      </c>
      <c r="P612" t="s">
        <v>43</v>
      </c>
      <c r="Q612" s="2">
        <v>834.98</v>
      </c>
      <c r="R612" s="2">
        <v>125.25</v>
      </c>
      <c r="S612" s="2">
        <v>709.73</v>
      </c>
      <c r="T612" s="2">
        <v>0</v>
      </c>
      <c r="U612">
        <v>709.73</v>
      </c>
      <c r="V612" s="2">
        <v>23</v>
      </c>
      <c r="W612" s="3">
        <v>2</v>
      </c>
      <c r="X612" s="3" t="s">
        <v>44</v>
      </c>
      <c r="Y612" s="3">
        <v>28.4</v>
      </c>
      <c r="Z612" s="2">
        <v>201.56</v>
      </c>
      <c r="AA612" s="10">
        <f>IF(Table1[[#This Row],[Is_Late]]="Yes",1,0)</f>
        <v>0</v>
      </c>
    </row>
    <row r="613" spans="1:27" x14ac:dyDescent="0.25">
      <c r="A613" t="s">
        <v>692</v>
      </c>
      <c r="B613" s="1">
        <v>45733</v>
      </c>
      <c r="C613" t="s">
        <v>27</v>
      </c>
      <c r="D613" t="s">
        <v>28</v>
      </c>
      <c r="E613" t="s">
        <v>29</v>
      </c>
      <c r="F613" t="s">
        <v>111</v>
      </c>
      <c r="G613" t="s">
        <v>98</v>
      </c>
      <c r="H613">
        <v>5</v>
      </c>
      <c r="I613">
        <v>289.66000000000003</v>
      </c>
      <c r="J613" s="2">
        <v>10</v>
      </c>
      <c r="K613">
        <v>38</v>
      </c>
      <c r="L613" s="3">
        <v>1.1000000000000001</v>
      </c>
      <c r="M613" s="3">
        <v>4.2</v>
      </c>
      <c r="N613" t="s">
        <v>41</v>
      </c>
      <c r="O613" t="s">
        <v>33</v>
      </c>
      <c r="P613" t="s">
        <v>51</v>
      </c>
      <c r="Q613" s="2">
        <v>1448.3</v>
      </c>
      <c r="R613" s="2">
        <v>144.83000000000001</v>
      </c>
      <c r="S613" s="2">
        <v>0</v>
      </c>
      <c r="T613" s="2">
        <v>0</v>
      </c>
      <c r="U613">
        <v>0</v>
      </c>
      <c r="V613" s="2">
        <v>15</v>
      </c>
      <c r="W613" s="3">
        <v>23</v>
      </c>
      <c r="X613" s="3" t="s">
        <v>35</v>
      </c>
      <c r="Y613" s="3">
        <v>28.8</v>
      </c>
      <c r="Z613" s="2">
        <v>0</v>
      </c>
      <c r="AA613" s="10">
        <f>IF(Table1[[#This Row],[Is_Late]]="Yes",1,0)</f>
        <v>1</v>
      </c>
    </row>
    <row r="614" spans="1:27" x14ac:dyDescent="0.25">
      <c r="A614" t="s">
        <v>693</v>
      </c>
      <c r="B614" s="1">
        <v>45733</v>
      </c>
      <c r="C614" t="s">
        <v>88</v>
      </c>
      <c r="D614" t="s">
        <v>54</v>
      </c>
      <c r="E614" t="s">
        <v>47</v>
      </c>
      <c r="F614" t="s">
        <v>81</v>
      </c>
      <c r="G614" t="s">
        <v>82</v>
      </c>
      <c r="H614">
        <v>1</v>
      </c>
      <c r="I614">
        <v>63.06</v>
      </c>
      <c r="J614" s="2">
        <v>10</v>
      </c>
      <c r="K614">
        <v>28</v>
      </c>
      <c r="L614" s="3">
        <v>2.65</v>
      </c>
      <c r="M614" s="3">
        <v>3.6</v>
      </c>
      <c r="N614" t="s">
        <v>60</v>
      </c>
      <c r="O614" t="s">
        <v>42</v>
      </c>
      <c r="P614" t="s">
        <v>34</v>
      </c>
      <c r="Q614" s="2">
        <v>63.06</v>
      </c>
      <c r="R614" s="2">
        <v>6.31</v>
      </c>
      <c r="S614" s="2">
        <v>56.75</v>
      </c>
      <c r="T614" s="2">
        <v>25</v>
      </c>
      <c r="U614">
        <v>81.75</v>
      </c>
      <c r="V614" s="2">
        <v>17</v>
      </c>
      <c r="W614" s="3">
        <v>11</v>
      </c>
      <c r="X614" s="3" t="s">
        <v>35</v>
      </c>
      <c r="Y614" s="3">
        <v>26.1</v>
      </c>
      <c r="Z614" s="2">
        <v>14.81</v>
      </c>
      <c r="AA614" s="10">
        <f>IF(Table1[[#This Row],[Is_Late]]="Yes",1,0)</f>
        <v>1</v>
      </c>
    </row>
    <row r="615" spans="1:27" x14ac:dyDescent="0.25">
      <c r="A615" t="s">
        <v>694</v>
      </c>
      <c r="B615" s="1">
        <v>45733</v>
      </c>
      <c r="C615" t="s">
        <v>37</v>
      </c>
      <c r="D615" t="s">
        <v>28</v>
      </c>
      <c r="E615" t="s">
        <v>47</v>
      </c>
      <c r="F615" t="s">
        <v>111</v>
      </c>
      <c r="G615" t="s">
        <v>144</v>
      </c>
      <c r="H615">
        <v>5</v>
      </c>
      <c r="I615">
        <v>256.52</v>
      </c>
      <c r="J615" s="2">
        <v>5</v>
      </c>
      <c r="K615">
        <v>22</v>
      </c>
      <c r="L615" s="3">
        <v>1.8</v>
      </c>
      <c r="M615" s="3">
        <v>3.4</v>
      </c>
      <c r="N615" t="s">
        <v>32</v>
      </c>
      <c r="O615" t="s">
        <v>42</v>
      </c>
      <c r="P615" t="s">
        <v>64</v>
      </c>
      <c r="Q615" s="2">
        <v>1282.5999999999999</v>
      </c>
      <c r="R615" s="2">
        <v>64.13</v>
      </c>
      <c r="S615" s="2">
        <v>1218.47</v>
      </c>
      <c r="T615" s="2">
        <v>0</v>
      </c>
      <c r="U615">
        <v>1218.47</v>
      </c>
      <c r="V615" s="2">
        <v>39</v>
      </c>
      <c r="W615" s="3">
        <v>0</v>
      </c>
      <c r="X615" s="3" t="s">
        <v>44</v>
      </c>
      <c r="Y615" s="3">
        <v>30.6</v>
      </c>
      <c r="Z615" s="2">
        <v>372.85</v>
      </c>
      <c r="AA615" s="10">
        <f>IF(Table1[[#This Row],[Is_Late]]="Yes",1,0)</f>
        <v>0</v>
      </c>
    </row>
    <row r="616" spans="1:27" x14ac:dyDescent="0.25">
      <c r="A616" t="s">
        <v>695</v>
      </c>
      <c r="B616" s="1">
        <v>45733</v>
      </c>
      <c r="C616" t="s">
        <v>75</v>
      </c>
      <c r="D616" t="s">
        <v>54</v>
      </c>
      <c r="E616" t="s">
        <v>29</v>
      </c>
      <c r="F616" t="s">
        <v>30</v>
      </c>
      <c r="G616" t="s">
        <v>82</v>
      </c>
      <c r="H616">
        <v>4</v>
      </c>
      <c r="I616">
        <v>299.64999999999998</v>
      </c>
      <c r="J616" s="2">
        <v>25</v>
      </c>
      <c r="K616">
        <v>32</v>
      </c>
      <c r="L616" s="3">
        <v>6.48</v>
      </c>
      <c r="M616" s="3">
        <v>3.3</v>
      </c>
      <c r="N616" t="s">
        <v>68</v>
      </c>
      <c r="O616" t="s">
        <v>42</v>
      </c>
      <c r="P616" t="s">
        <v>43</v>
      </c>
      <c r="Q616" s="2">
        <v>1198.5999999999999</v>
      </c>
      <c r="R616" s="2">
        <v>299.64999999999998</v>
      </c>
      <c r="S616" s="2">
        <v>898.95</v>
      </c>
      <c r="T616" s="2">
        <v>0</v>
      </c>
      <c r="U616">
        <v>898.95</v>
      </c>
      <c r="V616" s="2">
        <v>35</v>
      </c>
      <c r="W616" s="3">
        <v>0</v>
      </c>
      <c r="X616" s="3" t="s">
        <v>44</v>
      </c>
      <c r="Y616" s="3">
        <v>14.8</v>
      </c>
      <c r="Z616" s="2">
        <v>133.04</v>
      </c>
      <c r="AA616" s="10">
        <f>IF(Table1[[#This Row],[Is_Late]]="Yes",1,0)</f>
        <v>0</v>
      </c>
    </row>
    <row r="617" spans="1:27" x14ac:dyDescent="0.25">
      <c r="A617" t="s">
        <v>696</v>
      </c>
      <c r="B617" s="1">
        <v>45733</v>
      </c>
      <c r="C617" t="s">
        <v>27</v>
      </c>
      <c r="D617" t="s">
        <v>66</v>
      </c>
      <c r="E617" t="s">
        <v>47</v>
      </c>
      <c r="F617" t="s">
        <v>59</v>
      </c>
      <c r="G617" t="s">
        <v>89</v>
      </c>
      <c r="H617">
        <v>6</v>
      </c>
      <c r="I617">
        <v>433.6</v>
      </c>
      <c r="J617" s="2">
        <v>25</v>
      </c>
      <c r="K617">
        <v>22</v>
      </c>
      <c r="L617" s="3">
        <v>2.98</v>
      </c>
      <c r="M617" s="3">
        <v>4</v>
      </c>
      <c r="N617" t="s">
        <v>41</v>
      </c>
      <c r="O617" t="s">
        <v>42</v>
      </c>
      <c r="P617" t="s">
        <v>56</v>
      </c>
      <c r="Q617" s="2">
        <v>2601.6</v>
      </c>
      <c r="R617" s="2">
        <v>650.4</v>
      </c>
      <c r="S617" s="2">
        <v>1951.2</v>
      </c>
      <c r="T617" s="2">
        <v>0</v>
      </c>
      <c r="U617">
        <v>1951.2</v>
      </c>
      <c r="V617" s="2">
        <v>38</v>
      </c>
      <c r="W617" s="3">
        <v>0</v>
      </c>
      <c r="X617" s="3" t="s">
        <v>44</v>
      </c>
      <c r="Y617" s="3">
        <v>12.2</v>
      </c>
      <c r="Z617" s="2">
        <v>238.05</v>
      </c>
      <c r="AA617" s="10">
        <f>IF(Table1[[#This Row],[Is_Late]]="Yes",1,0)</f>
        <v>0</v>
      </c>
    </row>
    <row r="618" spans="1:27" x14ac:dyDescent="0.25">
      <c r="A618" t="s">
        <v>697</v>
      </c>
      <c r="B618" s="1">
        <v>45733</v>
      </c>
      <c r="C618" t="s">
        <v>80</v>
      </c>
      <c r="D618" t="s">
        <v>46</v>
      </c>
      <c r="E618" t="s">
        <v>47</v>
      </c>
      <c r="F618" t="s">
        <v>73</v>
      </c>
      <c r="G618" t="s">
        <v>144</v>
      </c>
      <c r="H618">
        <v>1</v>
      </c>
      <c r="I618">
        <v>370.77</v>
      </c>
      <c r="J618" s="2">
        <v>25</v>
      </c>
      <c r="K618">
        <v>19</v>
      </c>
      <c r="L618" s="3">
        <v>0.81</v>
      </c>
      <c r="M618" s="3">
        <v>3.7</v>
      </c>
      <c r="N618" t="s">
        <v>50</v>
      </c>
      <c r="O618" t="s">
        <v>42</v>
      </c>
      <c r="P618" t="s">
        <v>43</v>
      </c>
      <c r="Q618" s="2">
        <v>370.77</v>
      </c>
      <c r="R618" s="2">
        <v>92.69</v>
      </c>
      <c r="S618" s="2">
        <v>278.08</v>
      </c>
      <c r="T618" s="2">
        <v>10</v>
      </c>
      <c r="U618">
        <v>288.08</v>
      </c>
      <c r="V618" s="2">
        <v>20</v>
      </c>
      <c r="W618" s="3">
        <v>0</v>
      </c>
      <c r="X618" s="3" t="s">
        <v>44</v>
      </c>
      <c r="Y618" s="3">
        <v>23.7</v>
      </c>
      <c r="Z618" s="2">
        <v>65.900000000000006</v>
      </c>
      <c r="AA618" s="10">
        <f>IF(Table1[[#This Row],[Is_Late]]="Yes",1,0)</f>
        <v>0</v>
      </c>
    </row>
    <row r="619" spans="1:27" x14ac:dyDescent="0.25">
      <c r="A619" t="s">
        <v>698</v>
      </c>
      <c r="B619" s="1">
        <v>45733</v>
      </c>
      <c r="C619" t="s">
        <v>84</v>
      </c>
      <c r="D619" t="s">
        <v>38</v>
      </c>
      <c r="E619" t="s">
        <v>47</v>
      </c>
      <c r="F619" t="s">
        <v>30</v>
      </c>
      <c r="G619" t="s">
        <v>89</v>
      </c>
      <c r="H619">
        <v>3</v>
      </c>
      <c r="I619">
        <v>383.25</v>
      </c>
      <c r="J619" s="2">
        <v>0</v>
      </c>
      <c r="K619">
        <v>34</v>
      </c>
      <c r="L619" s="3">
        <v>4.18</v>
      </c>
      <c r="M619" s="3">
        <v>4.8</v>
      </c>
      <c r="N619" t="s">
        <v>41</v>
      </c>
      <c r="O619" t="s">
        <v>33</v>
      </c>
      <c r="P619" t="s">
        <v>64</v>
      </c>
      <c r="Q619" s="2">
        <v>1149.75</v>
      </c>
      <c r="R619" s="2">
        <v>0</v>
      </c>
      <c r="S619" s="2">
        <v>0</v>
      </c>
      <c r="T619" s="2">
        <v>0</v>
      </c>
      <c r="U619">
        <v>0</v>
      </c>
      <c r="V619" s="2">
        <v>19</v>
      </c>
      <c r="W619" s="3">
        <v>15</v>
      </c>
      <c r="X619" s="3" t="s">
        <v>35</v>
      </c>
      <c r="Y619" s="3">
        <v>10.6</v>
      </c>
      <c r="Z619" s="2">
        <v>0</v>
      </c>
      <c r="AA619" s="10">
        <f>IF(Table1[[#This Row],[Is_Late]]="Yes",1,0)</f>
        <v>1</v>
      </c>
    </row>
    <row r="620" spans="1:27" x14ac:dyDescent="0.25">
      <c r="A620" t="s">
        <v>699</v>
      </c>
      <c r="B620" s="1">
        <v>45733</v>
      </c>
      <c r="C620" t="s">
        <v>80</v>
      </c>
      <c r="D620" t="s">
        <v>54</v>
      </c>
      <c r="E620" t="s">
        <v>29</v>
      </c>
      <c r="F620" t="s">
        <v>48</v>
      </c>
      <c r="G620" t="s">
        <v>82</v>
      </c>
      <c r="H620">
        <v>2</v>
      </c>
      <c r="I620">
        <v>231.86</v>
      </c>
      <c r="J620" s="2">
        <v>15</v>
      </c>
      <c r="K620">
        <v>26</v>
      </c>
      <c r="L620" s="3">
        <v>2.68</v>
      </c>
      <c r="M620" s="3">
        <v>3.8</v>
      </c>
      <c r="N620" t="s">
        <v>50</v>
      </c>
      <c r="O620" t="s">
        <v>42</v>
      </c>
      <c r="P620" t="s">
        <v>64</v>
      </c>
      <c r="Q620" s="2">
        <v>463.72</v>
      </c>
      <c r="R620" s="2">
        <v>69.56</v>
      </c>
      <c r="S620" s="2">
        <v>394.16</v>
      </c>
      <c r="T620" s="2">
        <v>0</v>
      </c>
      <c r="U620">
        <v>394.16</v>
      </c>
      <c r="V620" s="2">
        <v>17</v>
      </c>
      <c r="W620" s="3">
        <v>9</v>
      </c>
      <c r="X620" s="3" t="s">
        <v>35</v>
      </c>
      <c r="Y620" s="3">
        <v>8.3000000000000007</v>
      </c>
      <c r="Z620" s="2">
        <v>32.72</v>
      </c>
      <c r="AA620" s="10">
        <f>IF(Table1[[#This Row],[Is_Late]]="Yes",1,0)</f>
        <v>1</v>
      </c>
    </row>
    <row r="621" spans="1:27" x14ac:dyDescent="0.25">
      <c r="A621" t="s">
        <v>700</v>
      </c>
      <c r="B621" s="1">
        <v>45733</v>
      </c>
      <c r="C621" t="s">
        <v>88</v>
      </c>
      <c r="D621" t="s">
        <v>28</v>
      </c>
      <c r="E621" t="s">
        <v>29</v>
      </c>
      <c r="F621" t="s">
        <v>81</v>
      </c>
      <c r="G621" t="s">
        <v>67</v>
      </c>
      <c r="H621">
        <v>5</v>
      </c>
      <c r="I621">
        <v>290.88</v>
      </c>
      <c r="J621" s="2">
        <v>15</v>
      </c>
      <c r="K621">
        <v>23</v>
      </c>
      <c r="L621" s="3">
        <v>7.82</v>
      </c>
      <c r="M621" s="3">
        <v>4</v>
      </c>
      <c r="N621" t="s">
        <v>60</v>
      </c>
      <c r="O621" t="s">
        <v>42</v>
      </c>
      <c r="P621" t="s">
        <v>56</v>
      </c>
      <c r="Q621" s="2">
        <v>1454.4</v>
      </c>
      <c r="R621" s="2">
        <v>218.16</v>
      </c>
      <c r="S621" s="2">
        <v>1236.24</v>
      </c>
      <c r="T621" s="2">
        <v>0</v>
      </c>
      <c r="U621">
        <v>1236.24</v>
      </c>
      <c r="V621" s="2">
        <v>40</v>
      </c>
      <c r="W621" s="3">
        <v>0</v>
      </c>
      <c r="X621" s="3" t="s">
        <v>44</v>
      </c>
      <c r="Y621" s="3">
        <v>8.1999999999999993</v>
      </c>
      <c r="Z621" s="2">
        <v>101.37</v>
      </c>
      <c r="AA621" s="10">
        <f>IF(Table1[[#This Row],[Is_Late]]="Yes",1,0)</f>
        <v>0</v>
      </c>
    </row>
    <row r="622" spans="1:27" x14ac:dyDescent="0.25">
      <c r="A622" t="s">
        <v>701</v>
      </c>
      <c r="B622" s="1">
        <v>45733</v>
      </c>
      <c r="C622" t="s">
        <v>37</v>
      </c>
      <c r="D622" t="s">
        <v>38</v>
      </c>
      <c r="E622" t="s">
        <v>47</v>
      </c>
      <c r="F622" t="s">
        <v>39</v>
      </c>
      <c r="G622" t="s">
        <v>119</v>
      </c>
      <c r="H622">
        <v>3</v>
      </c>
      <c r="I622">
        <v>370.04</v>
      </c>
      <c r="J622" s="2">
        <v>0</v>
      </c>
      <c r="K622">
        <v>27</v>
      </c>
      <c r="L622" s="3">
        <v>1</v>
      </c>
      <c r="M622" s="3">
        <v>4.4000000000000004</v>
      </c>
      <c r="N622" t="s">
        <v>41</v>
      </c>
      <c r="O622" t="s">
        <v>33</v>
      </c>
      <c r="P622" t="s">
        <v>51</v>
      </c>
      <c r="Q622" s="2">
        <v>1110.1199999999999</v>
      </c>
      <c r="R622" s="2">
        <v>0</v>
      </c>
      <c r="S622" s="2">
        <v>0</v>
      </c>
      <c r="T622" s="2">
        <v>0</v>
      </c>
      <c r="U622">
        <v>0</v>
      </c>
      <c r="V622" s="2">
        <v>39</v>
      </c>
      <c r="W622" s="3">
        <v>0</v>
      </c>
      <c r="X622" s="3" t="s">
        <v>44</v>
      </c>
      <c r="Y622" s="3">
        <v>28.9</v>
      </c>
      <c r="Z622" s="2">
        <v>0</v>
      </c>
      <c r="AA622" s="10">
        <f>IF(Table1[[#This Row],[Is_Late]]="Yes",1,0)</f>
        <v>0</v>
      </c>
    </row>
    <row r="623" spans="1:27" x14ac:dyDescent="0.25">
      <c r="A623" t="s">
        <v>702</v>
      </c>
      <c r="B623" s="1">
        <v>45734</v>
      </c>
      <c r="C623" t="s">
        <v>53</v>
      </c>
      <c r="D623" t="s">
        <v>28</v>
      </c>
      <c r="E623" t="s">
        <v>47</v>
      </c>
      <c r="F623" t="s">
        <v>59</v>
      </c>
      <c r="G623" t="s">
        <v>70</v>
      </c>
      <c r="H623">
        <v>5</v>
      </c>
      <c r="I623">
        <v>398.71</v>
      </c>
      <c r="J623" s="2">
        <v>20</v>
      </c>
      <c r="K623">
        <v>20</v>
      </c>
      <c r="L623" s="3">
        <v>4.28</v>
      </c>
      <c r="M623" s="3">
        <v>3.9</v>
      </c>
      <c r="N623" t="s">
        <v>41</v>
      </c>
      <c r="O623" t="s">
        <v>33</v>
      </c>
      <c r="P623" t="s">
        <v>34</v>
      </c>
      <c r="Q623" s="2">
        <v>1993.55</v>
      </c>
      <c r="R623" s="2">
        <v>398.71</v>
      </c>
      <c r="S623" s="2">
        <v>0</v>
      </c>
      <c r="T623" s="2">
        <v>0</v>
      </c>
      <c r="U623">
        <v>0</v>
      </c>
      <c r="V623" s="2">
        <v>19</v>
      </c>
      <c r="W623" s="3">
        <v>1</v>
      </c>
      <c r="X623" s="3" t="s">
        <v>44</v>
      </c>
      <c r="Y623" s="3">
        <v>13</v>
      </c>
      <c r="Z623" s="2">
        <v>0</v>
      </c>
      <c r="AA623" s="10">
        <f>IF(Table1[[#This Row],[Is_Late]]="Yes",1,0)</f>
        <v>0</v>
      </c>
    </row>
    <row r="624" spans="1:27" x14ac:dyDescent="0.25">
      <c r="A624" t="s">
        <v>703</v>
      </c>
      <c r="B624" s="1">
        <v>45734</v>
      </c>
      <c r="C624" t="s">
        <v>75</v>
      </c>
      <c r="D624" t="s">
        <v>38</v>
      </c>
      <c r="E624" t="s">
        <v>29</v>
      </c>
      <c r="F624" t="s">
        <v>76</v>
      </c>
      <c r="G624" t="s">
        <v>98</v>
      </c>
      <c r="H624">
        <v>4</v>
      </c>
      <c r="I624">
        <v>366.52</v>
      </c>
      <c r="J624" s="2">
        <v>20</v>
      </c>
      <c r="K624">
        <v>22</v>
      </c>
      <c r="L624" s="3">
        <v>2.31</v>
      </c>
      <c r="M624" s="3">
        <v>3.2</v>
      </c>
      <c r="N624" t="s">
        <v>60</v>
      </c>
      <c r="O624" t="s">
        <v>33</v>
      </c>
      <c r="P624" t="s">
        <v>56</v>
      </c>
      <c r="Q624" s="2">
        <v>1466.08</v>
      </c>
      <c r="R624" s="2">
        <v>293.22000000000003</v>
      </c>
      <c r="S624" s="2">
        <v>0</v>
      </c>
      <c r="T624" s="2">
        <v>0</v>
      </c>
      <c r="U624">
        <v>0</v>
      </c>
      <c r="V624" s="2">
        <v>32</v>
      </c>
      <c r="W624" s="3">
        <v>0</v>
      </c>
      <c r="X624" s="3" t="s">
        <v>44</v>
      </c>
      <c r="Y624" s="3">
        <v>16.600000000000001</v>
      </c>
      <c r="Z624" s="2">
        <v>0</v>
      </c>
      <c r="AA624" s="10">
        <f>IF(Table1[[#This Row],[Is_Late]]="Yes",1,0)</f>
        <v>0</v>
      </c>
    </row>
    <row r="625" spans="1:27" x14ac:dyDescent="0.25">
      <c r="A625" t="s">
        <v>704</v>
      </c>
      <c r="B625" s="1">
        <v>45734</v>
      </c>
      <c r="C625" t="s">
        <v>88</v>
      </c>
      <c r="D625" t="s">
        <v>28</v>
      </c>
      <c r="E625" t="s">
        <v>29</v>
      </c>
      <c r="F625" t="s">
        <v>39</v>
      </c>
      <c r="G625" t="s">
        <v>144</v>
      </c>
      <c r="H625">
        <v>7</v>
      </c>
      <c r="I625">
        <v>96.1</v>
      </c>
      <c r="J625" s="2">
        <v>15</v>
      </c>
      <c r="K625">
        <v>32</v>
      </c>
      <c r="L625" s="3">
        <v>4.2699999999999996</v>
      </c>
      <c r="M625" s="3">
        <v>4.5</v>
      </c>
      <c r="N625" t="s">
        <v>50</v>
      </c>
      <c r="O625" t="s">
        <v>42</v>
      </c>
      <c r="P625" t="s">
        <v>43</v>
      </c>
      <c r="Q625" s="2">
        <v>672.7</v>
      </c>
      <c r="R625" s="2">
        <v>100.9</v>
      </c>
      <c r="S625" s="2">
        <v>571.79999999999995</v>
      </c>
      <c r="T625" s="2">
        <v>0</v>
      </c>
      <c r="U625">
        <v>571.79999999999995</v>
      </c>
      <c r="V625" s="2">
        <v>20</v>
      </c>
      <c r="W625" s="3">
        <v>12</v>
      </c>
      <c r="X625" s="3" t="s">
        <v>35</v>
      </c>
      <c r="Y625" s="3">
        <v>9.5</v>
      </c>
      <c r="Z625" s="2">
        <v>54.32</v>
      </c>
      <c r="AA625" s="10">
        <f>IF(Table1[[#This Row],[Is_Late]]="Yes",1,0)</f>
        <v>1</v>
      </c>
    </row>
    <row r="626" spans="1:27" x14ac:dyDescent="0.25">
      <c r="A626" t="s">
        <v>705</v>
      </c>
      <c r="B626" s="1">
        <v>45734</v>
      </c>
      <c r="C626" t="s">
        <v>53</v>
      </c>
      <c r="D626" t="s">
        <v>38</v>
      </c>
      <c r="E626" t="s">
        <v>47</v>
      </c>
      <c r="F626" t="s">
        <v>39</v>
      </c>
      <c r="G626" t="s">
        <v>78</v>
      </c>
      <c r="H626">
        <v>6</v>
      </c>
      <c r="I626">
        <v>321.41000000000003</v>
      </c>
      <c r="J626" s="2">
        <v>25</v>
      </c>
      <c r="K626">
        <v>44</v>
      </c>
      <c r="L626" s="3">
        <v>5.15</v>
      </c>
      <c r="M626" s="3">
        <v>4.3</v>
      </c>
      <c r="N626" t="s">
        <v>32</v>
      </c>
      <c r="O626" t="s">
        <v>42</v>
      </c>
      <c r="P626" t="s">
        <v>51</v>
      </c>
      <c r="Q626" s="2">
        <v>1928.46</v>
      </c>
      <c r="R626" s="2">
        <v>482.12</v>
      </c>
      <c r="S626" s="2">
        <v>1446.34</v>
      </c>
      <c r="T626" s="2">
        <v>0</v>
      </c>
      <c r="U626">
        <v>1446.34</v>
      </c>
      <c r="V626" s="2">
        <v>33</v>
      </c>
      <c r="W626" s="3">
        <v>11</v>
      </c>
      <c r="X626" s="3" t="s">
        <v>35</v>
      </c>
      <c r="Y626" s="3">
        <v>28</v>
      </c>
      <c r="Z626" s="2">
        <v>404.98</v>
      </c>
      <c r="AA626" s="10">
        <f>IF(Table1[[#This Row],[Is_Late]]="Yes",1,0)</f>
        <v>1</v>
      </c>
    </row>
    <row r="627" spans="1:27" x14ac:dyDescent="0.25">
      <c r="A627" t="s">
        <v>706</v>
      </c>
      <c r="B627" s="1">
        <v>45734</v>
      </c>
      <c r="C627" t="s">
        <v>37</v>
      </c>
      <c r="D627" t="s">
        <v>28</v>
      </c>
      <c r="E627" t="s">
        <v>47</v>
      </c>
      <c r="F627" t="s">
        <v>81</v>
      </c>
      <c r="G627" t="s">
        <v>40</v>
      </c>
      <c r="H627">
        <v>7</v>
      </c>
      <c r="I627">
        <v>463.27</v>
      </c>
      <c r="J627" s="2">
        <v>20</v>
      </c>
      <c r="K627">
        <v>31</v>
      </c>
      <c r="L627" s="3">
        <v>2.48</v>
      </c>
      <c r="M627" s="3">
        <v>4.4000000000000004</v>
      </c>
      <c r="N627" t="s">
        <v>32</v>
      </c>
      <c r="O627" t="s">
        <v>42</v>
      </c>
      <c r="P627" t="s">
        <v>34</v>
      </c>
      <c r="Q627" s="2">
        <v>3242.89</v>
      </c>
      <c r="R627" s="2">
        <v>648.58000000000004</v>
      </c>
      <c r="S627" s="2">
        <v>2594.31</v>
      </c>
      <c r="T627" s="2">
        <v>0</v>
      </c>
      <c r="U627">
        <v>2594.31</v>
      </c>
      <c r="V627" s="2">
        <v>35</v>
      </c>
      <c r="W627" s="3">
        <v>0</v>
      </c>
      <c r="X627" s="3" t="s">
        <v>44</v>
      </c>
      <c r="Y627" s="3">
        <v>26.2</v>
      </c>
      <c r="Z627" s="2">
        <v>679.71</v>
      </c>
      <c r="AA627" s="10">
        <f>IF(Table1[[#This Row],[Is_Late]]="Yes",1,0)</f>
        <v>0</v>
      </c>
    </row>
    <row r="628" spans="1:27" x14ac:dyDescent="0.25">
      <c r="A628" t="s">
        <v>707</v>
      </c>
      <c r="B628" s="1">
        <v>45735</v>
      </c>
      <c r="C628" t="s">
        <v>75</v>
      </c>
      <c r="D628" t="s">
        <v>66</v>
      </c>
      <c r="E628" t="s">
        <v>47</v>
      </c>
      <c r="F628" t="s">
        <v>93</v>
      </c>
      <c r="G628" t="s">
        <v>98</v>
      </c>
      <c r="H628">
        <v>2</v>
      </c>
      <c r="I628">
        <v>266.82</v>
      </c>
      <c r="J628" s="2">
        <v>15</v>
      </c>
      <c r="K628">
        <v>42</v>
      </c>
      <c r="L628" s="3">
        <v>0.61</v>
      </c>
      <c r="M628" s="3">
        <v>3.3</v>
      </c>
      <c r="N628" t="s">
        <v>41</v>
      </c>
      <c r="O628" t="s">
        <v>42</v>
      </c>
      <c r="P628" t="s">
        <v>34</v>
      </c>
      <c r="Q628" s="2">
        <v>533.64</v>
      </c>
      <c r="R628" s="2">
        <v>80.05</v>
      </c>
      <c r="S628" s="2">
        <v>453.59</v>
      </c>
      <c r="T628" s="2">
        <v>0</v>
      </c>
      <c r="U628">
        <v>453.59</v>
      </c>
      <c r="V628" s="2">
        <v>22</v>
      </c>
      <c r="W628" s="3">
        <v>20</v>
      </c>
      <c r="X628" s="3" t="s">
        <v>35</v>
      </c>
      <c r="Y628" s="3">
        <v>27.6</v>
      </c>
      <c r="Z628" s="2">
        <v>125.19</v>
      </c>
      <c r="AA628" s="10">
        <f>IF(Table1[[#This Row],[Is_Late]]="Yes",1,0)</f>
        <v>1</v>
      </c>
    </row>
    <row r="629" spans="1:27" x14ac:dyDescent="0.25">
      <c r="A629" t="s">
        <v>708</v>
      </c>
      <c r="B629" s="1">
        <v>45735</v>
      </c>
      <c r="C629" t="s">
        <v>53</v>
      </c>
      <c r="D629" t="s">
        <v>46</v>
      </c>
      <c r="E629" t="s">
        <v>29</v>
      </c>
      <c r="F629" t="s">
        <v>111</v>
      </c>
      <c r="G629" t="s">
        <v>49</v>
      </c>
      <c r="H629">
        <v>2</v>
      </c>
      <c r="I629">
        <v>391.62</v>
      </c>
      <c r="J629" s="2">
        <v>15</v>
      </c>
      <c r="K629">
        <v>22</v>
      </c>
      <c r="L629" s="3">
        <v>3.05</v>
      </c>
      <c r="M629" s="3">
        <v>4.0999999999999996</v>
      </c>
      <c r="N629" t="s">
        <v>68</v>
      </c>
      <c r="O629" t="s">
        <v>33</v>
      </c>
      <c r="P629" t="s">
        <v>56</v>
      </c>
      <c r="Q629" s="2">
        <v>783.24</v>
      </c>
      <c r="R629" s="2">
        <v>117.49</v>
      </c>
      <c r="S629" s="2">
        <v>0</v>
      </c>
      <c r="T629" s="2">
        <v>0</v>
      </c>
      <c r="U629">
        <v>0</v>
      </c>
      <c r="V629" s="2">
        <v>43</v>
      </c>
      <c r="W629" s="3">
        <v>0</v>
      </c>
      <c r="X629" s="3" t="s">
        <v>44</v>
      </c>
      <c r="Y629" s="3">
        <v>12.9</v>
      </c>
      <c r="Z629" s="2">
        <v>0</v>
      </c>
      <c r="AA629" s="10">
        <f>IF(Table1[[#This Row],[Is_Late]]="Yes",1,0)</f>
        <v>0</v>
      </c>
    </row>
    <row r="630" spans="1:27" x14ac:dyDescent="0.25">
      <c r="A630" t="s">
        <v>709</v>
      </c>
      <c r="B630" s="1">
        <v>45735</v>
      </c>
      <c r="C630" t="s">
        <v>75</v>
      </c>
      <c r="D630" t="s">
        <v>66</v>
      </c>
      <c r="E630" t="s">
        <v>47</v>
      </c>
      <c r="F630" t="s">
        <v>48</v>
      </c>
      <c r="G630" t="s">
        <v>98</v>
      </c>
      <c r="H630">
        <v>6</v>
      </c>
      <c r="I630">
        <v>237.22</v>
      </c>
      <c r="J630" s="2">
        <v>0</v>
      </c>
      <c r="K630">
        <v>21</v>
      </c>
      <c r="L630" s="3">
        <v>3.4</v>
      </c>
      <c r="M630" s="3">
        <v>3.9</v>
      </c>
      <c r="N630" t="s">
        <v>68</v>
      </c>
      <c r="O630" t="s">
        <v>42</v>
      </c>
      <c r="P630" t="s">
        <v>56</v>
      </c>
      <c r="Q630" s="2">
        <v>1423.32</v>
      </c>
      <c r="R630" s="2">
        <v>0</v>
      </c>
      <c r="S630" s="2">
        <v>1423.32</v>
      </c>
      <c r="T630" s="2">
        <v>0</v>
      </c>
      <c r="U630">
        <v>1423.32</v>
      </c>
      <c r="V630" s="2">
        <v>15</v>
      </c>
      <c r="W630" s="3">
        <v>6</v>
      </c>
      <c r="X630" s="3" t="s">
        <v>35</v>
      </c>
      <c r="Y630" s="3">
        <v>15.6</v>
      </c>
      <c r="Z630" s="2">
        <v>222.04</v>
      </c>
      <c r="AA630" s="10">
        <f>IF(Table1[[#This Row],[Is_Late]]="Yes",1,0)</f>
        <v>1</v>
      </c>
    </row>
    <row r="631" spans="1:27" x14ac:dyDescent="0.25">
      <c r="A631" t="s">
        <v>710</v>
      </c>
      <c r="B631" s="1">
        <v>45735</v>
      </c>
      <c r="C631" t="s">
        <v>75</v>
      </c>
      <c r="D631" t="s">
        <v>46</v>
      </c>
      <c r="E631" t="s">
        <v>29</v>
      </c>
      <c r="F631" t="s">
        <v>48</v>
      </c>
      <c r="G631" t="s">
        <v>55</v>
      </c>
      <c r="H631">
        <v>4</v>
      </c>
      <c r="I631">
        <v>352.12</v>
      </c>
      <c r="J631" s="2">
        <v>5</v>
      </c>
      <c r="K631">
        <v>28</v>
      </c>
      <c r="L631" s="3">
        <v>5.15</v>
      </c>
      <c r="M631" s="3">
        <v>5</v>
      </c>
      <c r="N631" t="s">
        <v>60</v>
      </c>
      <c r="O631" t="s">
        <v>42</v>
      </c>
      <c r="P631" t="s">
        <v>34</v>
      </c>
      <c r="Q631" s="2">
        <v>1408.48</v>
      </c>
      <c r="R631" s="2">
        <v>70.42</v>
      </c>
      <c r="S631" s="2">
        <v>1338.06</v>
      </c>
      <c r="T631" s="2">
        <v>0</v>
      </c>
      <c r="U631">
        <v>1338.06</v>
      </c>
      <c r="V631" s="2">
        <v>24</v>
      </c>
      <c r="W631" s="3">
        <v>4</v>
      </c>
      <c r="X631" s="3" t="s">
        <v>44</v>
      </c>
      <c r="Y631" s="3">
        <v>27.8</v>
      </c>
      <c r="Z631" s="2">
        <v>371.98</v>
      </c>
      <c r="AA631" s="10">
        <f>IF(Table1[[#This Row],[Is_Late]]="Yes",1,0)</f>
        <v>0</v>
      </c>
    </row>
    <row r="632" spans="1:27" x14ac:dyDescent="0.25">
      <c r="A632" t="s">
        <v>711</v>
      </c>
      <c r="B632" s="1">
        <v>45735</v>
      </c>
      <c r="C632" t="s">
        <v>75</v>
      </c>
      <c r="D632" t="s">
        <v>54</v>
      </c>
      <c r="E632" t="s">
        <v>29</v>
      </c>
      <c r="F632" t="s">
        <v>30</v>
      </c>
      <c r="G632" t="s">
        <v>100</v>
      </c>
      <c r="H632">
        <v>4</v>
      </c>
      <c r="I632">
        <v>403.63</v>
      </c>
      <c r="J632" s="2">
        <v>15</v>
      </c>
      <c r="K632">
        <v>29</v>
      </c>
      <c r="L632" s="3">
        <v>2.19</v>
      </c>
      <c r="M632" s="3">
        <v>4</v>
      </c>
      <c r="N632" t="s">
        <v>60</v>
      </c>
      <c r="O632" t="s">
        <v>42</v>
      </c>
      <c r="P632" t="s">
        <v>64</v>
      </c>
      <c r="Q632" s="2">
        <v>1614.52</v>
      </c>
      <c r="R632" s="2">
        <v>242.18</v>
      </c>
      <c r="S632" s="2">
        <v>1372.34</v>
      </c>
      <c r="T632" s="2">
        <v>0</v>
      </c>
      <c r="U632">
        <v>1372.34</v>
      </c>
      <c r="V632" s="2">
        <v>33</v>
      </c>
      <c r="W632" s="3">
        <v>0</v>
      </c>
      <c r="X632" s="3" t="s">
        <v>44</v>
      </c>
      <c r="Y632" s="3">
        <v>15</v>
      </c>
      <c r="Z632" s="2">
        <v>205.85</v>
      </c>
      <c r="AA632" s="10">
        <f>IF(Table1[[#This Row],[Is_Late]]="Yes",1,0)</f>
        <v>0</v>
      </c>
    </row>
    <row r="633" spans="1:27" x14ac:dyDescent="0.25">
      <c r="A633" t="s">
        <v>712</v>
      </c>
      <c r="B633" s="1">
        <v>45735</v>
      </c>
      <c r="C633" t="s">
        <v>88</v>
      </c>
      <c r="D633" t="s">
        <v>38</v>
      </c>
      <c r="E633" t="s">
        <v>47</v>
      </c>
      <c r="F633" t="s">
        <v>73</v>
      </c>
      <c r="G633" t="s">
        <v>136</v>
      </c>
      <c r="H633">
        <v>2</v>
      </c>
      <c r="I633">
        <v>363.84</v>
      </c>
      <c r="J633" s="2">
        <v>25</v>
      </c>
      <c r="K633">
        <v>39</v>
      </c>
      <c r="L633" s="3">
        <v>1.1100000000000001</v>
      </c>
      <c r="M633" s="3">
        <v>2.7</v>
      </c>
      <c r="N633" t="s">
        <v>50</v>
      </c>
      <c r="O633" t="s">
        <v>42</v>
      </c>
      <c r="P633" t="s">
        <v>43</v>
      </c>
      <c r="Q633" s="2">
        <v>727.68</v>
      </c>
      <c r="R633" s="2">
        <v>181.92</v>
      </c>
      <c r="S633" s="2">
        <v>545.76</v>
      </c>
      <c r="T633" s="2">
        <v>0</v>
      </c>
      <c r="U633">
        <v>545.76</v>
      </c>
      <c r="V633" s="2">
        <v>19</v>
      </c>
      <c r="W633" s="3">
        <v>20</v>
      </c>
      <c r="X633" s="3" t="s">
        <v>35</v>
      </c>
      <c r="Y633" s="3">
        <v>22.1</v>
      </c>
      <c r="Z633" s="2">
        <v>120.61</v>
      </c>
      <c r="AA633" s="10">
        <f>IF(Table1[[#This Row],[Is_Late]]="Yes",1,0)</f>
        <v>1</v>
      </c>
    </row>
    <row r="634" spans="1:27" x14ac:dyDescent="0.25">
      <c r="A634" t="s">
        <v>713</v>
      </c>
      <c r="B634" s="1">
        <v>45735</v>
      </c>
      <c r="C634" t="s">
        <v>27</v>
      </c>
      <c r="D634" t="s">
        <v>46</v>
      </c>
      <c r="E634" t="s">
        <v>47</v>
      </c>
      <c r="F634" t="s">
        <v>30</v>
      </c>
      <c r="G634" t="s">
        <v>55</v>
      </c>
      <c r="H634">
        <v>5</v>
      </c>
      <c r="I634">
        <v>397.66</v>
      </c>
      <c r="J634" s="2">
        <v>5</v>
      </c>
      <c r="K634">
        <v>33</v>
      </c>
      <c r="L634" s="3">
        <v>5.94</v>
      </c>
      <c r="M634" s="3">
        <v>2.9</v>
      </c>
      <c r="N634" t="s">
        <v>41</v>
      </c>
      <c r="O634" t="s">
        <v>33</v>
      </c>
      <c r="P634" t="s">
        <v>51</v>
      </c>
      <c r="Q634" s="2">
        <v>1988.3</v>
      </c>
      <c r="R634" s="2">
        <v>99.42</v>
      </c>
      <c r="S634" s="2">
        <v>0</v>
      </c>
      <c r="T634" s="2">
        <v>0</v>
      </c>
      <c r="U634">
        <v>0</v>
      </c>
      <c r="V634" s="2">
        <v>25</v>
      </c>
      <c r="W634" s="3">
        <v>8</v>
      </c>
      <c r="X634" s="3" t="s">
        <v>35</v>
      </c>
      <c r="Y634" s="3">
        <v>11.1</v>
      </c>
      <c r="Z634" s="2">
        <v>0</v>
      </c>
      <c r="AA634" s="10">
        <f>IF(Table1[[#This Row],[Is_Late]]="Yes",1,0)</f>
        <v>1</v>
      </c>
    </row>
    <row r="635" spans="1:27" x14ac:dyDescent="0.25">
      <c r="A635" t="s">
        <v>714</v>
      </c>
      <c r="B635" s="1">
        <v>45735</v>
      </c>
      <c r="C635" t="s">
        <v>75</v>
      </c>
      <c r="D635" t="s">
        <v>38</v>
      </c>
      <c r="E635" t="s">
        <v>47</v>
      </c>
      <c r="F635" t="s">
        <v>81</v>
      </c>
      <c r="G635" t="s">
        <v>78</v>
      </c>
      <c r="H635">
        <v>5</v>
      </c>
      <c r="I635">
        <v>391.58</v>
      </c>
      <c r="J635" s="2">
        <v>5</v>
      </c>
      <c r="K635">
        <v>38</v>
      </c>
      <c r="L635" s="3">
        <v>1.06</v>
      </c>
      <c r="M635" s="3">
        <v>4.5999999999999996</v>
      </c>
      <c r="N635" t="s">
        <v>50</v>
      </c>
      <c r="O635" t="s">
        <v>42</v>
      </c>
      <c r="P635" t="s">
        <v>64</v>
      </c>
      <c r="Q635" s="2">
        <v>1957.9</v>
      </c>
      <c r="R635" s="2">
        <v>97.9</v>
      </c>
      <c r="S635" s="2">
        <v>1860</v>
      </c>
      <c r="T635" s="2">
        <v>0</v>
      </c>
      <c r="U635">
        <v>1860</v>
      </c>
      <c r="V635" s="2">
        <v>39</v>
      </c>
      <c r="W635" s="3">
        <v>0</v>
      </c>
      <c r="X635" s="3" t="s">
        <v>44</v>
      </c>
      <c r="Y635" s="3">
        <v>29.7</v>
      </c>
      <c r="Z635" s="2">
        <v>552.41999999999996</v>
      </c>
      <c r="AA635" s="10">
        <f>IF(Table1[[#This Row],[Is_Late]]="Yes",1,0)</f>
        <v>0</v>
      </c>
    </row>
    <row r="636" spans="1:27" x14ac:dyDescent="0.25">
      <c r="A636" t="s">
        <v>715</v>
      </c>
      <c r="B636" s="1">
        <v>45735</v>
      </c>
      <c r="C636" t="s">
        <v>58</v>
      </c>
      <c r="D636" t="s">
        <v>46</v>
      </c>
      <c r="E636" t="s">
        <v>47</v>
      </c>
      <c r="F636" t="s">
        <v>73</v>
      </c>
      <c r="G636" t="s">
        <v>78</v>
      </c>
      <c r="H636">
        <v>1</v>
      </c>
      <c r="I636">
        <v>279.57</v>
      </c>
      <c r="J636" s="2">
        <v>0</v>
      </c>
      <c r="K636">
        <v>32</v>
      </c>
      <c r="L636" s="3">
        <v>1.95</v>
      </c>
      <c r="M636" s="3">
        <v>3.6</v>
      </c>
      <c r="N636" t="s">
        <v>50</v>
      </c>
      <c r="O636" t="s">
        <v>42</v>
      </c>
      <c r="P636" t="s">
        <v>43</v>
      </c>
      <c r="Q636" s="2">
        <v>279.57</v>
      </c>
      <c r="R636" s="2">
        <v>0</v>
      </c>
      <c r="S636" s="2">
        <v>279.57</v>
      </c>
      <c r="T636" s="2">
        <v>15</v>
      </c>
      <c r="U636">
        <v>294.57</v>
      </c>
      <c r="V636" s="2">
        <v>42</v>
      </c>
      <c r="W636" s="3">
        <v>0</v>
      </c>
      <c r="X636" s="3" t="s">
        <v>44</v>
      </c>
      <c r="Y636" s="3">
        <v>11.6</v>
      </c>
      <c r="Z636" s="2">
        <v>32.43</v>
      </c>
      <c r="AA636" s="10">
        <f>IF(Table1[[#This Row],[Is_Late]]="Yes",1,0)</f>
        <v>0</v>
      </c>
    </row>
    <row r="637" spans="1:27" x14ac:dyDescent="0.25">
      <c r="A637" t="s">
        <v>716</v>
      </c>
      <c r="B637" s="1">
        <v>45736</v>
      </c>
      <c r="C637" t="s">
        <v>84</v>
      </c>
      <c r="D637" t="s">
        <v>54</v>
      </c>
      <c r="E637" t="s">
        <v>29</v>
      </c>
      <c r="F637" t="s">
        <v>86</v>
      </c>
      <c r="G637" t="s">
        <v>117</v>
      </c>
      <c r="H637">
        <v>5</v>
      </c>
      <c r="I637">
        <v>380.5</v>
      </c>
      <c r="J637" s="2">
        <v>15</v>
      </c>
      <c r="K637">
        <v>29</v>
      </c>
      <c r="L637" s="3">
        <v>3.38</v>
      </c>
      <c r="M637" s="3">
        <v>2.9</v>
      </c>
      <c r="N637" t="s">
        <v>50</v>
      </c>
      <c r="O637" t="s">
        <v>42</v>
      </c>
      <c r="P637" t="s">
        <v>43</v>
      </c>
      <c r="Q637" s="2">
        <v>1902.5</v>
      </c>
      <c r="R637" s="2">
        <v>285.38</v>
      </c>
      <c r="S637" s="2">
        <v>1617.12</v>
      </c>
      <c r="T637" s="2">
        <v>0</v>
      </c>
      <c r="U637">
        <v>1617.12</v>
      </c>
      <c r="V637" s="2">
        <v>27</v>
      </c>
      <c r="W637" s="3">
        <v>2</v>
      </c>
      <c r="X637" s="3" t="s">
        <v>44</v>
      </c>
      <c r="Y637" s="3">
        <v>15.5</v>
      </c>
      <c r="Z637" s="2">
        <v>250.65</v>
      </c>
      <c r="AA637" s="10">
        <f>IF(Table1[[#This Row],[Is_Late]]="Yes",1,0)</f>
        <v>0</v>
      </c>
    </row>
    <row r="638" spans="1:27" x14ac:dyDescent="0.25">
      <c r="A638" t="s">
        <v>717</v>
      </c>
      <c r="B638" s="1">
        <v>45736</v>
      </c>
      <c r="C638" t="s">
        <v>88</v>
      </c>
      <c r="D638" t="s">
        <v>28</v>
      </c>
      <c r="E638" t="s">
        <v>29</v>
      </c>
      <c r="F638" t="s">
        <v>86</v>
      </c>
      <c r="G638" t="s">
        <v>31</v>
      </c>
      <c r="H638">
        <v>6</v>
      </c>
      <c r="I638">
        <v>330.05</v>
      </c>
      <c r="J638" s="2">
        <v>20</v>
      </c>
      <c r="K638">
        <v>28</v>
      </c>
      <c r="L638" s="3">
        <v>6.03</v>
      </c>
      <c r="M638" s="3">
        <v>3.5</v>
      </c>
      <c r="N638" t="s">
        <v>60</v>
      </c>
      <c r="O638" t="s">
        <v>33</v>
      </c>
      <c r="P638" t="s">
        <v>56</v>
      </c>
      <c r="Q638" s="2">
        <v>1980.3</v>
      </c>
      <c r="R638" s="2">
        <v>396.06</v>
      </c>
      <c r="S638" s="2">
        <v>0</v>
      </c>
      <c r="T638" s="2">
        <v>0</v>
      </c>
      <c r="U638">
        <v>0</v>
      </c>
      <c r="V638" s="2">
        <v>40</v>
      </c>
      <c r="W638" s="3">
        <v>0</v>
      </c>
      <c r="X638" s="3" t="s">
        <v>44</v>
      </c>
      <c r="Y638" s="3">
        <v>23.7</v>
      </c>
      <c r="Z638" s="2">
        <v>0</v>
      </c>
      <c r="AA638" s="10">
        <f>IF(Table1[[#This Row],[Is_Late]]="Yes",1,0)</f>
        <v>0</v>
      </c>
    </row>
    <row r="639" spans="1:27" x14ac:dyDescent="0.25">
      <c r="A639" t="s">
        <v>718</v>
      </c>
      <c r="B639" s="1">
        <v>45736</v>
      </c>
      <c r="C639" t="s">
        <v>75</v>
      </c>
      <c r="D639" t="s">
        <v>54</v>
      </c>
      <c r="E639" t="s">
        <v>29</v>
      </c>
      <c r="F639" t="s">
        <v>30</v>
      </c>
      <c r="G639" t="s">
        <v>55</v>
      </c>
      <c r="H639">
        <v>5</v>
      </c>
      <c r="I639">
        <v>233.09</v>
      </c>
      <c r="J639" s="2">
        <v>0</v>
      </c>
      <c r="K639">
        <v>29</v>
      </c>
      <c r="L639" s="3">
        <v>4.05</v>
      </c>
      <c r="M639" s="3">
        <v>4.0999999999999996</v>
      </c>
      <c r="N639" t="s">
        <v>60</v>
      </c>
      <c r="O639" t="s">
        <v>42</v>
      </c>
      <c r="P639" t="s">
        <v>64</v>
      </c>
      <c r="Q639" s="2">
        <v>1165.45</v>
      </c>
      <c r="R639" s="2">
        <v>0</v>
      </c>
      <c r="S639" s="2">
        <v>1165.45</v>
      </c>
      <c r="T639" s="2">
        <v>0</v>
      </c>
      <c r="U639">
        <v>1165.45</v>
      </c>
      <c r="V639" s="2">
        <v>15</v>
      </c>
      <c r="W639" s="3">
        <v>14</v>
      </c>
      <c r="X639" s="3" t="s">
        <v>35</v>
      </c>
      <c r="Y639" s="3">
        <v>24.1</v>
      </c>
      <c r="Z639" s="2">
        <v>280.87</v>
      </c>
      <c r="AA639" s="10">
        <f>IF(Table1[[#This Row],[Is_Late]]="Yes",1,0)</f>
        <v>1</v>
      </c>
    </row>
    <row r="640" spans="1:27" x14ac:dyDescent="0.25">
      <c r="A640" t="s">
        <v>719</v>
      </c>
      <c r="B640" s="1">
        <v>45736</v>
      </c>
      <c r="C640" t="s">
        <v>88</v>
      </c>
      <c r="D640" t="s">
        <v>38</v>
      </c>
      <c r="E640" t="s">
        <v>47</v>
      </c>
      <c r="F640" t="s">
        <v>48</v>
      </c>
      <c r="G640" t="s">
        <v>136</v>
      </c>
      <c r="H640">
        <v>3</v>
      </c>
      <c r="I640">
        <v>162.13999999999999</v>
      </c>
      <c r="J640" s="2">
        <v>15</v>
      </c>
      <c r="K640">
        <v>29</v>
      </c>
      <c r="L640" s="3">
        <v>7.72</v>
      </c>
      <c r="M640" s="3">
        <v>2.9</v>
      </c>
      <c r="N640" t="s">
        <v>50</v>
      </c>
      <c r="O640" t="s">
        <v>42</v>
      </c>
      <c r="P640" t="s">
        <v>56</v>
      </c>
      <c r="Q640" s="2">
        <v>486.42</v>
      </c>
      <c r="R640" s="2">
        <v>72.959999999999994</v>
      </c>
      <c r="S640" s="2">
        <v>413.46</v>
      </c>
      <c r="T640" s="2">
        <v>0</v>
      </c>
      <c r="U640">
        <v>413.46</v>
      </c>
      <c r="V640" s="2">
        <v>24</v>
      </c>
      <c r="W640" s="3">
        <v>5</v>
      </c>
      <c r="X640" s="3" t="s">
        <v>44</v>
      </c>
      <c r="Y640" s="3">
        <v>30.3</v>
      </c>
      <c r="Z640" s="2">
        <v>125.28</v>
      </c>
      <c r="AA640" s="10">
        <f>IF(Table1[[#This Row],[Is_Late]]="Yes",1,0)</f>
        <v>0</v>
      </c>
    </row>
    <row r="641" spans="1:27" x14ac:dyDescent="0.25">
      <c r="A641" t="s">
        <v>720</v>
      </c>
      <c r="B641" s="1">
        <v>45736</v>
      </c>
      <c r="C641" t="s">
        <v>53</v>
      </c>
      <c r="D641" t="s">
        <v>28</v>
      </c>
      <c r="E641" t="s">
        <v>47</v>
      </c>
      <c r="F641" t="s">
        <v>39</v>
      </c>
      <c r="G641" t="s">
        <v>70</v>
      </c>
      <c r="H641">
        <v>2</v>
      </c>
      <c r="I641">
        <v>181.33</v>
      </c>
      <c r="J641" s="2">
        <v>20</v>
      </c>
      <c r="K641">
        <v>28</v>
      </c>
      <c r="L641" s="3">
        <v>6.17</v>
      </c>
      <c r="M641" s="3">
        <v>4.5999999999999996</v>
      </c>
      <c r="N641" t="s">
        <v>68</v>
      </c>
      <c r="O641" t="s">
        <v>42</v>
      </c>
      <c r="P641" t="s">
        <v>56</v>
      </c>
      <c r="Q641" s="2">
        <v>362.66</v>
      </c>
      <c r="R641" s="2">
        <v>72.53</v>
      </c>
      <c r="S641" s="2">
        <v>290.13</v>
      </c>
      <c r="T641" s="2">
        <v>15</v>
      </c>
      <c r="U641">
        <v>305.13</v>
      </c>
      <c r="V641" s="2">
        <v>32</v>
      </c>
      <c r="W641" s="3">
        <v>0</v>
      </c>
      <c r="X641" s="3" t="s">
        <v>44</v>
      </c>
      <c r="Y641" s="3">
        <v>15.5</v>
      </c>
      <c r="Z641" s="2">
        <v>44.97</v>
      </c>
      <c r="AA641" s="10">
        <f>IF(Table1[[#This Row],[Is_Late]]="Yes",1,0)</f>
        <v>0</v>
      </c>
    </row>
    <row r="642" spans="1:27" x14ac:dyDescent="0.25">
      <c r="A642" t="s">
        <v>721</v>
      </c>
      <c r="B642" s="1">
        <v>45736</v>
      </c>
      <c r="C642" t="s">
        <v>27</v>
      </c>
      <c r="D642" t="s">
        <v>66</v>
      </c>
      <c r="E642" t="s">
        <v>47</v>
      </c>
      <c r="F642" t="s">
        <v>76</v>
      </c>
      <c r="G642" t="s">
        <v>89</v>
      </c>
      <c r="H642">
        <v>3</v>
      </c>
      <c r="I642">
        <v>457.61</v>
      </c>
      <c r="J642" s="2">
        <v>20</v>
      </c>
      <c r="K642">
        <v>38</v>
      </c>
      <c r="L642" s="3">
        <v>3.45</v>
      </c>
      <c r="M642" s="3">
        <v>4.8</v>
      </c>
      <c r="N642" t="s">
        <v>68</v>
      </c>
      <c r="O642" t="s">
        <v>42</v>
      </c>
      <c r="P642" t="s">
        <v>56</v>
      </c>
      <c r="Q642" s="2">
        <v>1372.83</v>
      </c>
      <c r="R642" s="2">
        <v>274.57</v>
      </c>
      <c r="S642" s="2">
        <v>1098.26</v>
      </c>
      <c r="T642" s="2">
        <v>0</v>
      </c>
      <c r="U642">
        <v>1098.26</v>
      </c>
      <c r="V642" s="2">
        <v>44</v>
      </c>
      <c r="W642" s="3">
        <v>0</v>
      </c>
      <c r="X642" s="3" t="s">
        <v>44</v>
      </c>
      <c r="Y642" s="3">
        <v>21.4</v>
      </c>
      <c r="Z642" s="2">
        <v>235.03</v>
      </c>
      <c r="AA642" s="10">
        <f>IF(Table1[[#This Row],[Is_Late]]="Yes",1,0)</f>
        <v>0</v>
      </c>
    </row>
    <row r="643" spans="1:27" x14ac:dyDescent="0.25">
      <c r="A643" t="s">
        <v>722</v>
      </c>
      <c r="B643" s="1">
        <v>45737</v>
      </c>
      <c r="C643" t="s">
        <v>58</v>
      </c>
      <c r="D643" t="s">
        <v>28</v>
      </c>
      <c r="E643" t="s">
        <v>47</v>
      </c>
      <c r="F643" t="s">
        <v>30</v>
      </c>
      <c r="G643" t="s">
        <v>89</v>
      </c>
      <c r="H643">
        <v>6</v>
      </c>
      <c r="I643">
        <v>364.02</v>
      </c>
      <c r="J643" s="2">
        <v>25</v>
      </c>
      <c r="K643">
        <v>10</v>
      </c>
      <c r="L643" s="3">
        <v>3.51</v>
      </c>
      <c r="M643" s="3">
        <v>3.9</v>
      </c>
      <c r="N643" t="s">
        <v>32</v>
      </c>
      <c r="O643" t="s">
        <v>42</v>
      </c>
      <c r="P643" t="s">
        <v>56</v>
      </c>
      <c r="Q643" s="2">
        <v>2184.12</v>
      </c>
      <c r="R643" s="2">
        <v>546.03</v>
      </c>
      <c r="S643" s="2">
        <v>1638.09</v>
      </c>
      <c r="T643" s="2">
        <v>0</v>
      </c>
      <c r="U643">
        <v>1638.09</v>
      </c>
      <c r="V643" s="2">
        <v>26</v>
      </c>
      <c r="W643" s="3">
        <v>0</v>
      </c>
      <c r="X643" s="3" t="s">
        <v>44</v>
      </c>
      <c r="Y643" s="3">
        <v>17.899999999999999</v>
      </c>
      <c r="Z643" s="2">
        <v>293.22000000000003</v>
      </c>
      <c r="AA643" s="10">
        <f>IF(Table1[[#This Row],[Is_Late]]="Yes",1,0)</f>
        <v>0</v>
      </c>
    </row>
    <row r="644" spans="1:27" x14ac:dyDescent="0.25">
      <c r="A644" t="s">
        <v>723</v>
      </c>
      <c r="B644" s="1">
        <v>45737</v>
      </c>
      <c r="C644" t="s">
        <v>75</v>
      </c>
      <c r="D644" t="s">
        <v>46</v>
      </c>
      <c r="E644" t="s">
        <v>47</v>
      </c>
      <c r="F644" t="s">
        <v>93</v>
      </c>
      <c r="G644" t="s">
        <v>31</v>
      </c>
      <c r="H644">
        <v>6</v>
      </c>
      <c r="I644">
        <v>113.2</v>
      </c>
      <c r="J644" s="2">
        <v>25</v>
      </c>
      <c r="K644">
        <v>12</v>
      </c>
      <c r="L644" s="3">
        <v>4.82</v>
      </c>
      <c r="M644" s="3">
        <v>3.7</v>
      </c>
      <c r="N644" t="s">
        <v>60</v>
      </c>
      <c r="O644" t="s">
        <v>42</v>
      </c>
      <c r="P644" t="s">
        <v>34</v>
      </c>
      <c r="Q644" s="2">
        <v>679.2</v>
      </c>
      <c r="R644" s="2">
        <v>169.8</v>
      </c>
      <c r="S644" s="2">
        <v>509.4</v>
      </c>
      <c r="T644" s="2">
        <v>0</v>
      </c>
      <c r="U644">
        <v>509.4</v>
      </c>
      <c r="V644" s="2">
        <v>17</v>
      </c>
      <c r="W644" s="3">
        <v>0</v>
      </c>
      <c r="X644" s="3" t="s">
        <v>44</v>
      </c>
      <c r="Y644" s="3">
        <v>23.7</v>
      </c>
      <c r="Z644" s="2">
        <v>120.73</v>
      </c>
      <c r="AA644" s="10">
        <f>IF(Table1[[#This Row],[Is_Late]]="Yes",1,0)</f>
        <v>0</v>
      </c>
    </row>
    <row r="645" spans="1:27" x14ac:dyDescent="0.25">
      <c r="A645" t="s">
        <v>724</v>
      </c>
      <c r="B645" s="1">
        <v>45737</v>
      </c>
      <c r="C645" t="s">
        <v>80</v>
      </c>
      <c r="D645" t="s">
        <v>38</v>
      </c>
      <c r="E645" t="s">
        <v>29</v>
      </c>
      <c r="F645" t="s">
        <v>111</v>
      </c>
      <c r="G645" t="s">
        <v>49</v>
      </c>
      <c r="H645">
        <v>2</v>
      </c>
      <c r="I645">
        <v>81.28</v>
      </c>
      <c r="J645" s="2">
        <v>25</v>
      </c>
      <c r="K645">
        <v>42</v>
      </c>
      <c r="L645" s="3">
        <v>7.69</v>
      </c>
      <c r="M645" s="3">
        <v>4</v>
      </c>
      <c r="N645" t="s">
        <v>68</v>
      </c>
      <c r="O645" t="s">
        <v>42</v>
      </c>
      <c r="P645" t="s">
        <v>64</v>
      </c>
      <c r="Q645" s="2">
        <v>162.56</v>
      </c>
      <c r="R645" s="2">
        <v>40.64</v>
      </c>
      <c r="S645" s="2">
        <v>121.92</v>
      </c>
      <c r="T645" s="2">
        <v>20</v>
      </c>
      <c r="U645">
        <v>141.91999999999999</v>
      </c>
      <c r="V645" s="2">
        <v>15</v>
      </c>
      <c r="W645" s="3">
        <v>27</v>
      </c>
      <c r="X645" s="3" t="s">
        <v>35</v>
      </c>
      <c r="Y645" s="3">
        <v>20.5</v>
      </c>
      <c r="Z645" s="2">
        <v>24.99</v>
      </c>
      <c r="AA645" s="10">
        <f>IF(Table1[[#This Row],[Is_Late]]="Yes",1,0)</f>
        <v>1</v>
      </c>
    </row>
    <row r="646" spans="1:27" x14ac:dyDescent="0.25">
      <c r="A646" t="s">
        <v>725</v>
      </c>
      <c r="B646" s="1">
        <v>45737</v>
      </c>
      <c r="C646" t="s">
        <v>80</v>
      </c>
      <c r="D646" t="s">
        <v>28</v>
      </c>
      <c r="E646" t="s">
        <v>29</v>
      </c>
      <c r="F646" t="s">
        <v>93</v>
      </c>
      <c r="G646" t="s">
        <v>117</v>
      </c>
      <c r="H646">
        <v>4</v>
      </c>
      <c r="I646">
        <v>23.64</v>
      </c>
      <c r="J646" s="2">
        <v>20</v>
      </c>
      <c r="K646">
        <v>30</v>
      </c>
      <c r="L646" s="3">
        <v>5.9</v>
      </c>
      <c r="M646" s="3">
        <v>4.9000000000000004</v>
      </c>
      <c r="N646" t="s">
        <v>60</v>
      </c>
      <c r="O646" t="s">
        <v>33</v>
      </c>
      <c r="P646" t="s">
        <v>34</v>
      </c>
      <c r="Q646" s="2">
        <v>94.56</v>
      </c>
      <c r="R646" s="2">
        <v>18.91</v>
      </c>
      <c r="S646" s="2">
        <v>0</v>
      </c>
      <c r="T646" s="2">
        <v>25</v>
      </c>
      <c r="U646">
        <v>0</v>
      </c>
      <c r="V646" s="2">
        <v>28</v>
      </c>
      <c r="W646" s="3">
        <v>2</v>
      </c>
      <c r="X646" s="3" t="s">
        <v>44</v>
      </c>
      <c r="Y646" s="3">
        <v>11.1</v>
      </c>
      <c r="Z646" s="2">
        <v>0</v>
      </c>
      <c r="AA646" s="10">
        <f>IF(Table1[[#This Row],[Is_Late]]="Yes",1,0)</f>
        <v>0</v>
      </c>
    </row>
    <row r="647" spans="1:27" x14ac:dyDescent="0.25">
      <c r="A647" t="s">
        <v>726</v>
      </c>
      <c r="B647" s="1">
        <v>45737</v>
      </c>
      <c r="C647" t="s">
        <v>80</v>
      </c>
      <c r="D647" t="s">
        <v>66</v>
      </c>
      <c r="E647" t="s">
        <v>29</v>
      </c>
      <c r="F647" t="s">
        <v>48</v>
      </c>
      <c r="G647" t="s">
        <v>100</v>
      </c>
      <c r="H647">
        <v>7</v>
      </c>
      <c r="I647">
        <v>52.86</v>
      </c>
      <c r="J647" s="2">
        <v>20</v>
      </c>
      <c r="K647">
        <v>15</v>
      </c>
      <c r="L647" s="3">
        <v>4</v>
      </c>
      <c r="M647" s="3">
        <v>4.5</v>
      </c>
      <c r="N647" t="s">
        <v>50</v>
      </c>
      <c r="O647" t="s">
        <v>42</v>
      </c>
      <c r="P647" t="s">
        <v>56</v>
      </c>
      <c r="Q647" s="2">
        <v>370.02</v>
      </c>
      <c r="R647" s="2">
        <v>74</v>
      </c>
      <c r="S647" s="2">
        <v>296.02</v>
      </c>
      <c r="T647" s="2">
        <v>20</v>
      </c>
      <c r="U647">
        <v>316.02</v>
      </c>
      <c r="V647" s="2">
        <v>34</v>
      </c>
      <c r="W647" s="3">
        <v>0</v>
      </c>
      <c r="X647" s="3" t="s">
        <v>44</v>
      </c>
      <c r="Y647" s="3">
        <v>16.899999999999999</v>
      </c>
      <c r="Z647" s="2">
        <v>50.03</v>
      </c>
      <c r="AA647" s="10">
        <f>IF(Table1[[#This Row],[Is_Late]]="Yes",1,0)</f>
        <v>0</v>
      </c>
    </row>
    <row r="648" spans="1:27" x14ac:dyDescent="0.25">
      <c r="A648" t="s">
        <v>727</v>
      </c>
      <c r="B648" s="1">
        <v>45738</v>
      </c>
      <c r="C648" t="s">
        <v>53</v>
      </c>
      <c r="D648" t="s">
        <v>46</v>
      </c>
      <c r="E648" t="s">
        <v>47</v>
      </c>
      <c r="F648" t="s">
        <v>86</v>
      </c>
      <c r="G648" t="s">
        <v>31</v>
      </c>
      <c r="H648">
        <v>7</v>
      </c>
      <c r="I648">
        <v>290.23</v>
      </c>
      <c r="J648" s="2">
        <v>0</v>
      </c>
      <c r="K648">
        <v>14</v>
      </c>
      <c r="L648" s="3">
        <v>5.88</v>
      </c>
      <c r="M648" s="3">
        <v>4.9000000000000004</v>
      </c>
      <c r="N648" t="s">
        <v>41</v>
      </c>
      <c r="O648" t="s">
        <v>42</v>
      </c>
      <c r="P648" t="s">
        <v>56</v>
      </c>
      <c r="Q648" s="2">
        <v>2031.61</v>
      </c>
      <c r="R648" s="2">
        <v>0</v>
      </c>
      <c r="S648" s="2">
        <v>2031.61</v>
      </c>
      <c r="T648" s="2">
        <v>0</v>
      </c>
      <c r="U648">
        <v>2031.61</v>
      </c>
      <c r="V648" s="2">
        <v>28</v>
      </c>
      <c r="W648" s="3">
        <v>0</v>
      </c>
      <c r="X648" s="3" t="s">
        <v>44</v>
      </c>
      <c r="Y648" s="3">
        <v>18.100000000000001</v>
      </c>
      <c r="Z648" s="2">
        <v>367.72</v>
      </c>
      <c r="AA648" s="10">
        <f>IF(Table1[[#This Row],[Is_Late]]="Yes",1,0)</f>
        <v>0</v>
      </c>
    </row>
    <row r="649" spans="1:27" x14ac:dyDescent="0.25">
      <c r="A649" t="s">
        <v>728</v>
      </c>
      <c r="B649" s="1">
        <v>45738</v>
      </c>
      <c r="C649" t="s">
        <v>58</v>
      </c>
      <c r="D649" t="s">
        <v>28</v>
      </c>
      <c r="E649" t="s">
        <v>47</v>
      </c>
      <c r="F649" t="s">
        <v>73</v>
      </c>
      <c r="G649" t="s">
        <v>100</v>
      </c>
      <c r="H649">
        <v>4</v>
      </c>
      <c r="I649">
        <v>330.08</v>
      </c>
      <c r="J649" s="2">
        <v>5</v>
      </c>
      <c r="K649">
        <v>23</v>
      </c>
      <c r="L649" s="3">
        <v>3.75</v>
      </c>
      <c r="M649" s="3">
        <v>5</v>
      </c>
      <c r="N649" t="s">
        <v>41</v>
      </c>
      <c r="O649" t="s">
        <v>42</v>
      </c>
      <c r="P649" t="s">
        <v>64</v>
      </c>
      <c r="Q649" s="2">
        <v>1320.32</v>
      </c>
      <c r="R649" s="2">
        <v>66.02</v>
      </c>
      <c r="S649" s="2">
        <v>1254.3</v>
      </c>
      <c r="T649" s="2">
        <v>0</v>
      </c>
      <c r="U649">
        <v>1254.3</v>
      </c>
      <c r="V649" s="2">
        <v>26</v>
      </c>
      <c r="W649" s="3">
        <v>0</v>
      </c>
      <c r="X649" s="3" t="s">
        <v>44</v>
      </c>
      <c r="Y649" s="3">
        <v>30.4</v>
      </c>
      <c r="Z649" s="2">
        <v>381.31</v>
      </c>
      <c r="AA649" s="10">
        <f>IF(Table1[[#This Row],[Is_Late]]="Yes",1,0)</f>
        <v>0</v>
      </c>
    </row>
    <row r="650" spans="1:27" x14ac:dyDescent="0.25">
      <c r="A650" t="s">
        <v>729</v>
      </c>
      <c r="B650" s="1">
        <v>45738</v>
      </c>
      <c r="C650" t="s">
        <v>88</v>
      </c>
      <c r="D650" t="s">
        <v>46</v>
      </c>
      <c r="E650" t="s">
        <v>29</v>
      </c>
      <c r="F650" t="s">
        <v>86</v>
      </c>
      <c r="G650" t="s">
        <v>144</v>
      </c>
      <c r="H650">
        <v>5</v>
      </c>
      <c r="I650">
        <v>231.92</v>
      </c>
      <c r="J650" s="2">
        <v>0</v>
      </c>
      <c r="K650">
        <v>36</v>
      </c>
      <c r="L650" s="3">
        <v>5.37</v>
      </c>
      <c r="M650" s="3">
        <v>3.6</v>
      </c>
      <c r="N650" t="s">
        <v>60</v>
      </c>
      <c r="O650" t="s">
        <v>33</v>
      </c>
      <c r="P650" t="s">
        <v>64</v>
      </c>
      <c r="Q650" s="2">
        <v>1159.5999999999999</v>
      </c>
      <c r="R650" s="2">
        <v>0</v>
      </c>
      <c r="S650" s="2">
        <v>0</v>
      </c>
      <c r="T650" s="2">
        <v>0</v>
      </c>
      <c r="U650">
        <v>0</v>
      </c>
      <c r="V650" s="2">
        <v>18</v>
      </c>
      <c r="W650" s="3">
        <v>18</v>
      </c>
      <c r="X650" s="3" t="s">
        <v>35</v>
      </c>
      <c r="Y650" s="3">
        <v>9.1</v>
      </c>
      <c r="Z650" s="2">
        <v>0</v>
      </c>
      <c r="AA650" s="10">
        <f>IF(Table1[[#This Row],[Is_Late]]="Yes",1,0)</f>
        <v>1</v>
      </c>
    </row>
    <row r="651" spans="1:27" x14ac:dyDescent="0.25">
      <c r="A651" t="s">
        <v>730</v>
      </c>
      <c r="B651" s="1">
        <v>45738</v>
      </c>
      <c r="C651" t="s">
        <v>88</v>
      </c>
      <c r="D651" t="s">
        <v>28</v>
      </c>
      <c r="E651" t="s">
        <v>47</v>
      </c>
      <c r="F651" t="s">
        <v>73</v>
      </c>
      <c r="G651" t="s">
        <v>63</v>
      </c>
      <c r="H651">
        <v>5</v>
      </c>
      <c r="I651">
        <v>208.86</v>
      </c>
      <c r="J651" s="2">
        <v>5</v>
      </c>
      <c r="K651">
        <v>34</v>
      </c>
      <c r="L651" s="3">
        <v>1.23</v>
      </c>
      <c r="M651" s="3">
        <v>3.8</v>
      </c>
      <c r="N651" t="s">
        <v>60</v>
      </c>
      <c r="O651" t="s">
        <v>42</v>
      </c>
      <c r="P651" t="s">
        <v>64</v>
      </c>
      <c r="Q651" s="2">
        <v>1044.3</v>
      </c>
      <c r="R651" s="2">
        <v>52.22</v>
      </c>
      <c r="S651" s="2">
        <v>992.08</v>
      </c>
      <c r="T651" s="2">
        <v>0</v>
      </c>
      <c r="U651">
        <v>992.08</v>
      </c>
      <c r="V651" s="2">
        <v>21</v>
      </c>
      <c r="W651" s="3">
        <v>13</v>
      </c>
      <c r="X651" s="3" t="s">
        <v>35</v>
      </c>
      <c r="Y651" s="3">
        <v>26.4</v>
      </c>
      <c r="Z651" s="2">
        <v>261.91000000000003</v>
      </c>
      <c r="AA651" s="10">
        <f>IF(Table1[[#This Row],[Is_Late]]="Yes",1,0)</f>
        <v>1</v>
      </c>
    </row>
    <row r="652" spans="1:27" x14ac:dyDescent="0.25">
      <c r="A652" t="s">
        <v>731</v>
      </c>
      <c r="B652" s="1">
        <v>45738</v>
      </c>
      <c r="C652" t="s">
        <v>84</v>
      </c>
      <c r="D652" t="s">
        <v>54</v>
      </c>
      <c r="E652" t="s">
        <v>29</v>
      </c>
      <c r="F652" t="s">
        <v>93</v>
      </c>
      <c r="G652" t="s">
        <v>40</v>
      </c>
      <c r="H652">
        <v>5</v>
      </c>
      <c r="I652">
        <v>329.26</v>
      </c>
      <c r="J652" s="2">
        <v>10</v>
      </c>
      <c r="K652">
        <v>27</v>
      </c>
      <c r="L652" s="3">
        <v>7.56</v>
      </c>
      <c r="M652" s="3">
        <v>5</v>
      </c>
      <c r="N652" t="s">
        <v>50</v>
      </c>
      <c r="O652" t="s">
        <v>42</v>
      </c>
      <c r="P652" t="s">
        <v>43</v>
      </c>
      <c r="Q652" s="2">
        <v>1646.3</v>
      </c>
      <c r="R652" s="2">
        <v>164.63</v>
      </c>
      <c r="S652" s="2">
        <v>1481.67</v>
      </c>
      <c r="T652" s="2">
        <v>0</v>
      </c>
      <c r="U652">
        <v>1481.67</v>
      </c>
      <c r="V652" s="2">
        <v>26</v>
      </c>
      <c r="W652" s="3">
        <v>1</v>
      </c>
      <c r="X652" s="3" t="s">
        <v>44</v>
      </c>
      <c r="Y652" s="3">
        <v>23.3</v>
      </c>
      <c r="Z652" s="2">
        <v>345.23</v>
      </c>
      <c r="AA652" s="10">
        <f>IF(Table1[[#This Row],[Is_Late]]="Yes",1,0)</f>
        <v>0</v>
      </c>
    </row>
    <row r="653" spans="1:27" x14ac:dyDescent="0.25">
      <c r="A653" t="s">
        <v>732</v>
      </c>
      <c r="B653" s="1">
        <v>45738</v>
      </c>
      <c r="C653" t="s">
        <v>80</v>
      </c>
      <c r="D653" t="s">
        <v>54</v>
      </c>
      <c r="E653" t="s">
        <v>47</v>
      </c>
      <c r="F653" t="s">
        <v>93</v>
      </c>
      <c r="G653" t="s">
        <v>98</v>
      </c>
      <c r="H653">
        <v>7</v>
      </c>
      <c r="I653">
        <v>283.02</v>
      </c>
      <c r="J653" s="2">
        <v>15</v>
      </c>
      <c r="K653">
        <v>35</v>
      </c>
      <c r="L653" s="3">
        <v>1.9</v>
      </c>
      <c r="M653" s="3">
        <v>4.3</v>
      </c>
      <c r="N653" t="s">
        <v>50</v>
      </c>
      <c r="O653" t="s">
        <v>42</v>
      </c>
      <c r="P653" t="s">
        <v>56</v>
      </c>
      <c r="Q653" s="2">
        <v>1981.14</v>
      </c>
      <c r="R653" s="2">
        <v>297.17</v>
      </c>
      <c r="S653" s="2">
        <v>1683.97</v>
      </c>
      <c r="T653" s="2">
        <v>0</v>
      </c>
      <c r="U653">
        <v>1683.97</v>
      </c>
      <c r="V653" s="2">
        <v>43</v>
      </c>
      <c r="W653" s="3">
        <v>0</v>
      </c>
      <c r="X653" s="3" t="s">
        <v>44</v>
      </c>
      <c r="Y653" s="3">
        <v>30.6</v>
      </c>
      <c r="Z653" s="2">
        <v>515.29</v>
      </c>
      <c r="AA653" s="10">
        <f>IF(Table1[[#This Row],[Is_Late]]="Yes",1,0)</f>
        <v>0</v>
      </c>
    </row>
    <row r="654" spans="1:27" x14ac:dyDescent="0.25">
      <c r="A654" t="s">
        <v>733</v>
      </c>
      <c r="B654" s="1">
        <v>45738</v>
      </c>
      <c r="C654" t="s">
        <v>80</v>
      </c>
      <c r="D654" t="s">
        <v>46</v>
      </c>
      <c r="E654" t="s">
        <v>47</v>
      </c>
      <c r="F654" t="s">
        <v>39</v>
      </c>
      <c r="G654" t="s">
        <v>78</v>
      </c>
      <c r="H654">
        <v>4</v>
      </c>
      <c r="I654">
        <v>243.07</v>
      </c>
      <c r="J654" s="2">
        <v>15</v>
      </c>
      <c r="K654">
        <v>40</v>
      </c>
      <c r="L654" s="3">
        <v>2.09</v>
      </c>
      <c r="M654" s="3">
        <v>4.2</v>
      </c>
      <c r="N654" t="s">
        <v>50</v>
      </c>
      <c r="O654" t="s">
        <v>42</v>
      </c>
      <c r="P654" t="s">
        <v>34</v>
      </c>
      <c r="Q654" s="2">
        <v>972.28</v>
      </c>
      <c r="R654" s="2">
        <v>145.84</v>
      </c>
      <c r="S654" s="2">
        <v>826.44</v>
      </c>
      <c r="T654" s="2">
        <v>0</v>
      </c>
      <c r="U654">
        <v>826.44</v>
      </c>
      <c r="V654" s="2">
        <v>28</v>
      </c>
      <c r="W654" s="3">
        <v>12</v>
      </c>
      <c r="X654" s="3" t="s">
        <v>35</v>
      </c>
      <c r="Y654" s="3">
        <v>31.8</v>
      </c>
      <c r="Z654" s="2">
        <v>262.81</v>
      </c>
      <c r="AA654" s="10">
        <f>IF(Table1[[#This Row],[Is_Late]]="Yes",1,0)</f>
        <v>1</v>
      </c>
    </row>
    <row r="655" spans="1:27" x14ac:dyDescent="0.25">
      <c r="A655" t="s">
        <v>734</v>
      </c>
      <c r="B655" s="1">
        <v>45738</v>
      </c>
      <c r="C655" t="s">
        <v>84</v>
      </c>
      <c r="D655" t="s">
        <v>54</v>
      </c>
      <c r="E655" t="s">
        <v>29</v>
      </c>
      <c r="F655" t="s">
        <v>111</v>
      </c>
      <c r="G655" t="s">
        <v>119</v>
      </c>
      <c r="H655">
        <v>1</v>
      </c>
      <c r="I655">
        <v>339</v>
      </c>
      <c r="J655" s="2">
        <v>0</v>
      </c>
      <c r="K655">
        <v>19</v>
      </c>
      <c r="L655" s="3">
        <v>7.96</v>
      </c>
      <c r="M655" s="3">
        <v>4.3</v>
      </c>
      <c r="N655" t="s">
        <v>60</v>
      </c>
      <c r="O655" t="s">
        <v>42</v>
      </c>
      <c r="P655" t="s">
        <v>64</v>
      </c>
      <c r="Q655" s="2">
        <v>339</v>
      </c>
      <c r="R655" s="2">
        <v>0</v>
      </c>
      <c r="S655" s="2">
        <v>339</v>
      </c>
      <c r="T655" s="2">
        <v>0</v>
      </c>
      <c r="U655">
        <v>339</v>
      </c>
      <c r="V655" s="2">
        <v>25</v>
      </c>
      <c r="W655" s="3">
        <v>0</v>
      </c>
      <c r="X655" s="3" t="s">
        <v>44</v>
      </c>
      <c r="Y655" s="3">
        <v>18.899999999999999</v>
      </c>
      <c r="Z655" s="2">
        <v>64.069999999999993</v>
      </c>
      <c r="AA655" s="10">
        <f>IF(Table1[[#This Row],[Is_Late]]="Yes",1,0)</f>
        <v>0</v>
      </c>
    </row>
    <row r="656" spans="1:27" x14ac:dyDescent="0.25">
      <c r="A656" t="s">
        <v>735</v>
      </c>
      <c r="B656" s="1">
        <v>45739</v>
      </c>
      <c r="C656" t="s">
        <v>53</v>
      </c>
      <c r="D656" t="s">
        <v>66</v>
      </c>
      <c r="E656" t="s">
        <v>47</v>
      </c>
      <c r="F656" t="s">
        <v>48</v>
      </c>
      <c r="G656" t="s">
        <v>100</v>
      </c>
      <c r="H656">
        <v>6</v>
      </c>
      <c r="I656">
        <v>467.57</v>
      </c>
      <c r="J656" s="2">
        <v>0</v>
      </c>
      <c r="K656">
        <v>36</v>
      </c>
      <c r="L656" s="3">
        <v>3.12</v>
      </c>
      <c r="M656" s="3">
        <v>4.0999999999999996</v>
      </c>
      <c r="N656" t="s">
        <v>60</v>
      </c>
      <c r="O656" t="s">
        <v>42</v>
      </c>
      <c r="P656" t="s">
        <v>64</v>
      </c>
      <c r="Q656" s="2">
        <v>2805.42</v>
      </c>
      <c r="R656" s="2">
        <v>0</v>
      </c>
      <c r="S656" s="2">
        <v>2805.42</v>
      </c>
      <c r="T656" s="2">
        <v>0</v>
      </c>
      <c r="U656">
        <v>2805.42</v>
      </c>
      <c r="V656" s="2">
        <v>28</v>
      </c>
      <c r="W656" s="3">
        <v>8</v>
      </c>
      <c r="X656" s="3" t="s">
        <v>35</v>
      </c>
      <c r="Y656" s="3">
        <v>23.4</v>
      </c>
      <c r="Z656" s="2">
        <v>656.47</v>
      </c>
      <c r="AA656" s="10">
        <f>IF(Table1[[#This Row],[Is_Late]]="Yes",1,0)</f>
        <v>1</v>
      </c>
    </row>
    <row r="657" spans="1:27" x14ac:dyDescent="0.25">
      <c r="A657" t="s">
        <v>736</v>
      </c>
      <c r="B657" s="1">
        <v>45739</v>
      </c>
      <c r="C657" t="s">
        <v>27</v>
      </c>
      <c r="D657" t="s">
        <v>38</v>
      </c>
      <c r="E657" t="s">
        <v>29</v>
      </c>
      <c r="F657" t="s">
        <v>81</v>
      </c>
      <c r="G657" t="s">
        <v>82</v>
      </c>
      <c r="H657">
        <v>6</v>
      </c>
      <c r="I657">
        <v>466.99</v>
      </c>
      <c r="J657" s="2">
        <v>5</v>
      </c>
      <c r="K657">
        <v>14</v>
      </c>
      <c r="L657" s="3">
        <v>7.86</v>
      </c>
      <c r="M657" s="3">
        <v>4.7</v>
      </c>
      <c r="N657" t="s">
        <v>32</v>
      </c>
      <c r="O657" t="s">
        <v>42</v>
      </c>
      <c r="P657" t="s">
        <v>43</v>
      </c>
      <c r="Q657" s="2">
        <v>2801.94</v>
      </c>
      <c r="R657" s="2">
        <v>140.1</v>
      </c>
      <c r="S657" s="2">
        <v>2661.84</v>
      </c>
      <c r="T657" s="2">
        <v>0</v>
      </c>
      <c r="U657">
        <v>2661.84</v>
      </c>
      <c r="V657" s="2">
        <v>42</v>
      </c>
      <c r="W657" s="3">
        <v>0</v>
      </c>
      <c r="X657" s="3" t="s">
        <v>44</v>
      </c>
      <c r="Y657" s="3">
        <v>26.3</v>
      </c>
      <c r="Z657" s="2">
        <v>700.06</v>
      </c>
      <c r="AA657" s="10">
        <f>IF(Table1[[#This Row],[Is_Late]]="Yes",1,0)</f>
        <v>0</v>
      </c>
    </row>
    <row r="658" spans="1:27" x14ac:dyDescent="0.25">
      <c r="A658" t="s">
        <v>737</v>
      </c>
      <c r="B658" s="1">
        <v>45739</v>
      </c>
      <c r="C658" t="s">
        <v>58</v>
      </c>
      <c r="D658" t="s">
        <v>46</v>
      </c>
      <c r="E658" t="s">
        <v>29</v>
      </c>
      <c r="F658" t="s">
        <v>76</v>
      </c>
      <c r="G658" t="s">
        <v>78</v>
      </c>
      <c r="H658">
        <v>6</v>
      </c>
      <c r="I658">
        <v>57.09</v>
      </c>
      <c r="J658" s="2">
        <v>10</v>
      </c>
      <c r="K658">
        <v>38</v>
      </c>
      <c r="L658" s="3">
        <v>4</v>
      </c>
      <c r="M658" s="3">
        <v>3.7</v>
      </c>
      <c r="N658" t="s">
        <v>68</v>
      </c>
      <c r="O658" t="s">
        <v>42</v>
      </c>
      <c r="P658" t="s">
        <v>64</v>
      </c>
      <c r="Q658" s="2">
        <v>342.54</v>
      </c>
      <c r="R658" s="2">
        <v>34.25</v>
      </c>
      <c r="S658" s="2">
        <v>308.29000000000002</v>
      </c>
      <c r="T658" s="2">
        <v>0</v>
      </c>
      <c r="U658">
        <v>308.29000000000002</v>
      </c>
      <c r="V658" s="2">
        <v>22</v>
      </c>
      <c r="W658" s="3">
        <v>16</v>
      </c>
      <c r="X658" s="3" t="s">
        <v>35</v>
      </c>
      <c r="Y658" s="3">
        <v>21.1</v>
      </c>
      <c r="Z658" s="2">
        <v>65.05</v>
      </c>
      <c r="AA658" s="10">
        <f>IF(Table1[[#This Row],[Is_Late]]="Yes",1,0)</f>
        <v>1</v>
      </c>
    </row>
    <row r="659" spans="1:27" x14ac:dyDescent="0.25">
      <c r="A659" t="s">
        <v>738</v>
      </c>
      <c r="B659" s="1">
        <v>45739</v>
      </c>
      <c r="C659" t="s">
        <v>58</v>
      </c>
      <c r="D659" t="s">
        <v>28</v>
      </c>
      <c r="E659" t="s">
        <v>47</v>
      </c>
      <c r="F659" t="s">
        <v>73</v>
      </c>
      <c r="G659" t="s">
        <v>49</v>
      </c>
      <c r="H659">
        <v>5</v>
      </c>
      <c r="I659">
        <v>24.55</v>
      </c>
      <c r="J659" s="2">
        <v>25</v>
      </c>
      <c r="K659">
        <v>30</v>
      </c>
      <c r="L659" s="3">
        <v>2.98</v>
      </c>
      <c r="M659" s="3">
        <v>3.6</v>
      </c>
      <c r="N659" t="s">
        <v>60</v>
      </c>
      <c r="O659" t="s">
        <v>42</v>
      </c>
      <c r="P659" t="s">
        <v>43</v>
      </c>
      <c r="Q659" s="2">
        <v>122.75</v>
      </c>
      <c r="R659" s="2">
        <v>30.69</v>
      </c>
      <c r="S659" s="2">
        <v>92.06</v>
      </c>
      <c r="T659" s="2">
        <v>25</v>
      </c>
      <c r="U659">
        <v>117.06</v>
      </c>
      <c r="V659" s="2">
        <v>24</v>
      </c>
      <c r="W659" s="3">
        <v>6</v>
      </c>
      <c r="X659" s="3" t="s">
        <v>35</v>
      </c>
      <c r="Y659" s="3">
        <v>17.8</v>
      </c>
      <c r="Z659" s="2">
        <v>16.39</v>
      </c>
      <c r="AA659" s="10">
        <f>IF(Table1[[#This Row],[Is_Late]]="Yes",1,0)</f>
        <v>1</v>
      </c>
    </row>
    <row r="660" spans="1:27" x14ac:dyDescent="0.25">
      <c r="A660" t="s">
        <v>739</v>
      </c>
      <c r="B660" s="1">
        <v>45739</v>
      </c>
      <c r="C660" t="s">
        <v>53</v>
      </c>
      <c r="D660" t="s">
        <v>66</v>
      </c>
      <c r="E660" t="s">
        <v>47</v>
      </c>
      <c r="F660" t="s">
        <v>111</v>
      </c>
      <c r="G660" t="s">
        <v>31</v>
      </c>
      <c r="H660">
        <v>2</v>
      </c>
      <c r="I660">
        <v>118.11</v>
      </c>
      <c r="J660" s="2">
        <v>20</v>
      </c>
      <c r="K660">
        <v>41</v>
      </c>
      <c r="L660" s="3">
        <v>7.94</v>
      </c>
      <c r="M660" s="3">
        <v>3.6</v>
      </c>
      <c r="N660" t="s">
        <v>41</v>
      </c>
      <c r="O660" t="s">
        <v>42</v>
      </c>
      <c r="P660" t="s">
        <v>34</v>
      </c>
      <c r="Q660" s="2">
        <v>236.22</v>
      </c>
      <c r="R660" s="2">
        <v>47.24</v>
      </c>
      <c r="S660" s="2">
        <v>188.98</v>
      </c>
      <c r="T660" s="2">
        <v>25</v>
      </c>
      <c r="U660">
        <v>213.98</v>
      </c>
      <c r="V660" s="2">
        <v>16</v>
      </c>
      <c r="W660" s="3">
        <v>25</v>
      </c>
      <c r="X660" s="3" t="s">
        <v>35</v>
      </c>
      <c r="Y660" s="3">
        <v>31.4</v>
      </c>
      <c r="Z660" s="2">
        <v>59.34</v>
      </c>
      <c r="AA660" s="10">
        <f>IF(Table1[[#This Row],[Is_Late]]="Yes",1,0)</f>
        <v>1</v>
      </c>
    </row>
    <row r="661" spans="1:27" x14ac:dyDescent="0.25">
      <c r="A661" t="s">
        <v>740</v>
      </c>
      <c r="B661" s="1">
        <v>45739</v>
      </c>
      <c r="C661" t="s">
        <v>53</v>
      </c>
      <c r="D661" t="s">
        <v>66</v>
      </c>
      <c r="E661" t="s">
        <v>29</v>
      </c>
      <c r="F661" t="s">
        <v>93</v>
      </c>
      <c r="G661" t="s">
        <v>119</v>
      </c>
      <c r="H661">
        <v>5</v>
      </c>
      <c r="I661">
        <v>183.65</v>
      </c>
      <c r="J661" s="2">
        <v>0</v>
      </c>
      <c r="K661">
        <v>38</v>
      </c>
      <c r="L661" s="3">
        <v>5.53</v>
      </c>
      <c r="M661" s="3">
        <v>5</v>
      </c>
      <c r="N661" t="s">
        <v>41</v>
      </c>
      <c r="O661" t="s">
        <v>42</v>
      </c>
      <c r="P661" t="s">
        <v>56</v>
      </c>
      <c r="Q661" s="2">
        <v>918.25</v>
      </c>
      <c r="R661" s="2">
        <v>0</v>
      </c>
      <c r="S661" s="2">
        <v>918.25</v>
      </c>
      <c r="T661" s="2">
        <v>0</v>
      </c>
      <c r="U661">
        <v>918.25</v>
      </c>
      <c r="V661" s="2">
        <v>22</v>
      </c>
      <c r="W661" s="3">
        <v>16</v>
      </c>
      <c r="X661" s="3" t="s">
        <v>35</v>
      </c>
      <c r="Y661" s="3">
        <v>28.6</v>
      </c>
      <c r="Z661" s="2">
        <v>262.62</v>
      </c>
      <c r="AA661" s="10">
        <f>IF(Table1[[#This Row],[Is_Late]]="Yes",1,0)</f>
        <v>1</v>
      </c>
    </row>
    <row r="662" spans="1:27" x14ac:dyDescent="0.25">
      <c r="A662" t="s">
        <v>741</v>
      </c>
      <c r="B662" s="1">
        <v>45739</v>
      </c>
      <c r="C662" t="s">
        <v>37</v>
      </c>
      <c r="D662" t="s">
        <v>66</v>
      </c>
      <c r="E662" t="s">
        <v>29</v>
      </c>
      <c r="F662" t="s">
        <v>59</v>
      </c>
      <c r="G662" t="s">
        <v>55</v>
      </c>
      <c r="H662">
        <v>7</v>
      </c>
      <c r="I662">
        <v>316.08</v>
      </c>
      <c r="J662" s="2">
        <v>5</v>
      </c>
      <c r="K662">
        <v>24</v>
      </c>
      <c r="L662" s="3">
        <v>6.28</v>
      </c>
      <c r="M662" s="3">
        <v>3.2</v>
      </c>
      <c r="N662" t="s">
        <v>60</v>
      </c>
      <c r="O662" t="s">
        <v>42</v>
      </c>
      <c r="P662" t="s">
        <v>51</v>
      </c>
      <c r="Q662" s="2">
        <v>2212.56</v>
      </c>
      <c r="R662" s="2">
        <v>110.63</v>
      </c>
      <c r="S662" s="2">
        <v>2101.9299999999998</v>
      </c>
      <c r="T662" s="2">
        <v>0</v>
      </c>
      <c r="U662">
        <v>2101.9299999999998</v>
      </c>
      <c r="V662" s="2">
        <v>44</v>
      </c>
      <c r="W662" s="3">
        <v>0</v>
      </c>
      <c r="X662" s="3" t="s">
        <v>44</v>
      </c>
      <c r="Y662" s="3">
        <v>29.7</v>
      </c>
      <c r="Z662" s="2">
        <v>624.27</v>
      </c>
      <c r="AA662" s="10">
        <f>IF(Table1[[#This Row],[Is_Late]]="Yes",1,0)</f>
        <v>0</v>
      </c>
    </row>
    <row r="663" spans="1:27" x14ac:dyDescent="0.25">
      <c r="A663" t="s">
        <v>742</v>
      </c>
      <c r="B663" s="1">
        <v>45739</v>
      </c>
      <c r="C663" t="s">
        <v>58</v>
      </c>
      <c r="D663" t="s">
        <v>28</v>
      </c>
      <c r="E663" t="s">
        <v>29</v>
      </c>
      <c r="F663" t="s">
        <v>73</v>
      </c>
      <c r="G663" t="s">
        <v>144</v>
      </c>
      <c r="H663">
        <v>3</v>
      </c>
      <c r="I663">
        <v>286.14</v>
      </c>
      <c r="J663" s="2">
        <v>25</v>
      </c>
      <c r="K663">
        <v>26</v>
      </c>
      <c r="L663" s="3">
        <v>7.26</v>
      </c>
      <c r="M663" s="3">
        <v>4.4000000000000004</v>
      </c>
      <c r="N663" t="s">
        <v>68</v>
      </c>
      <c r="O663" t="s">
        <v>42</v>
      </c>
      <c r="P663" t="s">
        <v>51</v>
      </c>
      <c r="Q663" s="2">
        <v>858.42</v>
      </c>
      <c r="R663" s="2">
        <v>214.6</v>
      </c>
      <c r="S663" s="2">
        <v>643.82000000000005</v>
      </c>
      <c r="T663" s="2">
        <v>0</v>
      </c>
      <c r="U663">
        <v>643.82000000000005</v>
      </c>
      <c r="V663" s="2">
        <v>43</v>
      </c>
      <c r="W663" s="3">
        <v>0</v>
      </c>
      <c r="X663" s="3" t="s">
        <v>44</v>
      </c>
      <c r="Y663" s="3">
        <v>23</v>
      </c>
      <c r="Z663" s="2">
        <v>148.08000000000001</v>
      </c>
      <c r="AA663" s="10">
        <f>IF(Table1[[#This Row],[Is_Late]]="Yes",1,0)</f>
        <v>0</v>
      </c>
    </row>
    <row r="664" spans="1:27" x14ac:dyDescent="0.25">
      <c r="A664" t="s">
        <v>743</v>
      </c>
      <c r="B664" s="1">
        <v>45739</v>
      </c>
      <c r="C664" t="s">
        <v>88</v>
      </c>
      <c r="D664" t="s">
        <v>54</v>
      </c>
      <c r="E664" t="s">
        <v>47</v>
      </c>
      <c r="F664" t="s">
        <v>111</v>
      </c>
      <c r="G664" t="s">
        <v>119</v>
      </c>
      <c r="H664">
        <v>6</v>
      </c>
      <c r="I664">
        <v>49.88</v>
      </c>
      <c r="J664" s="2">
        <v>25</v>
      </c>
      <c r="K664">
        <v>26</v>
      </c>
      <c r="L664" s="3">
        <v>7.06</v>
      </c>
      <c r="M664" s="3">
        <v>4.5999999999999996</v>
      </c>
      <c r="N664" t="s">
        <v>41</v>
      </c>
      <c r="O664" t="s">
        <v>42</v>
      </c>
      <c r="P664" t="s">
        <v>43</v>
      </c>
      <c r="Q664" s="2">
        <v>299.27999999999997</v>
      </c>
      <c r="R664" s="2">
        <v>74.819999999999993</v>
      </c>
      <c r="S664" s="2">
        <v>224.46</v>
      </c>
      <c r="T664" s="2">
        <v>20</v>
      </c>
      <c r="U664">
        <v>244.46</v>
      </c>
      <c r="V664" s="2">
        <v>23</v>
      </c>
      <c r="W664" s="3">
        <v>3</v>
      </c>
      <c r="X664" s="3" t="s">
        <v>44</v>
      </c>
      <c r="Y664" s="3">
        <v>23</v>
      </c>
      <c r="Z664" s="2">
        <v>51.63</v>
      </c>
      <c r="AA664" s="10">
        <f>IF(Table1[[#This Row],[Is_Late]]="Yes",1,0)</f>
        <v>0</v>
      </c>
    </row>
    <row r="665" spans="1:27" x14ac:dyDescent="0.25">
      <c r="A665" t="s">
        <v>744</v>
      </c>
      <c r="B665" s="1">
        <v>45739</v>
      </c>
      <c r="C665" t="s">
        <v>58</v>
      </c>
      <c r="D665" t="s">
        <v>46</v>
      </c>
      <c r="E665" t="s">
        <v>29</v>
      </c>
      <c r="F665" t="s">
        <v>93</v>
      </c>
      <c r="G665" t="s">
        <v>144</v>
      </c>
      <c r="H665">
        <v>7</v>
      </c>
      <c r="I665">
        <v>53.01</v>
      </c>
      <c r="J665" s="2">
        <v>10</v>
      </c>
      <c r="K665">
        <v>34</v>
      </c>
      <c r="L665" s="3">
        <v>4.2300000000000004</v>
      </c>
      <c r="M665" s="3">
        <v>3.2</v>
      </c>
      <c r="N665" t="s">
        <v>68</v>
      </c>
      <c r="O665" t="s">
        <v>33</v>
      </c>
      <c r="P665" t="s">
        <v>43</v>
      </c>
      <c r="Q665" s="2">
        <v>371.07</v>
      </c>
      <c r="R665" s="2">
        <v>37.11</v>
      </c>
      <c r="S665" s="2">
        <v>0</v>
      </c>
      <c r="T665" s="2">
        <v>0</v>
      </c>
      <c r="U665">
        <v>0</v>
      </c>
      <c r="V665" s="2">
        <v>21</v>
      </c>
      <c r="W665" s="3">
        <v>13</v>
      </c>
      <c r="X665" s="3" t="s">
        <v>35</v>
      </c>
      <c r="Y665" s="3">
        <v>11.7</v>
      </c>
      <c r="Z665" s="2">
        <v>0</v>
      </c>
      <c r="AA665" s="10">
        <f>IF(Table1[[#This Row],[Is_Late]]="Yes",1,0)</f>
        <v>1</v>
      </c>
    </row>
    <row r="666" spans="1:27" x14ac:dyDescent="0.25">
      <c r="A666" t="s">
        <v>745</v>
      </c>
      <c r="B666" s="1">
        <v>45740</v>
      </c>
      <c r="C666" t="s">
        <v>84</v>
      </c>
      <c r="D666" t="s">
        <v>38</v>
      </c>
      <c r="E666" t="s">
        <v>47</v>
      </c>
      <c r="F666" t="s">
        <v>93</v>
      </c>
      <c r="G666" t="s">
        <v>100</v>
      </c>
      <c r="H666">
        <v>2</v>
      </c>
      <c r="I666">
        <v>432.52</v>
      </c>
      <c r="J666" s="2">
        <v>0</v>
      </c>
      <c r="K666">
        <v>25</v>
      </c>
      <c r="L666" s="3">
        <v>6.92</v>
      </c>
      <c r="M666" s="3">
        <v>4.2</v>
      </c>
      <c r="N666" t="s">
        <v>32</v>
      </c>
      <c r="O666" t="s">
        <v>42</v>
      </c>
      <c r="P666" t="s">
        <v>64</v>
      </c>
      <c r="Q666" s="2">
        <v>865.04</v>
      </c>
      <c r="R666" s="2">
        <v>0</v>
      </c>
      <c r="S666" s="2">
        <v>865.04</v>
      </c>
      <c r="T666" s="2">
        <v>0</v>
      </c>
      <c r="U666">
        <v>865.04</v>
      </c>
      <c r="V666" s="2">
        <v>36</v>
      </c>
      <c r="W666" s="3">
        <v>0</v>
      </c>
      <c r="X666" s="3" t="s">
        <v>44</v>
      </c>
      <c r="Y666" s="3">
        <v>9.6</v>
      </c>
      <c r="Z666" s="2">
        <v>83.04</v>
      </c>
      <c r="AA666" s="10">
        <f>IF(Table1[[#This Row],[Is_Late]]="Yes",1,0)</f>
        <v>0</v>
      </c>
    </row>
    <row r="667" spans="1:27" x14ac:dyDescent="0.25">
      <c r="A667" t="s">
        <v>746</v>
      </c>
      <c r="B667" s="1">
        <v>45740</v>
      </c>
      <c r="C667" t="s">
        <v>80</v>
      </c>
      <c r="D667" t="s">
        <v>28</v>
      </c>
      <c r="E667" t="s">
        <v>47</v>
      </c>
      <c r="F667" t="s">
        <v>76</v>
      </c>
      <c r="G667" t="s">
        <v>98</v>
      </c>
      <c r="H667">
        <v>4</v>
      </c>
      <c r="I667">
        <v>294.25</v>
      </c>
      <c r="J667" s="2">
        <v>5</v>
      </c>
      <c r="K667">
        <v>38</v>
      </c>
      <c r="L667" s="3">
        <v>2.74</v>
      </c>
      <c r="M667" s="3">
        <v>4.5</v>
      </c>
      <c r="N667" t="s">
        <v>60</v>
      </c>
      <c r="O667" t="s">
        <v>42</v>
      </c>
      <c r="P667" t="s">
        <v>43</v>
      </c>
      <c r="Q667" s="2">
        <v>1177</v>
      </c>
      <c r="R667" s="2">
        <v>58.85</v>
      </c>
      <c r="S667" s="2">
        <v>1118.1500000000001</v>
      </c>
      <c r="T667" s="2">
        <v>0</v>
      </c>
      <c r="U667">
        <v>1118.1500000000001</v>
      </c>
      <c r="V667" s="2">
        <v>44</v>
      </c>
      <c r="W667" s="3">
        <v>0</v>
      </c>
      <c r="X667" s="3" t="s">
        <v>44</v>
      </c>
      <c r="Y667" s="3">
        <v>18</v>
      </c>
      <c r="Z667" s="2">
        <v>201.27</v>
      </c>
      <c r="AA667" s="10">
        <f>IF(Table1[[#This Row],[Is_Late]]="Yes",1,0)</f>
        <v>0</v>
      </c>
    </row>
    <row r="668" spans="1:27" x14ac:dyDescent="0.25">
      <c r="A668" t="s">
        <v>747</v>
      </c>
      <c r="B668" s="1">
        <v>45740</v>
      </c>
      <c r="C668" t="s">
        <v>80</v>
      </c>
      <c r="D668" t="s">
        <v>38</v>
      </c>
      <c r="E668" t="s">
        <v>47</v>
      </c>
      <c r="F668" t="s">
        <v>81</v>
      </c>
      <c r="G668" t="s">
        <v>119</v>
      </c>
      <c r="H668">
        <v>2</v>
      </c>
      <c r="I668">
        <v>137.99</v>
      </c>
      <c r="J668" s="2">
        <v>10</v>
      </c>
      <c r="K668">
        <v>30</v>
      </c>
      <c r="L668" s="3">
        <v>6.71</v>
      </c>
      <c r="M668" s="3">
        <v>4.4000000000000004</v>
      </c>
      <c r="N668" t="s">
        <v>32</v>
      </c>
      <c r="O668" t="s">
        <v>42</v>
      </c>
      <c r="P668" t="s">
        <v>64</v>
      </c>
      <c r="Q668" s="2">
        <v>275.98</v>
      </c>
      <c r="R668" s="2">
        <v>27.6</v>
      </c>
      <c r="S668" s="2">
        <v>248.38</v>
      </c>
      <c r="T668" s="2">
        <v>15</v>
      </c>
      <c r="U668">
        <v>263.38</v>
      </c>
      <c r="V668" s="2">
        <v>39</v>
      </c>
      <c r="W668" s="3">
        <v>0</v>
      </c>
      <c r="X668" s="3" t="s">
        <v>44</v>
      </c>
      <c r="Y668" s="3">
        <v>18.3</v>
      </c>
      <c r="Z668" s="2">
        <v>45.45</v>
      </c>
      <c r="AA668" s="10">
        <f>IF(Table1[[#This Row],[Is_Late]]="Yes",1,0)</f>
        <v>0</v>
      </c>
    </row>
    <row r="669" spans="1:27" x14ac:dyDescent="0.25">
      <c r="A669" t="s">
        <v>748</v>
      </c>
      <c r="B669" s="1">
        <v>45741</v>
      </c>
      <c r="C669" t="s">
        <v>37</v>
      </c>
      <c r="D669" t="s">
        <v>28</v>
      </c>
      <c r="E669" t="s">
        <v>29</v>
      </c>
      <c r="F669" t="s">
        <v>76</v>
      </c>
      <c r="G669" t="s">
        <v>40</v>
      </c>
      <c r="H669">
        <v>2</v>
      </c>
      <c r="I669">
        <v>40.39</v>
      </c>
      <c r="J669" s="2">
        <v>10</v>
      </c>
      <c r="K669">
        <v>31</v>
      </c>
      <c r="L669" s="3">
        <v>2.83</v>
      </c>
      <c r="M669" s="3">
        <v>4.4000000000000004</v>
      </c>
      <c r="N669" t="s">
        <v>32</v>
      </c>
      <c r="O669" t="s">
        <v>42</v>
      </c>
      <c r="P669" t="s">
        <v>34</v>
      </c>
      <c r="Q669" s="2">
        <v>80.78</v>
      </c>
      <c r="R669" s="2">
        <v>8.08</v>
      </c>
      <c r="S669" s="2">
        <v>72.7</v>
      </c>
      <c r="T669" s="2">
        <v>20</v>
      </c>
      <c r="U669">
        <v>92.7</v>
      </c>
      <c r="V669" s="2">
        <v>26</v>
      </c>
      <c r="W669" s="3">
        <v>5</v>
      </c>
      <c r="X669" s="3" t="s">
        <v>44</v>
      </c>
      <c r="Y669" s="3">
        <v>13.8</v>
      </c>
      <c r="Z669" s="2">
        <v>10.029999999999999</v>
      </c>
      <c r="AA669" s="10">
        <f>IF(Table1[[#This Row],[Is_Late]]="Yes",1,0)</f>
        <v>0</v>
      </c>
    </row>
    <row r="670" spans="1:27" x14ac:dyDescent="0.25">
      <c r="A670" t="s">
        <v>749</v>
      </c>
      <c r="B670" s="1">
        <v>45741</v>
      </c>
      <c r="C670" t="s">
        <v>37</v>
      </c>
      <c r="D670" t="s">
        <v>38</v>
      </c>
      <c r="E670" t="s">
        <v>47</v>
      </c>
      <c r="F670" t="s">
        <v>73</v>
      </c>
      <c r="G670" t="s">
        <v>89</v>
      </c>
      <c r="H670">
        <v>4</v>
      </c>
      <c r="I670">
        <v>195.83</v>
      </c>
      <c r="J670" s="2">
        <v>5</v>
      </c>
      <c r="K670">
        <v>28</v>
      </c>
      <c r="L670" s="3">
        <v>4.4000000000000004</v>
      </c>
      <c r="M670" s="3">
        <v>2.9</v>
      </c>
      <c r="N670" t="s">
        <v>41</v>
      </c>
      <c r="O670" t="s">
        <v>42</v>
      </c>
      <c r="P670" t="s">
        <v>43</v>
      </c>
      <c r="Q670" s="2">
        <v>783.32</v>
      </c>
      <c r="R670" s="2">
        <v>39.17</v>
      </c>
      <c r="S670" s="2">
        <v>744.15</v>
      </c>
      <c r="T670" s="2">
        <v>0</v>
      </c>
      <c r="U670">
        <v>744.15</v>
      </c>
      <c r="V670" s="2">
        <v>40</v>
      </c>
      <c r="W670" s="3">
        <v>0</v>
      </c>
      <c r="X670" s="3" t="s">
        <v>44</v>
      </c>
      <c r="Y670" s="3">
        <v>30.3</v>
      </c>
      <c r="Z670" s="2">
        <v>225.48</v>
      </c>
      <c r="AA670" s="10">
        <f>IF(Table1[[#This Row],[Is_Late]]="Yes",1,0)</f>
        <v>0</v>
      </c>
    </row>
    <row r="671" spans="1:27" x14ac:dyDescent="0.25">
      <c r="A671" t="s">
        <v>750</v>
      </c>
      <c r="B671" s="1">
        <v>45741</v>
      </c>
      <c r="C671" t="s">
        <v>27</v>
      </c>
      <c r="D671" t="s">
        <v>54</v>
      </c>
      <c r="E671" t="s">
        <v>29</v>
      </c>
      <c r="F671" t="s">
        <v>76</v>
      </c>
      <c r="G671" t="s">
        <v>55</v>
      </c>
      <c r="H671">
        <v>6</v>
      </c>
      <c r="I671">
        <v>496.51</v>
      </c>
      <c r="J671" s="2">
        <v>25</v>
      </c>
      <c r="K671">
        <v>45</v>
      </c>
      <c r="L671" s="3">
        <v>4.6900000000000004</v>
      </c>
      <c r="M671" s="3">
        <v>3.5</v>
      </c>
      <c r="N671" t="s">
        <v>41</v>
      </c>
      <c r="O671" t="s">
        <v>42</v>
      </c>
      <c r="P671" t="s">
        <v>56</v>
      </c>
      <c r="Q671" s="2">
        <v>2979.06</v>
      </c>
      <c r="R671" s="2">
        <v>744.76</v>
      </c>
      <c r="S671" s="2">
        <v>2234.3000000000002</v>
      </c>
      <c r="T671" s="2">
        <v>0</v>
      </c>
      <c r="U671">
        <v>2234.3000000000002</v>
      </c>
      <c r="V671" s="2">
        <v>30</v>
      </c>
      <c r="W671" s="3">
        <v>15</v>
      </c>
      <c r="X671" s="3" t="s">
        <v>35</v>
      </c>
      <c r="Y671" s="3">
        <v>18.899999999999999</v>
      </c>
      <c r="Z671" s="2">
        <v>422.28</v>
      </c>
      <c r="AA671" s="10">
        <f>IF(Table1[[#This Row],[Is_Late]]="Yes",1,0)</f>
        <v>1</v>
      </c>
    </row>
    <row r="672" spans="1:27" x14ac:dyDescent="0.25">
      <c r="A672" t="s">
        <v>751</v>
      </c>
      <c r="B672" s="1">
        <v>45741</v>
      </c>
      <c r="C672" t="s">
        <v>27</v>
      </c>
      <c r="D672" t="s">
        <v>46</v>
      </c>
      <c r="E672" t="s">
        <v>29</v>
      </c>
      <c r="F672" t="s">
        <v>39</v>
      </c>
      <c r="G672" t="s">
        <v>70</v>
      </c>
      <c r="H672">
        <v>5</v>
      </c>
      <c r="I672">
        <v>170.28</v>
      </c>
      <c r="J672" s="2">
        <v>20</v>
      </c>
      <c r="K672">
        <v>32</v>
      </c>
      <c r="L672" s="3">
        <v>1.25</v>
      </c>
      <c r="M672" s="3">
        <v>4.9000000000000004</v>
      </c>
      <c r="N672" t="s">
        <v>41</v>
      </c>
      <c r="O672" t="s">
        <v>33</v>
      </c>
      <c r="P672" t="s">
        <v>34</v>
      </c>
      <c r="Q672" s="2">
        <v>851.4</v>
      </c>
      <c r="R672" s="2">
        <v>170.28</v>
      </c>
      <c r="S672" s="2">
        <v>0</v>
      </c>
      <c r="T672" s="2">
        <v>0</v>
      </c>
      <c r="U672">
        <v>0</v>
      </c>
      <c r="V672" s="2">
        <v>33</v>
      </c>
      <c r="W672" s="3">
        <v>0</v>
      </c>
      <c r="X672" s="3" t="s">
        <v>44</v>
      </c>
      <c r="Y672" s="3">
        <v>22.4</v>
      </c>
      <c r="Z672" s="2">
        <v>0</v>
      </c>
      <c r="AA672" s="10">
        <f>IF(Table1[[#This Row],[Is_Late]]="Yes",1,0)</f>
        <v>0</v>
      </c>
    </row>
    <row r="673" spans="1:27" x14ac:dyDescent="0.25">
      <c r="A673" t="s">
        <v>752</v>
      </c>
      <c r="B673" s="1">
        <v>45741</v>
      </c>
      <c r="C673" t="s">
        <v>37</v>
      </c>
      <c r="D673" t="s">
        <v>46</v>
      </c>
      <c r="E673" t="s">
        <v>29</v>
      </c>
      <c r="F673" t="s">
        <v>30</v>
      </c>
      <c r="G673" t="s">
        <v>55</v>
      </c>
      <c r="H673">
        <v>2</v>
      </c>
      <c r="I673">
        <v>284.86</v>
      </c>
      <c r="J673" s="2">
        <v>15</v>
      </c>
      <c r="K673">
        <v>22</v>
      </c>
      <c r="L673" s="3">
        <v>3.66</v>
      </c>
      <c r="M673" s="3">
        <v>5</v>
      </c>
      <c r="N673" t="s">
        <v>32</v>
      </c>
      <c r="O673" t="s">
        <v>42</v>
      </c>
      <c r="P673" t="s">
        <v>51</v>
      </c>
      <c r="Q673" s="2">
        <v>569.72</v>
      </c>
      <c r="R673" s="2">
        <v>85.46</v>
      </c>
      <c r="S673" s="2">
        <v>484.26</v>
      </c>
      <c r="T673" s="2">
        <v>0</v>
      </c>
      <c r="U673">
        <v>484.26</v>
      </c>
      <c r="V673" s="2">
        <v>39</v>
      </c>
      <c r="W673" s="3">
        <v>0</v>
      </c>
      <c r="X673" s="3" t="s">
        <v>44</v>
      </c>
      <c r="Y673" s="3">
        <v>13.7</v>
      </c>
      <c r="Z673" s="2">
        <v>66.34</v>
      </c>
      <c r="AA673" s="10">
        <f>IF(Table1[[#This Row],[Is_Late]]="Yes",1,0)</f>
        <v>0</v>
      </c>
    </row>
    <row r="674" spans="1:27" x14ac:dyDescent="0.25">
      <c r="A674" t="s">
        <v>753</v>
      </c>
      <c r="B674" s="1">
        <v>45741</v>
      </c>
      <c r="C674" t="s">
        <v>80</v>
      </c>
      <c r="D674" t="s">
        <v>28</v>
      </c>
      <c r="E674" t="s">
        <v>29</v>
      </c>
      <c r="F674" t="s">
        <v>39</v>
      </c>
      <c r="G674" t="s">
        <v>70</v>
      </c>
      <c r="H674">
        <v>3</v>
      </c>
      <c r="I674">
        <v>240.49</v>
      </c>
      <c r="J674" s="2">
        <v>10</v>
      </c>
      <c r="K674">
        <v>33</v>
      </c>
      <c r="L674" s="3">
        <v>7.85</v>
      </c>
      <c r="M674" s="3">
        <v>4</v>
      </c>
      <c r="N674" t="s">
        <v>32</v>
      </c>
      <c r="O674" t="s">
        <v>42</v>
      </c>
      <c r="P674" t="s">
        <v>64</v>
      </c>
      <c r="Q674" s="2">
        <v>721.47</v>
      </c>
      <c r="R674" s="2">
        <v>72.150000000000006</v>
      </c>
      <c r="S674" s="2">
        <v>649.32000000000005</v>
      </c>
      <c r="T674" s="2">
        <v>0</v>
      </c>
      <c r="U674">
        <v>649.32000000000005</v>
      </c>
      <c r="V674" s="2">
        <v>22</v>
      </c>
      <c r="W674" s="3">
        <v>11</v>
      </c>
      <c r="X674" s="3" t="s">
        <v>35</v>
      </c>
      <c r="Y674" s="3">
        <v>19.100000000000001</v>
      </c>
      <c r="Z674" s="2">
        <v>124.02</v>
      </c>
      <c r="AA674" s="10">
        <f>IF(Table1[[#This Row],[Is_Late]]="Yes",1,0)</f>
        <v>1</v>
      </c>
    </row>
    <row r="675" spans="1:27" x14ac:dyDescent="0.25">
      <c r="A675" t="s">
        <v>754</v>
      </c>
      <c r="B675" s="1">
        <v>45741</v>
      </c>
      <c r="C675" t="s">
        <v>84</v>
      </c>
      <c r="D675" t="s">
        <v>54</v>
      </c>
      <c r="E675" t="s">
        <v>29</v>
      </c>
      <c r="F675" t="s">
        <v>39</v>
      </c>
      <c r="G675" t="s">
        <v>144</v>
      </c>
      <c r="H675">
        <v>2</v>
      </c>
      <c r="I675">
        <v>127.22</v>
      </c>
      <c r="J675" s="2">
        <v>10</v>
      </c>
      <c r="K675">
        <v>19</v>
      </c>
      <c r="L675" s="3">
        <v>0.83</v>
      </c>
      <c r="M675" s="3">
        <v>3.4</v>
      </c>
      <c r="N675" t="s">
        <v>50</v>
      </c>
      <c r="O675" t="s">
        <v>42</v>
      </c>
      <c r="P675" t="s">
        <v>43</v>
      </c>
      <c r="Q675" s="2">
        <v>254.44</v>
      </c>
      <c r="R675" s="2">
        <v>25.44</v>
      </c>
      <c r="S675" s="2">
        <v>229</v>
      </c>
      <c r="T675" s="2">
        <v>25</v>
      </c>
      <c r="U675">
        <v>254</v>
      </c>
      <c r="V675" s="2">
        <v>35</v>
      </c>
      <c r="W675" s="3">
        <v>0</v>
      </c>
      <c r="X675" s="3" t="s">
        <v>44</v>
      </c>
      <c r="Y675" s="3">
        <v>22.5</v>
      </c>
      <c r="Z675" s="2">
        <v>51.52</v>
      </c>
      <c r="AA675" s="10">
        <f>IF(Table1[[#This Row],[Is_Late]]="Yes",1,0)</f>
        <v>0</v>
      </c>
    </row>
    <row r="676" spans="1:27" x14ac:dyDescent="0.25">
      <c r="A676" t="s">
        <v>755</v>
      </c>
      <c r="B676" s="1">
        <v>45741</v>
      </c>
      <c r="C676" t="s">
        <v>53</v>
      </c>
      <c r="D676" t="s">
        <v>28</v>
      </c>
      <c r="E676" t="s">
        <v>29</v>
      </c>
      <c r="F676" t="s">
        <v>73</v>
      </c>
      <c r="G676" t="s">
        <v>49</v>
      </c>
      <c r="H676">
        <v>3</v>
      </c>
      <c r="I676">
        <v>244.21</v>
      </c>
      <c r="J676" s="2">
        <v>20</v>
      </c>
      <c r="K676">
        <v>37</v>
      </c>
      <c r="L676" s="3">
        <v>6.7</v>
      </c>
      <c r="M676" s="3">
        <v>4.0999999999999996</v>
      </c>
      <c r="N676" t="s">
        <v>50</v>
      </c>
      <c r="O676" t="s">
        <v>33</v>
      </c>
      <c r="P676" t="s">
        <v>56</v>
      </c>
      <c r="Q676" s="2">
        <v>732.63</v>
      </c>
      <c r="R676" s="2">
        <v>146.53</v>
      </c>
      <c r="S676" s="2">
        <v>0</v>
      </c>
      <c r="T676" s="2">
        <v>0</v>
      </c>
      <c r="U676">
        <v>0</v>
      </c>
      <c r="V676" s="2">
        <v>16</v>
      </c>
      <c r="W676" s="3">
        <v>21</v>
      </c>
      <c r="X676" s="3" t="s">
        <v>35</v>
      </c>
      <c r="Y676" s="3">
        <v>25.1</v>
      </c>
      <c r="Z676" s="2">
        <v>0</v>
      </c>
      <c r="AA676" s="10">
        <f>IF(Table1[[#This Row],[Is_Late]]="Yes",1,0)</f>
        <v>1</v>
      </c>
    </row>
    <row r="677" spans="1:27" x14ac:dyDescent="0.25">
      <c r="A677" t="s">
        <v>756</v>
      </c>
      <c r="B677" s="1">
        <v>45741</v>
      </c>
      <c r="C677" t="s">
        <v>75</v>
      </c>
      <c r="D677" t="s">
        <v>54</v>
      </c>
      <c r="E677" t="s">
        <v>29</v>
      </c>
      <c r="F677" t="s">
        <v>93</v>
      </c>
      <c r="G677" t="s">
        <v>67</v>
      </c>
      <c r="H677">
        <v>2</v>
      </c>
      <c r="I677">
        <v>182.29</v>
      </c>
      <c r="J677" s="2">
        <v>20</v>
      </c>
      <c r="K677">
        <v>30</v>
      </c>
      <c r="L677" s="3">
        <v>5.25</v>
      </c>
      <c r="M677" s="3">
        <v>2.6</v>
      </c>
      <c r="N677" t="s">
        <v>50</v>
      </c>
      <c r="O677" t="s">
        <v>42</v>
      </c>
      <c r="P677" t="s">
        <v>51</v>
      </c>
      <c r="Q677" s="2">
        <v>364.58</v>
      </c>
      <c r="R677" s="2">
        <v>72.92</v>
      </c>
      <c r="S677" s="2">
        <v>291.66000000000003</v>
      </c>
      <c r="T677" s="2">
        <v>20</v>
      </c>
      <c r="U677">
        <v>311.66000000000003</v>
      </c>
      <c r="V677" s="2">
        <v>37</v>
      </c>
      <c r="W677" s="3">
        <v>0</v>
      </c>
      <c r="X677" s="3" t="s">
        <v>44</v>
      </c>
      <c r="Y677" s="3">
        <v>8.1999999999999993</v>
      </c>
      <c r="Z677" s="2">
        <v>23.92</v>
      </c>
      <c r="AA677" s="10">
        <f>IF(Table1[[#This Row],[Is_Late]]="Yes",1,0)</f>
        <v>0</v>
      </c>
    </row>
    <row r="678" spans="1:27" x14ac:dyDescent="0.25">
      <c r="A678" t="s">
        <v>757</v>
      </c>
      <c r="B678" s="1">
        <v>45741</v>
      </c>
      <c r="C678" t="s">
        <v>84</v>
      </c>
      <c r="D678" t="s">
        <v>66</v>
      </c>
      <c r="E678" t="s">
        <v>47</v>
      </c>
      <c r="F678" t="s">
        <v>76</v>
      </c>
      <c r="G678" t="s">
        <v>70</v>
      </c>
      <c r="H678">
        <v>7</v>
      </c>
      <c r="I678">
        <v>300.08999999999997</v>
      </c>
      <c r="J678" s="2">
        <v>5</v>
      </c>
      <c r="K678">
        <v>36</v>
      </c>
      <c r="L678" s="3">
        <v>2.93</v>
      </c>
      <c r="M678" s="3">
        <v>3.6</v>
      </c>
      <c r="N678" t="s">
        <v>68</v>
      </c>
      <c r="O678" t="s">
        <v>42</v>
      </c>
      <c r="P678" t="s">
        <v>51</v>
      </c>
      <c r="Q678" s="2">
        <v>2100.63</v>
      </c>
      <c r="R678" s="2">
        <v>105.03</v>
      </c>
      <c r="S678" s="2">
        <v>1995.6</v>
      </c>
      <c r="T678" s="2">
        <v>0</v>
      </c>
      <c r="U678">
        <v>1995.6</v>
      </c>
      <c r="V678" s="2">
        <v>44</v>
      </c>
      <c r="W678" s="3">
        <v>0</v>
      </c>
      <c r="X678" s="3" t="s">
        <v>44</v>
      </c>
      <c r="Y678" s="3">
        <v>20</v>
      </c>
      <c r="Z678" s="2">
        <v>399.12</v>
      </c>
      <c r="AA678" s="10">
        <f>IF(Table1[[#This Row],[Is_Late]]="Yes",1,0)</f>
        <v>0</v>
      </c>
    </row>
    <row r="679" spans="1:27" x14ac:dyDescent="0.25">
      <c r="A679" t="s">
        <v>758</v>
      </c>
      <c r="B679" s="1">
        <v>45741</v>
      </c>
      <c r="C679" t="s">
        <v>58</v>
      </c>
      <c r="D679" t="s">
        <v>54</v>
      </c>
      <c r="E679" t="s">
        <v>47</v>
      </c>
      <c r="F679" t="s">
        <v>111</v>
      </c>
      <c r="G679" t="s">
        <v>89</v>
      </c>
      <c r="H679">
        <v>2</v>
      </c>
      <c r="I679">
        <v>450.59</v>
      </c>
      <c r="J679" s="2">
        <v>0</v>
      </c>
      <c r="K679">
        <v>24</v>
      </c>
      <c r="L679" s="3">
        <v>4.7</v>
      </c>
      <c r="M679" s="3">
        <v>4.5999999999999996</v>
      </c>
      <c r="N679" t="s">
        <v>60</v>
      </c>
      <c r="O679" t="s">
        <v>42</v>
      </c>
      <c r="P679" t="s">
        <v>64</v>
      </c>
      <c r="Q679" s="2">
        <v>901.18</v>
      </c>
      <c r="R679" s="2">
        <v>0</v>
      </c>
      <c r="S679" s="2">
        <v>901.18</v>
      </c>
      <c r="T679" s="2">
        <v>0</v>
      </c>
      <c r="U679">
        <v>901.18</v>
      </c>
      <c r="V679" s="2">
        <v>43</v>
      </c>
      <c r="W679" s="3">
        <v>0</v>
      </c>
      <c r="X679" s="3" t="s">
        <v>44</v>
      </c>
      <c r="Y679" s="3">
        <v>8.6999999999999993</v>
      </c>
      <c r="Z679" s="2">
        <v>78.400000000000006</v>
      </c>
      <c r="AA679" s="10">
        <f>IF(Table1[[#This Row],[Is_Late]]="Yes",1,0)</f>
        <v>0</v>
      </c>
    </row>
    <row r="680" spans="1:27" x14ac:dyDescent="0.25">
      <c r="A680" t="s">
        <v>759</v>
      </c>
      <c r="B680" s="1">
        <v>45741</v>
      </c>
      <c r="C680" t="s">
        <v>58</v>
      </c>
      <c r="D680" t="s">
        <v>28</v>
      </c>
      <c r="E680" t="s">
        <v>47</v>
      </c>
      <c r="F680" t="s">
        <v>73</v>
      </c>
      <c r="G680" t="s">
        <v>55</v>
      </c>
      <c r="H680">
        <v>4</v>
      </c>
      <c r="I680">
        <v>270.08</v>
      </c>
      <c r="J680" s="2">
        <v>20</v>
      </c>
      <c r="K680">
        <v>27</v>
      </c>
      <c r="L680" s="3">
        <v>3.11</v>
      </c>
      <c r="M680" s="3">
        <v>4</v>
      </c>
      <c r="N680" t="s">
        <v>41</v>
      </c>
      <c r="O680" t="s">
        <v>33</v>
      </c>
      <c r="P680" t="s">
        <v>64</v>
      </c>
      <c r="Q680" s="2">
        <v>1080.32</v>
      </c>
      <c r="R680" s="2">
        <v>216.06</v>
      </c>
      <c r="S680" s="2">
        <v>0</v>
      </c>
      <c r="T680" s="2">
        <v>0</v>
      </c>
      <c r="U680">
        <v>0</v>
      </c>
      <c r="V680" s="2">
        <v>27</v>
      </c>
      <c r="W680" s="3">
        <v>0</v>
      </c>
      <c r="X680" s="3" t="s">
        <v>44</v>
      </c>
      <c r="Y680" s="3">
        <v>15.9</v>
      </c>
      <c r="Z680" s="2">
        <v>0</v>
      </c>
      <c r="AA680" s="10">
        <f>IF(Table1[[#This Row],[Is_Late]]="Yes",1,0)</f>
        <v>0</v>
      </c>
    </row>
    <row r="681" spans="1:27" x14ac:dyDescent="0.25">
      <c r="A681" t="s">
        <v>760</v>
      </c>
      <c r="B681" s="1">
        <v>45742</v>
      </c>
      <c r="C681" t="s">
        <v>37</v>
      </c>
      <c r="D681" t="s">
        <v>66</v>
      </c>
      <c r="E681" t="s">
        <v>47</v>
      </c>
      <c r="F681" t="s">
        <v>73</v>
      </c>
      <c r="G681" t="s">
        <v>136</v>
      </c>
      <c r="H681">
        <v>3</v>
      </c>
      <c r="I681">
        <v>246.6</v>
      </c>
      <c r="J681" s="2">
        <v>25</v>
      </c>
      <c r="K681">
        <v>25</v>
      </c>
      <c r="L681" s="3">
        <v>2.2400000000000002</v>
      </c>
      <c r="M681" s="3">
        <v>4.3</v>
      </c>
      <c r="N681" t="s">
        <v>50</v>
      </c>
      <c r="O681" t="s">
        <v>42</v>
      </c>
      <c r="P681" t="s">
        <v>64</v>
      </c>
      <c r="Q681" s="2">
        <v>739.8</v>
      </c>
      <c r="R681" s="2">
        <v>184.95</v>
      </c>
      <c r="S681" s="2">
        <v>554.85</v>
      </c>
      <c r="T681" s="2">
        <v>0</v>
      </c>
      <c r="U681">
        <v>554.85</v>
      </c>
      <c r="V681" s="2">
        <v>20</v>
      </c>
      <c r="W681" s="3">
        <v>5</v>
      </c>
      <c r="X681" s="3" t="s">
        <v>44</v>
      </c>
      <c r="Y681" s="3">
        <v>26.6</v>
      </c>
      <c r="Z681" s="2">
        <v>147.59</v>
      </c>
      <c r="AA681" s="10">
        <f>IF(Table1[[#This Row],[Is_Late]]="Yes",1,0)</f>
        <v>0</v>
      </c>
    </row>
    <row r="682" spans="1:27" x14ac:dyDescent="0.25">
      <c r="A682" t="s">
        <v>761</v>
      </c>
      <c r="B682" s="1">
        <v>45742</v>
      </c>
      <c r="C682" t="s">
        <v>80</v>
      </c>
      <c r="D682" t="s">
        <v>46</v>
      </c>
      <c r="E682" t="s">
        <v>47</v>
      </c>
      <c r="F682" t="s">
        <v>59</v>
      </c>
      <c r="G682" t="s">
        <v>63</v>
      </c>
      <c r="H682">
        <v>7</v>
      </c>
      <c r="I682">
        <v>249.84</v>
      </c>
      <c r="J682" s="2">
        <v>15</v>
      </c>
      <c r="K682">
        <v>27</v>
      </c>
      <c r="L682" s="3">
        <v>5.49</v>
      </c>
      <c r="M682" s="3">
        <v>4.8</v>
      </c>
      <c r="N682" t="s">
        <v>68</v>
      </c>
      <c r="O682" t="s">
        <v>42</v>
      </c>
      <c r="P682" t="s">
        <v>56</v>
      </c>
      <c r="Q682" s="2">
        <v>1748.88</v>
      </c>
      <c r="R682" s="2">
        <v>262.33</v>
      </c>
      <c r="S682" s="2">
        <v>1486.55</v>
      </c>
      <c r="T682" s="2">
        <v>0</v>
      </c>
      <c r="U682">
        <v>1486.55</v>
      </c>
      <c r="V682" s="2">
        <v>37</v>
      </c>
      <c r="W682" s="3">
        <v>0</v>
      </c>
      <c r="X682" s="3" t="s">
        <v>44</v>
      </c>
      <c r="Y682" s="3">
        <v>24.3</v>
      </c>
      <c r="Z682" s="2">
        <v>361.23</v>
      </c>
      <c r="AA682" s="10">
        <f>IF(Table1[[#This Row],[Is_Late]]="Yes",1,0)</f>
        <v>0</v>
      </c>
    </row>
    <row r="683" spans="1:27" x14ac:dyDescent="0.25">
      <c r="A683" t="s">
        <v>762</v>
      </c>
      <c r="B683" s="1">
        <v>45742</v>
      </c>
      <c r="C683" t="s">
        <v>80</v>
      </c>
      <c r="D683" t="s">
        <v>66</v>
      </c>
      <c r="E683" t="s">
        <v>29</v>
      </c>
      <c r="F683" t="s">
        <v>111</v>
      </c>
      <c r="G683" t="s">
        <v>70</v>
      </c>
      <c r="H683">
        <v>7</v>
      </c>
      <c r="I683">
        <v>249.78</v>
      </c>
      <c r="J683" s="2">
        <v>0</v>
      </c>
      <c r="K683">
        <v>31</v>
      </c>
      <c r="L683" s="3">
        <v>6.78</v>
      </c>
      <c r="M683" s="3">
        <v>4.4000000000000004</v>
      </c>
      <c r="N683" t="s">
        <v>60</v>
      </c>
      <c r="O683" t="s">
        <v>33</v>
      </c>
      <c r="P683" t="s">
        <v>56</v>
      </c>
      <c r="Q683" s="2">
        <v>1748.46</v>
      </c>
      <c r="R683" s="2">
        <v>0</v>
      </c>
      <c r="S683" s="2">
        <v>0</v>
      </c>
      <c r="T683" s="2">
        <v>0</v>
      </c>
      <c r="U683">
        <v>0</v>
      </c>
      <c r="V683" s="2">
        <v>25</v>
      </c>
      <c r="W683" s="3">
        <v>6</v>
      </c>
      <c r="X683" s="3" t="s">
        <v>35</v>
      </c>
      <c r="Y683" s="3">
        <v>26.8</v>
      </c>
      <c r="Z683" s="2">
        <v>0</v>
      </c>
      <c r="AA683" s="10">
        <f>IF(Table1[[#This Row],[Is_Late]]="Yes",1,0)</f>
        <v>1</v>
      </c>
    </row>
    <row r="684" spans="1:27" x14ac:dyDescent="0.25">
      <c r="A684" t="s">
        <v>763</v>
      </c>
      <c r="B684" s="1">
        <v>45742</v>
      </c>
      <c r="C684" t="s">
        <v>27</v>
      </c>
      <c r="D684" t="s">
        <v>28</v>
      </c>
      <c r="E684" t="s">
        <v>47</v>
      </c>
      <c r="F684" t="s">
        <v>111</v>
      </c>
      <c r="G684" t="s">
        <v>119</v>
      </c>
      <c r="H684">
        <v>2</v>
      </c>
      <c r="I684">
        <v>347.36</v>
      </c>
      <c r="J684" s="2">
        <v>10</v>
      </c>
      <c r="K684">
        <v>32</v>
      </c>
      <c r="L684" s="3">
        <v>1.36</v>
      </c>
      <c r="M684" s="3">
        <v>3.4</v>
      </c>
      <c r="N684" t="s">
        <v>41</v>
      </c>
      <c r="O684" t="s">
        <v>42</v>
      </c>
      <c r="P684" t="s">
        <v>56</v>
      </c>
      <c r="Q684" s="2">
        <v>694.72</v>
      </c>
      <c r="R684" s="2">
        <v>69.47</v>
      </c>
      <c r="S684" s="2">
        <v>625.25</v>
      </c>
      <c r="T684" s="2">
        <v>0</v>
      </c>
      <c r="U684">
        <v>625.25</v>
      </c>
      <c r="V684" s="2">
        <v>35</v>
      </c>
      <c r="W684" s="3">
        <v>0</v>
      </c>
      <c r="X684" s="3" t="s">
        <v>44</v>
      </c>
      <c r="Y684" s="3">
        <v>11.4</v>
      </c>
      <c r="Z684" s="2">
        <v>71.28</v>
      </c>
      <c r="AA684" s="10">
        <f>IF(Table1[[#This Row],[Is_Late]]="Yes",1,0)</f>
        <v>0</v>
      </c>
    </row>
    <row r="685" spans="1:27" x14ac:dyDescent="0.25">
      <c r="A685" t="s">
        <v>764</v>
      </c>
      <c r="B685" s="1">
        <v>45742</v>
      </c>
      <c r="C685" t="s">
        <v>75</v>
      </c>
      <c r="D685" t="s">
        <v>46</v>
      </c>
      <c r="E685" t="s">
        <v>29</v>
      </c>
      <c r="F685" t="s">
        <v>30</v>
      </c>
      <c r="G685" t="s">
        <v>136</v>
      </c>
      <c r="H685">
        <v>2</v>
      </c>
      <c r="I685">
        <v>447.18</v>
      </c>
      <c r="J685" s="2">
        <v>15</v>
      </c>
      <c r="K685">
        <v>38</v>
      </c>
      <c r="L685" s="3">
        <v>1.01</v>
      </c>
      <c r="M685" s="3">
        <v>4</v>
      </c>
      <c r="N685" t="s">
        <v>60</v>
      </c>
      <c r="O685" t="s">
        <v>33</v>
      </c>
      <c r="P685" t="s">
        <v>56</v>
      </c>
      <c r="Q685" s="2">
        <v>894.36</v>
      </c>
      <c r="R685" s="2">
        <v>134.15</v>
      </c>
      <c r="S685" s="2">
        <v>0</v>
      </c>
      <c r="T685" s="2">
        <v>0</v>
      </c>
      <c r="U685">
        <v>0</v>
      </c>
      <c r="V685" s="2">
        <v>20</v>
      </c>
      <c r="W685" s="3">
        <v>18</v>
      </c>
      <c r="X685" s="3" t="s">
        <v>35</v>
      </c>
      <c r="Y685" s="3">
        <v>29.7</v>
      </c>
      <c r="Z685" s="2">
        <v>0</v>
      </c>
      <c r="AA685" s="10">
        <f>IF(Table1[[#This Row],[Is_Late]]="Yes",1,0)</f>
        <v>1</v>
      </c>
    </row>
    <row r="686" spans="1:27" x14ac:dyDescent="0.25">
      <c r="A686" t="s">
        <v>765</v>
      </c>
      <c r="B686" s="1">
        <v>45743</v>
      </c>
      <c r="C686" t="s">
        <v>53</v>
      </c>
      <c r="D686" t="s">
        <v>46</v>
      </c>
      <c r="E686" t="s">
        <v>47</v>
      </c>
      <c r="F686" t="s">
        <v>86</v>
      </c>
      <c r="G686" t="s">
        <v>144</v>
      </c>
      <c r="H686">
        <v>4</v>
      </c>
      <c r="I686">
        <v>440.62</v>
      </c>
      <c r="J686" s="2">
        <v>10</v>
      </c>
      <c r="K686">
        <v>18</v>
      </c>
      <c r="L686" s="3">
        <v>5.55</v>
      </c>
      <c r="M686" s="3">
        <v>4</v>
      </c>
      <c r="N686" t="s">
        <v>68</v>
      </c>
      <c r="O686" t="s">
        <v>42</v>
      </c>
      <c r="P686" t="s">
        <v>64</v>
      </c>
      <c r="Q686" s="2">
        <v>1762.48</v>
      </c>
      <c r="R686" s="2">
        <v>176.25</v>
      </c>
      <c r="S686" s="2">
        <v>1586.23</v>
      </c>
      <c r="T686" s="2">
        <v>0</v>
      </c>
      <c r="U686">
        <v>1586.23</v>
      </c>
      <c r="V686" s="2">
        <v>20</v>
      </c>
      <c r="W686" s="3">
        <v>0</v>
      </c>
      <c r="X686" s="3" t="s">
        <v>44</v>
      </c>
      <c r="Y686" s="3">
        <v>12.2</v>
      </c>
      <c r="Z686" s="2">
        <v>193.52</v>
      </c>
      <c r="AA686" s="10">
        <f>IF(Table1[[#This Row],[Is_Late]]="Yes",1,0)</f>
        <v>0</v>
      </c>
    </row>
    <row r="687" spans="1:27" x14ac:dyDescent="0.25">
      <c r="A687" t="s">
        <v>766</v>
      </c>
      <c r="B687" s="1">
        <v>45743</v>
      </c>
      <c r="C687" t="s">
        <v>80</v>
      </c>
      <c r="D687" t="s">
        <v>46</v>
      </c>
      <c r="E687" t="s">
        <v>29</v>
      </c>
      <c r="F687" t="s">
        <v>48</v>
      </c>
      <c r="G687" t="s">
        <v>117</v>
      </c>
      <c r="H687">
        <v>3</v>
      </c>
      <c r="I687">
        <v>55.22</v>
      </c>
      <c r="J687" s="2">
        <v>5</v>
      </c>
      <c r="K687">
        <v>26</v>
      </c>
      <c r="L687" s="3">
        <v>1.1499999999999999</v>
      </c>
      <c r="M687" s="3">
        <v>4.5999999999999996</v>
      </c>
      <c r="N687" t="s">
        <v>60</v>
      </c>
      <c r="O687" t="s">
        <v>33</v>
      </c>
      <c r="P687" t="s">
        <v>51</v>
      </c>
      <c r="Q687" s="2">
        <v>165.66</v>
      </c>
      <c r="R687" s="2">
        <v>8.2799999999999994</v>
      </c>
      <c r="S687" s="2">
        <v>0</v>
      </c>
      <c r="T687" s="2">
        <v>10</v>
      </c>
      <c r="U687">
        <v>0</v>
      </c>
      <c r="V687" s="2">
        <v>19</v>
      </c>
      <c r="W687" s="3">
        <v>7</v>
      </c>
      <c r="X687" s="3" t="s">
        <v>35</v>
      </c>
      <c r="Y687" s="3">
        <v>25.5</v>
      </c>
      <c r="Z687" s="2">
        <v>0</v>
      </c>
      <c r="AA687" s="10">
        <f>IF(Table1[[#This Row],[Is_Late]]="Yes",1,0)</f>
        <v>1</v>
      </c>
    </row>
    <row r="688" spans="1:27" x14ac:dyDescent="0.25">
      <c r="A688" t="s">
        <v>767</v>
      </c>
      <c r="B688" s="1">
        <v>45743</v>
      </c>
      <c r="C688" t="s">
        <v>75</v>
      </c>
      <c r="D688" t="s">
        <v>54</v>
      </c>
      <c r="E688" t="s">
        <v>29</v>
      </c>
      <c r="F688" t="s">
        <v>86</v>
      </c>
      <c r="G688" t="s">
        <v>55</v>
      </c>
      <c r="H688">
        <v>2</v>
      </c>
      <c r="I688">
        <v>80.989999999999995</v>
      </c>
      <c r="J688" s="2">
        <v>5</v>
      </c>
      <c r="K688">
        <v>23</v>
      </c>
      <c r="L688" s="3">
        <v>6.71</v>
      </c>
      <c r="M688" s="3">
        <v>3.2</v>
      </c>
      <c r="N688" t="s">
        <v>60</v>
      </c>
      <c r="O688" t="s">
        <v>42</v>
      </c>
      <c r="P688" t="s">
        <v>34</v>
      </c>
      <c r="Q688" s="2">
        <v>161.97999999999999</v>
      </c>
      <c r="R688" s="2">
        <v>8.1</v>
      </c>
      <c r="S688" s="2">
        <v>153.88</v>
      </c>
      <c r="T688" s="2">
        <v>20</v>
      </c>
      <c r="U688">
        <v>173.88</v>
      </c>
      <c r="V688" s="2">
        <v>36</v>
      </c>
      <c r="W688" s="3">
        <v>0</v>
      </c>
      <c r="X688" s="3" t="s">
        <v>44</v>
      </c>
      <c r="Y688" s="3">
        <v>30.9</v>
      </c>
      <c r="Z688" s="2">
        <v>47.55</v>
      </c>
      <c r="AA688" s="10">
        <f>IF(Table1[[#This Row],[Is_Late]]="Yes",1,0)</f>
        <v>0</v>
      </c>
    </row>
    <row r="689" spans="1:27" x14ac:dyDescent="0.25">
      <c r="A689" t="s">
        <v>768</v>
      </c>
      <c r="B689" s="1">
        <v>45743</v>
      </c>
      <c r="C689" t="s">
        <v>75</v>
      </c>
      <c r="D689" t="s">
        <v>54</v>
      </c>
      <c r="E689" t="s">
        <v>47</v>
      </c>
      <c r="F689" t="s">
        <v>81</v>
      </c>
      <c r="G689" t="s">
        <v>70</v>
      </c>
      <c r="H689">
        <v>6</v>
      </c>
      <c r="I689">
        <v>221.17</v>
      </c>
      <c r="J689" s="2">
        <v>15</v>
      </c>
      <c r="K689">
        <v>17</v>
      </c>
      <c r="L689" s="3">
        <v>0.92</v>
      </c>
      <c r="M689" s="3">
        <v>3.9</v>
      </c>
      <c r="N689" t="s">
        <v>68</v>
      </c>
      <c r="O689" t="s">
        <v>42</v>
      </c>
      <c r="P689" t="s">
        <v>56</v>
      </c>
      <c r="Q689" s="2">
        <v>1327.02</v>
      </c>
      <c r="R689" s="2">
        <v>199.05</v>
      </c>
      <c r="S689" s="2">
        <v>1127.97</v>
      </c>
      <c r="T689" s="2">
        <v>0</v>
      </c>
      <c r="U689">
        <v>1127.97</v>
      </c>
      <c r="V689" s="2">
        <v>22</v>
      </c>
      <c r="W689" s="3">
        <v>0</v>
      </c>
      <c r="X689" s="3" t="s">
        <v>44</v>
      </c>
      <c r="Y689" s="3">
        <v>23.6</v>
      </c>
      <c r="Z689" s="2">
        <v>266.2</v>
      </c>
      <c r="AA689" s="10">
        <f>IF(Table1[[#This Row],[Is_Late]]="Yes",1,0)</f>
        <v>0</v>
      </c>
    </row>
    <row r="690" spans="1:27" x14ac:dyDescent="0.25">
      <c r="A690" t="s">
        <v>769</v>
      </c>
      <c r="B690" s="1">
        <v>45743</v>
      </c>
      <c r="C690" t="s">
        <v>37</v>
      </c>
      <c r="D690" t="s">
        <v>54</v>
      </c>
      <c r="E690" t="s">
        <v>47</v>
      </c>
      <c r="F690" t="s">
        <v>81</v>
      </c>
      <c r="G690" t="s">
        <v>70</v>
      </c>
      <c r="H690">
        <v>4</v>
      </c>
      <c r="I690">
        <v>373.25</v>
      </c>
      <c r="J690" s="2">
        <v>20</v>
      </c>
      <c r="K690">
        <v>14</v>
      </c>
      <c r="L690" s="3">
        <v>3.35</v>
      </c>
      <c r="M690" s="3">
        <v>5</v>
      </c>
      <c r="N690" t="s">
        <v>68</v>
      </c>
      <c r="O690" t="s">
        <v>42</v>
      </c>
      <c r="P690" t="s">
        <v>34</v>
      </c>
      <c r="Q690" s="2">
        <v>1493</v>
      </c>
      <c r="R690" s="2">
        <v>298.60000000000002</v>
      </c>
      <c r="S690" s="2">
        <v>1194.4000000000001</v>
      </c>
      <c r="T690" s="2">
        <v>0</v>
      </c>
      <c r="U690">
        <v>1194.4000000000001</v>
      </c>
      <c r="V690" s="2">
        <v>40</v>
      </c>
      <c r="W690" s="3">
        <v>0</v>
      </c>
      <c r="X690" s="3" t="s">
        <v>44</v>
      </c>
      <c r="Y690" s="3">
        <v>9.5</v>
      </c>
      <c r="Z690" s="2">
        <v>113.47</v>
      </c>
      <c r="AA690" s="10">
        <f>IF(Table1[[#This Row],[Is_Late]]="Yes",1,0)</f>
        <v>0</v>
      </c>
    </row>
    <row r="691" spans="1:27" x14ac:dyDescent="0.25">
      <c r="A691" t="s">
        <v>770</v>
      </c>
      <c r="B691" s="1">
        <v>45743</v>
      </c>
      <c r="C691" t="s">
        <v>58</v>
      </c>
      <c r="D691" t="s">
        <v>54</v>
      </c>
      <c r="E691" t="s">
        <v>47</v>
      </c>
      <c r="F691" t="s">
        <v>111</v>
      </c>
      <c r="G691" t="s">
        <v>63</v>
      </c>
      <c r="H691">
        <v>5</v>
      </c>
      <c r="I691">
        <v>291.45999999999998</v>
      </c>
      <c r="J691" s="2">
        <v>0</v>
      </c>
      <c r="K691">
        <v>17</v>
      </c>
      <c r="L691" s="3">
        <v>4.4800000000000004</v>
      </c>
      <c r="M691" s="3">
        <v>3.7</v>
      </c>
      <c r="N691" t="s">
        <v>50</v>
      </c>
      <c r="O691" t="s">
        <v>42</v>
      </c>
      <c r="P691" t="s">
        <v>64</v>
      </c>
      <c r="Q691" s="2">
        <v>1457.3</v>
      </c>
      <c r="R691" s="2">
        <v>0</v>
      </c>
      <c r="S691" s="2">
        <v>1457.3</v>
      </c>
      <c r="T691" s="2">
        <v>0</v>
      </c>
      <c r="U691">
        <v>1457.3</v>
      </c>
      <c r="V691" s="2">
        <v>17</v>
      </c>
      <c r="W691" s="3">
        <v>0</v>
      </c>
      <c r="X691" s="3" t="s">
        <v>44</v>
      </c>
      <c r="Y691" s="3">
        <v>30.6</v>
      </c>
      <c r="Z691" s="2">
        <v>445.93</v>
      </c>
      <c r="AA691" s="10">
        <f>IF(Table1[[#This Row],[Is_Late]]="Yes",1,0)</f>
        <v>0</v>
      </c>
    </row>
    <row r="692" spans="1:27" x14ac:dyDescent="0.25">
      <c r="A692" t="s">
        <v>771</v>
      </c>
      <c r="B692" s="1">
        <v>45743</v>
      </c>
      <c r="C692" t="s">
        <v>75</v>
      </c>
      <c r="D692" t="s">
        <v>46</v>
      </c>
      <c r="E692" t="s">
        <v>29</v>
      </c>
      <c r="F692" t="s">
        <v>30</v>
      </c>
      <c r="G692" t="s">
        <v>49</v>
      </c>
      <c r="H692">
        <v>4</v>
      </c>
      <c r="I692">
        <v>294.51</v>
      </c>
      <c r="J692" s="2">
        <v>5</v>
      </c>
      <c r="K692">
        <v>23</v>
      </c>
      <c r="L692" s="3">
        <v>2.21</v>
      </c>
      <c r="M692" s="3">
        <v>4.0999999999999996</v>
      </c>
      <c r="N692" t="s">
        <v>41</v>
      </c>
      <c r="O692" t="s">
        <v>42</v>
      </c>
      <c r="P692" t="s">
        <v>34</v>
      </c>
      <c r="Q692" s="2">
        <v>1178.04</v>
      </c>
      <c r="R692" s="2">
        <v>58.9</v>
      </c>
      <c r="S692" s="2">
        <v>1119.1400000000001</v>
      </c>
      <c r="T692" s="2">
        <v>0</v>
      </c>
      <c r="U692">
        <v>1119.1400000000001</v>
      </c>
      <c r="V692" s="2">
        <v>36</v>
      </c>
      <c r="W692" s="3">
        <v>0</v>
      </c>
      <c r="X692" s="3" t="s">
        <v>44</v>
      </c>
      <c r="Y692" s="3">
        <v>19.8</v>
      </c>
      <c r="Z692" s="2">
        <v>221.59</v>
      </c>
      <c r="AA692" s="10">
        <f>IF(Table1[[#This Row],[Is_Late]]="Yes",1,0)</f>
        <v>0</v>
      </c>
    </row>
    <row r="693" spans="1:27" x14ac:dyDescent="0.25">
      <c r="A693" t="s">
        <v>772</v>
      </c>
      <c r="B693" s="1">
        <v>45743</v>
      </c>
      <c r="C693" t="s">
        <v>84</v>
      </c>
      <c r="D693" t="s">
        <v>66</v>
      </c>
      <c r="E693" t="s">
        <v>29</v>
      </c>
      <c r="F693" t="s">
        <v>86</v>
      </c>
      <c r="G693" t="s">
        <v>67</v>
      </c>
      <c r="H693">
        <v>6</v>
      </c>
      <c r="I693">
        <v>99.52</v>
      </c>
      <c r="J693" s="2">
        <v>10</v>
      </c>
      <c r="K693">
        <v>29</v>
      </c>
      <c r="L693" s="3">
        <v>5.39</v>
      </c>
      <c r="M693" s="3">
        <v>4.5999999999999996</v>
      </c>
      <c r="N693" t="s">
        <v>60</v>
      </c>
      <c r="O693" t="s">
        <v>42</v>
      </c>
      <c r="P693" t="s">
        <v>64</v>
      </c>
      <c r="Q693" s="2">
        <v>597.12</v>
      </c>
      <c r="R693" s="2">
        <v>59.71</v>
      </c>
      <c r="S693" s="2">
        <v>537.41</v>
      </c>
      <c r="T693" s="2">
        <v>0</v>
      </c>
      <c r="U693">
        <v>537.41</v>
      </c>
      <c r="V693" s="2">
        <v>34</v>
      </c>
      <c r="W693" s="3">
        <v>0</v>
      </c>
      <c r="X693" s="3" t="s">
        <v>44</v>
      </c>
      <c r="Y693" s="3">
        <v>10.7</v>
      </c>
      <c r="Z693" s="2">
        <v>57.5</v>
      </c>
      <c r="AA693" s="10">
        <f>IF(Table1[[#This Row],[Is_Late]]="Yes",1,0)</f>
        <v>0</v>
      </c>
    </row>
    <row r="694" spans="1:27" x14ac:dyDescent="0.25">
      <c r="A694" t="s">
        <v>773</v>
      </c>
      <c r="B694" s="1">
        <v>45743</v>
      </c>
      <c r="C694" t="s">
        <v>37</v>
      </c>
      <c r="D694" t="s">
        <v>66</v>
      </c>
      <c r="E694" t="s">
        <v>29</v>
      </c>
      <c r="F694" t="s">
        <v>86</v>
      </c>
      <c r="G694" t="s">
        <v>100</v>
      </c>
      <c r="H694">
        <v>5</v>
      </c>
      <c r="I694">
        <v>265.49</v>
      </c>
      <c r="J694" s="2">
        <v>5</v>
      </c>
      <c r="K694">
        <v>30</v>
      </c>
      <c r="L694" s="3">
        <v>2.39</v>
      </c>
      <c r="M694" s="3">
        <v>4.0999999999999996</v>
      </c>
      <c r="N694" t="s">
        <v>60</v>
      </c>
      <c r="O694" t="s">
        <v>42</v>
      </c>
      <c r="P694" t="s">
        <v>43</v>
      </c>
      <c r="Q694" s="2">
        <v>1327.45</v>
      </c>
      <c r="R694" s="2">
        <v>66.37</v>
      </c>
      <c r="S694" s="2">
        <v>1261.08</v>
      </c>
      <c r="T694" s="2">
        <v>0</v>
      </c>
      <c r="U694">
        <v>1261.08</v>
      </c>
      <c r="V694" s="2">
        <v>31</v>
      </c>
      <c r="W694" s="3">
        <v>0</v>
      </c>
      <c r="X694" s="3" t="s">
        <v>44</v>
      </c>
      <c r="Y694" s="3">
        <v>11</v>
      </c>
      <c r="Z694" s="2">
        <v>138.72</v>
      </c>
      <c r="AA694" s="10">
        <f>IF(Table1[[#This Row],[Is_Late]]="Yes",1,0)</f>
        <v>0</v>
      </c>
    </row>
    <row r="695" spans="1:27" x14ac:dyDescent="0.25">
      <c r="A695" t="s">
        <v>774</v>
      </c>
      <c r="B695" s="1">
        <v>45743</v>
      </c>
      <c r="C695" t="s">
        <v>53</v>
      </c>
      <c r="D695" t="s">
        <v>54</v>
      </c>
      <c r="E695" t="s">
        <v>29</v>
      </c>
      <c r="F695" t="s">
        <v>39</v>
      </c>
      <c r="G695" t="s">
        <v>89</v>
      </c>
      <c r="H695">
        <v>3</v>
      </c>
      <c r="I695">
        <v>251</v>
      </c>
      <c r="J695" s="2">
        <v>20</v>
      </c>
      <c r="K695">
        <v>26</v>
      </c>
      <c r="L695" s="3">
        <v>5.95</v>
      </c>
      <c r="M695" s="3">
        <v>4.0999999999999996</v>
      </c>
      <c r="N695" t="s">
        <v>41</v>
      </c>
      <c r="O695" t="s">
        <v>42</v>
      </c>
      <c r="P695" t="s">
        <v>51</v>
      </c>
      <c r="Q695" s="2">
        <v>753</v>
      </c>
      <c r="R695" s="2">
        <v>150.6</v>
      </c>
      <c r="S695" s="2">
        <v>602.4</v>
      </c>
      <c r="T695" s="2">
        <v>0</v>
      </c>
      <c r="U695">
        <v>602.4</v>
      </c>
      <c r="V695" s="2">
        <v>20</v>
      </c>
      <c r="W695" s="3">
        <v>6</v>
      </c>
      <c r="X695" s="3" t="s">
        <v>35</v>
      </c>
      <c r="Y695" s="3">
        <v>17.7</v>
      </c>
      <c r="Z695" s="2">
        <v>106.62</v>
      </c>
      <c r="AA695" s="10">
        <f>IF(Table1[[#This Row],[Is_Late]]="Yes",1,0)</f>
        <v>1</v>
      </c>
    </row>
    <row r="696" spans="1:27" x14ac:dyDescent="0.25">
      <c r="A696" t="s">
        <v>775</v>
      </c>
      <c r="B696" s="1">
        <v>45743</v>
      </c>
      <c r="C696" t="s">
        <v>27</v>
      </c>
      <c r="D696" t="s">
        <v>28</v>
      </c>
      <c r="E696" t="s">
        <v>47</v>
      </c>
      <c r="F696" t="s">
        <v>59</v>
      </c>
      <c r="G696" t="s">
        <v>78</v>
      </c>
      <c r="H696">
        <v>1</v>
      </c>
      <c r="I696">
        <v>38.22</v>
      </c>
      <c r="J696" s="2">
        <v>10</v>
      </c>
      <c r="K696">
        <v>22</v>
      </c>
      <c r="L696" s="3">
        <v>4.32</v>
      </c>
      <c r="M696" s="3">
        <v>4.2</v>
      </c>
      <c r="N696" t="s">
        <v>32</v>
      </c>
      <c r="O696" t="s">
        <v>42</v>
      </c>
      <c r="P696" t="s">
        <v>56</v>
      </c>
      <c r="Q696" s="2">
        <v>38.22</v>
      </c>
      <c r="R696" s="2">
        <v>3.82</v>
      </c>
      <c r="S696" s="2">
        <v>34.4</v>
      </c>
      <c r="T696" s="2">
        <v>20</v>
      </c>
      <c r="U696">
        <v>54.4</v>
      </c>
      <c r="V696" s="2">
        <v>27</v>
      </c>
      <c r="W696" s="3">
        <v>0</v>
      </c>
      <c r="X696" s="3" t="s">
        <v>44</v>
      </c>
      <c r="Y696" s="3">
        <v>21.9</v>
      </c>
      <c r="Z696" s="2">
        <v>7.53</v>
      </c>
      <c r="AA696" s="10">
        <f>IF(Table1[[#This Row],[Is_Late]]="Yes",1,0)</f>
        <v>0</v>
      </c>
    </row>
    <row r="697" spans="1:27" x14ac:dyDescent="0.25">
      <c r="A697" t="s">
        <v>776</v>
      </c>
      <c r="B697" s="1">
        <v>45743</v>
      </c>
      <c r="C697" t="s">
        <v>58</v>
      </c>
      <c r="D697" t="s">
        <v>46</v>
      </c>
      <c r="E697" t="s">
        <v>47</v>
      </c>
      <c r="F697" t="s">
        <v>93</v>
      </c>
      <c r="G697" t="s">
        <v>70</v>
      </c>
      <c r="H697">
        <v>4</v>
      </c>
      <c r="I697">
        <v>414.84</v>
      </c>
      <c r="J697" s="2">
        <v>5</v>
      </c>
      <c r="K697">
        <v>12</v>
      </c>
      <c r="L697" s="3">
        <v>6.88</v>
      </c>
      <c r="M697" s="3">
        <v>3.3</v>
      </c>
      <c r="N697" t="s">
        <v>60</v>
      </c>
      <c r="O697" t="s">
        <v>42</v>
      </c>
      <c r="P697" t="s">
        <v>64</v>
      </c>
      <c r="Q697" s="2">
        <v>1659.36</v>
      </c>
      <c r="R697" s="2">
        <v>82.97</v>
      </c>
      <c r="S697" s="2">
        <v>1576.39</v>
      </c>
      <c r="T697" s="2">
        <v>0</v>
      </c>
      <c r="U697">
        <v>1576.39</v>
      </c>
      <c r="V697" s="2">
        <v>33</v>
      </c>
      <c r="W697" s="3">
        <v>0</v>
      </c>
      <c r="X697" s="3" t="s">
        <v>44</v>
      </c>
      <c r="Y697" s="3">
        <v>13</v>
      </c>
      <c r="Z697" s="2">
        <v>204.93</v>
      </c>
      <c r="AA697" s="10">
        <f>IF(Table1[[#This Row],[Is_Late]]="Yes",1,0)</f>
        <v>0</v>
      </c>
    </row>
    <row r="698" spans="1:27" x14ac:dyDescent="0.25">
      <c r="A698" t="s">
        <v>777</v>
      </c>
      <c r="B698" s="1">
        <v>45743</v>
      </c>
      <c r="C698" t="s">
        <v>53</v>
      </c>
      <c r="D698" t="s">
        <v>66</v>
      </c>
      <c r="E698" t="s">
        <v>47</v>
      </c>
      <c r="F698" t="s">
        <v>81</v>
      </c>
      <c r="G698" t="s">
        <v>31</v>
      </c>
      <c r="H698">
        <v>1</v>
      </c>
      <c r="I698">
        <v>267.27</v>
      </c>
      <c r="J698" s="2">
        <v>10</v>
      </c>
      <c r="K698">
        <v>18</v>
      </c>
      <c r="L698" s="3">
        <v>3.47</v>
      </c>
      <c r="M698" s="3">
        <v>3.7</v>
      </c>
      <c r="N698" t="s">
        <v>50</v>
      </c>
      <c r="O698" t="s">
        <v>42</v>
      </c>
      <c r="P698" t="s">
        <v>51</v>
      </c>
      <c r="Q698" s="2">
        <v>267.27</v>
      </c>
      <c r="R698" s="2">
        <v>26.73</v>
      </c>
      <c r="S698" s="2">
        <v>240.54</v>
      </c>
      <c r="T698" s="2">
        <v>10</v>
      </c>
      <c r="U698">
        <v>250.54</v>
      </c>
      <c r="V698" s="2">
        <v>28</v>
      </c>
      <c r="W698" s="3">
        <v>0</v>
      </c>
      <c r="X698" s="3" t="s">
        <v>44</v>
      </c>
      <c r="Y698" s="3">
        <v>26.4</v>
      </c>
      <c r="Z698" s="2">
        <v>63.5</v>
      </c>
      <c r="AA698" s="10">
        <f>IF(Table1[[#This Row],[Is_Late]]="Yes",1,0)</f>
        <v>0</v>
      </c>
    </row>
    <row r="699" spans="1:27" x14ac:dyDescent="0.25">
      <c r="A699" t="s">
        <v>778</v>
      </c>
      <c r="B699" s="1">
        <v>45744</v>
      </c>
      <c r="C699" t="s">
        <v>84</v>
      </c>
      <c r="D699" t="s">
        <v>66</v>
      </c>
      <c r="E699" t="s">
        <v>29</v>
      </c>
      <c r="F699" t="s">
        <v>93</v>
      </c>
      <c r="G699" t="s">
        <v>78</v>
      </c>
      <c r="H699">
        <v>3</v>
      </c>
      <c r="I699">
        <v>325.58999999999997</v>
      </c>
      <c r="J699" s="2">
        <v>15</v>
      </c>
      <c r="K699">
        <v>26</v>
      </c>
      <c r="L699" s="3">
        <v>3.03</v>
      </c>
      <c r="M699" s="3">
        <v>3.7</v>
      </c>
      <c r="N699" t="s">
        <v>50</v>
      </c>
      <c r="O699" t="s">
        <v>42</v>
      </c>
      <c r="P699" t="s">
        <v>43</v>
      </c>
      <c r="Q699" s="2">
        <v>976.77</v>
      </c>
      <c r="R699" s="2">
        <v>146.52000000000001</v>
      </c>
      <c r="S699" s="2">
        <v>830.25</v>
      </c>
      <c r="T699" s="2">
        <v>0</v>
      </c>
      <c r="U699">
        <v>830.25</v>
      </c>
      <c r="V699" s="2">
        <v>41</v>
      </c>
      <c r="W699" s="3">
        <v>0</v>
      </c>
      <c r="X699" s="3" t="s">
        <v>44</v>
      </c>
      <c r="Y699" s="3">
        <v>17.2</v>
      </c>
      <c r="Z699" s="2">
        <v>142.80000000000001</v>
      </c>
      <c r="AA699" s="10">
        <f>IF(Table1[[#This Row],[Is_Late]]="Yes",1,0)</f>
        <v>0</v>
      </c>
    </row>
    <row r="700" spans="1:27" x14ac:dyDescent="0.25">
      <c r="A700" t="s">
        <v>779</v>
      </c>
      <c r="B700" s="1">
        <v>45744</v>
      </c>
      <c r="C700" t="s">
        <v>84</v>
      </c>
      <c r="D700" t="s">
        <v>66</v>
      </c>
      <c r="E700" t="s">
        <v>29</v>
      </c>
      <c r="F700" t="s">
        <v>48</v>
      </c>
      <c r="G700" t="s">
        <v>144</v>
      </c>
      <c r="H700">
        <v>3</v>
      </c>
      <c r="I700">
        <v>236.61</v>
      </c>
      <c r="J700" s="2">
        <v>5</v>
      </c>
      <c r="K700">
        <v>30</v>
      </c>
      <c r="L700" s="3">
        <v>3.72</v>
      </c>
      <c r="M700" s="3">
        <v>3.6</v>
      </c>
      <c r="N700" t="s">
        <v>41</v>
      </c>
      <c r="O700" t="s">
        <v>42</v>
      </c>
      <c r="P700" t="s">
        <v>51</v>
      </c>
      <c r="Q700" s="2">
        <v>709.83</v>
      </c>
      <c r="R700" s="2">
        <v>35.49</v>
      </c>
      <c r="S700" s="2">
        <v>674.34</v>
      </c>
      <c r="T700" s="2">
        <v>0</v>
      </c>
      <c r="U700">
        <v>674.34</v>
      </c>
      <c r="V700" s="2">
        <v>22</v>
      </c>
      <c r="W700" s="3">
        <v>8</v>
      </c>
      <c r="X700" s="3" t="s">
        <v>35</v>
      </c>
      <c r="Y700" s="3">
        <v>21.1</v>
      </c>
      <c r="Z700" s="2">
        <v>142.29</v>
      </c>
      <c r="AA700" s="10">
        <f>IF(Table1[[#This Row],[Is_Late]]="Yes",1,0)</f>
        <v>1</v>
      </c>
    </row>
    <row r="701" spans="1:27" x14ac:dyDescent="0.25">
      <c r="A701" t="s">
        <v>780</v>
      </c>
      <c r="B701" s="1">
        <v>45744</v>
      </c>
      <c r="C701" t="s">
        <v>37</v>
      </c>
      <c r="D701" t="s">
        <v>28</v>
      </c>
      <c r="E701" t="s">
        <v>47</v>
      </c>
      <c r="F701" t="s">
        <v>39</v>
      </c>
      <c r="G701" t="s">
        <v>144</v>
      </c>
      <c r="H701">
        <v>2</v>
      </c>
      <c r="I701">
        <v>37.93</v>
      </c>
      <c r="J701" s="2">
        <v>5</v>
      </c>
      <c r="K701">
        <v>23</v>
      </c>
      <c r="L701" s="3">
        <v>3.8</v>
      </c>
      <c r="M701" s="3">
        <v>2.7</v>
      </c>
      <c r="N701" t="s">
        <v>68</v>
      </c>
      <c r="O701" t="s">
        <v>33</v>
      </c>
      <c r="P701" t="s">
        <v>43</v>
      </c>
      <c r="Q701" s="2">
        <v>75.86</v>
      </c>
      <c r="R701" s="2">
        <v>3.79</v>
      </c>
      <c r="S701" s="2">
        <v>0</v>
      </c>
      <c r="T701" s="2">
        <v>15</v>
      </c>
      <c r="U701">
        <v>0</v>
      </c>
      <c r="V701" s="2">
        <v>18</v>
      </c>
      <c r="W701" s="3">
        <v>5</v>
      </c>
      <c r="X701" s="3" t="s">
        <v>44</v>
      </c>
      <c r="Y701" s="3">
        <v>17</v>
      </c>
      <c r="Z701" s="2">
        <v>0</v>
      </c>
      <c r="AA701" s="10">
        <f>IF(Table1[[#This Row],[Is_Late]]="Yes",1,0)</f>
        <v>0</v>
      </c>
    </row>
    <row r="702" spans="1:27" x14ac:dyDescent="0.25">
      <c r="A702" t="s">
        <v>781</v>
      </c>
      <c r="B702" s="1">
        <v>45744</v>
      </c>
      <c r="C702" t="s">
        <v>27</v>
      </c>
      <c r="D702" t="s">
        <v>66</v>
      </c>
      <c r="E702" t="s">
        <v>29</v>
      </c>
      <c r="F702" t="s">
        <v>86</v>
      </c>
      <c r="G702" t="s">
        <v>136</v>
      </c>
      <c r="H702">
        <v>2</v>
      </c>
      <c r="I702">
        <v>147.35</v>
      </c>
      <c r="J702" s="2">
        <v>20</v>
      </c>
      <c r="K702">
        <v>36</v>
      </c>
      <c r="L702" s="3">
        <v>4.16</v>
      </c>
      <c r="M702" s="3">
        <v>4.3</v>
      </c>
      <c r="N702" t="s">
        <v>41</v>
      </c>
      <c r="O702" t="s">
        <v>33</v>
      </c>
      <c r="P702" t="s">
        <v>56</v>
      </c>
      <c r="Q702" s="2">
        <v>294.7</v>
      </c>
      <c r="R702" s="2">
        <v>58.94</v>
      </c>
      <c r="S702" s="2">
        <v>0</v>
      </c>
      <c r="T702" s="2">
        <v>15</v>
      </c>
      <c r="U702">
        <v>0</v>
      </c>
      <c r="V702" s="2">
        <v>26</v>
      </c>
      <c r="W702" s="3">
        <v>10</v>
      </c>
      <c r="X702" s="3" t="s">
        <v>35</v>
      </c>
      <c r="Y702" s="3">
        <v>17.899999999999999</v>
      </c>
      <c r="Z702" s="2">
        <v>0</v>
      </c>
      <c r="AA702" s="10">
        <f>IF(Table1[[#This Row],[Is_Late]]="Yes",1,0)</f>
        <v>1</v>
      </c>
    </row>
    <row r="703" spans="1:27" x14ac:dyDescent="0.25">
      <c r="A703" t="s">
        <v>782</v>
      </c>
      <c r="B703" s="1">
        <v>45744</v>
      </c>
      <c r="C703" t="s">
        <v>88</v>
      </c>
      <c r="D703" t="s">
        <v>46</v>
      </c>
      <c r="E703" t="s">
        <v>47</v>
      </c>
      <c r="F703" t="s">
        <v>81</v>
      </c>
      <c r="G703" t="s">
        <v>78</v>
      </c>
      <c r="H703">
        <v>2</v>
      </c>
      <c r="I703">
        <v>20.12</v>
      </c>
      <c r="J703" s="2">
        <v>0</v>
      </c>
      <c r="K703">
        <v>18</v>
      </c>
      <c r="L703" s="3">
        <v>0.77</v>
      </c>
      <c r="M703" s="3">
        <v>4.5</v>
      </c>
      <c r="N703" t="s">
        <v>60</v>
      </c>
      <c r="O703" t="s">
        <v>42</v>
      </c>
      <c r="P703" t="s">
        <v>64</v>
      </c>
      <c r="Q703" s="2">
        <v>40.24</v>
      </c>
      <c r="R703" s="2">
        <v>0</v>
      </c>
      <c r="S703" s="2">
        <v>40.24</v>
      </c>
      <c r="T703" s="2">
        <v>10</v>
      </c>
      <c r="U703">
        <v>50.24</v>
      </c>
      <c r="V703" s="2">
        <v>20</v>
      </c>
      <c r="W703" s="3">
        <v>0</v>
      </c>
      <c r="X703" s="3" t="s">
        <v>44</v>
      </c>
      <c r="Y703" s="3">
        <v>16.5</v>
      </c>
      <c r="Z703" s="2">
        <v>6.64</v>
      </c>
      <c r="AA703" s="10">
        <f>IF(Table1[[#This Row],[Is_Late]]="Yes",1,0)</f>
        <v>0</v>
      </c>
    </row>
    <row r="704" spans="1:27" x14ac:dyDescent="0.25">
      <c r="A704" t="s">
        <v>783</v>
      </c>
      <c r="B704" s="1">
        <v>45744</v>
      </c>
      <c r="C704" t="s">
        <v>58</v>
      </c>
      <c r="D704" t="s">
        <v>46</v>
      </c>
      <c r="E704" t="s">
        <v>29</v>
      </c>
      <c r="F704" t="s">
        <v>48</v>
      </c>
      <c r="G704" t="s">
        <v>67</v>
      </c>
      <c r="H704">
        <v>4</v>
      </c>
      <c r="I704">
        <v>456.05</v>
      </c>
      <c r="J704" s="2">
        <v>25</v>
      </c>
      <c r="K704">
        <v>32</v>
      </c>
      <c r="L704" s="3">
        <v>6.06</v>
      </c>
      <c r="M704" s="3">
        <v>4.2</v>
      </c>
      <c r="N704" t="s">
        <v>41</v>
      </c>
      <c r="O704" t="s">
        <v>42</v>
      </c>
      <c r="P704" t="s">
        <v>64</v>
      </c>
      <c r="Q704" s="2">
        <v>1824.2</v>
      </c>
      <c r="R704" s="2">
        <v>456.05</v>
      </c>
      <c r="S704" s="2">
        <v>1368.15</v>
      </c>
      <c r="T704" s="2">
        <v>0</v>
      </c>
      <c r="U704">
        <v>1368.15</v>
      </c>
      <c r="V704" s="2">
        <v>38</v>
      </c>
      <c r="W704" s="3">
        <v>0</v>
      </c>
      <c r="X704" s="3" t="s">
        <v>44</v>
      </c>
      <c r="Y704" s="3">
        <v>23.1</v>
      </c>
      <c r="Z704" s="2">
        <v>316.04000000000002</v>
      </c>
      <c r="AA704" s="10">
        <f>IF(Table1[[#This Row],[Is_Late]]="Yes",1,0)</f>
        <v>0</v>
      </c>
    </row>
    <row r="705" spans="1:27" x14ac:dyDescent="0.25">
      <c r="A705" t="s">
        <v>784</v>
      </c>
      <c r="B705" s="1">
        <v>45744</v>
      </c>
      <c r="C705" t="s">
        <v>84</v>
      </c>
      <c r="D705" t="s">
        <v>38</v>
      </c>
      <c r="E705" t="s">
        <v>47</v>
      </c>
      <c r="F705" t="s">
        <v>30</v>
      </c>
      <c r="G705" t="s">
        <v>144</v>
      </c>
      <c r="H705">
        <v>4</v>
      </c>
      <c r="I705">
        <v>434.04</v>
      </c>
      <c r="J705" s="2">
        <v>25</v>
      </c>
      <c r="K705">
        <v>10</v>
      </c>
      <c r="L705" s="3">
        <v>3.06</v>
      </c>
      <c r="M705" s="3">
        <v>3.6</v>
      </c>
      <c r="N705" t="s">
        <v>41</v>
      </c>
      <c r="O705" t="s">
        <v>33</v>
      </c>
      <c r="P705" t="s">
        <v>56</v>
      </c>
      <c r="Q705" s="2">
        <v>1736.16</v>
      </c>
      <c r="R705" s="2">
        <v>434.04</v>
      </c>
      <c r="S705" s="2">
        <v>0</v>
      </c>
      <c r="T705" s="2">
        <v>0</v>
      </c>
      <c r="U705">
        <v>0</v>
      </c>
      <c r="V705" s="2">
        <v>16</v>
      </c>
      <c r="W705" s="3">
        <v>0</v>
      </c>
      <c r="X705" s="3" t="s">
        <v>44</v>
      </c>
      <c r="Y705" s="3">
        <v>31.1</v>
      </c>
      <c r="Z705" s="2">
        <v>0</v>
      </c>
      <c r="AA705" s="10">
        <f>IF(Table1[[#This Row],[Is_Late]]="Yes",1,0)</f>
        <v>0</v>
      </c>
    </row>
    <row r="706" spans="1:27" x14ac:dyDescent="0.25">
      <c r="A706" t="s">
        <v>785</v>
      </c>
      <c r="B706" s="1">
        <v>45745</v>
      </c>
      <c r="C706" t="s">
        <v>75</v>
      </c>
      <c r="D706" t="s">
        <v>28</v>
      </c>
      <c r="E706" t="s">
        <v>47</v>
      </c>
      <c r="F706" t="s">
        <v>111</v>
      </c>
      <c r="G706" t="s">
        <v>67</v>
      </c>
      <c r="H706">
        <v>4</v>
      </c>
      <c r="I706">
        <v>221.12</v>
      </c>
      <c r="J706" s="2">
        <v>5</v>
      </c>
      <c r="K706">
        <v>29</v>
      </c>
      <c r="L706" s="3">
        <v>3.76</v>
      </c>
      <c r="M706" s="3">
        <v>4.0999999999999996</v>
      </c>
      <c r="N706" t="s">
        <v>50</v>
      </c>
      <c r="O706" t="s">
        <v>42</v>
      </c>
      <c r="P706" t="s">
        <v>34</v>
      </c>
      <c r="Q706" s="2">
        <v>884.48</v>
      </c>
      <c r="R706" s="2">
        <v>44.22</v>
      </c>
      <c r="S706" s="2">
        <v>840.26</v>
      </c>
      <c r="T706" s="2">
        <v>0</v>
      </c>
      <c r="U706">
        <v>840.26</v>
      </c>
      <c r="V706" s="2">
        <v>41</v>
      </c>
      <c r="W706" s="3">
        <v>0</v>
      </c>
      <c r="X706" s="3" t="s">
        <v>44</v>
      </c>
      <c r="Y706" s="3">
        <v>18.399999999999999</v>
      </c>
      <c r="Z706" s="2">
        <v>154.61000000000001</v>
      </c>
      <c r="AA706" s="10">
        <f>IF(Table1[[#This Row],[Is_Late]]="Yes",1,0)</f>
        <v>0</v>
      </c>
    </row>
    <row r="707" spans="1:27" x14ac:dyDescent="0.25">
      <c r="A707" t="s">
        <v>786</v>
      </c>
      <c r="B707" s="1">
        <v>45745</v>
      </c>
      <c r="C707" t="s">
        <v>53</v>
      </c>
      <c r="D707" t="s">
        <v>38</v>
      </c>
      <c r="E707" t="s">
        <v>47</v>
      </c>
      <c r="F707" t="s">
        <v>111</v>
      </c>
      <c r="G707" t="s">
        <v>78</v>
      </c>
      <c r="H707">
        <v>2</v>
      </c>
      <c r="I707">
        <v>447.53</v>
      </c>
      <c r="J707" s="2">
        <v>25</v>
      </c>
      <c r="K707">
        <v>42</v>
      </c>
      <c r="L707" s="3">
        <v>3.84</v>
      </c>
      <c r="M707" s="3">
        <v>5</v>
      </c>
      <c r="N707" t="s">
        <v>41</v>
      </c>
      <c r="O707" t="s">
        <v>42</v>
      </c>
      <c r="P707" t="s">
        <v>43</v>
      </c>
      <c r="Q707" s="2">
        <v>895.06</v>
      </c>
      <c r="R707" s="2">
        <v>223.76</v>
      </c>
      <c r="S707" s="2">
        <v>671.3</v>
      </c>
      <c r="T707" s="2">
        <v>0</v>
      </c>
      <c r="U707">
        <v>671.3</v>
      </c>
      <c r="V707" s="2">
        <v>24</v>
      </c>
      <c r="W707" s="3">
        <v>18</v>
      </c>
      <c r="X707" s="3" t="s">
        <v>35</v>
      </c>
      <c r="Y707" s="3">
        <v>21</v>
      </c>
      <c r="Z707" s="2">
        <v>140.97</v>
      </c>
      <c r="AA707" s="10">
        <f>IF(Table1[[#This Row],[Is_Late]]="Yes",1,0)</f>
        <v>1</v>
      </c>
    </row>
    <row r="708" spans="1:27" x14ac:dyDescent="0.25">
      <c r="A708" t="s">
        <v>787</v>
      </c>
      <c r="B708" s="1">
        <v>45745</v>
      </c>
      <c r="C708" t="s">
        <v>58</v>
      </c>
      <c r="D708" t="s">
        <v>28</v>
      </c>
      <c r="E708" t="s">
        <v>29</v>
      </c>
      <c r="F708" t="s">
        <v>81</v>
      </c>
      <c r="G708" t="s">
        <v>98</v>
      </c>
      <c r="H708">
        <v>2</v>
      </c>
      <c r="I708">
        <v>143.86000000000001</v>
      </c>
      <c r="J708" s="2">
        <v>0</v>
      </c>
      <c r="K708">
        <v>34</v>
      </c>
      <c r="L708" s="3">
        <v>3.54</v>
      </c>
      <c r="M708" s="3">
        <v>3.6</v>
      </c>
      <c r="N708" t="s">
        <v>32</v>
      </c>
      <c r="O708" t="s">
        <v>33</v>
      </c>
      <c r="P708" t="s">
        <v>51</v>
      </c>
      <c r="Q708" s="2">
        <v>287.72000000000003</v>
      </c>
      <c r="R708" s="2">
        <v>0</v>
      </c>
      <c r="S708" s="2">
        <v>0</v>
      </c>
      <c r="T708" s="2">
        <v>25</v>
      </c>
      <c r="U708">
        <v>0</v>
      </c>
      <c r="V708" s="2">
        <v>34</v>
      </c>
      <c r="W708" s="3">
        <v>0</v>
      </c>
      <c r="X708" s="3" t="s">
        <v>44</v>
      </c>
      <c r="Y708" s="3">
        <v>29.3</v>
      </c>
      <c r="Z708" s="2">
        <v>0</v>
      </c>
      <c r="AA708" s="10">
        <f>IF(Table1[[#This Row],[Is_Late]]="Yes",1,0)</f>
        <v>0</v>
      </c>
    </row>
    <row r="709" spans="1:27" x14ac:dyDescent="0.25">
      <c r="A709" t="s">
        <v>788</v>
      </c>
      <c r="B709" s="1">
        <v>45745</v>
      </c>
      <c r="C709" t="s">
        <v>53</v>
      </c>
      <c r="D709" t="s">
        <v>38</v>
      </c>
      <c r="E709" t="s">
        <v>47</v>
      </c>
      <c r="F709" t="s">
        <v>76</v>
      </c>
      <c r="G709" t="s">
        <v>40</v>
      </c>
      <c r="H709">
        <v>4</v>
      </c>
      <c r="I709">
        <v>187.3</v>
      </c>
      <c r="J709" s="2">
        <v>20</v>
      </c>
      <c r="K709">
        <v>25</v>
      </c>
      <c r="L709" s="3">
        <v>2.97</v>
      </c>
      <c r="M709" s="3">
        <v>2.5</v>
      </c>
      <c r="N709" t="s">
        <v>68</v>
      </c>
      <c r="O709" t="s">
        <v>42</v>
      </c>
      <c r="P709" t="s">
        <v>51</v>
      </c>
      <c r="Q709" s="2">
        <v>749.2</v>
      </c>
      <c r="R709" s="2">
        <v>149.84</v>
      </c>
      <c r="S709" s="2">
        <v>599.36</v>
      </c>
      <c r="T709" s="2">
        <v>0</v>
      </c>
      <c r="U709">
        <v>599.36</v>
      </c>
      <c r="V709" s="2">
        <v>39</v>
      </c>
      <c r="W709" s="3">
        <v>0</v>
      </c>
      <c r="X709" s="3" t="s">
        <v>44</v>
      </c>
      <c r="Y709" s="3">
        <v>16.3</v>
      </c>
      <c r="Z709" s="2">
        <v>97.7</v>
      </c>
      <c r="AA709" s="10">
        <f>IF(Table1[[#This Row],[Is_Late]]="Yes",1,0)</f>
        <v>0</v>
      </c>
    </row>
    <row r="710" spans="1:27" x14ac:dyDescent="0.25">
      <c r="A710" t="s">
        <v>789</v>
      </c>
      <c r="B710" s="1">
        <v>45746</v>
      </c>
      <c r="C710" t="s">
        <v>84</v>
      </c>
      <c r="D710" t="s">
        <v>46</v>
      </c>
      <c r="E710" t="s">
        <v>29</v>
      </c>
      <c r="F710" t="s">
        <v>30</v>
      </c>
      <c r="G710" t="s">
        <v>78</v>
      </c>
      <c r="H710">
        <v>1</v>
      </c>
      <c r="I710">
        <v>175.78</v>
      </c>
      <c r="J710" s="2">
        <v>0</v>
      </c>
      <c r="K710">
        <v>45</v>
      </c>
      <c r="L710" s="3">
        <v>4.92</v>
      </c>
      <c r="M710" s="3">
        <v>3.5</v>
      </c>
      <c r="N710" t="s">
        <v>41</v>
      </c>
      <c r="O710" t="s">
        <v>42</v>
      </c>
      <c r="P710" t="s">
        <v>34</v>
      </c>
      <c r="Q710" s="2">
        <v>175.78</v>
      </c>
      <c r="R710" s="2">
        <v>0</v>
      </c>
      <c r="S710" s="2">
        <v>175.78</v>
      </c>
      <c r="T710" s="2">
        <v>10</v>
      </c>
      <c r="U710">
        <v>185.78</v>
      </c>
      <c r="V710" s="2">
        <v>40</v>
      </c>
      <c r="W710" s="3">
        <v>5</v>
      </c>
      <c r="X710" s="3" t="s">
        <v>44</v>
      </c>
      <c r="Y710" s="3">
        <v>13.2</v>
      </c>
      <c r="Z710" s="2">
        <v>23.2</v>
      </c>
      <c r="AA710" s="10">
        <f>IF(Table1[[#This Row],[Is_Late]]="Yes",1,0)</f>
        <v>0</v>
      </c>
    </row>
    <row r="711" spans="1:27" x14ac:dyDescent="0.25">
      <c r="A711" t="s">
        <v>790</v>
      </c>
      <c r="B711" s="1">
        <v>45746</v>
      </c>
      <c r="C711" t="s">
        <v>84</v>
      </c>
      <c r="D711" t="s">
        <v>28</v>
      </c>
      <c r="E711" t="s">
        <v>47</v>
      </c>
      <c r="F711" t="s">
        <v>86</v>
      </c>
      <c r="G711" t="s">
        <v>70</v>
      </c>
      <c r="H711">
        <v>5</v>
      </c>
      <c r="I711">
        <v>61.61</v>
      </c>
      <c r="J711" s="2">
        <v>5</v>
      </c>
      <c r="K711">
        <v>33</v>
      </c>
      <c r="L711" s="3">
        <v>0.61</v>
      </c>
      <c r="M711" s="3">
        <v>3.8</v>
      </c>
      <c r="N711" t="s">
        <v>32</v>
      </c>
      <c r="O711" t="s">
        <v>33</v>
      </c>
      <c r="P711" t="s">
        <v>51</v>
      </c>
      <c r="Q711" s="2">
        <v>308.05</v>
      </c>
      <c r="R711" s="2">
        <v>15.4</v>
      </c>
      <c r="S711" s="2">
        <v>0</v>
      </c>
      <c r="T711" s="2">
        <v>10</v>
      </c>
      <c r="U711">
        <v>0</v>
      </c>
      <c r="V711" s="2">
        <v>20</v>
      </c>
      <c r="W711" s="3">
        <v>13</v>
      </c>
      <c r="X711" s="3" t="s">
        <v>35</v>
      </c>
      <c r="Y711" s="3">
        <v>12.1</v>
      </c>
      <c r="Z711" s="2">
        <v>0</v>
      </c>
      <c r="AA711" s="10">
        <f>IF(Table1[[#This Row],[Is_Late]]="Yes",1,0)</f>
        <v>1</v>
      </c>
    </row>
    <row r="712" spans="1:27" x14ac:dyDescent="0.25">
      <c r="A712" t="s">
        <v>791</v>
      </c>
      <c r="B712" s="1">
        <v>45746</v>
      </c>
      <c r="C712" t="s">
        <v>75</v>
      </c>
      <c r="D712" t="s">
        <v>54</v>
      </c>
      <c r="E712" t="s">
        <v>47</v>
      </c>
      <c r="F712" t="s">
        <v>39</v>
      </c>
      <c r="G712" t="s">
        <v>67</v>
      </c>
      <c r="H712">
        <v>4</v>
      </c>
      <c r="I712">
        <v>87.54</v>
      </c>
      <c r="J712" s="2">
        <v>25</v>
      </c>
      <c r="K712">
        <v>20</v>
      </c>
      <c r="L712" s="3">
        <v>2.08</v>
      </c>
      <c r="M712" s="3">
        <v>4</v>
      </c>
      <c r="N712" t="s">
        <v>68</v>
      </c>
      <c r="O712" t="s">
        <v>42</v>
      </c>
      <c r="P712" t="s">
        <v>43</v>
      </c>
      <c r="Q712" s="2">
        <v>350.16</v>
      </c>
      <c r="R712" s="2">
        <v>87.54</v>
      </c>
      <c r="S712" s="2">
        <v>262.62</v>
      </c>
      <c r="T712" s="2">
        <v>25</v>
      </c>
      <c r="U712">
        <v>287.62</v>
      </c>
      <c r="V712" s="2">
        <v>29</v>
      </c>
      <c r="W712" s="3">
        <v>0</v>
      </c>
      <c r="X712" s="3" t="s">
        <v>44</v>
      </c>
      <c r="Y712" s="3">
        <v>15.1</v>
      </c>
      <c r="Z712" s="2">
        <v>39.659999999999997</v>
      </c>
      <c r="AA712" s="10">
        <f>IF(Table1[[#This Row],[Is_Late]]="Yes",1,0)</f>
        <v>0</v>
      </c>
    </row>
    <row r="713" spans="1:27" x14ac:dyDescent="0.25">
      <c r="A713" t="s">
        <v>792</v>
      </c>
      <c r="B713" s="1">
        <v>45746</v>
      </c>
      <c r="C713" t="s">
        <v>58</v>
      </c>
      <c r="D713" t="s">
        <v>38</v>
      </c>
      <c r="E713" t="s">
        <v>29</v>
      </c>
      <c r="F713" t="s">
        <v>111</v>
      </c>
      <c r="G713" t="s">
        <v>67</v>
      </c>
      <c r="H713">
        <v>4</v>
      </c>
      <c r="I713">
        <v>128.24</v>
      </c>
      <c r="J713" s="2">
        <v>15</v>
      </c>
      <c r="K713">
        <v>43</v>
      </c>
      <c r="L713" s="3">
        <v>2.19</v>
      </c>
      <c r="M713" s="3">
        <v>3.5</v>
      </c>
      <c r="N713" t="s">
        <v>68</v>
      </c>
      <c r="O713" t="s">
        <v>33</v>
      </c>
      <c r="P713" t="s">
        <v>43</v>
      </c>
      <c r="Q713" s="2">
        <v>512.96</v>
      </c>
      <c r="R713" s="2">
        <v>76.94</v>
      </c>
      <c r="S713" s="2">
        <v>0</v>
      </c>
      <c r="T713" s="2">
        <v>0</v>
      </c>
      <c r="U713">
        <v>0</v>
      </c>
      <c r="V713" s="2">
        <v>35</v>
      </c>
      <c r="W713" s="3">
        <v>8</v>
      </c>
      <c r="X713" s="3" t="s">
        <v>35</v>
      </c>
      <c r="Y713" s="3">
        <v>22</v>
      </c>
      <c r="Z713" s="2">
        <v>0</v>
      </c>
      <c r="AA713" s="10">
        <f>IF(Table1[[#This Row],[Is_Late]]="Yes",1,0)</f>
        <v>1</v>
      </c>
    </row>
    <row r="714" spans="1:27" x14ac:dyDescent="0.25">
      <c r="A714" t="s">
        <v>793</v>
      </c>
      <c r="B714" s="1">
        <v>45746</v>
      </c>
      <c r="C714" t="s">
        <v>27</v>
      </c>
      <c r="D714" t="s">
        <v>28</v>
      </c>
      <c r="E714" t="s">
        <v>47</v>
      </c>
      <c r="F714" t="s">
        <v>73</v>
      </c>
      <c r="G714" t="s">
        <v>63</v>
      </c>
      <c r="H714">
        <v>2</v>
      </c>
      <c r="I714">
        <v>417.5</v>
      </c>
      <c r="J714" s="2">
        <v>10</v>
      </c>
      <c r="K714">
        <v>32</v>
      </c>
      <c r="L714" s="3">
        <v>4.51</v>
      </c>
      <c r="M714" s="3">
        <v>4.2</v>
      </c>
      <c r="N714" t="s">
        <v>68</v>
      </c>
      <c r="O714" t="s">
        <v>42</v>
      </c>
      <c r="P714" t="s">
        <v>34</v>
      </c>
      <c r="Q714" s="2">
        <v>835</v>
      </c>
      <c r="R714" s="2">
        <v>83.5</v>
      </c>
      <c r="S714" s="2">
        <v>751.5</v>
      </c>
      <c r="T714" s="2">
        <v>0</v>
      </c>
      <c r="U714">
        <v>751.5</v>
      </c>
      <c r="V714" s="2">
        <v>25</v>
      </c>
      <c r="W714" s="3">
        <v>7</v>
      </c>
      <c r="X714" s="3" t="s">
        <v>35</v>
      </c>
      <c r="Y714" s="3">
        <v>31.9</v>
      </c>
      <c r="Z714" s="2">
        <v>239.73</v>
      </c>
      <c r="AA714" s="10">
        <f>IF(Table1[[#This Row],[Is_Late]]="Yes",1,0)</f>
        <v>1</v>
      </c>
    </row>
    <row r="715" spans="1:27" x14ac:dyDescent="0.25">
      <c r="A715" t="s">
        <v>794</v>
      </c>
      <c r="B715" s="1">
        <v>45746</v>
      </c>
      <c r="C715" t="s">
        <v>53</v>
      </c>
      <c r="D715" t="s">
        <v>66</v>
      </c>
      <c r="E715" t="s">
        <v>29</v>
      </c>
      <c r="F715" t="s">
        <v>48</v>
      </c>
      <c r="G715" t="s">
        <v>82</v>
      </c>
      <c r="H715">
        <v>5</v>
      </c>
      <c r="I715">
        <v>483.98</v>
      </c>
      <c r="J715" s="2">
        <v>25</v>
      </c>
      <c r="K715">
        <v>37</v>
      </c>
      <c r="L715" s="3">
        <v>2.17</v>
      </c>
      <c r="M715" s="3">
        <v>3.6</v>
      </c>
      <c r="N715" t="s">
        <v>60</v>
      </c>
      <c r="O715" t="s">
        <v>42</v>
      </c>
      <c r="P715" t="s">
        <v>34</v>
      </c>
      <c r="Q715" s="2">
        <v>2419.9</v>
      </c>
      <c r="R715" s="2">
        <v>604.98</v>
      </c>
      <c r="S715" s="2">
        <v>1814.92</v>
      </c>
      <c r="T715" s="2">
        <v>0</v>
      </c>
      <c r="U715">
        <v>1814.92</v>
      </c>
      <c r="V715" s="2">
        <v>39</v>
      </c>
      <c r="W715" s="3">
        <v>0</v>
      </c>
      <c r="X715" s="3" t="s">
        <v>44</v>
      </c>
      <c r="Y715" s="3">
        <v>12.8</v>
      </c>
      <c r="Z715" s="2">
        <v>232.31</v>
      </c>
      <c r="AA715" s="10">
        <f>IF(Table1[[#This Row],[Is_Late]]="Yes",1,0)</f>
        <v>0</v>
      </c>
    </row>
    <row r="716" spans="1:27" x14ac:dyDescent="0.25">
      <c r="A716" t="s">
        <v>795</v>
      </c>
      <c r="B716" s="1">
        <v>45746</v>
      </c>
      <c r="C716" t="s">
        <v>88</v>
      </c>
      <c r="D716" t="s">
        <v>66</v>
      </c>
      <c r="E716" t="s">
        <v>47</v>
      </c>
      <c r="F716" t="s">
        <v>81</v>
      </c>
      <c r="G716" t="s">
        <v>55</v>
      </c>
      <c r="H716">
        <v>5</v>
      </c>
      <c r="I716">
        <v>393.7</v>
      </c>
      <c r="J716" s="2">
        <v>15</v>
      </c>
      <c r="K716">
        <v>10</v>
      </c>
      <c r="L716" s="3">
        <v>7.64</v>
      </c>
      <c r="M716" s="3">
        <v>4.8</v>
      </c>
      <c r="N716" t="s">
        <v>60</v>
      </c>
      <c r="O716" t="s">
        <v>42</v>
      </c>
      <c r="P716" t="s">
        <v>34</v>
      </c>
      <c r="Q716" s="2">
        <v>1968.5</v>
      </c>
      <c r="R716" s="2">
        <v>295.27</v>
      </c>
      <c r="S716" s="2">
        <v>1673.23</v>
      </c>
      <c r="T716" s="2">
        <v>0</v>
      </c>
      <c r="U716">
        <v>1673.23</v>
      </c>
      <c r="V716" s="2">
        <v>30</v>
      </c>
      <c r="W716" s="3">
        <v>0</v>
      </c>
      <c r="X716" s="3" t="s">
        <v>44</v>
      </c>
      <c r="Y716" s="3">
        <v>12.8</v>
      </c>
      <c r="Z716" s="2">
        <v>214.17</v>
      </c>
      <c r="AA716" s="10">
        <f>IF(Table1[[#This Row],[Is_Late]]="Yes",1,0)</f>
        <v>0</v>
      </c>
    </row>
    <row r="717" spans="1:27" x14ac:dyDescent="0.25">
      <c r="A717" t="s">
        <v>796</v>
      </c>
      <c r="B717" s="1">
        <v>45746</v>
      </c>
      <c r="C717" t="s">
        <v>75</v>
      </c>
      <c r="D717" t="s">
        <v>46</v>
      </c>
      <c r="E717" t="s">
        <v>29</v>
      </c>
      <c r="F717" t="s">
        <v>39</v>
      </c>
      <c r="G717" t="s">
        <v>119</v>
      </c>
      <c r="H717">
        <v>2</v>
      </c>
      <c r="I717">
        <v>273.51</v>
      </c>
      <c r="J717" s="2">
        <v>15</v>
      </c>
      <c r="K717">
        <v>21</v>
      </c>
      <c r="L717" s="3">
        <v>1.07</v>
      </c>
      <c r="M717" s="3">
        <v>3.1</v>
      </c>
      <c r="N717" t="s">
        <v>41</v>
      </c>
      <c r="O717" t="s">
        <v>42</v>
      </c>
      <c r="P717" t="s">
        <v>56</v>
      </c>
      <c r="Q717" s="2">
        <v>547.02</v>
      </c>
      <c r="R717" s="2">
        <v>82.05</v>
      </c>
      <c r="S717" s="2">
        <v>464.97</v>
      </c>
      <c r="T717" s="2">
        <v>0</v>
      </c>
      <c r="U717">
        <v>464.97</v>
      </c>
      <c r="V717" s="2">
        <v>29</v>
      </c>
      <c r="W717" s="3">
        <v>0</v>
      </c>
      <c r="X717" s="3" t="s">
        <v>44</v>
      </c>
      <c r="Y717" s="3">
        <v>20.5</v>
      </c>
      <c r="Z717" s="2">
        <v>95.32</v>
      </c>
      <c r="AA717" s="10">
        <f>IF(Table1[[#This Row],[Is_Late]]="Yes",1,0)</f>
        <v>0</v>
      </c>
    </row>
    <row r="718" spans="1:27" x14ac:dyDescent="0.25">
      <c r="A718" t="s">
        <v>797</v>
      </c>
      <c r="B718" s="1">
        <v>45746</v>
      </c>
      <c r="C718" t="s">
        <v>53</v>
      </c>
      <c r="D718" t="s">
        <v>66</v>
      </c>
      <c r="E718" t="s">
        <v>29</v>
      </c>
      <c r="F718" t="s">
        <v>93</v>
      </c>
      <c r="G718" t="s">
        <v>63</v>
      </c>
      <c r="H718">
        <v>2</v>
      </c>
      <c r="I718">
        <v>67.760000000000005</v>
      </c>
      <c r="J718" s="2">
        <v>0</v>
      </c>
      <c r="K718">
        <v>18</v>
      </c>
      <c r="L718" s="3">
        <v>6.7</v>
      </c>
      <c r="M718" s="3">
        <v>3.1</v>
      </c>
      <c r="N718" t="s">
        <v>41</v>
      </c>
      <c r="O718" t="s">
        <v>33</v>
      </c>
      <c r="P718" t="s">
        <v>51</v>
      </c>
      <c r="Q718" s="2">
        <v>135.52000000000001</v>
      </c>
      <c r="R718" s="2">
        <v>0</v>
      </c>
      <c r="S718" s="2">
        <v>0</v>
      </c>
      <c r="T718" s="2">
        <v>25</v>
      </c>
      <c r="U718">
        <v>0</v>
      </c>
      <c r="V718" s="2">
        <v>39</v>
      </c>
      <c r="W718" s="3">
        <v>0</v>
      </c>
      <c r="X718" s="3" t="s">
        <v>44</v>
      </c>
      <c r="Y718" s="3">
        <v>24</v>
      </c>
      <c r="Z718" s="2">
        <v>0</v>
      </c>
      <c r="AA718" s="10">
        <f>IF(Table1[[#This Row],[Is_Late]]="Yes",1,0)</f>
        <v>0</v>
      </c>
    </row>
    <row r="719" spans="1:27" x14ac:dyDescent="0.25">
      <c r="A719" t="s">
        <v>798</v>
      </c>
      <c r="B719" s="1">
        <v>45747</v>
      </c>
      <c r="C719" t="s">
        <v>58</v>
      </c>
      <c r="D719" t="s">
        <v>46</v>
      </c>
      <c r="E719" t="s">
        <v>29</v>
      </c>
      <c r="F719" t="s">
        <v>73</v>
      </c>
      <c r="G719" t="s">
        <v>31</v>
      </c>
      <c r="H719">
        <v>4</v>
      </c>
      <c r="I719">
        <v>189.75</v>
      </c>
      <c r="J719" s="2">
        <v>10</v>
      </c>
      <c r="K719">
        <v>38</v>
      </c>
      <c r="L719" s="3">
        <v>7.78</v>
      </c>
      <c r="M719" s="3">
        <v>5</v>
      </c>
      <c r="N719" t="s">
        <v>50</v>
      </c>
      <c r="O719" t="s">
        <v>42</v>
      </c>
      <c r="P719" t="s">
        <v>56</v>
      </c>
      <c r="Q719" s="2">
        <v>759</v>
      </c>
      <c r="R719" s="2">
        <v>75.900000000000006</v>
      </c>
      <c r="S719" s="2">
        <v>683.1</v>
      </c>
      <c r="T719" s="2">
        <v>0</v>
      </c>
      <c r="U719">
        <v>683.1</v>
      </c>
      <c r="V719" s="2">
        <v>19</v>
      </c>
      <c r="W719" s="3">
        <v>19</v>
      </c>
      <c r="X719" s="3" t="s">
        <v>35</v>
      </c>
      <c r="Y719" s="3">
        <v>24.6</v>
      </c>
      <c r="Z719" s="2">
        <v>168.04</v>
      </c>
      <c r="AA719" s="10">
        <f>IF(Table1[[#This Row],[Is_Late]]="Yes",1,0)</f>
        <v>1</v>
      </c>
    </row>
    <row r="720" spans="1:27" x14ac:dyDescent="0.25">
      <c r="A720" t="s">
        <v>799</v>
      </c>
      <c r="B720" s="1">
        <v>45747</v>
      </c>
      <c r="C720" t="s">
        <v>88</v>
      </c>
      <c r="D720" t="s">
        <v>54</v>
      </c>
      <c r="E720" t="s">
        <v>47</v>
      </c>
      <c r="F720" t="s">
        <v>81</v>
      </c>
      <c r="G720" t="s">
        <v>63</v>
      </c>
      <c r="H720">
        <v>1</v>
      </c>
      <c r="I720">
        <v>292</v>
      </c>
      <c r="J720" s="2">
        <v>5</v>
      </c>
      <c r="K720">
        <v>31</v>
      </c>
      <c r="L720" s="3">
        <v>6.84</v>
      </c>
      <c r="M720" s="3">
        <v>4.5999999999999996</v>
      </c>
      <c r="N720" t="s">
        <v>60</v>
      </c>
      <c r="O720" t="s">
        <v>33</v>
      </c>
      <c r="P720" t="s">
        <v>51</v>
      </c>
      <c r="Q720" s="2">
        <v>292</v>
      </c>
      <c r="R720" s="2">
        <v>14.6</v>
      </c>
      <c r="S720" s="2">
        <v>0</v>
      </c>
      <c r="T720" s="2">
        <v>25</v>
      </c>
      <c r="U720">
        <v>0</v>
      </c>
      <c r="V720" s="2">
        <v>18</v>
      </c>
      <c r="W720" s="3">
        <v>13</v>
      </c>
      <c r="X720" s="3" t="s">
        <v>35</v>
      </c>
      <c r="Y720" s="3">
        <v>13.1</v>
      </c>
      <c r="Z720" s="2">
        <v>0</v>
      </c>
      <c r="AA720" s="10">
        <f>IF(Table1[[#This Row],[Is_Late]]="Yes",1,0)</f>
        <v>1</v>
      </c>
    </row>
    <row r="721" spans="1:27" x14ac:dyDescent="0.25">
      <c r="A721" t="s">
        <v>800</v>
      </c>
      <c r="B721" s="1">
        <v>45747</v>
      </c>
      <c r="C721" t="s">
        <v>75</v>
      </c>
      <c r="D721" t="s">
        <v>38</v>
      </c>
      <c r="E721" t="s">
        <v>29</v>
      </c>
      <c r="F721" t="s">
        <v>86</v>
      </c>
      <c r="G721" t="s">
        <v>55</v>
      </c>
      <c r="H721">
        <v>4</v>
      </c>
      <c r="I721">
        <v>216.16</v>
      </c>
      <c r="J721" s="2">
        <v>25</v>
      </c>
      <c r="K721">
        <v>32</v>
      </c>
      <c r="L721" s="3">
        <v>4.22</v>
      </c>
      <c r="M721" s="3">
        <v>2.9</v>
      </c>
      <c r="N721" t="s">
        <v>68</v>
      </c>
      <c r="O721" t="s">
        <v>42</v>
      </c>
      <c r="P721" t="s">
        <v>64</v>
      </c>
      <c r="Q721" s="2">
        <v>864.64</v>
      </c>
      <c r="R721" s="2">
        <v>216.16</v>
      </c>
      <c r="S721" s="2">
        <v>648.48</v>
      </c>
      <c r="T721" s="2">
        <v>0</v>
      </c>
      <c r="U721">
        <v>648.48</v>
      </c>
      <c r="V721" s="2">
        <v>25</v>
      </c>
      <c r="W721" s="3">
        <v>7</v>
      </c>
      <c r="X721" s="3" t="s">
        <v>35</v>
      </c>
      <c r="Y721" s="3">
        <v>8.3000000000000007</v>
      </c>
      <c r="Z721" s="2">
        <v>53.82</v>
      </c>
      <c r="AA721" s="10">
        <f>IF(Table1[[#This Row],[Is_Late]]="Yes",1,0)</f>
        <v>1</v>
      </c>
    </row>
    <row r="722" spans="1:27" x14ac:dyDescent="0.25">
      <c r="A722" t="s">
        <v>801</v>
      </c>
      <c r="B722" s="1">
        <v>45747</v>
      </c>
      <c r="C722" t="s">
        <v>37</v>
      </c>
      <c r="D722" t="s">
        <v>46</v>
      </c>
      <c r="E722" t="s">
        <v>29</v>
      </c>
      <c r="F722" t="s">
        <v>93</v>
      </c>
      <c r="G722" t="s">
        <v>70</v>
      </c>
      <c r="H722">
        <v>3</v>
      </c>
      <c r="I722">
        <v>102.29</v>
      </c>
      <c r="J722" s="2">
        <v>20</v>
      </c>
      <c r="K722">
        <v>20</v>
      </c>
      <c r="L722" s="3">
        <v>4.4400000000000004</v>
      </c>
      <c r="M722" s="3">
        <v>4.2</v>
      </c>
      <c r="N722" t="s">
        <v>60</v>
      </c>
      <c r="O722" t="s">
        <v>42</v>
      </c>
      <c r="P722" t="s">
        <v>43</v>
      </c>
      <c r="Q722" s="2">
        <v>306.87</v>
      </c>
      <c r="R722" s="2">
        <v>61.37</v>
      </c>
      <c r="S722" s="2">
        <v>245.5</v>
      </c>
      <c r="T722" s="2">
        <v>15</v>
      </c>
      <c r="U722">
        <v>260.5</v>
      </c>
      <c r="V722" s="2">
        <v>35</v>
      </c>
      <c r="W722" s="3">
        <v>0</v>
      </c>
      <c r="X722" s="3" t="s">
        <v>44</v>
      </c>
      <c r="Y722" s="3">
        <v>19.7</v>
      </c>
      <c r="Z722" s="2">
        <v>48.36</v>
      </c>
      <c r="AA722" s="10">
        <f>IF(Table1[[#This Row],[Is_Late]]="Yes",1,0)</f>
        <v>0</v>
      </c>
    </row>
    <row r="723" spans="1:27" x14ac:dyDescent="0.25">
      <c r="A723" t="s">
        <v>802</v>
      </c>
      <c r="B723" s="1">
        <v>45747</v>
      </c>
      <c r="C723" t="s">
        <v>27</v>
      </c>
      <c r="D723" t="s">
        <v>66</v>
      </c>
      <c r="E723" t="s">
        <v>47</v>
      </c>
      <c r="F723" t="s">
        <v>73</v>
      </c>
      <c r="G723" t="s">
        <v>67</v>
      </c>
      <c r="H723">
        <v>1</v>
      </c>
      <c r="I723">
        <v>458.17</v>
      </c>
      <c r="J723" s="2">
        <v>10</v>
      </c>
      <c r="K723">
        <v>28</v>
      </c>
      <c r="L723" s="3">
        <v>2.4900000000000002</v>
      </c>
      <c r="M723" s="3">
        <v>4</v>
      </c>
      <c r="N723" t="s">
        <v>68</v>
      </c>
      <c r="O723" t="s">
        <v>42</v>
      </c>
      <c r="P723" t="s">
        <v>64</v>
      </c>
      <c r="Q723" s="2">
        <v>458.17</v>
      </c>
      <c r="R723" s="2">
        <v>45.82</v>
      </c>
      <c r="S723" s="2">
        <v>412.35</v>
      </c>
      <c r="T723" s="2">
        <v>0</v>
      </c>
      <c r="U723">
        <v>412.35</v>
      </c>
      <c r="V723" s="2">
        <v>37</v>
      </c>
      <c r="W723" s="3">
        <v>0</v>
      </c>
      <c r="X723" s="3" t="s">
        <v>44</v>
      </c>
      <c r="Y723" s="3">
        <v>12</v>
      </c>
      <c r="Z723" s="2">
        <v>49.48</v>
      </c>
      <c r="AA723" s="10">
        <f>IF(Table1[[#This Row],[Is_Late]]="Yes",1,0)</f>
        <v>0</v>
      </c>
    </row>
    <row r="724" spans="1:27" x14ac:dyDescent="0.25">
      <c r="A724" t="s">
        <v>803</v>
      </c>
      <c r="B724" s="1">
        <v>45747</v>
      </c>
      <c r="C724" t="s">
        <v>53</v>
      </c>
      <c r="D724" t="s">
        <v>38</v>
      </c>
      <c r="E724" t="s">
        <v>47</v>
      </c>
      <c r="F724" t="s">
        <v>93</v>
      </c>
      <c r="G724" t="s">
        <v>144</v>
      </c>
      <c r="H724">
        <v>2</v>
      </c>
      <c r="I724">
        <v>312.19</v>
      </c>
      <c r="J724" s="2">
        <v>20</v>
      </c>
      <c r="K724">
        <v>47</v>
      </c>
      <c r="L724" s="3">
        <v>3.16</v>
      </c>
      <c r="M724" s="3">
        <v>5</v>
      </c>
      <c r="N724" t="s">
        <v>32</v>
      </c>
      <c r="O724" t="s">
        <v>42</v>
      </c>
      <c r="P724" t="s">
        <v>51</v>
      </c>
      <c r="Q724" s="2">
        <v>624.38</v>
      </c>
      <c r="R724" s="2">
        <v>124.88</v>
      </c>
      <c r="S724" s="2">
        <v>499.5</v>
      </c>
      <c r="T724" s="2">
        <v>0</v>
      </c>
      <c r="U724">
        <v>499.5</v>
      </c>
      <c r="V724" s="2">
        <v>20</v>
      </c>
      <c r="W724" s="3">
        <v>27</v>
      </c>
      <c r="X724" s="3" t="s">
        <v>35</v>
      </c>
      <c r="Y724" s="3">
        <v>18.600000000000001</v>
      </c>
      <c r="Z724" s="2">
        <v>92.91</v>
      </c>
      <c r="AA724" s="10">
        <f>IF(Table1[[#This Row],[Is_Late]]="Yes",1,0)</f>
        <v>1</v>
      </c>
    </row>
    <row r="725" spans="1:27" x14ac:dyDescent="0.25">
      <c r="A725" t="s">
        <v>804</v>
      </c>
      <c r="B725" s="1">
        <v>45747</v>
      </c>
      <c r="C725" t="s">
        <v>88</v>
      </c>
      <c r="D725" t="s">
        <v>66</v>
      </c>
      <c r="E725" t="s">
        <v>29</v>
      </c>
      <c r="F725" t="s">
        <v>48</v>
      </c>
      <c r="G725" t="s">
        <v>98</v>
      </c>
      <c r="H725">
        <v>4</v>
      </c>
      <c r="I725">
        <v>454</v>
      </c>
      <c r="J725" s="2">
        <v>25</v>
      </c>
      <c r="K725">
        <v>31</v>
      </c>
      <c r="L725" s="3">
        <v>5.31</v>
      </c>
      <c r="M725" s="3">
        <v>3.1</v>
      </c>
      <c r="N725" t="s">
        <v>50</v>
      </c>
      <c r="O725" t="s">
        <v>42</v>
      </c>
      <c r="P725" t="s">
        <v>64</v>
      </c>
      <c r="Q725" s="2">
        <v>1816</v>
      </c>
      <c r="R725" s="2">
        <v>454</v>
      </c>
      <c r="S725" s="2">
        <v>1362</v>
      </c>
      <c r="T725" s="2">
        <v>0</v>
      </c>
      <c r="U725">
        <v>1362</v>
      </c>
      <c r="V725" s="2">
        <v>34</v>
      </c>
      <c r="W725" s="3">
        <v>0</v>
      </c>
      <c r="X725" s="3" t="s">
        <v>44</v>
      </c>
      <c r="Y725" s="3">
        <v>27.3</v>
      </c>
      <c r="Z725" s="2">
        <v>371.83</v>
      </c>
      <c r="AA725" s="10">
        <f>IF(Table1[[#This Row],[Is_Late]]="Yes",1,0)</f>
        <v>0</v>
      </c>
    </row>
    <row r="726" spans="1:27" x14ac:dyDescent="0.25">
      <c r="A726" t="s">
        <v>805</v>
      </c>
      <c r="B726" s="1">
        <v>45747</v>
      </c>
      <c r="C726" t="s">
        <v>88</v>
      </c>
      <c r="D726" t="s">
        <v>28</v>
      </c>
      <c r="E726" t="s">
        <v>29</v>
      </c>
      <c r="F726" t="s">
        <v>59</v>
      </c>
      <c r="G726" t="s">
        <v>82</v>
      </c>
      <c r="H726">
        <v>6</v>
      </c>
      <c r="I726">
        <v>207.51</v>
      </c>
      <c r="J726" s="2">
        <v>20</v>
      </c>
      <c r="K726">
        <v>38</v>
      </c>
      <c r="L726" s="3">
        <v>7.37</v>
      </c>
      <c r="M726" s="3">
        <v>4.5</v>
      </c>
      <c r="N726" t="s">
        <v>32</v>
      </c>
      <c r="O726" t="s">
        <v>42</v>
      </c>
      <c r="P726" t="s">
        <v>56</v>
      </c>
      <c r="Q726" s="2">
        <v>1245.06</v>
      </c>
      <c r="R726" s="2">
        <v>249.01</v>
      </c>
      <c r="S726" s="2">
        <v>996.05</v>
      </c>
      <c r="T726" s="2">
        <v>0</v>
      </c>
      <c r="U726">
        <v>996.05</v>
      </c>
      <c r="V726" s="2">
        <v>38</v>
      </c>
      <c r="W726" s="3">
        <v>0</v>
      </c>
      <c r="X726" s="3" t="s">
        <v>44</v>
      </c>
      <c r="Y726" s="3">
        <v>8.9</v>
      </c>
      <c r="Z726" s="2">
        <v>88.65</v>
      </c>
      <c r="AA726" s="10">
        <f>IF(Table1[[#This Row],[Is_Late]]="Yes",1,0)</f>
        <v>0</v>
      </c>
    </row>
    <row r="727" spans="1:27" x14ac:dyDescent="0.25">
      <c r="A727" t="s">
        <v>806</v>
      </c>
      <c r="B727" s="1">
        <v>45747</v>
      </c>
      <c r="C727" t="s">
        <v>58</v>
      </c>
      <c r="D727" t="s">
        <v>54</v>
      </c>
      <c r="E727" t="s">
        <v>29</v>
      </c>
      <c r="F727" t="s">
        <v>81</v>
      </c>
      <c r="G727" t="s">
        <v>63</v>
      </c>
      <c r="H727">
        <v>2</v>
      </c>
      <c r="I727">
        <v>277.93</v>
      </c>
      <c r="J727" s="2">
        <v>20</v>
      </c>
      <c r="K727">
        <v>28</v>
      </c>
      <c r="L727" s="3">
        <v>4.72</v>
      </c>
      <c r="M727" s="3">
        <v>4.3</v>
      </c>
      <c r="N727" t="s">
        <v>50</v>
      </c>
      <c r="O727" t="s">
        <v>42</v>
      </c>
      <c r="P727" t="s">
        <v>51</v>
      </c>
      <c r="Q727" s="2">
        <v>555.86</v>
      </c>
      <c r="R727" s="2">
        <v>111.17</v>
      </c>
      <c r="S727" s="2">
        <v>444.69</v>
      </c>
      <c r="T727" s="2">
        <v>0</v>
      </c>
      <c r="U727">
        <v>444.69</v>
      </c>
      <c r="V727" s="2">
        <v>31</v>
      </c>
      <c r="W727" s="3">
        <v>0</v>
      </c>
      <c r="X727" s="3" t="s">
        <v>44</v>
      </c>
      <c r="Y727" s="3">
        <v>22.6</v>
      </c>
      <c r="Z727" s="2">
        <v>100.5</v>
      </c>
      <c r="AA727" s="10">
        <f>IF(Table1[[#This Row],[Is_Late]]="Yes",1,0)</f>
        <v>0</v>
      </c>
    </row>
    <row r="728" spans="1:27" x14ac:dyDescent="0.25">
      <c r="A728" t="s">
        <v>807</v>
      </c>
      <c r="B728" s="1">
        <v>45747</v>
      </c>
      <c r="C728" t="s">
        <v>84</v>
      </c>
      <c r="D728" t="s">
        <v>66</v>
      </c>
      <c r="E728" t="s">
        <v>29</v>
      </c>
      <c r="F728" t="s">
        <v>48</v>
      </c>
      <c r="G728" t="s">
        <v>70</v>
      </c>
      <c r="H728">
        <v>4</v>
      </c>
      <c r="I728">
        <v>177.61</v>
      </c>
      <c r="J728" s="2">
        <v>5</v>
      </c>
      <c r="K728">
        <v>39</v>
      </c>
      <c r="L728" s="3">
        <v>7.4</v>
      </c>
      <c r="M728" s="3">
        <v>4</v>
      </c>
      <c r="N728" t="s">
        <v>32</v>
      </c>
      <c r="O728" t="s">
        <v>42</v>
      </c>
      <c r="P728" t="s">
        <v>64</v>
      </c>
      <c r="Q728" s="2">
        <v>710.44</v>
      </c>
      <c r="R728" s="2">
        <v>35.520000000000003</v>
      </c>
      <c r="S728" s="2">
        <v>674.92</v>
      </c>
      <c r="T728" s="2">
        <v>0</v>
      </c>
      <c r="U728">
        <v>674.92</v>
      </c>
      <c r="V728" s="2">
        <v>18</v>
      </c>
      <c r="W728" s="3">
        <v>21</v>
      </c>
      <c r="X728" s="3" t="s">
        <v>35</v>
      </c>
      <c r="Y728" s="3">
        <v>14.9</v>
      </c>
      <c r="Z728" s="2">
        <v>100.56</v>
      </c>
      <c r="AA728" s="10">
        <f>IF(Table1[[#This Row],[Is_Late]]="Yes",1,0)</f>
        <v>1</v>
      </c>
    </row>
    <row r="729" spans="1:27" x14ac:dyDescent="0.25">
      <c r="A729" t="s">
        <v>808</v>
      </c>
      <c r="B729" s="1">
        <v>45747</v>
      </c>
      <c r="C729" t="s">
        <v>27</v>
      </c>
      <c r="D729" t="s">
        <v>28</v>
      </c>
      <c r="E729" t="s">
        <v>47</v>
      </c>
      <c r="F729" t="s">
        <v>86</v>
      </c>
      <c r="G729" t="s">
        <v>117</v>
      </c>
      <c r="H729">
        <v>7</v>
      </c>
      <c r="I729">
        <v>484.28</v>
      </c>
      <c r="J729" s="2">
        <v>25</v>
      </c>
      <c r="K729">
        <v>21</v>
      </c>
      <c r="L729" s="3">
        <v>5.94</v>
      </c>
      <c r="M729" s="3">
        <v>4.2</v>
      </c>
      <c r="N729" t="s">
        <v>68</v>
      </c>
      <c r="O729" t="s">
        <v>42</v>
      </c>
      <c r="P729" t="s">
        <v>43</v>
      </c>
      <c r="Q729" s="2">
        <v>3389.96</v>
      </c>
      <c r="R729" s="2">
        <v>847.49</v>
      </c>
      <c r="S729" s="2">
        <v>2542.4699999999998</v>
      </c>
      <c r="T729" s="2">
        <v>0</v>
      </c>
      <c r="U729">
        <v>2542.4699999999998</v>
      </c>
      <c r="V729" s="2">
        <v>40</v>
      </c>
      <c r="W729" s="3">
        <v>0</v>
      </c>
      <c r="X729" s="3" t="s">
        <v>44</v>
      </c>
      <c r="Y729" s="3">
        <v>29.6</v>
      </c>
      <c r="Z729" s="2">
        <v>752.57</v>
      </c>
      <c r="AA729" s="10">
        <f>IF(Table1[[#This Row],[Is_Late]]="Yes",1,0)</f>
        <v>0</v>
      </c>
    </row>
    <row r="730" spans="1:27" x14ac:dyDescent="0.25">
      <c r="A730" t="s">
        <v>809</v>
      </c>
      <c r="B730" s="1">
        <v>45747</v>
      </c>
      <c r="C730" t="s">
        <v>53</v>
      </c>
      <c r="D730" t="s">
        <v>38</v>
      </c>
      <c r="E730" t="s">
        <v>47</v>
      </c>
      <c r="F730" t="s">
        <v>86</v>
      </c>
      <c r="G730" t="s">
        <v>119</v>
      </c>
      <c r="H730">
        <v>4</v>
      </c>
      <c r="I730">
        <v>295.22000000000003</v>
      </c>
      <c r="J730" s="2">
        <v>20</v>
      </c>
      <c r="K730">
        <v>20</v>
      </c>
      <c r="L730" s="3">
        <v>1.76</v>
      </c>
      <c r="M730" s="3">
        <v>3.5</v>
      </c>
      <c r="N730" t="s">
        <v>68</v>
      </c>
      <c r="O730" t="s">
        <v>42</v>
      </c>
      <c r="P730" t="s">
        <v>56</v>
      </c>
      <c r="Q730" s="2">
        <v>1180.8800000000001</v>
      </c>
      <c r="R730" s="2">
        <v>236.18</v>
      </c>
      <c r="S730" s="2">
        <v>944.7</v>
      </c>
      <c r="T730" s="2">
        <v>0</v>
      </c>
      <c r="U730">
        <v>944.7</v>
      </c>
      <c r="V730" s="2">
        <v>18</v>
      </c>
      <c r="W730" s="3">
        <v>2</v>
      </c>
      <c r="X730" s="3" t="s">
        <v>44</v>
      </c>
      <c r="Y730" s="3">
        <v>11.4</v>
      </c>
      <c r="Z730" s="2">
        <v>107.7</v>
      </c>
      <c r="AA730" s="10">
        <f>IF(Table1[[#This Row],[Is_Late]]="Yes",1,0)</f>
        <v>0</v>
      </c>
    </row>
    <row r="731" spans="1:27" x14ac:dyDescent="0.25">
      <c r="A731" t="s">
        <v>810</v>
      </c>
      <c r="B731" s="1">
        <v>45748</v>
      </c>
      <c r="C731" t="s">
        <v>88</v>
      </c>
      <c r="D731" t="s">
        <v>66</v>
      </c>
      <c r="E731" t="s">
        <v>47</v>
      </c>
      <c r="F731" t="s">
        <v>93</v>
      </c>
      <c r="G731" t="s">
        <v>136</v>
      </c>
      <c r="H731">
        <v>5</v>
      </c>
      <c r="I731">
        <v>198.13</v>
      </c>
      <c r="J731" s="2">
        <v>0</v>
      </c>
      <c r="K731">
        <v>35</v>
      </c>
      <c r="L731" s="3">
        <v>7.76</v>
      </c>
      <c r="M731" s="3">
        <v>3.6</v>
      </c>
      <c r="N731" t="s">
        <v>50</v>
      </c>
      <c r="O731" t="s">
        <v>42</v>
      </c>
      <c r="P731" t="s">
        <v>56</v>
      </c>
      <c r="Q731" s="2">
        <v>990.65</v>
      </c>
      <c r="R731" s="2">
        <v>0</v>
      </c>
      <c r="S731" s="2">
        <v>990.65</v>
      </c>
      <c r="T731" s="2">
        <v>0</v>
      </c>
      <c r="U731">
        <v>990.65</v>
      </c>
      <c r="V731" s="2">
        <v>27</v>
      </c>
      <c r="W731" s="3">
        <v>8</v>
      </c>
      <c r="X731" s="3" t="s">
        <v>35</v>
      </c>
      <c r="Y731" s="3">
        <v>26.6</v>
      </c>
      <c r="Z731" s="2">
        <v>263.51</v>
      </c>
      <c r="AA731" s="10">
        <f>IF(Table1[[#This Row],[Is_Late]]="Yes",1,0)</f>
        <v>1</v>
      </c>
    </row>
    <row r="732" spans="1:27" x14ac:dyDescent="0.25">
      <c r="A732" t="s">
        <v>811</v>
      </c>
      <c r="B732" s="1">
        <v>45749</v>
      </c>
      <c r="C732" t="s">
        <v>53</v>
      </c>
      <c r="D732" t="s">
        <v>54</v>
      </c>
      <c r="E732" t="s">
        <v>47</v>
      </c>
      <c r="F732" t="s">
        <v>81</v>
      </c>
      <c r="G732" t="s">
        <v>31</v>
      </c>
      <c r="H732">
        <v>3</v>
      </c>
      <c r="I732">
        <v>323.55</v>
      </c>
      <c r="J732" s="2">
        <v>15</v>
      </c>
      <c r="K732">
        <v>34</v>
      </c>
      <c r="L732" s="3">
        <v>4.54</v>
      </c>
      <c r="M732" s="3">
        <v>3.4</v>
      </c>
      <c r="N732" t="s">
        <v>60</v>
      </c>
      <c r="O732" t="s">
        <v>42</v>
      </c>
      <c r="P732" t="s">
        <v>34</v>
      </c>
      <c r="Q732" s="2">
        <v>970.65</v>
      </c>
      <c r="R732" s="2">
        <v>145.6</v>
      </c>
      <c r="S732" s="2">
        <v>825.05</v>
      </c>
      <c r="T732" s="2">
        <v>0</v>
      </c>
      <c r="U732">
        <v>825.05</v>
      </c>
      <c r="V732" s="2">
        <v>37</v>
      </c>
      <c r="W732" s="3">
        <v>0</v>
      </c>
      <c r="X732" s="3" t="s">
        <v>44</v>
      </c>
      <c r="Y732" s="3">
        <v>30.1</v>
      </c>
      <c r="Z732" s="2">
        <v>248.34</v>
      </c>
      <c r="AA732" s="10">
        <f>IF(Table1[[#This Row],[Is_Late]]="Yes",1,0)</f>
        <v>0</v>
      </c>
    </row>
    <row r="733" spans="1:27" x14ac:dyDescent="0.25">
      <c r="A733" t="s">
        <v>812</v>
      </c>
      <c r="B733" s="1">
        <v>45749</v>
      </c>
      <c r="C733" t="s">
        <v>37</v>
      </c>
      <c r="D733" t="s">
        <v>54</v>
      </c>
      <c r="E733" t="s">
        <v>29</v>
      </c>
      <c r="F733" t="s">
        <v>86</v>
      </c>
      <c r="G733" t="s">
        <v>136</v>
      </c>
      <c r="H733">
        <v>3</v>
      </c>
      <c r="I733">
        <v>314.08</v>
      </c>
      <c r="J733" s="2">
        <v>5</v>
      </c>
      <c r="K733">
        <v>20</v>
      </c>
      <c r="L733" s="3">
        <v>2.91</v>
      </c>
      <c r="M733" s="3">
        <v>2.2000000000000002</v>
      </c>
      <c r="N733" t="s">
        <v>32</v>
      </c>
      <c r="O733" t="s">
        <v>33</v>
      </c>
      <c r="P733" t="s">
        <v>51</v>
      </c>
      <c r="Q733" s="2">
        <v>942.24</v>
      </c>
      <c r="R733" s="2">
        <v>47.11</v>
      </c>
      <c r="S733" s="2">
        <v>0</v>
      </c>
      <c r="T733" s="2">
        <v>0</v>
      </c>
      <c r="U733">
        <v>0</v>
      </c>
      <c r="V733" s="2">
        <v>44</v>
      </c>
      <c r="W733" s="3">
        <v>0</v>
      </c>
      <c r="X733" s="3" t="s">
        <v>44</v>
      </c>
      <c r="Y733" s="3">
        <v>23.2</v>
      </c>
      <c r="Z733" s="2">
        <v>0</v>
      </c>
      <c r="AA733" s="10">
        <f>IF(Table1[[#This Row],[Is_Late]]="Yes",1,0)</f>
        <v>0</v>
      </c>
    </row>
    <row r="734" spans="1:27" x14ac:dyDescent="0.25">
      <c r="A734" t="s">
        <v>813</v>
      </c>
      <c r="B734" s="1">
        <v>45749</v>
      </c>
      <c r="C734" t="s">
        <v>37</v>
      </c>
      <c r="D734" t="s">
        <v>28</v>
      </c>
      <c r="E734" t="s">
        <v>47</v>
      </c>
      <c r="F734" t="s">
        <v>30</v>
      </c>
      <c r="G734" t="s">
        <v>98</v>
      </c>
      <c r="H734">
        <v>5</v>
      </c>
      <c r="I734">
        <v>198.74</v>
      </c>
      <c r="J734" s="2">
        <v>25</v>
      </c>
      <c r="K734">
        <v>32</v>
      </c>
      <c r="L734" s="3">
        <v>4.8499999999999996</v>
      </c>
      <c r="M734" s="3">
        <v>4.0999999999999996</v>
      </c>
      <c r="N734" t="s">
        <v>68</v>
      </c>
      <c r="O734" t="s">
        <v>42</v>
      </c>
      <c r="P734" t="s">
        <v>34</v>
      </c>
      <c r="Q734" s="2">
        <v>993.7</v>
      </c>
      <c r="R734" s="2">
        <v>248.42</v>
      </c>
      <c r="S734" s="2">
        <v>745.28</v>
      </c>
      <c r="T734" s="2">
        <v>0</v>
      </c>
      <c r="U734">
        <v>745.28</v>
      </c>
      <c r="V734" s="2">
        <v>31</v>
      </c>
      <c r="W734" s="3">
        <v>1</v>
      </c>
      <c r="X734" s="3" t="s">
        <v>44</v>
      </c>
      <c r="Y734" s="3">
        <v>29.1</v>
      </c>
      <c r="Z734" s="2">
        <v>216.88</v>
      </c>
      <c r="AA734" s="10">
        <f>IF(Table1[[#This Row],[Is_Late]]="Yes",1,0)</f>
        <v>0</v>
      </c>
    </row>
    <row r="735" spans="1:27" x14ac:dyDescent="0.25">
      <c r="A735" t="s">
        <v>814</v>
      </c>
      <c r="B735" s="1">
        <v>45749</v>
      </c>
      <c r="C735" t="s">
        <v>80</v>
      </c>
      <c r="D735" t="s">
        <v>54</v>
      </c>
      <c r="E735" t="s">
        <v>29</v>
      </c>
      <c r="F735" t="s">
        <v>73</v>
      </c>
      <c r="G735" t="s">
        <v>49</v>
      </c>
      <c r="H735">
        <v>5</v>
      </c>
      <c r="I735">
        <v>79.150000000000006</v>
      </c>
      <c r="J735" s="2">
        <v>5</v>
      </c>
      <c r="K735">
        <v>19</v>
      </c>
      <c r="L735" s="3">
        <v>0.83</v>
      </c>
      <c r="M735" s="3">
        <v>4.5999999999999996</v>
      </c>
      <c r="N735" t="s">
        <v>68</v>
      </c>
      <c r="O735" t="s">
        <v>42</v>
      </c>
      <c r="P735" t="s">
        <v>34</v>
      </c>
      <c r="Q735" s="2">
        <v>395.75</v>
      </c>
      <c r="R735" s="2">
        <v>19.79</v>
      </c>
      <c r="S735" s="2">
        <v>375.96</v>
      </c>
      <c r="T735" s="2">
        <v>0</v>
      </c>
      <c r="U735">
        <v>375.96</v>
      </c>
      <c r="V735" s="2">
        <v>44</v>
      </c>
      <c r="W735" s="3">
        <v>0</v>
      </c>
      <c r="X735" s="3" t="s">
        <v>44</v>
      </c>
      <c r="Y735" s="3">
        <v>12.2</v>
      </c>
      <c r="Z735" s="2">
        <v>45.87</v>
      </c>
      <c r="AA735" s="10">
        <f>IF(Table1[[#This Row],[Is_Late]]="Yes",1,0)</f>
        <v>0</v>
      </c>
    </row>
    <row r="736" spans="1:27" x14ac:dyDescent="0.25">
      <c r="A736" t="s">
        <v>815</v>
      </c>
      <c r="B736" s="1">
        <v>45749</v>
      </c>
      <c r="C736" t="s">
        <v>80</v>
      </c>
      <c r="D736" t="s">
        <v>28</v>
      </c>
      <c r="E736" t="s">
        <v>47</v>
      </c>
      <c r="F736" t="s">
        <v>39</v>
      </c>
      <c r="G736" t="s">
        <v>40</v>
      </c>
      <c r="H736">
        <v>4</v>
      </c>
      <c r="I736">
        <v>299.33</v>
      </c>
      <c r="J736" s="2">
        <v>10</v>
      </c>
      <c r="K736">
        <v>22</v>
      </c>
      <c r="L736" s="3">
        <v>5.99</v>
      </c>
      <c r="M736" s="3">
        <v>4.3</v>
      </c>
      <c r="N736" t="s">
        <v>60</v>
      </c>
      <c r="O736" t="s">
        <v>42</v>
      </c>
      <c r="P736" t="s">
        <v>34</v>
      </c>
      <c r="Q736" s="2">
        <v>1197.32</v>
      </c>
      <c r="R736" s="2">
        <v>119.73</v>
      </c>
      <c r="S736" s="2">
        <v>1077.5899999999999</v>
      </c>
      <c r="T736" s="2">
        <v>0</v>
      </c>
      <c r="U736">
        <v>1077.5899999999999</v>
      </c>
      <c r="V736" s="2">
        <v>32</v>
      </c>
      <c r="W736" s="3">
        <v>0</v>
      </c>
      <c r="X736" s="3" t="s">
        <v>44</v>
      </c>
      <c r="Y736" s="3">
        <v>12.6</v>
      </c>
      <c r="Z736" s="2">
        <v>135.78</v>
      </c>
      <c r="AA736" s="10">
        <f>IF(Table1[[#This Row],[Is_Late]]="Yes",1,0)</f>
        <v>0</v>
      </c>
    </row>
    <row r="737" spans="1:27" x14ac:dyDescent="0.25">
      <c r="A737" t="s">
        <v>816</v>
      </c>
      <c r="B737" s="1">
        <v>45749</v>
      </c>
      <c r="C737" t="s">
        <v>27</v>
      </c>
      <c r="D737" t="s">
        <v>66</v>
      </c>
      <c r="E737" t="s">
        <v>47</v>
      </c>
      <c r="F737" t="s">
        <v>86</v>
      </c>
      <c r="G737" t="s">
        <v>63</v>
      </c>
      <c r="H737">
        <v>4</v>
      </c>
      <c r="I737">
        <v>235.59</v>
      </c>
      <c r="J737" s="2">
        <v>5</v>
      </c>
      <c r="K737">
        <v>32</v>
      </c>
      <c r="L737" s="3">
        <v>6.97</v>
      </c>
      <c r="M737" s="3">
        <v>3.6</v>
      </c>
      <c r="N737" t="s">
        <v>41</v>
      </c>
      <c r="O737" t="s">
        <v>42</v>
      </c>
      <c r="P737" t="s">
        <v>56</v>
      </c>
      <c r="Q737" s="2">
        <v>942.36</v>
      </c>
      <c r="R737" s="2">
        <v>47.12</v>
      </c>
      <c r="S737" s="2">
        <v>895.24</v>
      </c>
      <c r="T737" s="2">
        <v>0</v>
      </c>
      <c r="U737">
        <v>895.24</v>
      </c>
      <c r="V737" s="2">
        <v>22</v>
      </c>
      <c r="W737" s="3">
        <v>10</v>
      </c>
      <c r="X737" s="3" t="s">
        <v>35</v>
      </c>
      <c r="Y737" s="3">
        <v>20.2</v>
      </c>
      <c r="Z737" s="2">
        <v>180.84</v>
      </c>
      <c r="AA737" s="10">
        <f>IF(Table1[[#This Row],[Is_Late]]="Yes",1,0)</f>
        <v>1</v>
      </c>
    </row>
    <row r="738" spans="1:27" x14ac:dyDescent="0.25">
      <c r="A738" t="s">
        <v>817</v>
      </c>
      <c r="B738" s="1">
        <v>45749</v>
      </c>
      <c r="C738" t="s">
        <v>27</v>
      </c>
      <c r="D738" t="s">
        <v>28</v>
      </c>
      <c r="E738" t="s">
        <v>29</v>
      </c>
      <c r="F738" t="s">
        <v>111</v>
      </c>
      <c r="G738" t="s">
        <v>63</v>
      </c>
      <c r="H738">
        <v>7</v>
      </c>
      <c r="I738">
        <v>135.22</v>
      </c>
      <c r="J738" s="2">
        <v>10</v>
      </c>
      <c r="K738">
        <v>43</v>
      </c>
      <c r="L738" s="3">
        <v>7.51</v>
      </c>
      <c r="M738" s="3">
        <v>3.9</v>
      </c>
      <c r="N738" t="s">
        <v>60</v>
      </c>
      <c r="O738" t="s">
        <v>33</v>
      </c>
      <c r="P738" t="s">
        <v>43</v>
      </c>
      <c r="Q738" s="2">
        <v>946.54</v>
      </c>
      <c r="R738" s="2">
        <v>94.65</v>
      </c>
      <c r="S738" s="2">
        <v>0</v>
      </c>
      <c r="T738" s="2">
        <v>0</v>
      </c>
      <c r="U738">
        <v>0</v>
      </c>
      <c r="V738" s="2">
        <v>21</v>
      </c>
      <c r="W738" s="3">
        <v>22</v>
      </c>
      <c r="X738" s="3" t="s">
        <v>35</v>
      </c>
      <c r="Y738" s="3">
        <v>16.2</v>
      </c>
      <c r="Z738" s="2">
        <v>0</v>
      </c>
      <c r="AA738" s="10">
        <f>IF(Table1[[#This Row],[Is_Late]]="Yes",1,0)</f>
        <v>1</v>
      </c>
    </row>
    <row r="739" spans="1:27" x14ac:dyDescent="0.25">
      <c r="A739" t="s">
        <v>818</v>
      </c>
      <c r="B739" s="1">
        <v>45749</v>
      </c>
      <c r="C739" t="s">
        <v>75</v>
      </c>
      <c r="D739" t="s">
        <v>28</v>
      </c>
      <c r="E739" t="s">
        <v>47</v>
      </c>
      <c r="F739" t="s">
        <v>111</v>
      </c>
      <c r="G739" t="s">
        <v>98</v>
      </c>
      <c r="H739">
        <v>2</v>
      </c>
      <c r="I739">
        <v>76.180000000000007</v>
      </c>
      <c r="J739" s="2">
        <v>15</v>
      </c>
      <c r="K739">
        <v>28</v>
      </c>
      <c r="L739" s="3">
        <v>5.12</v>
      </c>
      <c r="M739" s="3">
        <v>3.9</v>
      </c>
      <c r="N739" t="s">
        <v>60</v>
      </c>
      <c r="O739" t="s">
        <v>42</v>
      </c>
      <c r="P739" t="s">
        <v>56</v>
      </c>
      <c r="Q739" s="2">
        <v>152.36000000000001</v>
      </c>
      <c r="R739" s="2">
        <v>22.85</v>
      </c>
      <c r="S739" s="2">
        <v>129.51</v>
      </c>
      <c r="T739" s="2">
        <v>10</v>
      </c>
      <c r="U739">
        <v>139.51</v>
      </c>
      <c r="V739" s="2">
        <v>25</v>
      </c>
      <c r="W739" s="3">
        <v>3</v>
      </c>
      <c r="X739" s="3" t="s">
        <v>44</v>
      </c>
      <c r="Y739" s="3">
        <v>23</v>
      </c>
      <c r="Z739" s="2">
        <v>29.79</v>
      </c>
      <c r="AA739" s="10">
        <f>IF(Table1[[#This Row],[Is_Late]]="Yes",1,0)</f>
        <v>0</v>
      </c>
    </row>
    <row r="740" spans="1:27" x14ac:dyDescent="0.25">
      <c r="A740" t="s">
        <v>819</v>
      </c>
      <c r="B740" s="1">
        <v>45749</v>
      </c>
      <c r="C740" t="s">
        <v>58</v>
      </c>
      <c r="D740" t="s">
        <v>28</v>
      </c>
      <c r="E740" t="s">
        <v>29</v>
      </c>
      <c r="F740" t="s">
        <v>73</v>
      </c>
      <c r="G740" t="s">
        <v>63</v>
      </c>
      <c r="H740">
        <v>1</v>
      </c>
      <c r="I740">
        <v>452.76</v>
      </c>
      <c r="J740" s="2">
        <v>10</v>
      </c>
      <c r="K740">
        <v>37</v>
      </c>
      <c r="L740" s="3">
        <v>0.83</v>
      </c>
      <c r="M740" s="3">
        <v>4.2</v>
      </c>
      <c r="N740" t="s">
        <v>60</v>
      </c>
      <c r="O740" t="s">
        <v>42</v>
      </c>
      <c r="P740" t="s">
        <v>64</v>
      </c>
      <c r="Q740" s="2">
        <v>452.76</v>
      </c>
      <c r="R740" s="2">
        <v>45.28</v>
      </c>
      <c r="S740" s="2">
        <v>407.48</v>
      </c>
      <c r="T740" s="2">
        <v>0</v>
      </c>
      <c r="U740">
        <v>407.48</v>
      </c>
      <c r="V740" s="2">
        <v>39</v>
      </c>
      <c r="W740" s="3">
        <v>0</v>
      </c>
      <c r="X740" s="3" t="s">
        <v>44</v>
      </c>
      <c r="Y740" s="3">
        <v>17</v>
      </c>
      <c r="Z740" s="2">
        <v>69.27</v>
      </c>
      <c r="AA740" s="10">
        <f>IF(Table1[[#This Row],[Is_Late]]="Yes",1,0)</f>
        <v>0</v>
      </c>
    </row>
    <row r="741" spans="1:27" x14ac:dyDescent="0.25">
      <c r="A741" t="s">
        <v>820</v>
      </c>
      <c r="B741" s="1">
        <v>45749</v>
      </c>
      <c r="C741" t="s">
        <v>37</v>
      </c>
      <c r="D741" t="s">
        <v>66</v>
      </c>
      <c r="E741" t="s">
        <v>29</v>
      </c>
      <c r="F741" t="s">
        <v>76</v>
      </c>
      <c r="G741" t="s">
        <v>67</v>
      </c>
      <c r="H741">
        <v>1</v>
      </c>
      <c r="I741">
        <v>337.35</v>
      </c>
      <c r="J741" s="2">
        <v>5</v>
      </c>
      <c r="K741">
        <v>26</v>
      </c>
      <c r="L741" s="3">
        <v>0.81</v>
      </c>
      <c r="M741" s="3">
        <v>2.9</v>
      </c>
      <c r="N741" t="s">
        <v>68</v>
      </c>
      <c r="O741" t="s">
        <v>42</v>
      </c>
      <c r="P741" t="s">
        <v>56</v>
      </c>
      <c r="Q741" s="2">
        <v>337.35</v>
      </c>
      <c r="R741" s="2">
        <v>16.87</v>
      </c>
      <c r="S741" s="2">
        <v>320.48</v>
      </c>
      <c r="T741" s="2">
        <v>0</v>
      </c>
      <c r="U741">
        <v>320.48</v>
      </c>
      <c r="V741" s="2">
        <v>41</v>
      </c>
      <c r="W741" s="3">
        <v>0</v>
      </c>
      <c r="X741" s="3" t="s">
        <v>44</v>
      </c>
      <c r="Y741" s="3">
        <v>24.2</v>
      </c>
      <c r="Z741" s="2">
        <v>77.56</v>
      </c>
      <c r="AA741" s="10">
        <f>IF(Table1[[#This Row],[Is_Late]]="Yes",1,0)</f>
        <v>0</v>
      </c>
    </row>
    <row r="742" spans="1:27" x14ac:dyDescent="0.25">
      <c r="A742" t="s">
        <v>821</v>
      </c>
      <c r="B742" s="1">
        <v>45749</v>
      </c>
      <c r="C742" t="s">
        <v>27</v>
      </c>
      <c r="D742" t="s">
        <v>66</v>
      </c>
      <c r="E742" t="s">
        <v>29</v>
      </c>
      <c r="F742" t="s">
        <v>76</v>
      </c>
      <c r="G742" t="s">
        <v>100</v>
      </c>
      <c r="H742">
        <v>6</v>
      </c>
      <c r="I742">
        <v>493.7</v>
      </c>
      <c r="J742" s="2">
        <v>25</v>
      </c>
      <c r="K742">
        <v>22</v>
      </c>
      <c r="L742" s="3">
        <v>2.48</v>
      </c>
      <c r="M742" s="3">
        <v>3.9</v>
      </c>
      <c r="N742" t="s">
        <v>60</v>
      </c>
      <c r="O742" t="s">
        <v>42</v>
      </c>
      <c r="P742" t="s">
        <v>56</v>
      </c>
      <c r="Q742" s="2">
        <v>2962.2</v>
      </c>
      <c r="R742" s="2">
        <v>740.55</v>
      </c>
      <c r="S742" s="2">
        <v>2221.65</v>
      </c>
      <c r="T742" s="2">
        <v>0</v>
      </c>
      <c r="U742">
        <v>2221.65</v>
      </c>
      <c r="V742" s="2">
        <v>26</v>
      </c>
      <c r="W742" s="3">
        <v>0</v>
      </c>
      <c r="X742" s="3" t="s">
        <v>44</v>
      </c>
      <c r="Y742" s="3">
        <v>23.3</v>
      </c>
      <c r="Z742" s="2">
        <v>517.64</v>
      </c>
      <c r="AA742" s="10">
        <f>IF(Table1[[#This Row],[Is_Late]]="Yes",1,0)</f>
        <v>0</v>
      </c>
    </row>
    <row r="743" spans="1:27" x14ac:dyDescent="0.25">
      <c r="A743" t="s">
        <v>822</v>
      </c>
      <c r="B743" s="1">
        <v>45749</v>
      </c>
      <c r="C743" t="s">
        <v>37</v>
      </c>
      <c r="D743" t="s">
        <v>46</v>
      </c>
      <c r="E743" t="s">
        <v>29</v>
      </c>
      <c r="F743" t="s">
        <v>93</v>
      </c>
      <c r="G743" t="s">
        <v>119</v>
      </c>
      <c r="H743">
        <v>6</v>
      </c>
      <c r="I743">
        <v>375.17</v>
      </c>
      <c r="J743" s="2">
        <v>20</v>
      </c>
      <c r="K743">
        <v>33</v>
      </c>
      <c r="L743" s="3">
        <v>3.46</v>
      </c>
      <c r="M743" s="3">
        <v>3.6</v>
      </c>
      <c r="N743" t="s">
        <v>50</v>
      </c>
      <c r="O743" t="s">
        <v>42</v>
      </c>
      <c r="P743" t="s">
        <v>56</v>
      </c>
      <c r="Q743" s="2">
        <v>2251.02</v>
      </c>
      <c r="R743" s="2">
        <v>450.2</v>
      </c>
      <c r="S743" s="2">
        <v>1800.82</v>
      </c>
      <c r="T743" s="2">
        <v>0</v>
      </c>
      <c r="U743">
        <v>1800.82</v>
      </c>
      <c r="V743" s="2">
        <v>24</v>
      </c>
      <c r="W743" s="3">
        <v>9</v>
      </c>
      <c r="X743" s="3" t="s">
        <v>35</v>
      </c>
      <c r="Y743" s="3">
        <v>16</v>
      </c>
      <c r="Z743" s="2">
        <v>288.13</v>
      </c>
      <c r="AA743" s="10">
        <f>IF(Table1[[#This Row],[Is_Late]]="Yes",1,0)</f>
        <v>1</v>
      </c>
    </row>
    <row r="744" spans="1:27" x14ac:dyDescent="0.25">
      <c r="A744" t="s">
        <v>823</v>
      </c>
      <c r="B744" s="1">
        <v>45750</v>
      </c>
      <c r="C744" t="s">
        <v>37</v>
      </c>
      <c r="D744" t="s">
        <v>54</v>
      </c>
      <c r="E744" t="s">
        <v>47</v>
      </c>
      <c r="F744" t="s">
        <v>81</v>
      </c>
      <c r="G744" t="s">
        <v>63</v>
      </c>
      <c r="H744">
        <v>2</v>
      </c>
      <c r="I744">
        <v>307.83</v>
      </c>
      <c r="J744" s="2">
        <v>20</v>
      </c>
      <c r="K744">
        <v>27</v>
      </c>
      <c r="L744" s="3">
        <v>7.81</v>
      </c>
      <c r="M744" s="3">
        <v>3.6</v>
      </c>
      <c r="N744" t="s">
        <v>32</v>
      </c>
      <c r="O744" t="s">
        <v>42</v>
      </c>
      <c r="P744" t="s">
        <v>51</v>
      </c>
      <c r="Q744" s="2">
        <v>615.66</v>
      </c>
      <c r="R744" s="2">
        <v>123.13</v>
      </c>
      <c r="S744" s="2">
        <v>492.53</v>
      </c>
      <c r="T744" s="2">
        <v>0</v>
      </c>
      <c r="U744">
        <v>492.53</v>
      </c>
      <c r="V744" s="2">
        <v>26</v>
      </c>
      <c r="W744" s="3">
        <v>1</v>
      </c>
      <c r="X744" s="3" t="s">
        <v>44</v>
      </c>
      <c r="Y744" s="3">
        <v>29.4</v>
      </c>
      <c r="Z744" s="2">
        <v>144.80000000000001</v>
      </c>
      <c r="AA744" s="10">
        <f>IF(Table1[[#This Row],[Is_Late]]="Yes",1,0)</f>
        <v>0</v>
      </c>
    </row>
    <row r="745" spans="1:27" x14ac:dyDescent="0.25">
      <c r="A745" t="s">
        <v>824</v>
      </c>
      <c r="B745" s="1">
        <v>45750</v>
      </c>
      <c r="C745" t="s">
        <v>88</v>
      </c>
      <c r="D745" t="s">
        <v>38</v>
      </c>
      <c r="E745" t="s">
        <v>47</v>
      </c>
      <c r="F745" t="s">
        <v>73</v>
      </c>
      <c r="G745" t="s">
        <v>119</v>
      </c>
      <c r="H745">
        <v>2</v>
      </c>
      <c r="I745">
        <v>433.68</v>
      </c>
      <c r="J745" s="2">
        <v>10</v>
      </c>
      <c r="K745">
        <v>22</v>
      </c>
      <c r="L745" s="3">
        <v>6.8</v>
      </c>
      <c r="M745" s="3">
        <v>3.4</v>
      </c>
      <c r="N745" t="s">
        <v>41</v>
      </c>
      <c r="O745" t="s">
        <v>33</v>
      </c>
      <c r="P745" t="s">
        <v>51</v>
      </c>
      <c r="Q745" s="2">
        <v>867.36</v>
      </c>
      <c r="R745" s="2">
        <v>86.74</v>
      </c>
      <c r="S745" s="2">
        <v>0</v>
      </c>
      <c r="T745" s="2">
        <v>0</v>
      </c>
      <c r="U745">
        <v>0</v>
      </c>
      <c r="V745" s="2">
        <v>16</v>
      </c>
      <c r="W745" s="3">
        <v>6</v>
      </c>
      <c r="X745" s="3" t="s">
        <v>35</v>
      </c>
      <c r="Y745" s="3">
        <v>23.6</v>
      </c>
      <c r="Z745" s="2">
        <v>0</v>
      </c>
      <c r="AA745" s="10">
        <f>IF(Table1[[#This Row],[Is_Late]]="Yes",1,0)</f>
        <v>1</v>
      </c>
    </row>
    <row r="746" spans="1:27" x14ac:dyDescent="0.25">
      <c r="A746" t="s">
        <v>825</v>
      </c>
      <c r="B746" s="1">
        <v>45750</v>
      </c>
      <c r="C746" t="s">
        <v>88</v>
      </c>
      <c r="D746" t="s">
        <v>46</v>
      </c>
      <c r="E746" t="s">
        <v>47</v>
      </c>
      <c r="F746" t="s">
        <v>76</v>
      </c>
      <c r="G746" t="s">
        <v>55</v>
      </c>
      <c r="H746">
        <v>6</v>
      </c>
      <c r="I746">
        <v>347.67</v>
      </c>
      <c r="J746" s="2">
        <v>15</v>
      </c>
      <c r="K746">
        <v>10</v>
      </c>
      <c r="L746" s="3">
        <v>4.13</v>
      </c>
      <c r="M746" s="3">
        <v>3.8</v>
      </c>
      <c r="N746" t="s">
        <v>50</v>
      </c>
      <c r="O746" t="s">
        <v>33</v>
      </c>
      <c r="P746" t="s">
        <v>56</v>
      </c>
      <c r="Q746" s="2">
        <v>2086.02</v>
      </c>
      <c r="R746" s="2">
        <v>312.89999999999998</v>
      </c>
      <c r="S746" s="2">
        <v>0</v>
      </c>
      <c r="T746" s="2">
        <v>0</v>
      </c>
      <c r="U746">
        <v>0</v>
      </c>
      <c r="V746" s="2">
        <v>24</v>
      </c>
      <c r="W746" s="3">
        <v>0</v>
      </c>
      <c r="X746" s="3" t="s">
        <v>44</v>
      </c>
      <c r="Y746" s="3">
        <v>26.2</v>
      </c>
      <c r="Z746" s="2">
        <v>0</v>
      </c>
      <c r="AA746" s="10">
        <f>IF(Table1[[#This Row],[Is_Late]]="Yes",1,0)</f>
        <v>0</v>
      </c>
    </row>
    <row r="747" spans="1:27" x14ac:dyDescent="0.25">
      <c r="A747" t="s">
        <v>826</v>
      </c>
      <c r="B747" s="1">
        <v>45750</v>
      </c>
      <c r="C747" t="s">
        <v>88</v>
      </c>
      <c r="D747" t="s">
        <v>66</v>
      </c>
      <c r="E747" t="s">
        <v>47</v>
      </c>
      <c r="F747" t="s">
        <v>48</v>
      </c>
      <c r="G747" t="s">
        <v>136</v>
      </c>
      <c r="H747">
        <v>2</v>
      </c>
      <c r="I747">
        <v>447.2</v>
      </c>
      <c r="J747" s="2">
        <v>10</v>
      </c>
      <c r="K747">
        <v>20</v>
      </c>
      <c r="L747" s="3">
        <v>6.9</v>
      </c>
      <c r="M747" s="3">
        <v>5</v>
      </c>
      <c r="N747" t="s">
        <v>60</v>
      </c>
      <c r="O747" t="s">
        <v>33</v>
      </c>
      <c r="P747" t="s">
        <v>51</v>
      </c>
      <c r="Q747" s="2">
        <v>894.4</v>
      </c>
      <c r="R747" s="2">
        <v>89.44</v>
      </c>
      <c r="S747" s="2">
        <v>0</v>
      </c>
      <c r="T747" s="2">
        <v>0</v>
      </c>
      <c r="U747">
        <v>0</v>
      </c>
      <c r="V747" s="2">
        <v>33</v>
      </c>
      <c r="W747" s="3">
        <v>0</v>
      </c>
      <c r="X747" s="3" t="s">
        <v>44</v>
      </c>
      <c r="Y747" s="3">
        <v>12.9</v>
      </c>
      <c r="Z747" s="2">
        <v>0</v>
      </c>
      <c r="AA747" s="10">
        <f>IF(Table1[[#This Row],[Is_Late]]="Yes",1,0)</f>
        <v>0</v>
      </c>
    </row>
    <row r="748" spans="1:27" x14ac:dyDescent="0.25">
      <c r="A748" t="s">
        <v>827</v>
      </c>
      <c r="B748" s="1">
        <v>45750</v>
      </c>
      <c r="C748" t="s">
        <v>27</v>
      </c>
      <c r="D748" t="s">
        <v>66</v>
      </c>
      <c r="E748" t="s">
        <v>29</v>
      </c>
      <c r="F748" t="s">
        <v>93</v>
      </c>
      <c r="G748" t="s">
        <v>55</v>
      </c>
      <c r="H748">
        <v>2</v>
      </c>
      <c r="I748">
        <v>294.88</v>
      </c>
      <c r="J748" s="2">
        <v>20</v>
      </c>
      <c r="K748">
        <v>34</v>
      </c>
      <c r="L748" s="3">
        <v>5.39</v>
      </c>
      <c r="M748" s="3">
        <v>4.5999999999999996</v>
      </c>
      <c r="N748" t="s">
        <v>32</v>
      </c>
      <c r="O748" t="s">
        <v>42</v>
      </c>
      <c r="P748" t="s">
        <v>64</v>
      </c>
      <c r="Q748" s="2">
        <v>589.76</v>
      </c>
      <c r="R748" s="2">
        <v>117.95</v>
      </c>
      <c r="S748" s="2">
        <v>471.81</v>
      </c>
      <c r="T748" s="2">
        <v>0</v>
      </c>
      <c r="U748">
        <v>471.81</v>
      </c>
      <c r="V748" s="2">
        <v>33</v>
      </c>
      <c r="W748" s="3">
        <v>1</v>
      </c>
      <c r="X748" s="3" t="s">
        <v>44</v>
      </c>
      <c r="Y748" s="3">
        <v>9.3000000000000007</v>
      </c>
      <c r="Z748" s="2">
        <v>43.88</v>
      </c>
      <c r="AA748" s="10">
        <f>IF(Table1[[#This Row],[Is_Late]]="Yes",1,0)</f>
        <v>0</v>
      </c>
    </row>
    <row r="749" spans="1:27" x14ac:dyDescent="0.25">
      <c r="A749" t="s">
        <v>828</v>
      </c>
      <c r="B749" s="1">
        <v>45750</v>
      </c>
      <c r="C749" t="s">
        <v>37</v>
      </c>
      <c r="D749" t="s">
        <v>46</v>
      </c>
      <c r="E749" t="s">
        <v>47</v>
      </c>
      <c r="F749" t="s">
        <v>73</v>
      </c>
      <c r="G749" t="s">
        <v>78</v>
      </c>
      <c r="H749">
        <v>6</v>
      </c>
      <c r="I749">
        <v>47.34</v>
      </c>
      <c r="J749" s="2">
        <v>15</v>
      </c>
      <c r="K749">
        <v>10</v>
      </c>
      <c r="L749" s="3">
        <v>1.28</v>
      </c>
      <c r="M749" s="3">
        <v>4.4000000000000004</v>
      </c>
      <c r="N749" t="s">
        <v>60</v>
      </c>
      <c r="O749" t="s">
        <v>42</v>
      </c>
      <c r="P749" t="s">
        <v>43</v>
      </c>
      <c r="Q749" s="2">
        <v>284.04000000000002</v>
      </c>
      <c r="R749" s="2">
        <v>42.61</v>
      </c>
      <c r="S749" s="2">
        <v>241.43</v>
      </c>
      <c r="T749" s="2">
        <v>15</v>
      </c>
      <c r="U749">
        <v>256.43</v>
      </c>
      <c r="V749" s="2">
        <v>32</v>
      </c>
      <c r="W749" s="3">
        <v>0</v>
      </c>
      <c r="X749" s="3" t="s">
        <v>44</v>
      </c>
      <c r="Y749" s="3">
        <v>25.5</v>
      </c>
      <c r="Z749" s="2">
        <v>61.56</v>
      </c>
      <c r="AA749" s="10">
        <f>IF(Table1[[#This Row],[Is_Late]]="Yes",1,0)</f>
        <v>0</v>
      </c>
    </row>
    <row r="750" spans="1:27" x14ac:dyDescent="0.25">
      <c r="A750" t="s">
        <v>829</v>
      </c>
      <c r="B750" s="1">
        <v>45751</v>
      </c>
      <c r="C750" t="s">
        <v>84</v>
      </c>
      <c r="D750" t="s">
        <v>46</v>
      </c>
      <c r="E750" t="s">
        <v>47</v>
      </c>
      <c r="F750" t="s">
        <v>76</v>
      </c>
      <c r="G750" t="s">
        <v>40</v>
      </c>
      <c r="H750">
        <v>6</v>
      </c>
      <c r="I750">
        <v>437.62</v>
      </c>
      <c r="J750" s="2">
        <v>5</v>
      </c>
      <c r="K750">
        <v>26</v>
      </c>
      <c r="L750" s="3">
        <v>1.08</v>
      </c>
      <c r="M750" s="3">
        <v>2.4</v>
      </c>
      <c r="N750" t="s">
        <v>60</v>
      </c>
      <c r="O750" t="s">
        <v>42</v>
      </c>
      <c r="P750" t="s">
        <v>43</v>
      </c>
      <c r="Q750" s="2">
        <v>2625.72</v>
      </c>
      <c r="R750" s="2">
        <v>131.29</v>
      </c>
      <c r="S750" s="2">
        <v>2494.4299999999998</v>
      </c>
      <c r="T750" s="2">
        <v>0</v>
      </c>
      <c r="U750">
        <v>2494.4299999999998</v>
      </c>
      <c r="V750" s="2">
        <v>34</v>
      </c>
      <c r="W750" s="3">
        <v>0</v>
      </c>
      <c r="X750" s="3" t="s">
        <v>44</v>
      </c>
      <c r="Y750" s="3">
        <v>20.8</v>
      </c>
      <c r="Z750" s="2">
        <v>518.84</v>
      </c>
      <c r="AA750" s="10">
        <f>IF(Table1[[#This Row],[Is_Late]]="Yes",1,0)</f>
        <v>0</v>
      </c>
    </row>
    <row r="751" spans="1:27" x14ac:dyDescent="0.25">
      <c r="A751" t="s">
        <v>830</v>
      </c>
      <c r="B751" s="1">
        <v>45751</v>
      </c>
      <c r="C751" t="s">
        <v>84</v>
      </c>
      <c r="D751" t="s">
        <v>54</v>
      </c>
      <c r="E751" t="s">
        <v>29</v>
      </c>
      <c r="F751" t="s">
        <v>30</v>
      </c>
      <c r="G751" t="s">
        <v>63</v>
      </c>
      <c r="H751">
        <v>3</v>
      </c>
      <c r="I751">
        <v>298.39</v>
      </c>
      <c r="J751" s="2">
        <v>5</v>
      </c>
      <c r="K751">
        <v>39</v>
      </c>
      <c r="L751" s="3">
        <v>3.07</v>
      </c>
      <c r="M751" s="3">
        <v>2.8</v>
      </c>
      <c r="N751" t="s">
        <v>68</v>
      </c>
      <c r="O751" t="s">
        <v>42</v>
      </c>
      <c r="P751" t="s">
        <v>51</v>
      </c>
      <c r="Q751" s="2">
        <v>895.17</v>
      </c>
      <c r="R751" s="2">
        <v>44.76</v>
      </c>
      <c r="S751" s="2">
        <v>850.41</v>
      </c>
      <c r="T751" s="2">
        <v>0</v>
      </c>
      <c r="U751">
        <v>850.41</v>
      </c>
      <c r="V751" s="2">
        <v>31</v>
      </c>
      <c r="W751" s="3">
        <v>8</v>
      </c>
      <c r="X751" s="3" t="s">
        <v>35</v>
      </c>
      <c r="Y751" s="3">
        <v>9.3000000000000007</v>
      </c>
      <c r="Z751" s="2">
        <v>79.09</v>
      </c>
      <c r="AA751" s="10">
        <f>IF(Table1[[#This Row],[Is_Late]]="Yes",1,0)</f>
        <v>1</v>
      </c>
    </row>
    <row r="752" spans="1:27" x14ac:dyDescent="0.25">
      <c r="A752" t="s">
        <v>831</v>
      </c>
      <c r="B752" s="1">
        <v>45751</v>
      </c>
      <c r="C752" t="s">
        <v>80</v>
      </c>
      <c r="D752" t="s">
        <v>38</v>
      </c>
      <c r="E752" t="s">
        <v>47</v>
      </c>
      <c r="F752" t="s">
        <v>39</v>
      </c>
      <c r="G752" t="s">
        <v>136</v>
      </c>
      <c r="H752">
        <v>7</v>
      </c>
      <c r="I752">
        <v>246.48</v>
      </c>
      <c r="J752" s="2">
        <v>20</v>
      </c>
      <c r="K752">
        <v>43</v>
      </c>
      <c r="L752" s="3">
        <v>0.84</v>
      </c>
      <c r="M752" s="3">
        <v>4.0999999999999996</v>
      </c>
      <c r="N752" t="s">
        <v>60</v>
      </c>
      <c r="O752" t="s">
        <v>33</v>
      </c>
      <c r="P752" t="s">
        <v>51</v>
      </c>
      <c r="Q752" s="2">
        <v>1725.36</v>
      </c>
      <c r="R752" s="2">
        <v>345.07</v>
      </c>
      <c r="S752" s="2">
        <v>0</v>
      </c>
      <c r="T752" s="2">
        <v>0</v>
      </c>
      <c r="U752">
        <v>0</v>
      </c>
      <c r="V752" s="2">
        <v>39</v>
      </c>
      <c r="W752" s="3">
        <v>4</v>
      </c>
      <c r="X752" s="3" t="s">
        <v>44</v>
      </c>
      <c r="Y752" s="3">
        <v>31.2</v>
      </c>
      <c r="Z752" s="2">
        <v>0</v>
      </c>
      <c r="AA752" s="10">
        <f>IF(Table1[[#This Row],[Is_Late]]="Yes",1,0)</f>
        <v>0</v>
      </c>
    </row>
    <row r="753" spans="1:27" x14ac:dyDescent="0.25">
      <c r="A753" t="s">
        <v>832</v>
      </c>
      <c r="B753" s="1">
        <v>45752</v>
      </c>
      <c r="C753" t="s">
        <v>80</v>
      </c>
      <c r="D753" t="s">
        <v>66</v>
      </c>
      <c r="E753" t="s">
        <v>29</v>
      </c>
      <c r="F753" t="s">
        <v>39</v>
      </c>
      <c r="G753" t="s">
        <v>67</v>
      </c>
      <c r="H753">
        <v>6</v>
      </c>
      <c r="I753">
        <v>399.25</v>
      </c>
      <c r="J753" s="2">
        <v>25</v>
      </c>
      <c r="K753">
        <v>23</v>
      </c>
      <c r="L753" s="3">
        <v>2.39</v>
      </c>
      <c r="M753" s="3">
        <v>4</v>
      </c>
      <c r="N753" t="s">
        <v>32</v>
      </c>
      <c r="O753" t="s">
        <v>42</v>
      </c>
      <c r="P753" t="s">
        <v>64</v>
      </c>
      <c r="Q753" s="2">
        <v>2395.5</v>
      </c>
      <c r="R753" s="2">
        <v>598.88</v>
      </c>
      <c r="S753" s="2">
        <v>1796.62</v>
      </c>
      <c r="T753" s="2">
        <v>0</v>
      </c>
      <c r="U753">
        <v>1796.62</v>
      </c>
      <c r="V753" s="2">
        <v>26</v>
      </c>
      <c r="W753" s="3">
        <v>0</v>
      </c>
      <c r="X753" s="3" t="s">
        <v>44</v>
      </c>
      <c r="Y753" s="3">
        <v>29.8</v>
      </c>
      <c r="Z753" s="2">
        <v>535.39</v>
      </c>
      <c r="AA753" s="10">
        <f>IF(Table1[[#This Row],[Is_Late]]="Yes",1,0)</f>
        <v>0</v>
      </c>
    </row>
    <row r="754" spans="1:27" x14ac:dyDescent="0.25">
      <c r="A754" t="s">
        <v>833</v>
      </c>
      <c r="B754" s="1">
        <v>45752</v>
      </c>
      <c r="C754" t="s">
        <v>37</v>
      </c>
      <c r="D754" t="s">
        <v>66</v>
      </c>
      <c r="E754" t="s">
        <v>47</v>
      </c>
      <c r="F754" t="s">
        <v>39</v>
      </c>
      <c r="G754" t="s">
        <v>49</v>
      </c>
      <c r="H754">
        <v>7</v>
      </c>
      <c r="I754">
        <v>436.35</v>
      </c>
      <c r="J754" s="2">
        <v>20</v>
      </c>
      <c r="K754">
        <v>34</v>
      </c>
      <c r="L754" s="3">
        <v>0.98</v>
      </c>
      <c r="M754" s="3">
        <v>3.2</v>
      </c>
      <c r="N754" t="s">
        <v>60</v>
      </c>
      <c r="O754" t="s">
        <v>42</v>
      </c>
      <c r="P754" t="s">
        <v>64</v>
      </c>
      <c r="Q754" s="2">
        <v>3054.45</v>
      </c>
      <c r="R754" s="2">
        <v>610.89</v>
      </c>
      <c r="S754" s="2">
        <v>2443.56</v>
      </c>
      <c r="T754" s="2">
        <v>0</v>
      </c>
      <c r="U754">
        <v>2443.56</v>
      </c>
      <c r="V754" s="2">
        <v>37</v>
      </c>
      <c r="W754" s="3">
        <v>0</v>
      </c>
      <c r="X754" s="3" t="s">
        <v>44</v>
      </c>
      <c r="Y754" s="3">
        <v>29.5</v>
      </c>
      <c r="Z754" s="2">
        <v>720.85</v>
      </c>
      <c r="AA754" s="10">
        <f>IF(Table1[[#This Row],[Is_Late]]="Yes",1,0)</f>
        <v>0</v>
      </c>
    </row>
    <row r="755" spans="1:27" x14ac:dyDescent="0.25">
      <c r="A755" t="s">
        <v>834</v>
      </c>
      <c r="B755" s="1">
        <v>45752</v>
      </c>
      <c r="C755" t="s">
        <v>80</v>
      </c>
      <c r="D755" t="s">
        <v>54</v>
      </c>
      <c r="E755" t="s">
        <v>29</v>
      </c>
      <c r="F755" t="s">
        <v>39</v>
      </c>
      <c r="G755" t="s">
        <v>49</v>
      </c>
      <c r="H755">
        <v>3</v>
      </c>
      <c r="I755">
        <v>442.19</v>
      </c>
      <c r="J755" s="2">
        <v>0</v>
      </c>
      <c r="K755">
        <v>33</v>
      </c>
      <c r="L755" s="3">
        <v>4.08</v>
      </c>
      <c r="M755" s="3">
        <v>5</v>
      </c>
      <c r="N755" t="s">
        <v>50</v>
      </c>
      <c r="O755" t="s">
        <v>42</v>
      </c>
      <c r="P755" t="s">
        <v>34</v>
      </c>
      <c r="Q755" s="2">
        <v>1326.57</v>
      </c>
      <c r="R755" s="2">
        <v>0</v>
      </c>
      <c r="S755" s="2">
        <v>1326.57</v>
      </c>
      <c r="T755" s="2">
        <v>0</v>
      </c>
      <c r="U755">
        <v>1326.57</v>
      </c>
      <c r="V755" s="2">
        <v>18</v>
      </c>
      <c r="W755" s="3">
        <v>15</v>
      </c>
      <c r="X755" s="3" t="s">
        <v>35</v>
      </c>
      <c r="Y755" s="3">
        <v>13.5</v>
      </c>
      <c r="Z755" s="2">
        <v>179.09</v>
      </c>
      <c r="AA755" s="10">
        <f>IF(Table1[[#This Row],[Is_Late]]="Yes",1,0)</f>
        <v>1</v>
      </c>
    </row>
    <row r="756" spans="1:27" x14ac:dyDescent="0.25">
      <c r="A756" t="s">
        <v>835</v>
      </c>
      <c r="B756" s="1">
        <v>45752</v>
      </c>
      <c r="C756" t="s">
        <v>27</v>
      </c>
      <c r="D756" t="s">
        <v>28</v>
      </c>
      <c r="E756" t="s">
        <v>29</v>
      </c>
      <c r="F756" t="s">
        <v>73</v>
      </c>
      <c r="G756" t="s">
        <v>98</v>
      </c>
      <c r="H756">
        <v>2</v>
      </c>
      <c r="I756">
        <v>194.96</v>
      </c>
      <c r="J756" s="2">
        <v>5</v>
      </c>
      <c r="K756">
        <v>45</v>
      </c>
      <c r="L756" s="3">
        <v>2.58</v>
      </c>
      <c r="M756" s="3">
        <v>3.7</v>
      </c>
      <c r="N756" t="s">
        <v>60</v>
      </c>
      <c r="O756" t="s">
        <v>42</v>
      </c>
      <c r="P756" t="s">
        <v>56</v>
      </c>
      <c r="Q756" s="2">
        <v>389.92</v>
      </c>
      <c r="R756" s="2">
        <v>19.5</v>
      </c>
      <c r="S756" s="2">
        <v>370.42</v>
      </c>
      <c r="T756" s="2">
        <v>0</v>
      </c>
      <c r="U756">
        <v>370.42</v>
      </c>
      <c r="V756" s="2">
        <v>40</v>
      </c>
      <c r="W756" s="3">
        <v>5</v>
      </c>
      <c r="X756" s="3" t="s">
        <v>44</v>
      </c>
      <c r="Y756" s="3">
        <v>29.7</v>
      </c>
      <c r="Z756" s="2">
        <v>110.01</v>
      </c>
      <c r="AA756" s="10">
        <f>IF(Table1[[#This Row],[Is_Late]]="Yes",1,0)</f>
        <v>0</v>
      </c>
    </row>
    <row r="757" spans="1:27" x14ac:dyDescent="0.25">
      <c r="A757" t="s">
        <v>836</v>
      </c>
      <c r="B757" s="1">
        <v>45752</v>
      </c>
      <c r="C757" t="s">
        <v>58</v>
      </c>
      <c r="D757" t="s">
        <v>66</v>
      </c>
      <c r="E757" t="s">
        <v>47</v>
      </c>
      <c r="F757" t="s">
        <v>93</v>
      </c>
      <c r="G757" t="s">
        <v>117</v>
      </c>
      <c r="H757">
        <v>1</v>
      </c>
      <c r="I757">
        <v>120.08</v>
      </c>
      <c r="J757" s="2">
        <v>15</v>
      </c>
      <c r="K757">
        <v>29</v>
      </c>
      <c r="L757" s="3">
        <v>3.67</v>
      </c>
      <c r="M757" s="3">
        <v>3.9</v>
      </c>
      <c r="N757" t="s">
        <v>60</v>
      </c>
      <c r="O757" t="s">
        <v>42</v>
      </c>
      <c r="P757" t="s">
        <v>56</v>
      </c>
      <c r="Q757" s="2">
        <v>120.08</v>
      </c>
      <c r="R757" s="2">
        <v>18.010000000000002</v>
      </c>
      <c r="S757" s="2">
        <v>102.07</v>
      </c>
      <c r="T757" s="2">
        <v>10</v>
      </c>
      <c r="U757">
        <v>112.07</v>
      </c>
      <c r="V757" s="2">
        <v>44</v>
      </c>
      <c r="W757" s="3">
        <v>0</v>
      </c>
      <c r="X757" s="3" t="s">
        <v>44</v>
      </c>
      <c r="Y757" s="3">
        <v>9.9</v>
      </c>
      <c r="Z757" s="2">
        <v>10.1</v>
      </c>
      <c r="AA757" s="10">
        <f>IF(Table1[[#This Row],[Is_Late]]="Yes",1,0)</f>
        <v>0</v>
      </c>
    </row>
    <row r="758" spans="1:27" x14ac:dyDescent="0.25">
      <c r="A758" t="s">
        <v>837</v>
      </c>
      <c r="B758" s="1">
        <v>45752</v>
      </c>
      <c r="C758" t="s">
        <v>37</v>
      </c>
      <c r="D758" t="s">
        <v>38</v>
      </c>
      <c r="E758" t="s">
        <v>29</v>
      </c>
      <c r="F758" t="s">
        <v>73</v>
      </c>
      <c r="G758" t="s">
        <v>82</v>
      </c>
      <c r="H758">
        <v>2</v>
      </c>
      <c r="I758">
        <v>437.05</v>
      </c>
      <c r="J758" s="2">
        <v>5</v>
      </c>
      <c r="K758">
        <v>41</v>
      </c>
      <c r="L758" s="3">
        <v>6.36</v>
      </c>
      <c r="M758" s="3">
        <v>5</v>
      </c>
      <c r="N758" t="s">
        <v>32</v>
      </c>
      <c r="O758" t="s">
        <v>42</v>
      </c>
      <c r="P758" t="s">
        <v>34</v>
      </c>
      <c r="Q758" s="2">
        <v>874.1</v>
      </c>
      <c r="R758" s="2">
        <v>43.7</v>
      </c>
      <c r="S758" s="2">
        <v>830.4</v>
      </c>
      <c r="T758" s="2">
        <v>0</v>
      </c>
      <c r="U758">
        <v>830.4</v>
      </c>
      <c r="V758" s="2">
        <v>15</v>
      </c>
      <c r="W758" s="3">
        <v>26</v>
      </c>
      <c r="X758" s="3" t="s">
        <v>35</v>
      </c>
      <c r="Y758" s="3">
        <v>21</v>
      </c>
      <c r="Z758" s="2">
        <v>174.38</v>
      </c>
      <c r="AA758" s="10">
        <f>IF(Table1[[#This Row],[Is_Late]]="Yes",1,0)</f>
        <v>1</v>
      </c>
    </row>
    <row r="759" spans="1:27" x14ac:dyDescent="0.25">
      <c r="A759" t="s">
        <v>838</v>
      </c>
      <c r="B759" s="1">
        <v>45752</v>
      </c>
      <c r="C759" t="s">
        <v>27</v>
      </c>
      <c r="D759" t="s">
        <v>54</v>
      </c>
      <c r="E759" t="s">
        <v>47</v>
      </c>
      <c r="F759" t="s">
        <v>48</v>
      </c>
      <c r="G759" t="s">
        <v>49</v>
      </c>
      <c r="H759">
        <v>7</v>
      </c>
      <c r="I759">
        <v>457.35</v>
      </c>
      <c r="J759" s="2">
        <v>25</v>
      </c>
      <c r="K759">
        <v>18</v>
      </c>
      <c r="L759" s="3">
        <v>1.35</v>
      </c>
      <c r="M759" s="3">
        <v>4.7</v>
      </c>
      <c r="N759" t="s">
        <v>60</v>
      </c>
      <c r="O759" t="s">
        <v>42</v>
      </c>
      <c r="P759" t="s">
        <v>43</v>
      </c>
      <c r="Q759" s="2">
        <v>3201.45</v>
      </c>
      <c r="R759" s="2">
        <v>800.36</v>
      </c>
      <c r="S759" s="2">
        <v>2401.09</v>
      </c>
      <c r="T759" s="2">
        <v>0</v>
      </c>
      <c r="U759">
        <v>2401.09</v>
      </c>
      <c r="V759" s="2">
        <v>28</v>
      </c>
      <c r="W759" s="3">
        <v>0</v>
      </c>
      <c r="X759" s="3" t="s">
        <v>44</v>
      </c>
      <c r="Y759" s="3">
        <v>10.4</v>
      </c>
      <c r="Z759" s="2">
        <v>249.71</v>
      </c>
      <c r="AA759" s="10">
        <f>IF(Table1[[#This Row],[Is_Late]]="Yes",1,0)</f>
        <v>0</v>
      </c>
    </row>
    <row r="760" spans="1:27" x14ac:dyDescent="0.25">
      <c r="A760" t="s">
        <v>839</v>
      </c>
      <c r="B760" s="1">
        <v>45752</v>
      </c>
      <c r="C760" t="s">
        <v>27</v>
      </c>
      <c r="D760" t="s">
        <v>54</v>
      </c>
      <c r="E760" t="s">
        <v>47</v>
      </c>
      <c r="F760" t="s">
        <v>111</v>
      </c>
      <c r="G760" t="s">
        <v>117</v>
      </c>
      <c r="H760">
        <v>6</v>
      </c>
      <c r="I760">
        <v>468.96</v>
      </c>
      <c r="J760" s="2">
        <v>20</v>
      </c>
      <c r="K760">
        <v>37</v>
      </c>
      <c r="L760" s="3">
        <v>4.6900000000000004</v>
      </c>
      <c r="M760" s="3">
        <v>5</v>
      </c>
      <c r="N760" t="s">
        <v>32</v>
      </c>
      <c r="O760" t="s">
        <v>33</v>
      </c>
      <c r="P760" t="s">
        <v>56</v>
      </c>
      <c r="Q760" s="2">
        <v>2813.76</v>
      </c>
      <c r="R760" s="2">
        <v>562.75</v>
      </c>
      <c r="S760" s="2">
        <v>0</v>
      </c>
      <c r="T760" s="2">
        <v>0</v>
      </c>
      <c r="U760">
        <v>0</v>
      </c>
      <c r="V760" s="2">
        <v>34</v>
      </c>
      <c r="W760" s="3">
        <v>3</v>
      </c>
      <c r="X760" s="3" t="s">
        <v>44</v>
      </c>
      <c r="Y760" s="3">
        <v>27.4</v>
      </c>
      <c r="Z760" s="2">
        <v>0</v>
      </c>
      <c r="AA760" s="10">
        <f>IF(Table1[[#This Row],[Is_Late]]="Yes",1,0)</f>
        <v>0</v>
      </c>
    </row>
    <row r="761" spans="1:27" x14ac:dyDescent="0.25">
      <c r="A761" t="s">
        <v>840</v>
      </c>
      <c r="B761" s="1">
        <v>45752</v>
      </c>
      <c r="C761" t="s">
        <v>88</v>
      </c>
      <c r="D761" t="s">
        <v>38</v>
      </c>
      <c r="E761" t="s">
        <v>29</v>
      </c>
      <c r="F761" t="s">
        <v>48</v>
      </c>
      <c r="G761" t="s">
        <v>78</v>
      </c>
      <c r="H761">
        <v>1</v>
      </c>
      <c r="I761">
        <v>313.44</v>
      </c>
      <c r="J761" s="2">
        <v>15</v>
      </c>
      <c r="K761">
        <v>10</v>
      </c>
      <c r="L761" s="3">
        <v>5.79</v>
      </c>
      <c r="M761" s="3">
        <v>4.5999999999999996</v>
      </c>
      <c r="N761" t="s">
        <v>41</v>
      </c>
      <c r="O761" t="s">
        <v>42</v>
      </c>
      <c r="P761" t="s">
        <v>51</v>
      </c>
      <c r="Q761" s="2">
        <v>313.44</v>
      </c>
      <c r="R761" s="2">
        <v>47.02</v>
      </c>
      <c r="S761" s="2">
        <v>266.42</v>
      </c>
      <c r="T761" s="2">
        <v>25</v>
      </c>
      <c r="U761">
        <v>291.42</v>
      </c>
      <c r="V761" s="2">
        <v>28</v>
      </c>
      <c r="W761" s="3">
        <v>0</v>
      </c>
      <c r="X761" s="3" t="s">
        <v>44</v>
      </c>
      <c r="Y761" s="3">
        <v>8.6</v>
      </c>
      <c r="Z761" s="2">
        <v>22.91</v>
      </c>
      <c r="AA761" s="10">
        <f>IF(Table1[[#This Row],[Is_Late]]="Yes",1,0)</f>
        <v>0</v>
      </c>
    </row>
    <row r="762" spans="1:27" x14ac:dyDescent="0.25">
      <c r="A762" t="s">
        <v>841</v>
      </c>
      <c r="B762" s="1">
        <v>45752</v>
      </c>
      <c r="C762" t="s">
        <v>80</v>
      </c>
      <c r="D762" t="s">
        <v>28</v>
      </c>
      <c r="E762" t="s">
        <v>47</v>
      </c>
      <c r="F762" t="s">
        <v>73</v>
      </c>
      <c r="G762" t="s">
        <v>144</v>
      </c>
      <c r="H762">
        <v>2</v>
      </c>
      <c r="I762">
        <v>364.81</v>
      </c>
      <c r="J762" s="2">
        <v>20</v>
      </c>
      <c r="K762">
        <v>37</v>
      </c>
      <c r="L762" s="3">
        <v>2.89</v>
      </c>
      <c r="M762" s="3">
        <v>4.3</v>
      </c>
      <c r="N762" t="s">
        <v>50</v>
      </c>
      <c r="O762" t="s">
        <v>42</v>
      </c>
      <c r="P762" t="s">
        <v>51</v>
      </c>
      <c r="Q762" s="2">
        <v>729.62</v>
      </c>
      <c r="R762" s="2">
        <v>145.91999999999999</v>
      </c>
      <c r="S762" s="2">
        <v>583.70000000000005</v>
      </c>
      <c r="T762" s="2">
        <v>0</v>
      </c>
      <c r="U762">
        <v>583.70000000000005</v>
      </c>
      <c r="V762" s="2">
        <v>39</v>
      </c>
      <c r="W762" s="3">
        <v>0</v>
      </c>
      <c r="X762" s="3" t="s">
        <v>44</v>
      </c>
      <c r="Y762" s="3">
        <v>10.9</v>
      </c>
      <c r="Z762" s="2">
        <v>63.62</v>
      </c>
      <c r="AA762" s="10">
        <f>IF(Table1[[#This Row],[Is_Late]]="Yes",1,0)</f>
        <v>0</v>
      </c>
    </row>
    <row r="763" spans="1:27" x14ac:dyDescent="0.25">
      <c r="A763" t="s">
        <v>842</v>
      </c>
      <c r="B763" s="1">
        <v>45753</v>
      </c>
      <c r="C763" t="s">
        <v>37</v>
      </c>
      <c r="D763" t="s">
        <v>46</v>
      </c>
      <c r="E763" t="s">
        <v>47</v>
      </c>
      <c r="F763" t="s">
        <v>81</v>
      </c>
      <c r="G763" t="s">
        <v>49</v>
      </c>
      <c r="H763">
        <v>4</v>
      </c>
      <c r="I763">
        <v>362.05</v>
      </c>
      <c r="J763" s="2">
        <v>10</v>
      </c>
      <c r="K763">
        <v>35</v>
      </c>
      <c r="L763" s="3">
        <v>4.75</v>
      </c>
      <c r="M763" s="3">
        <v>4.0999999999999996</v>
      </c>
      <c r="N763" t="s">
        <v>68</v>
      </c>
      <c r="O763" t="s">
        <v>33</v>
      </c>
      <c r="P763" t="s">
        <v>64</v>
      </c>
      <c r="Q763" s="2">
        <v>1448.2</v>
      </c>
      <c r="R763" s="2">
        <v>144.82</v>
      </c>
      <c r="S763" s="2">
        <v>0</v>
      </c>
      <c r="T763" s="2">
        <v>0</v>
      </c>
      <c r="U763">
        <v>0</v>
      </c>
      <c r="V763" s="2">
        <v>21</v>
      </c>
      <c r="W763" s="3">
        <v>14</v>
      </c>
      <c r="X763" s="3" t="s">
        <v>35</v>
      </c>
      <c r="Y763" s="3">
        <v>25</v>
      </c>
      <c r="Z763" s="2">
        <v>0</v>
      </c>
      <c r="AA763" s="10">
        <f>IF(Table1[[#This Row],[Is_Late]]="Yes",1,0)</f>
        <v>1</v>
      </c>
    </row>
    <row r="764" spans="1:27" x14ac:dyDescent="0.25">
      <c r="A764" t="s">
        <v>843</v>
      </c>
      <c r="B764" s="1">
        <v>45753</v>
      </c>
      <c r="C764" t="s">
        <v>27</v>
      </c>
      <c r="D764" t="s">
        <v>28</v>
      </c>
      <c r="E764" t="s">
        <v>29</v>
      </c>
      <c r="F764" t="s">
        <v>48</v>
      </c>
      <c r="G764" t="s">
        <v>136</v>
      </c>
      <c r="H764">
        <v>6</v>
      </c>
      <c r="I764">
        <v>480.2</v>
      </c>
      <c r="J764" s="2">
        <v>25</v>
      </c>
      <c r="K764">
        <v>16</v>
      </c>
      <c r="L764" s="3">
        <v>6.71</v>
      </c>
      <c r="M764" s="3">
        <v>4.0999999999999996</v>
      </c>
      <c r="N764" t="s">
        <v>32</v>
      </c>
      <c r="O764" t="s">
        <v>42</v>
      </c>
      <c r="P764" t="s">
        <v>56</v>
      </c>
      <c r="Q764" s="2">
        <v>2881.2</v>
      </c>
      <c r="R764" s="2">
        <v>720.3</v>
      </c>
      <c r="S764" s="2">
        <v>2160.9</v>
      </c>
      <c r="T764" s="2">
        <v>0</v>
      </c>
      <c r="U764">
        <v>2160.9</v>
      </c>
      <c r="V764" s="2">
        <v>22</v>
      </c>
      <c r="W764" s="3">
        <v>0</v>
      </c>
      <c r="X764" s="3" t="s">
        <v>44</v>
      </c>
      <c r="Y764" s="3">
        <v>31.7</v>
      </c>
      <c r="Z764" s="2">
        <v>685.01</v>
      </c>
      <c r="AA764" s="10">
        <f>IF(Table1[[#This Row],[Is_Late]]="Yes",1,0)</f>
        <v>0</v>
      </c>
    </row>
    <row r="765" spans="1:27" x14ac:dyDescent="0.25">
      <c r="A765" t="s">
        <v>844</v>
      </c>
      <c r="B765" s="1">
        <v>45753</v>
      </c>
      <c r="C765" t="s">
        <v>58</v>
      </c>
      <c r="D765" t="s">
        <v>66</v>
      </c>
      <c r="E765" t="s">
        <v>47</v>
      </c>
      <c r="F765" t="s">
        <v>81</v>
      </c>
      <c r="G765" t="s">
        <v>144</v>
      </c>
      <c r="H765">
        <v>2</v>
      </c>
      <c r="I765">
        <v>300.85000000000002</v>
      </c>
      <c r="J765" s="2">
        <v>15</v>
      </c>
      <c r="K765">
        <v>33</v>
      </c>
      <c r="L765" s="3">
        <v>7.79</v>
      </c>
      <c r="M765" s="3">
        <v>4.2</v>
      </c>
      <c r="N765" t="s">
        <v>50</v>
      </c>
      <c r="O765" t="s">
        <v>42</v>
      </c>
      <c r="P765" t="s">
        <v>34</v>
      </c>
      <c r="Q765" s="2">
        <v>601.70000000000005</v>
      </c>
      <c r="R765" s="2">
        <v>90.26</v>
      </c>
      <c r="S765" s="2">
        <v>511.44</v>
      </c>
      <c r="T765" s="2">
        <v>0</v>
      </c>
      <c r="U765">
        <v>511.44</v>
      </c>
      <c r="V765" s="2">
        <v>39</v>
      </c>
      <c r="W765" s="3">
        <v>0</v>
      </c>
      <c r="X765" s="3" t="s">
        <v>44</v>
      </c>
      <c r="Y765" s="3">
        <v>14</v>
      </c>
      <c r="Z765" s="2">
        <v>71.599999999999994</v>
      </c>
      <c r="AA765" s="10">
        <f>IF(Table1[[#This Row],[Is_Late]]="Yes",1,0)</f>
        <v>0</v>
      </c>
    </row>
    <row r="766" spans="1:27" x14ac:dyDescent="0.25">
      <c r="A766" t="s">
        <v>845</v>
      </c>
      <c r="B766" s="1">
        <v>45753</v>
      </c>
      <c r="C766" t="s">
        <v>27</v>
      </c>
      <c r="D766" t="s">
        <v>46</v>
      </c>
      <c r="E766" t="s">
        <v>47</v>
      </c>
      <c r="F766" t="s">
        <v>39</v>
      </c>
      <c r="G766" t="s">
        <v>78</v>
      </c>
      <c r="H766">
        <v>5</v>
      </c>
      <c r="I766">
        <v>69.650000000000006</v>
      </c>
      <c r="J766" s="2">
        <v>20</v>
      </c>
      <c r="K766">
        <v>40</v>
      </c>
      <c r="L766" s="3">
        <v>6.48</v>
      </c>
      <c r="M766" s="3">
        <v>3.4</v>
      </c>
      <c r="N766" t="s">
        <v>60</v>
      </c>
      <c r="O766" t="s">
        <v>42</v>
      </c>
      <c r="P766" t="s">
        <v>64</v>
      </c>
      <c r="Q766" s="2">
        <v>348.25</v>
      </c>
      <c r="R766" s="2">
        <v>69.650000000000006</v>
      </c>
      <c r="S766" s="2">
        <v>278.60000000000002</v>
      </c>
      <c r="T766" s="2">
        <v>20</v>
      </c>
      <c r="U766">
        <v>298.60000000000002</v>
      </c>
      <c r="V766" s="2">
        <v>18</v>
      </c>
      <c r="W766" s="3">
        <v>22</v>
      </c>
      <c r="X766" s="3" t="s">
        <v>35</v>
      </c>
      <c r="Y766" s="3">
        <v>15.8</v>
      </c>
      <c r="Z766" s="2">
        <v>44.02</v>
      </c>
      <c r="AA766" s="10">
        <f>IF(Table1[[#This Row],[Is_Late]]="Yes",1,0)</f>
        <v>1</v>
      </c>
    </row>
    <row r="767" spans="1:27" x14ac:dyDescent="0.25">
      <c r="A767" t="s">
        <v>846</v>
      </c>
      <c r="B767" s="1">
        <v>45753</v>
      </c>
      <c r="C767" t="s">
        <v>75</v>
      </c>
      <c r="D767" t="s">
        <v>66</v>
      </c>
      <c r="E767" t="s">
        <v>47</v>
      </c>
      <c r="F767" t="s">
        <v>86</v>
      </c>
      <c r="G767" t="s">
        <v>40</v>
      </c>
      <c r="H767">
        <v>1</v>
      </c>
      <c r="I767">
        <v>91.56</v>
      </c>
      <c r="J767" s="2">
        <v>5</v>
      </c>
      <c r="K767">
        <v>34</v>
      </c>
      <c r="L767" s="3">
        <v>6.53</v>
      </c>
      <c r="M767" s="3">
        <v>2.4</v>
      </c>
      <c r="N767" t="s">
        <v>60</v>
      </c>
      <c r="O767" t="s">
        <v>42</v>
      </c>
      <c r="P767" t="s">
        <v>51</v>
      </c>
      <c r="Q767" s="2">
        <v>91.56</v>
      </c>
      <c r="R767" s="2">
        <v>4.58</v>
      </c>
      <c r="S767" s="2">
        <v>86.98</v>
      </c>
      <c r="T767" s="2">
        <v>10</v>
      </c>
      <c r="U767">
        <v>96.98</v>
      </c>
      <c r="V767" s="2">
        <v>43</v>
      </c>
      <c r="W767" s="3">
        <v>0</v>
      </c>
      <c r="X767" s="3" t="s">
        <v>44</v>
      </c>
      <c r="Y767" s="3">
        <v>15.4</v>
      </c>
      <c r="Z767" s="2">
        <v>13.39</v>
      </c>
      <c r="AA767" s="10">
        <f>IF(Table1[[#This Row],[Is_Late]]="Yes",1,0)</f>
        <v>0</v>
      </c>
    </row>
    <row r="768" spans="1:27" x14ac:dyDescent="0.25">
      <c r="A768" t="s">
        <v>847</v>
      </c>
      <c r="B768" s="1">
        <v>45753</v>
      </c>
      <c r="C768" t="s">
        <v>80</v>
      </c>
      <c r="D768" t="s">
        <v>28</v>
      </c>
      <c r="E768" t="s">
        <v>29</v>
      </c>
      <c r="F768" t="s">
        <v>111</v>
      </c>
      <c r="G768" t="s">
        <v>70</v>
      </c>
      <c r="H768">
        <v>7</v>
      </c>
      <c r="I768">
        <v>354.15</v>
      </c>
      <c r="J768" s="2">
        <v>25</v>
      </c>
      <c r="K768">
        <v>25</v>
      </c>
      <c r="L768" s="3">
        <v>5.3</v>
      </c>
      <c r="M768" s="3">
        <v>4.7</v>
      </c>
      <c r="N768" t="s">
        <v>50</v>
      </c>
      <c r="O768" t="s">
        <v>42</v>
      </c>
      <c r="P768" t="s">
        <v>51</v>
      </c>
      <c r="Q768" s="2">
        <v>2479.0500000000002</v>
      </c>
      <c r="R768" s="2">
        <v>619.76</v>
      </c>
      <c r="S768" s="2">
        <v>1859.29</v>
      </c>
      <c r="T768" s="2">
        <v>0</v>
      </c>
      <c r="U768">
        <v>1859.29</v>
      </c>
      <c r="V768" s="2">
        <v>25</v>
      </c>
      <c r="W768" s="3">
        <v>0</v>
      </c>
      <c r="X768" s="3" t="s">
        <v>44</v>
      </c>
      <c r="Y768" s="3">
        <v>22.5</v>
      </c>
      <c r="Z768" s="2">
        <v>418.34</v>
      </c>
      <c r="AA768" s="10">
        <f>IF(Table1[[#This Row],[Is_Late]]="Yes",1,0)</f>
        <v>0</v>
      </c>
    </row>
    <row r="769" spans="1:27" x14ac:dyDescent="0.25">
      <c r="A769" t="s">
        <v>848</v>
      </c>
      <c r="B769" s="1">
        <v>45753</v>
      </c>
      <c r="C769" t="s">
        <v>58</v>
      </c>
      <c r="D769" t="s">
        <v>54</v>
      </c>
      <c r="E769" t="s">
        <v>29</v>
      </c>
      <c r="F769" t="s">
        <v>30</v>
      </c>
      <c r="G769" t="s">
        <v>55</v>
      </c>
      <c r="H769">
        <v>2</v>
      </c>
      <c r="I769">
        <v>23.11</v>
      </c>
      <c r="J769" s="2">
        <v>20</v>
      </c>
      <c r="K769">
        <v>17</v>
      </c>
      <c r="L769" s="3">
        <v>2.57</v>
      </c>
      <c r="M769" s="3">
        <v>3.5</v>
      </c>
      <c r="N769" t="s">
        <v>60</v>
      </c>
      <c r="O769" t="s">
        <v>42</v>
      </c>
      <c r="P769" t="s">
        <v>51</v>
      </c>
      <c r="Q769" s="2">
        <v>46.22</v>
      </c>
      <c r="R769" s="2">
        <v>9.24</v>
      </c>
      <c r="S769" s="2">
        <v>36.979999999999997</v>
      </c>
      <c r="T769" s="2">
        <v>20</v>
      </c>
      <c r="U769">
        <v>56.98</v>
      </c>
      <c r="V769" s="2">
        <v>40</v>
      </c>
      <c r="W769" s="3">
        <v>0</v>
      </c>
      <c r="X769" s="3" t="s">
        <v>44</v>
      </c>
      <c r="Y769" s="3">
        <v>9</v>
      </c>
      <c r="Z769" s="2">
        <v>3.33</v>
      </c>
      <c r="AA769" s="10">
        <f>IF(Table1[[#This Row],[Is_Late]]="Yes",1,0)</f>
        <v>0</v>
      </c>
    </row>
    <row r="770" spans="1:27" x14ac:dyDescent="0.25">
      <c r="A770" t="s">
        <v>849</v>
      </c>
      <c r="B770" s="1">
        <v>45753</v>
      </c>
      <c r="C770" t="s">
        <v>37</v>
      </c>
      <c r="D770" t="s">
        <v>28</v>
      </c>
      <c r="E770" t="s">
        <v>47</v>
      </c>
      <c r="F770" t="s">
        <v>111</v>
      </c>
      <c r="G770" t="s">
        <v>98</v>
      </c>
      <c r="H770">
        <v>2</v>
      </c>
      <c r="I770">
        <v>102.87</v>
      </c>
      <c r="J770" s="2">
        <v>20</v>
      </c>
      <c r="K770">
        <v>23</v>
      </c>
      <c r="L770" s="3">
        <v>7.03</v>
      </c>
      <c r="M770" s="3">
        <v>4.5999999999999996</v>
      </c>
      <c r="N770" t="s">
        <v>68</v>
      </c>
      <c r="O770" t="s">
        <v>42</v>
      </c>
      <c r="P770" t="s">
        <v>56</v>
      </c>
      <c r="Q770" s="2">
        <v>205.74</v>
      </c>
      <c r="R770" s="2">
        <v>41.15</v>
      </c>
      <c r="S770" s="2">
        <v>164.59</v>
      </c>
      <c r="T770" s="2">
        <v>20</v>
      </c>
      <c r="U770">
        <v>184.59</v>
      </c>
      <c r="V770" s="2">
        <v>38</v>
      </c>
      <c r="W770" s="3">
        <v>0</v>
      </c>
      <c r="X770" s="3" t="s">
        <v>44</v>
      </c>
      <c r="Y770" s="3">
        <v>29.2</v>
      </c>
      <c r="Z770" s="2">
        <v>48.06</v>
      </c>
      <c r="AA770" s="10">
        <f>IF(Table1[[#This Row],[Is_Late]]="Yes",1,0)</f>
        <v>0</v>
      </c>
    </row>
    <row r="771" spans="1:27" x14ac:dyDescent="0.25">
      <c r="A771" t="s">
        <v>850</v>
      </c>
      <c r="B771" s="1">
        <v>45753</v>
      </c>
      <c r="C771" t="s">
        <v>27</v>
      </c>
      <c r="D771" t="s">
        <v>38</v>
      </c>
      <c r="E771" t="s">
        <v>47</v>
      </c>
      <c r="F771" t="s">
        <v>73</v>
      </c>
      <c r="G771" t="s">
        <v>119</v>
      </c>
      <c r="H771">
        <v>3</v>
      </c>
      <c r="I771">
        <v>164.3</v>
      </c>
      <c r="J771" s="2">
        <v>20</v>
      </c>
      <c r="K771">
        <v>14</v>
      </c>
      <c r="L771" s="3">
        <v>3.67</v>
      </c>
      <c r="M771" s="3">
        <v>3.6</v>
      </c>
      <c r="N771" t="s">
        <v>60</v>
      </c>
      <c r="O771" t="s">
        <v>42</v>
      </c>
      <c r="P771" t="s">
        <v>43</v>
      </c>
      <c r="Q771" s="2">
        <v>492.9</v>
      </c>
      <c r="R771" s="2">
        <v>98.58</v>
      </c>
      <c r="S771" s="2">
        <v>394.32</v>
      </c>
      <c r="T771" s="2">
        <v>0</v>
      </c>
      <c r="U771">
        <v>394.32</v>
      </c>
      <c r="V771" s="2">
        <v>18</v>
      </c>
      <c r="W771" s="3">
        <v>0</v>
      </c>
      <c r="X771" s="3" t="s">
        <v>44</v>
      </c>
      <c r="Y771" s="3">
        <v>17.399999999999999</v>
      </c>
      <c r="Z771" s="2">
        <v>68.61</v>
      </c>
      <c r="AA771" s="10">
        <f>IF(Table1[[#This Row],[Is_Late]]="Yes",1,0)</f>
        <v>0</v>
      </c>
    </row>
    <row r="772" spans="1:27" x14ac:dyDescent="0.25">
      <c r="A772" t="s">
        <v>851</v>
      </c>
      <c r="B772" s="1">
        <v>45754</v>
      </c>
      <c r="C772" t="s">
        <v>58</v>
      </c>
      <c r="D772" t="s">
        <v>54</v>
      </c>
      <c r="E772" t="s">
        <v>47</v>
      </c>
      <c r="F772" t="s">
        <v>93</v>
      </c>
      <c r="G772" t="s">
        <v>117</v>
      </c>
      <c r="H772">
        <v>4</v>
      </c>
      <c r="I772">
        <v>250.39</v>
      </c>
      <c r="J772" s="2">
        <v>10</v>
      </c>
      <c r="K772">
        <v>34</v>
      </c>
      <c r="L772" s="3">
        <v>3.53</v>
      </c>
      <c r="M772" s="3">
        <v>5</v>
      </c>
      <c r="N772" t="s">
        <v>68</v>
      </c>
      <c r="O772" t="s">
        <v>42</v>
      </c>
      <c r="P772" t="s">
        <v>64</v>
      </c>
      <c r="Q772" s="2">
        <v>1001.56</v>
      </c>
      <c r="R772" s="2">
        <v>100.16</v>
      </c>
      <c r="S772" s="2">
        <v>901.4</v>
      </c>
      <c r="T772" s="2">
        <v>0</v>
      </c>
      <c r="U772">
        <v>901.4</v>
      </c>
      <c r="V772" s="2">
        <v>43</v>
      </c>
      <c r="W772" s="3">
        <v>0</v>
      </c>
      <c r="X772" s="3" t="s">
        <v>44</v>
      </c>
      <c r="Y772" s="3">
        <v>14.5</v>
      </c>
      <c r="Z772" s="2">
        <v>130.69999999999999</v>
      </c>
      <c r="AA772" s="10">
        <f>IF(Table1[[#This Row],[Is_Late]]="Yes",1,0)</f>
        <v>0</v>
      </c>
    </row>
    <row r="773" spans="1:27" x14ac:dyDescent="0.25">
      <c r="A773" t="s">
        <v>852</v>
      </c>
      <c r="B773" s="1">
        <v>45754</v>
      </c>
      <c r="C773" t="s">
        <v>84</v>
      </c>
      <c r="D773" t="s">
        <v>54</v>
      </c>
      <c r="E773" t="s">
        <v>47</v>
      </c>
      <c r="F773" t="s">
        <v>39</v>
      </c>
      <c r="G773" t="s">
        <v>67</v>
      </c>
      <c r="H773">
        <v>6</v>
      </c>
      <c r="I773">
        <v>239.66</v>
      </c>
      <c r="J773" s="2">
        <v>20</v>
      </c>
      <c r="K773">
        <v>22</v>
      </c>
      <c r="L773" s="3">
        <v>6.53</v>
      </c>
      <c r="M773" s="3">
        <v>4</v>
      </c>
      <c r="N773" t="s">
        <v>50</v>
      </c>
      <c r="O773" t="s">
        <v>42</v>
      </c>
      <c r="P773" t="s">
        <v>56</v>
      </c>
      <c r="Q773" s="2">
        <v>1437.96</v>
      </c>
      <c r="R773" s="2">
        <v>287.58999999999997</v>
      </c>
      <c r="S773" s="2">
        <v>1150.3699999999999</v>
      </c>
      <c r="T773" s="2">
        <v>0</v>
      </c>
      <c r="U773">
        <v>1150.3699999999999</v>
      </c>
      <c r="V773" s="2">
        <v>33</v>
      </c>
      <c r="W773" s="3">
        <v>0</v>
      </c>
      <c r="X773" s="3" t="s">
        <v>44</v>
      </c>
      <c r="Y773" s="3">
        <v>8.6</v>
      </c>
      <c r="Z773" s="2">
        <v>98.93</v>
      </c>
      <c r="AA773" s="10">
        <f>IF(Table1[[#This Row],[Is_Late]]="Yes",1,0)</f>
        <v>0</v>
      </c>
    </row>
    <row r="774" spans="1:27" x14ac:dyDescent="0.25">
      <c r="A774" t="s">
        <v>853</v>
      </c>
      <c r="B774" s="1">
        <v>45754</v>
      </c>
      <c r="C774" t="s">
        <v>80</v>
      </c>
      <c r="D774" t="s">
        <v>54</v>
      </c>
      <c r="E774" t="s">
        <v>29</v>
      </c>
      <c r="F774" t="s">
        <v>76</v>
      </c>
      <c r="G774" t="s">
        <v>117</v>
      </c>
      <c r="H774">
        <v>4</v>
      </c>
      <c r="I774">
        <v>289.04000000000002</v>
      </c>
      <c r="J774" s="2">
        <v>15</v>
      </c>
      <c r="K774">
        <v>35</v>
      </c>
      <c r="L774" s="3">
        <v>2.23</v>
      </c>
      <c r="M774" s="3">
        <v>4.8</v>
      </c>
      <c r="N774" t="s">
        <v>41</v>
      </c>
      <c r="O774" t="s">
        <v>42</v>
      </c>
      <c r="P774" t="s">
        <v>64</v>
      </c>
      <c r="Q774" s="2">
        <v>1156.1600000000001</v>
      </c>
      <c r="R774" s="2">
        <v>173.42</v>
      </c>
      <c r="S774" s="2">
        <v>982.74</v>
      </c>
      <c r="T774" s="2">
        <v>0</v>
      </c>
      <c r="U774">
        <v>982.74</v>
      </c>
      <c r="V774" s="2">
        <v>26</v>
      </c>
      <c r="W774" s="3">
        <v>9</v>
      </c>
      <c r="X774" s="3" t="s">
        <v>35</v>
      </c>
      <c r="Y774" s="3">
        <v>13.2</v>
      </c>
      <c r="Z774" s="2">
        <v>129.72</v>
      </c>
      <c r="AA774" s="10">
        <f>IF(Table1[[#This Row],[Is_Late]]="Yes",1,0)</f>
        <v>1</v>
      </c>
    </row>
    <row r="775" spans="1:27" x14ac:dyDescent="0.25">
      <c r="A775" t="s">
        <v>854</v>
      </c>
      <c r="B775" s="1">
        <v>45754</v>
      </c>
      <c r="C775" t="s">
        <v>37</v>
      </c>
      <c r="D775" t="s">
        <v>54</v>
      </c>
      <c r="E775" t="s">
        <v>29</v>
      </c>
      <c r="F775" t="s">
        <v>59</v>
      </c>
      <c r="G775" t="s">
        <v>98</v>
      </c>
      <c r="H775">
        <v>7</v>
      </c>
      <c r="I775">
        <v>461.74</v>
      </c>
      <c r="J775" s="2">
        <v>25</v>
      </c>
      <c r="K775">
        <v>16</v>
      </c>
      <c r="L775" s="3">
        <v>6.93</v>
      </c>
      <c r="M775" s="3">
        <v>4.5</v>
      </c>
      <c r="N775" t="s">
        <v>60</v>
      </c>
      <c r="O775" t="s">
        <v>42</v>
      </c>
      <c r="P775" t="s">
        <v>34</v>
      </c>
      <c r="Q775" s="2">
        <v>3232.18</v>
      </c>
      <c r="R775" s="2">
        <v>808.04</v>
      </c>
      <c r="S775" s="2">
        <v>2424.14</v>
      </c>
      <c r="T775" s="2">
        <v>0</v>
      </c>
      <c r="U775">
        <v>2424.14</v>
      </c>
      <c r="V775" s="2">
        <v>21</v>
      </c>
      <c r="W775" s="3">
        <v>0</v>
      </c>
      <c r="X775" s="3" t="s">
        <v>44</v>
      </c>
      <c r="Y775" s="3">
        <v>25.4</v>
      </c>
      <c r="Z775" s="2">
        <v>615.73</v>
      </c>
      <c r="AA775" s="10">
        <f>IF(Table1[[#This Row],[Is_Late]]="Yes",1,0)</f>
        <v>0</v>
      </c>
    </row>
    <row r="776" spans="1:27" x14ac:dyDescent="0.25">
      <c r="A776" t="s">
        <v>855</v>
      </c>
      <c r="B776" s="1">
        <v>45754</v>
      </c>
      <c r="C776" t="s">
        <v>75</v>
      </c>
      <c r="D776" t="s">
        <v>46</v>
      </c>
      <c r="E776" t="s">
        <v>47</v>
      </c>
      <c r="F776" t="s">
        <v>81</v>
      </c>
      <c r="G776" t="s">
        <v>67</v>
      </c>
      <c r="H776">
        <v>7</v>
      </c>
      <c r="I776">
        <v>101.26</v>
      </c>
      <c r="J776" s="2">
        <v>10</v>
      </c>
      <c r="K776">
        <v>30</v>
      </c>
      <c r="L776" s="3">
        <v>3.39</v>
      </c>
      <c r="M776" s="3">
        <v>4.4000000000000004</v>
      </c>
      <c r="N776" t="s">
        <v>60</v>
      </c>
      <c r="O776" t="s">
        <v>42</v>
      </c>
      <c r="P776" t="s">
        <v>43</v>
      </c>
      <c r="Q776" s="2">
        <v>708.82</v>
      </c>
      <c r="R776" s="2">
        <v>70.88</v>
      </c>
      <c r="S776" s="2">
        <v>637.94000000000005</v>
      </c>
      <c r="T776" s="2">
        <v>0</v>
      </c>
      <c r="U776">
        <v>637.94000000000005</v>
      </c>
      <c r="V776" s="2">
        <v>42</v>
      </c>
      <c r="W776" s="3">
        <v>0</v>
      </c>
      <c r="X776" s="3" t="s">
        <v>44</v>
      </c>
      <c r="Y776" s="3">
        <v>21.7</v>
      </c>
      <c r="Z776" s="2">
        <v>138.43</v>
      </c>
      <c r="AA776" s="10">
        <f>IF(Table1[[#This Row],[Is_Late]]="Yes",1,0)</f>
        <v>0</v>
      </c>
    </row>
    <row r="777" spans="1:27" x14ac:dyDescent="0.25">
      <c r="A777" t="s">
        <v>856</v>
      </c>
      <c r="B777" s="1">
        <v>45754</v>
      </c>
      <c r="C777" t="s">
        <v>27</v>
      </c>
      <c r="D777" t="s">
        <v>46</v>
      </c>
      <c r="E777" t="s">
        <v>47</v>
      </c>
      <c r="F777" t="s">
        <v>48</v>
      </c>
      <c r="G777" t="s">
        <v>67</v>
      </c>
      <c r="H777">
        <v>5</v>
      </c>
      <c r="I777">
        <v>384.11</v>
      </c>
      <c r="J777" s="2">
        <v>10</v>
      </c>
      <c r="K777">
        <v>37</v>
      </c>
      <c r="L777" s="3">
        <v>2.42</v>
      </c>
      <c r="M777" s="3">
        <v>4.0999999999999996</v>
      </c>
      <c r="N777" t="s">
        <v>60</v>
      </c>
      <c r="O777" t="s">
        <v>42</v>
      </c>
      <c r="P777" t="s">
        <v>34</v>
      </c>
      <c r="Q777" s="2">
        <v>1920.55</v>
      </c>
      <c r="R777" s="2">
        <v>192.06</v>
      </c>
      <c r="S777" s="2">
        <v>1728.49</v>
      </c>
      <c r="T777" s="2">
        <v>0</v>
      </c>
      <c r="U777">
        <v>1728.49</v>
      </c>
      <c r="V777" s="2">
        <v>35</v>
      </c>
      <c r="W777" s="3">
        <v>2</v>
      </c>
      <c r="X777" s="3" t="s">
        <v>44</v>
      </c>
      <c r="Y777" s="3">
        <v>29</v>
      </c>
      <c r="Z777" s="2">
        <v>501.26</v>
      </c>
      <c r="AA777" s="10">
        <f>IF(Table1[[#This Row],[Is_Late]]="Yes",1,0)</f>
        <v>0</v>
      </c>
    </row>
    <row r="778" spans="1:27" x14ac:dyDescent="0.25">
      <c r="A778" t="s">
        <v>857</v>
      </c>
      <c r="B778" s="1">
        <v>45754</v>
      </c>
      <c r="C778" t="s">
        <v>58</v>
      </c>
      <c r="D778" t="s">
        <v>66</v>
      </c>
      <c r="E778" t="s">
        <v>47</v>
      </c>
      <c r="F778" t="s">
        <v>111</v>
      </c>
      <c r="G778" t="s">
        <v>55</v>
      </c>
      <c r="H778">
        <v>4</v>
      </c>
      <c r="I778">
        <v>354.42</v>
      </c>
      <c r="J778" s="2">
        <v>15</v>
      </c>
      <c r="K778">
        <v>34</v>
      </c>
      <c r="L778" s="3">
        <v>6.52</v>
      </c>
      <c r="M778" s="3">
        <v>5</v>
      </c>
      <c r="N778" t="s">
        <v>50</v>
      </c>
      <c r="O778" t="s">
        <v>42</v>
      </c>
      <c r="P778" t="s">
        <v>56</v>
      </c>
      <c r="Q778" s="2">
        <v>1417.68</v>
      </c>
      <c r="R778" s="2">
        <v>212.65</v>
      </c>
      <c r="S778" s="2">
        <v>1205.03</v>
      </c>
      <c r="T778" s="2">
        <v>0</v>
      </c>
      <c r="U778">
        <v>1205.03</v>
      </c>
      <c r="V778" s="2">
        <v>17</v>
      </c>
      <c r="W778" s="3">
        <v>17</v>
      </c>
      <c r="X778" s="3" t="s">
        <v>35</v>
      </c>
      <c r="Y778" s="3">
        <v>22</v>
      </c>
      <c r="Z778" s="2">
        <v>265.11</v>
      </c>
      <c r="AA778" s="10">
        <f>IF(Table1[[#This Row],[Is_Late]]="Yes",1,0)</f>
        <v>1</v>
      </c>
    </row>
    <row r="779" spans="1:27" x14ac:dyDescent="0.25">
      <c r="A779" t="s">
        <v>858</v>
      </c>
      <c r="B779" s="1">
        <v>45755</v>
      </c>
      <c r="C779" t="s">
        <v>53</v>
      </c>
      <c r="D779" t="s">
        <v>46</v>
      </c>
      <c r="E779" t="s">
        <v>47</v>
      </c>
      <c r="F779" t="s">
        <v>30</v>
      </c>
      <c r="G779" t="s">
        <v>117</v>
      </c>
      <c r="H779">
        <v>7</v>
      </c>
      <c r="I779">
        <v>224.17</v>
      </c>
      <c r="J779" s="2">
        <v>0</v>
      </c>
      <c r="K779">
        <v>52</v>
      </c>
      <c r="L779" s="3">
        <v>7.19</v>
      </c>
      <c r="M779" s="3">
        <v>4.3</v>
      </c>
      <c r="N779" t="s">
        <v>50</v>
      </c>
      <c r="O779" t="s">
        <v>42</v>
      </c>
      <c r="P779" t="s">
        <v>64</v>
      </c>
      <c r="Q779" s="2">
        <v>1569.19</v>
      </c>
      <c r="R779" s="2">
        <v>0</v>
      </c>
      <c r="S779" s="2">
        <v>1569.19</v>
      </c>
      <c r="T779" s="2">
        <v>0</v>
      </c>
      <c r="U779">
        <v>1569.19</v>
      </c>
      <c r="V779" s="2">
        <v>38</v>
      </c>
      <c r="W779" s="3">
        <v>14</v>
      </c>
      <c r="X779" s="3" t="s">
        <v>35</v>
      </c>
      <c r="Y779" s="3">
        <v>11.2</v>
      </c>
      <c r="Z779" s="2">
        <v>175.75</v>
      </c>
      <c r="AA779" s="10">
        <f>IF(Table1[[#This Row],[Is_Late]]="Yes",1,0)</f>
        <v>1</v>
      </c>
    </row>
    <row r="780" spans="1:27" x14ac:dyDescent="0.25">
      <c r="A780" t="s">
        <v>859</v>
      </c>
      <c r="B780" s="1">
        <v>45755</v>
      </c>
      <c r="C780" t="s">
        <v>84</v>
      </c>
      <c r="D780" t="s">
        <v>46</v>
      </c>
      <c r="E780" t="s">
        <v>29</v>
      </c>
      <c r="F780" t="s">
        <v>93</v>
      </c>
      <c r="G780" t="s">
        <v>89</v>
      </c>
      <c r="H780">
        <v>7</v>
      </c>
      <c r="I780">
        <v>267.99</v>
      </c>
      <c r="J780" s="2">
        <v>25</v>
      </c>
      <c r="K780">
        <v>36</v>
      </c>
      <c r="L780" s="3">
        <v>1.86</v>
      </c>
      <c r="M780" s="3">
        <v>4</v>
      </c>
      <c r="N780" t="s">
        <v>50</v>
      </c>
      <c r="O780" t="s">
        <v>42</v>
      </c>
      <c r="P780" t="s">
        <v>56</v>
      </c>
      <c r="Q780" s="2">
        <v>1875.93</v>
      </c>
      <c r="R780" s="2">
        <v>468.98</v>
      </c>
      <c r="S780" s="2">
        <v>1406.95</v>
      </c>
      <c r="T780" s="2">
        <v>0</v>
      </c>
      <c r="U780">
        <v>1406.95</v>
      </c>
      <c r="V780" s="2">
        <v>40</v>
      </c>
      <c r="W780" s="3">
        <v>0</v>
      </c>
      <c r="X780" s="3" t="s">
        <v>44</v>
      </c>
      <c r="Y780" s="3">
        <v>12.4</v>
      </c>
      <c r="Z780" s="2">
        <v>174.46</v>
      </c>
      <c r="AA780" s="10">
        <f>IF(Table1[[#This Row],[Is_Late]]="Yes",1,0)</f>
        <v>0</v>
      </c>
    </row>
    <row r="781" spans="1:27" x14ac:dyDescent="0.25">
      <c r="A781" t="s">
        <v>860</v>
      </c>
      <c r="B781" s="1">
        <v>45755</v>
      </c>
      <c r="C781" t="s">
        <v>84</v>
      </c>
      <c r="D781" t="s">
        <v>46</v>
      </c>
      <c r="E781" t="s">
        <v>47</v>
      </c>
      <c r="F781" t="s">
        <v>59</v>
      </c>
      <c r="G781" t="s">
        <v>100</v>
      </c>
      <c r="H781">
        <v>5</v>
      </c>
      <c r="I781">
        <v>253.18</v>
      </c>
      <c r="J781" s="2">
        <v>15</v>
      </c>
      <c r="K781">
        <v>34</v>
      </c>
      <c r="L781" s="3">
        <v>1.59</v>
      </c>
      <c r="M781" s="3">
        <v>5</v>
      </c>
      <c r="N781" t="s">
        <v>50</v>
      </c>
      <c r="O781" t="s">
        <v>42</v>
      </c>
      <c r="P781" t="s">
        <v>43</v>
      </c>
      <c r="Q781" s="2">
        <v>1265.9000000000001</v>
      </c>
      <c r="R781" s="2">
        <v>189.88</v>
      </c>
      <c r="S781" s="2">
        <v>1076.02</v>
      </c>
      <c r="T781" s="2">
        <v>0</v>
      </c>
      <c r="U781">
        <v>1076.02</v>
      </c>
      <c r="V781" s="2">
        <v>36</v>
      </c>
      <c r="W781" s="3">
        <v>0</v>
      </c>
      <c r="X781" s="3" t="s">
        <v>44</v>
      </c>
      <c r="Y781" s="3">
        <v>30.9</v>
      </c>
      <c r="Z781" s="2">
        <v>332.49</v>
      </c>
      <c r="AA781" s="10">
        <f>IF(Table1[[#This Row],[Is_Late]]="Yes",1,0)</f>
        <v>0</v>
      </c>
    </row>
    <row r="782" spans="1:27" x14ac:dyDescent="0.25">
      <c r="A782" t="s">
        <v>861</v>
      </c>
      <c r="B782" s="1">
        <v>45755</v>
      </c>
      <c r="C782" t="s">
        <v>27</v>
      </c>
      <c r="D782" t="s">
        <v>66</v>
      </c>
      <c r="E782" t="s">
        <v>47</v>
      </c>
      <c r="F782" t="s">
        <v>48</v>
      </c>
      <c r="G782" t="s">
        <v>49</v>
      </c>
      <c r="H782">
        <v>3</v>
      </c>
      <c r="I782">
        <v>254.55</v>
      </c>
      <c r="J782" s="2">
        <v>5</v>
      </c>
      <c r="K782">
        <v>24</v>
      </c>
      <c r="L782" s="3">
        <v>4.46</v>
      </c>
      <c r="M782" s="3">
        <v>4</v>
      </c>
      <c r="N782" t="s">
        <v>68</v>
      </c>
      <c r="O782" t="s">
        <v>42</v>
      </c>
      <c r="P782" t="s">
        <v>56</v>
      </c>
      <c r="Q782" s="2">
        <v>763.65</v>
      </c>
      <c r="R782" s="2">
        <v>38.18</v>
      </c>
      <c r="S782" s="2">
        <v>725.47</v>
      </c>
      <c r="T782" s="2">
        <v>0</v>
      </c>
      <c r="U782">
        <v>725.47</v>
      </c>
      <c r="V782" s="2">
        <v>33</v>
      </c>
      <c r="W782" s="3">
        <v>0</v>
      </c>
      <c r="X782" s="3" t="s">
        <v>44</v>
      </c>
      <c r="Y782" s="3">
        <v>15.7</v>
      </c>
      <c r="Z782" s="2">
        <v>113.9</v>
      </c>
      <c r="AA782" s="10">
        <f>IF(Table1[[#This Row],[Is_Late]]="Yes",1,0)</f>
        <v>0</v>
      </c>
    </row>
    <row r="783" spans="1:27" x14ac:dyDescent="0.25">
      <c r="A783" t="s">
        <v>862</v>
      </c>
      <c r="B783" s="1">
        <v>45755</v>
      </c>
      <c r="C783" t="s">
        <v>80</v>
      </c>
      <c r="D783" t="s">
        <v>54</v>
      </c>
      <c r="E783" t="s">
        <v>47</v>
      </c>
      <c r="F783" t="s">
        <v>48</v>
      </c>
      <c r="G783" t="s">
        <v>119</v>
      </c>
      <c r="H783">
        <v>2</v>
      </c>
      <c r="I783">
        <v>365.76</v>
      </c>
      <c r="J783" s="2">
        <v>20</v>
      </c>
      <c r="K783">
        <v>17</v>
      </c>
      <c r="L783" s="3">
        <v>4.0999999999999996</v>
      </c>
      <c r="M783" s="3">
        <v>3.5</v>
      </c>
      <c r="N783" t="s">
        <v>32</v>
      </c>
      <c r="O783" t="s">
        <v>42</v>
      </c>
      <c r="P783" t="s">
        <v>43</v>
      </c>
      <c r="Q783" s="2">
        <v>731.52</v>
      </c>
      <c r="R783" s="2">
        <v>146.30000000000001</v>
      </c>
      <c r="S783" s="2">
        <v>585.22</v>
      </c>
      <c r="T783" s="2">
        <v>0</v>
      </c>
      <c r="U783">
        <v>585.22</v>
      </c>
      <c r="V783" s="2">
        <v>30</v>
      </c>
      <c r="W783" s="3">
        <v>0</v>
      </c>
      <c r="X783" s="3" t="s">
        <v>44</v>
      </c>
      <c r="Y783" s="3">
        <v>28.1</v>
      </c>
      <c r="Z783" s="2">
        <v>164.45</v>
      </c>
      <c r="AA783" s="10">
        <f>IF(Table1[[#This Row],[Is_Late]]="Yes",1,0)</f>
        <v>0</v>
      </c>
    </row>
    <row r="784" spans="1:27" x14ac:dyDescent="0.25">
      <c r="A784" t="s">
        <v>863</v>
      </c>
      <c r="B784" s="1">
        <v>45755</v>
      </c>
      <c r="C784" t="s">
        <v>88</v>
      </c>
      <c r="D784" t="s">
        <v>46</v>
      </c>
      <c r="E784" t="s">
        <v>29</v>
      </c>
      <c r="F784" t="s">
        <v>93</v>
      </c>
      <c r="G784" t="s">
        <v>55</v>
      </c>
      <c r="H784">
        <v>1</v>
      </c>
      <c r="I784">
        <v>372.26</v>
      </c>
      <c r="J784" s="2">
        <v>25</v>
      </c>
      <c r="K784">
        <v>37</v>
      </c>
      <c r="L784" s="3">
        <v>5.22</v>
      </c>
      <c r="M784" s="3">
        <v>3.9</v>
      </c>
      <c r="N784" t="s">
        <v>41</v>
      </c>
      <c r="O784" t="s">
        <v>42</v>
      </c>
      <c r="P784" t="s">
        <v>34</v>
      </c>
      <c r="Q784" s="2">
        <v>372.26</v>
      </c>
      <c r="R784" s="2">
        <v>93.06</v>
      </c>
      <c r="S784" s="2">
        <v>279.2</v>
      </c>
      <c r="T784" s="2">
        <v>25</v>
      </c>
      <c r="U784">
        <v>304.2</v>
      </c>
      <c r="V784" s="2">
        <v>38</v>
      </c>
      <c r="W784" s="3">
        <v>0</v>
      </c>
      <c r="X784" s="3" t="s">
        <v>44</v>
      </c>
      <c r="Y784" s="3">
        <v>10.5</v>
      </c>
      <c r="Z784" s="2">
        <v>29.32</v>
      </c>
      <c r="AA784" s="10">
        <f>IF(Table1[[#This Row],[Is_Late]]="Yes",1,0)</f>
        <v>0</v>
      </c>
    </row>
    <row r="785" spans="1:27" x14ac:dyDescent="0.25">
      <c r="A785" t="s">
        <v>864</v>
      </c>
      <c r="B785" s="1">
        <v>45755</v>
      </c>
      <c r="C785" t="s">
        <v>53</v>
      </c>
      <c r="D785" t="s">
        <v>28</v>
      </c>
      <c r="E785" t="s">
        <v>47</v>
      </c>
      <c r="F785" t="s">
        <v>86</v>
      </c>
      <c r="G785" t="s">
        <v>89</v>
      </c>
      <c r="H785">
        <v>1</v>
      </c>
      <c r="I785">
        <v>32.700000000000003</v>
      </c>
      <c r="J785" s="2">
        <v>0</v>
      </c>
      <c r="K785">
        <v>39</v>
      </c>
      <c r="L785" s="3">
        <v>5.47</v>
      </c>
      <c r="M785" s="3">
        <v>5</v>
      </c>
      <c r="N785" t="s">
        <v>32</v>
      </c>
      <c r="O785" t="s">
        <v>42</v>
      </c>
      <c r="P785" t="s">
        <v>64</v>
      </c>
      <c r="Q785" s="2">
        <v>32.700000000000003</v>
      </c>
      <c r="R785" s="2">
        <v>0</v>
      </c>
      <c r="S785" s="2">
        <v>32.700000000000003</v>
      </c>
      <c r="T785" s="2">
        <v>25</v>
      </c>
      <c r="U785">
        <v>57.7</v>
      </c>
      <c r="V785" s="2">
        <v>26</v>
      </c>
      <c r="W785" s="3">
        <v>13</v>
      </c>
      <c r="X785" s="3" t="s">
        <v>35</v>
      </c>
      <c r="Y785" s="3">
        <v>23.5</v>
      </c>
      <c r="Z785" s="2">
        <v>7.68</v>
      </c>
      <c r="AA785" s="10">
        <f>IF(Table1[[#This Row],[Is_Late]]="Yes",1,0)</f>
        <v>1</v>
      </c>
    </row>
    <row r="786" spans="1:27" x14ac:dyDescent="0.25">
      <c r="A786" t="s">
        <v>865</v>
      </c>
      <c r="B786" s="1">
        <v>45755</v>
      </c>
      <c r="C786" t="s">
        <v>80</v>
      </c>
      <c r="D786" t="s">
        <v>46</v>
      </c>
      <c r="E786" t="s">
        <v>29</v>
      </c>
      <c r="F786" t="s">
        <v>39</v>
      </c>
      <c r="G786" t="s">
        <v>144</v>
      </c>
      <c r="H786">
        <v>7</v>
      </c>
      <c r="I786">
        <v>120.83</v>
      </c>
      <c r="J786" s="2">
        <v>0</v>
      </c>
      <c r="K786">
        <v>35</v>
      </c>
      <c r="L786" s="3">
        <v>2.13</v>
      </c>
      <c r="M786" s="3">
        <v>3.6</v>
      </c>
      <c r="N786" t="s">
        <v>32</v>
      </c>
      <c r="O786" t="s">
        <v>42</v>
      </c>
      <c r="P786" t="s">
        <v>43</v>
      </c>
      <c r="Q786" s="2">
        <v>845.81</v>
      </c>
      <c r="R786" s="2">
        <v>0</v>
      </c>
      <c r="S786" s="2">
        <v>845.81</v>
      </c>
      <c r="T786" s="2">
        <v>0</v>
      </c>
      <c r="U786">
        <v>845.81</v>
      </c>
      <c r="V786" s="2">
        <v>29</v>
      </c>
      <c r="W786" s="3">
        <v>6</v>
      </c>
      <c r="X786" s="3" t="s">
        <v>35</v>
      </c>
      <c r="Y786" s="3">
        <v>26.7</v>
      </c>
      <c r="Z786" s="2">
        <v>225.83</v>
      </c>
      <c r="AA786" s="10">
        <f>IF(Table1[[#This Row],[Is_Late]]="Yes",1,0)</f>
        <v>1</v>
      </c>
    </row>
    <row r="787" spans="1:27" x14ac:dyDescent="0.25">
      <c r="A787" t="s">
        <v>866</v>
      </c>
      <c r="B787" s="1">
        <v>45755</v>
      </c>
      <c r="C787" t="s">
        <v>58</v>
      </c>
      <c r="D787" t="s">
        <v>46</v>
      </c>
      <c r="E787" t="s">
        <v>47</v>
      </c>
      <c r="F787" t="s">
        <v>81</v>
      </c>
      <c r="G787" t="s">
        <v>78</v>
      </c>
      <c r="H787">
        <v>1</v>
      </c>
      <c r="I787">
        <v>182.19</v>
      </c>
      <c r="J787" s="2">
        <v>5</v>
      </c>
      <c r="K787">
        <v>48</v>
      </c>
      <c r="L787" s="3">
        <v>2.34</v>
      </c>
      <c r="M787" s="3">
        <v>4.0999999999999996</v>
      </c>
      <c r="N787" t="s">
        <v>68</v>
      </c>
      <c r="O787" t="s">
        <v>33</v>
      </c>
      <c r="P787" t="s">
        <v>34</v>
      </c>
      <c r="Q787" s="2">
        <v>182.19</v>
      </c>
      <c r="R787" s="2">
        <v>9.11</v>
      </c>
      <c r="S787" s="2">
        <v>0</v>
      </c>
      <c r="T787" s="2">
        <v>20</v>
      </c>
      <c r="U787">
        <v>0</v>
      </c>
      <c r="V787" s="2">
        <v>37</v>
      </c>
      <c r="W787" s="3">
        <v>11</v>
      </c>
      <c r="X787" s="3" t="s">
        <v>35</v>
      </c>
      <c r="Y787" s="3">
        <v>25</v>
      </c>
      <c r="Z787" s="2">
        <v>0</v>
      </c>
      <c r="AA787" s="10">
        <f>IF(Table1[[#This Row],[Is_Late]]="Yes",1,0)</f>
        <v>1</v>
      </c>
    </row>
    <row r="788" spans="1:27" x14ac:dyDescent="0.25">
      <c r="A788" t="s">
        <v>867</v>
      </c>
      <c r="B788" s="1">
        <v>45755</v>
      </c>
      <c r="C788" t="s">
        <v>58</v>
      </c>
      <c r="D788" t="s">
        <v>38</v>
      </c>
      <c r="E788" t="s">
        <v>47</v>
      </c>
      <c r="F788" t="s">
        <v>76</v>
      </c>
      <c r="G788" t="s">
        <v>31</v>
      </c>
      <c r="H788">
        <v>2</v>
      </c>
      <c r="I788">
        <v>372.48</v>
      </c>
      <c r="J788" s="2">
        <v>25</v>
      </c>
      <c r="K788">
        <v>28</v>
      </c>
      <c r="L788" s="3">
        <v>1.61</v>
      </c>
      <c r="M788" s="3">
        <v>3.2</v>
      </c>
      <c r="N788" t="s">
        <v>50</v>
      </c>
      <c r="O788" t="s">
        <v>42</v>
      </c>
      <c r="P788" t="s">
        <v>34</v>
      </c>
      <c r="Q788" s="2">
        <v>744.96</v>
      </c>
      <c r="R788" s="2">
        <v>186.24</v>
      </c>
      <c r="S788" s="2">
        <v>558.72</v>
      </c>
      <c r="T788" s="2">
        <v>0</v>
      </c>
      <c r="U788">
        <v>558.72</v>
      </c>
      <c r="V788" s="2">
        <v>37</v>
      </c>
      <c r="W788" s="3">
        <v>0</v>
      </c>
      <c r="X788" s="3" t="s">
        <v>44</v>
      </c>
      <c r="Y788" s="3">
        <v>22.8</v>
      </c>
      <c r="Z788" s="2">
        <v>127.39</v>
      </c>
      <c r="AA788" s="10">
        <f>IF(Table1[[#This Row],[Is_Late]]="Yes",1,0)</f>
        <v>0</v>
      </c>
    </row>
    <row r="789" spans="1:27" x14ac:dyDescent="0.25">
      <c r="A789" t="s">
        <v>868</v>
      </c>
      <c r="B789" s="1">
        <v>45755</v>
      </c>
      <c r="C789" t="s">
        <v>27</v>
      </c>
      <c r="D789" t="s">
        <v>38</v>
      </c>
      <c r="E789" t="s">
        <v>47</v>
      </c>
      <c r="F789" t="s">
        <v>81</v>
      </c>
      <c r="G789" t="s">
        <v>40</v>
      </c>
      <c r="H789">
        <v>7</v>
      </c>
      <c r="I789">
        <v>224.03</v>
      </c>
      <c r="J789" s="2">
        <v>5</v>
      </c>
      <c r="K789">
        <v>36</v>
      </c>
      <c r="L789" s="3">
        <v>4.62</v>
      </c>
      <c r="M789" s="3">
        <v>4.8</v>
      </c>
      <c r="N789" t="s">
        <v>60</v>
      </c>
      <c r="O789" t="s">
        <v>42</v>
      </c>
      <c r="P789" t="s">
        <v>51</v>
      </c>
      <c r="Q789" s="2">
        <v>1568.21</v>
      </c>
      <c r="R789" s="2">
        <v>78.41</v>
      </c>
      <c r="S789" s="2">
        <v>1489.8</v>
      </c>
      <c r="T789" s="2">
        <v>0</v>
      </c>
      <c r="U789">
        <v>1489.8</v>
      </c>
      <c r="V789" s="2">
        <v>20</v>
      </c>
      <c r="W789" s="3">
        <v>16</v>
      </c>
      <c r="X789" s="3" t="s">
        <v>35</v>
      </c>
      <c r="Y789" s="3">
        <v>13.5</v>
      </c>
      <c r="Z789" s="2">
        <v>201.12</v>
      </c>
      <c r="AA789" s="10">
        <f>IF(Table1[[#This Row],[Is_Late]]="Yes",1,0)</f>
        <v>1</v>
      </c>
    </row>
    <row r="790" spans="1:27" x14ac:dyDescent="0.25">
      <c r="A790" t="s">
        <v>869</v>
      </c>
      <c r="B790" s="1">
        <v>45755</v>
      </c>
      <c r="C790" t="s">
        <v>27</v>
      </c>
      <c r="D790" t="s">
        <v>46</v>
      </c>
      <c r="E790" t="s">
        <v>47</v>
      </c>
      <c r="F790" t="s">
        <v>59</v>
      </c>
      <c r="G790" t="s">
        <v>117</v>
      </c>
      <c r="H790">
        <v>2</v>
      </c>
      <c r="I790">
        <v>237.58</v>
      </c>
      <c r="J790" s="2">
        <v>0</v>
      </c>
      <c r="K790">
        <v>27</v>
      </c>
      <c r="L790" s="3">
        <v>4.03</v>
      </c>
      <c r="M790" s="3">
        <v>4.4000000000000004</v>
      </c>
      <c r="N790" t="s">
        <v>41</v>
      </c>
      <c r="O790" t="s">
        <v>42</v>
      </c>
      <c r="P790" t="s">
        <v>43</v>
      </c>
      <c r="Q790" s="2">
        <v>475.16</v>
      </c>
      <c r="R790" s="2">
        <v>0</v>
      </c>
      <c r="S790" s="2">
        <v>475.16</v>
      </c>
      <c r="T790" s="2">
        <v>0</v>
      </c>
      <c r="U790">
        <v>475.16</v>
      </c>
      <c r="V790" s="2">
        <v>38</v>
      </c>
      <c r="W790" s="3">
        <v>0</v>
      </c>
      <c r="X790" s="3" t="s">
        <v>44</v>
      </c>
      <c r="Y790" s="3">
        <v>22</v>
      </c>
      <c r="Z790" s="2">
        <v>104.54</v>
      </c>
      <c r="AA790" s="10">
        <f>IF(Table1[[#This Row],[Is_Late]]="Yes",1,0)</f>
        <v>0</v>
      </c>
    </row>
    <row r="791" spans="1:27" x14ac:dyDescent="0.25">
      <c r="A791" t="s">
        <v>870</v>
      </c>
      <c r="B791" s="1">
        <v>45756</v>
      </c>
      <c r="C791" t="s">
        <v>53</v>
      </c>
      <c r="D791" t="s">
        <v>28</v>
      </c>
      <c r="E791" t="s">
        <v>47</v>
      </c>
      <c r="F791" t="s">
        <v>93</v>
      </c>
      <c r="G791" t="s">
        <v>82</v>
      </c>
      <c r="H791">
        <v>5</v>
      </c>
      <c r="I791">
        <v>349.67</v>
      </c>
      <c r="J791" s="2">
        <v>20</v>
      </c>
      <c r="K791">
        <v>14</v>
      </c>
      <c r="L791" s="3">
        <v>3.58</v>
      </c>
      <c r="M791" s="3">
        <v>4.4000000000000004</v>
      </c>
      <c r="N791" t="s">
        <v>41</v>
      </c>
      <c r="O791" t="s">
        <v>42</v>
      </c>
      <c r="P791" t="s">
        <v>64</v>
      </c>
      <c r="Q791" s="2">
        <v>1748.35</v>
      </c>
      <c r="R791" s="2">
        <v>349.67</v>
      </c>
      <c r="S791" s="2">
        <v>1398.68</v>
      </c>
      <c r="T791" s="2">
        <v>0</v>
      </c>
      <c r="U791">
        <v>1398.68</v>
      </c>
      <c r="V791" s="2">
        <v>40</v>
      </c>
      <c r="W791" s="3">
        <v>0</v>
      </c>
      <c r="X791" s="3" t="s">
        <v>44</v>
      </c>
      <c r="Y791" s="3">
        <v>15</v>
      </c>
      <c r="Z791" s="2">
        <v>209.8</v>
      </c>
      <c r="AA791" s="10">
        <f>IF(Table1[[#This Row],[Is_Late]]="Yes",1,0)</f>
        <v>0</v>
      </c>
    </row>
    <row r="792" spans="1:27" x14ac:dyDescent="0.25">
      <c r="A792" t="s">
        <v>871</v>
      </c>
      <c r="B792" s="1">
        <v>45756</v>
      </c>
      <c r="C792" t="s">
        <v>80</v>
      </c>
      <c r="D792" t="s">
        <v>38</v>
      </c>
      <c r="E792" t="s">
        <v>29</v>
      </c>
      <c r="F792" t="s">
        <v>76</v>
      </c>
      <c r="G792" t="s">
        <v>67</v>
      </c>
      <c r="H792">
        <v>2</v>
      </c>
      <c r="I792">
        <v>117.87</v>
      </c>
      <c r="J792" s="2">
        <v>15</v>
      </c>
      <c r="K792">
        <v>32</v>
      </c>
      <c r="L792" s="3">
        <v>6.29</v>
      </c>
      <c r="M792" s="3">
        <v>3.8</v>
      </c>
      <c r="N792" t="s">
        <v>68</v>
      </c>
      <c r="O792" t="s">
        <v>42</v>
      </c>
      <c r="P792" t="s">
        <v>43</v>
      </c>
      <c r="Q792" s="2">
        <v>235.74</v>
      </c>
      <c r="R792" s="2">
        <v>35.36</v>
      </c>
      <c r="S792" s="2">
        <v>200.38</v>
      </c>
      <c r="T792" s="2">
        <v>25</v>
      </c>
      <c r="U792">
        <v>225.38</v>
      </c>
      <c r="V792" s="2">
        <v>41</v>
      </c>
      <c r="W792" s="3">
        <v>0</v>
      </c>
      <c r="X792" s="3" t="s">
        <v>44</v>
      </c>
      <c r="Y792" s="3">
        <v>28.2</v>
      </c>
      <c r="Z792" s="2">
        <v>56.51</v>
      </c>
      <c r="AA792" s="10">
        <f>IF(Table1[[#This Row],[Is_Late]]="Yes",1,0)</f>
        <v>0</v>
      </c>
    </row>
    <row r="793" spans="1:27" x14ac:dyDescent="0.25">
      <c r="A793" t="s">
        <v>872</v>
      </c>
      <c r="B793" s="1">
        <v>45756</v>
      </c>
      <c r="C793" t="s">
        <v>75</v>
      </c>
      <c r="D793" t="s">
        <v>38</v>
      </c>
      <c r="E793" t="s">
        <v>47</v>
      </c>
      <c r="F793" t="s">
        <v>93</v>
      </c>
      <c r="G793" t="s">
        <v>78</v>
      </c>
      <c r="H793">
        <v>2</v>
      </c>
      <c r="I793">
        <v>388.66</v>
      </c>
      <c r="J793" s="2">
        <v>15</v>
      </c>
      <c r="K793">
        <v>19</v>
      </c>
      <c r="L793" s="3">
        <v>5.14</v>
      </c>
      <c r="M793" s="3">
        <v>3.3</v>
      </c>
      <c r="N793" t="s">
        <v>60</v>
      </c>
      <c r="O793" t="s">
        <v>42</v>
      </c>
      <c r="P793" t="s">
        <v>64</v>
      </c>
      <c r="Q793" s="2">
        <v>777.32</v>
      </c>
      <c r="R793" s="2">
        <v>116.6</v>
      </c>
      <c r="S793" s="2">
        <v>660.72</v>
      </c>
      <c r="T793" s="2">
        <v>0</v>
      </c>
      <c r="U793">
        <v>660.72</v>
      </c>
      <c r="V793" s="2">
        <v>43</v>
      </c>
      <c r="W793" s="3">
        <v>0</v>
      </c>
      <c r="X793" s="3" t="s">
        <v>44</v>
      </c>
      <c r="Y793" s="3">
        <v>28.2</v>
      </c>
      <c r="Z793" s="2">
        <v>186.32</v>
      </c>
      <c r="AA793" s="10">
        <f>IF(Table1[[#This Row],[Is_Late]]="Yes",1,0)</f>
        <v>0</v>
      </c>
    </row>
    <row r="794" spans="1:27" x14ac:dyDescent="0.25">
      <c r="A794" t="s">
        <v>873</v>
      </c>
      <c r="B794" s="1">
        <v>45756</v>
      </c>
      <c r="C794" t="s">
        <v>75</v>
      </c>
      <c r="D794" t="s">
        <v>38</v>
      </c>
      <c r="E794" t="s">
        <v>47</v>
      </c>
      <c r="F794" t="s">
        <v>48</v>
      </c>
      <c r="G794" t="s">
        <v>67</v>
      </c>
      <c r="H794">
        <v>3</v>
      </c>
      <c r="I794">
        <v>108.91</v>
      </c>
      <c r="J794" s="2">
        <v>15</v>
      </c>
      <c r="K794">
        <v>10</v>
      </c>
      <c r="L794" s="3">
        <v>7.51</v>
      </c>
      <c r="M794" s="3">
        <v>3.6</v>
      </c>
      <c r="N794" t="s">
        <v>50</v>
      </c>
      <c r="O794" t="s">
        <v>33</v>
      </c>
      <c r="P794" t="s">
        <v>34</v>
      </c>
      <c r="Q794" s="2">
        <v>326.73</v>
      </c>
      <c r="R794" s="2">
        <v>49.01</v>
      </c>
      <c r="S794" s="2">
        <v>0</v>
      </c>
      <c r="T794" s="2">
        <v>10</v>
      </c>
      <c r="U794">
        <v>0</v>
      </c>
      <c r="V794" s="2">
        <v>43</v>
      </c>
      <c r="W794" s="3">
        <v>0</v>
      </c>
      <c r="X794" s="3" t="s">
        <v>44</v>
      </c>
      <c r="Y794" s="3">
        <v>8.6</v>
      </c>
      <c r="Z794" s="2">
        <v>0</v>
      </c>
      <c r="AA794" s="10">
        <f>IF(Table1[[#This Row],[Is_Late]]="Yes",1,0)</f>
        <v>0</v>
      </c>
    </row>
    <row r="795" spans="1:27" x14ac:dyDescent="0.25">
      <c r="A795" t="s">
        <v>874</v>
      </c>
      <c r="B795" s="1">
        <v>45756</v>
      </c>
      <c r="C795" t="s">
        <v>27</v>
      </c>
      <c r="D795" t="s">
        <v>28</v>
      </c>
      <c r="E795" t="s">
        <v>47</v>
      </c>
      <c r="F795" t="s">
        <v>73</v>
      </c>
      <c r="G795" t="s">
        <v>117</v>
      </c>
      <c r="H795">
        <v>7</v>
      </c>
      <c r="I795">
        <v>65.27</v>
      </c>
      <c r="J795" s="2">
        <v>25</v>
      </c>
      <c r="K795">
        <v>35</v>
      </c>
      <c r="L795" s="3">
        <v>2.92</v>
      </c>
      <c r="M795" s="3">
        <v>4.2</v>
      </c>
      <c r="N795" t="s">
        <v>32</v>
      </c>
      <c r="O795" t="s">
        <v>33</v>
      </c>
      <c r="P795" t="s">
        <v>64</v>
      </c>
      <c r="Q795" s="2">
        <v>456.89</v>
      </c>
      <c r="R795" s="2">
        <v>114.22</v>
      </c>
      <c r="S795" s="2">
        <v>0</v>
      </c>
      <c r="T795" s="2">
        <v>0</v>
      </c>
      <c r="U795">
        <v>0</v>
      </c>
      <c r="V795" s="2">
        <v>41</v>
      </c>
      <c r="W795" s="3">
        <v>0</v>
      </c>
      <c r="X795" s="3" t="s">
        <v>44</v>
      </c>
      <c r="Y795" s="3">
        <v>15.5</v>
      </c>
      <c r="Z795" s="2">
        <v>0</v>
      </c>
      <c r="AA795" s="10">
        <f>IF(Table1[[#This Row],[Is_Late]]="Yes",1,0)</f>
        <v>0</v>
      </c>
    </row>
    <row r="796" spans="1:27" x14ac:dyDescent="0.25">
      <c r="A796" t="s">
        <v>875</v>
      </c>
      <c r="B796" s="1">
        <v>45756</v>
      </c>
      <c r="C796" t="s">
        <v>88</v>
      </c>
      <c r="D796" t="s">
        <v>46</v>
      </c>
      <c r="E796" t="s">
        <v>47</v>
      </c>
      <c r="F796" t="s">
        <v>48</v>
      </c>
      <c r="G796" t="s">
        <v>70</v>
      </c>
      <c r="H796">
        <v>4</v>
      </c>
      <c r="I796">
        <v>336.61</v>
      </c>
      <c r="J796" s="2">
        <v>20</v>
      </c>
      <c r="K796">
        <v>26</v>
      </c>
      <c r="L796" s="3">
        <v>0.67</v>
      </c>
      <c r="M796" s="3">
        <v>4.2</v>
      </c>
      <c r="N796" t="s">
        <v>68</v>
      </c>
      <c r="O796" t="s">
        <v>42</v>
      </c>
      <c r="P796" t="s">
        <v>64</v>
      </c>
      <c r="Q796" s="2">
        <v>1346.44</v>
      </c>
      <c r="R796" s="2">
        <v>269.29000000000002</v>
      </c>
      <c r="S796" s="2">
        <v>1077.1500000000001</v>
      </c>
      <c r="T796" s="2">
        <v>0</v>
      </c>
      <c r="U796">
        <v>1077.1500000000001</v>
      </c>
      <c r="V796" s="2">
        <v>24</v>
      </c>
      <c r="W796" s="3">
        <v>2</v>
      </c>
      <c r="X796" s="3" t="s">
        <v>44</v>
      </c>
      <c r="Y796" s="3">
        <v>21.1</v>
      </c>
      <c r="Z796" s="2">
        <v>227.28</v>
      </c>
      <c r="AA796" s="10">
        <f>IF(Table1[[#This Row],[Is_Late]]="Yes",1,0)</f>
        <v>0</v>
      </c>
    </row>
    <row r="797" spans="1:27" x14ac:dyDescent="0.25">
      <c r="A797" t="s">
        <v>876</v>
      </c>
      <c r="B797" s="1">
        <v>45756</v>
      </c>
      <c r="C797" t="s">
        <v>58</v>
      </c>
      <c r="D797" t="s">
        <v>38</v>
      </c>
      <c r="E797" t="s">
        <v>47</v>
      </c>
      <c r="F797" t="s">
        <v>86</v>
      </c>
      <c r="G797" t="s">
        <v>89</v>
      </c>
      <c r="H797">
        <v>4</v>
      </c>
      <c r="I797">
        <v>417.28</v>
      </c>
      <c r="J797" s="2">
        <v>25</v>
      </c>
      <c r="K797">
        <v>36</v>
      </c>
      <c r="L797" s="3">
        <v>2.34</v>
      </c>
      <c r="M797" s="3">
        <v>4.7</v>
      </c>
      <c r="N797" t="s">
        <v>32</v>
      </c>
      <c r="O797" t="s">
        <v>42</v>
      </c>
      <c r="P797" t="s">
        <v>56</v>
      </c>
      <c r="Q797" s="2">
        <v>1669.12</v>
      </c>
      <c r="R797" s="2">
        <v>417.28</v>
      </c>
      <c r="S797" s="2">
        <v>1251.8399999999999</v>
      </c>
      <c r="T797" s="2">
        <v>0</v>
      </c>
      <c r="U797">
        <v>1251.8399999999999</v>
      </c>
      <c r="V797" s="2">
        <v>41</v>
      </c>
      <c r="W797" s="3">
        <v>0</v>
      </c>
      <c r="X797" s="3" t="s">
        <v>44</v>
      </c>
      <c r="Y797" s="3">
        <v>29.2</v>
      </c>
      <c r="Z797" s="2">
        <v>365.54</v>
      </c>
      <c r="AA797" s="10">
        <f>IF(Table1[[#This Row],[Is_Late]]="Yes",1,0)</f>
        <v>0</v>
      </c>
    </row>
    <row r="798" spans="1:27" x14ac:dyDescent="0.25">
      <c r="A798" t="s">
        <v>877</v>
      </c>
      <c r="B798" s="1">
        <v>45756</v>
      </c>
      <c r="C798" t="s">
        <v>80</v>
      </c>
      <c r="D798" t="s">
        <v>46</v>
      </c>
      <c r="E798" t="s">
        <v>29</v>
      </c>
      <c r="F798" t="s">
        <v>73</v>
      </c>
      <c r="G798" t="s">
        <v>49</v>
      </c>
      <c r="H798">
        <v>3</v>
      </c>
      <c r="I798">
        <v>210.34</v>
      </c>
      <c r="J798" s="2">
        <v>0</v>
      </c>
      <c r="K798">
        <v>15</v>
      </c>
      <c r="L798" s="3">
        <v>3.73</v>
      </c>
      <c r="M798" s="3">
        <v>3.8</v>
      </c>
      <c r="N798" t="s">
        <v>50</v>
      </c>
      <c r="O798" t="s">
        <v>33</v>
      </c>
      <c r="P798" t="s">
        <v>64</v>
      </c>
      <c r="Q798" s="2">
        <v>631.02</v>
      </c>
      <c r="R798" s="2">
        <v>0</v>
      </c>
      <c r="S798" s="2">
        <v>0</v>
      </c>
      <c r="T798" s="2">
        <v>0</v>
      </c>
      <c r="U798">
        <v>0</v>
      </c>
      <c r="V798" s="2">
        <v>16</v>
      </c>
      <c r="W798" s="3">
        <v>0</v>
      </c>
      <c r="X798" s="3" t="s">
        <v>44</v>
      </c>
      <c r="Y798" s="3">
        <v>21</v>
      </c>
      <c r="Z798" s="2">
        <v>0</v>
      </c>
      <c r="AA798" s="10">
        <f>IF(Table1[[#This Row],[Is_Late]]="Yes",1,0)</f>
        <v>0</v>
      </c>
    </row>
    <row r="799" spans="1:27" x14ac:dyDescent="0.25">
      <c r="A799" t="s">
        <v>878</v>
      </c>
      <c r="B799" s="1">
        <v>45756</v>
      </c>
      <c r="C799" t="s">
        <v>53</v>
      </c>
      <c r="D799" t="s">
        <v>54</v>
      </c>
      <c r="E799" t="s">
        <v>29</v>
      </c>
      <c r="F799" t="s">
        <v>111</v>
      </c>
      <c r="G799" t="s">
        <v>70</v>
      </c>
      <c r="H799">
        <v>5</v>
      </c>
      <c r="I799">
        <v>367.4</v>
      </c>
      <c r="J799" s="2">
        <v>20</v>
      </c>
      <c r="K799">
        <v>23</v>
      </c>
      <c r="L799" s="3">
        <v>4.91</v>
      </c>
      <c r="M799" s="3">
        <v>3.5</v>
      </c>
      <c r="N799" t="s">
        <v>41</v>
      </c>
      <c r="O799" t="s">
        <v>42</v>
      </c>
      <c r="P799" t="s">
        <v>64</v>
      </c>
      <c r="Q799" s="2">
        <v>1837</v>
      </c>
      <c r="R799" s="2">
        <v>367.4</v>
      </c>
      <c r="S799" s="2">
        <v>1469.6</v>
      </c>
      <c r="T799" s="2">
        <v>0</v>
      </c>
      <c r="U799">
        <v>1469.6</v>
      </c>
      <c r="V799" s="2">
        <v>22</v>
      </c>
      <c r="W799" s="3">
        <v>1</v>
      </c>
      <c r="X799" s="3" t="s">
        <v>44</v>
      </c>
      <c r="Y799" s="3">
        <v>26.1</v>
      </c>
      <c r="Z799" s="2">
        <v>383.57</v>
      </c>
      <c r="AA799" s="10">
        <f>IF(Table1[[#This Row],[Is_Late]]="Yes",1,0)</f>
        <v>0</v>
      </c>
    </row>
    <row r="800" spans="1:27" x14ac:dyDescent="0.25">
      <c r="A800" t="s">
        <v>879</v>
      </c>
      <c r="B800" s="1">
        <v>45756</v>
      </c>
      <c r="C800" t="s">
        <v>53</v>
      </c>
      <c r="D800" t="s">
        <v>46</v>
      </c>
      <c r="E800" t="s">
        <v>47</v>
      </c>
      <c r="F800" t="s">
        <v>73</v>
      </c>
      <c r="G800" t="s">
        <v>119</v>
      </c>
      <c r="H800">
        <v>4</v>
      </c>
      <c r="I800">
        <v>210.35</v>
      </c>
      <c r="J800" s="2">
        <v>10</v>
      </c>
      <c r="K800">
        <v>41</v>
      </c>
      <c r="L800" s="3">
        <v>2.4300000000000002</v>
      </c>
      <c r="M800" s="3">
        <v>4.5</v>
      </c>
      <c r="N800" t="s">
        <v>68</v>
      </c>
      <c r="O800" t="s">
        <v>42</v>
      </c>
      <c r="P800" t="s">
        <v>56</v>
      </c>
      <c r="Q800" s="2">
        <v>841.4</v>
      </c>
      <c r="R800" s="2">
        <v>84.14</v>
      </c>
      <c r="S800" s="2">
        <v>757.26</v>
      </c>
      <c r="T800" s="2">
        <v>0</v>
      </c>
      <c r="U800">
        <v>757.26</v>
      </c>
      <c r="V800" s="2">
        <v>24</v>
      </c>
      <c r="W800" s="3">
        <v>17</v>
      </c>
      <c r="X800" s="3" t="s">
        <v>35</v>
      </c>
      <c r="Y800" s="3">
        <v>23.7</v>
      </c>
      <c r="Z800" s="2">
        <v>179.47</v>
      </c>
      <c r="AA800" s="10">
        <f>IF(Table1[[#This Row],[Is_Late]]="Yes",1,0)</f>
        <v>1</v>
      </c>
    </row>
    <row r="801" spans="1:27" x14ac:dyDescent="0.25">
      <c r="A801" t="s">
        <v>880</v>
      </c>
      <c r="B801" s="1">
        <v>45756</v>
      </c>
      <c r="C801" t="s">
        <v>75</v>
      </c>
      <c r="D801" t="s">
        <v>46</v>
      </c>
      <c r="E801" t="s">
        <v>47</v>
      </c>
      <c r="F801" t="s">
        <v>39</v>
      </c>
      <c r="G801" t="s">
        <v>55</v>
      </c>
      <c r="H801">
        <v>5</v>
      </c>
      <c r="I801">
        <v>340.04</v>
      </c>
      <c r="J801" s="2">
        <v>25</v>
      </c>
      <c r="K801">
        <v>32</v>
      </c>
      <c r="L801" s="3">
        <v>6.77</v>
      </c>
      <c r="M801" s="3">
        <v>4.3</v>
      </c>
      <c r="N801" t="s">
        <v>60</v>
      </c>
      <c r="O801" t="s">
        <v>42</v>
      </c>
      <c r="P801" t="s">
        <v>43</v>
      </c>
      <c r="Q801" s="2">
        <v>1700.2</v>
      </c>
      <c r="R801" s="2">
        <v>425.05</v>
      </c>
      <c r="S801" s="2">
        <v>1275.1500000000001</v>
      </c>
      <c r="T801" s="2">
        <v>0</v>
      </c>
      <c r="U801">
        <v>1275.1500000000001</v>
      </c>
      <c r="V801" s="2">
        <v>34</v>
      </c>
      <c r="W801" s="3">
        <v>0</v>
      </c>
      <c r="X801" s="3" t="s">
        <v>44</v>
      </c>
      <c r="Y801" s="3">
        <v>30.9</v>
      </c>
      <c r="Z801" s="2">
        <v>394.02</v>
      </c>
      <c r="AA801" s="10">
        <f>IF(Table1[[#This Row],[Is_Late]]="Yes",1,0)</f>
        <v>0</v>
      </c>
    </row>
    <row r="802" spans="1:27" x14ac:dyDescent="0.25">
      <c r="A802" t="s">
        <v>881</v>
      </c>
      <c r="B802" s="1">
        <v>45756</v>
      </c>
      <c r="C802" t="s">
        <v>84</v>
      </c>
      <c r="D802" t="s">
        <v>38</v>
      </c>
      <c r="E802" t="s">
        <v>47</v>
      </c>
      <c r="F802" t="s">
        <v>73</v>
      </c>
      <c r="G802" t="s">
        <v>63</v>
      </c>
      <c r="H802">
        <v>3</v>
      </c>
      <c r="I802">
        <v>343.46</v>
      </c>
      <c r="J802" s="2">
        <v>0</v>
      </c>
      <c r="K802">
        <v>28</v>
      </c>
      <c r="L802" s="3">
        <v>4.58</v>
      </c>
      <c r="M802" s="3">
        <v>4.2</v>
      </c>
      <c r="N802" t="s">
        <v>41</v>
      </c>
      <c r="O802" t="s">
        <v>42</v>
      </c>
      <c r="P802" t="s">
        <v>56</v>
      </c>
      <c r="Q802" s="2">
        <v>1030.3800000000001</v>
      </c>
      <c r="R802" s="2">
        <v>0</v>
      </c>
      <c r="S802" s="2">
        <v>1030.3800000000001</v>
      </c>
      <c r="T802" s="2">
        <v>0</v>
      </c>
      <c r="U802">
        <v>1030.3800000000001</v>
      </c>
      <c r="V802" s="2">
        <v>40</v>
      </c>
      <c r="W802" s="3">
        <v>0</v>
      </c>
      <c r="X802" s="3" t="s">
        <v>44</v>
      </c>
      <c r="Y802" s="3">
        <v>27.9</v>
      </c>
      <c r="Z802" s="2">
        <v>287.48</v>
      </c>
      <c r="AA802" s="10">
        <f>IF(Table1[[#This Row],[Is_Late]]="Yes",1,0)</f>
        <v>0</v>
      </c>
    </row>
    <row r="803" spans="1:27" x14ac:dyDescent="0.25">
      <c r="A803" t="s">
        <v>882</v>
      </c>
      <c r="B803" s="1">
        <v>45756</v>
      </c>
      <c r="C803" t="s">
        <v>88</v>
      </c>
      <c r="D803" t="s">
        <v>38</v>
      </c>
      <c r="E803" t="s">
        <v>29</v>
      </c>
      <c r="F803" t="s">
        <v>93</v>
      </c>
      <c r="G803" t="s">
        <v>144</v>
      </c>
      <c r="H803">
        <v>1</v>
      </c>
      <c r="I803">
        <v>77.69</v>
      </c>
      <c r="J803" s="2">
        <v>25</v>
      </c>
      <c r="K803">
        <v>41</v>
      </c>
      <c r="L803" s="3">
        <v>6.83</v>
      </c>
      <c r="M803" s="3">
        <v>5</v>
      </c>
      <c r="N803" t="s">
        <v>41</v>
      </c>
      <c r="O803" t="s">
        <v>42</v>
      </c>
      <c r="P803" t="s">
        <v>51</v>
      </c>
      <c r="Q803" s="2">
        <v>77.69</v>
      </c>
      <c r="R803" s="2">
        <v>19.420000000000002</v>
      </c>
      <c r="S803" s="2">
        <v>58.27</v>
      </c>
      <c r="T803" s="2">
        <v>25</v>
      </c>
      <c r="U803">
        <v>83.27</v>
      </c>
      <c r="V803" s="2">
        <v>41</v>
      </c>
      <c r="W803" s="3">
        <v>0</v>
      </c>
      <c r="X803" s="3" t="s">
        <v>44</v>
      </c>
      <c r="Y803" s="3">
        <v>28.5</v>
      </c>
      <c r="Z803" s="2">
        <v>16.61</v>
      </c>
      <c r="AA803" s="10">
        <f>IF(Table1[[#This Row],[Is_Late]]="Yes",1,0)</f>
        <v>0</v>
      </c>
    </row>
    <row r="804" spans="1:27" x14ac:dyDescent="0.25">
      <c r="A804" t="s">
        <v>883</v>
      </c>
      <c r="B804" s="1">
        <v>45757</v>
      </c>
      <c r="C804" t="s">
        <v>84</v>
      </c>
      <c r="D804" t="s">
        <v>66</v>
      </c>
      <c r="E804" t="s">
        <v>47</v>
      </c>
      <c r="F804" t="s">
        <v>39</v>
      </c>
      <c r="G804" t="s">
        <v>117</v>
      </c>
      <c r="H804">
        <v>5</v>
      </c>
      <c r="I804">
        <v>411.1</v>
      </c>
      <c r="J804" s="2">
        <v>20</v>
      </c>
      <c r="K804">
        <v>40</v>
      </c>
      <c r="L804" s="3">
        <v>1.77</v>
      </c>
      <c r="M804" s="3">
        <v>3.7</v>
      </c>
      <c r="N804" t="s">
        <v>60</v>
      </c>
      <c r="O804" t="s">
        <v>42</v>
      </c>
      <c r="P804" t="s">
        <v>34</v>
      </c>
      <c r="Q804" s="2">
        <v>2055.5</v>
      </c>
      <c r="R804" s="2">
        <v>411.1</v>
      </c>
      <c r="S804" s="2">
        <v>1644.4</v>
      </c>
      <c r="T804" s="2">
        <v>0</v>
      </c>
      <c r="U804">
        <v>1644.4</v>
      </c>
      <c r="V804" s="2">
        <v>15</v>
      </c>
      <c r="W804" s="3">
        <v>25</v>
      </c>
      <c r="X804" s="3" t="s">
        <v>35</v>
      </c>
      <c r="Y804" s="3">
        <v>9.8000000000000007</v>
      </c>
      <c r="Z804" s="2">
        <v>161.15</v>
      </c>
      <c r="AA804" s="10">
        <f>IF(Table1[[#This Row],[Is_Late]]="Yes",1,0)</f>
        <v>1</v>
      </c>
    </row>
    <row r="805" spans="1:27" x14ac:dyDescent="0.25">
      <c r="A805" t="s">
        <v>884</v>
      </c>
      <c r="B805" s="1">
        <v>45757</v>
      </c>
      <c r="C805" t="s">
        <v>88</v>
      </c>
      <c r="D805" t="s">
        <v>28</v>
      </c>
      <c r="E805" t="s">
        <v>47</v>
      </c>
      <c r="F805" t="s">
        <v>39</v>
      </c>
      <c r="G805" t="s">
        <v>78</v>
      </c>
      <c r="H805">
        <v>6</v>
      </c>
      <c r="I805">
        <v>387.72</v>
      </c>
      <c r="J805" s="2">
        <v>25</v>
      </c>
      <c r="K805">
        <v>54</v>
      </c>
      <c r="L805" s="3">
        <v>2.48</v>
      </c>
      <c r="M805" s="3">
        <v>3.9</v>
      </c>
      <c r="N805" t="s">
        <v>32</v>
      </c>
      <c r="O805" t="s">
        <v>42</v>
      </c>
      <c r="P805" t="s">
        <v>51</v>
      </c>
      <c r="Q805" s="2">
        <v>2326.3200000000002</v>
      </c>
      <c r="R805" s="2">
        <v>581.58000000000004</v>
      </c>
      <c r="S805" s="2">
        <v>1744.74</v>
      </c>
      <c r="T805" s="2">
        <v>0</v>
      </c>
      <c r="U805">
        <v>1744.74</v>
      </c>
      <c r="V805" s="2">
        <v>37</v>
      </c>
      <c r="W805" s="3">
        <v>17</v>
      </c>
      <c r="X805" s="3" t="s">
        <v>35</v>
      </c>
      <c r="Y805" s="3">
        <v>31.4</v>
      </c>
      <c r="Z805" s="2">
        <v>547.85</v>
      </c>
      <c r="AA805" s="10">
        <f>IF(Table1[[#This Row],[Is_Late]]="Yes",1,0)</f>
        <v>1</v>
      </c>
    </row>
    <row r="806" spans="1:27" x14ac:dyDescent="0.25">
      <c r="A806" t="s">
        <v>885</v>
      </c>
      <c r="B806" s="1">
        <v>45757</v>
      </c>
      <c r="C806" t="s">
        <v>75</v>
      </c>
      <c r="D806" t="s">
        <v>46</v>
      </c>
      <c r="E806" t="s">
        <v>47</v>
      </c>
      <c r="F806" t="s">
        <v>30</v>
      </c>
      <c r="G806" t="s">
        <v>49</v>
      </c>
      <c r="H806">
        <v>5</v>
      </c>
      <c r="I806">
        <v>444.94</v>
      </c>
      <c r="J806" s="2">
        <v>10</v>
      </c>
      <c r="K806">
        <v>31</v>
      </c>
      <c r="L806" s="3">
        <v>4.33</v>
      </c>
      <c r="M806" s="3">
        <v>4</v>
      </c>
      <c r="N806" t="s">
        <v>60</v>
      </c>
      <c r="O806" t="s">
        <v>33</v>
      </c>
      <c r="P806" t="s">
        <v>34</v>
      </c>
      <c r="Q806" s="2">
        <v>2224.6999999999998</v>
      </c>
      <c r="R806" s="2">
        <v>222.47</v>
      </c>
      <c r="S806" s="2">
        <v>0</v>
      </c>
      <c r="T806" s="2">
        <v>0</v>
      </c>
      <c r="U806">
        <v>0</v>
      </c>
      <c r="V806" s="2">
        <v>38</v>
      </c>
      <c r="W806" s="3">
        <v>0</v>
      </c>
      <c r="X806" s="3" t="s">
        <v>44</v>
      </c>
      <c r="Y806" s="3">
        <v>16.600000000000001</v>
      </c>
      <c r="Z806" s="2">
        <v>0</v>
      </c>
      <c r="AA806" s="10">
        <f>IF(Table1[[#This Row],[Is_Late]]="Yes",1,0)</f>
        <v>0</v>
      </c>
    </row>
    <row r="807" spans="1:27" x14ac:dyDescent="0.25">
      <c r="A807" t="s">
        <v>886</v>
      </c>
      <c r="B807" s="1">
        <v>45757</v>
      </c>
      <c r="C807" t="s">
        <v>88</v>
      </c>
      <c r="D807" t="s">
        <v>66</v>
      </c>
      <c r="E807" t="s">
        <v>29</v>
      </c>
      <c r="F807" t="s">
        <v>111</v>
      </c>
      <c r="G807" t="s">
        <v>144</v>
      </c>
      <c r="H807">
        <v>1</v>
      </c>
      <c r="I807">
        <v>106.77</v>
      </c>
      <c r="J807" s="2">
        <v>15</v>
      </c>
      <c r="K807">
        <v>29</v>
      </c>
      <c r="L807" s="3">
        <v>4.96</v>
      </c>
      <c r="M807" s="3">
        <v>4.3</v>
      </c>
      <c r="N807" t="s">
        <v>41</v>
      </c>
      <c r="O807" t="s">
        <v>33</v>
      </c>
      <c r="P807" t="s">
        <v>51</v>
      </c>
      <c r="Q807" s="2">
        <v>106.77</v>
      </c>
      <c r="R807" s="2">
        <v>16.02</v>
      </c>
      <c r="S807" s="2">
        <v>0</v>
      </c>
      <c r="T807" s="2">
        <v>15</v>
      </c>
      <c r="U807">
        <v>0</v>
      </c>
      <c r="V807" s="2">
        <v>40</v>
      </c>
      <c r="W807" s="3">
        <v>0</v>
      </c>
      <c r="X807" s="3" t="s">
        <v>44</v>
      </c>
      <c r="Y807" s="3">
        <v>15.4</v>
      </c>
      <c r="Z807" s="2">
        <v>0</v>
      </c>
      <c r="AA807" s="10">
        <f>IF(Table1[[#This Row],[Is_Late]]="Yes",1,0)</f>
        <v>0</v>
      </c>
    </row>
    <row r="808" spans="1:27" x14ac:dyDescent="0.25">
      <c r="A808" t="s">
        <v>887</v>
      </c>
      <c r="B808" s="1">
        <v>45757</v>
      </c>
      <c r="C808" t="s">
        <v>84</v>
      </c>
      <c r="D808" t="s">
        <v>46</v>
      </c>
      <c r="E808" t="s">
        <v>29</v>
      </c>
      <c r="F808" t="s">
        <v>48</v>
      </c>
      <c r="G808" t="s">
        <v>40</v>
      </c>
      <c r="H808">
        <v>4</v>
      </c>
      <c r="I808">
        <v>399.84</v>
      </c>
      <c r="J808" s="2">
        <v>25</v>
      </c>
      <c r="K808">
        <v>27</v>
      </c>
      <c r="L808" s="3">
        <v>6.61</v>
      </c>
      <c r="M808" s="3">
        <v>3.2</v>
      </c>
      <c r="N808" t="s">
        <v>41</v>
      </c>
      <c r="O808" t="s">
        <v>42</v>
      </c>
      <c r="P808" t="s">
        <v>51</v>
      </c>
      <c r="Q808" s="2">
        <v>1599.36</v>
      </c>
      <c r="R808" s="2">
        <v>399.84</v>
      </c>
      <c r="S808" s="2">
        <v>1199.52</v>
      </c>
      <c r="T808" s="2">
        <v>0</v>
      </c>
      <c r="U808">
        <v>1199.52</v>
      </c>
      <c r="V808" s="2">
        <v>20</v>
      </c>
      <c r="W808" s="3">
        <v>7</v>
      </c>
      <c r="X808" s="3" t="s">
        <v>35</v>
      </c>
      <c r="Y808" s="3">
        <v>20.2</v>
      </c>
      <c r="Z808" s="2">
        <v>242.3</v>
      </c>
      <c r="AA808" s="10">
        <f>IF(Table1[[#This Row],[Is_Late]]="Yes",1,0)</f>
        <v>1</v>
      </c>
    </row>
    <row r="809" spans="1:27" x14ac:dyDescent="0.25">
      <c r="A809" t="s">
        <v>888</v>
      </c>
      <c r="B809" s="1">
        <v>45757</v>
      </c>
      <c r="C809" t="s">
        <v>84</v>
      </c>
      <c r="D809" t="s">
        <v>28</v>
      </c>
      <c r="E809" t="s">
        <v>47</v>
      </c>
      <c r="F809" t="s">
        <v>30</v>
      </c>
      <c r="G809" t="s">
        <v>31</v>
      </c>
      <c r="H809">
        <v>2</v>
      </c>
      <c r="I809">
        <v>372.53</v>
      </c>
      <c r="J809" s="2">
        <v>20</v>
      </c>
      <c r="K809">
        <v>37</v>
      </c>
      <c r="L809" s="3">
        <v>1.35</v>
      </c>
      <c r="M809" s="3">
        <v>4.7</v>
      </c>
      <c r="N809" t="s">
        <v>32</v>
      </c>
      <c r="O809" t="s">
        <v>42</v>
      </c>
      <c r="P809" t="s">
        <v>56</v>
      </c>
      <c r="Q809" s="2">
        <v>745.06</v>
      </c>
      <c r="R809" s="2">
        <v>149.01</v>
      </c>
      <c r="S809" s="2">
        <v>596.04999999999995</v>
      </c>
      <c r="T809" s="2">
        <v>0</v>
      </c>
      <c r="U809">
        <v>596.04999999999995</v>
      </c>
      <c r="V809" s="2">
        <v>44</v>
      </c>
      <c r="W809" s="3">
        <v>0</v>
      </c>
      <c r="X809" s="3" t="s">
        <v>44</v>
      </c>
      <c r="Y809" s="3">
        <v>29.2</v>
      </c>
      <c r="Z809" s="2">
        <v>174.05</v>
      </c>
      <c r="AA809" s="10">
        <f>IF(Table1[[#This Row],[Is_Late]]="Yes",1,0)</f>
        <v>0</v>
      </c>
    </row>
    <row r="810" spans="1:27" x14ac:dyDescent="0.25">
      <c r="A810" t="s">
        <v>889</v>
      </c>
      <c r="B810" s="1">
        <v>45757</v>
      </c>
      <c r="C810" t="s">
        <v>88</v>
      </c>
      <c r="D810" t="s">
        <v>28</v>
      </c>
      <c r="E810" t="s">
        <v>29</v>
      </c>
      <c r="F810" t="s">
        <v>76</v>
      </c>
      <c r="G810" t="s">
        <v>89</v>
      </c>
      <c r="H810">
        <v>6</v>
      </c>
      <c r="I810">
        <v>455.01</v>
      </c>
      <c r="J810" s="2">
        <v>10</v>
      </c>
      <c r="K810">
        <v>26</v>
      </c>
      <c r="L810" s="3">
        <v>2.81</v>
      </c>
      <c r="M810" s="3">
        <v>4</v>
      </c>
      <c r="N810" t="s">
        <v>41</v>
      </c>
      <c r="O810" t="s">
        <v>33</v>
      </c>
      <c r="P810" t="s">
        <v>34</v>
      </c>
      <c r="Q810" s="2">
        <v>2730.06</v>
      </c>
      <c r="R810" s="2">
        <v>273.01</v>
      </c>
      <c r="S810" s="2">
        <v>0</v>
      </c>
      <c r="T810" s="2">
        <v>0</v>
      </c>
      <c r="U810">
        <v>0</v>
      </c>
      <c r="V810" s="2">
        <v>39</v>
      </c>
      <c r="W810" s="3">
        <v>0</v>
      </c>
      <c r="X810" s="3" t="s">
        <v>44</v>
      </c>
      <c r="Y810" s="3">
        <v>21.8</v>
      </c>
      <c r="Z810" s="2">
        <v>0</v>
      </c>
      <c r="AA810" s="10">
        <f>IF(Table1[[#This Row],[Is_Late]]="Yes",1,0)</f>
        <v>0</v>
      </c>
    </row>
    <row r="811" spans="1:27" x14ac:dyDescent="0.25">
      <c r="A811" t="s">
        <v>890</v>
      </c>
      <c r="B811" s="1">
        <v>45758</v>
      </c>
      <c r="C811" t="s">
        <v>75</v>
      </c>
      <c r="D811" t="s">
        <v>46</v>
      </c>
      <c r="E811" t="s">
        <v>47</v>
      </c>
      <c r="F811" t="s">
        <v>93</v>
      </c>
      <c r="G811" t="s">
        <v>89</v>
      </c>
      <c r="H811">
        <v>7</v>
      </c>
      <c r="I811">
        <v>265.44</v>
      </c>
      <c r="J811" s="2">
        <v>5</v>
      </c>
      <c r="K811">
        <v>44</v>
      </c>
      <c r="L811" s="3">
        <v>7.18</v>
      </c>
      <c r="M811" s="3">
        <v>3.5</v>
      </c>
      <c r="N811" t="s">
        <v>60</v>
      </c>
      <c r="O811" t="s">
        <v>42</v>
      </c>
      <c r="P811" t="s">
        <v>34</v>
      </c>
      <c r="Q811" s="2">
        <v>1858.08</v>
      </c>
      <c r="R811" s="2">
        <v>92.9</v>
      </c>
      <c r="S811" s="2">
        <v>1765.18</v>
      </c>
      <c r="T811" s="2">
        <v>0</v>
      </c>
      <c r="U811">
        <v>1765.18</v>
      </c>
      <c r="V811" s="2">
        <v>17</v>
      </c>
      <c r="W811" s="3">
        <v>27</v>
      </c>
      <c r="X811" s="3" t="s">
        <v>35</v>
      </c>
      <c r="Y811" s="3">
        <v>31.9</v>
      </c>
      <c r="Z811" s="2">
        <v>563.09</v>
      </c>
      <c r="AA811" s="10">
        <f>IF(Table1[[#This Row],[Is_Late]]="Yes",1,0)</f>
        <v>1</v>
      </c>
    </row>
    <row r="812" spans="1:27" x14ac:dyDescent="0.25">
      <c r="A812" t="s">
        <v>891</v>
      </c>
      <c r="B812" s="1">
        <v>45758</v>
      </c>
      <c r="C812" t="s">
        <v>75</v>
      </c>
      <c r="D812" t="s">
        <v>66</v>
      </c>
      <c r="E812" t="s">
        <v>47</v>
      </c>
      <c r="F812" t="s">
        <v>39</v>
      </c>
      <c r="G812" t="s">
        <v>89</v>
      </c>
      <c r="H812">
        <v>1</v>
      </c>
      <c r="I812">
        <v>356.72</v>
      </c>
      <c r="J812" s="2">
        <v>20</v>
      </c>
      <c r="K812">
        <v>24</v>
      </c>
      <c r="L812" s="3">
        <v>1.07</v>
      </c>
      <c r="M812" s="3">
        <v>4.4000000000000004</v>
      </c>
      <c r="N812" t="s">
        <v>68</v>
      </c>
      <c r="O812" t="s">
        <v>42</v>
      </c>
      <c r="P812" t="s">
        <v>34</v>
      </c>
      <c r="Q812" s="2">
        <v>356.72</v>
      </c>
      <c r="R812" s="2">
        <v>71.34</v>
      </c>
      <c r="S812" s="2">
        <v>285.38</v>
      </c>
      <c r="T812" s="2">
        <v>15</v>
      </c>
      <c r="U812">
        <v>300.38</v>
      </c>
      <c r="V812" s="2">
        <v>39</v>
      </c>
      <c r="W812" s="3">
        <v>0</v>
      </c>
      <c r="X812" s="3" t="s">
        <v>44</v>
      </c>
      <c r="Y812" s="3">
        <v>31.8</v>
      </c>
      <c r="Z812" s="2">
        <v>90.75</v>
      </c>
      <c r="AA812" s="10">
        <f>IF(Table1[[#This Row],[Is_Late]]="Yes",1,0)</f>
        <v>0</v>
      </c>
    </row>
    <row r="813" spans="1:27" x14ac:dyDescent="0.25">
      <c r="A813" t="s">
        <v>892</v>
      </c>
      <c r="B813" s="1">
        <v>45758</v>
      </c>
      <c r="C813" t="s">
        <v>80</v>
      </c>
      <c r="D813" t="s">
        <v>46</v>
      </c>
      <c r="E813" t="s">
        <v>47</v>
      </c>
      <c r="F813" t="s">
        <v>30</v>
      </c>
      <c r="G813" t="s">
        <v>100</v>
      </c>
      <c r="H813">
        <v>5</v>
      </c>
      <c r="I813">
        <v>62.37</v>
      </c>
      <c r="J813" s="2">
        <v>5</v>
      </c>
      <c r="K813">
        <v>35</v>
      </c>
      <c r="L813" s="3">
        <v>1.47</v>
      </c>
      <c r="M813" s="3">
        <v>4.3</v>
      </c>
      <c r="N813" t="s">
        <v>68</v>
      </c>
      <c r="O813" t="s">
        <v>42</v>
      </c>
      <c r="P813" t="s">
        <v>56</v>
      </c>
      <c r="Q813" s="2">
        <v>311.85000000000002</v>
      </c>
      <c r="R813" s="2">
        <v>15.59</v>
      </c>
      <c r="S813" s="2">
        <v>296.26</v>
      </c>
      <c r="T813" s="2">
        <v>15</v>
      </c>
      <c r="U813">
        <v>311.26</v>
      </c>
      <c r="V813" s="2">
        <v>39</v>
      </c>
      <c r="W813" s="3">
        <v>0</v>
      </c>
      <c r="X813" s="3" t="s">
        <v>44</v>
      </c>
      <c r="Y813" s="3">
        <v>27.7</v>
      </c>
      <c r="Z813" s="2">
        <v>82.06</v>
      </c>
      <c r="AA813" s="10">
        <f>IF(Table1[[#This Row],[Is_Late]]="Yes",1,0)</f>
        <v>0</v>
      </c>
    </row>
    <row r="814" spans="1:27" x14ac:dyDescent="0.25">
      <c r="A814" t="s">
        <v>893</v>
      </c>
      <c r="B814" s="1">
        <v>45758</v>
      </c>
      <c r="C814" t="s">
        <v>58</v>
      </c>
      <c r="D814" t="s">
        <v>38</v>
      </c>
      <c r="E814" t="s">
        <v>47</v>
      </c>
      <c r="F814" t="s">
        <v>39</v>
      </c>
      <c r="G814" t="s">
        <v>40</v>
      </c>
      <c r="H814">
        <v>7</v>
      </c>
      <c r="I814">
        <v>416.65</v>
      </c>
      <c r="J814" s="2">
        <v>0</v>
      </c>
      <c r="K814">
        <v>30</v>
      </c>
      <c r="L814" s="3">
        <v>6.43</v>
      </c>
      <c r="M814" s="3">
        <v>5</v>
      </c>
      <c r="N814" t="s">
        <v>32</v>
      </c>
      <c r="O814" t="s">
        <v>42</v>
      </c>
      <c r="P814" t="s">
        <v>64</v>
      </c>
      <c r="Q814" s="2">
        <v>2916.55</v>
      </c>
      <c r="R814" s="2">
        <v>0</v>
      </c>
      <c r="S814" s="2">
        <v>2916.55</v>
      </c>
      <c r="T814" s="2">
        <v>0</v>
      </c>
      <c r="U814">
        <v>2916.55</v>
      </c>
      <c r="V814" s="2">
        <v>20</v>
      </c>
      <c r="W814" s="3">
        <v>10</v>
      </c>
      <c r="X814" s="3" t="s">
        <v>35</v>
      </c>
      <c r="Y814" s="3">
        <v>23.1</v>
      </c>
      <c r="Z814" s="2">
        <v>673.72</v>
      </c>
      <c r="AA814" s="10">
        <f>IF(Table1[[#This Row],[Is_Late]]="Yes",1,0)</f>
        <v>1</v>
      </c>
    </row>
    <row r="815" spans="1:27" x14ac:dyDescent="0.25">
      <c r="A815" t="s">
        <v>894</v>
      </c>
      <c r="B815" s="1">
        <v>45758</v>
      </c>
      <c r="C815" t="s">
        <v>88</v>
      </c>
      <c r="D815" t="s">
        <v>66</v>
      </c>
      <c r="E815" t="s">
        <v>47</v>
      </c>
      <c r="F815" t="s">
        <v>111</v>
      </c>
      <c r="G815" t="s">
        <v>31</v>
      </c>
      <c r="H815">
        <v>3</v>
      </c>
      <c r="I815">
        <v>396.28</v>
      </c>
      <c r="J815" s="2">
        <v>15</v>
      </c>
      <c r="K815">
        <v>42</v>
      </c>
      <c r="L815" s="3">
        <v>6.59</v>
      </c>
      <c r="M815" s="3">
        <v>4.5</v>
      </c>
      <c r="N815" t="s">
        <v>41</v>
      </c>
      <c r="O815" t="s">
        <v>42</v>
      </c>
      <c r="P815" t="s">
        <v>51</v>
      </c>
      <c r="Q815" s="2">
        <v>1188.8399999999999</v>
      </c>
      <c r="R815" s="2">
        <v>178.33</v>
      </c>
      <c r="S815" s="2">
        <v>1010.51</v>
      </c>
      <c r="T815" s="2">
        <v>0</v>
      </c>
      <c r="U815">
        <v>1010.51</v>
      </c>
      <c r="V815" s="2">
        <v>16</v>
      </c>
      <c r="W815" s="3">
        <v>26</v>
      </c>
      <c r="X815" s="3" t="s">
        <v>35</v>
      </c>
      <c r="Y815" s="3">
        <v>15.7</v>
      </c>
      <c r="Z815" s="2">
        <v>158.65</v>
      </c>
      <c r="AA815" s="10">
        <f>IF(Table1[[#This Row],[Is_Late]]="Yes",1,0)</f>
        <v>1</v>
      </c>
    </row>
    <row r="816" spans="1:27" x14ac:dyDescent="0.25">
      <c r="A816" t="s">
        <v>895</v>
      </c>
      <c r="B816" s="1">
        <v>45758</v>
      </c>
      <c r="C816" t="s">
        <v>84</v>
      </c>
      <c r="D816" t="s">
        <v>66</v>
      </c>
      <c r="E816" t="s">
        <v>47</v>
      </c>
      <c r="F816" t="s">
        <v>76</v>
      </c>
      <c r="G816" t="s">
        <v>117</v>
      </c>
      <c r="H816">
        <v>5</v>
      </c>
      <c r="I816">
        <v>39.81</v>
      </c>
      <c r="J816" s="2">
        <v>15</v>
      </c>
      <c r="K816">
        <v>26</v>
      </c>
      <c r="L816" s="3">
        <v>2.33</v>
      </c>
      <c r="M816" s="3">
        <v>4.3</v>
      </c>
      <c r="N816" t="s">
        <v>60</v>
      </c>
      <c r="O816" t="s">
        <v>42</v>
      </c>
      <c r="P816" t="s">
        <v>43</v>
      </c>
      <c r="Q816" s="2">
        <v>199.05</v>
      </c>
      <c r="R816" s="2">
        <v>29.86</v>
      </c>
      <c r="S816" s="2">
        <v>169.19</v>
      </c>
      <c r="T816" s="2">
        <v>25</v>
      </c>
      <c r="U816">
        <v>194.19</v>
      </c>
      <c r="V816" s="2">
        <v>24</v>
      </c>
      <c r="W816" s="3">
        <v>2</v>
      </c>
      <c r="X816" s="3" t="s">
        <v>44</v>
      </c>
      <c r="Y816" s="3">
        <v>14.7</v>
      </c>
      <c r="Z816" s="2">
        <v>24.87</v>
      </c>
      <c r="AA816" s="10">
        <f>IF(Table1[[#This Row],[Is_Late]]="Yes",1,0)</f>
        <v>0</v>
      </c>
    </row>
    <row r="817" spans="1:27" x14ac:dyDescent="0.25">
      <c r="A817" t="s">
        <v>896</v>
      </c>
      <c r="B817" s="1">
        <v>45758</v>
      </c>
      <c r="C817" t="s">
        <v>88</v>
      </c>
      <c r="D817" t="s">
        <v>66</v>
      </c>
      <c r="E817" t="s">
        <v>47</v>
      </c>
      <c r="F817" t="s">
        <v>86</v>
      </c>
      <c r="G817" t="s">
        <v>100</v>
      </c>
      <c r="H817">
        <v>4</v>
      </c>
      <c r="I817">
        <v>271.38</v>
      </c>
      <c r="J817" s="2">
        <v>5</v>
      </c>
      <c r="K817">
        <v>23</v>
      </c>
      <c r="L817" s="3">
        <v>0.97</v>
      </c>
      <c r="M817" s="3">
        <v>5</v>
      </c>
      <c r="N817" t="s">
        <v>41</v>
      </c>
      <c r="O817" t="s">
        <v>33</v>
      </c>
      <c r="P817" t="s">
        <v>56</v>
      </c>
      <c r="Q817" s="2">
        <v>1085.52</v>
      </c>
      <c r="R817" s="2">
        <v>54.28</v>
      </c>
      <c r="S817" s="2">
        <v>0</v>
      </c>
      <c r="T817" s="2">
        <v>0</v>
      </c>
      <c r="U817">
        <v>0</v>
      </c>
      <c r="V817" s="2">
        <v>36</v>
      </c>
      <c r="W817" s="3">
        <v>0</v>
      </c>
      <c r="X817" s="3" t="s">
        <v>44</v>
      </c>
      <c r="Y817" s="3">
        <v>16.7</v>
      </c>
      <c r="Z817" s="2">
        <v>0</v>
      </c>
      <c r="AA817" s="10">
        <f>IF(Table1[[#This Row],[Is_Late]]="Yes",1,0)</f>
        <v>0</v>
      </c>
    </row>
    <row r="818" spans="1:27" x14ac:dyDescent="0.25">
      <c r="A818" t="s">
        <v>897</v>
      </c>
      <c r="B818" s="1">
        <v>45758</v>
      </c>
      <c r="C818" t="s">
        <v>27</v>
      </c>
      <c r="D818" t="s">
        <v>38</v>
      </c>
      <c r="E818" t="s">
        <v>47</v>
      </c>
      <c r="F818" t="s">
        <v>93</v>
      </c>
      <c r="G818" t="s">
        <v>98</v>
      </c>
      <c r="H818">
        <v>6</v>
      </c>
      <c r="I818">
        <v>239.62</v>
      </c>
      <c r="J818" s="2">
        <v>5</v>
      </c>
      <c r="K818">
        <v>30</v>
      </c>
      <c r="L818" s="3">
        <v>5.27</v>
      </c>
      <c r="M818" s="3">
        <v>3.9</v>
      </c>
      <c r="N818" t="s">
        <v>50</v>
      </c>
      <c r="O818" t="s">
        <v>42</v>
      </c>
      <c r="P818" t="s">
        <v>51</v>
      </c>
      <c r="Q818" s="2">
        <v>1437.72</v>
      </c>
      <c r="R818" s="2">
        <v>71.89</v>
      </c>
      <c r="S818" s="2">
        <v>1365.83</v>
      </c>
      <c r="T818" s="2">
        <v>0</v>
      </c>
      <c r="U818">
        <v>1365.83</v>
      </c>
      <c r="V818" s="2">
        <v>39</v>
      </c>
      <c r="W818" s="3">
        <v>0</v>
      </c>
      <c r="X818" s="3" t="s">
        <v>44</v>
      </c>
      <c r="Y818" s="3">
        <v>10</v>
      </c>
      <c r="Z818" s="2">
        <v>136.58000000000001</v>
      </c>
      <c r="AA818" s="10">
        <f>IF(Table1[[#This Row],[Is_Late]]="Yes",1,0)</f>
        <v>0</v>
      </c>
    </row>
    <row r="819" spans="1:27" x14ac:dyDescent="0.25">
      <c r="A819" t="s">
        <v>898</v>
      </c>
      <c r="B819" s="1">
        <v>45758</v>
      </c>
      <c r="C819" t="s">
        <v>37</v>
      </c>
      <c r="D819" t="s">
        <v>66</v>
      </c>
      <c r="E819" t="s">
        <v>47</v>
      </c>
      <c r="F819" t="s">
        <v>73</v>
      </c>
      <c r="G819" t="s">
        <v>31</v>
      </c>
      <c r="H819">
        <v>5</v>
      </c>
      <c r="I819">
        <v>118.66</v>
      </c>
      <c r="J819" s="2">
        <v>0</v>
      </c>
      <c r="K819">
        <v>34</v>
      </c>
      <c r="L819" s="3">
        <v>4.6399999999999997</v>
      </c>
      <c r="M819" s="3">
        <v>5</v>
      </c>
      <c r="N819" t="s">
        <v>32</v>
      </c>
      <c r="O819" t="s">
        <v>42</v>
      </c>
      <c r="P819" t="s">
        <v>34</v>
      </c>
      <c r="Q819" s="2">
        <v>593.29999999999995</v>
      </c>
      <c r="R819" s="2">
        <v>0</v>
      </c>
      <c r="S819" s="2">
        <v>593.29999999999995</v>
      </c>
      <c r="T819" s="2">
        <v>0</v>
      </c>
      <c r="U819">
        <v>593.29999999999995</v>
      </c>
      <c r="V819" s="2">
        <v>43</v>
      </c>
      <c r="W819" s="3">
        <v>0</v>
      </c>
      <c r="X819" s="3" t="s">
        <v>44</v>
      </c>
      <c r="Y819" s="3">
        <v>13.7</v>
      </c>
      <c r="Z819" s="2">
        <v>81.28</v>
      </c>
      <c r="AA819" s="10">
        <f>IF(Table1[[#This Row],[Is_Late]]="Yes",1,0)</f>
        <v>0</v>
      </c>
    </row>
    <row r="820" spans="1:27" x14ac:dyDescent="0.25">
      <c r="A820" t="s">
        <v>899</v>
      </c>
      <c r="B820" s="1">
        <v>45758</v>
      </c>
      <c r="C820" t="s">
        <v>88</v>
      </c>
      <c r="D820" t="s">
        <v>28</v>
      </c>
      <c r="E820" t="s">
        <v>47</v>
      </c>
      <c r="F820" t="s">
        <v>39</v>
      </c>
      <c r="G820" t="s">
        <v>100</v>
      </c>
      <c r="H820">
        <v>1</v>
      </c>
      <c r="I820">
        <v>201.43</v>
      </c>
      <c r="J820" s="2">
        <v>5</v>
      </c>
      <c r="K820">
        <v>34</v>
      </c>
      <c r="L820" s="3">
        <v>5.34</v>
      </c>
      <c r="M820" s="3">
        <v>3.4</v>
      </c>
      <c r="N820" t="s">
        <v>32</v>
      </c>
      <c r="O820" t="s">
        <v>42</v>
      </c>
      <c r="P820" t="s">
        <v>51</v>
      </c>
      <c r="Q820" s="2">
        <v>201.43</v>
      </c>
      <c r="R820" s="2">
        <v>10.07</v>
      </c>
      <c r="S820" s="2">
        <v>191.36</v>
      </c>
      <c r="T820" s="2">
        <v>20</v>
      </c>
      <c r="U820">
        <v>211.36</v>
      </c>
      <c r="V820" s="2">
        <v>29</v>
      </c>
      <c r="W820" s="3">
        <v>5</v>
      </c>
      <c r="X820" s="3" t="s">
        <v>44</v>
      </c>
      <c r="Y820" s="3">
        <v>22.8</v>
      </c>
      <c r="Z820" s="2">
        <v>43.63</v>
      </c>
      <c r="AA820" s="10">
        <f>IF(Table1[[#This Row],[Is_Late]]="Yes",1,0)</f>
        <v>0</v>
      </c>
    </row>
    <row r="821" spans="1:27" x14ac:dyDescent="0.25">
      <c r="A821" t="s">
        <v>900</v>
      </c>
      <c r="B821" s="1">
        <v>45758</v>
      </c>
      <c r="C821" t="s">
        <v>53</v>
      </c>
      <c r="D821" t="s">
        <v>66</v>
      </c>
      <c r="E821" t="s">
        <v>47</v>
      </c>
      <c r="F821" t="s">
        <v>81</v>
      </c>
      <c r="G821" t="s">
        <v>67</v>
      </c>
      <c r="H821">
        <v>2</v>
      </c>
      <c r="I821">
        <v>386.32</v>
      </c>
      <c r="J821" s="2">
        <v>0</v>
      </c>
      <c r="K821">
        <v>24</v>
      </c>
      <c r="L821" s="3">
        <v>6.77</v>
      </c>
      <c r="M821" s="3">
        <v>4.0999999999999996</v>
      </c>
      <c r="N821" t="s">
        <v>50</v>
      </c>
      <c r="O821" t="s">
        <v>33</v>
      </c>
      <c r="P821" t="s">
        <v>56</v>
      </c>
      <c r="Q821" s="2">
        <v>772.64</v>
      </c>
      <c r="R821" s="2">
        <v>0</v>
      </c>
      <c r="S821" s="2">
        <v>0</v>
      </c>
      <c r="T821" s="2">
        <v>0</v>
      </c>
      <c r="U821">
        <v>0</v>
      </c>
      <c r="V821" s="2">
        <v>28</v>
      </c>
      <c r="W821" s="3">
        <v>0</v>
      </c>
      <c r="X821" s="3" t="s">
        <v>44</v>
      </c>
      <c r="Y821" s="3">
        <v>12.7</v>
      </c>
      <c r="Z821" s="2">
        <v>0</v>
      </c>
      <c r="AA821" s="10">
        <f>IF(Table1[[#This Row],[Is_Late]]="Yes",1,0)</f>
        <v>0</v>
      </c>
    </row>
    <row r="822" spans="1:27" x14ac:dyDescent="0.25">
      <c r="A822" t="s">
        <v>901</v>
      </c>
      <c r="B822" s="1">
        <v>45758</v>
      </c>
      <c r="C822" t="s">
        <v>58</v>
      </c>
      <c r="D822" t="s">
        <v>46</v>
      </c>
      <c r="E822" t="s">
        <v>47</v>
      </c>
      <c r="F822" t="s">
        <v>111</v>
      </c>
      <c r="G822" t="s">
        <v>100</v>
      </c>
      <c r="H822">
        <v>7</v>
      </c>
      <c r="I822">
        <v>410.92</v>
      </c>
      <c r="J822" s="2">
        <v>5</v>
      </c>
      <c r="K822">
        <v>38</v>
      </c>
      <c r="L822" s="3">
        <v>6.75</v>
      </c>
      <c r="M822" s="3">
        <v>5</v>
      </c>
      <c r="N822" t="s">
        <v>60</v>
      </c>
      <c r="O822" t="s">
        <v>33</v>
      </c>
      <c r="P822" t="s">
        <v>64</v>
      </c>
      <c r="Q822" s="2">
        <v>2876.44</v>
      </c>
      <c r="R822" s="2">
        <v>143.82</v>
      </c>
      <c r="S822" s="2">
        <v>0</v>
      </c>
      <c r="T822" s="2">
        <v>0</v>
      </c>
      <c r="U822">
        <v>0</v>
      </c>
      <c r="V822" s="2">
        <v>32</v>
      </c>
      <c r="W822" s="3">
        <v>6</v>
      </c>
      <c r="X822" s="3" t="s">
        <v>35</v>
      </c>
      <c r="Y822" s="3">
        <v>19.600000000000001</v>
      </c>
      <c r="Z822" s="2">
        <v>0</v>
      </c>
      <c r="AA822" s="10">
        <f>IF(Table1[[#This Row],[Is_Late]]="Yes",1,0)</f>
        <v>1</v>
      </c>
    </row>
    <row r="823" spans="1:27" x14ac:dyDescent="0.25">
      <c r="A823" t="s">
        <v>902</v>
      </c>
      <c r="B823" s="1">
        <v>45758</v>
      </c>
      <c r="C823" t="s">
        <v>80</v>
      </c>
      <c r="D823" t="s">
        <v>54</v>
      </c>
      <c r="E823" t="s">
        <v>47</v>
      </c>
      <c r="F823" t="s">
        <v>76</v>
      </c>
      <c r="G823" t="s">
        <v>70</v>
      </c>
      <c r="H823">
        <v>1</v>
      </c>
      <c r="I823">
        <v>363.28</v>
      </c>
      <c r="J823" s="2">
        <v>15</v>
      </c>
      <c r="K823">
        <v>31</v>
      </c>
      <c r="L823" s="3">
        <v>5.31</v>
      </c>
      <c r="M823" s="3">
        <v>4.0999999999999996</v>
      </c>
      <c r="N823" t="s">
        <v>50</v>
      </c>
      <c r="O823" t="s">
        <v>33</v>
      </c>
      <c r="P823" t="s">
        <v>43</v>
      </c>
      <c r="Q823" s="2">
        <v>363.28</v>
      </c>
      <c r="R823" s="2">
        <v>54.49</v>
      </c>
      <c r="S823" s="2">
        <v>0</v>
      </c>
      <c r="T823" s="2">
        <v>0</v>
      </c>
      <c r="U823">
        <v>0</v>
      </c>
      <c r="V823" s="2">
        <v>19</v>
      </c>
      <c r="W823" s="3">
        <v>12</v>
      </c>
      <c r="X823" s="3" t="s">
        <v>35</v>
      </c>
      <c r="Y823" s="3">
        <v>25.6</v>
      </c>
      <c r="Z823" s="2">
        <v>0</v>
      </c>
      <c r="AA823" s="10">
        <f>IF(Table1[[#This Row],[Is_Late]]="Yes",1,0)</f>
        <v>1</v>
      </c>
    </row>
    <row r="824" spans="1:27" x14ac:dyDescent="0.25">
      <c r="A824" t="s">
        <v>903</v>
      </c>
      <c r="B824" s="1">
        <v>45758</v>
      </c>
      <c r="C824" t="s">
        <v>58</v>
      </c>
      <c r="D824" t="s">
        <v>66</v>
      </c>
      <c r="E824" t="s">
        <v>47</v>
      </c>
      <c r="F824" t="s">
        <v>73</v>
      </c>
      <c r="G824" t="s">
        <v>67</v>
      </c>
      <c r="H824">
        <v>1</v>
      </c>
      <c r="I824">
        <v>312.45999999999998</v>
      </c>
      <c r="J824" s="2">
        <v>0</v>
      </c>
      <c r="K824">
        <v>23</v>
      </c>
      <c r="L824" s="3">
        <v>6.34</v>
      </c>
      <c r="M824" s="3">
        <v>4.9000000000000004</v>
      </c>
      <c r="N824" t="s">
        <v>41</v>
      </c>
      <c r="O824" t="s">
        <v>42</v>
      </c>
      <c r="P824" t="s">
        <v>51</v>
      </c>
      <c r="Q824" s="2">
        <v>312.45999999999998</v>
      </c>
      <c r="R824" s="2">
        <v>0</v>
      </c>
      <c r="S824" s="2">
        <v>312.45999999999998</v>
      </c>
      <c r="T824" s="2">
        <v>0</v>
      </c>
      <c r="U824">
        <v>312.45999999999998</v>
      </c>
      <c r="V824" s="2">
        <v>38</v>
      </c>
      <c r="W824" s="3">
        <v>0</v>
      </c>
      <c r="X824" s="3" t="s">
        <v>44</v>
      </c>
      <c r="Y824" s="3">
        <v>19</v>
      </c>
      <c r="Z824" s="2">
        <v>59.37</v>
      </c>
      <c r="AA824" s="10">
        <f>IF(Table1[[#This Row],[Is_Late]]="Yes",1,0)</f>
        <v>0</v>
      </c>
    </row>
    <row r="825" spans="1:27" x14ac:dyDescent="0.25">
      <c r="A825" t="s">
        <v>904</v>
      </c>
      <c r="B825" s="1">
        <v>45759</v>
      </c>
      <c r="C825" t="s">
        <v>75</v>
      </c>
      <c r="D825" t="s">
        <v>38</v>
      </c>
      <c r="E825" t="s">
        <v>47</v>
      </c>
      <c r="F825" t="s">
        <v>81</v>
      </c>
      <c r="G825" t="s">
        <v>63</v>
      </c>
      <c r="H825">
        <v>5</v>
      </c>
      <c r="I825">
        <v>433.91</v>
      </c>
      <c r="J825" s="2">
        <v>20</v>
      </c>
      <c r="K825">
        <v>41</v>
      </c>
      <c r="L825" s="3">
        <v>5.51</v>
      </c>
      <c r="M825" s="3">
        <v>4.7</v>
      </c>
      <c r="N825" t="s">
        <v>68</v>
      </c>
      <c r="O825" t="s">
        <v>33</v>
      </c>
      <c r="P825" t="s">
        <v>43</v>
      </c>
      <c r="Q825" s="2">
        <v>2169.5500000000002</v>
      </c>
      <c r="R825" s="2">
        <v>433.91</v>
      </c>
      <c r="S825" s="2">
        <v>0</v>
      </c>
      <c r="T825" s="2">
        <v>0</v>
      </c>
      <c r="U825">
        <v>0</v>
      </c>
      <c r="V825" s="2">
        <v>42</v>
      </c>
      <c r="W825" s="3">
        <v>0</v>
      </c>
      <c r="X825" s="3" t="s">
        <v>44</v>
      </c>
      <c r="Y825" s="3">
        <v>28.6</v>
      </c>
      <c r="Z825" s="2">
        <v>0</v>
      </c>
      <c r="AA825" s="10">
        <f>IF(Table1[[#This Row],[Is_Late]]="Yes",1,0)</f>
        <v>0</v>
      </c>
    </row>
    <row r="826" spans="1:27" x14ac:dyDescent="0.25">
      <c r="A826" t="s">
        <v>905</v>
      </c>
      <c r="B826" s="1">
        <v>45759</v>
      </c>
      <c r="C826" t="s">
        <v>75</v>
      </c>
      <c r="D826" t="s">
        <v>46</v>
      </c>
      <c r="E826" t="s">
        <v>29</v>
      </c>
      <c r="F826" t="s">
        <v>48</v>
      </c>
      <c r="G826" t="s">
        <v>49</v>
      </c>
      <c r="H826">
        <v>7</v>
      </c>
      <c r="I826">
        <v>60.16</v>
      </c>
      <c r="J826" s="2">
        <v>25</v>
      </c>
      <c r="K826">
        <v>24</v>
      </c>
      <c r="L826" s="3">
        <v>0.56999999999999995</v>
      </c>
      <c r="M826" s="3">
        <v>3.7</v>
      </c>
      <c r="N826" t="s">
        <v>60</v>
      </c>
      <c r="O826" t="s">
        <v>33</v>
      </c>
      <c r="P826" t="s">
        <v>64</v>
      </c>
      <c r="Q826" s="2">
        <v>421.12</v>
      </c>
      <c r="R826" s="2">
        <v>105.28</v>
      </c>
      <c r="S826" s="2">
        <v>0</v>
      </c>
      <c r="T826" s="2">
        <v>0</v>
      </c>
      <c r="U826">
        <v>0</v>
      </c>
      <c r="V826" s="2">
        <v>34</v>
      </c>
      <c r="W826" s="3">
        <v>0</v>
      </c>
      <c r="X826" s="3" t="s">
        <v>44</v>
      </c>
      <c r="Y826" s="3">
        <v>9.1</v>
      </c>
      <c r="Z826" s="2">
        <v>0</v>
      </c>
      <c r="AA826" s="10">
        <f>IF(Table1[[#This Row],[Is_Late]]="Yes",1,0)</f>
        <v>0</v>
      </c>
    </row>
    <row r="827" spans="1:27" x14ac:dyDescent="0.25">
      <c r="A827" t="s">
        <v>906</v>
      </c>
      <c r="B827" s="1">
        <v>45759</v>
      </c>
      <c r="C827" t="s">
        <v>27</v>
      </c>
      <c r="D827" t="s">
        <v>54</v>
      </c>
      <c r="E827" t="s">
        <v>47</v>
      </c>
      <c r="F827" t="s">
        <v>48</v>
      </c>
      <c r="G827" t="s">
        <v>40</v>
      </c>
      <c r="H827">
        <v>1</v>
      </c>
      <c r="I827">
        <v>499.12</v>
      </c>
      <c r="J827" s="2">
        <v>25</v>
      </c>
      <c r="K827">
        <v>39</v>
      </c>
      <c r="L827" s="3">
        <v>3.03</v>
      </c>
      <c r="M827" s="3">
        <v>3.9</v>
      </c>
      <c r="N827" t="s">
        <v>68</v>
      </c>
      <c r="O827" t="s">
        <v>42</v>
      </c>
      <c r="P827" t="s">
        <v>64</v>
      </c>
      <c r="Q827" s="2">
        <v>499.12</v>
      </c>
      <c r="R827" s="2">
        <v>124.78</v>
      </c>
      <c r="S827" s="2">
        <v>374.34</v>
      </c>
      <c r="T827" s="2">
        <v>0</v>
      </c>
      <c r="U827">
        <v>374.34</v>
      </c>
      <c r="V827" s="2">
        <v>26</v>
      </c>
      <c r="W827" s="3">
        <v>13</v>
      </c>
      <c r="X827" s="3" t="s">
        <v>35</v>
      </c>
      <c r="Y827" s="3">
        <v>31.3</v>
      </c>
      <c r="Z827" s="2">
        <v>117.17</v>
      </c>
      <c r="AA827" s="10">
        <f>IF(Table1[[#This Row],[Is_Late]]="Yes",1,0)</f>
        <v>1</v>
      </c>
    </row>
    <row r="828" spans="1:27" x14ac:dyDescent="0.25">
      <c r="A828" t="s">
        <v>907</v>
      </c>
      <c r="B828" s="1">
        <v>45759</v>
      </c>
      <c r="C828" t="s">
        <v>37</v>
      </c>
      <c r="D828" t="s">
        <v>46</v>
      </c>
      <c r="E828" t="s">
        <v>29</v>
      </c>
      <c r="F828" t="s">
        <v>111</v>
      </c>
      <c r="G828" t="s">
        <v>119</v>
      </c>
      <c r="H828">
        <v>6</v>
      </c>
      <c r="I828">
        <v>444.27</v>
      </c>
      <c r="J828" s="2">
        <v>15</v>
      </c>
      <c r="K828">
        <v>25</v>
      </c>
      <c r="L828" s="3">
        <v>7.29</v>
      </c>
      <c r="M828" s="3">
        <v>3.5</v>
      </c>
      <c r="N828" t="s">
        <v>41</v>
      </c>
      <c r="O828" t="s">
        <v>42</v>
      </c>
      <c r="P828" t="s">
        <v>43</v>
      </c>
      <c r="Q828" s="2">
        <v>2665.62</v>
      </c>
      <c r="R828" s="2">
        <v>399.84</v>
      </c>
      <c r="S828" s="2">
        <v>2265.7800000000002</v>
      </c>
      <c r="T828" s="2">
        <v>0</v>
      </c>
      <c r="U828">
        <v>2265.7800000000002</v>
      </c>
      <c r="V828" s="2">
        <v>37</v>
      </c>
      <c r="W828" s="3">
        <v>0</v>
      </c>
      <c r="X828" s="3" t="s">
        <v>44</v>
      </c>
      <c r="Y828" s="3">
        <v>15.9</v>
      </c>
      <c r="Z828" s="2">
        <v>360.26</v>
      </c>
      <c r="AA828" s="10">
        <f>IF(Table1[[#This Row],[Is_Late]]="Yes",1,0)</f>
        <v>0</v>
      </c>
    </row>
    <row r="829" spans="1:27" x14ac:dyDescent="0.25">
      <c r="A829" t="s">
        <v>908</v>
      </c>
      <c r="B829" s="1">
        <v>45759</v>
      </c>
      <c r="C829" t="s">
        <v>37</v>
      </c>
      <c r="D829" t="s">
        <v>38</v>
      </c>
      <c r="E829" t="s">
        <v>47</v>
      </c>
      <c r="F829" t="s">
        <v>30</v>
      </c>
      <c r="G829" t="s">
        <v>98</v>
      </c>
      <c r="H829">
        <v>2</v>
      </c>
      <c r="I829">
        <v>327.63</v>
      </c>
      <c r="J829" s="2">
        <v>0</v>
      </c>
      <c r="K829">
        <v>27</v>
      </c>
      <c r="L829" s="3">
        <v>5.23</v>
      </c>
      <c r="M829" s="3">
        <v>3.2</v>
      </c>
      <c r="N829" t="s">
        <v>41</v>
      </c>
      <c r="O829" t="s">
        <v>42</v>
      </c>
      <c r="P829" t="s">
        <v>34</v>
      </c>
      <c r="Q829" s="2">
        <v>655.26</v>
      </c>
      <c r="R829" s="2">
        <v>0</v>
      </c>
      <c r="S829" s="2">
        <v>655.26</v>
      </c>
      <c r="T829" s="2">
        <v>0</v>
      </c>
      <c r="U829">
        <v>655.26</v>
      </c>
      <c r="V829" s="2">
        <v>40</v>
      </c>
      <c r="W829" s="3">
        <v>0</v>
      </c>
      <c r="X829" s="3" t="s">
        <v>44</v>
      </c>
      <c r="Y829" s="3">
        <v>30</v>
      </c>
      <c r="Z829" s="2">
        <v>196.58</v>
      </c>
      <c r="AA829" s="10">
        <f>IF(Table1[[#This Row],[Is_Late]]="Yes",1,0)</f>
        <v>0</v>
      </c>
    </row>
    <row r="830" spans="1:27" x14ac:dyDescent="0.25">
      <c r="A830" t="s">
        <v>909</v>
      </c>
      <c r="B830" s="1">
        <v>45759</v>
      </c>
      <c r="C830" t="s">
        <v>88</v>
      </c>
      <c r="D830" t="s">
        <v>38</v>
      </c>
      <c r="E830" t="s">
        <v>47</v>
      </c>
      <c r="F830" t="s">
        <v>73</v>
      </c>
      <c r="G830" t="s">
        <v>82</v>
      </c>
      <c r="H830">
        <v>6</v>
      </c>
      <c r="I830">
        <v>399.94</v>
      </c>
      <c r="J830" s="2">
        <v>20</v>
      </c>
      <c r="K830">
        <v>30</v>
      </c>
      <c r="L830" s="3">
        <v>7.92</v>
      </c>
      <c r="M830" s="3">
        <v>4.5999999999999996</v>
      </c>
      <c r="N830" t="s">
        <v>60</v>
      </c>
      <c r="O830" t="s">
        <v>42</v>
      </c>
      <c r="P830" t="s">
        <v>64</v>
      </c>
      <c r="Q830" s="2">
        <v>2399.64</v>
      </c>
      <c r="R830" s="2">
        <v>479.93</v>
      </c>
      <c r="S830" s="2">
        <v>1919.71</v>
      </c>
      <c r="T830" s="2">
        <v>0</v>
      </c>
      <c r="U830">
        <v>1919.71</v>
      </c>
      <c r="V830" s="2">
        <v>29</v>
      </c>
      <c r="W830" s="3">
        <v>1</v>
      </c>
      <c r="X830" s="3" t="s">
        <v>44</v>
      </c>
      <c r="Y830" s="3">
        <v>9.6999999999999993</v>
      </c>
      <c r="Z830" s="2">
        <v>186.21</v>
      </c>
      <c r="AA830" s="10">
        <f>IF(Table1[[#This Row],[Is_Late]]="Yes",1,0)</f>
        <v>0</v>
      </c>
    </row>
    <row r="831" spans="1:27" x14ac:dyDescent="0.25">
      <c r="A831" t="s">
        <v>910</v>
      </c>
      <c r="B831" s="1">
        <v>45759</v>
      </c>
      <c r="C831" t="s">
        <v>80</v>
      </c>
      <c r="D831" t="s">
        <v>28</v>
      </c>
      <c r="E831" t="s">
        <v>29</v>
      </c>
      <c r="F831" t="s">
        <v>39</v>
      </c>
      <c r="G831" t="s">
        <v>136</v>
      </c>
      <c r="H831">
        <v>3</v>
      </c>
      <c r="I831">
        <v>136.36000000000001</v>
      </c>
      <c r="J831" s="2">
        <v>5</v>
      </c>
      <c r="K831">
        <v>27</v>
      </c>
      <c r="L831" s="3">
        <v>5.25</v>
      </c>
      <c r="M831" s="3">
        <v>3.2</v>
      </c>
      <c r="N831" t="s">
        <v>68</v>
      </c>
      <c r="O831" t="s">
        <v>42</v>
      </c>
      <c r="P831" t="s">
        <v>51</v>
      </c>
      <c r="Q831" s="2">
        <v>409.08</v>
      </c>
      <c r="R831" s="2">
        <v>20.45</v>
      </c>
      <c r="S831" s="2">
        <v>388.63</v>
      </c>
      <c r="T831" s="2">
        <v>0</v>
      </c>
      <c r="U831">
        <v>388.63</v>
      </c>
      <c r="V831" s="2">
        <v>25</v>
      </c>
      <c r="W831" s="3">
        <v>2</v>
      </c>
      <c r="X831" s="3" t="s">
        <v>44</v>
      </c>
      <c r="Y831" s="3">
        <v>27.5</v>
      </c>
      <c r="Z831" s="2">
        <v>106.87</v>
      </c>
      <c r="AA831" s="10">
        <f>IF(Table1[[#This Row],[Is_Late]]="Yes",1,0)</f>
        <v>0</v>
      </c>
    </row>
    <row r="832" spans="1:27" x14ac:dyDescent="0.25">
      <c r="A832" t="s">
        <v>911</v>
      </c>
      <c r="B832" s="1">
        <v>45760</v>
      </c>
      <c r="C832" t="s">
        <v>37</v>
      </c>
      <c r="D832" t="s">
        <v>54</v>
      </c>
      <c r="E832" t="s">
        <v>47</v>
      </c>
      <c r="F832" t="s">
        <v>93</v>
      </c>
      <c r="G832" t="s">
        <v>78</v>
      </c>
      <c r="H832">
        <v>6</v>
      </c>
      <c r="I832">
        <v>91.65</v>
      </c>
      <c r="J832" s="2">
        <v>15</v>
      </c>
      <c r="K832">
        <v>25</v>
      </c>
      <c r="L832" s="3">
        <v>5.63</v>
      </c>
      <c r="M832" s="3">
        <v>4.7</v>
      </c>
      <c r="N832" t="s">
        <v>68</v>
      </c>
      <c r="O832" t="s">
        <v>42</v>
      </c>
      <c r="P832" t="s">
        <v>64</v>
      </c>
      <c r="Q832" s="2">
        <v>549.9</v>
      </c>
      <c r="R832" s="2">
        <v>82.48</v>
      </c>
      <c r="S832" s="2">
        <v>467.42</v>
      </c>
      <c r="T832" s="2">
        <v>0</v>
      </c>
      <c r="U832">
        <v>467.42</v>
      </c>
      <c r="V832" s="2">
        <v>19</v>
      </c>
      <c r="W832" s="3">
        <v>6</v>
      </c>
      <c r="X832" s="3" t="s">
        <v>35</v>
      </c>
      <c r="Y832" s="3">
        <v>16.2</v>
      </c>
      <c r="Z832" s="2">
        <v>75.72</v>
      </c>
      <c r="AA832" s="10">
        <f>IF(Table1[[#This Row],[Is_Late]]="Yes",1,0)</f>
        <v>1</v>
      </c>
    </row>
    <row r="833" spans="1:27" x14ac:dyDescent="0.25">
      <c r="A833" t="s">
        <v>912</v>
      </c>
      <c r="B833" s="1">
        <v>45760</v>
      </c>
      <c r="C833" t="s">
        <v>58</v>
      </c>
      <c r="D833" t="s">
        <v>46</v>
      </c>
      <c r="E833" t="s">
        <v>29</v>
      </c>
      <c r="F833" t="s">
        <v>30</v>
      </c>
      <c r="G833" t="s">
        <v>49</v>
      </c>
      <c r="H833">
        <v>2</v>
      </c>
      <c r="I833">
        <v>335.55</v>
      </c>
      <c r="J833" s="2">
        <v>15</v>
      </c>
      <c r="K833">
        <v>26</v>
      </c>
      <c r="L833" s="3">
        <v>7.24</v>
      </c>
      <c r="M833" s="3">
        <v>4.3</v>
      </c>
      <c r="N833" t="s">
        <v>60</v>
      </c>
      <c r="O833" t="s">
        <v>42</v>
      </c>
      <c r="P833" t="s">
        <v>56</v>
      </c>
      <c r="Q833" s="2">
        <v>671.1</v>
      </c>
      <c r="R833" s="2">
        <v>100.66</v>
      </c>
      <c r="S833" s="2">
        <v>570.44000000000005</v>
      </c>
      <c r="T833" s="2">
        <v>0</v>
      </c>
      <c r="U833">
        <v>570.44000000000005</v>
      </c>
      <c r="V833" s="2">
        <v>36</v>
      </c>
      <c r="W833" s="3">
        <v>0</v>
      </c>
      <c r="X833" s="3" t="s">
        <v>44</v>
      </c>
      <c r="Y833" s="3">
        <v>10.5</v>
      </c>
      <c r="Z833" s="2">
        <v>59.9</v>
      </c>
      <c r="AA833" s="10">
        <f>IF(Table1[[#This Row],[Is_Late]]="Yes",1,0)</f>
        <v>0</v>
      </c>
    </row>
    <row r="834" spans="1:27" x14ac:dyDescent="0.25">
      <c r="A834" t="s">
        <v>913</v>
      </c>
      <c r="B834" s="1">
        <v>45760</v>
      </c>
      <c r="C834" t="s">
        <v>53</v>
      </c>
      <c r="D834" t="s">
        <v>28</v>
      </c>
      <c r="E834" t="s">
        <v>47</v>
      </c>
      <c r="F834" t="s">
        <v>76</v>
      </c>
      <c r="G834" t="s">
        <v>55</v>
      </c>
      <c r="H834">
        <v>5</v>
      </c>
      <c r="I834">
        <v>189.7</v>
      </c>
      <c r="J834" s="2">
        <v>15</v>
      </c>
      <c r="K834">
        <v>32</v>
      </c>
      <c r="L834" s="3">
        <v>3.47</v>
      </c>
      <c r="M834" s="3">
        <v>4.3</v>
      </c>
      <c r="N834" t="s">
        <v>32</v>
      </c>
      <c r="O834" t="s">
        <v>33</v>
      </c>
      <c r="P834" t="s">
        <v>43</v>
      </c>
      <c r="Q834" s="2">
        <v>948.5</v>
      </c>
      <c r="R834" s="2">
        <v>142.28</v>
      </c>
      <c r="S834" s="2">
        <v>0</v>
      </c>
      <c r="T834" s="2">
        <v>0</v>
      </c>
      <c r="U834">
        <v>0</v>
      </c>
      <c r="V834" s="2">
        <v>35</v>
      </c>
      <c r="W834" s="3">
        <v>0</v>
      </c>
      <c r="X834" s="3" t="s">
        <v>44</v>
      </c>
      <c r="Y834" s="3">
        <v>29.9</v>
      </c>
      <c r="Z834" s="2">
        <v>0</v>
      </c>
      <c r="AA834" s="10">
        <f>IF(Table1[[#This Row],[Is_Late]]="Yes",1,0)</f>
        <v>0</v>
      </c>
    </row>
    <row r="835" spans="1:27" x14ac:dyDescent="0.25">
      <c r="A835" t="s">
        <v>914</v>
      </c>
      <c r="B835" s="1">
        <v>45760</v>
      </c>
      <c r="C835" t="s">
        <v>58</v>
      </c>
      <c r="D835" t="s">
        <v>54</v>
      </c>
      <c r="E835" t="s">
        <v>47</v>
      </c>
      <c r="F835" t="s">
        <v>76</v>
      </c>
      <c r="G835" t="s">
        <v>70</v>
      </c>
      <c r="H835">
        <v>3</v>
      </c>
      <c r="I835">
        <v>287.7</v>
      </c>
      <c r="J835" s="2">
        <v>20</v>
      </c>
      <c r="K835">
        <v>25</v>
      </c>
      <c r="L835" s="3">
        <v>6.94</v>
      </c>
      <c r="M835" s="3">
        <v>3.4</v>
      </c>
      <c r="N835" t="s">
        <v>60</v>
      </c>
      <c r="O835" t="s">
        <v>42</v>
      </c>
      <c r="P835" t="s">
        <v>64</v>
      </c>
      <c r="Q835" s="2">
        <v>863.1</v>
      </c>
      <c r="R835" s="2">
        <v>172.62</v>
      </c>
      <c r="S835" s="2">
        <v>690.48</v>
      </c>
      <c r="T835" s="2">
        <v>0</v>
      </c>
      <c r="U835">
        <v>690.48</v>
      </c>
      <c r="V835" s="2">
        <v>39</v>
      </c>
      <c r="W835" s="3">
        <v>0</v>
      </c>
      <c r="X835" s="3" t="s">
        <v>44</v>
      </c>
      <c r="Y835" s="3">
        <v>21.1</v>
      </c>
      <c r="Z835" s="2">
        <v>145.69</v>
      </c>
      <c r="AA835" s="10">
        <f>IF(Table1[[#This Row],[Is_Late]]="Yes",1,0)</f>
        <v>0</v>
      </c>
    </row>
    <row r="836" spans="1:27" x14ac:dyDescent="0.25">
      <c r="A836" t="s">
        <v>915</v>
      </c>
      <c r="B836" s="1">
        <v>45760</v>
      </c>
      <c r="C836" t="s">
        <v>37</v>
      </c>
      <c r="D836" t="s">
        <v>54</v>
      </c>
      <c r="E836" t="s">
        <v>47</v>
      </c>
      <c r="F836" t="s">
        <v>111</v>
      </c>
      <c r="G836" t="s">
        <v>144</v>
      </c>
      <c r="H836">
        <v>6</v>
      </c>
      <c r="I836">
        <v>349.82</v>
      </c>
      <c r="J836" s="2">
        <v>0</v>
      </c>
      <c r="K836">
        <v>15</v>
      </c>
      <c r="L836" s="3">
        <v>6.15</v>
      </c>
      <c r="M836" s="3">
        <v>3.1</v>
      </c>
      <c r="N836" t="s">
        <v>68</v>
      </c>
      <c r="O836" t="s">
        <v>42</v>
      </c>
      <c r="P836" t="s">
        <v>34</v>
      </c>
      <c r="Q836" s="2">
        <v>2098.92</v>
      </c>
      <c r="R836" s="2">
        <v>0</v>
      </c>
      <c r="S836" s="2">
        <v>2098.92</v>
      </c>
      <c r="T836" s="2">
        <v>0</v>
      </c>
      <c r="U836">
        <v>2098.92</v>
      </c>
      <c r="V836" s="2">
        <v>34</v>
      </c>
      <c r="W836" s="3">
        <v>0</v>
      </c>
      <c r="X836" s="3" t="s">
        <v>44</v>
      </c>
      <c r="Y836" s="3">
        <v>23.6</v>
      </c>
      <c r="Z836" s="2">
        <v>495.35</v>
      </c>
      <c r="AA836" s="10">
        <f>IF(Table1[[#This Row],[Is_Late]]="Yes",1,0)</f>
        <v>0</v>
      </c>
    </row>
    <row r="837" spans="1:27" x14ac:dyDescent="0.25">
      <c r="A837" t="s">
        <v>916</v>
      </c>
      <c r="B837" s="1">
        <v>45760</v>
      </c>
      <c r="C837" t="s">
        <v>58</v>
      </c>
      <c r="D837" t="s">
        <v>66</v>
      </c>
      <c r="E837" t="s">
        <v>47</v>
      </c>
      <c r="F837" t="s">
        <v>30</v>
      </c>
      <c r="G837" t="s">
        <v>49</v>
      </c>
      <c r="H837">
        <v>5</v>
      </c>
      <c r="I837">
        <v>233.2</v>
      </c>
      <c r="J837" s="2">
        <v>20</v>
      </c>
      <c r="K837">
        <v>10</v>
      </c>
      <c r="L837" s="3">
        <v>5.68</v>
      </c>
      <c r="M837" s="3">
        <v>4</v>
      </c>
      <c r="N837" t="s">
        <v>32</v>
      </c>
      <c r="O837" t="s">
        <v>42</v>
      </c>
      <c r="P837" t="s">
        <v>43</v>
      </c>
      <c r="Q837" s="2">
        <v>1166</v>
      </c>
      <c r="R837" s="2">
        <v>233.2</v>
      </c>
      <c r="S837" s="2">
        <v>932.8</v>
      </c>
      <c r="T837" s="2">
        <v>0</v>
      </c>
      <c r="U837">
        <v>932.8</v>
      </c>
      <c r="V837" s="2">
        <v>26</v>
      </c>
      <c r="W837" s="3">
        <v>0</v>
      </c>
      <c r="X837" s="3" t="s">
        <v>44</v>
      </c>
      <c r="Y837" s="3">
        <v>30.4</v>
      </c>
      <c r="Z837" s="2">
        <v>283.57</v>
      </c>
      <c r="AA837" s="10">
        <f>IF(Table1[[#This Row],[Is_Late]]="Yes",1,0)</f>
        <v>0</v>
      </c>
    </row>
    <row r="838" spans="1:27" x14ac:dyDescent="0.25">
      <c r="A838" t="s">
        <v>917</v>
      </c>
      <c r="B838" s="1">
        <v>45760</v>
      </c>
      <c r="C838" t="s">
        <v>53</v>
      </c>
      <c r="D838" t="s">
        <v>66</v>
      </c>
      <c r="E838" t="s">
        <v>29</v>
      </c>
      <c r="F838" t="s">
        <v>73</v>
      </c>
      <c r="G838" t="s">
        <v>63</v>
      </c>
      <c r="H838">
        <v>3</v>
      </c>
      <c r="I838">
        <v>184.39</v>
      </c>
      <c r="J838" s="2">
        <v>20</v>
      </c>
      <c r="K838">
        <v>23</v>
      </c>
      <c r="L838" s="3">
        <v>6.01</v>
      </c>
      <c r="M838" s="3">
        <v>4.9000000000000004</v>
      </c>
      <c r="N838" t="s">
        <v>41</v>
      </c>
      <c r="O838" t="s">
        <v>42</v>
      </c>
      <c r="P838" t="s">
        <v>34</v>
      </c>
      <c r="Q838" s="2">
        <v>553.16999999999996</v>
      </c>
      <c r="R838" s="2">
        <v>110.63</v>
      </c>
      <c r="S838" s="2">
        <v>442.54</v>
      </c>
      <c r="T838" s="2">
        <v>0</v>
      </c>
      <c r="U838">
        <v>442.54</v>
      </c>
      <c r="V838" s="2">
        <v>33</v>
      </c>
      <c r="W838" s="3">
        <v>0</v>
      </c>
      <c r="X838" s="3" t="s">
        <v>44</v>
      </c>
      <c r="Y838" s="3">
        <v>15.3</v>
      </c>
      <c r="Z838" s="2">
        <v>67.709999999999994</v>
      </c>
      <c r="AA838" s="10">
        <f>IF(Table1[[#This Row],[Is_Late]]="Yes",1,0)</f>
        <v>0</v>
      </c>
    </row>
    <row r="839" spans="1:27" x14ac:dyDescent="0.25">
      <c r="A839" t="s">
        <v>918</v>
      </c>
      <c r="B839" s="1">
        <v>45761</v>
      </c>
      <c r="C839" t="s">
        <v>84</v>
      </c>
      <c r="D839" t="s">
        <v>54</v>
      </c>
      <c r="E839" t="s">
        <v>47</v>
      </c>
      <c r="F839" t="s">
        <v>59</v>
      </c>
      <c r="G839" t="s">
        <v>49</v>
      </c>
      <c r="H839">
        <v>7</v>
      </c>
      <c r="I839">
        <v>60.37</v>
      </c>
      <c r="J839" s="2">
        <v>20</v>
      </c>
      <c r="K839">
        <v>21</v>
      </c>
      <c r="L839" s="3">
        <v>5.96</v>
      </c>
      <c r="M839" s="3">
        <v>3.8</v>
      </c>
      <c r="N839" t="s">
        <v>68</v>
      </c>
      <c r="O839" t="s">
        <v>42</v>
      </c>
      <c r="P839" t="s">
        <v>51</v>
      </c>
      <c r="Q839" s="2">
        <v>422.59</v>
      </c>
      <c r="R839" s="2">
        <v>84.52</v>
      </c>
      <c r="S839" s="2">
        <v>338.07</v>
      </c>
      <c r="T839" s="2">
        <v>0</v>
      </c>
      <c r="U839">
        <v>338.07</v>
      </c>
      <c r="V839" s="2">
        <v>43</v>
      </c>
      <c r="W839" s="3">
        <v>0</v>
      </c>
      <c r="X839" s="3" t="s">
        <v>44</v>
      </c>
      <c r="Y839" s="3">
        <v>30.7</v>
      </c>
      <c r="Z839" s="2">
        <v>103.79</v>
      </c>
      <c r="AA839" s="10">
        <f>IF(Table1[[#This Row],[Is_Late]]="Yes",1,0)</f>
        <v>0</v>
      </c>
    </row>
    <row r="840" spans="1:27" x14ac:dyDescent="0.25">
      <c r="A840" t="s">
        <v>919</v>
      </c>
      <c r="B840" s="1">
        <v>45761</v>
      </c>
      <c r="C840" t="s">
        <v>27</v>
      </c>
      <c r="D840" t="s">
        <v>54</v>
      </c>
      <c r="E840" t="s">
        <v>29</v>
      </c>
      <c r="F840" t="s">
        <v>81</v>
      </c>
      <c r="G840" t="s">
        <v>82</v>
      </c>
      <c r="H840">
        <v>1</v>
      </c>
      <c r="I840">
        <v>329.64</v>
      </c>
      <c r="J840" s="2">
        <v>5</v>
      </c>
      <c r="K840">
        <v>34</v>
      </c>
      <c r="L840" s="3">
        <v>7.74</v>
      </c>
      <c r="M840" s="3">
        <v>4.5</v>
      </c>
      <c r="N840" t="s">
        <v>41</v>
      </c>
      <c r="O840" t="s">
        <v>33</v>
      </c>
      <c r="P840" t="s">
        <v>56</v>
      </c>
      <c r="Q840" s="2">
        <v>329.64</v>
      </c>
      <c r="R840" s="2">
        <v>16.48</v>
      </c>
      <c r="S840" s="2">
        <v>0</v>
      </c>
      <c r="T840" s="2">
        <v>0</v>
      </c>
      <c r="U840">
        <v>0</v>
      </c>
      <c r="V840" s="2">
        <v>41</v>
      </c>
      <c r="W840" s="3">
        <v>0</v>
      </c>
      <c r="X840" s="3" t="s">
        <v>44</v>
      </c>
      <c r="Y840" s="3">
        <v>12.1</v>
      </c>
      <c r="Z840" s="2">
        <v>0</v>
      </c>
      <c r="AA840" s="10">
        <f>IF(Table1[[#This Row],[Is_Late]]="Yes",1,0)</f>
        <v>0</v>
      </c>
    </row>
    <row r="841" spans="1:27" x14ac:dyDescent="0.25">
      <c r="A841" t="s">
        <v>920</v>
      </c>
      <c r="B841" s="1">
        <v>45761</v>
      </c>
      <c r="C841" t="s">
        <v>37</v>
      </c>
      <c r="D841" t="s">
        <v>46</v>
      </c>
      <c r="E841" t="s">
        <v>47</v>
      </c>
      <c r="F841" t="s">
        <v>48</v>
      </c>
      <c r="G841" t="s">
        <v>40</v>
      </c>
      <c r="H841">
        <v>2</v>
      </c>
      <c r="I841">
        <v>271.02999999999997</v>
      </c>
      <c r="J841" s="2">
        <v>20</v>
      </c>
      <c r="K841">
        <v>36</v>
      </c>
      <c r="L841" s="3">
        <v>7.92</v>
      </c>
      <c r="M841" s="3">
        <v>3.4</v>
      </c>
      <c r="N841" t="s">
        <v>60</v>
      </c>
      <c r="O841" t="s">
        <v>42</v>
      </c>
      <c r="P841" t="s">
        <v>64</v>
      </c>
      <c r="Q841" s="2">
        <v>542.05999999999995</v>
      </c>
      <c r="R841" s="2">
        <v>108.41</v>
      </c>
      <c r="S841" s="2">
        <v>433.65</v>
      </c>
      <c r="T841" s="2">
        <v>0</v>
      </c>
      <c r="U841">
        <v>433.65</v>
      </c>
      <c r="V841" s="2">
        <v>20</v>
      </c>
      <c r="W841" s="3">
        <v>16</v>
      </c>
      <c r="X841" s="3" t="s">
        <v>35</v>
      </c>
      <c r="Y841" s="3">
        <v>30.8</v>
      </c>
      <c r="Z841" s="2">
        <v>133.56</v>
      </c>
      <c r="AA841" s="10">
        <f>IF(Table1[[#This Row],[Is_Late]]="Yes",1,0)</f>
        <v>1</v>
      </c>
    </row>
    <row r="842" spans="1:27" x14ac:dyDescent="0.25">
      <c r="A842" t="s">
        <v>921</v>
      </c>
      <c r="B842" s="1">
        <v>45761</v>
      </c>
      <c r="C842" t="s">
        <v>84</v>
      </c>
      <c r="D842" t="s">
        <v>38</v>
      </c>
      <c r="E842" t="s">
        <v>47</v>
      </c>
      <c r="F842" t="s">
        <v>48</v>
      </c>
      <c r="G842" t="s">
        <v>89</v>
      </c>
      <c r="H842">
        <v>2</v>
      </c>
      <c r="I842">
        <v>305.77999999999997</v>
      </c>
      <c r="J842" s="2">
        <v>15</v>
      </c>
      <c r="K842">
        <v>23</v>
      </c>
      <c r="L842" s="3">
        <v>5.41</v>
      </c>
      <c r="M842" s="3">
        <v>5</v>
      </c>
      <c r="N842" t="s">
        <v>41</v>
      </c>
      <c r="O842" t="s">
        <v>42</v>
      </c>
      <c r="P842" t="s">
        <v>64</v>
      </c>
      <c r="Q842" s="2">
        <v>611.55999999999995</v>
      </c>
      <c r="R842" s="2">
        <v>91.73</v>
      </c>
      <c r="S842" s="2">
        <v>519.83000000000004</v>
      </c>
      <c r="T842" s="2">
        <v>0</v>
      </c>
      <c r="U842">
        <v>519.83000000000004</v>
      </c>
      <c r="V842" s="2">
        <v>32</v>
      </c>
      <c r="W842" s="3">
        <v>0</v>
      </c>
      <c r="X842" s="3" t="s">
        <v>44</v>
      </c>
      <c r="Y842" s="3">
        <v>10.4</v>
      </c>
      <c r="Z842" s="2">
        <v>54.06</v>
      </c>
      <c r="AA842" s="10">
        <f>IF(Table1[[#This Row],[Is_Late]]="Yes",1,0)</f>
        <v>0</v>
      </c>
    </row>
    <row r="843" spans="1:27" x14ac:dyDescent="0.25">
      <c r="A843" t="s">
        <v>922</v>
      </c>
      <c r="B843" s="1">
        <v>45761</v>
      </c>
      <c r="C843" t="s">
        <v>75</v>
      </c>
      <c r="D843" t="s">
        <v>38</v>
      </c>
      <c r="E843" t="s">
        <v>29</v>
      </c>
      <c r="F843" t="s">
        <v>48</v>
      </c>
      <c r="G843" t="s">
        <v>82</v>
      </c>
      <c r="H843">
        <v>1</v>
      </c>
      <c r="I843">
        <v>184.52</v>
      </c>
      <c r="J843" s="2">
        <v>25</v>
      </c>
      <c r="K843">
        <v>26</v>
      </c>
      <c r="L843" s="3">
        <v>1.96</v>
      </c>
      <c r="M843" s="3">
        <v>4.2</v>
      </c>
      <c r="N843" t="s">
        <v>50</v>
      </c>
      <c r="O843" t="s">
        <v>42</v>
      </c>
      <c r="P843" t="s">
        <v>56</v>
      </c>
      <c r="Q843" s="2">
        <v>184.52</v>
      </c>
      <c r="R843" s="2">
        <v>46.13</v>
      </c>
      <c r="S843" s="2">
        <v>138.38999999999999</v>
      </c>
      <c r="T843" s="2">
        <v>25</v>
      </c>
      <c r="U843">
        <v>163.38999999999999</v>
      </c>
      <c r="V843" s="2">
        <v>20</v>
      </c>
      <c r="W843" s="3">
        <v>6</v>
      </c>
      <c r="X843" s="3" t="s">
        <v>35</v>
      </c>
      <c r="Y843" s="3">
        <v>26.7</v>
      </c>
      <c r="Z843" s="2">
        <v>36.950000000000003</v>
      </c>
      <c r="AA843" s="10">
        <f>IF(Table1[[#This Row],[Is_Late]]="Yes",1,0)</f>
        <v>1</v>
      </c>
    </row>
    <row r="844" spans="1:27" x14ac:dyDescent="0.25">
      <c r="A844" t="s">
        <v>923</v>
      </c>
      <c r="B844" s="1">
        <v>45761</v>
      </c>
      <c r="C844" t="s">
        <v>37</v>
      </c>
      <c r="D844" t="s">
        <v>66</v>
      </c>
      <c r="E844" t="s">
        <v>29</v>
      </c>
      <c r="F844" t="s">
        <v>30</v>
      </c>
      <c r="G844" t="s">
        <v>89</v>
      </c>
      <c r="H844">
        <v>1</v>
      </c>
      <c r="I844">
        <v>346.67</v>
      </c>
      <c r="J844" s="2">
        <v>10</v>
      </c>
      <c r="K844">
        <v>44</v>
      </c>
      <c r="L844" s="3">
        <v>1.7</v>
      </c>
      <c r="M844" s="3">
        <v>4.7</v>
      </c>
      <c r="N844" t="s">
        <v>50</v>
      </c>
      <c r="O844" t="s">
        <v>42</v>
      </c>
      <c r="P844" t="s">
        <v>64</v>
      </c>
      <c r="Q844" s="2">
        <v>346.67</v>
      </c>
      <c r="R844" s="2">
        <v>34.67</v>
      </c>
      <c r="S844" s="2">
        <v>312</v>
      </c>
      <c r="T844" s="2">
        <v>0</v>
      </c>
      <c r="U844">
        <v>312</v>
      </c>
      <c r="V844" s="2">
        <v>26</v>
      </c>
      <c r="W844" s="3">
        <v>18</v>
      </c>
      <c r="X844" s="3" t="s">
        <v>35</v>
      </c>
      <c r="Y844" s="3">
        <v>10.9</v>
      </c>
      <c r="Z844" s="2">
        <v>34.01</v>
      </c>
      <c r="AA844" s="10">
        <f>IF(Table1[[#This Row],[Is_Late]]="Yes",1,0)</f>
        <v>1</v>
      </c>
    </row>
    <row r="845" spans="1:27" x14ac:dyDescent="0.25">
      <c r="A845" t="s">
        <v>924</v>
      </c>
      <c r="B845" s="1">
        <v>45761</v>
      </c>
      <c r="C845" t="s">
        <v>27</v>
      </c>
      <c r="D845" t="s">
        <v>38</v>
      </c>
      <c r="E845" t="s">
        <v>47</v>
      </c>
      <c r="F845" t="s">
        <v>73</v>
      </c>
      <c r="G845" t="s">
        <v>136</v>
      </c>
      <c r="H845">
        <v>2</v>
      </c>
      <c r="I845">
        <v>143.63999999999999</v>
      </c>
      <c r="J845" s="2">
        <v>20</v>
      </c>
      <c r="K845">
        <v>18</v>
      </c>
      <c r="L845" s="3">
        <v>0.94</v>
      </c>
      <c r="M845" s="3">
        <v>3.9</v>
      </c>
      <c r="N845" t="s">
        <v>50</v>
      </c>
      <c r="O845" t="s">
        <v>42</v>
      </c>
      <c r="P845" t="s">
        <v>34</v>
      </c>
      <c r="Q845" s="2">
        <v>287.27999999999997</v>
      </c>
      <c r="R845" s="2">
        <v>57.46</v>
      </c>
      <c r="S845" s="2">
        <v>229.82</v>
      </c>
      <c r="T845" s="2">
        <v>10</v>
      </c>
      <c r="U845">
        <v>239.82</v>
      </c>
      <c r="V845" s="2">
        <v>15</v>
      </c>
      <c r="W845" s="3">
        <v>3</v>
      </c>
      <c r="X845" s="3" t="s">
        <v>44</v>
      </c>
      <c r="Y845" s="3">
        <v>17.8</v>
      </c>
      <c r="Z845" s="2">
        <v>40.909999999999997</v>
      </c>
      <c r="AA845" s="10">
        <f>IF(Table1[[#This Row],[Is_Late]]="Yes",1,0)</f>
        <v>0</v>
      </c>
    </row>
    <row r="846" spans="1:27" x14ac:dyDescent="0.25">
      <c r="A846" t="s">
        <v>925</v>
      </c>
      <c r="B846" s="1">
        <v>45761</v>
      </c>
      <c r="C846" t="s">
        <v>88</v>
      </c>
      <c r="D846" t="s">
        <v>66</v>
      </c>
      <c r="E846" t="s">
        <v>29</v>
      </c>
      <c r="F846" t="s">
        <v>93</v>
      </c>
      <c r="G846" t="s">
        <v>70</v>
      </c>
      <c r="H846">
        <v>1</v>
      </c>
      <c r="I846">
        <v>489.97</v>
      </c>
      <c r="J846" s="2">
        <v>20</v>
      </c>
      <c r="K846">
        <v>14</v>
      </c>
      <c r="L846" s="3">
        <v>5.77</v>
      </c>
      <c r="M846" s="3">
        <v>3.8</v>
      </c>
      <c r="N846" t="s">
        <v>68</v>
      </c>
      <c r="O846" t="s">
        <v>42</v>
      </c>
      <c r="P846" t="s">
        <v>56</v>
      </c>
      <c r="Q846" s="2">
        <v>489.97</v>
      </c>
      <c r="R846" s="2">
        <v>97.99</v>
      </c>
      <c r="S846" s="2">
        <v>391.98</v>
      </c>
      <c r="T846" s="2">
        <v>0</v>
      </c>
      <c r="U846">
        <v>391.98</v>
      </c>
      <c r="V846" s="2">
        <v>15</v>
      </c>
      <c r="W846" s="3">
        <v>0</v>
      </c>
      <c r="X846" s="3" t="s">
        <v>44</v>
      </c>
      <c r="Y846" s="3">
        <v>16</v>
      </c>
      <c r="Z846" s="2">
        <v>62.72</v>
      </c>
      <c r="AA846" s="10">
        <f>IF(Table1[[#This Row],[Is_Late]]="Yes",1,0)</f>
        <v>0</v>
      </c>
    </row>
    <row r="847" spans="1:27" x14ac:dyDescent="0.25">
      <c r="A847" t="s">
        <v>926</v>
      </c>
      <c r="B847" s="1">
        <v>45761</v>
      </c>
      <c r="C847" t="s">
        <v>37</v>
      </c>
      <c r="D847" t="s">
        <v>66</v>
      </c>
      <c r="E847" t="s">
        <v>47</v>
      </c>
      <c r="F847" t="s">
        <v>76</v>
      </c>
      <c r="G847" t="s">
        <v>82</v>
      </c>
      <c r="H847">
        <v>6</v>
      </c>
      <c r="I847">
        <v>27.7</v>
      </c>
      <c r="J847" s="2">
        <v>10</v>
      </c>
      <c r="K847">
        <v>35</v>
      </c>
      <c r="L847" s="3">
        <v>1.76</v>
      </c>
      <c r="M847" s="3">
        <v>4</v>
      </c>
      <c r="N847" t="s">
        <v>60</v>
      </c>
      <c r="O847" t="s">
        <v>33</v>
      </c>
      <c r="P847" t="s">
        <v>34</v>
      </c>
      <c r="Q847" s="2">
        <v>166.2</v>
      </c>
      <c r="R847" s="2">
        <v>16.62</v>
      </c>
      <c r="S847" s="2">
        <v>0</v>
      </c>
      <c r="T847" s="2">
        <v>15</v>
      </c>
      <c r="U847">
        <v>0</v>
      </c>
      <c r="V847" s="2">
        <v>28</v>
      </c>
      <c r="W847" s="3">
        <v>7</v>
      </c>
      <c r="X847" s="3" t="s">
        <v>35</v>
      </c>
      <c r="Y847" s="3">
        <v>23.5</v>
      </c>
      <c r="Z847" s="2">
        <v>0</v>
      </c>
      <c r="AA847" s="10">
        <f>IF(Table1[[#This Row],[Is_Late]]="Yes",1,0)</f>
        <v>1</v>
      </c>
    </row>
    <row r="848" spans="1:27" x14ac:dyDescent="0.25">
      <c r="A848" t="s">
        <v>927</v>
      </c>
      <c r="B848" s="1">
        <v>45761</v>
      </c>
      <c r="C848" t="s">
        <v>53</v>
      </c>
      <c r="D848" t="s">
        <v>46</v>
      </c>
      <c r="E848" t="s">
        <v>29</v>
      </c>
      <c r="F848" t="s">
        <v>93</v>
      </c>
      <c r="G848" t="s">
        <v>31</v>
      </c>
      <c r="H848">
        <v>4</v>
      </c>
      <c r="I848">
        <v>251.15</v>
      </c>
      <c r="J848" s="2">
        <v>25</v>
      </c>
      <c r="K848">
        <v>10</v>
      </c>
      <c r="L848" s="3">
        <v>5.92</v>
      </c>
      <c r="M848" s="3">
        <v>4.9000000000000004</v>
      </c>
      <c r="N848" t="s">
        <v>50</v>
      </c>
      <c r="O848" t="s">
        <v>42</v>
      </c>
      <c r="P848" t="s">
        <v>43</v>
      </c>
      <c r="Q848" s="2">
        <v>1004.6</v>
      </c>
      <c r="R848" s="2">
        <v>251.15</v>
      </c>
      <c r="S848" s="2">
        <v>753.45</v>
      </c>
      <c r="T848" s="2">
        <v>0</v>
      </c>
      <c r="U848">
        <v>753.45</v>
      </c>
      <c r="V848" s="2">
        <v>30</v>
      </c>
      <c r="W848" s="3">
        <v>0</v>
      </c>
      <c r="X848" s="3" t="s">
        <v>44</v>
      </c>
      <c r="Y848" s="3">
        <v>18.2</v>
      </c>
      <c r="Z848" s="2">
        <v>137.13</v>
      </c>
      <c r="AA848" s="10">
        <f>IF(Table1[[#This Row],[Is_Late]]="Yes",1,0)</f>
        <v>0</v>
      </c>
    </row>
    <row r="849" spans="1:27" x14ac:dyDescent="0.25">
      <c r="A849" t="s">
        <v>928</v>
      </c>
      <c r="B849" s="1">
        <v>45761</v>
      </c>
      <c r="C849" t="s">
        <v>88</v>
      </c>
      <c r="D849" t="s">
        <v>28</v>
      </c>
      <c r="E849" t="s">
        <v>29</v>
      </c>
      <c r="F849" t="s">
        <v>30</v>
      </c>
      <c r="G849" t="s">
        <v>78</v>
      </c>
      <c r="H849">
        <v>7</v>
      </c>
      <c r="I849">
        <v>64.599999999999994</v>
      </c>
      <c r="J849" s="2">
        <v>15</v>
      </c>
      <c r="K849">
        <v>38</v>
      </c>
      <c r="L849" s="3">
        <v>1.43</v>
      </c>
      <c r="M849" s="3">
        <v>5</v>
      </c>
      <c r="N849" t="s">
        <v>50</v>
      </c>
      <c r="O849" t="s">
        <v>33</v>
      </c>
      <c r="P849" t="s">
        <v>34</v>
      </c>
      <c r="Q849" s="2">
        <v>452.2</v>
      </c>
      <c r="R849" s="2">
        <v>67.83</v>
      </c>
      <c r="S849" s="2">
        <v>0</v>
      </c>
      <c r="T849" s="2">
        <v>0</v>
      </c>
      <c r="U849">
        <v>0</v>
      </c>
      <c r="V849" s="2">
        <v>21</v>
      </c>
      <c r="W849" s="3">
        <v>17</v>
      </c>
      <c r="X849" s="3" t="s">
        <v>35</v>
      </c>
      <c r="Y849" s="3">
        <v>13.9</v>
      </c>
      <c r="Z849" s="2">
        <v>0</v>
      </c>
      <c r="AA849" s="10">
        <f>IF(Table1[[#This Row],[Is_Late]]="Yes",1,0)</f>
        <v>1</v>
      </c>
    </row>
    <row r="850" spans="1:27" x14ac:dyDescent="0.25">
      <c r="A850" t="s">
        <v>929</v>
      </c>
      <c r="B850" s="1">
        <v>45762</v>
      </c>
      <c r="C850" t="s">
        <v>84</v>
      </c>
      <c r="D850" t="s">
        <v>28</v>
      </c>
      <c r="E850" t="s">
        <v>47</v>
      </c>
      <c r="F850" t="s">
        <v>73</v>
      </c>
      <c r="G850" t="s">
        <v>31</v>
      </c>
      <c r="H850">
        <v>1</v>
      </c>
      <c r="I850">
        <v>167.72</v>
      </c>
      <c r="J850" s="2">
        <v>0</v>
      </c>
      <c r="K850">
        <v>10</v>
      </c>
      <c r="L850" s="3">
        <v>4.83</v>
      </c>
      <c r="M850" s="3">
        <v>4.5</v>
      </c>
      <c r="N850" t="s">
        <v>50</v>
      </c>
      <c r="O850" t="s">
        <v>42</v>
      </c>
      <c r="P850" t="s">
        <v>43</v>
      </c>
      <c r="Q850" s="2">
        <v>167.72</v>
      </c>
      <c r="R850" s="2">
        <v>0</v>
      </c>
      <c r="S850" s="2">
        <v>167.72</v>
      </c>
      <c r="T850" s="2">
        <v>10</v>
      </c>
      <c r="U850">
        <v>177.72</v>
      </c>
      <c r="V850" s="2">
        <v>34</v>
      </c>
      <c r="W850" s="3">
        <v>0</v>
      </c>
      <c r="X850" s="3" t="s">
        <v>44</v>
      </c>
      <c r="Y850" s="3">
        <v>23.4</v>
      </c>
      <c r="Z850" s="2">
        <v>39.25</v>
      </c>
      <c r="AA850" s="10">
        <f>IF(Table1[[#This Row],[Is_Late]]="Yes",1,0)</f>
        <v>0</v>
      </c>
    </row>
    <row r="851" spans="1:27" x14ac:dyDescent="0.25">
      <c r="A851" t="s">
        <v>930</v>
      </c>
      <c r="B851" s="1">
        <v>45762</v>
      </c>
      <c r="C851" t="s">
        <v>80</v>
      </c>
      <c r="D851" t="s">
        <v>28</v>
      </c>
      <c r="E851" t="s">
        <v>29</v>
      </c>
      <c r="F851" t="s">
        <v>93</v>
      </c>
      <c r="G851" t="s">
        <v>119</v>
      </c>
      <c r="H851">
        <v>3</v>
      </c>
      <c r="I851">
        <v>312.64999999999998</v>
      </c>
      <c r="J851" s="2">
        <v>20</v>
      </c>
      <c r="K851">
        <v>37</v>
      </c>
      <c r="L851" s="3">
        <v>3.94</v>
      </c>
      <c r="M851" s="3">
        <v>5</v>
      </c>
      <c r="N851" t="s">
        <v>60</v>
      </c>
      <c r="O851" t="s">
        <v>42</v>
      </c>
      <c r="P851" t="s">
        <v>64</v>
      </c>
      <c r="Q851" s="2">
        <v>937.95</v>
      </c>
      <c r="R851" s="2">
        <v>187.59</v>
      </c>
      <c r="S851" s="2">
        <v>750.36</v>
      </c>
      <c r="T851" s="2">
        <v>0</v>
      </c>
      <c r="U851">
        <v>750.36</v>
      </c>
      <c r="V851" s="2">
        <v>23</v>
      </c>
      <c r="W851" s="3">
        <v>14</v>
      </c>
      <c r="X851" s="3" t="s">
        <v>35</v>
      </c>
      <c r="Y851" s="3">
        <v>30.9</v>
      </c>
      <c r="Z851" s="2">
        <v>231.86</v>
      </c>
      <c r="AA851" s="10">
        <f>IF(Table1[[#This Row],[Is_Late]]="Yes",1,0)</f>
        <v>1</v>
      </c>
    </row>
    <row r="852" spans="1:27" x14ac:dyDescent="0.25">
      <c r="A852" t="s">
        <v>931</v>
      </c>
      <c r="B852" s="1">
        <v>45762</v>
      </c>
      <c r="C852" t="s">
        <v>37</v>
      </c>
      <c r="D852" t="s">
        <v>28</v>
      </c>
      <c r="E852" t="s">
        <v>29</v>
      </c>
      <c r="F852" t="s">
        <v>76</v>
      </c>
      <c r="G852" t="s">
        <v>144</v>
      </c>
      <c r="H852">
        <v>7</v>
      </c>
      <c r="I852">
        <v>349.22</v>
      </c>
      <c r="J852" s="2">
        <v>20</v>
      </c>
      <c r="K852">
        <v>27</v>
      </c>
      <c r="L852" s="3">
        <v>5.51</v>
      </c>
      <c r="M852" s="3">
        <v>3.5</v>
      </c>
      <c r="N852" t="s">
        <v>41</v>
      </c>
      <c r="O852" t="s">
        <v>42</v>
      </c>
      <c r="P852" t="s">
        <v>51</v>
      </c>
      <c r="Q852" s="2">
        <v>2444.54</v>
      </c>
      <c r="R852" s="2">
        <v>488.91</v>
      </c>
      <c r="S852" s="2">
        <v>1955.63</v>
      </c>
      <c r="T852" s="2">
        <v>0</v>
      </c>
      <c r="U852">
        <v>1955.63</v>
      </c>
      <c r="V852" s="2">
        <v>33</v>
      </c>
      <c r="W852" s="3">
        <v>0</v>
      </c>
      <c r="X852" s="3" t="s">
        <v>44</v>
      </c>
      <c r="Y852" s="3">
        <v>13.6</v>
      </c>
      <c r="Z852" s="2">
        <v>265.97000000000003</v>
      </c>
      <c r="AA852" s="10">
        <f>IF(Table1[[#This Row],[Is_Late]]="Yes",1,0)</f>
        <v>0</v>
      </c>
    </row>
    <row r="853" spans="1:27" x14ac:dyDescent="0.25">
      <c r="A853" t="s">
        <v>932</v>
      </c>
      <c r="B853" s="1">
        <v>45762</v>
      </c>
      <c r="C853" t="s">
        <v>53</v>
      </c>
      <c r="D853" t="s">
        <v>66</v>
      </c>
      <c r="E853" t="s">
        <v>47</v>
      </c>
      <c r="F853" t="s">
        <v>76</v>
      </c>
      <c r="G853" t="s">
        <v>49</v>
      </c>
      <c r="H853">
        <v>7</v>
      </c>
      <c r="I853">
        <v>141.06</v>
      </c>
      <c r="J853" s="2">
        <v>10</v>
      </c>
      <c r="K853">
        <v>35</v>
      </c>
      <c r="L853" s="3">
        <v>6.29</v>
      </c>
      <c r="M853" s="3">
        <v>4</v>
      </c>
      <c r="N853" t="s">
        <v>41</v>
      </c>
      <c r="O853" t="s">
        <v>42</v>
      </c>
      <c r="P853" t="s">
        <v>43</v>
      </c>
      <c r="Q853" s="2">
        <v>987.42</v>
      </c>
      <c r="R853" s="2">
        <v>98.74</v>
      </c>
      <c r="S853" s="2">
        <v>888.68</v>
      </c>
      <c r="T853" s="2">
        <v>0</v>
      </c>
      <c r="U853">
        <v>888.68</v>
      </c>
      <c r="V853" s="2">
        <v>24</v>
      </c>
      <c r="W853" s="3">
        <v>11</v>
      </c>
      <c r="X853" s="3" t="s">
        <v>35</v>
      </c>
      <c r="Y853" s="3">
        <v>21.8</v>
      </c>
      <c r="Z853" s="2">
        <v>193.73</v>
      </c>
      <c r="AA853" s="10">
        <f>IF(Table1[[#This Row],[Is_Late]]="Yes",1,0)</f>
        <v>1</v>
      </c>
    </row>
    <row r="854" spans="1:27" x14ac:dyDescent="0.25">
      <c r="A854" t="s">
        <v>933</v>
      </c>
      <c r="B854" s="1">
        <v>45762</v>
      </c>
      <c r="C854" t="s">
        <v>88</v>
      </c>
      <c r="D854" t="s">
        <v>66</v>
      </c>
      <c r="E854" t="s">
        <v>29</v>
      </c>
      <c r="F854" t="s">
        <v>81</v>
      </c>
      <c r="G854" t="s">
        <v>89</v>
      </c>
      <c r="H854">
        <v>7</v>
      </c>
      <c r="I854">
        <v>97.26</v>
      </c>
      <c r="J854" s="2">
        <v>20</v>
      </c>
      <c r="K854">
        <v>10</v>
      </c>
      <c r="L854" s="3">
        <v>3.12</v>
      </c>
      <c r="M854" s="3">
        <v>3.9</v>
      </c>
      <c r="N854" t="s">
        <v>32</v>
      </c>
      <c r="O854" t="s">
        <v>42</v>
      </c>
      <c r="P854" t="s">
        <v>34</v>
      </c>
      <c r="Q854" s="2">
        <v>680.82</v>
      </c>
      <c r="R854" s="2">
        <v>136.16</v>
      </c>
      <c r="S854" s="2">
        <v>544.66</v>
      </c>
      <c r="T854" s="2">
        <v>0</v>
      </c>
      <c r="U854">
        <v>544.66</v>
      </c>
      <c r="V854" s="2">
        <v>23</v>
      </c>
      <c r="W854" s="3">
        <v>0</v>
      </c>
      <c r="X854" s="3" t="s">
        <v>44</v>
      </c>
      <c r="Y854" s="3">
        <v>28.7</v>
      </c>
      <c r="Z854" s="2">
        <v>156.32</v>
      </c>
      <c r="AA854" s="10">
        <f>IF(Table1[[#This Row],[Is_Late]]="Yes",1,0)</f>
        <v>0</v>
      </c>
    </row>
    <row r="855" spans="1:27" x14ac:dyDescent="0.25">
      <c r="A855" t="s">
        <v>934</v>
      </c>
      <c r="B855" s="1">
        <v>45762</v>
      </c>
      <c r="C855" t="s">
        <v>27</v>
      </c>
      <c r="D855" t="s">
        <v>28</v>
      </c>
      <c r="E855" t="s">
        <v>47</v>
      </c>
      <c r="F855" t="s">
        <v>81</v>
      </c>
      <c r="G855" t="s">
        <v>67</v>
      </c>
      <c r="H855">
        <v>1</v>
      </c>
      <c r="I855">
        <v>213.44</v>
      </c>
      <c r="J855" s="2">
        <v>0</v>
      </c>
      <c r="K855">
        <v>28</v>
      </c>
      <c r="L855" s="3">
        <v>4.47</v>
      </c>
      <c r="M855" s="3">
        <v>2.5</v>
      </c>
      <c r="N855" t="s">
        <v>50</v>
      </c>
      <c r="O855" t="s">
        <v>42</v>
      </c>
      <c r="P855" t="s">
        <v>34</v>
      </c>
      <c r="Q855" s="2">
        <v>213.44</v>
      </c>
      <c r="R855" s="2">
        <v>0</v>
      </c>
      <c r="S855" s="2">
        <v>213.44</v>
      </c>
      <c r="T855" s="2">
        <v>25</v>
      </c>
      <c r="U855">
        <v>238.44</v>
      </c>
      <c r="V855" s="2">
        <v>30</v>
      </c>
      <c r="W855" s="3">
        <v>0</v>
      </c>
      <c r="X855" s="3" t="s">
        <v>44</v>
      </c>
      <c r="Y855" s="3">
        <v>11.8</v>
      </c>
      <c r="Z855" s="2">
        <v>25.19</v>
      </c>
      <c r="AA855" s="10">
        <f>IF(Table1[[#This Row],[Is_Late]]="Yes",1,0)</f>
        <v>0</v>
      </c>
    </row>
    <row r="856" spans="1:27" x14ac:dyDescent="0.25">
      <c r="A856" t="s">
        <v>935</v>
      </c>
      <c r="B856" s="1">
        <v>45763</v>
      </c>
      <c r="C856" t="s">
        <v>88</v>
      </c>
      <c r="D856" t="s">
        <v>54</v>
      </c>
      <c r="E856" t="s">
        <v>29</v>
      </c>
      <c r="F856" t="s">
        <v>81</v>
      </c>
      <c r="G856" t="s">
        <v>63</v>
      </c>
      <c r="H856">
        <v>5</v>
      </c>
      <c r="I856">
        <v>109.72</v>
      </c>
      <c r="J856" s="2">
        <v>20</v>
      </c>
      <c r="K856">
        <v>21</v>
      </c>
      <c r="L856" s="3">
        <v>6.22</v>
      </c>
      <c r="M856" s="3">
        <v>4.2</v>
      </c>
      <c r="N856" t="s">
        <v>41</v>
      </c>
      <c r="O856" t="s">
        <v>42</v>
      </c>
      <c r="P856" t="s">
        <v>34</v>
      </c>
      <c r="Q856" s="2">
        <v>548.6</v>
      </c>
      <c r="R856" s="2">
        <v>109.72</v>
      </c>
      <c r="S856" s="2">
        <v>438.88</v>
      </c>
      <c r="T856" s="2">
        <v>0</v>
      </c>
      <c r="U856">
        <v>438.88</v>
      </c>
      <c r="V856" s="2">
        <v>36</v>
      </c>
      <c r="W856" s="3">
        <v>0</v>
      </c>
      <c r="X856" s="3" t="s">
        <v>44</v>
      </c>
      <c r="Y856" s="3">
        <v>11</v>
      </c>
      <c r="Z856" s="2">
        <v>48.28</v>
      </c>
      <c r="AA856" s="10">
        <f>IF(Table1[[#This Row],[Is_Late]]="Yes",1,0)</f>
        <v>0</v>
      </c>
    </row>
    <row r="857" spans="1:27" x14ac:dyDescent="0.25">
      <c r="A857" t="s">
        <v>936</v>
      </c>
      <c r="B857" s="1">
        <v>45763</v>
      </c>
      <c r="C857" t="s">
        <v>80</v>
      </c>
      <c r="D857" t="s">
        <v>28</v>
      </c>
      <c r="E857" t="s">
        <v>47</v>
      </c>
      <c r="F857" t="s">
        <v>30</v>
      </c>
      <c r="G857" t="s">
        <v>49</v>
      </c>
      <c r="H857">
        <v>6</v>
      </c>
      <c r="I857">
        <v>258.38</v>
      </c>
      <c r="J857" s="2">
        <v>0</v>
      </c>
      <c r="K857">
        <v>29</v>
      </c>
      <c r="L857" s="3">
        <v>7.25</v>
      </c>
      <c r="M857" s="3">
        <v>4.5999999999999996</v>
      </c>
      <c r="N857" t="s">
        <v>41</v>
      </c>
      <c r="O857" t="s">
        <v>42</v>
      </c>
      <c r="P857" t="s">
        <v>51</v>
      </c>
      <c r="Q857" s="2">
        <v>1550.28</v>
      </c>
      <c r="R857" s="2">
        <v>0</v>
      </c>
      <c r="S857" s="2">
        <v>1550.28</v>
      </c>
      <c r="T857" s="2">
        <v>0</v>
      </c>
      <c r="U857">
        <v>1550.28</v>
      </c>
      <c r="V857" s="2">
        <v>27</v>
      </c>
      <c r="W857" s="3">
        <v>2</v>
      </c>
      <c r="X857" s="3" t="s">
        <v>44</v>
      </c>
      <c r="Y857" s="3">
        <v>23.6</v>
      </c>
      <c r="Z857" s="2">
        <v>365.87</v>
      </c>
      <c r="AA857" s="10">
        <f>IF(Table1[[#This Row],[Is_Late]]="Yes",1,0)</f>
        <v>0</v>
      </c>
    </row>
    <row r="858" spans="1:27" x14ac:dyDescent="0.25">
      <c r="A858" t="s">
        <v>937</v>
      </c>
      <c r="B858" s="1">
        <v>45763</v>
      </c>
      <c r="C858" t="s">
        <v>53</v>
      </c>
      <c r="D858" t="s">
        <v>46</v>
      </c>
      <c r="E858" t="s">
        <v>29</v>
      </c>
      <c r="F858" t="s">
        <v>48</v>
      </c>
      <c r="G858" t="s">
        <v>70</v>
      </c>
      <c r="H858">
        <v>5</v>
      </c>
      <c r="I858">
        <v>167.81</v>
      </c>
      <c r="J858" s="2">
        <v>5</v>
      </c>
      <c r="K858">
        <v>24</v>
      </c>
      <c r="L858" s="3">
        <v>2.1800000000000002</v>
      </c>
      <c r="M858" s="3">
        <v>4.0999999999999996</v>
      </c>
      <c r="N858" t="s">
        <v>41</v>
      </c>
      <c r="O858" t="s">
        <v>33</v>
      </c>
      <c r="P858" t="s">
        <v>34</v>
      </c>
      <c r="Q858" s="2">
        <v>839.05</v>
      </c>
      <c r="R858" s="2">
        <v>41.95</v>
      </c>
      <c r="S858" s="2">
        <v>0</v>
      </c>
      <c r="T858" s="2">
        <v>0</v>
      </c>
      <c r="U858">
        <v>0</v>
      </c>
      <c r="V858" s="2">
        <v>33</v>
      </c>
      <c r="W858" s="3">
        <v>0</v>
      </c>
      <c r="X858" s="3" t="s">
        <v>44</v>
      </c>
      <c r="Y858" s="3">
        <v>19.399999999999999</v>
      </c>
      <c r="Z858" s="2">
        <v>0</v>
      </c>
      <c r="AA858" s="10">
        <f>IF(Table1[[#This Row],[Is_Late]]="Yes",1,0)</f>
        <v>0</v>
      </c>
    </row>
    <row r="859" spans="1:27" x14ac:dyDescent="0.25">
      <c r="A859" t="s">
        <v>938</v>
      </c>
      <c r="B859" s="1">
        <v>45763</v>
      </c>
      <c r="C859" t="s">
        <v>84</v>
      </c>
      <c r="D859" t="s">
        <v>54</v>
      </c>
      <c r="E859" t="s">
        <v>29</v>
      </c>
      <c r="F859" t="s">
        <v>73</v>
      </c>
      <c r="G859" t="s">
        <v>70</v>
      </c>
      <c r="H859">
        <v>5</v>
      </c>
      <c r="I859">
        <v>114.07</v>
      </c>
      <c r="J859" s="2">
        <v>0</v>
      </c>
      <c r="K859">
        <v>29</v>
      </c>
      <c r="L859" s="3">
        <v>5.38</v>
      </c>
      <c r="M859" s="3">
        <v>3.3</v>
      </c>
      <c r="N859" t="s">
        <v>50</v>
      </c>
      <c r="O859" t="s">
        <v>42</v>
      </c>
      <c r="P859" t="s">
        <v>51</v>
      </c>
      <c r="Q859" s="2">
        <v>570.35</v>
      </c>
      <c r="R859" s="2">
        <v>0</v>
      </c>
      <c r="S859" s="2">
        <v>570.35</v>
      </c>
      <c r="T859" s="2">
        <v>0</v>
      </c>
      <c r="U859">
        <v>570.35</v>
      </c>
      <c r="V859" s="2">
        <v>25</v>
      </c>
      <c r="W859" s="3">
        <v>4</v>
      </c>
      <c r="X859" s="3" t="s">
        <v>44</v>
      </c>
      <c r="Y859" s="3">
        <v>26.3</v>
      </c>
      <c r="Z859" s="2">
        <v>150</v>
      </c>
      <c r="AA859" s="10">
        <f>IF(Table1[[#This Row],[Is_Late]]="Yes",1,0)</f>
        <v>0</v>
      </c>
    </row>
    <row r="860" spans="1:27" x14ac:dyDescent="0.25">
      <c r="A860" t="s">
        <v>939</v>
      </c>
      <c r="B860" s="1">
        <v>45763</v>
      </c>
      <c r="C860" t="s">
        <v>84</v>
      </c>
      <c r="D860" t="s">
        <v>38</v>
      </c>
      <c r="E860" t="s">
        <v>47</v>
      </c>
      <c r="F860" t="s">
        <v>81</v>
      </c>
      <c r="G860" t="s">
        <v>89</v>
      </c>
      <c r="H860">
        <v>2</v>
      </c>
      <c r="I860">
        <v>240.06</v>
      </c>
      <c r="J860" s="2">
        <v>10</v>
      </c>
      <c r="K860">
        <v>32</v>
      </c>
      <c r="L860" s="3">
        <v>3.36</v>
      </c>
      <c r="M860" s="3">
        <v>3.3</v>
      </c>
      <c r="N860" t="s">
        <v>32</v>
      </c>
      <c r="O860" t="s">
        <v>42</v>
      </c>
      <c r="P860" t="s">
        <v>43</v>
      </c>
      <c r="Q860" s="2">
        <v>480.12</v>
      </c>
      <c r="R860" s="2">
        <v>48.01</v>
      </c>
      <c r="S860" s="2">
        <v>432.11</v>
      </c>
      <c r="T860" s="2">
        <v>0</v>
      </c>
      <c r="U860">
        <v>432.11</v>
      </c>
      <c r="V860" s="2">
        <v>15</v>
      </c>
      <c r="W860" s="3">
        <v>17</v>
      </c>
      <c r="X860" s="3" t="s">
        <v>35</v>
      </c>
      <c r="Y860" s="3">
        <v>9.6999999999999993</v>
      </c>
      <c r="Z860" s="2">
        <v>41.91</v>
      </c>
      <c r="AA860" s="10">
        <f>IF(Table1[[#This Row],[Is_Late]]="Yes",1,0)</f>
        <v>1</v>
      </c>
    </row>
    <row r="861" spans="1:27" x14ac:dyDescent="0.25">
      <c r="A861" t="s">
        <v>940</v>
      </c>
      <c r="B861" s="1">
        <v>45763</v>
      </c>
      <c r="C861" t="s">
        <v>80</v>
      </c>
      <c r="D861" t="s">
        <v>28</v>
      </c>
      <c r="E861" t="s">
        <v>29</v>
      </c>
      <c r="F861" t="s">
        <v>59</v>
      </c>
      <c r="G861" t="s">
        <v>70</v>
      </c>
      <c r="H861">
        <v>7</v>
      </c>
      <c r="I861">
        <v>329.93</v>
      </c>
      <c r="J861" s="2">
        <v>25</v>
      </c>
      <c r="K861">
        <v>11</v>
      </c>
      <c r="L861" s="3">
        <v>4.7300000000000004</v>
      </c>
      <c r="M861" s="3">
        <v>5</v>
      </c>
      <c r="N861" t="s">
        <v>41</v>
      </c>
      <c r="O861" t="s">
        <v>42</v>
      </c>
      <c r="P861" t="s">
        <v>64</v>
      </c>
      <c r="Q861" s="2">
        <v>2309.5100000000002</v>
      </c>
      <c r="R861" s="2">
        <v>577.38</v>
      </c>
      <c r="S861" s="2">
        <v>1732.13</v>
      </c>
      <c r="T861" s="2">
        <v>0</v>
      </c>
      <c r="U861">
        <v>1732.13</v>
      </c>
      <c r="V861" s="2">
        <v>36</v>
      </c>
      <c r="W861" s="3">
        <v>0</v>
      </c>
      <c r="X861" s="3" t="s">
        <v>44</v>
      </c>
      <c r="Y861" s="3">
        <v>15.4</v>
      </c>
      <c r="Z861" s="2">
        <v>266.75</v>
      </c>
      <c r="AA861" s="10">
        <f>IF(Table1[[#This Row],[Is_Late]]="Yes",1,0)</f>
        <v>0</v>
      </c>
    </row>
    <row r="862" spans="1:27" x14ac:dyDescent="0.25">
      <c r="A862" t="s">
        <v>941</v>
      </c>
      <c r="B862" s="1">
        <v>45763</v>
      </c>
      <c r="C862" t="s">
        <v>80</v>
      </c>
      <c r="D862" t="s">
        <v>38</v>
      </c>
      <c r="E862" t="s">
        <v>29</v>
      </c>
      <c r="F862" t="s">
        <v>81</v>
      </c>
      <c r="G862" t="s">
        <v>136</v>
      </c>
      <c r="H862">
        <v>7</v>
      </c>
      <c r="I862">
        <v>465.25</v>
      </c>
      <c r="J862" s="2">
        <v>15</v>
      </c>
      <c r="K862">
        <v>41</v>
      </c>
      <c r="L862" s="3">
        <v>6.26</v>
      </c>
      <c r="M862" s="3">
        <v>4.0999999999999996</v>
      </c>
      <c r="N862" t="s">
        <v>60</v>
      </c>
      <c r="O862" t="s">
        <v>33</v>
      </c>
      <c r="P862" t="s">
        <v>34</v>
      </c>
      <c r="Q862" s="2">
        <v>3256.75</v>
      </c>
      <c r="R862" s="2">
        <v>488.51</v>
      </c>
      <c r="S862" s="2">
        <v>0</v>
      </c>
      <c r="T862" s="2">
        <v>0</v>
      </c>
      <c r="U862">
        <v>0</v>
      </c>
      <c r="V862" s="2">
        <v>31</v>
      </c>
      <c r="W862" s="3">
        <v>10</v>
      </c>
      <c r="X862" s="3" t="s">
        <v>35</v>
      </c>
      <c r="Y862" s="3">
        <v>23.2</v>
      </c>
      <c r="Z862" s="2">
        <v>0</v>
      </c>
      <c r="AA862" s="10">
        <f>IF(Table1[[#This Row],[Is_Late]]="Yes",1,0)</f>
        <v>1</v>
      </c>
    </row>
    <row r="863" spans="1:27" x14ac:dyDescent="0.25">
      <c r="A863" t="s">
        <v>942</v>
      </c>
      <c r="B863" s="1">
        <v>45763</v>
      </c>
      <c r="C863" t="s">
        <v>75</v>
      </c>
      <c r="D863" t="s">
        <v>46</v>
      </c>
      <c r="E863" t="s">
        <v>29</v>
      </c>
      <c r="F863" t="s">
        <v>81</v>
      </c>
      <c r="G863" t="s">
        <v>55</v>
      </c>
      <c r="H863">
        <v>7</v>
      </c>
      <c r="I863">
        <v>497.08</v>
      </c>
      <c r="J863" s="2">
        <v>5</v>
      </c>
      <c r="K863">
        <v>22</v>
      </c>
      <c r="L863" s="3">
        <v>7.21</v>
      </c>
      <c r="M863" s="3">
        <v>5</v>
      </c>
      <c r="N863" t="s">
        <v>68</v>
      </c>
      <c r="O863" t="s">
        <v>42</v>
      </c>
      <c r="P863" t="s">
        <v>43</v>
      </c>
      <c r="Q863" s="2">
        <v>3479.56</v>
      </c>
      <c r="R863" s="2">
        <v>173.98</v>
      </c>
      <c r="S863" s="2">
        <v>3305.58</v>
      </c>
      <c r="T863" s="2">
        <v>0</v>
      </c>
      <c r="U863">
        <v>3305.58</v>
      </c>
      <c r="V863" s="2">
        <v>33</v>
      </c>
      <c r="W863" s="3">
        <v>0</v>
      </c>
      <c r="X863" s="3" t="s">
        <v>44</v>
      </c>
      <c r="Y863" s="3">
        <v>25.5</v>
      </c>
      <c r="Z863" s="2">
        <v>842.92</v>
      </c>
      <c r="AA863" s="10">
        <f>IF(Table1[[#This Row],[Is_Late]]="Yes",1,0)</f>
        <v>0</v>
      </c>
    </row>
    <row r="864" spans="1:27" x14ac:dyDescent="0.25">
      <c r="A864" t="s">
        <v>943</v>
      </c>
      <c r="B864" s="1">
        <v>45763</v>
      </c>
      <c r="C864" t="s">
        <v>88</v>
      </c>
      <c r="D864" t="s">
        <v>46</v>
      </c>
      <c r="E864" t="s">
        <v>47</v>
      </c>
      <c r="F864" t="s">
        <v>81</v>
      </c>
      <c r="G864" t="s">
        <v>82</v>
      </c>
      <c r="H864">
        <v>1</v>
      </c>
      <c r="I864">
        <v>201.8</v>
      </c>
      <c r="J864" s="2">
        <v>5</v>
      </c>
      <c r="K864">
        <v>44</v>
      </c>
      <c r="L864" s="3">
        <v>1.93</v>
      </c>
      <c r="M864" s="3">
        <v>4.5999999999999996</v>
      </c>
      <c r="N864" t="s">
        <v>60</v>
      </c>
      <c r="O864" t="s">
        <v>42</v>
      </c>
      <c r="P864" t="s">
        <v>51</v>
      </c>
      <c r="Q864" s="2">
        <v>201.8</v>
      </c>
      <c r="R864" s="2">
        <v>10.09</v>
      </c>
      <c r="S864" s="2">
        <v>191.71</v>
      </c>
      <c r="T864" s="2">
        <v>15</v>
      </c>
      <c r="U864">
        <v>206.71</v>
      </c>
      <c r="V864" s="2">
        <v>36</v>
      </c>
      <c r="W864" s="3">
        <v>8</v>
      </c>
      <c r="X864" s="3" t="s">
        <v>35</v>
      </c>
      <c r="Y864" s="3">
        <v>28.3</v>
      </c>
      <c r="Z864" s="2">
        <v>54.25</v>
      </c>
      <c r="AA864" s="10">
        <f>IF(Table1[[#This Row],[Is_Late]]="Yes",1,0)</f>
        <v>1</v>
      </c>
    </row>
    <row r="865" spans="1:27" x14ac:dyDescent="0.25">
      <c r="A865" t="s">
        <v>944</v>
      </c>
      <c r="B865" s="1">
        <v>45764</v>
      </c>
      <c r="C865" t="s">
        <v>88</v>
      </c>
      <c r="D865" t="s">
        <v>28</v>
      </c>
      <c r="E865" t="s">
        <v>29</v>
      </c>
      <c r="F865" t="s">
        <v>30</v>
      </c>
      <c r="G865" t="s">
        <v>100</v>
      </c>
      <c r="H865">
        <v>3</v>
      </c>
      <c r="I865">
        <v>188.34</v>
      </c>
      <c r="J865" s="2">
        <v>25</v>
      </c>
      <c r="K865">
        <v>38</v>
      </c>
      <c r="L865" s="3">
        <v>7.53</v>
      </c>
      <c r="M865" s="3">
        <v>4</v>
      </c>
      <c r="N865" t="s">
        <v>50</v>
      </c>
      <c r="O865" t="s">
        <v>42</v>
      </c>
      <c r="P865" t="s">
        <v>34</v>
      </c>
      <c r="Q865" s="2">
        <v>565.02</v>
      </c>
      <c r="R865" s="2">
        <v>141.26</v>
      </c>
      <c r="S865" s="2">
        <v>423.76</v>
      </c>
      <c r="T865" s="2">
        <v>0</v>
      </c>
      <c r="U865">
        <v>423.76</v>
      </c>
      <c r="V865" s="2">
        <v>21</v>
      </c>
      <c r="W865" s="3">
        <v>17</v>
      </c>
      <c r="X865" s="3" t="s">
        <v>35</v>
      </c>
      <c r="Y865" s="3">
        <v>24.4</v>
      </c>
      <c r="Z865" s="2">
        <v>103.4</v>
      </c>
      <c r="AA865" s="10">
        <f>IF(Table1[[#This Row],[Is_Late]]="Yes",1,0)</f>
        <v>1</v>
      </c>
    </row>
    <row r="866" spans="1:27" x14ac:dyDescent="0.25">
      <c r="A866" t="s">
        <v>945</v>
      </c>
      <c r="B866" s="1">
        <v>45764</v>
      </c>
      <c r="C866" t="s">
        <v>84</v>
      </c>
      <c r="D866" t="s">
        <v>46</v>
      </c>
      <c r="E866" t="s">
        <v>47</v>
      </c>
      <c r="F866" t="s">
        <v>48</v>
      </c>
      <c r="G866" t="s">
        <v>67</v>
      </c>
      <c r="H866">
        <v>6</v>
      </c>
      <c r="I866">
        <v>229.93</v>
      </c>
      <c r="J866" s="2">
        <v>0</v>
      </c>
      <c r="K866">
        <v>27</v>
      </c>
      <c r="L866" s="3">
        <v>2.29</v>
      </c>
      <c r="M866" s="3">
        <v>4.0999999999999996</v>
      </c>
      <c r="N866" t="s">
        <v>41</v>
      </c>
      <c r="O866" t="s">
        <v>42</v>
      </c>
      <c r="P866" t="s">
        <v>43</v>
      </c>
      <c r="Q866" s="2">
        <v>1379.58</v>
      </c>
      <c r="R866" s="2">
        <v>0</v>
      </c>
      <c r="S866" s="2">
        <v>1379.58</v>
      </c>
      <c r="T866" s="2">
        <v>0</v>
      </c>
      <c r="U866">
        <v>1379.58</v>
      </c>
      <c r="V866" s="2">
        <v>15</v>
      </c>
      <c r="W866" s="3">
        <v>12</v>
      </c>
      <c r="X866" s="3" t="s">
        <v>35</v>
      </c>
      <c r="Y866" s="3">
        <v>13.1</v>
      </c>
      <c r="Z866" s="2">
        <v>180.72</v>
      </c>
      <c r="AA866" s="10">
        <f>IF(Table1[[#This Row],[Is_Late]]="Yes",1,0)</f>
        <v>1</v>
      </c>
    </row>
    <row r="867" spans="1:27" x14ac:dyDescent="0.25">
      <c r="A867" t="s">
        <v>946</v>
      </c>
      <c r="B867" s="1">
        <v>45764</v>
      </c>
      <c r="C867" t="s">
        <v>80</v>
      </c>
      <c r="D867" t="s">
        <v>46</v>
      </c>
      <c r="E867" t="s">
        <v>47</v>
      </c>
      <c r="F867" t="s">
        <v>30</v>
      </c>
      <c r="G867" t="s">
        <v>144</v>
      </c>
      <c r="H867">
        <v>6</v>
      </c>
      <c r="I867">
        <v>114.02</v>
      </c>
      <c r="J867" s="2">
        <v>10</v>
      </c>
      <c r="K867">
        <v>15</v>
      </c>
      <c r="L867" s="3">
        <v>5.32</v>
      </c>
      <c r="M867" s="3">
        <v>3.9</v>
      </c>
      <c r="N867" t="s">
        <v>41</v>
      </c>
      <c r="O867" t="s">
        <v>42</v>
      </c>
      <c r="P867" t="s">
        <v>56</v>
      </c>
      <c r="Q867" s="2">
        <v>684.12</v>
      </c>
      <c r="R867" s="2">
        <v>68.41</v>
      </c>
      <c r="S867" s="2">
        <v>615.71</v>
      </c>
      <c r="T867" s="2">
        <v>0</v>
      </c>
      <c r="U867">
        <v>615.71</v>
      </c>
      <c r="V867" s="2">
        <v>31</v>
      </c>
      <c r="W867" s="3">
        <v>0</v>
      </c>
      <c r="X867" s="3" t="s">
        <v>44</v>
      </c>
      <c r="Y867" s="3">
        <v>17.899999999999999</v>
      </c>
      <c r="Z867" s="2">
        <v>110.21</v>
      </c>
      <c r="AA867" s="10">
        <f>IF(Table1[[#This Row],[Is_Late]]="Yes",1,0)</f>
        <v>0</v>
      </c>
    </row>
    <row r="868" spans="1:27" x14ac:dyDescent="0.25">
      <c r="A868" t="s">
        <v>947</v>
      </c>
      <c r="B868" s="1">
        <v>45764</v>
      </c>
      <c r="C868" t="s">
        <v>80</v>
      </c>
      <c r="D868" t="s">
        <v>38</v>
      </c>
      <c r="E868" t="s">
        <v>47</v>
      </c>
      <c r="F868" t="s">
        <v>93</v>
      </c>
      <c r="G868" t="s">
        <v>89</v>
      </c>
      <c r="H868">
        <v>5</v>
      </c>
      <c r="I868">
        <v>180.86</v>
      </c>
      <c r="J868" s="2">
        <v>25</v>
      </c>
      <c r="K868">
        <v>40</v>
      </c>
      <c r="L868" s="3">
        <v>7.97</v>
      </c>
      <c r="M868" s="3">
        <v>4.4000000000000004</v>
      </c>
      <c r="N868" t="s">
        <v>68</v>
      </c>
      <c r="O868" t="s">
        <v>42</v>
      </c>
      <c r="P868" t="s">
        <v>34</v>
      </c>
      <c r="Q868" s="2">
        <v>904.3</v>
      </c>
      <c r="R868" s="2">
        <v>226.08</v>
      </c>
      <c r="S868" s="2">
        <v>678.22</v>
      </c>
      <c r="T868" s="2">
        <v>0</v>
      </c>
      <c r="U868">
        <v>678.22</v>
      </c>
      <c r="V868" s="2">
        <v>32</v>
      </c>
      <c r="W868" s="3">
        <v>8</v>
      </c>
      <c r="X868" s="3" t="s">
        <v>35</v>
      </c>
      <c r="Y868" s="3">
        <v>10.3</v>
      </c>
      <c r="Z868" s="2">
        <v>69.86</v>
      </c>
      <c r="AA868" s="10">
        <f>IF(Table1[[#This Row],[Is_Late]]="Yes",1,0)</f>
        <v>1</v>
      </c>
    </row>
    <row r="869" spans="1:27" x14ac:dyDescent="0.25">
      <c r="A869" t="s">
        <v>948</v>
      </c>
      <c r="B869" s="1">
        <v>45764</v>
      </c>
      <c r="C869" t="s">
        <v>53</v>
      </c>
      <c r="D869" t="s">
        <v>28</v>
      </c>
      <c r="E869" t="s">
        <v>47</v>
      </c>
      <c r="F869" t="s">
        <v>111</v>
      </c>
      <c r="G869" t="s">
        <v>55</v>
      </c>
      <c r="H869">
        <v>2</v>
      </c>
      <c r="I869">
        <v>420.43</v>
      </c>
      <c r="J869" s="2">
        <v>20</v>
      </c>
      <c r="K869">
        <v>24</v>
      </c>
      <c r="L869" s="3">
        <v>1.03</v>
      </c>
      <c r="M869" s="3">
        <v>5</v>
      </c>
      <c r="N869" t="s">
        <v>32</v>
      </c>
      <c r="O869" t="s">
        <v>42</v>
      </c>
      <c r="P869" t="s">
        <v>43</v>
      </c>
      <c r="Q869" s="2">
        <v>840.86</v>
      </c>
      <c r="R869" s="2">
        <v>168.17</v>
      </c>
      <c r="S869" s="2">
        <v>672.69</v>
      </c>
      <c r="T869" s="2">
        <v>0</v>
      </c>
      <c r="U869">
        <v>672.69</v>
      </c>
      <c r="V869" s="2">
        <v>43</v>
      </c>
      <c r="W869" s="3">
        <v>0</v>
      </c>
      <c r="X869" s="3" t="s">
        <v>44</v>
      </c>
      <c r="Y869" s="3">
        <v>23.5</v>
      </c>
      <c r="Z869" s="2">
        <v>158.08000000000001</v>
      </c>
      <c r="AA869" s="10">
        <f>IF(Table1[[#This Row],[Is_Late]]="Yes",1,0)</f>
        <v>0</v>
      </c>
    </row>
    <row r="870" spans="1:27" x14ac:dyDescent="0.25">
      <c r="A870" t="s">
        <v>949</v>
      </c>
      <c r="B870" s="1">
        <v>45764</v>
      </c>
      <c r="C870" t="s">
        <v>53</v>
      </c>
      <c r="D870" t="s">
        <v>28</v>
      </c>
      <c r="E870" t="s">
        <v>47</v>
      </c>
      <c r="F870" t="s">
        <v>111</v>
      </c>
      <c r="G870" t="s">
        <v>119</v>
      </c>
      <c r="H870">
        <v>4</v>
      </c>
      <c r="I870">
        <v>349.62</v>
      </c>
      <c r="J870" s="2">
        <v>15</v>
      </c>
      <c r="K870">
        <v>25</v>
      </c>
      <c r="L870" s="3">
        <v>5.09</v>
      </c>
      <c r="M870" s="3">
        <v>4.5</v>
      </c>
      <c r="N870" t="s">
        <v>32</v>
      </c>
      <c r="O870" t="s">
        <v>42</v>
      </c>
      <c r="P870" t="s">
        <v>34</v>
      </c>
      <c r="Q870" s="2">
        <v>1398.48</v>
      </c>
      <c r="R870" s="2">
        <v>209.77</v>
      </c>
      <c r="S870" s="2">
        <v>1188.71</v>
      </c>
      <c r="T870" s="2">
        <v>0</v>
      </c>
      <c r="U870">
        <v>1188.71</v>
      </c>
      <c r="V870" s="2">
        <v>31</v>
      </c>
      <c r="W870" s="3">
        <v>0</v>
      </c>
      <c r="X870" s="3" t="s">
        <v>44</v>
      </c>
      <c r="Y870" s="3">
        <v>12.8</v>
      </c>
      <c r="Z870" s="2">
        <v>152.15</v>
      </c>
      <c r="AA870" s="10">
        <f>IF(Table1[[#This Row],[Is_Late]]="Yes",1,0)</f>
        <v>0</v>
      </c>
    </row>
    <row r="871" spans="1:27" x14ac:dyDescent="0.25">
      <c r="A871" t="s">
        <v>950</v>
      </c>
      <c r="B871" s="1">
        <v>45764</v>
      </c>
      <c r="C871" t="s">
        <v>58</v>
      </c>
      <c r="D871" t="s">
        <v>46</v>
      </c>
      <c r="E871" t="s">
        <v>29</v>
      </c>
      <c r="F871" t="s">
        <v>93</v>
      </c>
      <c r="G871" t="s">
        <v>70</v>
      </c>
      <c r="H871">
        <v>1</v>
      </c>
      <c r="I871">
        <v>429.46</v>
      </c>
      <c r="J871" s="2">
        <v>20</v>
      </c>
      <c r="K871">
        <v>17</v>
      </c>
      <c r="L871" s="3">
        <v>3.41</v>
      </c>
      <c r="M871" s="3">
        <v>5</v>
      </c>
      <c r="N871" t="s">
        <v>41</v>
      </c>
      <c r="O871" t="s">
        <v>42</v>
      </c>
      <c r="P871" t="s">
        <v>43</v>
      </c>
      <c r="Q871" s="2">
        <v>429.46</v>
      </c>
      <c r="R871" s="2">
        <v>85.89</v>
      </c>
      <c r="S871" s="2">
        <v>343.57</v>
      </c>
      <c r="T871" s="2">
        <v>0</v>
      </c>
      <c r="U871">
        <v>343.57</v>
      </c>
      <c r="V871" s="2">
        <v>17</v>
      </c>
      <c r="W871" s="3">
        <v>0</v>
      </c>
      <c r="X871" s="3" t="s">
        <v>44</v>
      </c>
      <c r="Y871" s="3">
        <v>15.7</v>
      </c>
      <c r="Z871" s="2">
        <v>53.94</v>
      </c>
      <c r="AA871" s="10">
        <f>IF(Table1[[#This Row],[Is_Late]]="Yes",1,0)</f>
        <v>0</v>
      </c>
    </row>
    <row r="872" spans="1:27" x14ac:dyDescent="0.25">
      <c r="A872" t="s">
        <v>951</v>
      </c>
      <c r="B872" s="1">
        <v>45764</v>
      </c>
      <c r="C872" t="s">
        <v>37</v>
      </c>
      <c r="D872" t="s">
        <v>66</v>
      </c>
      <c r="E872" t="s">
        <v>47</v>
      </c>
      <c r="F872" t="s">
        <v>76</v>
      </c>
      <c r="G872" t="s">
        <v>63</v>
      </c>
      <c r="H872">
        <v>7</v>
      </c>
      <c r="I872">
        <v>402.55</v>
      </c>
      <c r="J872" s="2">
        <v>25</v>
      </c>
      <c r="K872">
        <v>34</v>
      </c>
      <c r="L872" s="3">
        <v>6.67</v>
      </c>
      <c r="M872" s="3">
        <v>4.2</v>
      </c>
      <c r="N872" t="s">
        <v>41</v>
      </c>
      <c r="O872" t="s">
        <v>42</v>
      </c>
      <c r="P872" t="s">
        <v>51</v>
      </c>
      <c r="Q872" s="2">
        <v>2817.85</v>
      </c>
      <c r="R872" s="2">
        <v>704.46</v>
      </c>
      <c r="S872" s="2">
        <v>2113.39</v>
      </c>
      <c r="T872" s="2">
        <v>0</v>
      </c>
      <c r="U872">
        <v>2113.39</v>
      </c>
      <c r="V872" s="2">
        <v>41</v>
      </c>
      <c r="W872" s="3">
        <v>0</v>
      </c>
      <c r="X872" s="3" t="s">
        <v>44</v>
      </c>
      <c r="Y872" s="3">
        <v>18.399999999999999</v>
      </c>
      <c r="Z872" s="2">
        <v>388.86</v>
      </c>
      <c r="AA872" s="10">
        <f>IF(Table1[[#This Row],[Is_Late]]="Yes",1,0)</f>
        <v>0</v>
      </c>
    </row>
    <row r="873" spans="1:27" x14ac:dyDescent="0.25">
      <c r="A873" t="s">
        <v>952</v>
      </c>
      <c r="B873" s="1">
        <v>45765</v>
      </c>
      <c r="C873" t="s">
        <v>27</v>
      </c>
      <c r="D873" t="s">
        <v>38</v>
      </c>
      <c r="E873" t="s">
        <v>29</v>
      </c>
      <c r="F873" t="s">
        <v>86</v>
      </c>
      <c r="G873" t="s">
        <v>144</v>
      </c>
      <c r="H873">
        <v>6</v>
      </c>
      <c r="I873">
        <v>289.70999999999998</v>
      </c>
      <c r="J873" s="2">
        <v>20</v>
      </c>
      <c r="K873">
        <v>34</v>
      </c>
      <c r="L873" s="3">
        <v>5.05</v>
      </c>
      <c r="M873" s="3">
        <v>4.4000000000000004</v>
      </c>
      <c r="N873" t="s">
        <v>41</v>
      </c>
      <c r="O873" t="s">
        <v>42</v>
      </c>
      <c r="P873" t="s">
        <v>64</v>
      </c>
      <c r="Q873" s="2">
        <v>1738.26</v>
      </c>
      <c r="R873" s="2">
        <v>347.65</v>
      </c>
      <c r="S873" s="2">
        <v>1390.61</v>
      </c>
      <c r="T873" s="2">
        <v>0</v>
      </c>
      <c r="U873">
        <v>1390.61</v>
      </c>
      <c r="V873" s="2">
        <v>15</v>
      </c>
      <c r="W873" s="3">
        <v>19</v>
      </c>
      <c r="X873" s="3" t="s">
        <v>35</v>
      </c>
      <c r="Y873" s="3">
        <v>9.1999999999999993</v>
      </c>
      <c r="Z873" s="2">
        <v>127.94</v>
      </c>
      <c r="AA873" s="10">
        <f>IF(Table1[[#This Row],[Is_Late]]="Yes",1,0)</f>
        <v>1</v>
      </c>
    </row>
    <row r="874" spans="1:27" x14ac:dyDescent="0.25">
      <c r="A874" t="s">
        <v>953</v>
      </c>
      <c r="B874" s="1">
        <v>45765</v>
      </c>
      <c r="C874" t="s">
        <v>27</v>
      </c>
      <c r="D874" t="s">
        <v>46</v>
      </c>
      <c r="E874" t="s">
        <v>47</v>
      </c>
      <c r="F874" t="s">
        <v>81</v>
      </c>
      <c r="G874" t="s">
        <v>67</v>
      </c>
      <c r="H874">
        <v>5</v>
      </c>
      <c r="I874">
        <v>432.15</v>
      </c>
      <c r="J874" s="2">
        <v>5</v>
      </c>
      <c r="K874">
        <v>30</v>
      </c>
      <c r="L874" s="3">
        <v>5.23</v>
      </c>
      <c r="M874" s="3">
        <v>3.5</v>
      </c>
      <c r="N874" t="s">
        <v>32</v>
      </c>
      <c r="O874" t="s">
        <v>42</v>
      </c>
      <c r="P874" t="s">
        <v>51</v>
      </c>
      <c r="Q874" s="2">
        <v>2160.75</v>
      </c>
      <c r="R874" s="2">
        <v>108.04</v>
      </c>
      <c r="S874" s="2">
        <v>2052.71</v>
      </c>
      <c r="T874" s="2">
        <v>0</v>
      </c>
      <c r="U874">
        <v>2052.71</v>
      </c>
      <c r="V874" s="2">
        <v>22</v>
      </c>
      <c r="W874" s="3">
        <v>8</v>
      </c>
      <c r="X874" s="3" t="s">
        <v>35</v>
      </c>
      <c r="Y874" s="3">
        <v>30.3</v>
      </c>
      <c r="Z874" s="2">
        <v>621.97</v>
      </c>
      <c r="AA874" s="10">
        <f>IF(Table1[[#This Row],[Is_Late]]="Yes",1,0)</f>
        <v>1</v>
      </c>
    </row>
    <row r="875" spans="1:27" x14ac:dyDescent="0.25">
      <c r="A875" t="s">
        <v>954</v>
      </c>
      <c r="B875" s="1">
        <v>45765</v>
      </c>
      <c r="C875" t="s">
        <v>37</v>
      </c>
      <c r="D875" t="s">
        <v>38</v>
      </c>
      <c r="E875" t="s">
        <v>47</v>
      </c>
      <c r="F875" t="s">
        <v>76</v>
      </c>
      <c r="G875" t="s">
        <v>49</v>
      </c>
      <c r="H875">
        <v>3</v>
      </c>
      <c r="I875">
        <v>356.32</v>
      </c>
      <c r="J875" s="2">
        <v>0</v>
      </c>
      <c r="K875">
        <v>16</v>
      </c>
      <c r="L875" s="3">
        <v>5.36</v>
      </c>
      <c r="M875" s="3">
        <v>4</v>
      </c>
      <c r="N875" t="s">
        <v>32</v>
      </c>
      <c r="O875" t="s">
        <v>42</v>
      </c>
      <c r="P875" t="s">
        <v>34</v>
      </c>
      <c r="Q875" s="2">
        <v>1068.96</v>
      </c>
      <c r="R875" s="2">
        <v>0</v>
      </c>
      <c r="S875" s="2">
        <v>1068.96</v>
      </c>
      <c r="T875" s="2">
        <v>0</v>
      </c>
      <c r="U875">
        <v>1068.96</v>
      </c>
      <c r="V875" s="2">
        <v>34</v>
      </c>
      <c r="W875" s="3">
        <v>0</v>
      </c>
      <c r="X875" s="3" t="s">
        <v>44</v>
      </c>
      <c r="Y875" s="3">
        <v>21.2</v>
      </c>
      <c r="Z875" s="2">
        <v>226.62</v>
      </c>
      <c r="AA875" s="10">
        <f>IF(Table1[[#This Row],[Is_Late]]="Yes",1,0)</f>
        <v>0</v>
      </c>
    </row>
    <row r="876" spans="1:27" x14ac:dyDescent="0.25">
      <c r="A876" t="s">
        <v>955</v>
      </c>
      <c r="B876" s="1">
        <v>45765</v>
      </c>
      <c r="C876" t="s">
        <v>84</v>
      </c>
      <c r="D876" t="s">
        <v>28</v>
      </c>
      <c r="E876" t="s">
        <v>29</v>
      </c>
      <c r="F876" t="s">
        <v>59</v>
      </c>
      <c r="G876" t="s">
        <v>82</v>
      </c>
      <c r="H876">
        <v>5</v>
      </c>
      <c r="I876">
        <v>207.22</v>
      </c>
      <c r="J876" s="2">
        <v>5</v>
      </c>
      <c r="K876">
        <v>18</v>
      </c>
      <c r="L876" s="3">
        <v>7.6</v>
      </c>
      <c r="M876" s="3">
        <v>4</v>
      </c>
      <c r="N876" t="s">
        <v>60</v>
      </c>
      <c r="O876" t="s">
        <v>42</v>
      </c>
      <c r="P876" t="s">
        <v>56</v>
      </c>
      <c r="Q876" s="2">
        <v>1036.0999999999999</v>
      </c>
      <c r="R876" s="2">
        <v>51.8</v>
      </c>
      <c r="S876" s="2">
        <v>984.3</v>
      </c>
      <c r="T876" s="2">
        <v>0</v>
      </c>
      <c r="U876">
        <v>984.3</v>
      </c>
      <c r="V876" s="2">
        <v>21</v>
      </c>
      <c r="W876" s="3">
        <v>0</v>
      </c>
      <c r="X876" s="3" t="s">
        <v>44</v>
      </c>
      <c r="Y876" s="3">
        <v>8.9</v>
      </c>
      <c r="Z876" s="2">
        <v>87.6</v>
      </c>
      <c r="AA876" s="10">
        <f>IF(Table1[[#This Row],[Is_Late]]="Yes",1,0)</f>
        <v>0</v>
      </c>
    </row>
    <row r="877" spans="1:27" x14ac:dyDescent="0.25">
      <c r="A877" t="s">
        <v>956</v>
      </c>
      <c r="B877" s="1">
        <v>45765</v>
      </c>
      <c r="C877" t="s">
        <v>37</v>
      </c>
      <c r="D877" t="s">
        <v>46</v>
      </c>
      <c r="E877" t="s">
        <v>47</v>
      </c>
      <c r="F877" t="s">
        <v>93</v>
      </c>
      <c r="G877" t="s">
        <v>31</v>
      </c>
      <c r="H877">
        <v>7</v>
      </c>
      <c r="I877">
        <v>160.16999999999999</v>
      </c>
      <c r="J877" s="2">
        <v>20</v>
      </c>
      <c r="K877">
        <v>36</v>
      </c>
      <c r="L877" s="3">
        <v>7.59</v>
      </c>
      <c r="M877" s="3">
        <v>4.7</v>
      </c>
      <c r="N877" t="s">
        <v>60</v>
      </c>
      <c r="O877" t="s">
        <v>42</v>
      </c>
      <c r="P877" t="s">
        <v>43</v>
      </c>
      <c r="Q877" s="2">
        <v>1121.19</v>
      </c>
      <c r="R877" s="2">
        <v>224.24</v>
      </c>
      <c r="S877" s="2">
        <v>896.95</v>
      </c>
      <c r="T877" s="2">
        <v>0</v>
      </c>
      <c r="U877">
        <v>896.95</v>
      </c>
      <c r="V877" s="2">
        <v>40</v>
      </c>
      <c r="W877" s="3">
        <v>0</v>
      </c>
      <c r="X877" s="3" t="s">
        <v>44</v>
      </c>
      <c r="Y877" s="3">
        <v>29.8</v>
      </c>
      <c r="Z877" s="2">
        <v>267.29000000000002</v>
      </c>
      <c r="AA877" s="10">
        <f>IF(Table1[[#This Row],[Is_Late]]="Yes",1,0)</f>
        <v>0</v>
      </c>
    </row>
    <row r="878" spans="1:27" x14ac:dyDescent="0.25">
      <c r="A878" t="s">
        <v>957</v>
      </c>
      <c r="B878" s="1">
        <v>45765</v>
      </c>
      <c r="C878" t="s">
        <v>84</v>
      </c>
      <c r="D878" t="s">
        <v>46</v>
      </c>
      <c r="E878" t="s">
        <v>29</v>
      </c>
      <c r="F878" t="s">
        <v>73</v>
      </c>
      <c r="G878" t="s">
        <v>49</v>
      </c>
      <c r="H878">
        <v>2</v>
      </c>
      <c r="I878">
        <v>354.26</v>
      </c>
      <c r="J878" s="2">
        <v>20</v>
      </c>
      <c r="K878">
        <v>28</v>
      </c>
      <c r="L878" s="3">
        <v>5.13</v>
      </c>
      <c r="M878" s="3">
        <v>3.3</v>
      </c>
      <c r="N878" t="s">
        <v>32</v>
      </c>
      <c r="O878" t="s">
        <v>42</v>
      </c>
      <c r="P878" t="s">
        <v>34</v>
      </c>
      <c r="Q878" s="2">
        <v>708.52</v>
      </c>
      <c r="R878" s="2">
        <v>141.69999999999999</v>
      </c>
      <c r="S878" s="2">
        <v>566.82000000000005</v>
      </c>
      <c r="T878" s="2">
        <v>0</v>
      </c>
      <c r="U878">
        <v>566.82000000000005</v>
      </c>
      <c r="V878" s="2">
        <v>38</v>
      </c>
      <c r="W878" s="3">
        <v>0</v>
      </c>
      <c r="X878" s="3" t="s">
        <v>44</v>
      </c>
      <c r="Y878" s="3">
        <v>30.8</v>
      </c>
      <c r="Z878" s="2">
        <v>174.58</v>
      </c>
      <c r="AA878" s="10">
        <f>IF(Table1[[#This Row],[Is_Late]]="Yes",1,0)</f>
        <v>0</v>
      </c>
    </row>
    <row r="879" spans="1:27" x14ac:dyDescent="0.25">
      <c r="A879" t="s">
        <v>958</v>
      </c>
      <c r="B879" s="1">
        <v>45765</v>
      </c>
      <c r="C879" t="s">
        <v>75</v>
      </c>
      <c r="D879" t="s">
        <v>66</v>
      </c>
      <c r="E879" t="s">
        <v>47</v>
      </c>
      <c r="F879" t="s">
        <v>111</v>
      </c>
      <c r="G879" t="s">
        <v>67</v>
      </c>
      <c r="H879">
        <v>2</v>
      </c>
      <c r="I879">
        <v>393.69</v>
      </c>
      <c r="J879" s="2">
        <v>10</v>
      </c>
      <c r="K879">
        <v>31</v>
      </c>
      <c r="L879" s="3">
        <v>2.06</v>
      </c>
      <c r="M879" s="3">
        <v>4</v>
      </c>
      <c r="N879" t="s">
        <v>60</v>
      </c>
      <c r="O879" t="s">
        <v>42</v>
      </c>
      <c r="P879" t="s">
        <v>34</v>
      </c>
      <c r="Q879" s="2">
        <v>787.38</v>
      </c>
      <c r="R879" s="2">
        <v>78.739999999999995</v>
      </c>
      <c r="S879" s="2">
        <v>708.64</v>
      </c>
      <c r="T879" s="2">
        <v>0</v>
      </c>
      <c r="U879">
        <v>708.64</v>
      </c>
      <c r="V879" s="2">
        <v>32</v>
      </c>
      <c r="W879" s="3">
        <v>0</v>
      </c>
      <c r="X879" s="3" t="s">
        <v>44</v>
      </c>
      <c r="Y879" s="3">
        <v>12.2</v>
      </c>
      <c r="Z879" s="2">
        <v>86.45</v>
      </c>
      <c r="AA879" s="10">
        <f>IF(Table1[[#This Row],[Is_Late]]="Yes",1,0)</f>
        <v>0</v>
      </c>
    </row>
    <row r="880" spans="1:27" x14ac:dyDescent="0.25">
      <c r="A880" t="s">
        <v>959</v>
      </c>
      <c r="B880" s="1">
        <v>45765</v>
      </c>
      <c r="C880" t="s">
        <v>58</v>
      </c>
      <c r="D880" t="s">
        <v>54</v>
      </c>
      <c r="E880" t="s">
        <v>47</v>
      </c>
      <c r="F880" t="s">
        <v>39</v>
      </c>
      <c r="G880" t="s">
        <v>31</v>
      </c>
      <c r="H880">
        <v>3</v>
      </c>
      <c r="I880">
        <v>182.6</v>
      </c>
      <c r="J880" s="2">
        <v>20</v>
      </c>
      <c r="K880">
        <v>29</v>
      </c>
      <c r="L880" s="3">
        <v>1.92</v>
      </c>
      <c r="M880" s="3">
        <v>3.5</v>
      </c>
      <c r="N880" t="s">
        <v>60</v>
      </c>
      <c r="O880" t="s">
        <v>42</v>
      </c>
      <c r="P880" t="s">
        <v>34</v>
      </c>
      <c r="Q880" s="2">
        <v>547.79999999999995</v>
      </c>
      <c r="R880" s="2">
        <v>109.56</v>
      </c>
      <c r="S880" s="2">
        <v>438.24</v>
      </c>
      <c r="T880" s="2">
        <v>0</v>
      </c>
      <c r="U880">
        <v>438.24</v>
      </c>
      <c r="V880" s="2">
        <v>30</v>
      </c>
      <c r="W880" s="3">
        <v>0</v>
      </c>
      <c r="X880" s="3" t="s">
        <v>44</v>
      </c>
      <c r="Y880" s="3">
        <v>19.399999999999999</v>
      </c>
      <c r="Z880" s="2">
        <v>85.02</v>
      </c>
      <c r="AA880" s="10">
        <f>IF(Table1[[#This Row],[Is_Late]]="Yes",1,0)</f>
        <v>0</v>
      </c>
    </row>
    <row r="881" spans="1:27" x14ac:dyDescent="0.25">
      <c r="A881" t="s">
        <v>960</v>
      </c>
      <c r="B881" s="1">
        <v>45765</v>
      </c>
      <c r="C881" t="s">
        <v>53</v>
      </c>
      <c r="D881" t="s">
        <v>28</v>
      </c>
      <c r="E881" t="s">
        <v>29</v>
      </c>
      <c r="F881" t="s">
        <v>81</v>
      </c>
      <c r="G881" t="s">
        <v>82</v>
      </c>
      <c r="H881">
        <v>7</v>
      </c>
      <c r="I881">
        <v>444.8</v>
      </c>
      <c r="J881" s="2">
        <v>20</v>
      </c>
      <c r="K881">
        <v>43</v>
      </c>
      <c r="L881" s="3">
        <v>5.0199999999999996</v>
      </c>
      <c r="M881" s="3">
        <v>4.5999999999999996</v>
      </c>
      <c r="N881" t="s">
        <v>50</v>
      </c>
      <c r="O881" t="s">
        <v>33</v>
      </c>
      <c r="P881" t="s">
        <v>56</v>
      </c>
      <c r="Q881" s="2">
        <v>3113.6</v>
      </c>
      <c r="R881" s="2">
        <v>622.72</v>
      </c>
      <c r="S881" s="2">
        <v>0</v>
      </c>
      <c r="T881" s="2">
        <v>0</v>
      </c>
      <c r="U881">
        <v>0</v>
      </c>
      <c r="V881" s="2">
        <v>20</v>
      </c>
      <c r="W881" s="3">
        <v>23</v>
      </c>
      <c r="X881" s="3" t="s">
        <v>35</v>
      </c>
      <c r="Y881" s="3">
        <v>13.9</v>
      </c>
      <c r="Z881" s="2">
        <v>0</v>
      </c>
      <c r="AA881" s="10">
        <f>IF(Table1[[#This Row],[Is_Late]]="Yes",1,0)</f>
        <v>1</v>
      </c>
    </row>
    <row r="882" spans="1:27" x14ac:dyDescent="0.25">
      <c r="A882" t="s">
        <v>961</v>
      </c>
      <c r="B882" s="1">
        <v>45766</v>
      </c>
      <c r="C882" t="s">
        <v>88</v>
      </c>
      <c r="D882" t="s">
        <v>54</v>
      </c>
      <c r="E882" t="s">
        <v>47</v>
      </c>
      <c r="F882" t="s">
        <v>59</v>
      </c>
      <c r="G882" t="s">
        <v>67</v>
      </c>
      <c r="H882">
        <v>5</v>
      </c>
      <c r="I882">
        <v>429.4</v>
      </c>
      <c r="J882" s="2">
        <v>0</v>
      </c>
      <c r="K882">
        <v>32</v>
      </c>
      <c r="L882" s="3">
        <v>6.38</v>
      </c>
      <c r="M882" s="3">
        <v>4.2</v>
      </c>
      <c r="N882" t="s">
        <v>41</v>
      </c>
      <c r="O882" t="s">
        <v>42</v>
      </c>
      <c r="P882" t="s">
        <v>43</v>
      </c>
      <c r="Q882" s="2">
        <v>2147</v>
      </c>
      <c r="R882" s="2">
        <v>0</v>
      </c>
      <c r="S882" s="2">
        <v>2147</v>
      </c>
      <c r="T882" s="2">
        <v>0</v>
      </c>
      <c r="U882">
        <v>2147</v>
      </c>
      <c r="V882" s="2">
        <v>17</v>
      </c>
      <c r="W882" s="3">
        <v>15</v>
      </c>
      <c r="X882" s="3" t="s">
        <v>35</v>
      </c>
      <c r="Y882" s="3">
        <v>20.2</v>
      </c>
      <c r="Z882" s="2">
        <v>433.69</v>
      </c>
      <c r="AA882" s="10">
        <f>IF(Table1[[#This Row],[Is_Late]]="Yes",1,0)</f>
        <v>1</v>
      </c>
    </row>
    <row r="883" spans="1:27" x14ac:dyDescent="0.25">
      <c r="A883" t="s">
        <v>962</v>
      </c>
      <c r="B883" s="1">
        <v>45766</v>
      </c>
      <c r="C883" t="s">
        <v>58</v>
      </c>
      <c r="D883" t="s">
        <v>46</v>
      </c>
      <c r="E883" t="s">
        <v>47</v>
      </c>
      <c r="F883" t="s">
        <v>59</v>
      </c>
      <c r="G883" t="s">
        <v>117</v>
      </c>
      <c r="H883">
        <v>2</v>
      </c>
      <c r="I883">
        <v>116.52</v>
      </c>
      <c r="J883" s="2">
        <v>15</v>
      </c>
      <c r="K883">
        <v>24</v>
      </c>
      <c r="L883" s="3">
        <v>2.82</v>
      </c>
      <c r="M883" s="3">
        <v>3.9</v>
      </c>
      <c r="N883" t="s">
        <v>60</v>
      </c>
      <c r="O883" t="s">
        <v>42</v>
      </c>
      <c r="P883" t="s">
        <v>51</v>
      </c>
      <c r="Q883" s="2">
        <v>233.04</v>
      </c>
      <c r="R883" s="2">
        <v>34.96</v>
      </c>
      <c r="S883" s="2">
        <v>198.08</v>
      </c>
      <c r="T883" s="2">
        <v>25</v>
      </c>
      <c r="U883">
        <v>223.08</v>
      </c>
      <c r="V883" s="2">
        <v>40</v>
      </c>
      <c r="W883" s="3">
        <v>0</v>
      </c>
      <c r="X883" s="3" t="s">
        <v>44</v>
      </c>
      <c r="Y883" s="3">
        <v>17</v>
      </c>
      <c r="Z883" s="2">
        <v>33.67</v>
      </c>
      <c r="AA883" s="10">
        <f>IF(Table1[[#This Row],[Is_Late]]="Yes",1,0)</f>
        <v>0</v>
      </c>
    </row>
    <row r="884" spans="1:27" x14ac:dyDescent="0.25">
      <c r="A884" t="s">
        <v>963</v>
      </c>
      <c r="B884" s="1">
        <v>45766</v>
      </c>
      <c r="C884" t="s">
        <v>53</v>
      </c>
      <c r="D884" t="s">
        <v>66</v>
      </c>
      <c r="E884" t="s">
        <v>29</v>
      </c>
      <c r="F884" t="s">
        <v>73</v>
      </c>
      <c r="G884" t="s">
        <v>98</v>
      </c>
      <c r="H884">
        <v>7</v>
      </c>
      <c r="I884">
        <v>25.83</v>
      </c>
      <c r="J884" s="2">
        <v>15</v>
      </c>
      <c r="K884">
        <v>41</v>
      </c>
      <c r="L884" s="3">
        <v>4.46</v>
      </c>
      <c r="M884" s="3">
        <v>3.7</v>
      </c>
      <c r="N884" t="s">
        <v>60</v>
      </c>
      <c r="O884" t="s">
        <v>42</v>
      </c>
      <c r="P884" t="s">
        <v>64</v>
      </c>
      <c r="Q884" s="2">
        <v>180.81</v>
      </c>
      <c r="R884" s="2">
        <v>27.12</v>
      </c>
      <c r="S884" s="2">
        <v>153.69</v>
      </c>
      <c r="T884" s="2">
        <v>15</v>
      </c>
      <c r="U884">
        <v>168.69</v>
      </c>
      <c r="V884" s="2">
        <v>29</v>
      </c>
      <c r="W884" s="3">
        <v>12</v>
      </c>
      <c r="X884" s="3" t="s">
        <v>35</v>
      </c>
      <c r="Y884" s="3">
        <v>10.6</v>
      </c>
      <c r="Z884" s="2">
        <v>16.29</v>
      </c>
      <c r="AA884" s="10">
        <f>IF(Table1[[#This Row],[Is_Late]]="Yes",1,0)</f>
        <v>1</v>
      </c>
    </row>
    <row r="885" spans="1:27" x14ac:dyDescent="0.25">
      <c r="A885" t="s">
        <v>964</v>
      </c>
      <c r="B885" s="1">
        <v>45766</v>
      </c>
      <c r="C885" t="s">
        <v>75</v>
      </c>
      <c r="D885" t="s">
        <v>66</v>
      </c>
      <c r="E885" t="s">
        <v>47</v>
      </c>
      <c r="F885" t="s">
        <v>59</v>
      </c>
      <c r="G885" t="s">
        <v>40</v>
      </c>
      <c r="H885">
        <v>7</v>
      </c>
      <c r="I885">
        <v>330.45</v>
      </c>
      <c r="J885" s="2">
        <v>0</v>
      </c>
      <c r="K885">
        <v>34</v>
      </c>
      <c r="L885" s="3">
        <v>6.83</v>
      </c>
      <c r="M885" s="3">
        <v>4.3</v>
      </c>
      <c r="N885" t="s">
        <v>32</v>
      </c>
      <c r="O885" t="s">
        <v>42</v>
      </c>
      <c r="P885" t="s">
        <v>51</v>
      </c>
      <c r="Q885" s="2">
        <v>2313.15</v>
      </c>
      <c r="R885" s="2">
        <v>0</v>
      </c>
      <c r="S885" s="2">
        <v>2313.15</v>
      </c>
      <c r="T885" s="2">
        <v>0</v>
      </c>
      <c r="U885">
        <v>2313.15</v>
      </c>
      <c r="V885" s="2">
        <v>39</v>
      </c>
      <c r="W885" s="3">
        <v>0</v>
      </c>
      <c r="X885" s="3" t="s">
        <v>44</v>
      </c>
      <c r="Y885" s="3">
        <v>27.7</v>
      </c>
      <c r="Z885" s="2">
        <v>640.74</v>
      </c>
      <c r="AA885" s="10">
        <f>IF(Table1[[#This Row],[Is_Late]]="Yes",1,0)</f>
        <v>0</v>
      </c>
    </row>
    <row r="886" spans="1:27" x14ac:dyDescent="0.25">
      <c r="A886" t="s">
        <v>965</v>
      </c>
      <c r="B886" s="1">
        <v>45766</v>
      </c>
      <c r="C886" t="s">
        <v>58</v>
      </c>
      <c r="D886" t="s">
        <v>28</v>
      </c>
      <c r="E886" t="s">
        <v>47</v>
      </c>
      <c r="F886" t="s">
        <v>73</v>
      </c>
      <c r="G886" t="s">
        <v>117</v>
      </c>
      <c r="H886">
        <v>3</v>
      </c>
      <c r="I886">
        <v>311.83</v>
      </c>
      <c r="J886" s="2">
        <v>20</v>
      </c>
      <c r="K886">
        <v>33</v>
      </c>
      <c r="L886" s="3">
        <v>3.66</v>
      </c>
      <c r="M886" s="3">
        <v>4.0999999999999996</v>
      </c>
      <c r="N886" t="s">
        <v>68</v>
      </c>
      <c r="O886" t="s">
        <v>42</v>
      </c>
      <c r="P886" t="s">
        <v>51</v>
      </c>
      <c r="Q886" s="2">
        <v>935.49</v>
      </c>
      <c r="R886" s="2">
        <v>187.1</v>
      </c>
      <c r="S886" s="2">
        <v>748.39</v>
      </c>
      <c r="T886" s="2">
        <v>0</v>
      </c>
      <c r="U886">
        <v>748.39</v>
      </c>
      <c r="V886" s="2">
        <v>35</v>
      </c>
      <c r="W886" s="3">
        <v>0</v>
      </c>
      <c r="X886" s="3" t="s">
        <v>44</v>
      </c>
      <c r="Y886" s="3">
        <v>10.6</v>
      </c>
      <c r="Z886" s="2">
        <v>79.33</v>
      </c>
      <c r="AA886" s="10">
        <f>IF(Table1[[#This Row],[Is_Late]]="Yes",1,0)</f>
        <v>0</v>
      </c>
    </row>
    <row r="887" spans="1:27" x14ac:dyDescent="0.25">
      <c r="A887" t="s">
        <v>966</v>
      </c>
      <c r="B887" s="1">
        <v>45766</v>
      </c>
      <c r="C887" t="s">
        <v>58</v>
      </c>
      <c r="D887" t="s">
        <v>54</v>
      </c>
      <c r="E887" t="s">
        <v>29</v>
      </c>
      <c r="F887" t="s">
        <v>39</v>
      </c>
      <c r="G887" t="s">
        <v>117</v>
      </c>
      <c r="H887">
        <v>5</v>
      </c>
      <c r="I887">
        <v>384.65</v>
      </c>
      <c r="J887" s="2">
        <v>15</v>
      </c>
      <c r="K887">
        <v>28</v>
      </c>
      <c r="L887" s="3">
        <v>2.73</v>
      </c>
      <c r="M887" s="3">
        <v>3</v>
      </c>
      <c r="N887" t="s">
        <v>68</v>
      </c>
      <c r="O887" t="s">
        <v>42</v>
      </c>
      <c r="P887" t="s">
        <v>56</v>
      </c>
      <c r="Q887" s="2">
        <v>1923.25</v>
      </c>
      <c r="R887" s="2">
        <v>288.49</v>
      </c>
      <c r="S887" s="2">
        <v>1634.76</v>
      </c>
      <c r="T887" s="2">
        <v>0</v>
      </c>
      <c r="U887">
        <v>1634.76</v>
      </c>
      <c r="V887" s="2">
        <v>25</v>
      </c>
      <c r="W887" s="3">
        <v>3</v>
      </c>
      <c r="X887" s="3" t="s">
        <v>44</v>
      </c>
      <c r="Y887" s="3">
        <v>8.4</v>
      </c>
      <c r="Z887" s="2">
        <v>137.32</v>
      </c>
      <c r="AA887" s="10">
        <f>IF(Table1[[#This Row],[Is_Late]]="Yes",1,0)</f>
        <v>0</v>
      </c>
    </row>
    <row r="888" spans="1:27" x14ac:dyDescent="0.25">
      <c r="A888" t="s">
        <v>967</v>
      </c>
      <c r="B888" s="1">
        <v>45767</v>
      </c>
      <c r="C888" t="s">
        <v>84</v>
      </c>
      <c r="D888" t="s">
        <v>28</v>
      </c>
      <c r="E888" t="s">
        <v>29</v>
      </c>
      <c r="F888" t="s">
        <v>30</v>
      </c>
      <c r="G888" t="s">
        <v>89</v>
      </c>
      <c r="H888">
        <v>1</v>
      </c>
      <c r="I888">
        <v>76.48</v>
      </c>
      <c r="J888" s="2">
        <v>20</v>
      </c>
      <c r="K888">
        <v>33</v>
      </c>
      <c r="L888" s="3">
        <v>1.0900000000000001</v>
      </c>
      <c r="M888" s="3">
        <v>5</v>
      </c>
      <c r="N888" t="s">
        <v>68</v>
      </c>
      <c r="O888" t="s">
        <v>42</v>
      </c>
      <c r="P888" t="s">
        <v>51</v>
      </c>
      <c r="Q888" s="2">
        <v>76.48</v>
      </c>
      <c r="R888" s="2">
        <v>15.3</v>
      </c>
      <c r="S888" s="2">
        <v>61.18</v>
      </c>
      <c r="T888" s="2">
        <v>20</v>
      </c>
      <c r="U888">
        <v>81.180000000000007</v>
      </c>
      <c r="V888" s="2">
        <v>39</v>
      </c>
      <c r="W888" s="3">
        <v>0</v>
      </c>
      <c r="X888" s="3" t="s">
        <v>44</v>
      </c>
      <c r="Y888" s="3">
        <v>14.5</v>
      </c>
      <c r="Z888" s="2">
        <v>8.8699999999999992</v>
      </c>
      <c r="AA888" s="10">
        <f>IF(Table1[[#This Row],[Is_Late]]="Yes",1,0)</f>
        <v>0</v>
      </c>
    </row>
    <row r="889" spans="1:27" x14ac:dyDescent="0.25">
      <c r="A889" t="s">
        <v>968</v>
      </c>
      <c r="B889" s="1">
        <v>45767</v>
      </c>
      <c r="C889" t="s">
        <v>75</v>
      </c>
      <c r="D889" t="s">
        <v>66</v>
      </c>
      <c r="E889" t="s">
        <v>29</v>
      </c>
      <c r="F889" t="s">
        <v>93</v>
      </c>
      <c r="G889" t="s">
        <v>63</v>
      </c>
      <c r="H889">
        <v>3</v>
      </c>
      <c r="I889">
        <v>236.89</v>
      </c>
      <c r="J889" s="2">
        <v>25</v>
      </c>
      <c r="K889">
        <v>44</v>
      </c>
      <c r="L889" s="3">
        <v>4.68</v>
      </c>
      <c r="M889" s="3">
        <v>3.8</v>
      </c>
      <c r="N889" t="s">
        <v>68</v>
      </c>
      <c r="O889" t="s">
        <v>42</v>
      </c>
      <c r="P889" t="s">
        <v>43</v>
      </c>
      <c r="Q889" s="2">
        <v>710.67</v>
      </c>
      <c r="R889" s="2">
        <v>177.67</v>
      </c>
      <c r="S889" s="2">
        <v>533</v>
      </c>
      <c r="T889" s="2">
        <v>0</v>
      </c>
      <c r="U889">
        <v>533</v>
      </c>
      <c r="V889" s="2">
        <v>23</v>
      </c>
      <c r="W889" s="3">
        <v>21</v>
      </c>
      <c r="X889" s="3" t="s">
        <v>35</v>
      </c>
      <c r="Y889" s="3">
        <v>23.1</v>
      </c>
      <c r="Z889" s="2">
        <v>123.12</v>
      </c>
      <c r="AA889" s="10">
        <f>IF(Table1[[#This Row],[Is_Late]]="Yes",1,0)</f>
        <v>1</v>
      </c>
    </row>
    <row r="890" spans="1:27" x14ac:dyDescent="0.25">
      <c r="A890" t="s">
        <v>969</v>
      </c>
      <c r="B890" s="1">
        <v>45767</v>
      </c>
      <c r="C890" t="s">
        <v>27</v>
      </c>
      <c r="D890" t="s">
        <v>66</v>
      </c>
      <c r="E890" t="s">
        <v>47</v>
      </c>
      <c r="F890" t="s">
        <v>93</v>
      </c>
      <c r="G890" t="s">
        <v>67</v>
      </c>
      <c r="H890">
        <v>1</v>
      </c>
      <c r="I890">
        <v>341.58</v>
      </c>
      <c r="J890" s="2">
        <v>5</v>
      </c>
      <c r="K890">
        <v>17</v>
      </c>
      <c r="L890" s="3">
        <v>1.9</v>
      </c>
      <c r="M890" s="3">
        <v>4.0999999999999996</v>
      </c>
      <c r="N890" t="s">
        <v>41</v>
      </c>
      <c r="O890" t="s">
        <v>33</v>
      </c>
      <c r="P890" t="s">
        <v>51</v>
      </c>
      <c r="Q890" s="2">
        <v>341.58</v>
      </c>
      <c r="R890" s="2">
        <v>17.079999999999998</v>
      </c>
      <c r="S890" s="2">
        <v>0</v>
      </c>
      <c r="T890" s="2">
        <v>0</v>
      </c>
      <c r="U890">
        <v>0</v>
      </c>
      <c r="V890" s="2">
        <v>19</v>
      </c>
      <c r="W890" s="3">
        <v>0</v>
      </c>
      <c r="X890" s="3" t="s">
        <v>44</v>
      </c>
      <c r="Y890" s="3">
        <v>29</v>
      </c>
      <c r="Z890" s="2">
        <v>0</v>
      </c>
      <c r="AA890" s="10">
        <f>IF(Table1[[#This Row],[Is_Late]]="Yes",1,0)</f>
        <v>0</v>
      </c>
    </row>
    <row r="891" spans="1:27" x14ac:dyDescent="0.25">
      <c r="A891" t="s">
        <v>970</v>
      </c>
      <c r="B891" s="1">
        <v>45768</v>
      </c>
      <c r="C891" t="s">
        <v>88</v>
      </c>
      <c r="D891" t="s">
        <v>38</v>
      </c>
      <c r="E891" t="s">
        <v>47</v>
      </c>
      <c r="F891" t="s">
        <v>73</v>
      </c>
      <c r="G891" t="s">
        <v>63</v>
      </c>
      <c r="H891">
        <v>6</v>
      </c>
      <c r="I891">
        <v>192.37</v>
      </c>
      <c r="J891" s="2">
        <v>15</v>
      </c>
      <c r="K891">
        <v>25</v>
      </c>
      <c r="L891" s="3">
        <v>7.65</v>
      </c>
      <c r="M891" s="3">
        <v>3.7</v>
      </c>
      <c r="N891" t="s">
        <v>32</v>
      </c>
      <c r="O891" t="s">
        <v>33</v>
      </c>
      <c r="P891" t="s">
        <v>64</v>
      </c>
      <c r="Q891" s="2">
        <v>1154.22</v>
      </c>
      <c r="R891" s="2">
        <v>173.13</v>
      </c>
      <c r="S891" s="2">
        <v>0</v>
      </c>
      <c r="T891" s="2">
        <v>0</v>
      </c>
      <c r="U891">
        <v>0</v>
      </c>
      <c r="V891" s="2">
        <v>28</v>
      </c>
      <c r="W891" s="3">
        <v>0</v>
      </c>
      <c r="X891" s="3" t="s">
        <v>44</v>
      </c>
      <c r="Y891" s="3">
        <v>16.5</v>
      </c>
      <c r="Z891" s="2">
        <v>0</v>
      </c>
      <c r="AA891" s="10">
        <f>IF(Table1[[#This Row],[Is_Late]]="Yes",1,0)</f>
        <v>0</v>
      </c>
    </row>
    <row r="892" spans="1:27" x14ac:dyDescent="0.25">
      <c r="A892" t="s">
        <v>971</v>
      </c>
      <c r="B892" s="1">
        <v>45768</v>
      </c>
      <c r="C892" t="s">
        <v>58</v>
      </c>
      <c r="D892" t="s">
        <v>46</v>
      </c>
      <c r="E892" t="s">
        <v>47</v>
      </c>
      <c r="F892" t="s">
        <v>93</v>
      </c>
      <c r="G892" t="s">
        <v>78</v>
      </c>
      <c r="H892">
        <v>7</v>
      </c>
      <c r="I892">
        <v>76.8</v>
      </c>
      <c r="J892" s="2">
        <v>0</v>
      </c>
      <c r="K892">
        <v>40</v>
      </c>
      <c r="L892" s="3">
        <v>3.43</v>
      </c>
      <c r="M892" s="3">
        <v>4.3</v>
      </c>
      <c r="N892" t="s">
        <v>41</v>
      </c>
      <c r="O892" t="s">
        <v>42</v>
      </c>
      <c r="P892" t="s">
        <v>51</v>
      </c>
      <c r="Q892" s="2">
        <v>537.6</v>
      </c>
      <c r="R892" s="2">
        <v>0</v>
      </c>
      <c r="S892" s="2">
        <v>537.6</v>
      </c>
      <c r="T892" s="2">
        <v>0</v>
      </c>
      <c r="U892">
        <v>537.6</v>
      </c>
      <c r="V892" s="2">
        <v>34</v>
      </c>
      <c r="W892" s="3">
        <v>6</v>
      </c>
      <c r="X892" s="3" t="s">
        <v>35</v>
      </c>
      <c r="Y892" s="3">
        <v>31.6</v>
      </c>
      <c r="Z892" s="2">
        <v>169.88</v>
      </c>
      <c r="AA892" s="10">
        <f>IF(Table1[[#This Row],[Is_Late]]="Yes",1,0)</f>
        <v>1</v>
      </c>
    </row>
    <row r="893" spans="1:27" x14ac:dyDescent="0.25">
      <c r="A893" t="s">
        <v>972</v>
      </c>
      <c r="B893" s="1">
        <v>45768</v>
      </c>
      <c r="C893" t="s">
        <v>88</v>
      </c>
      <c r="D893" t="s">
        <v>38</v>
      </c>
      <c r="E893" t="s">
        <v>47</v>
      </c>
      <c r="F893" t="s">
        <v>93</v>
      </c>
      <c r="G893" t="s">
        <v>49</v>
      </c>
      <c r="H893">
        <v>2</v>
      </c>
      <c r="I893">
        <v>185.62</v>
      </c>
      <c r="J893" s="2">
        <v>20</v>
      </c>
      <c r="K893">
        <v>34</v>
      </c>
      <c r="L893" s="3">
        <v>6.66</v>
      </c>
      <c r="M893" s="3">
        <v>5</v>
      </c>
      <c r="N893" t="s">
        <v>68</v>
      </c>
      <c r="O893" t="s">
        <v>42</v>
      </c>
      <c r="P893" t="s">
        <v>56</v>
      </c>
      <c r="Q893" s="2">
        <v>371.24</v>
      </c>
      <c r="R893" s="2">
        <v>74.25</v>
      </c>
      <c r="S893" s="2">
        <v>296.99</v>
      </c>
      <c r="T893" s="2">
        <v>25</v>
      </c>
      <c r="U893">
        <v>321.99</v>
      </c>
      <c r="V893" s="2">
        <v>34</v>
      </c>
      <c r="W893" s="3">
        <v>0</v>
      </c>
      <c r="X893" s="3" t="s">
        <v>44</v>
      </c>
      <c r="Y893" s="3">
        <v>12.1</v>
      </c>
      <c r="Z893" s="2">
        <v>35.94</v>
      </c>
      <c r="AA893" s="10">
        <f>IF(Table1[[#This Row],[Is_Late]]="Yes",1,0)</f>
        <v>0</v>
      </c>
    </row>
    <row r="894" spans="1:27" x14ac:dyDescent="0.25">
      <c r="A894" t="s">
        <v>973</v>
      </c>
      <c r="B894" s="1">
        <v>45768</v>
      </c>
      <c r="C894" t="s">
        <v>84</v>
      </c>
      <c r="D894" t="s">
        <v>38</v>
      </c>
      <c r="E894" t="s">
        <v>47</v>
      </c>
      <c r="F894" t="s">
        <v>59</v>
      </c>
      <c r="G894" t="s">
        <v>119</v>
      </c>
      <c r="H894">
        <v>6</v>
      </c>
      <c r="I894">
        <v>499.17</v>
      </c>
      <c r="J894" s="2">
        <v>25</v>
      </c>
      <c r="K894">
        <v>17</v>
      </c>
      <c r="L894" s="3">
        <v>7.25</v>
      </c>
      <c r="M894" s="3">
        <v>4.0999999999999996</v>
      </c>
      <c r="N894" t="s">
        <v>60</v>
      </c>
      <c r="O894" t="s">
        <v>42</v>
      </c>
      <c r="P894" t="s">
        <v>34</v>
      </c>
      <c r="Q894" s="2">
        <v>2995.02</v>
      </c>
      <c r="R894" s="2">
        <v>748.76</v>
      </c>
      <c r="S894" s="2">
        <v>2246.2600000000002</v>
      </c>
      <c r="T894" s="2">
        <v>0</v>
      </c>
      <c r="U894">
        <v>2246.2600000000002</v>
      </c>
      <c r="V894" s="2">
        <v>37</v>
      </c>
      <c r="W894" s="3">
        <v>0</v>
      </c>
      <c r="X894" s="3" t="s">
        <v>44</v>
      </c>
      <c r="Y894" s="3">
        <v>14.1</v>
      </c>
      <c r="Z894" s="2">
        <v>316.72000000000003</v>
      </c>
      <c r="AA894" s="10">
        <f>IF(Table1[[#This Row],[Is_Late]]="Yes",1,0)</f>
        <v>0</v>
      </c>
    </row>
    <row r="895" spans="1:27" x14ac:dyDescent="0.25">
      <c r="A895" t="s">
        <v>974</v>
      </c>
      <c r="B895" s="1">
        <v>45768</v>
      </c>
      <c r="C895" t="s">
        <v>80</v>
      </c>
      <c r="D895" t="s">
        <v>28</v>
      </c>
      <c r="E895" t="s">
        <v>29</v>
      </c>
      <c r="F895" t="s">
        <v>39</v>
      </c>
      <c r="G895" t="s">
        <v>49</v>
      </c>
      <c r="H895">
        <v>7</v>
      </c>
      <c r="I895">
        <v>231.75</v>
      </c>
      <c r="J895" s="2">
        <v>0</v>
      </c>
      <c r="K895">
        <v>21</v>
      </c>
      <c r="L895" s="3">
        <v>6.8</v>
      </c>
      <c r="M895" s="3">
        <v>3.8</v>
      </c>
      <c r="N895" t="s">
        <v>41</v>
      </c>
      <c r="O895" t="s">
        <v>42</v>
      </c>
      <c r="P895" t="s">
        <v>56</v>
      </c>
      <c r="Q895" s="2">
        <v>1622.25</v>
      </c>
      <c r="R895" s="2">
        <v>0</v>
      </c>
      <c r="S895" s="2">
        <v>1622.25</v>
      </c>
      <c r="T895" s="2">
        <v>0</v>
      </c>
      <c r="U895">
        <v>1622.25</v>
      </c>
      <c r="V895" s="2">
        <v>21</v>
      </c>
      <c r="W895" s="3">
        <v>0</v>
      </c>
      <c r="X895" s="3" t="s">
        <v>44</v>
      </c>
      <c r="Y895" s="3">
        <v>15.6</v>
      </c>
      <c r="Z895" s="2">
        <v>253.07</v>
      </c>
      <c r="AA895" s="10">
        <f>IF(Table1[[#This Row],[Is_Late]]="Yes",1,0)</f>
        <v>0</v>
      </c>
    </row>
    <row r="896" spans="1:27" x14ac:dyDescent="0.25">
      <c r="A896" t="s">
        <v>975</v>
      </c>
      <c r="B896" s="1">
        <v>45768</v>
      </c>
      <c r="C896" t="s">
        <v>53</v>
      </c>
      <c r="D896" t="s">
        <v>66</v>
      </c>
      <c r="E896" t="s">
        <v>47</v>
      </c>
      <c r="F896" t="s">
        <v>39</v>
      </c>
      <c r="G896" t="s">
        <v>89</v>
      </c>
      <c r="H896">
        <v>2</v>
      </c>
      <c r="I896">
        <v>288.35000000000002</v>
      </c>
      <c r="J896" s="2">
        <v>0</v>
      </c>
      <c r="K896">
        <v>13</v>
      </c>
      <c r="L896" s="3">
        <v>1.97</v>
      </c>
      <c r="M896" s="3">
        <v>4.3</v>
      </c>
      <c r="N896" t="s">
        <v>32</v>
      </c>
      <c r="O896" t="s">
        <v>42</v>
      </c>
      <c r="P896" t="s">
        <v>34</v>
      </c>
      <c r="Q896" s="2">
        <v>576.70000000000005</v>
      </c>
      <c r="R896" s="2">
        <v>0</v>
      </c>
      <c r="S896" s="2">
        <v>576.70000000000005</v>
      </c>
      <c r="T896" s="2">
        <v>0</v>
      </c>
      <c r="U896">
        <v>576.70000000000005</v>
      </c>
      <c r="V896" s="2">
        <v>29</v>
      </c>
      <c r="W896" s="3">
        <v>0</v>
      </c>
      <c r="X896" s="3" t="s">
        <v>44</v>
      </c>
      <c r="Y896" s="3">
        <v>14.4</v>
      </c>
      <c r="Z896" s="2">
        <v>83.04</v>
      </c>
      <c r="AA896" s="10">
        <f>IF(Table1[[#This Row],[Is_Late]]="Yes",1,0)</f>
        <v>0</v>
      </c>
    </row>
    <row r="897" spans="1:27" x14ac:dyDescent="0.25">
      <c r="A897" t="s">
        <v>976</v>
      </c>
      <c r="B897" s="1">
        <v>45768</v>
      </c>
      <c r="C897" t="s">
        <v>53</v>
      </c>
      <c r="D897" t="s">
        <v>54</v>
      </c>
      <c r="E897" t="s">
        <v>47</v>
      </c>
      <c r="F897" t="s">
        <v>59</v>
      </c>
      <c r="G897" t="s">
        <v>63</v>
      </c>
      <c r="H897">
        <v>5</v>
      </c>
      <c r="I897">
        <v>308.23</v>
      </c>
      <c r="J897" s="2">
        <v>20</v>
      </c>
      <c r="K897">
        <v>23</v>
      </c>
      <c r="L897" s="3">
        <v>4.32</v>
      </c>
      <c r="M897" s="3">
        <v>3.1</v>
      </c>
      <c r="N897" t="s">
        <v>50</v>
      </c>
      <c r="O897" t="s">
        <v>42</v>
      </c>
      <c r="P897" t="s">
        <v>51</v>
      </c>
      <c r="Q897" s="2">
        <v>1541.15</v>
      </c>
      <c r="R897" s="2">
        <v>308.23</v>
      </c>
      <c r="S897" s="2">
        <v>1232.92</v>
      </c>
      <c r="T897" s="2">
        <v>0</v>
      </c>
      <c r="U897">
        <v>1232.92</v>
      </c>
      <c r="V897" s="2">
        <v>28</v>
      </c>
      <c r="W897" s="3">
        <v>0</v>
      </c>
      <c r="X897" s="3" t="s">
        <v>44</v>
      </c>
      <c r="Y897" s="3">
        <v>24.7</v>
      </c>
      <c r="Z897" s="2">
        <v>304.52999999999997</v>
      </c>
      <c r="AA897" s="10">
        <f>IF(Table1[[#This Row],[Is_Late]]="Yes",1,0)</f>
        <v>0</v>
      </c>
    </row>
    <row r="898" spans="1:27" x14ac:dyDescent="0.25">
      <c r="A898" t="s">
        <v>977</v>
      </c>
      <c r="B898" s="1">
        <v>45768</v>
      </c>
      <c r="C898" t="s">
        <v>53</v>
      </c>
      <c r="D898" t="s">
        <v>54</v>
      </c>
      <c r="E898" t="s">
        <v>47</v>
      </c>
      <c r="F898" t="s">
        <v>111</v>
      </c>
      <c r="G898" t="s">
        <v>40</v>
      </c>
      <c r="H898">
        <v>4</v>
      </c>
      <c r="I898">
        <v>172.54</v>
      </c>
      <c r="J898" s="2">
        <v>0</v>
      </c>
      <c r="K898">
        <v>34</v>
      </c>
      <c r="L898" s="3">
        <v>0.51</v>
      </c>
      <c r="M898" s="3">
        <v>4.5</v>
      </c>
      <c r="N898" t="s">
        <v>41</v>
      </c>
      <c r="O898" t="s">
        <v>42</v>
      </c>
      <c r="P898" t="s">
        <v>64</v>
      </c>
      <c r="Q898" s="2">
        <v>690.16</v>
      </c>
      <c r="R898" s="2">
        <v>0</v>
      </c>
      <c r="S898" s="2">
        <v>690.16</v>
      </c>
      <c r="T898" s="2">
        <v>0</v>
      </c>
      <c r="U898">
        <v>690.16</v>
      </c>
      <c r="V898" s="2">
        <v>32</v>
      </c>
      <c r="W898" s="3">
        <v>2</v>
      </c>
      <c r="X898" s="3" t="s">
        <v>44</v>
      </c>
      <c r="Y898" s="3">
        <v>17.7</v>
      </c>
      <c r="Z898" s="2">
        <v>122.16</v>
      </c>
      <c r="AA898" s="10">
        <f>IF(Table1[[#This Row],[Is_Late]]="Yes",1,0)</f>
        <v>0</v>
      </c>
    </row>
    <row r="899" spans="1:27" x14ac:dyDescent="0.25">
      <c r="A899" t="s">
        <v>978</v>
      </c>
      <c r="B899" s="1">
        <v>45768</v>
      </c>
      <c r="C899" t="s">
        <v>37</v>
      </c>
      <c r="D899" t="s">
        <v>66</v>
      </c>
      <c r="E899" t="s">
        <v>47</v>
      </c>
      <c r="F899" t="s">
        <v>111</v>
      </c>
      <c r="G899" t="s">
        <v>100</v>
      </c>
      <c r="H899">
        <v>5</v>
      </c>
      <c r="I899">
        <v>100.58</v>
      </c>
      <c r="J899" s="2">
        <v>10</v>
      </c>
      <c r="K899">
        <v>25</v>
      </c>
      <c r="L899" s="3">
        <v>0.55000000000000004</v>
      </c>
      <c r="M899" s="3">
        <v>4.4000000000000004</v>
      </c>
      <c r="N899" t="s">
        <v>32</v>
      </c>
      <c r="O899" t="s">
        <v>42</v>
      </c>
      <c r="P899" t="s">
        <v>34</v>
      </c>
      <c r="Q899" s="2">
        <v>502.9</v>
      </c>
      <c r="R899" s="2">
        <v>50.29</v>
      </c>
      <c r="S899" s="2">
        <v>452.61</v>
      </c>
      <c r="T899" s="2">
        <v>0</v>
      </c>
      <c r="U899">
        <v>452.61</v>
      </c>
      <c r="V899" s="2">
        <v>31</v>
      </c>
      <c r="W899" s="3">
        <v>0</v>
      </c>
      <c r="X899" s="3" t="s">
        <v>44</v>
      </c>
      <c r="Y899" s="3">
        <v>25</v>
      </c>
      <c r="Z899" s="2">
        <v>113.15</v>
      </c>
      <c r="AA899" s="10">
        <f>IF(Table1[[#This Row],[Is_Late]]="Yes",1,0)</f>
        <v>0</v>
      </c>
    </row>
    <row r="900" spans="1:27" x14ac:dyDescent="0.25">
      <c r="A900" t="s">
        <v>979</v>
      </c>
      <c r="B900" s="1">
        <v>45768</v>
      </c>
      <c r="C900" t="s">
        <v>84</v>
      </c>
      <c r="D900" t="s">
        <v>38</v>
      </c>
      <c r="E900" t="s">
        <v>29</v>
      </c>
      <c r="F900" t="s">
        <v>30</v>
      </c>
      <c r="G900" t="s">
        <v>89</v>
      </c>
      <c r="H900">
        <v>1</v>
      </c>
      <c r="I900">
        <v>265.52999999999997</v>
      </c>
      <c r="J900" s="2">
        <v>5</v>
      </c>
      <c r="K900">
        <v>25</v>
      </c>
      <c r="L900" s="3">
        <v>2.13</v>
      </c>
      <c r="M900" s="3">
        <v>3.9</v>
      </c>
      <c r="N900" t="s">
        <v>32</v>
      </c>
      <c r="O900" t="s">
        <v>42</v>
      </c>
      <c r="P900" t="s">
        <v>56</v>
      </c>
      <c r="Q900" s="2">
        <v>265.52999999999997</v>
      </c>
      <c r="R900" s="2">
        <v>13.28</v>
      </c>
      <c r="S900" s="2">
        <v>252.25</v>
      </c>
      <c r="T900" s="2">
        <v>20</v>
      </c>
      <c r="U900">
        <v>272.25</v>
      </c>
      <c r="V900" s="2">
        <v>44</v>
      </c>
      <c r="W900" s="3">
        <v>0</v>
      </c>
      <c r="X900" s="3" t="s">
        <v>44</v>
      </c>
      <c r="Y900" s="3">
        <v>30.1</v>
      </c>
      <c r="Z900" s="2">
        <v>75.930000000000007</v>
      </c>
      <c r="AA900" s="10">
        <f>IF(Table1[[#This Row],[Is_Late]]="Yes",1,0)</f>
        <v>0</v>
      </c>
    </row>
    <row r="901" spans="1:27" x14ac:dyDescent="0.25">
      <c r="A901" t="s">
        <v>980</v>
      </c>
      <c r="B901" s="1">
        <v>45768</v>
      </c>
      <c r="C901" t="s">
        <v>88</v>
      </c>
      <c r="D901" t="s">
        <v>38</v>
      </c>
      <c r="E901" t="s">
        <v>29</v>
      </c>
      <c r="F901" t="s">
        <v>111</v>
      </c>
      <c r="G901" t="s">
        <v>117</v>
      </c>
      <c r="H901">
        <v>5</v>
      </c>
      <c r="I901">
        <v>40.81</v>
      </c>
      <c r="J901" s="2">
        <v>20</v>
      </c>
      <c r="K901">
        <v>26</v>
      </c>
      <c r="L901" s="3">
        <v>5.7</v>
      </c>
      <c r="M901" s="3">
        <v>4.5</v>
      </c>
      <c r="N901" t="s">
        <v>32</v>
      </c>
      <c r="O901" t="s">
        <v>42</v>
      </c>
      <c r="P901" t="s">
        <v>43</v>
      </c>
      <c r="Q901" s="2">
        <v>204.05</v>
      </c>
      <c r="R901" s="2">
        <v>40.81</v>
      </c>
      <c r="S901" s="2">
        <v>163.24</v>
      </c>
      <c r="T901" s="2">
        <v>15</v>
      </c>
      <c r="U901">
        <v>178.24</v>
      </c>
      <c r="V901" s="2">
        <v>38</v>
      </c>
      <c r="W901" s="3">
        <v>0</v>
      </c>
      <c r="X901" s="3" t="s">
        <v>44</v>
      </c>
      <c r="Y901" s="3">
        <v>17.5</v>
      </c>
      <c r="Z901" s="2">
        <v>28.57</v>
      </c>
      <c r="AA901" s="10">
        <f>IF(Table1[[#This Row],[Is_Late]]="Yes",1,0)</f>
        <v>0</v>
      </c>
    </row>
    <row r="902" spans="1:27" x14ac:dyDescent="0.25">
      <c r="A902" t="s">
        <v>981</v>
      </c>
      <c r="B902" s="1">
        <v>45768</v>
      </c>
      <c r="C902" t="s">
        <v>37</v>
      </c>
      <c r="D902" t="s">
        <v>38</v>
      </c>
      <c r="E902" t="s">
        <v>47</v>
      </c>
      <c r="F902" t="s">
        <v>86</v>
      </c>
      <c r="G902" t="s">
        <v>100</v>
      </c>
      <c r="H902">
        <v>6</v>
      </c>
      <c r="I902">
        <v>297.06</v>
      </c>
      <c r="J902" s="2">
        <v>20</v>
      </c>
      <c r="K902">
        <v>20</v>
      </c>
      <c r="L902" s="3">
        <v>1.39</v>
      </c>
      <c r="M902" s="3">
        <v>5</v>
      </c>
      <c r="N902" t="s">
        <v>32</v>
      </c>
      <c r="O902" t="s">
        <v>33</v>
      </c>
      <c r="P902" t="s">
        <v>64</v>
      </c>
      <c r="Q902" s="2">
        <v>1782.36</v>
      </c>
      <c r="R902" s="2">
        <v>356.47</v>
      </c>
      <c r="S902" s="2">
        <v>0</v>
      </c>
      <c r="T902" s="2">
        <v>0</v>
      </c>
      <c r="U902">
        <v>0</v>
      </c>
      <c r="V902" s="2">
        <v>15</v>
      </c>
      <c r="W902" s="3">
        <v>5</v>
      </c>
      <c r="X902" s="3" t="s">
        <v>44</v>
      </c>
      <c r="Y902" s="3">
        <v>13.5</v>
      </c>
      <c r="Z902" s="2">
        <v>0</v>
      </c>
      <c r="AA902" s="10">
        <f>IF(Table1[[#This Row],[Is_Late]]="Yes",1,0)</f>
        <v>0</v>
      </c>
    </row>
    <row r="903" spans="1:27" x14ac:dyDescent="0.25">
      <c r="A903" t="s">
        <v>982</v>
      </c>
      <c r="B903" s="1">
        <v>45768</v>
      </c>
      <c r="C903" t="s">
        <v>53</v>
      </c>
      <c r="D903" t="s">
        <v>28</v>
      </c>
      <c r="E903" t="s">
        <v>47</v>
      </c>
      <c r="F903" t="s">
        <v>73</v>
      </c>
      <c r="G903" t="s">
        <v>117</v>
      </c>
      <c r="H903">
        <v>3</v>
      </c>
      <c r="I903">
        <v>398.9</v>
      </c>
      <c r="J903" s="2">
        <v>15</v>
      </c>
      <c r="K903">
        <v>34</v>
      </c>
      <c r="L903" s="3">
        <v>3.38</v>
      </c>
      <c r="M903" s="3">
        <v>4.7</v>
      </c>
      <c r="N903" t="s">
        <v>60</v>
      </c>
      <c r="O903" t="s">
        <v>42</v>
      </c>
      <c r="P903" t="s">
        <v>56</v>
      </c>
      <c r="Q903" s="2">
        <v>1196.7</v>
      </c>
      <c r="R903" s="2">
        <v>179.5</v>
      </c>
      <c r="S903" s="2">
        <v>1017.2</v>
      </c>
      <c r="T903" s="2">
        <v>0</v>
      </c>
      <c r="U903">
        <v>1017.2</v>
      </c>
      <c r="V903" s="2">
        <v>33</v>
      </c>
      <c r="W903" s="3">
        <v>1</v>
      </c>
      <c r="X903" s="3" t="s">
        <v>44</v>
      </c>
      <c r="Y903" s="3">
        <v>11.3</v>
      </c>
      <c r="Z903" s="2">
        <v>114.94</v>
      </c>
      <c r="AA903" s="10">
        <f>IF(Table1[[#This Row],[Is_Late]]="Yes",1,0)</f>
        <v>0</v>
      </c>
    </row>
    <row r="904" spans="1:27" x14ac:dyDescent="0.25">
      <c r="A904" t="s">
        <v>983</v>
      </c>
      <c r="B904" s="1">
        <v>45769</v>
      </c>
      <c r="C904" t="s">
        <v>75</v>
      </c>
      <c r="D904" t="s">
        <v>28</v>
      </c>
      <c r="E904" t="s">
        <v>47</v>
      </c>
      <c r="F904" t="s">
        <v>73</v>
      </c>
      <c r="G904" t="s">
        <v>67</v>
      </c>
      <c r="H904">
        <v>4</v>
      </c>
      <c r="I904">
        <v>448.74</v>
      </c>
      <c r="J904" s="2">
        <v>10</v>
      </c>
      <c r="K904">
        <v>28</v>
      </c>
      <c r="L904" s="3">
        <v>2.85</v>
      </c>
      <c r="M904" s="3">
        <v>3.1</v>
      </c>
      <c r="N904" t="s">
        <v>50</v>
      </c>
      <c r="O904" t="s">
        <v>42</v>
      </c>
      <c r="P904" t="s">
        <v>64</v>
      </c>
      <c r="Q904" s="2">
        <v>1794.96</v>
      </c>
      <c r="R904" s="2">
        <v>179.5</v>
      </c>
      <c r="S904" s="2">
        <v>1615.46</v>
      </c>
      <c r="T904" s="2">
        <v>0</v>
      </c>
      <c r="U904">
        <v>1615.46</v>
      </c>
      <c r="V904" s="2">
        <v>26</v>
      </c>
      <c r="W904" s="3">
        <v>2</v>
      </c>
      <c r="X904" s="3" t="s">
        <v>44</v>
      </c>
      <c r="Y904" s="3">
        <v>11.1</v>
      </c>
      <c r="Z904" s="2">
        <v>179.32</v>
      </c>
      <c r="AA904" s="10">
        <f>IF(Table1[[#This Row],[Is_Late]]="Yes",1,0)</f>
        <v>0</v>
      </c>
    </row>
    <row r="905" spans="1:27" x14ac:dyDescent="0.25">
      <c r="A905" t="s">
        <v>984</v>
      </c>
      <c r="B905" s="1">
        <v>45769</v>
      </c>
      <c r="C905" t="s">
        <v>88</v>
      </c>
      <c r="D905" t="s">
        <v>28</v>
      </c>
      <c r="E905" t="s">
        <v>29</v>
      </c>
      <c r="F905" t="s">
        <v>76</v>
      </c>
      <c r="G905" t="s">
        <v>63</v>
      </c>
      <c r="H905">
        <v>1</v>
      </c>
      <c r="I905">
        <v>90.02</v>
      </c>
      <c r="J905" s="2">
        <v>20</v>
      </c>
      <c r="K905">
        <v>29</v>
      </c>
      <c r="L905" s="3">
        <v>4.08</v>
      </c>
      <c r="M905" s="3">
        <v>3.7</v>
      </c>
      <c r="N905" t="s">
        <v>60</v>
      </c>
      <c r="O905" t="s">
        <v>42</v>
      </c>
      <c r="P905" t="s">
        <v>51</v>
      </c>
      <c r="Q905" s="2">
        <v>90.02</v>
      </c>
      <c r="R905" s="2">
        <v>18</v>
      </c>
      <c r="S905" s="2">
        <v>72.02</v>
      </c>
      <c r="T905" s="2">
        <v>15</v>
      </c>
      <c r="U905">
        <v>87.02</v>
      </c>
      <c r="V905" s="2">
        <v>19</v>
      </c>
      <c r="W905" s="3">
        <v>10</v>
      </c>
      <c r="X905" s="3" t="s">
        <v>35</v>
      </c>
      <c r="Y905" s="3">
        <v>8</v>
      </c>
      <c r="Z905" s="2">
        <v>5.76</v>
      </c>
      <c r="AA905" s="10">
        <f>IF(Table1[[#This Row],[Is_Late]]="Yes",1,0)</f>
        <v>1</v>
      </c>
    </row>
    <row r="906" spans="1:27" x14ac:dyDescent="0.25">
      <c r="A906" t="s">
        <v>985</v>
      </c>
      <c r="B906" s="1">
        <v>45769</v>
      </c>
      <c r="C906" t="s">
        <v>88</v>
      </c>
      <c r="D906" t="s">
        <v>28</v>
      </c>
      <c r="E906" t="s">
        <v>47</v>
      </c>
      <c r="F906" t="s">
        <v>30</v>
      </c>
      <c r="G906" t="s">
        <v>89</v>
      </c>
      <c r="H906">
        <v>4</v>
      </c>
      <c r="I906">
        <v>109.61</v>
      </c>
      <c r="J906" s="2">
        <v>15</v>
      </c>
      <c r="K906">
        <v>17</v>
      </c>
      <c r="L906" s="3">
        <v>4.59</v>
      </c>
      <c r="M906" s="3">
        <v>3.3</v>
      </c>
      <c r="N906" t="s">
        <v>60</v>
      </c>
      <c r="O906" t="s">
        <v>42</v>
      </c>
      <c r="P906" t="s">
        <v>56</v>
      </c>
      <c r="Q906" s="2">
        <v>438.44</v>
      </c>
      <c r="R906" s="2">
        <v>65.77</v>
      </c>
      <c r="S906" s="2">
        <v>372.67</v>
      </c>
      <c r="T906" s="2">
        <v>0</v>
      </c>
      <c r="U906">
        <v>372.67</v>
      </c>
      <c r="V906" s="2">
        <v>28</v>
      </c>
      <c r="W906" s="3">
        <v>0</v>
      </c>
      <c r="X906" s="3" t="s">
        <v>44</v>
      </c>
      <c r="Y906" s="3">
        <v>27.5</v>
      </c>
      <c r="Z906" s="2">
        <v>102.48</v>
      </c>
      <c r="AA906" s="10">
        <f>IF(Table1[[#This Row],[Is_Late]]="Yes",1,0)</f>
        <v>0</v>
      </c>
    </row>
    <row r="907" spans="1:27" x14ac:dyDescent="0.25">
      <c r="A907" t="s">
        <v>986</v>
      </c>
      <c r="B907" s="1">
        <v>45769</v>
      </c>
      <c r="C907" t="s">
        <v>75</v>
      </c>
      <c r="D907" t="s">
        <v>66</v>
      </c>
      <c r="E907" t="s">
        <v>47</v>
      </c>
      <c r="F907" t="s">
        <v>93</v>
      </c>
      <c r="G907" t="s">
        <v>100</v>
      </c>
      <c r="H907">
        <v>4</v>
      </c>
      <c r="I907">
        <v>227.19</v>
      </c>
      <c r="J907" s="2">
        <v>5</v>
      </c>
      <c r="K907">
        <v>36</v>
      </c>
      <c r="L907" s="3">
        <v>5.94</v>
      </c>
      <c r="M907" s="3">
        <v>4.2</v>
      </c>
      <c r="N907" t="s">
        <v>68</v>
      </c>
      <c r="O907" t="s">
        <v>33</v>
      </c>
      <c r="P907" t="s">
        <v>51</v>
      </c>
      <c r="Q907" s="2">
        <v>908.76</v>
      </c>
      <c r="R907" s="2">
        <v>45.44</v>
      </c>
      <c r="S907" s="2">
        <v>0</v>
      </c>
      <c r="T907" s="2">
        <v>0</v>
      </c>
      <c r="U907">
        <v>0</v>
      </c>
      <c r="V907" s="2">
        <v>39</v>
      </c>
      <c r="W907" s="3">
        <v>0</v>
      </c>
      <c r="X907" s="3" t="s">
        <v>44</v>
      </c>
      <c r="Y907" s="3">
        <v>24.6</v>
      </c>
      <c r="Z907" s="2">
        <v>0</v>
      </c>
      <c r="AA907" s="10">
        <f>IF(Table1[[#This Row],[Is_Late]]="Yes",1,0)</f>
        <v>0</v>
      </c>
    </row>
    <row r="908" spans="1:27" x14ac:dyDescent="0.25">
      <c r="A908" t="s">
        <v>987</v>
      </c>
      <c r="B908" s="1">
        <v>45769</v>
      </c>
      <c r="C908" t="s">
        <v>27</v>
      </c>
      <c r="D908" t="s">
        <v>66</v>
      </c>
      <c r="E908" t="s">
        <v>47</v>
      </c>
      <c r="F908" t="s">
        <v>39</v>
      </c>
      <c r="G908" t="s">
        <v>67</v>
      </c>
      <c r="H908">
        <v>7</v>
      </c>
      <c r="I908">
        <v>203.29</v>
      </c>
      <c r="J908" s="2">
        <v>20</v>
      </c>
      <c r="K908">
        <v>15</v>
      </c>
      <c r="L908" s="3">
        <v>0.91</v>
      </c>
      <c r="M908" s="3">
        <v>3.2</v>
      </c>
      <c r="N908" t="s">
        <v>60</v>
      </c>
      <c r="O908" t="s">
        <v>42</v>
      </c>
      <c r="P908" t="s">
        <v>43</v>
      </c>
      <c r="Q908" s="2">
        <v>1423.03</v>
      </c>
      <c r="R908" s="2">
        <v>284.61</v>
      </c>
      <c r="S908" s="2">
        <v>1138.42</v>
      </c>
      <c r="T908" s="2">
        <v>0</v>
      </c>
      <c r="U908">
        <v>1138.42</v>
      </c>
      <c r="V908" s="2">
        <v>33</v>
      </c>
      <c r="W908" s="3">
        <v>0</v>
      </c>
      <c r="X908" s="3" t="s">
        <v>44</v>
      </c>
      <c r="Y908" s="3">
        <v>27</v>
      </c>
      <c r="Z908" s="2">
        <v>307.37</v>
      </c>
      <c r="AA908" s="10">
        <f>IF(Table1[[#This Row],[Is_Late]]="Yes",1,0)</f>
        <v>0</v>
      </c>
    </row>
    <row r="909" spans="1:27" x14ac:dyDescent="0.25">
      <c r="A909" t="s">
        <v>988</v>
      </c>
      <c r="B909" s="1">
        <v>45769</v>
      </c>
      <c r="C909" t="s">
        <v>53</v>
      </c>
      <c r="D909" t="s">
        <v>54</v>
      </c>
      <c r="E909" t="s">
        <v>47</v>
      </c>
      <c r="F909" t="s">
        <v>59</v>
      </c>
      <c r="G909" t="s">
        <v>40</v>
      </c>
      <c r="H909">
        <v>3</v>
      </c>
      <c r="I909">
        <v>421.21</v>
      </c>
      <c r="J909" s="2">
        <v>15</v>
      </c>
      <c r="K909">
        <v>33</v>
      </c>
      <c r="L909" s="3">
        <v>7.46</v>
      </c>
      <c r="M909" s="3">
        <v>4.3</v>
      </c>
      <c r="N909" t="s">
        <v>32</v>
      </c>
      <c r="O909" t="s">
        <v>42</v>
      </c>
      <c r="P909" t="s">
        <v>64</v>
      </c>
      <c r="Q909" s="2">
        <v>1263.6300000000001</v>
      </c>
      <c r="R909" s="2">
        <v>189.54</v>
      </c>
      <c r="S909" s="2">
        <v>1074.0899999999999</v>
      </c>
      <c r="T909" s="2">
        <v>0</v>
      </c>
      <c r="U909">
        <v>1074.0899999999999</v>
      </c>
      <c r="V909" s="2">
        <v>37</v>
      </c>
      <c r="W909" s="3">
        <v>0</v>
      </c>
      <c r="X909" s="3" t="s">
        <v>44</v>
      </c>
      <c r="Y909" s="3">
        <v>25.1</v>
      </c>
      <c r="Z909" s="2">
        <v>269.60000000000002</v>
      </c>
      <c r="AA909" s="10">
        <f>IF(Table1[[#This Row],[Is_Late]]="Yes",1,0)</f>
        <v>0</v>
      </c>
    </row>
    <row r="910" spans="1:27" x14ac:dyDescent="0.25">
      <c r="A910" t="s">
        <v>989</v>
      </c>
      <c r="B910" s="1">
        <v>45769</v>
      </c>
      <c r="C910" t="s">
        <v>88</v>
      </c>
      <c r="D910" t="s">
        <v>66</v>
      </c>
      <c r="E910" t="s">
        <v>47</v>
      </c>
      <c r="F910" t="s">
        <v>30</v>
      </c>
      <c r="G910" t="s">
        <v>31</v>
      </c>
      <c r="H910">
        <v>3</v>
      </c>
      <c r="I910">
        <v>487.33</v>
      </c>
      <c r="J910" s="2">
        <v>0</v>
      </c>
      <c r="K910">
        <v>22</v>
      </c>
      <c r="L910" s="3">
        <v>5.05</v>
      </c>
      <c r="M910" s="3">
        <v>4.2</v>
      </c>
      <c r="N910" t="s">
        <v>32</v>
      </c>
      <c r="O910" t="s">
        <v>42</v>
      </c>
      <c r="P910" t="s">
        <v>34</v>
      </c>
      <c r="Q910" s="2">
        <v>1461.99</v>
      </c>
      <c r="R910" s="2">
        <v>0</v>
      </c>
      <c r="S910" s="2">
        <v>1461.99</v>
      </c>
      <c r="T910" s="2">
        <v>0</v>
      </c>
      <c r="U910">
        <v>1461.99</v>
      </c>
      <c r="V910" s="2">
        <v>38</v>
      </c>
      <c r="W910" s="3">
        <v>0</v>
      </c>
      <c r="X910" s="3" t="s">
        <v>44</v>
      </c>
      <c r="Y910" s="3">
        <v>8.6</v>
      </c>
      <c r="Z910" s="2">
        <v>125.73</v>
      </c>
      <c r="AA910" s="10">
        <f>IF(Table1[[#This Row],[Is_Late]]="Yes",1,0)</f>
        <v>0</v>
      </c>
    </row>
    <row r="911" spans="1:27" x14ac:dyDescent="0.25">
      <c r="A911" t="s">
        <v>990</v>
      </c>
      <c r="B911" s="1">
        <v>45769</v>
      </c>
      <c r="C911" t="s">
        <v>75</v>
      </c>
      <c r="D911" t="s">
        <v>38</v>
      </c>
      <c r="E911" t="s">
        <v>47</v>
      </c>
      <c r="F911" t="s">
        <v>111</v>
      </c>
      <c r="G911" t="s">
        <v>40</v>
      </c>
      <c r="H911">
        <v>4</v>
      </c>
      <c r="I911">
        <v>171.17</v>
      </c>
      <c r="J911" s="2">
        <v>25</v>
      </c>
      <c r="K911">
        <v>37</v>
      </c>
      <c r="L911" s="3">
        <v>2.15</v>
      </c>
      <c r="M911" s="3">
        <v>3.5</v>
      </c>
      <c r="N911" t="s">
        <v>41</v>
      </c>
      <c r="O911" t="s">
        <v>33</v>
      </c>
      <c r="P911" t="s">
        <v>43</v>
      </c>
      <c r="Q911" s="2">
        <v>684.68</v>
      </c>
      <c r="R911" s="2">
        <v>171.17</v>
      </c>
      <c r="S911" s="2">
        <v>0</v>
      </c>
      <c r="T911" s="2">
        <v>0</v>
      </c>
      <c r="U911">
        <v>0</v>
      </c>
      <c r="V911" s="2">
        <v>35</v>
      </c>
      <c r="W911" s="3">
        <v>2</v>
      </c>
      <c r="X911" s="3" t="s">
        <v>44</v>
      </c>
      <c r="Y911" s="3">
        <v>23.1</v>
      </c>
      <c r="Z911" s="2">
        <v>0</v>
      </c>
      <c r="AA911" s="10">
        <f>IF(Table1[[#This Row],[Is_Late]]="Yes",1,0)</f>
        <v>0</v>
      </c>
    </row>
    <row r="912" spans="1:27" x14ac:dyDescent="0.25">
      <c r="A912" t="s">
        <v>991</v>
      </c>
      <c r="B912" s="1">
        <v>45770</v>
      </c>
      <c r="C912" t="s">
        <v>58</v>
      </c>
      <c r="D912" t="s">
        <v>46</v>
      </c>
      <c r="E912" t="s">
        <v>29</v>
      </c>
      <c r="F912" t="s">
        <v>76</v>
      </c>
      <c r="G912" t="s">
        <v>49</v>
      </c>
      <c r="H912">
        <v>2</v>
      </c>
      <c r="I912">
        <v>206.62</v>
      </c>
      <c r="J912" s="2">
        <v>10</v>
      </c>
      <c r="K912">
        <v>33</v>
      </c>
      <c r="L912" s="3">
        <v>3.19</v>
      </c>
      <c r="M912" s="3">
        <v>4.5</v>
      </c>
      <c r="N912" t="s">
        <v>68</v>
      </c>
      <c r="O912" t="s">
        <v>33</v>
      </c>
      <c r="P912" t="s">
        <v>64</v>
      </c>
      <c r="Q912" s="2">
        <v>413.24</v>
      </c>
      <c r="R912" s="2">
        <v>41.32</v>
      </c>
      <c r="S912" s="2">
        <v>0</v>
      </c>
      <c r="T912" s="2">
        <v>0</v>
      </c>
      <c r="U912">
        <v>0</v>
      </c>
      <c r="V912" s="2">
        <v>33</v>
      </c>
      <c r="W912" s="3">
        <v>0</v>
      </c>
      <c r="X912" s="3" t="s">
        <v>44</v>
      </c>
      <c r="Y912" s="3">
        <v>20.399999999999999</v>
      </c>
      <c r="Z912" s="2">
        <v>0</v>
      </c>
      <c r="AA912" s="10">
        <f>IF(Table1[[#This Row],[Is_Late]]="Yes",1,0)</f>
        <v>0</v>
      </c>
    </row>
    <row r="913" spans="1:27" x14ac:dyDescent="0.25">
      <c r="A913" t="s">
        <v>992</v>
      </c>
      <c r="B913" s="1">
        <v>45770</v>
      </c>
      <c r="C913" t="s">
        <v>75</v>
      </c>
      <c r="D913" t="s">
        <v>38</v>
      </c>
      <c r="E913" t="s">
        <v>29</v>
      </c>
      <c r="F913" t="s">
        <v>86</v>
      </c>
      <c r="G913" t="s">
        <v>55</v>
      </c>
      <c r="H913">
        <v>1</v>
      </c>
      <c r="I913">
        <v>254.49</v>
      </c>
      <c r="J913" s="2">
        <v>10</v>
      </c>
      <c r="K913">
        <v>36</v>
      </c>
      <c r="L913" s="3">
        <v>7.64</v>
      </c>
      <c r="M913" s="3">
        <v>4</v>
      </c>
      <c r="N913" t="s">
        <v>60</v>
      </c>
      <c r="O913" t="s">
        <v>42</v>
      </c>
      <c r="P913" t="s">
        <v>64</v>
      </c>
      <c r="Q913" s="2">
        <v>254.49</v>
      </c>
      <c r="R913" s="2">
        <v>25.45</v>
      </c>
      <c r="S913" s="2">
        <v>229.04</v>
      </c>
      <c r="T913" s="2">
        <v>25</v>
      </c>
      <c r="U913">
        <v>254.04</v>
      </c>
      <c r="V913" s="2">
        <v>41</v>
      </c>
      <c r="W913" s="3">
        <v>0</v>
      </c>
      <c r="X913" s="3" t="s">
        <v>44</v>
      </c>
      <c r="Y913" s="3">
        <v>14</v>
      </c>
      <c r="Z913" s="2">
        <v>32.07</v>
      </c>
      <c r="AA913" s="10">
        <f>IF(Table1[[#This Row],[Is_Late]]="Yes",1,0)</f>
        <v>0</v>
      </c>
    </row>
    <row r="914" spans="1:27" x14ac:dyDescent="0.25">
      <c r="A914" t="s">
        <v>993</v>
      </c>
      <c r="B914" s="1">
        <v>45770</v>
      </c>
      <c r="C914" t="s">
        <v>80</v>
      </c>
      <c r="D914" t="s">
        <v>66</v>
      </c>
      <c r="E914" t="s">
        <v>47</v>
      </c>
      <c r="F914" t="s">
        <v>111</v>
      </c>
      <c r="G914" t="s">
        <v>49</v>
      </c>
      <c r="H914">
        <v>2</v>
      </c>
      <c r="I914">
        <v>493.47</v>
      </c>
      <c r="J914" s="2">
        <v>10</v>
      </c>
      <c r="K914">
        <v>35</v>
      </c>
      <c r="L914" s="3">
        <v>4.53</v>
      </c>
      <c r="M914" s="3">
        <v>2.8</v>
      </c>
      <c r="N914" t="s">
        <v>50</v>
      </c>
      <c r="O914" t="s">
        <v>42</v>
      </c>
      <c r="P914" t="s">
        <v>64</v>
      </c>
      <c r="Q914" s="2">
        <v>986.94</v>
      </c>
      <c r="R914" s="2">
        <v>98.69</v>
      </c>
      <c r="S914" s="2">
        <v>888.25</v>
      </c>
      <c r="T914" s="2">
        <v>0</v>
      </c>
      <c r="U914">
        <v>888.25</v>
      </c>
      <c r="V914" s="2">
        <v>18</v>
      </c>
      <c r="W914" s="3">
        <v>17</v>
      </c>
      <c r="X914" s="3" t="s">
        <v>35</v>
      </c>
      <c r="Y914" s="3">
        <v>26</v>
      </c>
      <c r="Z914" s="2">
        <v>230.94</v>
      </c>
      <c r="AA914" s="10">
        <f>IF(Table1[[#This Row],[Is_Late]]="Yes",1,0)</f>
        <v>1</v>
      </c>
    </row>
    <row r="915" spans="1:27" x14ac:dyDescent="0.25">
      <c r="A915" t="s">
        <v>994</v>
      </c>
      <c r="B915" s="1">
        <v>45770</v>
      </c>
      <c r="C915" t="s">
        <v>53</v>
      </c>
      <c r="D915" t="s">
        <v>66</v>
      </c>
      <c r="E915" t="s">
        <v>29</v>
      </c>
      <c r="F915" t="s">
        <v>81</v>
      </c>
      <c r="G915" t="s">
        <v>144</v>
      </c>
      <c r="H915">
        <v>1</v>
      </c>
      <c r="I915">
        <v>270.47000000000003</v>
      </c>
      <c r="J915" s="2">
        <v>25</v>
      </c>
      <c r="K915">
        <v>43</v>
      </c>
      <c r="L915" s="3">
        <v>5.33</v>
      </c>
      <c r="M915" s="3">
        <v>3.5</v>
      </c>
      <c r="N915" t="s">
        <v>32</v>
      </c>
      <c r="O915" t="s">
        <v>42</v>
      </c>
      <c r="P915" t="s">
        <v>51</v>
      </c>
      <c r="Q915" s="2">
        <v>270.47000000000003</v>
      </c>
      <c r="R915" s="2">
        <v>67.62</v>
      </c>
      <c r="S915" s="2">
        <v>202.85</v>
      </c>
      <c r="T915" s="2">
        <v>10</v>
      </c>
      <c r="U915">
        <v>212.85</v>
      </c>
      <c r="V915" s="2">
        <v>26</v>
      </c>
      <c r="W915" s="3">
        <v>17</v>
      </c>
      <c r="X915" s="3" t="s">
        <v>35</v>
      </c>
      <c r="Y915" s="3">
        <v>30.3</v>
      </c>
      <c r="Z915" s="2">
        <v>61.46</v>
      </c>
      <c r="AA915" s="10">
        <f>IF(Table1[[#This Row],[Is_Late]]="Yes",1,0)</f>
        <v>1</v>
      </c>
    </row>
    <row r="916" spans="1:27" x14ac:dyDescent="0.25">
      <c r="A916" t="s">
        <v>995</v>
      </c>
      <c r="B916" s="1">
        <v>45770</v>
      </c>
      <c r="C916" t="s">
        <v>37</v>
      </c>
      <c r="D916" t="s">
        <v>38</v>
      </c>
      <c r="E916" t="s">
        <v>29</v>
      </c>
      <c r="F916" t="s">
        <v>30</v>
      </c>
      <c r="G916" t="s">
        <v>100</v>
      </c>
      <c r="H916">
        <v>6</v>
      </c>
      <c r="I916">
        <v>331.9</v>
      </c>
      <c r="J916" s="2">
        <v>5</v>
      </c>
      <c r="K916">
        <v>24</v>
      </c>
      <c r="L916" s="3">
        <v>3.14</v>
      </c>
      <c r="M916" s="3">
        <v>4.3</v>
      </c>
      <c r="N916" t="s">
        <v>32</v>
      </c>
      <c r="O916" t="s">
        <v>42</v>
      </c>
      <c r="P916" t="s">
        <v>51</v>
      </c>
      <c r="Q916" s="2">
        <v>1991.4</v>
      </c>
      <c r="R916" s="2">
        <v>99.57</v>
      </c>
      <c r="S916" s="2">
        <v>1891.83</v>
      </c>
      <c r="T916" s="2">
        <v>0</v>
      </c>
      <c r="U916">
        <v>1891.83</v>
      </c>
      <c r="V916" s="2">
        <v>43</v>
      </c>
      <c r="W916" s="3">
        <v>0</v>
      </c>
      <c r="X916" s="3" t="s">
        <v>44</v>
      </c>
      <c r="Y916" s="3">
        <v>23.1</v>
      </c>
      <c r="Z916" s="2">
        <v>437.01</v>
      </c>
      <c r="AA916" s="10">
        <f>IF(Table1[[#This Row],[Is_Late]]="Yes",1,0)</f>
        <v>0</v>
      </c>
    </row>
    <row r="917" spans="1:27" x14ac:dyDescent="0.25">
      <c r="A917" t="s">
        <v>996</v>
      </c>
      <c r="B917" s="1">
        <v>45770</v>
      </c>
      <c r="C917" t="s">
        <v>27</v>
      </c>
      <c r="D917" t="s">
        <v>38</v>
      </c>
      <c r="E917" t="s">
        <v>29</v>
      </c>
      <c r="F917" t="s">
        <v>48</v>
      </c>
      <c r="G917" t="s">
        <v>67</v>
      </c>
      <c r="H917">
        <v>1</v>
      </c>
      <c r="I917">
        <v>52.93</v>
      </c>
      <c r="J917" s="2">
        <v>5</v>
      </c>
      <c r="K917">
        <v>46</v>
      </c>
      <c r="L917" s="3">
        <v>1.74</v>
      </c>
      <c r="M917" s="3">
        <v>4</v>
      </c>
      <c r="N917" t="s">
        <v>68</v>
      </c>
      <c r="O917" t="s">
        <v>42</v>
      </c>
      <c r="P917" t="s">
        <v>34</v>
      </c>
      <c r="Q917" s="2">
        <v>52.93</v>
      </c>
      <c r="R917" s="2">
        <v>2.65</v>
      </c>
      <c r="S917" s="2">
        <v>50.28</v>
      </c>
      <c r="T917" s="2">
        <v>25</v>
      </c>
      <c r="U917">
        <v>75.28</v>
      </c>
      <c r="V917" s="2">
        <v>36</v>
      </c>
      <c r="W917" s="3">
        <v>10</v>
      </c>
      <c r="X917" s="3" t="s">
        <v>35</v>
      </c>
      <c r="Y917" s="3">
        <v>15.2</v>
      </c>
      <c r="Z917" s="2">
        <v>7.64</v>
      </c>
      <c r="AA917" s="10">
        <f>IF(Table1[[#This Row],[Is_Late]]="Yes",1,0)</f>
        <v>1</v>
      </c>
    </row>
    <row r="918" spans="1:27" x14ac:dyDescent="0.25">
      <c r="A918" t="s">
        <v>997</v>
      </c>
      <c r="B918" s="1">
        <v>45770</v>
      </c>
      <c r="C918" t="s">
        <v>80</v>
      </c>
      <c r="D918" t="s">
        <v>28</v>
      </c>
      <c r="E918" t="s">
        <v>29</v>
      </c>
      <c r="F918" t="s">
        <v>48</v>
      </c>
      <c r="G918" t="s">
        <v>136</v>
      </c>
      <c r="H918">
        <v>5</v>
      </c>
      <c r="I918">
        <v>291.39</v>
      </c>
      <c r="J918" s="2">
        <v>0</v>
      </c>
      <c r="K918">
        <v>34</v>
      </c>
      <c r="L918" s="3">
        <v>1.38</v>
      </c>
      <c r="M918" s="3">
        <v>5</v>
      </c>
      <c r="N918" t="s">
        <v>32</v>
      </c>
      <c r="O918" t="s">
        <v>33</v>
      </c>
      <c r="P918" t="s">
        <v>51</v>
      </c>
      <c r="Q918" s="2">
        <v>1456.95</v>
      </c>
      <c r="R918" s="2">
        <v>0</v>
      </c>
      <c r="S918" s="2">
        <v>0</v>
      </c>
      <c r="T918" s="2">
        <v>0</v>
      </c>
      <c r="U918">
        <v>0</v>
      </c>
      <c r="V918" s="2">
        <v>35</v>
      </c>
      <c r="W918" s="3">
        <v>0</v>
      </c>
      <c r="X918" s="3" t="s">
        <v>44</v>
      </c>
      <c r="Y918" s="3">
        <v>13.5</v>
      </c>
      <c r="Z918" s="2">
        <v>0</v>
      </c>
      <c r="AA918" s="10">
        <f>IF(Table1[[#This Row],[Is_Late]]="Yes",1,0)</f>
        <v>0</v>
      </c>
    </row>
    <row r="919" spans="1:27" x14ac:dyDescent="0.25">
      <c r="A919" t="s">
        <v>998</v>
      </c>
      <c r="B919" s="1">
        <v>45770</v>
      </c>
      <c r="C919" t="s">
        <v>80</v>
      </c>
      <c r="D919" t="s">
        <v>28</v>
      </c>
      <c r="E919" t="s">
        <v>29</v>
      </c>
      <c r="F919" t="s">
        <v>93</v>
      </c>
      <c r="G919" t="s">
        <v>100</v>
      </c>
      <c r="H919">
        <v>2</v>
      </c>
      <c r="I919">
        <v>268.17</v>
      </c>
      <c r="J919" s="2">
        <v>15</v>
      </c>
      <c r="K919">
        <v>27</v>
      </c>
      <c r="L919" s="3">
        <v>5.85</v>
      </c>
      <c r="M919" s="3">
        <v>3.9</v>
      </c>
      <c r="N919" t="s">
        <v>60</v>
      </c>
      <c r="O919" t="s">
        <v>42</v>
      </c>
      <c r="P919" t="s">
        <v>56</v>
      </c>
      <c r="Q919" s="2">
        <v>536.34</v>
      </c>
      <c r="R919" s="2">
        <v>80.45</v>
      </c>
      <c r="S919" s="2">
        <v>455.89</v>
      </c>
      <c r="T919" s="2">
        <v>0</v>
      </c>
      <c r="U919">
        <v>455.89</v>
      </c>
      <c r="V919" s="2">
        <v>37</v>
      </c>
      <c r="W919" s="3">
        <v>0</v>
      </c>
      <c r="X919" s="3" t="s">
        <v>44</v>
      </c>
      <c r="Y919" s="3">
        <v>12.2</v>
      </c>
      <c r="Z919" s="2">
        <v>55.62</v>
      </c>
      <c r="AA919" s="10">
        <f>IF(Table1[[#This Row],[Is_Late]]="Yes",1,0)</f>
        <v>0</v>
      </c>
    </row>
    <row r="920" spans="1:27" x14ac:dyDescent="0.25">
      <c r="A920" t="s">
        <v>999</v>
      </c>
      <c r="B920" s="1">
        <v>45770</v>
      </c>
      <c r="C920" t="s">
        <v>27</v>
      </c>
      <c r="D920" t="s">
        <v>28</v>
      </c>
      <c r="E920" t="s">
        <v>29</v>
      </c>
      <c r="F920" t="s">
        <v>111</v>
      </c>
      <c r="G920" t="s">
        <v>55</v>
      </c>
      <c r="H920">
        <v>3</v>
      </c>
      <c r="I920">
        <v>318.95999999999998</v>
      </c>
      <c r="J920" s="2">
        <v>5</v>
      </c>
      <c r="K920">
        <v>32</v>
      </c>
      <c r="L920" s="3">
        <v>5.96</v>
      </c>
      <c r="M920" s="3">
        <v>3.4</v>
      </c>
      <c r="N920" t="s">
        <v>60</v>
      </c>
      <c r="O920" t="s">
        <v>42</v>
      </c>
      <c r="P920" t="s">
        <v>56</v>
      </c>
      <c r="Q920" s="2">
        <v>956.88</v>
      </c>
      <c r="R920" s="2">
        <v>47.84</v>
      </c>
      <c r="S920" s="2">
        <v>909.04</v>
      </c>
      <c r="T920" s="2">
        <v>0</v>
      </c>
      <c r="U920">
        <v>909.04</v>
      </c>
      <c r="V920" s="2">
        <v>44</v>
      </c>
      <c r="W920" s="3">
        <v>0</v>
      </c>
      <c r="X920" s="3" t="s">
        <v>44</v>
      </c>
      <c r="Y920" s="3">
        <v>13.7</v>
      </c>
      <c r="Z920" s="2">
        <v>124.54</v>
      </c>
      <c r="AA920" s="10">
        <f>IF(Table1[[#This Row],[Is_Late]]="Yes",1,0)</f>
        <v>0</v>
      </c>
    </row>
    <row r="921" spans="1:27" x14ac:dyDescent="0.25">
      <c r="A921" t="s">
        <v>1000</v>
      </c>
      <c r="B921" s="1">
        <v>45770</v>
      </c>
      <c r="C921" t="s">
        <v>53</v>
      </c>
      <c r="D921" t="s">
        <v>28</v>
      </c>
      <c r="E921" t="s">
        <v>47</v>
      </c>
      <c r="F921" t="s">
        <v>73</v>
      </c>
      <c r="G921" t="s">
        <v>117</v>
      </c>
      <c r="H921">
        <v>3</v>
      </c>
      <c r="I921">
        <v>274.62</v>
      </c>
      <c r="J921" s="2">
        <v>0</v>
      </c>
      <c r="K921">
        <v>15</v>
      </c>
      <c r="L921" s="3">
        <v>0.84</v>
      </c>
      <c r="M921" s="3">
        <v>4.0999999999999996</v>
      </c>
      <c r="N921" t="s">
        <v>32</v>
      </c>
      <c r="O921" t="s">
        <v>42</v>
      </c>
      <c r="P921" t="s">
        <v>56</v>
      </c>
      <c r="Q921" s="2">
        <v>823.86</v>
      </c>
      <c r="R921" s="2">
        <v>0</v>
      </c>
      <c r="S921" s="2">
        <v>823.86</v>
      </c>
      <c r="T921" s="2">
        <v>0</v>
      </c>
      <c r="U921">
        <v>823.86</v>
      </c>
      <c r="V921" s="2">
        <v>38</v>
      </c>
      <c r="W921" s="3">
        <v>0</v>
      </c>
      <c r="X921" s="3" t="s">
        <v>44</v>
      </c>
      <c r="Y921" s="3">
        <v>20.2</v>
      </c>
      <c r="Z921" s="2">
        <v>166.42</v>
      </c>
      <c r="AA921" s="10">
        <f>IF(Table1[[#This Row],[Is_Late]]="Yes",1,0)</f>
        <v>0</v>
      </c>
    </row>
    <row r="922" spans="1:27" x14ac:dyDescent="0.25">
      <c r="A922" t="s">
        <v>1001</v>
      </c>
      <c r="B922" s="1">
        <v>45770</v>
      </c>
      <c r="C922" t="s">
        <v>53</v>
      </c>
      <c r="D922" t="s">
        <v>46</v>
      </c>
      <c r="E922" t="s">
        <v>47</v>
      </c>
      <c r="F922" t="s">
        <v>39</v>
      </c>
      <c r="G922" t="s">
        <v>144</v>
      </c>
      <c r="H922">
        <v>7</v>
      </c>
      <c r="I922">
        <v>171.83</v>
      </c>
      <c r="J922" s="2">
        <v>20</v>
      </c>
      <c r="K922">
        <v>43</v>
      </c>
      <c r="L922" s="3">
        <v>0.92</v>
      </c>
      <c r="M922" s="3">
        <v>3.9</v>
      </c>
      <c r="N922" t="s">
        <v>32</v>
      </c>
      <c r="O922" t="s">
        <v>42</v>
      </c>
      <c r="P922" t="s">
        <v>56</v>
      </c>
      <c r="Q922" s="2">
        <v>1202.81</v>
      </c>
      <c r="R922" s="2">
        <v>240.56</v>
      </c>
      <c r="S922" s="2">
        <v>962.25</v>
      </c>
      <c r="T922" s="2">
        <v>0</v>
      </c>
      <c r="U922">
        <v>962.25</v>
      </c>
      <c r="V922" s="2">
        <v>16</v>
      </c>
      <c r="W922" s="3">
        <v>27</v>
      </c>
      <c r="X922" s="3" t="s">
        <v>35</v>
      </c>
      <c r="Y922" s="3">
        <v>22.6</v>
      </c>
      <c r="Z922" s="2">
        <v>217.47</v>
      </c>
      <c r="AA922" s="10">
        <f>IF(Table1[[#This Row],[Is_Late]]="Yes",1,0)</f>
        <v>1</v>
      </c>
    </row>
    <row r="923" spans="1:27" x14ac:dyDescent="0.25">
      <c r="A923" t="s">
        <v>1002</v>
      </c>
      <c r="B923" s="1">
        <v>45770</v>
      </c>
      <c r="C923" t="s">
        <v>75</v>
      </c>
      <c r="D923" t="s">
        <v>46</v>
      </c>
      <c r="E923" t="s">
        <v>47</v>
      </c>
      <c r="F923" t="s">
        <v>93</v>
      </c>
      <c r="G923" t="s">
        <v>89</v>
      </c>
      <c r="H923">
        <v>5</v>
      </c>
      <c r="I923">
        <v>209.9</v>
      </c>
      <c r="J923" s="2">
        <v>20</v>
      </c>
      <c r="K923">
        <v>28</v>
      </c>
      <c r="L923" s="3">
        <v>5.22</v>
      </c>
      <c r="M923" s="3">
        <v>3.8</v>
      </c>
      <c r="N923" t="s">
        <v>60</v>
      </c>
      <c r="O923" t="s">
        <v>42</v>
      </c>
      <c r="P923" t="s">
        <v>51</v>
      </c>
      <c r="Q923" s="2">
        <v>1049.5</v>
      </c>
      <c r="R923" s="2">
        <v>209.9</v>
      </c>
      <c r="S923" s="2">
        <v>839.6</v>
      </c>
      <c r="T923" s="2">
        <v>0</v>
      </c>
      <c r="U923">
        <v>839.6</v>
      </c>
      <c r="V923" s="2">
        <v>18</v>
      </c>
      <c r="W923" s="3">
        <v>10</v>
      </c>
      <c r="X923" s="3" t="s">
        <v>35</v>
      </c>
      <c r="Y923" s="3">
        <v>24.2</v>
      </c>
      <c r="Z923" s="2">
        <v>203.18</v>
      </c>
      <c r="AA923" s="10">
        <f>IF(Table1[[#This Row],[Is_Late]]="Yes",1,0)</f>
        <v>1</v>
      </c>
    </row>
    <row r="924" spans="1:27" x14ac:dyDescent="0.25">
      <c r="A924" t="s">
        <v>1003</v>
      </c>
      <c r="B924" s="1">
        <v>45770</v>
      </c>
      <c r="C924" t="s">
        <v>58</v>
      </c>
      <c r="D924" t="s">
        <v>54</v>
      </c>
      <c r="E924" t="s">
        <v>29</v>
      </c>
      <c r="F924" t="s">
        <v>86</v>
      </c>
      <c r="G924" t="s">
        <v>78</v>
      </c>
      <c r="H924">
        <v>6</v>
      </c>
      <c r="I924">
        <v>206.45</v>
      </c>
      <c r="J924" s="2">
        <v>20</v>
      </c>
      <c r="K924">
        <v>28</v>
      </c>
      <c r="L924" s="3">
        <v>6.62</v>
      </c>
      <c r="M924" s="3">
        <v>3.3</v>
      </c>
      <c r="N924" t="s">
        <v>41</v>
      </c>
      <c r="O924" t="s">
        <v>42</v>
      </c>
      <c r="P924" t="s">
        <v>56</v>
      </c>
      <c r="Q924" s="2">
        <v>1238.7</v>
      </c>
      <c r="R924" s="2">
        <v>247.74</v>
      </c>
      <c r="S924" s="2">
        <v>990.96</v>
      </c>
      <c r="T924" s="2">
        <v>0</v>
      </c>
      <c r="U924">
        <v>990.96</v>
      </c>
      <c r="V924" s="2">
        <v>20</v>
      </c>
      <c r="W924" s="3">
        <v>8</v>
      </c>
      <c r="X924" s="3" t="s">
        <v>35</v>
      </c>
      <c r="Y924" s="3">
        <v>28.6</v>
      </c>
      <c r="Z924" s="2">
        <v>283.41000000000003</v>
      </c>
      <c r="AA924" s="10">
        <f>IF(Table1[[#This Row],[Is_Late]]="Yes",1,0)</f>
        <v>1</v>
      </c>
    </row>
    <row r="925" spans="1:27" x14ac:dyDescent="0.25">
      <c r="A925" t="s">
        <v>1004</v>
      </c>
      <c r="B925" s="1">
        <v>45770</v>
      </c>
      <c r="C925" t="s">
        <v>75</v>
      </c>
      <c r="D925" t="s">
        <v>38</v>
      </c>
      <c r="E925" t="s">
        <v>29</v>
      </c>
      <c r="F925" t="s">
        <v>39</v>
      </c>
      <c r="G925" t="s">
        <v>70</v>
      </c>
      <c r="H925">
        <v>2</v>
      </c>
      <c r="I925">
        <v>302.45</v>
      </c>
      <c r="J925" s="2">
        <v>20</v>
      </c>
      <c r="K925">
        <v>33</v>
      </c>
      <c r="L925" s="3">
        <v>3.85</v>
      </c>
      <c r="M925" s="3">
        <v>4.9000000000000004</v>
      </c>
      <c r="N925" t="s">
        <v>60</v>
      </c>
      <c r="O925" t="s">
        <v>42</v>
      </c>
      <c r="P925" t="s">
        <v>34</v>
      </c>
      <c r="Q925" s="2">
        <v>604.9</v>
      </c>
      <c r="R925" s="2">
        <v>120.98</v>
      </c>
      <c r="S925" s="2">
        <v>483.92</v>
      </c>
      <c r="T925" s="2">
        <v>0</v>
      </c>
      <c r="U925">
        <v>483.92</v>
      </c>
      <c r="V925" s="2">
        <v>41</v>
      </c>
      <c r="W925" s="3">
        <v>0</v>
      </c>
      <c r="X925" s="3" t="s">
        <v>44</v>
      </c>
      <c r="Y925" s="3">
        <v>27.1</v>
      </c>
      <c r="Z925" s="2">
        <v>131.13999999999999</v>
      </c>
      <c r="AA925" s="10">
        <f>IF(Table1[[#This Row],[Is_Late]]="Yes",1,0)</f>
        <v>0</v>
      </c>
    </row>
    <row r="926" spans="1:27" x14ac:dyDescent="0.25">
      <c r="A926" t="s">
        <v>1005</v>
      </c>
      <c r="B926" s="1">
        <v>45770</v>
      </c>
      <c r="C926" t="s">
        <v>37</v>
      </c>
      <c r="D926" t="s">
        <v>46</v>
      </c>
      <c r="E926" t="s">
        <v>29</v>
      </c>
      <c r="F926" t="s">
        <v>39</v>
      </c>
      <c r="G926" t="s">
        <v>31</v>
      </c>
      <c r="H926">
        <v>5</v>
      </c>
      <c r="I926">
        <v>454.81</v>
      </c>
      <c r="J926" s="2">
        <v>20</v>
      </c>
      <c r="K926">
        <v>30</v>
      </c>
      <c r="L926" s="3">
        <v>1.62</v>
      </c>
      <c r="M926" s="3">
        <v>4.3</v>
      </c>
      <c r="N926" t="s">
        <v>41</v>
      </c>
      <c r="O926" t="s">
        <v>33</v>
      </c>
      <c r="P926" t="s">
        <v>56</v>
      </c>
      <c r="Q926" s="2">
        <v>2274.0500000000002</v>
      </c>
      <c r="R926" s="2">
        <v>454.81</v>
      </c>
      <c r="S926" s="2">
        <v>0</v>
      </c>
      <c r="T926" s="2">
        <v>0</v>
      </c>
      <c r="U926">
        <v>0</v>
      </c>
      <c r="V926" s="2">
        <v>23</v>
      </c>
      <c r="W926" s="3">
        <v>7</v>
      </c>
      <c r="X926" s="3" t="s">
        <v>35</v>
      </c>
      <c r="Y926" s="3">
        <v>10.1</v>
      </c>
      <c r="Z926" s="2">
        <v>0</v>
      </c>
      <c r="AA926" s="10">
        <f>IF(Table1[[#This Row],[Is_Late]]="Yes",1,0)</f>
        <v>1</v>
      </c>
    </row>
    <row r="927" spans="1:27" x14ac:dyDescent="0.25">
      <c r="A927" t="s">
        <v>1006</v>
      </c>
      <c r="B927" s="1">
        <v>45771</v>
      </c>
      <c r="C927" t="s">
        <v>27</v>
      </c>
      <c r="D927" t="s">
        <v>66</v>
      </c>
      <c r="E927" t="s">
        <v>47</v>
      </c>
      <c r="F927" t="s">
        <v>73</v>
      </c>
      <c r="G927" t="s">
        <v>31</v>
      </c>
      <c r="H927">
        <v>5</v>
      </c>
      <c r="I927">
        <v>469.11</v>
      </c>
      <c r="J927" s="2">
        <v>25</v>
      </c>
      <c r="K927">
        <v>42</v>
      </c>
      <c r="L927" s="3">
        <v>1.05</v>
      </c>
      <c r="M927" s="3">
        <v>3.8</v>
      </c>
      <c r="N927" t="s">
        <v>41</v>
      </c>
      <c r="O927" t="s">
        <v>42</v>
      </c>
      <c r="P927" t="s">
        <v>34</v>
      </c>
      <c r="Q927" s="2">
        <v>2345.5500000000002</v>
      </c>
      <c r="R927" s="2">
        <v>586.39</v>
      </c>
      <c r="S927" s="2">
        <v>1759.16</v>
      </c>
      <c r="T927" s="2">
        <v>0</v>
      </c>
      <c r="U927">
        <v>1759.16</v>
      </c>
      <c r="V927" s="2">
        <v>31</v>
      </c>
      <c r="W927" s="3">
        <v>11</v>
      </c>
      <c r="X927" s="3" t="s">
        <v>35</v>
      </c>
      <c r="Y927" s="3">
        <v>25.8</v>
      </c>
      <c r="Z927" s="2">
        <v>453.86</v>
      </c>
      <c r="AA927" s="10">
        <f>IF(Table1[[#This Row],[Is_Late]]="Yes",1,0)</f>
        <v>1</v>
      </c>
    </row>
    <row r="928" spans="1:27" x14ac:dyDescent="0.25">
      <c r="A928" t="s">
        <v>1007</v>
      </c>
      <c r="B928" s="1">
        <v>45771</v>
      </c>
      <c r="C928" t="s">
        <v>53</v>
      </c>
      <c r="D928" t="s">
        <v>66</v>
      </c>
      <c r="E928" t="s">
        <v>29</v>
      </c>
      <c r="F928" t="s">
        <v>73</v>
      </c>
      <c r="G928" t="s">
        <v>78</v>
      </c>
      <c r="H928">
        <v>4</v>
      </c>
      <c r="I928">
        <v>428.37</v>
      </c>
      <c r="J928" s="2">
        <v>20</v>
      </c>
      <c r="K928">
        <v>21</v>
      </c>
      <c r="L928" s="3">
        <v>6.64</v>
      </c>
      <c r="M928" s="3">
        <v>3.6</v>
      </c>
      <c r="N928" t="s">
        <v>50</v>
      </c>
      <c r="O928" t="s">
        <v>42</v>
      </c>
      <c r="P928" t="s">
        <v>64</v>
      </c>
      <c r="Q928" s="2">
        <v>1713.48</v>
      </c>
      <c r="R928" s="2">
        <v>342.7</v>
      </c>
      <c r="S928" s="2">
        <v>1370.78</v>
      </c>
      <c r="T928" s="2">
        <v>0</v>
      </c>
      <c r="U928">
        <v>1370.78</v>
      </c>
      <c r="V928" s="2">
        <v>28</v>
      </c>
      <c r="W928" s="3">
        <v>0</v>
      </c>
      <c r="X928" s="3" t="s">
        <v>44</v>
      </c>
      <c r="Y928" s="3">
        <v>11.7</v>
      </c>
      <c r="Z928" s="2">
        <v>160.38</v>
      </c>
      <c r="AA928" s="10">
        <f>IF(Table1[[#This Row],[Is_Late]]="Yes",1,0)</f>
        <v>0</v>
      </c>
    </row>
    <row r="929" spans="1:27" x14ac:dyDescent="0.25">
      <c r="A929" t="s">
        <v>1008</v>
      </c>
      <c r="B929" s="1">
        <v>45771</v>
      </c>
      <c r="C929" t="s">
        <v>84</v>
      </c>
      <c r="D929" t="s">
        <v>28</v>
      </c>
      <c r="E929" t="s">
        <v>29</v>
      </c>
      <c r="F929" t="s">
        <v>73</v>
      </c>
      <c r="G929" t="s">
        <v>67</v>
      </c>
      <c r="H929">
        <v>1</v>
      </c>
      <c r="I929">
        <v>114.41</v>
      </c>
      <c r="J929" s="2">
        <v>20</v>
      </c>
      <c r="K929">
        <v>10</v>
      </c>
      <c r="L929" s="3">
        <v>0.82</v>
      </c>
      <c r="M929" s="3">
        <v>4.5999999999999996</v>
      </c>
      <c r="N929" t="s">
        <v>60</v>
      </c>
      <c r="O929" t="s">
        <v>42</v>
      </c>
      <c r="P929" t="s">
        <v>34</v>
      </c>
      <c r="Q929" s="2">
        <v>114.41</v>
      </c>
      <c r="R929" s="2">
        <v>22.88</v>
      </c>
      <c r="S929" s="2">
        <v>91.53</v>
      </c>
      <c r="T929" s="2">
        <v>10</v>
      </c>
      <c r="U929">
        <v>101.53</v>
      </c>
      <c r="V929" s="2">
        <v>22</v>
      </c>
      <c r="W929" s="3">
        <v>0</v>
      </c>
      <c r="X929" s="3" t="s">
        <v>44</v>
      </c>
      <c r="Y929" s="3">
        <v>20</v>
      </c>
      <c r="Z929" s="2">
        <v>18.309999999999999</v>
      </c>
      <c r="AA929" s="10">
        <f>IF(Table1[[#This Row],[Is_Late]]="Yes",1,0)</f>
        <v>0</v>
      </c>
    </row>
    <row r="930" spans="1:27" x14ac:dyDescent="0.25">
      <c r="A930" t="s">
        <v>1009</v>
      </c>
      <c r="B930" s="1">
        <v>45771</v>
      </c>
      <c r="C930" t="s">
        <v>58</v>
      </c>
      <c r="D930" t="s">
        <v>46</v>
      </c>
      <c r="E930" t="s">
        <v>47</v>
      </c>
      <c r="F930" t="s">
        <v>39</v>
      </c>
      <c r="G930" t="s">
        <v>119</v>
      </c>
      <c r="H930">
        <v>1</v>
      </c>
      <c r="I930">
        <v>489.26</v>
      </c>
      <c r="J930" s="2">
        <v>10</v>
      </c>
      <c r="K930">
        <v>25</v>
      </c>
      <c r="L930" s="3">
        <v>0.8</v>
      </c>
      <c r="M930" s="3">
        <v>4.2</v>
      </c>
      <c r="N930" t="s">
        <v>32</v>
      </c>
      <c r="O930" t="s">
        <v>42</v>
      </c>
      <c r="P930" t="s">
        <v>51</v>
      </c>
      <c r="Q930" s="2">
        <v>489.26</v>
      </c>
      <c r="R930" s="2">
        <v>48.93</v>
      </c>
      <c r="S930" s="2">
        <v>440.33</v>
      </c>
      <c r="T930" s="2">
        <v>0</v>
      </c>
      <c r="U930">
        <v>440.33</v>
      </c>
      <c r="V930" s="2">
        <v>44</v>
      </c>
      <c r="W930" s="3">
        <v>0</v>
      </c>
      <c r="X930" s="3" t="s">
        <v>44</v>
      </c>
      <c r="Y930" s="3">
        <v>30.6</v>
      </c>
      <c r="Z930" s="2">
        <v>134.74</v>
      </c>
      <c r="AA930" s="10">
        <f>IF(Table1[[#This Row],[Is_Late]]="Yes",1,0)</f>
        <v>0</v>
      </c>
    </row>
    <row r="931" spans="1:27" x14ac:dyDescent="0.25">
      <c r="A931" t="s">
        <v>1010</v>
      </c>
      <c r="B931" s="1">
        <v>45771</v>
      </c>
      <c r="C931" t="s">
        <v>75</v>
      </c>
      <c r="D931" t="s">
        <v>66</v>
      </c>
      <c r="E931" t="s">
        <v>29</v>
      </c>
      <c r="F931" t="s">
        <v>59</v>
      </c>
      <c r="G931" t="s">
        <v>40</v>
      </c>
      <c r="H931">
        <v>1</v>
      </c>
      <c r="I931">
        <v>393.66</v>
      </c>
      <c r="J931" s="2">
        <v>5</v>
      </c>
      <c r="K931">
        <v>15</v>
      </c>
      <c r="L931" s="3">
        <v>0.98</v>
      </c>
      <c r="M931" s="3">
        <v>4.5</v>
      </c>
      <c r="N931" t="s">
        <v>60</v>
      </c>
      <c r="O931" t="s">
        <v>42</v>
      </c>
      <c r="P931" t="s">
        <v>34</v>
      </c>
      <c r="Q931" s="2">
        <v>393.66</v>
      </c>
      <c r="R931" s="2">
        <v>19.68</v>
      </c>
      <c r="S931" s="2">
        <v>373.98</v>
      </c>
      <c r="T931" s="2">
        <v>0</v>
      </c>
      <c r="U931">
        <v>373.98</v>
      </c>
      <c r="V931" s="2">
        <v>15</v>
      </c>
      <c r="W931" s="3">
        <v>0</v>
      </c>
      <c r="X931" s="3" t="s">
        <v>44</v>
      </c>
      <c r="Y931" s="3">
        <v>21.7</v>
      </c>
      <c r="Z931" s="2">
        <v>81.150000000000006</v>
      </c>
      <c r="AA931" s="10">
        <f>IF(Table1[[#This Row],[Is_Late]]="Yes",1,0)</f>
        <v>0</v>
      </c>
    </row>
    <row r="932" spans="1:27" x14ac:dyDescent="0.25">
      <c r="A932" t="s">
        <v>1011</v>
      </c>
      <c r="B932" s="1">
        <v>45771</v>
      </c>
      <c r="C932" t="s">
        <v>58</v>
      </c>
      <c r="D932" t="s">
        <v>54</v>
      </c>
      <c r="E932" t="s">
        <v>47</v>
      </c>
      <c r="F932" t="s">
        <v>111</v>
      </c>
      <c r="G932" t="s">
        <v>117</v>
      </c>
      <c r="H932">
        <v>6</v>
      </c>
      <c r="I932">
        <v>142.09</v>
      </c>
      <c r="J932" s="2">
        <v>10</v>
      </c>
      <c r="K932">
        <v>34</v>
      </c>
      <c r="L932" s="3">
        <v>2.4700000000000002</v>
      </c>
      <c r="M932" s="3">
        <v>4.5</v>
      </c>
      <c r="N932" t="s">
        <v>60</v>
      </c>
      <c r="O932" t="s">
        <v>42</v>
      </c>
      <c r="P932" t="s">
        <v>51</v>
      </c>
      <c r="Q932" s="2">
        <v>852.54</v>
      </c>
      <c r="R932" s="2">
        <v>85.25</v>
      </c>
      <c r="S932" s="2">
        <v>767.29</v>
      </c>
      <c r="T932" s="2">
        <v>0</v>
      </c>
      <c r="U932">
        <v>767.29</v>
      </c>
      <c r="V932" s="2">
        <v>25</v>
      </c>
      <c r="W932" s="3">
        <v>9</v>
      </c>
      <c r="X932" s="3" t="s">
        <v>35</v>
      </c>
      <c r="Y932" s="3">
        <v>14.9</v>
      </c>
      <c r="Z932" s="2">
        <v>114.33</v>
      </c>
      <c r="AA932" s="10">
        <f>IF(Table1[[#This Row],[Is_Late]]="Yes",1,0)</f>
        <v>1</v>
      </c>
    </row>
    <row r="933" spans="1:27" x14ac:dyDescent="0.25">
      <c r="A933" t="s">
        <v>1012</v>
      </c>
      <c r="B933" s="1">
        <v>45771</v>
      </c>
      <c r="C933" t="s">
        <v>37</v>
      </c>
      <c r="D933" t="s">
        <v>54</v>
      </c>
      <c r="E933" t="s">
        <v>47</v>
      </c>
      <c r="F933" t="s">
        <v>76</v>
      </c>
      <c r="G933" t="s">
        <v>63</v>
      </c>
      <c r="H933">
        <v>4</v>
      </c>
      <c r="I933">
        <v>291.99</v>
      </c>
      <c r="J933" s="2">
        <v>15</v>
      </c>
      <c r="K933">
        <v>53</v>
      </c>
      <c r="L933" s="3">
        <v>3.48</v>
      </c>
      <c r="M933" s="3">
        <v>4.3</v>
      </c>
      <c r="N933" t="s">
        <v>60</v>
      </c>
      <c r="O933" t="s">
        <v>33</v>
      </c>
      <c r="P933" t="s">
        <v>64</v>
      </c>
      <c r="Q933" s="2">
        <v>1167.96</v>
      </c>
      <c r="R933" s="2">
        <v>175.19</v>
      </c>
      <c r="S933" s="2">
        <v>0</v>
      </c>
      <c r="T933" s="2">
        <v>0</v>
      </c>
      <c r="U933">
        <v>0</v>
      </c>
      <c r="V933" s="2">
        <v>42</v>
      </c>
      <c r="W933" s="3">
        <v>11</v>
      </c>
      <c r="X933" s="3" t="s">
        <v>35</v>
      </c>
      <c r="Y933" s="3">
        <v>19.5</v>
      </c>
      <c r="Z933" s="2">
        <v>0</v>
      </c>
      <c r="AA933" s="10">
        <f>IF(Table1[[#This Row],[Is_Late]]="Yes",1,0)</f>
        <v>1</v>
      </c>
    </row>
    <row r="934" spans="1:27" x14ac:dyDescent="0.25">
      <c r="A934" t="s">
        <v>1013</v>
      </c>
      <c r="B934" s="1">
        <v>45771</v>
      </c>
      <c r="C934" t="s">
        <v>88</v>
      </c>
      <c r="D934" t="s">
        <v>54</v>
      </c>
      <c r="E934" t="s">
        <v>47</v>
      </c>
      <c r="F934" t="s">
        <v>73</v>
      </c>
      <c r="G934" t="s">
        <v>89</v>
      </c>
      <c r="H934">
        <v>5</v>
      </c>
      <c r="I934">
        <v>235.68</v>
      </c>
      <c r="J934" s="2">
        <v>20</v>
      </c>
      <c r="K934">
        <v>16</v>
      </c>
      <c r="L934" s="3">
        <v>0.79</v>
      </c>
      <c r="M934" s="3">
        <v>4</v>
      </c>
      <c r="N934" t="s">
        <v>60</v>
      </c>
      <c r="O934" t="s">
        <v>33</v>
      </c>
      <c r="P934" t="s">
        <v>64</v>
      </c>
      <c r="Q934" s="2">
        <v>1178.4000000000001</v>
      </c>
      <c r="R934" s="2">
        <v>235.68</v>
      </c>
      <c r="S934" s="2">
        <v>0</v>
      </c>
      <c r="T934" s="2">
        <v>0</v>
      </c>
      <c r="U934">
        <v>0</v>
      </c>
      <c r="V934" s="2">
        <v>34</v>
      </c>
      <c r="W934" s="3">
        <v>0</v>
      </c>
      <c r="X934" s="3" t="s">
        <v>44</v>
      </c>
      <c r="Y934" s="3">
        <v>22.2</v>
      </c>
      <c r="Z934" s="2">
        <v>0</v>
      </c>
      <c r="AA934" s="10">
        <f>IF(Table1[[#This Row],[Is_Late]]="Yes",1,0)</f>
        <v>0</v>
      </c>
    </row>
    <row r="935" spans="1:27" x14ac:dyDescent="0.25">
      <c r="A935" t="s">
        <v>1014</v>
      </c>
      <c r="B935" s="1">
        <v>45772</v>
      </c>
      <c r="C935" t="s">
        <v>88</v>
      </c>
      <c r="D935" t="s">
        <v>38</v>
      </c>
      <c r="E935" t="s">
        <v>47</v>
      </c>
      <c r="F935" t="s">
        <v>48</v>
      </c>
      <c r="G935" t="s">
        <v>55</v>
      </c>
      <c r="H935">
        <v>3</v>
      </c>
      <c r="I935">
        <v>334</v>
      </c>
      <c r="J935" s="2">
        <v>20</v>
      </c>
      <c r="K935">
        <v>21</v>
      </c>
      <c r="L935" s="3">
        <v>6.91</v>
      </c>
      <c r="M935" s="3">
        <v>3.9</v>
      </c>
      <c r="N935" t="s">
        <v>50</v>
      </c>
      <c r="O935" t="s">
        <v>42</v>
      </c>
      <c r="P935" t="s">
        <v>34</v>
      </c>
      <c r="Q935" s="2">
        <v>1002</v>
      </c>
      <c r="R935" s="2">
        <v>200.4</v>
      </c>
      <c r="S935" s="2">
        <v>801.6</v>
      </c>
      <c r="T935" s="2">
        <v>0</v>
      </c>
      <c r="U935">
        <v>801.6</v>
      </c>
      <c r="V935" s="2">
        <v>18</v>
      </c>
      <c r="W935" s="3">
        <v>3</v>
      </c>
      <c r="X935" s="3" t="s">
        <v>44</v>
      </c>
      <c r="Y935" s="3">
        <v>29.2</v>
      </c>
      <c r="Z935" s="2">
        <v>234.07</v>
      </c>
      <c r="AA935" s="10">
        <f>IF(Table1[[#This Row],[Is_Late]]="Yes",1,0)</f>
        <v>0</v>
      </c>
    </row>
    <row r="936" spans="1:27" x14ac:dyDescent="0.25">
      <c r="A936" t="s">
        <v>1015</v>
      </c>
      <c r="B936" s="1">
        <v>45772</v>
      </c>
      <c r="C936" t="s">
        <v>27</v>
      </c>
      <c r="D936" t="s">
        <v>28</v>
      </c>
      <c r="E936" t="s">
        <v>47</v>
      </c>
      <c r="F936" t="s">
        <v>39</v>
      </c>
      <c r="G936" t="s">
        <v>119</v>
      </c>
      <c r="H936">
        <v>4</v>
      </c>
      <c r="I936">
        <v>33.92</v>
      </c>
      <c r="J936" s="2">
        <v>20</v>
      </c>
      <c r="K936">
        <v>35</v>
      </c>
      <c r="L936" s="3">
        <v>2.06</v>
      </c>
      <c r="M936" s="3">
        <v>4.4000000000000004</v>
      </c>
      <c r="N936" t="s">
        <v>50</v>
      </c>
      <c r="O936" t="s">
        <v>42</v>
      </c>
      <c r="P936" t="s">
        <v>51</v>
      </c>
      <c r="Q936" s="2">
        <v>135.68</v>
      </c>
      <c r="R936" s="2">
        <v>27.14</v>
      </c>
      <c r="S936" s="2">
        <v>108.54</v>
      </c>
      <c r="T936" s="2">
        <v>10</v>
      </c>
      <c r="U936">
        <v>118.54</v>
      </c>
      <c r="V936" s="2">
        <v>22</v>
      </c>
      <c r="W936" s="3">
        <v>13</v>
      </c>
      <c r="X936" s="3" t="s">
        <v>35</v>
      </c>
      <c r="Y936" s="3">
        <v>24</v>
      </c>
      <c r="Z936" s="2">
        <v>26.05</v>
      </c>
      <c r="AA936" s="10">
        <f>IF(Table1[[#This Row],[Is_Late]]="Yes",1,0)</f>
        <v>1</v>
      </c>
    </row>
    <row r="937" spans="1:27" x14ac:dyDescent="0.25">
      <c r="A937" t="s">
        <v>1016</v>
      </c>
      <c r="B937" s="1">
        <v>45772</v>
      </c>
      <c r="C937" t="s">
        <v>88</v>
      </c>
      <c r="D937" t="s">
        <v>54</v>
      </c>
      <c r="E937" t="s">
        <v>47</v>
      </c>
      <c r="F937" t="s">
        <v>93</v>
      </c>
      <c r="G937" t="s">
        <v>119</v>
      </c>
      <c r="H937">
        <v>6</v>
      </c>
      <c r="I937">
        <v>420.67</v>
      </c>
      <c r="J937" s="2">
        <v>15</v>
      </c>
      <c r="K937">
        <v>35</v>
      </c>
      <c r="L937" s="3">
        <v>2</v>
      </c>
      <c r="M937" s="3">
        <v>4.5999999999999996</v>
      </c>
      <c r="N937" t="s">
        <v>41</v>
      </c>
      <c r="O937" t="s">
        <v>33</v>
      </c>
      <c r="P937" t="s">
        <v>34</v>
      </c>
      <c r="Q937" s="2">
        <v>2524.02</v>
      </c>
      <c r="R937" s="2">
        <v>378.6</v>
      </c>
      <c r="S937" s="2">
        <v>0</v>
      </c>
      <c r="T937" s="2">
        <v>0</v>
      </c>
      <c r="U937">
        <v>0</v>
      </c>
      <c r="V937" s="2">
        <v>44</v>
      </c>
      <c r="W937" s="3">
        <v>0</v>
      </c>
      <c r="X937" s="3" t="s">
        <v>44</v>
      </c>
      <c r="Y937" s="3">
        <v>26.3</v>
      </c>
      <c r="Z937" s="2">
        <v>0</v>
      </c>
      <c r="AA937" s="10">
        <f>IF(Table1[[#This Row],[Is_Late]]="Yes",1,0)</f>
        <v>0</v>
      </c>
    </row>
    <row r="938" spans="1:27" x14ac:dyDescent="0.25">
      <c r="A938" t="s">
        <v>1017</v>
      </c>
      <c r="B938" s="1">
        <v>45772</v>
      </c>
      <c r="C938" t="s">
        <v>75</v>
      </c>
      <c r="D938" t="s">
        <v>46</v>
      </c>
      <c r="E938" t="s">
        <v>47</v>
      </c>
      <c r="F938" t="s">
        <v>59</v>
      </c>
      <c r="G938" t="s">
        <v>117</v>
      </c>
      <c r="H938">
        <v>4</v>
      </c>
      <c r="I938">
        <v>420.54</v>
      </c>
      <c r="J938" s="2">
        <v>20</v>
      </c>
      <c r="K938">
        <v>29</v>
      </c>
      <c r="L938" s="3">
        <v>5.46</v>
      </c>
      <c r="M938" s="3">
        <v>4</v>
      </c>
      <c r="N938" t="s">
        <v>41</v>
      </c>
      <c r="O938" t="s">
        <v>42</v>
      </c>
      <c r="P938" t="s">
        <v>51</v>
      </c>
      <c r="Q938" s="2">
        <v>1682.16</v>
      </c>
      <c r="R938" s="2">
        <v>336.43</v>
      </c>
      <c r="S938" s="2">
        <v>1345.73</v>
      </c>
      <c r="T938" s="2">
        <v>0</v>
      </c>
      <c r="U938">
        <v>1345.73</v>
      </c>
      <c r="V938" s="2">
        <v>26</v>
      </c>
      <c r="W938" s="3">
        <v>3</v>
      </c>
      <c r="X938" s="3" t="s">
        <v>44</v>
      </c>
      <c r="Y938" s="3">
        <v>28.6</v>
      </c>
      <c r="Z938" s="2">
        <v>384.88</v>
      </c>
      <c r="AA938" s="10">
        <f>IF(Table1[[#This Row],[Is_Late]]="Yes",1,0)</f>
        <v>0</v>
      </c>
    </row>
    <row r="939" spans="1:27" x14ac:dyDescent="0.25">
      <c r="A939" t="s">
        <v>1018</v>
      </c>
      <c r="B939" s="1">
        <v>45772</v>
      </c>
      <c r="C939" t="s">
        <v>37</v>
      </c>
      <c r="D939" t="s">
        <v>28</v>
      </c>
      <c r="E939" t="s">
        <v>47</v>
      </c>
      <c r="F939" t="s">
        <v>76</v>
      </c>
      <c r="G939" t="s">
        <v>31</v>
      </c>
      <c r="H939">
        <v>7</v>
      </c>
      <c r="I939">
        <v>192.79</v>
      </c>
      <c r="J939" s="2">
        <v>5</v>
      </c>
      <c r="K939">
        <v>12</v>
      </c>
      <c r="L939" s="3">
        <v>7.79</v>
      </c>
      <c r="M939" s="3">
        <v>5</v>
      </c>
      <c r="N939" t="s">
        <v>32</v>
      </c>
      <c r="O939" t="s">
        <v>33</v>
      </c>
      <c r="P939" t="s">
        <v>56</v>
      </c>
      <c r="Q939" s="2">
        <v>1349.53</v>
      </c>
      <c r="R939" s="2">
        <v>67.48</v>
      </c>
      <c r="S939" s="2">
        <v>0</v>
      </c>
      <c r="T939" s="2">
        <v>0</v>
      </c>
      <c r="U939">
        <v>0</v>
      </c>
      <c r="V939" s="2">
        <v>40</v>
      </c>
      <c r="W939" s="3">
        <v>0</v>
      </c>
      <c r="X939" s="3" t="s">
        <v>44</v>
      </c>
      <c r="Y939" s="3">
        <v>29.1</v>
      </c>
      <c r="Z939" s="2">
        <v>0</v>
      </c>
      <c r="AA939" s="10">
        <f>IF(Table1[[#This Row],[Is_Late]]="Yes",1,0)</f>
        <v>0</v>
      </c>
    </row>
    <row r="940" spans="1:27" x14ac:dyDescent="0.25">
      <c r="A940" t="s">
        <v>1019</v>
      </c>
      <c r="B940" s="1">
        <v>45773</v>
      </c>
      <c r="C940" t="s">
        <v>37</v>
      </c>
      <c r="D940" t="s">
        <v>46</v>
      </c>
      <c r="E940" t="s">
        <v>47</v>
      </c>
      <c r="F940" t="s">
        <v>39</v>
      </c>
      <c r="G940" t="s">
        <v>89</v>
      </c>
      <c r="H940">
        <v>4</v>
      </c>
      <c r="I940">
        <v>93.74</v>
      </c>
      <c r="J940" s="2">
        <v>15</v>
      </c>
      <c r="K940">
        <v>34</v>
      </c>
      <c r="L940" s="3">
        <v>0.64</v>
      </c>
      <c r="M940" s="3">
        <v>3.8</v>
      </c>
      <c r="N940" t="s">
        <v>50</v>
      </c>
      <c r="O940" t="s">
        <v>42</v>
      </c>
      <c r="P940" t="s">
        <v>51</v>
      </c>
      <c r="Q940" s="2">
        <v>374.96</v>
      </c>
      <c r="R940" s="2">
        <v>56.24</v>
      </c>
      <c r="S940" s="2">
        <v>318.72000000000003</v>
      </c>
      <c r="T940" s="2">
        <v>0</v>
      </c>
      <c r="U940">
        <v>318.72000000000003</v>
      </c>
      <c r="V940" s="2">
        <v>35</v>
      </c>
      <c r="W940" s="3">
        <v>0</v>
      </c>
      <c r="X940" s="3" t="s">
        <v>44</v>
      </c>
      <c r="Y940" s="3">
        <v>20.7</v>
      </c>
      <c r="Z940" s="2">
        <v>65.98</v>
      </c>
      <c r="AA940" s="10">
        <f>IF(Table1[[#This Row],[Is_Late]]="Yes",1,0)</f>
        <v>0</v>
      </c>
    </row>
    <row r="941" spans="1:27" x14ac:dyDescent="0.25">
      <c r="A941" t="s">
        <v>1020</v>
      </c>
      <c r="B941" s="1">
        <v>45773</v>
      </c>
      <c r="C941" t="s">
        <v>58</v>
      </c>
      <c r="D941" t="s">
        <v>38</v>
      </c>
      <c r="E941" t="s">
        <v>47</v>
      </c>
      <c r="F941" t="s">
        <v>111</v>
      </c>
      <c r="G941" t="s">
        <v>40</v>
      </c>
      <c r="H941">
        <v>6</v>
      </c>
      <c r="I941">
        <v>358.32</v>
      </c>
      <c r="J941" s="2">
        <v>0</v>
      </c>
      <c r="K941">
        <v>21</v>
      </c>
      <c r="L941" s="3">
        <v>3.49</v>
      </c>
      <c r="M941" s="3">
        <v>4.3</v>
      </c>
      <c r="N941" t="s">
        <v>32</v>
      </c>
      <c r="O941" t="s">
        <v>42</v>
      </c>
      <c r="P941" t="s">
        <v>43</v>
      </c>
      <c r="Q941" s="2">
        <v>2149.92</v>
      </c>
      <c r="R941" s="2">
        <v>0</v>
      </c>
      <c r="S941" s="2">
        <v>2149.92</v>
      </c>
      <c r="T941" s="2">
        <v>0</v>
      </c>
      <c r="U941">
        <v>2149.92</v>
      </c>
      <c r="V941" s="2">
        <v>37</v>
      </c>
      <c r="W941" s="3">
        <v>0</v>
      </c>
      <c r="X941" s="3" t="s">
        <v>44</v>
      </c>
      <c r="Y941" s="3">
        <v>17.399999999999999</v>
      </c>
      <c r="Z941" s="2">
        <v>374.09</v>
      </c>
      <c r="AA941" s="10">
        <f>IF(Table1[[#This Row],[Is_Late]]="Yes",1,0)</f>
        <v>0</v>
      </c>
    </row>
    <row r="942" spans="1:27" x14ac:dyDescent="0.25">
      <c r="A942" t="s">
        <v>1021</v>
      </c>
      <c r="B942" s="1">
        <v>45773</v>
      </c>
      <c r="C942" t="s">
        <v>75</v>
      </c>
      <c r="D942" t="s">
        <v>38</v>
      </c>
      <c r="E942" t="s">
        <v>29</v>
      </c>
      <c r="F942" t="s">
        <v>30</v>
      </c>
      <c r="G942" t="s">
        <v>144</v>
      </c>
      <c r="H942">
        <v>4</v>
      </c>
      <c r="I942">
        <v>56.31</v>
      </c>
      <c r="J942" s="2">
        <v>0</v>
      </c>
      <c r="K942">
        <v>24</v>
      </c>
      <c r="L942" s="3">
        <v>5.44</v>
      </c>
      <c r="M942" s="3">
        <v>3.7</v>
      </c>
      <c r="N942" t="s">
        <v>32</v>
      </c>
      <c r="O942" t="s">
        <v>33</v>
      </c>
      <c r="P942" t="s">
        <v>56</v>
      </c>
      <c r="Q942" s="2">
        <v>225.24</v>
      </c>
      <c r="R942" s="2">
        <v>0</v>
      </c>
      <c r="S942" s="2">
        <v>0</v>
      </c>
      <c r="T942" s="2">
        <v>20</v>
      </c>
      <c r="U942">
        <v>0</v>
      </c>
      <c r="V942" s="2">
        <v>23</v>
      </c>
      <c r="W942" s="3">
        <v>1</v>
      </c>
      <c r="X942" s="3" t="s">
        <v>44</v>
      </c>
      <c r="Y942" s="3">
        <v>27.9</v>
      </c>
      <c r="Z942" s="2">
        <v>0</v>
      </c>
      <c r="AA942" s="10">
        <f>IF(Table1[[#This Row],[Is_Late]]="Yes",1,0)</f>
        <v>0</v>
      </c>
    </row>
    <row r="943" spans="1:27" x14ac:dyDescent="0.25">
      <c r="A943" t="s">
        <v>1022</v>
      </c>
      <c r="B943" s="1">
        <v>45773</v>
      </c>
      <c r="C943" t="s">
        <v>88</v>
      </c>
      <c r="D943" t="s">
        <v>38</v>
      </c>
      <c r="E943" t="s">
        <v>29</v>
      </c>
      <c r="F943" t="s">
        <v>59</v>
      </c>
      <c r="G943" t="s">
        <v>70</v>
      </c>
      <c r="H943">
        <v>2</v>
      </c>
      <c r="I943">
        <v>391.29</v>
      </c>
      <c r="J943" s="2">
        <v>0</v>
      </c>
      <c r="K943">
        <v>29</v>
      </c>
      <c r="L943" s="3">
        <v>1.46</v>
      </c>
      <c r="M943" s="3">
        <v>2.8</v>
      </c>
      <c r="N943" t="s">
        <v>32</v>
      </c>
      <c r="O943" t="s">
        <v>42</v>
      </c>
      <c r="P943" t="s">
        <v>56</v>
      </c>
      <c r="Q943" s="2">
        <v>782.58</v>
      </c>
      <c r="R943" s="2">
        <v>0</v>
      </c>
      <c r="S943" s="2">
        <v>782.58</v>
      </c>
      <c r="T943" s="2">
        <v>0</v>
      </c>
      <c r="U943">
        <v>782.58</v>
      </c>
      <c r="V943" s="2">
        <v>37</v>
      </c>
      <c r="W943" s="3">
        <v>0</v>
      </c>
      <c r="X943" s="3" t="s">
        <v>44</v>
      </c>
      <c r="Y943" s="3">
        <v>30.1</v>
      </c>
      <c r="Z943" s="2">
        <v>235.56</v>
      </c>
      <c r="AA943" s="10">
        <f>IF(Table1[[#This Row],[Is_Late]]="Yes",1,0)</f>
        <v>0</v>
      </c>
    </row>
    <row r="944" spans="1:27" x14ac:dyDescent="0.25">
      <c r="A944" t="s">
        <v>1023</v>
      </c>
      <c r="B944" s="1">
        <v>45773</v>
      </c>
      <c r="C944" t="s">
        <v>27</v>
      </c>
      <c r="D944" t="s">
        <v>46</v>
      </c>
      <c r="E944" t="s">
        <v>29</v>
      </c>
      <c r="F944" t="s">
        <v>59</v>
      </c>
      <c r="G944" t="s">
        <v>67</v>
      </c>
      <c r="H944">
        <v>4</v>
      </c>
      <c r="I944">
        <v>391.17</v>
      </c>
      <c r="J944" s="2">
        <v>15</v>
      </c>
      <c r="K944">
        <v>40</v>
      </c>
      <c r="L944" s="3">
        <v>2.91</v>
      </c>
      <c r="M944" s="3">
        <v>4.4000000000000004</v>
      </c>
      <c r="N944" t="s">
        <v>50</v>
      </c>
      <c r="O944" t="s">
        <v>42</v>
      </c>
      <c r="P944" t="s">
        <v>64</v>
      </c>
      <c r="Q944" s="2">
        <v>1564.68</v>
      </c>
      <c r="R944" s="2">
        <v>234.7</v>
      </c>
      <c r="S944" s="2">
        <v>1329.98</v>
      </c>
      <c r="T944" s="2">
        <v>0</v>
      </c>
      <c r="U944">
        <v>1329.98</v>
      </c>
      <c r="V944" s="2">
        <v>38</v>
      </c>
      <c r="W944" s="3">
        <v>2</v>
      </c>
      <c r="X944" s="3" t="s">
        <v>44</v>
      </c>
      <c r="Y944" s="3">
        <v>22.7</v>
      </c>
      <c r="Z944" s="2">
        <v>301.91000000000003</v>
      </c>
      <c r="AA944" s="10">
        <f>IF(Table1[[#This Row],[Is_Late]]="Yes",1,0)</f>
        <v>0</v>
      </c>
    </row>
    <row r="945" spans="1:27" x14ac:dyDescent="0.25">
      <c r="A945" t="s">
        <v>1024</v>
      </c>
      <c r="B945" s="1">
        <v>45773</v>
      </c>
      <c r="C945" t="s">
        <v>80</v>
      </c>
      <c r="D945" t="s">
        <v>66</v>
      </c>
      <c r="E945" t="s">
        <v>47</v>
      </c>
      <c r="F945" t="s">
        <v>39</v>
      </c>
      <c r="G945" t="s">
        <v>117</v>
      </c>
      <c r="H945">
        <v>7</v>
      </c>
      <c r="I945">
        <v>38.869999999999997</v>
      </c>
      <c r="J945" s="2">
        <v>15</v>
      </c>
      <c r="K945">
        <v>21</v>
      </c>
      <c r="L945" s="3">
        <v>7.02</v>
      </c>
      <c r="M945" s="3">
        <v>3.6</v>
      </c>
      <c r="N945" t="s">
        <v>60</v>
      </c>
      <c r="O945" t="s">
        <v>33</v>
      </c>
      <c r="P945" t="s">
        <v>64</v>
      </c>
      <c r="Q945" s="2">
        <v>272.08999999999997</v>
      </c>
      <c r="R945" s="2">
        <v>40.81</v>
      </c>
      <c r="S945" s="2">
        <v>0</v>
      </c>
      <c r="T945" s="2">
        <v>25</v>
      </c>
      <c r="U945">
        <v>0</v>
      </c>
      <c r="V945" s="2">
        <v>44</v>
      </c>
      <c r="W945" s="3">
        <v>0</v>
      </c>
      <c r="X945" s="3" t="s">
        <v>44</v>
      </c>
      <c r="Y945" s="3">
        <v>24.6</v>
      </c>
      <c r="Z945" s="2">
        <v>0</v>
      </c>
      <c r="AA945" s="10">
        <f>IF(Table1[[#This Row],[Is_Late]]="Yes",1,0)</f>
        <v>0</v>
      </c>
    </row>
    <row r="946" spans="1:27" x14ac:dyDescent="0.25">
      <c r="A946" t="s">
        <v>1025</v>
      </c>
      <c r="B946" s="1">
        <v>45773</v>
      </c>
      <c r="C946" t="s">
        <v>80</v>
      </c>
      <c r="D946" t="s">
        <v>66</v>
      </c>
      <c r="E946" t="s">
        <v>47</v>
      </c>
      <c r="F946" t="s">
        <v>81</v>
      </c>
      <c r="G946" t="s">
        <v>31</v>
      </c>
      <c r="H946">
        <v>5</v>
      </c>
      <c r="I946">
        <v>257.27</v>
      </c>
      <c r="J946" s="2">
        <v>25</v>
      </c>
      <c r="K946">
        <v>36</v>
      </c>
      <c r="L946" s="3">
        <v>7.83</v>
      </c>
      <c r="M946" s="3">
        <v>5</v>
      </c>
      <c r="N946" t="s">
        <v>50</v>
      </c>
      <c r="O946" t="s">
        <v>42</v>
      </c>
      <c r="P946" t="s">
        <v>51</v>
      </c>
      <c r="Q946" s="2">
        <v>1286.3499999999999</v>
      </c>
      <c r="R946" s="2">
        <v>321.58999999999997</v>
      </c>
      <c r="S946" s="2">
        <v>964.76</v>
      </c>
      <c r="T946" s="2">
        <v>0</v>
      </c>
      <c r="U946">
        <v>964.76</v>
      </c>
      <c r="V946" s="2">
        <v>28</v>
      </c>
      <c r="W946" s="3">
        <v>8</v>
      </c>
      <c r="X946" s="3" t="s">
        <v>35</v>
      </c>
      <c r="Y946" s="3">
        <v>26.6</v>
      </c>
      <c r="Z946" s="2">
        <v>256.63</v>
      </c>
      <c r="AA946" s="10">
        <f>IF(Table1[[#This Row],[Is_Late]]="Yes",1,0)</f>
        <v>1</v>
      </c>
    </row>
    <row r="947" spans="1:27" x14ac:dyDescent="0.25">
      <c r="A947" t="s">
        <v>1026</v>
      </c>
      <c r="B947" s="1">
        <v>45773</v>
      </c>
      <c r="C947" t="s">
        <v>53</v>
      </c>
      <c r="D947" t="s">
        <v>38</v>
      </c>
      <c r="E947" t="s">
        <v>47</v>
      </c>
      <c r="F947" t="s">
        <v>93</v>
      </c>
      <c r="G947" t="s">
        <v>31</v>
      </c>
      <c r="H947">
        <v>7</v>
      </c>
      <c r="I947">
        <v>387.76</v>
      </c>
      <c r="J947" s="2">
        <v>10</v>
      </c>
      <c r="K947">
        <v>25</v>
      </c>
      <c r="L947" s="3">
        <v>4.51</v>
      </c>
      <c r="M947" s="3">
        <v>4.2</v>
      </c>
      <c r="N947" t="s">
        <v>68</v>
      </c>
      <c r="O947" t="s">
        <v>42</v>
      </c>
      <c r="P947" t="s">
        <v>34</v>
      </c>
      <c r="Q947" s="2">
        <v>2714.32</v>
      </c>
      <c r="R947" s="2">
        <v>271.43</v>
      </c>
      <c r="S947" s="2">
        <v>2442.89</v>
      </c>
      <c r="T947" s="2">
        <v>0</v>
      </c>
      <c r="U947">
        <v>2442.89</v>
      </c>
      <c r="V947" s="2">
        <v>44</v>
      </c>
      <c r="W947" s="3">
        <v>0</v>
      </c>
      <c r="X947" s="3" t="s">
        <v>44</v>
      </c>
      <c r="Y947" s="3">
        <v>15.2</v>
      </c>
      <c r="Z947" s="2">
        <v>371.32</v>
      </c>
      <c r="AA947" s="10">
        <f>IF(Table1[[#This Row],[Is_Late]]="Yes",1,0)</f>
        <v>0</v>
      </c>
    </row>
    <row r="948" spans="1:27" x14ac:dyDescent="0.25">
      <c r="A948" t="s">
        <v>1027</v>
      </c>
      <c r="B948" s="1">
        <v>45774</v>
      </c>
      <c r="C948" t="s">
        <v>80</v>
      </c>
      <c r="D948" t="s">
        <v>28</v>
      </c>
      <c r="E948" t="s">
        <v>47</v>
      </c>
      <c r="F948" t="s">
        <v>30</v>
      </c>
      <c r="G948" t="s">
        <v>49</v>
      </c>
      <c r="H948">
        <v>4</v>
      </c>
      <c r="I948">
        <v>375.35</v>
      </c>
      <c r="J948" s="2">
        <v>5</v>
      </c>
      <c r="K948">
        <v>38</v>
      </c>
      <c r="L948" s="3">
        <v>2.65</v>
      </c>
      <c r="M948" s="3">
        <v>3.6</v>
      </c>
      <c r="N948" t="s">
        <v>60</v>
      </c>
      <c r="O948" t="s">
        <v>42</v>
      </c>
      <c r="P948" t="s">
        <v>64</v>
      </c>
      <c r="Q948" s="2">
        <v>1501.4</v>
      </c>
      <c r="R948" s="2">
        <v>75.069999999999993</v>
      </c>
      <c r="S948" s="2">
        <v>1426.33</v>
      </c>
      <c r="T948" s="2">
        <v>0</v>
      </c>
      <c r="U948">
        <v>1426.33</v>
      </c>
      <c r="V948" s="2">
        <v>18</v>
      </c>
      <c r="W948" s="3">
        <v>20</v>
      </c>
      <c r="X948" s="3" t="s">
        <v>35</v>
      </c>
      <c r="Y948" s="3">
        <v>9.4</v>
      </c>
      <c r="Z948" s="2">
        <v>134.08000000000001</v>
      </c>
      <c r="AA948" s="10">
        <f>IF(Table1[[#This Row],[Is_Late]]="Yes",1,0)</f>
        <v>1</v>
      </c>
    </row>
    <row r="949" spans="1:27" x14ac:dyDescent="0.25">
      <c r="A949" t="s">
        <v>1028</v>
      </c>
      <c r="B949" s="1">
        <v>45774</v>
      </c>
      <c r="C949" t="s">
        <v>37</v>
      </c>
      <c r="D949" t="s">
        <v>38</v>
      </c>
      <c r="E949" t="s">
        <v>47</v>
      </c>
      <c r="F949" t="s">
        <v>59</v>
      </c>
      <c r="G949" t="s">
        <v>117</v>
      </c>
      <c r="H949">
        <v>5</v>
      </c>
      <c r="I949">
        <v>72.11</v>
      </c>
      <c r="J949" s="2">
        <v>20</v>
      </c>
      <c r="K949">
        <v>29</v>
      </c>
      <c r="L949" s="3">
        <v>3.43</v>
      </c>
      <c r="M949" s="3">
        <v>4.3</v>
      </c>
      <c r="N949" t="s">
        <v>68</v>
      </c>
      <c r="O949" t="s">
        <v>33</v>
      </c>
      <c r="P949" t="s">
        <v>43</v>
      </c>
      <c r="Q949" s="2">
        <v>360.55</v>
      </c>
      <c r="R949" s="2">
        <v>72.11</v>
      </c>
      <c r="S949" s="2">
        <v>0</v>
      </c>
      <c r="T949" s="2">
        <v>25</v>
      </c>
      <c r="U949">
        <v>0</v>
      </c>
      <c r="V949" s="2">
        <v>44</v>
      </c>
      <c r="W949" s="3">
        <v>0</v>
      </c>
      <c r="X949" s="3" t="s">
        <v>44</v>
      </c>
      <c r="Y949" s="3">
        <v>18.100000000000001</v>
      </c>
      <c r="Z949" s="2">
        <v>0</v>
      </c>
      <c r="AA949" s="10">
        <f>IF(Table1[[#This Row],[Is_Late]]="Yes",1,0)</f>
        <v>0</v>
      </c>
    </row>
    <row r="950" spans="1:27" x14ac:dyDescent="0.25">
      <c r="A950" t="s">
        <v>1029</v>
      </c>
      <c r="B950" s="1">
        <v>45774</v>
      </c>
      <c r="C950" t="s">
        <v>75</v>
      </c>
      <c r="D950" t="s">
        <v>38</v>
      </c>
      <c r="E950" t="s">
        <v>29</v>
      </c>
      <c r="F950" t="s">
        <v>76</v>
      </c>
      <c r="G950" t="s">
        <v>144</v>
      </c>
      <c r="H950">
        <v>7</v>
      </c>
      <c r="I950">
        <v>55.25</v>
      </c>
      <c r="J950" s="2">
        <v>20</v>
      </c>
      <c r="K950">
        <v>37</v>
      </c>
      <c r="L950" s="3">
        <v>1.26</v>
      </c>
      <c r="M950" s="3">
        <v>3.9</v>
      </c>
      <c r="N950" t="s">
        <v>50</v>
      </c>
      <c r="O950" t="s">
        <v>42</v>
      </c>
      <c r="P950" t="s">
        <v>43</v>
      </c>
      <c r="Q950" s="2">
        <v>386.75</v>
      </c>
      <c r="R950" s="2">
        <v>77.349999999999994</v>
      </c>
      <c r="S950" s="2">
        <v>309.39999999999998</v>
      </c>
      <c r="T950" s="2">
        <v>0</v>
      </c>
      <c r="U950">
        <v>309.39999999999998</v>
      </c>
      <c r="V950" s="2">
        <v>19</v>
      </c>
      <c r="W950" s="3">
        <v>18</v>
      </c>
      <c r="X950" s="3" t="s">
        <v>35</v>
      </c>
      <c r="Y950" s="3">
        <v>8.6999999999999993</v>
      </c>
      <c r="Z950" s="2">
        <v>26.92</v>
      </c>
      <c r="AA950" s="10">
        <f>IF(Table1[[#This Row],[Is_Late]]="Yes",1,0)</f>
        <v>1</v>
      </c>
    </row>
    <row r="951" spans="1:27" x14ac:dyDescent="0.25">
      <c r="A951" t="s">
        <v>1030</v>
      </c>
      <c r="B951" s="1">
        <v>45774</v>
      </c>
      <c r="C951" t="s">
        <v>37</v>
      </c>
      <c r="D951" t="s">
        <v>28</v>
      </c>
      <c r="E951" t="s">
        <v>29</v>
      </c>
      <c r="F951" t="s">
        <v>73</v>
      </c>
      <c r="G951" t="s">
        <v>82</v>
      </c>
      <c r="H951">
        <v>7</v>
      </c>
      <c r="I951">
        <v>21.93</v>
      </c>
      <c r="J951" s="2">
        <v>20</v>
      </c>
      <c r="K951">
        <v>37</v>
      </c>
      <c r="L951" s="3">
        <v>5.08</v>
      </c>
      <c r="M951" s="3">
        <v>4.0999999999999996</v>
      </c>
      <c r="N951" t="s">
        <v>50</v>
      </c>
      <c r="O951" t="s">
        <v>42</v>
      </c>
      <c r="P951" t="s">
        <v>56</v>
      </c>
      <c r="Q951" s="2">
        <v>153.51</v>
      </c>
      <c r="R951" s="2">
        <v>30.7</v>
      </c>
      <c r="S951" s="2">
        <v>122.81</v>
      </c>
      <c r="T951" s="2">
        <v>20</v>
      </c>
      <c r="U951">
        <v>142.81</v>
      </c>
      <c r="V951" s="2">
        <v>39</v>
      </c>
      <c r="W951" s="3">
        <v>0</v>
      </c>
      <c r="X951" s="3" t="s">
        <v>44</v>
      </c>
      <c r="Y951" s="3">
        <v>10.6</v>
      </c>
      <c r="Z951" s="2">
        <v>13.02</v>
      </c>
      <c r="AA951" s="10">
        <f>IF(Table1[[#This Row],[Is_Late]]="Yes",1,0)</f>
        <v>0</v>
      </c>
    </row>
    <row r="952" spans="1:27" x14ac:dyDescent="0.25">
      <c r="A952" t="s">
        <v>1031</v>
      </c>
      <c r="B952" s="1">
        <v>45774</v>
      </c>
      <c r="C952" t="s">
        <v>84</v>
      </c>
      <c r="D952" t="s">
        <v>28</v>
      </c>
      <c r="E952" t="s">
        <v>29</v>
      </c>
      <c r="F952" t="s">
        <v>73</v>
      </c>
      <c r="G952" t="s">
        <v>78</v>
      </c>
      <c r="H952">
        <v>2</v>
      </c>
      <c r="I952">
        <v>310.89999999999998</v>
      </c>
      <c r="J952" s="2">
        <v>25</v>
      </c>
      <c r="K952">
        <v>32</v>
      </c>
      <c r="L952" s="3">
        <v>5.88</v>
      </c>
      <c r="M952" s="3">
        <v>4.5</v>
      </c>
      <c r="N952" t="s">
        <v>60</v>
      </c>
      <c r="O952" t="s">
        <v>42</v>
      </c>
      <c r="P952" t="s">
        <v>43</v>
      </c>
      <c r="Q952" s="2">
        <v>621.79999999999995</v>
      </c>
      <c r="R952" s="2">
        <v>155.44999999999999</v>
      </c>
      <c r="S952" s="2">
        <v>466.35</v>
      </c>
      <c r="T952" s="2">
        <v>0</v>
      </c>
      <c r="U952">
        <v>466.35</v>
      </c>
      <c r="V952" s="2">
        <v>31</v>
      </c>
      <c r="W952" s="3">
        <v>1</v>
      </c>
      <c r="X952" s="3" t="s">
        <v>44</v>
      </c>
      <c r="Y952" s="3">
        <v>10.3</v>
      </c>
      <c r="Z952" s="2">
        <v>48.03</v>
      </c>
      <c r="AA952" s="10">
        <f>IF(Table1[[#This Row],[Is_Late]]="Yes",1,0)</f>
        <v>0</v>
      </c>
    </row>
    <row r="953" spans="1:27" x14ac:dyDescent="0.25">
      <c r="A953" t="s">
        <v>1032</v>
      </c>
      <c r="B953" s="1">
        <v>45774</v>
      </c>
      <c r="C953" t="s">
        <v>27</v>
      </c>
      <c r="D953" t="s">
        <v>28</v>
      </c>
      <c r="E953" t="s">
        <v>29</v>
      </c>
      <c r="F953" t="s">
        <v>30</v>
      </c>
      <c r="G953" t="s">
        <v>49</v>
      </c>
      <c r="H953">
        <v>1</v>
      </c>
      <c r="I953">
        <v>87.7</v>
      </c>
      <c r="J953" s="2">
        <v>10</v>
      </c>
      <c r="K953">
        <v>24</v>
      </c>
      <c r="L953" s="3">
        <v>7.99</v>
      </c>
      <c r="M953" s="3">
        <v>4</v>
      </c>
      <c r="N953" t="s">
        <v>60</v>
      </c>
      <c r="O953" t="s">
        <v>42</v>
      </c>
      <c r="P953" t="s">
        <v>64</v>
      </c>
      <c r="Q953" s="2">
        <v>87.7</v>
      </c>
      <c r="R953" s="2">
        <v>8.77</v>
      </c>
      <c r="S953" s="2">
        <v>78.930000000000007</v>
      </c>
      <c r="T953" s="2">
        <v>15</v>
      </c>
      <c r="U953">
        <v>93.93</v>
      </c>
      <c r="V953" s="2">
        <v>34</v>
      </c>
      <c r="W953" s="3">
        <v>0</v>
      </c>
      <c r="X953" s="3" t="s">
        <v>44</v>
      </c>
      <c r="Y953" s="3">
        <v>31.5</v>
      </c>
      <c r="Z953" s="2">
        <v>24.86</v>
      </c>
      <c r="AA953" s="10">
        <f>IF(Table1[[#This Row],[Is_Late]]="Yes",1,0)</f>
        <v>0</v>
      </c>
    </row>
    <row r="954" spans="1:27" x14ac:dyDescent="0.25">
      <c r="A954" t="s">
        <v>1033</v>
      </c>
      <c r="B954" s="1">
        <v>45774</v>
      </c>
      <c r="C954" t="s">
        <v>88</v>
      </c>
      <c r="D954" t="s">
        <v>54</v>
      </c>
      <c r="E954" t="s">
        <v>29</v>
      </c>
      <c r="F954" t="s">
        <v>76</v>
      </c>
      <c r="G954" t="s">
        <v>100</v>
      </c>
      <c r="H954">
        <v>2</v>
      </c>
      <c r="I954">
        <v>229.3</v>
      </c>
      <c r="J954" s="2">
        <v>25</v>
      </c>
      <c r="K954">
        <v>34</v>
      </c>
      <c r="L954" s="3">
        <v>1.55</v>
      </c>
      <c r="M954" s="3">
        <v>5</v>
      </c>
      <c r="N954" t="s">
        <v>32</v>
      </c>
      <c r="O954" t="s">
        <v>42</v>
      </c>
      <c r="P954" t="s">
        <v>43</v>
      </c>
      <c r="Q954" s="2">
        <v>458.6</v>
      </c>
      <c r="R954" s="2">
        <v>114.65</v>
      </c>
      <c r="S954" s="2">
        <v>343.95</v>
      </c>
      <c r="T954" s="2">
        <v>0</v>
      </c>
      <c r="U954">
        <v>343.95</v>
      </c>
      <c r="V954" s="2">
        <v>25</v>
      </c>
      <c r="W954" s="3">
        <v>9</v>
      </c>
      <c r="X954" s="3" t="s">
        <v>35</v>
      </c>
      <c r="Y954" s="3">
        <v>8.6</v>
      </c>
      <c r="Z954" s="2">
        <v>29.58</v>
      </c>
      <c r="AA954" s="10">
        <f>IF(Table1[[#This Row],[Is_Late]]="Yes",1,0)</f>
        <v>1</v>
      </c>
    </row>
    <row r="955" spans="1:27" x14ac:dyDescent="0.25">
      <c r="A955" t="s">
        <v>1034</v>
      </c>
      <c r="B955" s="1">
        <v>45774</v>
      </c>
      <c r="C955" t="s">
        <v>58</v>
      </c>
      <c r="D955" t="s">
        <v>66</v>
      </c>
      <c r="E955" t="s">
        <v>47</v>
      </c>
      <c r="F955" t="s">
        <v>59</v>
      </c>
      <c r="G955" t="s">
        <v>100</v>
      </c>
      <c r="H955">
        <v>3</v>
      </c>
      <c r="I955">
        <v>190.24</v>
      </c>
      <c r="J955" s="2">
        <v>20</v>
      </c>
      <c r="K955">
        <v>43</v>
      </c>
      <c r="L955" s="3">
        <v>0.63</v>
      </c>
      <c r="M955" s="3">
        <v>3.6</v>
      </c>
      <c r="N955" t="s">
        <v>50</v>
      </c>
      <c r="O955" t="s">
        <v>33</v>
      </c>
      <c r="P955" t="s">
        <v>56</v>
      </c>
      <c r="Q955" s="2">
        <v>570.72</v>
      </c>
      <c r="R955" s="2">
        <v>114.14</v>
      </c>
      <c r="S955" s="2">
        <v>0</v>
      </c>
      <c r="T955" s="2">
        <v>0</v>
      </c>
      <c r="U955">
        <v>0</v>
      </c>
      <c r="V955" s="2">
        <v>23</v>
      </c>
      <c r="W955" s="3">
        <v>20</v>
      </c>
      <c r="X955" s="3" t="s">
        <v>35</v>
      </c>
      <c r="Y955" s="3">
        <v>11.1</v>
      </c>
      <c r="Z955" s="2">
        <v>0</v>
      </c>
      <c r="AA955" s="10">
        <f>IF(Table1[[#This Row],[Is_Late]]="Yes",1,0)</f>
        <v>1</v>
      </c>
    </row>
    <row r="956" spans="1:27" x14ac:dyDescent="0.25">
      <c r="A956" t="s">
        <v>1035</v>
      </c>
      <c r="B956" s="1">
        <v>45774</v>
      </c>
      <c r="C956" t="s">
        <v>84</v>
      </c>
      <c r="D956" t="s">
        <v>66</v>
      </c>
      <c r="E956" t="s">
        <v>29</v>
      </c>
      <c r="F956" t="s">
        <v>111</v>
      </c>
      <c r="G956" t="s">
        <v>100</v>
      </c>
      <c r="H956">
        <v>4</v>
      </c>
      <c r="I956">
        <v>231.02</v>
      </c>
      <c r="J956" s="2">
        <v>20</v>
      </c>
      <c r="K956">
        <v>28</v>
      </c>
      <c r="L956" s="3">
        <v>2.52</v>
      </c>
      <c r="M956" s="3">
        <v>4.3</v>
      </c>
      <c r="N956" t="s">
        <v>68</v>
      </c>
      <c r="O956" t="s">
        <v>33</v>
      </c>
      <c r="P956" t="s">
        <v>34</v>
      </c>
      <c r="Q956" s="2">
        <v>924.08</v>
      </c>
      <c r="R956" s="2">
        <v>184.82</v>
      </c>
      <c r="S956" s="2">
        <v>0</v>
      </c>
      <c r="T956" s="2">
        <v>0</v>
      </c>
      <c r="U956">
        <v>0</v>
      </c>
      <c r="V956" s="2">
        <v>24</v>
      </c>
      <c r="W956" s="3">
        <v>4</v>
      </c>
      <c r="X956" s="3" t="s">
        <v>44</v>
      </c>
      <c r="Y956" s="3">
        <v>30.3</v>
      </c>
      <c r="Z956" s="2">
        <v>0</v>
      </c>
      <c r="AA956" s="10">
        <f>IF(Table1[[#This Row],[Is_Late]]="Yes",1,0)</f>
        <v>0</v>
      </c>
    </row>
    <row r="957" spans="1:27" x14ac:dyDescent="0.25">
      <c r="A957" t="s">
        <v>1036</v>
      </c>
      <c r="B957" s="1">
        <v>45774</v>
      </c>
      <c r="C957" t="s">
        <v>75</v>
      </c>
      <c r="D957" t="s">
        <v>46</v>
      </c>
      <c r="E957" t="s">
        <v>47</v>
      </c>
      <c r="F957" t="s">
        <v>81</v>
      </c>
      <c r="G957" t="s">
        <v>82</v>
      </c>
      <c r="H957">
        <v>2</v>
      </c>
      <c r="I957">
        <v>149.33000000000001</v>
      </c>
      <c r="J957" s="2">
        <v>20</v>
      </c>
      <c r="K957">
        <v>30</v>
      </c>
      <c r="L957" s="3">
        <v>2.1800000000000002</v>
      </c>
      <c r="M957" s="3">
        <v>3.8</v>
      </c>
      <c r="N957" t="s">
        <v>41</v>
      </c>
      <c r="O957" t="s">
        <v>42</v>
      </c>
      <c r="P957" t="s">
        <v>43</v>
      </c>
      <c r="Q957" s="2">
        <v>298.66000000000003</v>
      </c>
      <c r="R957" s="2">
        <v>59.73</v>
      </c>
      <c r="S957" s="2">
        <v>238.93</v>
      </c>
      <c r="T957" s="2">
        <v>25</v>
      </c>
      <c r="U957">
        <v>263.93</v>
      </c>
      <c r="V957" s="2">
        <v>43</v>
      </c>
      <c r="W957" s="3">
        <v>0</v>
      </c>
      <c r="X957" s="3" t="s">
        <v>44</v>
      </c>
      <c r="Y957" s="3">
        <v>28.2</v>
      </c>
      <c r="Z957" s="2">
        <v>67.38</v>
      </c>
      <c r="AA957" s="10">
        <f>IF(Table1[[#This Row],[Is_Late]]="Yes",1,0)</f>
        <v>0</v>
      </c>
    </row>
    <row r="958" spans="1:27" x14ac:dyDescent="0.25">
      <c r="A958" t="s">
        <v>1037</v>
      </c>
      <c r="B958" s="1">
        <v>45774</v>
      </c>
      <c r="C958" t="s">
        <v>53</v>
      </c>
      <c r="D958" t="s">
        <v>66</v>
      </c>
      <c r="E958" t="s">
        <v>47</v>
      </c>
      <c r="F958" t="s">
        <v>111</v>
      </c>
      <c r="G958" t="s">
        <v>119</v>
      </c>
      <c r="H958">
        <v>6</v>
      </c>
      <c r="I958">
        <v>463.81</v>
      </c>
      <c r="J958" s="2">
        <v>10</v>
      </c>
      <c r="K958">
        <v>31</v>
      </c>
      <c r="L958" s="3">
        <v>6.63</v>
      </c>
      <c r="M958" s="3">
        <v>3.8</v>
      </c>
      <c r="N958" t="s">
        <v>41</v>
      </c>
      <c r="O958" t="s">
        <v>42</v>
      </c>
      <c r="P958" t="s">
        <v>43</v>
      </c>
      <c r="Q958" s="2">
        <v>2782.86</v>
      </c>
      <c r="R958" s="2">
        <v>278.29000000000002</v>
      </c>
      <c r="S958" s="2">
        <v>2504.5700000000002</v>
      </c>
      <c r="T958" s="2">
        <v>0</v>
      </c>
      <c r="U958">
        <v>2504.5700000000002</v>
      </c>
      <c r="V958" s="2">
        <v>33</v>
      </c>
      <c r="W958" s="3">
        <v>0</v>
      </c>
      <c r="X958" s="3" t="s">
        <v>44</v>
      </c>
      <c r="Y958" s="3">
        <v>11.3</v>
      </c>
      <c r="Z958" s="2">
        <v>283.02</v>
      </c>
      <c r="AA958" s="10">
        <f>IF(Table1[[#This Row],[Is_Late]]="Yes",1,0)</f>
        <v>0</v>
      </c>
    </row>
    <row r="959" spans="1:27" x14ac:dyDescent="0.25">
      <c r="A959" t="s">
        <v>1038</v>
      </c>
      <c r="B959" s="1">
        <v>45774</v>
      </c>
      <c r="C959" t="s">
        <v>58</v>
      </c>
      <c r="D959" t="s">
        <v>46</v>
      </c>
      <c r="E959" t="s">
        <v>47</v>
      </c>
      <c r="F959" t="s">
        <v>111</v>
      </c>
      <c r="G959" t="s">
        <v>49</v>
      </c>
      <c r="H959">
        <v>3</v>
      </c>
      <c r="I959">
        <v>331.39</v>
      </c>
      <c r="J959" s="2">
        <v>10</v>
      </c>
      <c r="K959">
        <v>41</v>
      </c>
      <c r="L959" s="3">
        <v>4.07</v>
      </c>
      <c r="M959" s="3">
        <v>3.8</v>
      </c>
      <c r="N959" t="s">
        <v>60</v>
      </c>
      <c r="O959" t="s">
        <v>42</v>
      </c>
      <c r="P959" t="s">
        <v>56</v>
      </c>
      <c r="Q959" s="2">
        <v>994.17</v>
      </c>
      <c r="R959" s="2">
        <v>99.42</v>
      </c>
      <c r="S959" s="2">
        <v>894.75</v>
      </c>
      <c r="T959" s="2">
        <v>0</v>
      </c>
      <c r="U959">
        <v>894.75</v>
      </c>
      <c r="V959" s="2">
        <v>27</v>
      </c>
      <c r="W959" s="3">
        <v>14</v>
      </c>
      <c r="X959" s="3" t="s">
        <v>35</v>
      </c>
      <c r="Y959" s="3">
        <v>22.9</v>
      </c>
      <c r="Z959" s="2">
        <v>204.9</v>
      </c>
      <c r="AA959" s="10">
        <f>IF(Table1[[#This Row],[Is_Late]]="Yes",1,0)</f>
        <v>1</v>
      </c>
    </row>
    <row r="960" spans="1:27" x14ac:dyDescent="0.25">
      <c r="A960" t="s">
        <v>1039</v>
      </c>
      <c r="B960" s="1">
        <v>45774</v>
      </c>
      <c r="C960" t="s">
        <v>27</v>
      </c>
      <c r="D960" t="s">
        <v>38</v>
      </c>
      <c r="E960" t="s">
        <v>29</v>
      </c>
      <c r="F960" t="s">
        <v>48</v>
      </c>
      <c r="G960" t="s">
        <v>98</v>
      </c>
      <c r="H960">
        <v>1</v>
      </c>
      <c r="I960">
        <v>194.24</v>
      </c>
      <c r="J960" s="2">
        <v>25</v>
      </c>
      <c r="K960">
        <v>37</v>
      </c>
      <c r="L960" s="3">
        <v>4.2300000000000004</v>
      </c>
      <c r="M960" s="3">
        <v>4.5999999999999996</v>
      </c>
      <c r="N960" t="s">
        <v>50</v>
      </c>
      <c r="O960" t="s">
        <v>33</v>
      </c>
      <c r="P960" t="s">
        <v>64</v>
      </c>
      <c r="Q960" s="2">
        <v>194.24</v>
      </c>
      <c r="R960" s="2">
        <v>48.56</v>
      </c>
      <c r="S960" s="2">
        <v>0</v>
      </c>
      <c r="T960" s="2">
        <v>10</v>
      </c>
      <c r="U960">
        <v>0</v>
      </c>
      <c r="V960" s="2">
        <v>17</v>
      </c>
      <c r="W960" s="3">
        <v>20</v>
      </c>
      <c r="X960" s="3" t="s">
        <v>35</v>
      </c>
      <c r="Y960" s="3">
        <v>21.4</v>
      </c>
      <c r="Z960" s="2">
        <v>0</v>
      </c>
      <c r="AA960" s="10">
        <f>IF(Table1[[#This Row],[Is_Late]]="Yes",1,0)</f>
        <v>1</v>
      </c>
    </row>
    <row r="961" spans="1:27" x14ac:dyDescent="0.25">
      <c r="A961" t="s">
        <v>1040</v>
      </c>
      <c r="B961" s="1">
        <v>45775</v>
      </c>
      <c r="C961" t="s">
        <v>27</v>
      </c>
      <c r="D961" t="s">
        <v>38</v>
      </c>
      <c r="E961" t="s">
        <v>29</v>
      </c>
      <c r="F961" t="s">
        <v>73</v>
      </c>
      <c r="G961" t="s">
        <v>119</v>
      </c>
      <c r="H961">
        <v>5</v>
      </c>
      <c r="I961">
        <v>446.77</v>
      </c>
      <c r="J961" s="2">
        <v>25</v>
      </c>
      <c r="K961">
        <v>35</v>
      </c>
      <c r="L961" s="3">
        <v>4.75</v>
      </c>
      <c r="M961" s="3">
        <v>4.0999999999999996</v>
      </c>
      <c r="N961" t="s">
        <v>32</v>
      </c>
      <c r="O961" t="s">
        <v>42</v>
      </c>
      <c r="P961" t="s">
        <v>43</v>
      </c>
      <c r="Q961" s="2">
        <v>2233.85</v>
      </c>
      <c r="R961" s="2">
        <v>558.46</v>
      </c>
      <c r="S961" s="2">
        <v>1675.39</v>
      </c>
      <c r="T961" s="2">
        <v>0</v>
      </c>
      <c r="U961">
        <v>1675.39</v>
      </c>
      <c r="V961" s="2">
        <v>28</v>
      </c>
      <c r="W961" s="3">
        <v>7</v>
      </c>
      <c r="X961" s="3" t="s">
        <v>35</v>
      </c>
      <c r="Y961" s="3">
        <v>18.899999999999999</v>
      </c>
      <c r="Z961" s="2">
        <v>316.64999999999998</v>
      </c>
      <c r="AA961" s="10">
        <f>IF(Table1[[#This Row],[Is_Late]]="Yes",1,0)</f>
        <v>1</v>
      </c>
    </row>
    <row r="962" spans="1:27" x14ac:dyDescent="0.25">
      <c r="A962" t="s">
        <v>1041</v>
      </c>
      <c r="B962" s="1">
        <v>45775</v>
      </c>
      <c r="C962" t="s">
        <v>27</v>
      </c>
      <c r="D962" t="s">
        <v>46</v>
      </c>
      <c r="E962" t="s">
        <v>29</v>
      </c>
      <c r="F962" t="s">
        <v>81</v>
      </c>
      <c r="G962" t="s">
        <v>67</v>
      </c>
      <c r="H962">
        <v>2</v>
      </c>
      <c r="I962">
        <v>61.92</v>
      </c>
      <c r="J962" s="2">
        <v>0</v>
      </c>
      <c r="K962">
        <v>35</v>
      </c>
      <c r="L962" s="3">
        <v>2.99</v>
      </c>
      <c r="M962" s="3">
        <v>4.9000000000000004</v>
      </c>
      <c r="N962" t="s">
        <v>68</v>
      </c>
      <c r="O962" t="s">
        <v>42</v>
      </c>
      <c r="P962" t="s">
        <v>34</v>
      </c>
      <c r="Q962" s="2">
        <v>123.84</v>
      </c>
      <c r="R962" s="2">
        <v>0</v>
      </c>
      <c r="S962" s="2">
        <v>123.84</v>
      </c>
      <c r="T962" s="2">
        <v>20</v>
      </c>
      <c r="U962">
        <v>143.84</v>
      </c>
      <c r="V962" s="2">
        <v>39</v>
      </c>
      <c r="W962" s="3">
        <v>0</v>
      </c>
      <c r="X962" s="3" t="s">
        <v>44</v>
      </c>
      <c r="Y962" s="3">
        <v>15</v>
      </c>
      <c r="Z962" s="2">
        <v>18.579999999999998</v>
      </c>
      <c r="AA962" s="10">
        <f>IF(Table1[[#This Row],[Is_Late]]="Yes",1,0)</f>
        <v>0</v>
      </c>
    </row>
    <row r="963" spans="1:27" x14ac:dyDescent="0.25">
      <c r="A963" t="s">
        <v>1042</v>
      </c>
      <c r="B963" s="1">
        <v>45775</v>
      </c>
      <c r="C963" t="s">
        <v>84</v>
      </c>
      <c r="D963" t="s">
        <v>38</v>
      </c>
      <c r="E963" t="s">
        <v>29</v>
      </c>
      <c r="F963" t="s">
        <v>81</v>
      </c>
      <c r="G963" t="s">
        <v>144</v>
      </c>
      <c r="H963">
        <v>1</v>
      </c>
      <c r="I963">
        <v>470.82</v>
      </c>
      <c r="J963" s="2">
        <v>5</v>
      </c>
      <c r="K963">
        <v>24</v>
      </c>
      <c r="L963" s="3">
        <v>7.13</v>
      </c>
      <c r="M963" s="3">
        <v>4.2</v>
      </c>
      <c r="N963" t="s">
        <v>32</v>
      </c>
      <c r="O963" t="s">
        <v>42</v>
      </c>
      <c r="P963" t="s">
        <v>34</v>
      </c>
      <c r="Q963" s="2">
        <v>470.82</v>
      </c>
      <c r="R963" s="2">
        <v>23.54</v>
      </c>
      <c r="S963" s="2">
        <v>447.28</v>
      </c>
      <c r="T963" s="2">
        <v>0</v>
      </c>
      <c r="U963">
        <v>447.28</v>
      </c>
      <c r="V963" s="2">
        <v>43</v>
      </c>
      <c r="W963" s="3">
        <v>0</v>
      </c>
      <c r="X963" s="3" t="s">
        <v>44</v>
      </c>
      <c r="Y963" s="3">
        <v>28.4</v>
      </c>
      <c r="Z963" s="2">
        <v>127.03</v>
      </c>
      <c r="AA963" s="10">
        <f>IF(Table1[[#This Row],[Is_Late]]="Yes",1,0)</f>
        <v>0</v>
      </c>
    </row>
    <row r="964" spans="1:27" x14ac:dyDescent="0.25">
      <c r="A964" t="s">
        <v>1043</v>
      </c>
      <c r="B964" s="1">
        <v>45775</v>
      </c>
      <c r="C964" t="s">
        <v>53</v>
      </c>
      <c r="D964" t="s">
        <v>38</v>
      </c>
      <c r="E964" t="s">
        <v>47</v>
      </c>
      <c r="F964" t="s">
        <v>73</v>
      </c>
      <c r="G964" t="s">
        <v>82</v>
      </c>
      <c r="H964">
        <v>3</v>
      </c>
      <c r="I964">
        <v>378.44</v>
      </c>
      <c r="J964" s="2">
        <v>0</v>
      </c>
      <c r="K964">
        <v>32</v>
      </c>
      <c r="L964" s="3">
        <v>5.05</v>
      </c>
      <c r="M964" s="3">
        <v>4.2</v>
      </c>
      <c r="N964" t="s">
        <v>32</v>
      </c>
      <c r="O964" t="s">
        <v>42</v>
      </c>
      <c r="P964" t="s">
        <v>43</v>
      </c>
      <c r="Q964" s="2">
        <v>1135.32</v>
      </c>
      <c r="R964" s="2">
        <v>0</v>
      </c>
      <c r="S964" s="2">
        <v>1135.32</v>
      </c>
      <c r="T964" s="2">
        <v>0</v>
      </c>
      <c r="U964">
        <v>1135.32</v>
      </c>
      <c r="V964" s="2">
        <v>42</v>
      </c>
      <c r="W964" s="3">
        <v>0</v>
      </c>
      <c r="X964" s="3" t="s">
        <v>44</v>
      </c>
      <c r="Y964" s="3">
        <v>31.7</v>
      </c>
      <c r="Z964" s="2">
        <v>359.9</v>
      </c>
      <c r="AA964" s="10">
        <f>IF(Table1[[#This Row],[Is_Late]]="Yes",1,0)</f>
        <v>0</v>
      </c>
    </row>
    <row r="965" spans="1:27" x14ac:dyDescent="0.25">
      <c r="A965" t="s">
        <v>1044</v>
      </c>
      <c r="B965" s="1">
        <v>45775</v>
      </c>
      <c r="C965" t="s">
        <v>84</v>
      </c>
      <c r="D965" t="s">
        <v>66</v>
      </c>
      <c r="E965" t="s">
        <v>47</v>
      </c>
      <c r="F965" t="s">
        <v>73</v>
      </c>
      <c r="G965" t="s">
        <v>98</v>
      </c>
      <c r="H965">
        <v>5</v>
      </c>
      <c r="I965">
        <v>124.01</v>
      </c>
      <c r="J965" s="2">
        <v>25</v>
      </c>
      <c r="K965">
        <v>48</v>
      </c>
      <c r="L965" s="3">
        <v>1.08</v>
      </c>
      <c r="M965" s="3">
        <v>3.6</v>
      </c>
      <c r="N965" t="s">
        <v>32</v>
      </c>
      <c r="O965" t="s">
        <v>42</v>
      </c>
      <c r="P965" t="s">
        <v>43</v>
      </c>
      <c r="Q965" s="2">
        <v>620.04999999999995</v>
      </c>
      <c r="R965" s="2">
        <v>155.01</v>
      </c>
      <c r="S965" s="2">
        <v>465.04</v>
      </c>
      <c r="T965" s="2">
        <v>0</v>
      </c>
      <c r="U965">
        <v>465.04</v>
      </c>
      <c r="V965" s="2">
        <v>39</v>
      </c>
      <c r="W965" s="3">
        <v>9</v>
      </c>
      <c r="X965" s="3" t="s">
        <v>35</v>
      </c>
      <c r="Y965" s="3">
        <v>28.8</v>
      </c>
      <c r="Z965" s="2">
        <v>133.93</v>
      </c>
      <c r="AA965" s="10">
        <f>IF(Table1[[#This Row],[Is_Late]]="Yes",1,0)</f>
        <v>1</v>
      </c>
    </row>
    <row r="966" spans="1:27" x14ac:dyDescent="0.25">
      <c r="A966" t="s">
        <v>1045</v>
      </c>
      <c r="B966" s="1">
        <v>45775</v>
      </c>
      <c r="C966" t="s">
        <v>53</v>
      </c>
      <c r="D966" t="s">
        <v>46</v>
      </c>
      <c r="E966" t="s">
        <v>29</v>
      </c>
      <c r="F966" t="s">
        <v>81</v>
      </c>
      <c r="G966" t="s">
        <v>119</v>
      </c>
      <c r="H966">
        <v>7</v>
      </c>
      <c r="I966">
        <v>90.85</v>
      </c>
      <c r="J966" s="2">
        <v>10</v>
      </c>
      <c r="K966">
        <v>19</v>
      </c>
      <c r="L966" s="3">
        <v>5.29</v>
      </c>
      <c r="M966" s="3">
        <v>3.6</v>
      </c>
      <c r="N966" t="s">
        <v>68</v>
      </c>
      <c r="O966" t="s">
        <v>42</v>
      </c>
      <c r="P966" t="s">
        <v>56</v>
      </c>
      <c r="Q966" s="2">
        <v>635.95000000000005</v>
      </c>
      <c r="R966" s="2">
        <v>63.6</v>
      </c>
      <c r="S966" s="2">
        <v>572.35</v>
      </c>
      <c r="T966" s="2">
        <v>0</v>
      </c>
      <c r="U966">
        <v>572.35</v>
      </c>
      <c r="V966" s="2">
        <v>36</v>
      </c>
      <c r="W966" s="3">
        <v>0</v>
      </c>
      <c r="X966" s="3" t="s">
        <v>44</v>
      </c>
      <c r="Y966" s="3">
        <v>11</v>
      </c>
      <c r="Z966" s="2">
        <v>62.96</v>
      </c>
      <c r="AA966" s="10">
        <f>IF(Table1[[#This Row],[Is_Late]]="Yes",1,0)</f>
        <v>0</v>
      </c>
    </row>
    <row r="967" spans="1:27" x14ac:dyDescent="0.25">
      <c r="A967" t="s">
        <v>1046</v>
      </c>
      <c r="B967" s="1">
        <v>45775</v>
      </c>
      <c r="C967" t="s">
        <v>37</v>
      </c>
      <c r="D967" t="s">
        <v>46</v>
      </c>
      <c r="E967" t="s">
        <v>29</v>
      </c>
      <c r="F967" t="s">
        <v>76</v>
      </c>
      <c r="G967" t="s">
        <v>136</v>
      </c>
      <c r="H967">
        <v>2</v>
      </c>
      <c r="I967">
        <v>294.41000000000003</v>
      </c>
      <c r="J967" s="2">
        <v>25</v>
      </c>
      <c r="K967">
        <v>20</v>
      </c>
      <c r="L967" s="3">
        <v>7.76</v>
      </c>
      <c r="M967" s="3">
        <v>3.8</v>
      </c>
      <c r="N967" t="s">
        <v>68</v>
      </c>
      <c r="O967" t="s">
        <v>42</v>
      </c>
      <c r="P967" t="s">
        <v>56</v>
      </c>
      <c r="Q967" s="2">
        <v>588.82000000000005</v>
      </c>
      <c r="R967" s="2">
        <v>147.21</v>
      </c>
      <c r="S967" s="2">
        <v>441.61</v>
      </c>
      <c r="T967" s="2">
        <v>0</v>
      </c>
      <c r="U967">
        <v>441.61</v>
      </c>
      <c r="V967" s="2">
        <v>32</v>
      </c>
      <c r="W967" s="3">
        <v>0</v>
      </c>
      <c r="X967" s="3" t="s">
        <v>44</v>
      </c>
      <c r="Y967" s="3">
        <v>10.4</v>
      </c>
      <c r="Z967" s="2">
        <v>45.93</v>
      </c>
      <c r="AA967" s="10">
        <f>IF(Table1[[#This Row],[Is_Late]]="Yes",1,0)</f>
        <v>0</v>
      </c>
    </row>
    <row r="968" spans="1:27" x14ac:dyDescent="0.25">
      <c r="A968" t="s">
        <v>1047</v>
      </c>
      <c r="B968" s="1">
        <v>45775</v>
      </c>
      <c r="C968" t="s">
        <v>80</v>
      </c>
      <c r="D968" t="s">
        <v>38</v>
      </c>
      <c r="E968" t="s">
        <v>29</v>
      </c>
      <c r="F968" t="s">
        <v>30</v>
      </c>
      <c r="G968" t="s">
        <v>82</v>
      </c>
      <c r="H968">
        <v>1</v>
      </c>
      <c r="I968">
        <v>364</v>
      </c>
      <c r="J968" s="2">
        <v>0</v>
      </c>
      <c r="K968">
        <v>20</v>
      </c>
      <c r="L968" s="3">
        <v>3.1</v>
      </c>
      <c r="M968" s="3">
        <v>3.3</v>
      </c>
      <c r="N968" t="s">
        <v>60</v>
      </c>
      <c r="O968" t="s">
        <v>42</v>
      </c>
      <c r="P968" t="s">
        <v>43</v>
      </c>
      <c r="Q968" s="2">
        <v>364</v>
      </c>
      <c r="R968" s="2">
        <v>0</v>
      </c>
      <c r="S968" s="2">
        <v>364</v>
      </c>
      <c r="T968" s="2">
        <v>0</v>
      </c>
      <c r="U968">
        <v>364</v>
      </c>
      <c r="V968" s="2">
        <v>18</v>
      </c>
      <c r="W968" s="3">
        <v>2</v>
      </c>
      <c r="X968" s="3" t="s">
        <v>44</v>
      </c>
      <c r="Y968" s="3">
        <v>9.8000000000000007</v>
      </c>
      <c r="Z968" s="2">
        <v>35.67</v>
      </c>
      <c r="AA968" s="10">
        <f>IF(Table1[[#This Row],[Is_Late]]="Yes",1,0)</f>
        <v>0</v>
      </c>
    </row>
    <row r="969" spans="1:27" x14ac:dyDescent="0.25">
      <c r="A969" t="s">
        <v>1048</v>
      </c>
      <c r="B969" s="1">
        <v>45775</v>
      </c>
      <c r="C969" t="s">
        <v>75</v>
      </c>
      <c r="D969" t="s">
        <v>46</v>
      </c>
      <c r="E969" t="s">
        <v>47</v>
      </c>
      <c r="F969" t="s">
        <v>76</v>
      </c>
      <c r="G969" t="s">
        <v>117</v>
      </c>
      <c r="H969">
        <v>1</v>
      </c>
      <c r="I969">
        <v>289.98</v>
      </c>
      <c r="J969" s="2">
        <v>25</v>
      </c>
      <c r="K969">
        <v>40</v>
      </c>
      <c r="L969" s="3">
        <v>3.58</v>
      </c>
      <c r="M969" s="3">
        <v>4.5999999999999996</v>
      </c>
      <c r="N969" t="s">
        <v>60</v>
      </c>
      <c r="O969" t="s">
        <v>42</v>
      </c>
      <c r="P969" t="s">
        <v>56</v>
      </c>
      <c r="Q969" s="2">
        <v>289.98</v>
      </c>
      <c r="R969" s="2">
        <v>72.5</v>
      </c>
      <c r="S969" s="2">
        <v>217.48</v>
      </c>
      <c r="T969" s="2">
        <v>25</v>
      </c>
      <c r="U969">
        <v>242.48</v>
      </c>
      <c r="V969" s="2">
        <v>37</v>
      </c>
      <c r="W969" s="3">
        <v>3</v>
      </c>
      <c r="X969" s="3" t="s">
        <v>44</v>
      </c>
      <c r="Y969" s="3">
        <v>14.5</v>
      </c>
      <c r="Z969" s="2">
        <v>31.53</v>
      </c>
      <c r="AA969" s="10">
        <f>IF(Table1[[#This Row],[Is_Late]]="Yes",1,0)</f>
        <v>0</v>
      </c>
    </row>
    <row r="970" spans="1:27" x14ac:dyDescent="0.25">
      <c r="A970" t="s">
        <v>1049</v>
      </c>
      <c r="B970" s="1">
        <v>45775</v>
      </c>
      <c r="C970" t="s">
        <v>37</v>
      </c>
      <c r="D970" t="s">
        <v>54</v>
      </c>
      <c r="E970" t="s">
        <v>29</v>
      </c>
      <c r="F970" t="s">
        <v>86</v>
      </c>
      <c r="G970" t="s">
        <v>78</v>
      </c>
      <c r="H970">
        <v>1</v>
      </c>
      <c r="I970">
        <v>33.86</v>
      </c>
      <c r="J970" s="2">
        <v>25</v>
      </c>
      <c r="K970">
        <v>30</v>
      </c>
      <c r="L970" s="3">
        <v>2.94</v>
      </c>
      <c r="M970" s="3">
        <v>4.7</v>
      </c>
      <c r="N970" t="s">
        <v>60</v>
      </c>
      <c r="O970" t="s">
        <v>42</v>
      </c>
      <c r="P970" t="s">
        <v>51</v>
      </c>
      <c r="Q970" s="2">
        <v>33.86</v>
      </c>
      <c r="R970" s="2">
        <v>8.4600000000000009</v>
      </c>
      <c r="S970" s="2">
        <v>25.4</v>
      </c>
      <c r="T970" s="2">
        <v>10</v>
      </c>
      <c r="U970">
        <v>35.4</v>
      </c>
      <c r="V970" s="2">
        <v>41</v>
      </c>
      <c r="W970" s="3">
        <v>0</v>
      </c>
      <c r="X970" s="3" t="s">
        <v>44</v>
      </c>
      <c r="Y970" s="3">
        <v>20</v>
      </c>
      <c r="Z970" s="2">
        <v>5.08</v>
      </c>
      <c r="AA970" s="10">
        <f>IF(Table1[[#This Row],[Is_Late]]="Yes",1,0)</f>
        <v>0</v>
      </c>
    </row>
    <row r="971" spans="1:27" x14ac:dyDescent="0.25">
      <c r="A971" t="s">
        <v>1050</v>
      </c>
      <c r="B971" s="1">
        <v>45775</v>
      </c>
      <c r="C971" t="s">
        <v>58</v>
      </c>
      <c r="D971" t="s">
        <v>28</v>
      </c>
      <c r="E971" t="s">
        <v>29</v>
      </c>
      <c r="F971" t="s">
        <v>39</v>
      </c>
      <c r="G971" t="s">
        <v>49</v>
      </c>
      <c r="H971">
        <v>1</v>
      </c>
      <c r="I971">
        <v>300.13</v>
      </c>
      <c r="J971" s="2">
        <v>5</v>
      </c>
      <c r="K971">
        <v>21</v>
      </c>
      <c r="L971" s="3">
        <v>3.68</v>
      </c>
      <c r="M971" s="3">
        <v>3.4</v>
      </c>
      <c r="N971" t="s">
        <v>32</v>
      </c>
      <c r="O971" t="s">
        <v>42</v>
      </c>
      <c r="P971" t="s">
        <v>64</v>
      </c>
      <c r="Q971" s="2">
        <v>300.13</v>
      </c>
      <c r="R971" s="2">
        <v>15.01</v>
      </c>
      <c r="S971" s="2">
        <v>285.12</v>
      </c>
      <c r="T971" s="2">
        <v>20</v>
      </c>
      <c r="U971">
        <v>305.12</v>
      </c>
      <c r="V971" s="2">
        <v>15</v>
      </c>
      <c r="W971" s="3">
        <v>6</v>
      </c>
      <c r="X971" s="3" t="s">
        <v>35</v>
      </c>
      <c r="Y971" s="3">
        <v>24.6</v>
      </c>
      <c r="Z971" s="2">
        <v>70.14</v>
      </c>
      <c r="AA971" s="10">
        <f>IF(Table1[[#This Row],[Is_Late]]="Yes",1,0)</f>
        <v>1</v>
      </c>
    </row>
    <row r="972" spans="1:27" x14ac:dyDescent="0.25">
      <c r="A972" t="s">
        <v>1051</v>
      </c>
      <c r="B972" s="1">
        <v>45775</v>
      </c>
      <c r="C972" t="s">
        <v>58</v>
      </c>
      <c r="D972" t="s">
        <v>38</v>
      </c>
      <c r="E972" t="s">
        <v>47</v>
      </c>
      <c r="F972" t="s">
        <v>93</v>
      </c>
      <c r="G972" t="s">
        <v>89</v>
      </c>
      <c r="H972">
        <v>5</v>
      </c>
      <c r="I972">
        <v>25.85</v>
      </c>
      <c r="J972" s="2">
        <v>15</v>
      </c>
      <c r="K972">
        <v>27</v>
      </c>
      <c r="L972" s="3">
        <v>3.13</v>
      </c>
      <c r="M972" s="3">
        <v>4.8</v>
      </c>
      <c r="N972" t="s">
        <v>68</v>
      </c>
      <c r="O972" t="s">
        <v>42</v>
      </c>
      <c r="P972" t="s">
        <v>43</v>
      </c>
      <c r="Q972" s="2">
        <v>129.25</v>
      </c>
      <c r="R972" s="2">
        <v>19.39</v>
      </c>
      <c r="S972" s="2">
        <v>109.86</v>
      </c>
      <c r="T972" s="2">
        <v>15</v>
      </c>
      <c r="U972">
        <v>124.86</v>
      </c>
      <c r="V972" s="2">
        <v>15</v>
      </c>
      <c r="W972" s="3">
        <v>12</v>
      </c>
      <c r="X972" s="3" t="s">
        <v>35</v>
      </c>
      <c r="Y972" s="3">
        <v>16</v>
      </c>
      <c r="Z972" s="2">
        <v>17.579999999999998</v>
      </c>
      <c r="AA972" s="10">
        <f>IF(Table1[[#This Row],[Is_Late]]="Yes",1,0)</f>
        <v>1</v>
      </c>
    </row>
    <row r="973" spans="1:27" x14ac:dyDescent="0.25">
      <c r="A973" t="s">
        <v>1052</v>
      </c>
      <c r="B973" s="1">
        <v>45776</v>
      </c>
      <c r="C973" t="s">
        <v>53</v>
      </c>
      <c r="D973" t="s">
        <v>28</v>
      </c>
      <c r="E973" t="s">
        <v>29</v>
      </c>
      <c r="F973" t="s">
        <v>93</v>
      </c>
      <c r="G973" t="s">
        <v>40</v>
      </c>
      <c r="H973">
        <v>3</v>
      </c>
      <c r="I973">
        <v>447.7</v>
      </c>
      <c r="J973" s="2">
        <v>10</v>
      </c>
      <c r="K973">
        <v>15</v>
      </c>
      <c r="L973" s="3">
        <v>3.25</v>
      </c>
      <c r="M973" s="3">
        <v>3.5</v>
      </c>
      <c r="N973" t="s">
        <v>68</v>
      </c>
      <c r="O973" t="s">
        <v>42</v>
      </c>
      <c r="P973" t="s">
        <v>34</v>
      </c>
      <c r="Q973" s="2">
        <v>1343.1</v>
      </c>
      <c r="R973" s="2">
        <v>134.31</v>
      </c>
      <c r="S973" s="2">
        <v>1208.79</v>
      </c>
      <c r="T973" s="2">
        <v>0</v>
      </c>
      <c r="U973">
        <v>1208.79</v>
      </c>
      <c r="V973" s="2">
        <v>39</v>
      </c>
      <c r="W973" s="3">
        <v>0</v>
      </c>
      <c r="X973" s="3" t="s">
        <v>44</v>
      </c>
      <c r="Y973" s="3">
        <v>20</v>
      </c>
      <c r="Z973" s="2">
        <v>241.76</v>
      </c>
      <c r="AA973" s="10">
        <f>IF(Table1[[#This Row],[Is_Late]]="Yes",1,0)</f>
        <v>0</v>
      </c>
    </row>
    <row r="974" spans="1:27" x14ac:dyDescent="0.25">
      <c r="A974" t="s">
        <v>1053</v>
      </c>
      <c r="B974" s="1">
        <v>45776</v>
      </c>
      <c r="C974" t="s">
        <v>75</v>
      </c>
      <c r="D974" t="s">
        <v>54</v>
      </c>
      <c r="E974" t="s">
        <v>47</v>
      </c>
      <c r="F974" t="s">
        <v>59</v>
      </c>
      <c r="G974" t="s">
        <v>49</v>
      </c>
      <c r="H974">
        <v>6</v>
      </c>
      <c r="I974">
        <v>265.52</v>
      </c>
      <c r="J974" s="2">
        <v>25</v>
      </c>
      <c r="K974">
        <v>33</v>
      </c>
      <c r="L974" s="3">
        <v>6.54</v>
      </c>
      <c r="M974" s="3">
        <v>3.5</v>
      </c>
      <c r="N974" t="s">
        <v>50</v>
      </c>
      <c r="O974" t="s">
        <v>42</v>
      </c>
      <c r="P974" t="s">
        <v>56</v>
      </c>
      <c r="Q974" s="2">
        <v>1593.12</v>
      </c>
      <c r="R974" s="2">
        <v>398.28</v>
      </c>
      <c r="S974" s="2">
        <v>1194.8399999999999</v>
      </c>
      <c r="T974" s="2">
        <v>0</v>
      </c>
      <c r="U974">
        <v>1194.8399999999999</v>
      </c>
      <c r="V974" s="2">
        <v>40</v>
      </c>
      <c r="W974" s="3">
        <v>0</v>
      </c>
      <c r="X974" s="3" t="s">
        <v>44</v>
      </c>
      <c r="Y974" s="3">
        <v>29.7</v>
      </c>
      <c r="Z974" s="2">
        <v>354.87</v>
      </c>
      <c r="AA974" s="10">
        <f>IF(Table1[[#This Row],[Is_Late]]="Yes",1,0)</f>
        <v>0</v>
      </c>
    </row>
    <row r="975" spans="1:27" x14ac:dyDescent="0.25">
      <c r="A975" t="s">
        <v>1054</v>
      </c>
      <c r="B975" s="1">
        <v>45776</v>
      </c>
      <c r="C975" t="s">
        <v>75</v>
      </c>
      <c r="D975" t="s">
        <v>66</v>
      </c>
      <c r="E975" t="s">
        <v>29</v>
      </c>
      <c r="F975" t="s">
        <v>93</v>
      </c>
      <c r="G975" t="s">
        <v>119</v>
      </c>
      <c r="H975">
        <v>3</v>
      </c>
      <c r="I975">
        <v>102.22</v>
      </c>
      <c r="J975" s="2">
        <v>5</v>
      </c>
      <c r="K975">
        <v>27</v>
      </c>
      <c r="L975" s="3">
        <v>4.59</v>
      </c>
      <c r="M975" s="3">
        <v>4.5999999999999996</v>
      </c>
      <c r="N975" t="s">
        <v>50</v>
      </c>
      <c r="O975" t="s">
        <v>42</v>
      </c>
      <c r="P975" t="s">
        <v>51</v>
      </c>
      <c r="Q975" s="2">
        <v>306.66000000000003</v>
      </c>
      <c r="R975" s="2">
        <v>15.33</v>
      </c>
      <c r="S975" s="2">
        <v>291.33</v>
      </c>
      <c r="T975" s="2">
        <v>15</v>
      </c>
      <c r="U975">
        <v>306.33</v>
      </c>
      <c r="V975" s="2">
        <v>41</v>
      </c>
      <c r="W975" s="3">
        <v>0</v>
      </c>
      <c r="X975" s="3" t="s">
        <v>44</v>
      </c>
      <c r="Y975" s="3">
        <v>13.6</v>
      </c>
      <c r="Z975" s="2">
        <v>39.619999999999997</v>
      </c>
      <c r="AA975" s="10">
        <f>IF(Table1[[#This Row],[Is_Late]]="Yes",1,0)</f>
        <v>0</v>
      </c>
    </row>
    <row r="976" spans="1:27" x14ac:dyDescent="0.25">
      <c r="A976" t="s">
        <v>1055</v>
      </c>
      <c r="B976" s="1">
        <v>45776</v>
      </c>
      <c r="C976" t="s">
        <v>80</v>
      </c>
      <c r="D976" t="s">
        <v>46</v>
      </c>
      <c r="E976" t="s">
        <v>29</v>
      </c>
      <c r="F976" t="s">
        <v>93</v>
      </c>
      <c r="G976" t="s">
        <v>78</v>
      </c>
      <c r="H976">
        <v>2</v>
      </c>
      <c r="I976">
        <v>147.16999999999999</v>
      </c>
      <c r="J976" s="2">
        <v>20</v>
      </c>
      <c r="K976">
        <v>20</v>
      </c>
      <c r="L976" s="3">
        <v>7.88</v>
      </c>
      <c r="M976" s="3">
        <v>3.2</v>
      </c>
      <c r="N976" t="s">
        <v>60</v>
      </c>
      <c r="O976" t="s">
        <v>42</v>
      </c>
      <c r="P976" t="s">
        <v>64</v>
      </c>
      <c r="Q976" s="2">
        <v>294.33999999999997</v>
      </c>
      <c r="R976" s="2">
        <v>58.87</v>
      </c>
      <c r="S976" s="2">
        <v>235.47</v>
      </c>
      <c r="T976" s="2">
        <v>25</v>
      </c>
      <c r="U976">
        <v>260.47000000000003</v>
      </c>
      <c r="V976" s="2">
        <v>18</v>
      </c>
      <c r="W976" s="3">
        <v>2</v>
      </c>
      <c r="X976" s="3" t="s">
        <v>44</v>
      </c>
      <c r="Y976" s="3">
        <v>11.9</v>
      </c>
      <c r="Z976" s="2">
        <v>28.02</v>
      </c>
      <c r="AA976" s="10">
        <f>IF(Table1[[#This Row],[Is_Late]]="Yes",1,0)</f>
        <v>0</v>
      </c>
    </row>
    <row r="977" spans="1:27" x14ac:dyDescent="0.25">
      <c r="A977" t="s">
        <v>1056</v>
      </c>
      <c r="B977" s="1">
        <v>45776</v>
      </c>
      <c r="C977" t="s">
        <v>37</v>
      </c>
      <c r="D977" t="s">
        <v>66</v>
      </c>
      <c r="E977" t="s">
        <v>29</v>
      </c>
      <c r="F977" t="s">
        <v>81</v>
      </c>
      <c r="G977" t="s">
        <v>100</v>
      </c>
      <c r="H977">
        <v>6</v>
      </c>
      <c r="I977">
        <v>240.71</v>
      </c>
      <c r="J977" s="2">
        <v>0</v>
      </c>
      <c r="K977">
        <v>28</v>
      </c>
      <c r="L977" s="3">
        <v>4.62</v>
      </c>
      <c r="M977" s="3">
        <v>4.3</v>
      </c>
      <c r="N977" t="s">
        <v>60</v>
      </c>
      <c r="O977" t="s">
        <v>42</v>
      </c>
      <c r="P977" t="s">
        <v>51</v>
      </c>
      <c r="Q977" s="2">
        <v>1444.26</v>
      </c>
      <c r="R977" s="2">
        <v>0</v>
      </c>
      <c r="S977" s="2">
        <v>1444.26</v>
      </c>
      <c r="T977" s="2">
        <v>0</v>
      </c>
      <c r="U977">
        <v>1444.26</v>
      </c>
      <c r="V977" s="2">
        <v>15</v>
      </c>
      <c r="W977" s="3">
        <v>13</v>
      </c>
      <c r="X977" s="3" t="s">
        <v>35</v>
      </c>
      <c r="Y977" s="3">
        <v>26.9</v>
      </c>
      <c r="Z977" s="2">
        <v>388.51</v>
      </c>
      <c r="AA977" s="10">
        <f>IF(Table1[[#This Row],[Is_Late]]="Yes",1,0)</f>
        <v>1</v>
      </c>
    </row>
    <row r="978" spans="1:27" x14ac:dyDescent="0.25">
      <c r="A978" t="s">
        <v>1057</v>
      </c>
      <c r="B978" s="1">
        <v>45776</v>
      </c>
      <c r="C978" t="s">
        <v>75</v>
      </c>
      <c r="D978" t="s">
        <v>54</v>
      </c>
      <c r="E978" t="s">
        <v>29</v>
      </c>
      <c r="F978" t="s">
        <v>48</v>
      </c>
      <c r="G978" t="s">
        <v>49</v>
      </c>
      <c r="H978">
        <v>5</v>
      </c>
      <c r="I978">
        <v>147.16</v>
      </c>
      <c r="J978" s="2">
        <v>15</v>
      </c>
      <c r="K978">
        <v>30</v>
      </c>
      <c r="L978" s="3">
        <v>0.87</v>
      </c>
      <c r="M978" s="3">
        <v>4.5</v>
      </c>
      <c r="N978" t="s">
        <v>50</v>
      </c>
      <c r="O978" t="s">
        <v>42</v>
      </c>
      <c r="P978" t="s">
        <v>51</v>
      </c>
      <c r="Q978" s="2">
        <v>735.8</v>
      </c>
      <c r="R978" s="2">
        <v>110.37</v>
      </c>
      <c r="S978" s="2">
        <v>625.42999999999995</v>
      </c>
      <c r="T978" s="2">
        <v>0</v>
      </c>
      <c r="U978">
        <v>625.42999999999995</v>
      </c>
      <c r="V978" s="2">
        <v>30</v>
      </c>
      <c r="W978" s="3">
        <v>0</v>
      </c>
      <c r="X978" s="3" t="s">
        <v>44</v>
      </c>
      <c r="Y978" s="3">
        <v>22.4</v>
      </c>
      <c r="Z978" s="2">
        <v>140.1</v>
      </c>
      <c r="AA978" s="10">
        <f>IF(Table1[[#This Row],[Is_Late]]="Yes",1,0)</f>
        <v>0</v>
      </c>
    </row>
    <row r="979" spans="1:27" x14ac:dyDescent="0.25">
      <c r="A979" t="s">
        <v>1058</v>
      </c>
      <c r="B979" s="1">
        <v>45776</v>
      </c>
      <c r="C979" t="s">
        <v>88</v>
      </c>
      <c r="D979" t="s">
        <v>66</v>
      </c>
      <c r="E979" t="s">
        <v>29</v>
      </c>
      <c r="F979" t="s">
        <v>86</v>
      </c>
      <c r="G979" t="s">
        <v>117</v>
      </c>
      <c r="H979">
        <v>3</v>
      </c>
      <c r="I979">
        <v>133.22999999999999</v>
      </c>
      <c r="J979" s="2">
        <v>15</v>
      </c>
      <c r="K979">
        <v>31</v>
      </c>
      <c r="L979" s="3">
        <v>1.65</v>
      </c>
      <c r="M979" s="3">
        <v>4.3</v>
      </c>
      <c r="N979" t="s">
        <v>41</v>
      </c>
      <c r="O979" t="s">
        <v>42</v>
      </c>
      <c r="P979" t="s">
        <v>51</v>
      </c>
      <c r="Q979" s="2">
        <v>399.69</v>
      </c>
      <c r="R979" s="2">
        <v>59.95</v>
      </c>
      <c r="S979" s="2">
        <v>339.74</v>
      </c>
      <c r="T979" s="2">
        <v>0</v>
      </c>
      <c r="U979">
        <v>339.74</v>
      </c>
      <c r="V979" s="2">
        <v>36</v>
      </c>
      <c r="W979" s="3">
        <v>0</v>
      </c>
      <c r="X979" s="3" t="s">
        <v>44</v>
      </c>
      <c r="Y979" s="3">
        <v>22.2</v>
      </c>
      <c r="Z979" s="2">
        <v>75.42</v>
      </c>
      <c r="AA979" s="10">
        <f>IF(Table1[[#This Row],[Is_Late]]="Yes",1,0)</f>
        <v>0</v>
      </c>
    </row>
    <row r="980" spans="1:27" x14ac:dyDescent="0.25">
      <c r="A980" t="s">
        <v>1059</v>
      </c>
      <c r="B980" s="1">
        <v>45776</v>
      </c>
      <c r="C980" t="s">
        <v>37</v>
      </c>
      <c r="D980" t="s">
        <v>38</v>
      </c>
      <c r="E980" t="s">
        <v>29</v>
      </c>
      <c r="F980" t="s">
        <v>30</v>
      </c>
      <c r="G980" t="s">
        <v>49</v>
      </c>
      <c r="H980">
        <v>1</v>
      </c>
      <c r="I980">
        <v>482.43</v>
      </c>
      <c r="J980" s="2">
        <v>0</v>
      </c>
      <c r="K980">
        <v>10</v>
      </c>
      <c r="L980" s="3">
        <v>6.5</v>
      </c>
      <c r="M980" s="3">
        <v>4.4000000000000004</v>
      </c>
      <c r="N980" t="s">
        <v>50</v>
      </c>
      <c r="O980" t="s">
        <v>42</v>
      </c>
      <c r="P980" t="s">
        <v>56</v>
      </c>
      <c r="Q980" s="2">
        <v>482.43</v>
      </c>
      <c r="R980" s="2">
        <v>0</v>
      </c>
      <c r="S980" s="2">
        <v>482.43</v>
      </c>
      <c r="T980" s="2">
        <v>0</v>
      </c>
      <c r="U980">
        <v>482.43</v>
      </c>
      <c r="V980" s="2">
        <v>19</v>
      </c>
      <c r="W980" s="3">
        <v>0</v>
      </c>
      <c r="X980" s="3" t="s">
        <v>44</v>
      </c>
      <c r="Y980" s="3">
        <v>24.8</v>
      </c>
      <c r="Z980" s="2">
        <v>119.64</v>
      </c>
      <c r="AA980" s="10">
        <f>IF(Table1[[#This Row],[Is_Late]]="Yes",1,0)</f>
        <v>0</v>
      </c>
    </row>
    <row r="981" spans="1:27" x14ac:dyDescent="0.25">
      <c r="A981" t="s">
        <v>1060</v>
      </c>
      <c r="B981" s="1">
        <v>45776</v>
      </c>
      <c r="C981" t="s">
        <v>27</v>
      </c>
      <c r="D981" t="s">
        <v>38</v>
      </c>
      <c r="E981" t="s">
        <v>29</v>
      </c>
      <c r="F981" t="s">
        <v>76</v>
      </c>
      <c r="G981" t="s">
        <v>78</v>
      </c>
      <c r="H981">
        <v>6</v>
      </c>
      <c r="I981">
        <v>187.28</v>
      </c>
      <c r="J981" s="2">
        <v>25</v>
      </c>
      <c r="K981">
        <v>25</v>
      </c>
      <c r="L981" s="3">
        <v>1.26</v>
      </c>
      <c r="M981" s="3">
        <v>3.4</v>
      </c>
      <c r="N981" t="s">
        <v>68</v>
      </c>
      <c r="O981" t="s">
        <v>42</v>
      </c>
      <c r="P981" t="s">
        <v>34</v>
      </c>
      <c r="Q981" s="2">
        <v>1123.68</v>
      </c>
      <c r="R981" s="2">
        <v>280.92</v>
      </c>
      <c r="S981" s="2">
        <v>842.76</v>
      </c>
      <c r="T981" s="2">
        <v>0</v>
      </c>
      <c r="U981">
        <v>842.76</v>
      </c>
      <c r="V981" s="2">
        <v>43</v>
      </c>
      <c r="W981" s="3">
        <v>0</v>
      </c>
      <c r="X981" s="3" t="s">
        <v>44</v>
      </c>
      <c r="Y981" s="3">
        <v>22.2</v>
      </c>
      <c r="Z981" s="2">
        <v>187.09</v>
      </c>
      <c r="AA981" s="10">
        <f>IF(Table1[[#This Row],[Is_Late]]="Yes",1,0)</f>
        <v>0</v>
      </c>
    </row>
    <row r="982" spans="1:27" x14ac:dyDescent="0.25">
      <c r="A982" t="s">
        <v>1061</v>
      </c>
      <c r="B982" s="1">
        <v>45776</v>
      </c>
      <c r="C982" t="s">
        <v>53</v>
      </c>
      <c r="D982" t="s">
        <v>46</v>
      </c>
      <c r="E982" t="s">
        <v>29</v>
      </c>
      <c r="F982" t="s">
        <v>93</v>
      </c>
      <c r="G982" t="s">
        <v>98</v>
      </c>
      <c r="H982">
        <v>5</v>
      </c>
      <c r="I982">
        <v>271.7</v>
      </c>
      <c r="J982" s="2">
        <v>10</v>
      </c>
      <c r="K982">
        <v>42</v>
      </c>
      <c r="L982" s="3">
        <v>1.1399999999999999</v>
      </c>
      <c r="M982" s="3">
        <v>3.1</v>
      </c>
      <c r="N982" t="s">
        <v>41</v>
      </c>
      <c r="O982" t="s">
        <v>42</v>
      </c>
      <c r="P982" t="s">
        <v>43</v>
      </c>
      <c r="Q982" s="2">
        <v>1358.5</v>
      </c>
      <c r="R982" s="2">
        <v>135.85</v>
      </c>
      <c r="S982" s="2">
        <v>1222.6500000000001</v>
      </c>
      <c r="T982" s="2">
        <v>0</v>
      </c>
      <c r="U982">
        <v>1222.6500000000001</v>
      </c>
      <c r="V982" s="2">
        <v>19</v>
      </c>
      <c r="W982" s="3">
        <v>23</v>
      </c>
      <c r="X982" s="3" t="s">
        <v>35</v>
      </c>
      <c r="Y982" s="3">
        <v>12.4</v>
      </c>
      <c r="Z982" s="2">
        <v>151.61000000000001</v>
      </c>
      <c r="AA982" s="10">
        <f>IF(Table1[[#This Row],[Is_Late]]="Yes",1,0)</f>
        <v>1</v>
      </c>
    </row>
    <row r="983" spans="1:27" x14ac:dyDescent="0.25">
      <c r="A983" t="s">
        <v>1062</v>
      </c>
      <c r="B983" s="1">
        <v>45777</v>
      </c>
      <c r="C983" t="s">
        <v>53</v>
      </c>
      <c r="D983" t="s">
        <v>28</v>
      </c>
      <c r="E983" t="s">
        <v>47</v>
      </c>
      <c r="F983" t="s">
        <v>86</v>
      </c>
      <c r="G983" t="s">
        <v>89</v>
      </c>
      <c r="H983">
        <v>3</v>
      </c>
      <c r="I983">
        <v>22.15</v>
      </c>
      <c r="J983" s="2">
        <v>15</v>
      </c>
      <c r="K983">
        <v>43</v>
      </c>
      <c r="L983" s="3">
        <v>2.54</v>
      </c>
      <c r="M983" s="3">
        <v>3</v>
      </c>
      <c r="N983" t="s">
        <v>60</v>
      </c>
      <c r="O983" t="s">
        <v>42</v>
      </c>
      <c r="P983" t="s">
        <v>64</v>
      </c>
      <c r="Q983" s="2">
        <v>66.45</v>
      </c>
      <c r="R983" s="2">
        <v>9.9700000000000006</v>
      </c>
      <c r="S983" s="2">
        <v>56.48</v>
      </c>
      <c r="T983" s="2">
        <v>15</v>
      </c>
      <c r="U983">
        <v>71.48</v>
      </c>
      <c r="V983" s="2">
        <v>42</v>
      </c>
      <c r="W983" s="3">
        <v>1</v>
      </c>
      <c r="X983" s="3" t="s">
        <v>44</v>
      </c>
      <c r="Y983" s="3">
        <v>9.6999999999999993</v>
      </c>
      <c r="Z983" s="2">
        <v>5.48</v>
      </c>
      <c r="AA983" s="10">
        <f>IF(Table1[[#This Row],[Is_Late]]="Yes",1,0)</f>
        <v>0</v>
      </c>
    </row>
    <row r="984" spans="1:27" x14ac:dyDescent="0.25">
      <c r="A984" t="s">
        <v>1063</v>
      </c>
      <c r="B984" s="1">
        <v>45777</v>
      </c>
      <c r="C984" t="s">
        <v>80</v>
      </c>
      <c r="D984" t="s">
        <v>54</v>
      </c>
      <c r="E984" t="s">
        <v>29</v>
      </c>
      <c r="F984" t="s">
        <v>111</v>
      </c>
      <c r="G984" t="s">
        <v>136</v>
      </c>
      <c r="H984">
        <v>5</v>
      </c>
      <c r="I984">
        <v>101.34</v>
      </c>
      <c r="J984" s="2">
        <v>15</v>
      </c>
      <c r="K984">
        <v>42</v>
      </c>
      <c r="L984" s="3">
        <v>3.19</v>
      </c>
      <c r="M984" s="3">
        <v>4.3</v>
      </c>
      <c r="N984" t="s">
        <v>41</v>
      </c>
      <c r="O984" t="s">
        <v>42</v>
      </c>
      <c r="P984" t="s">
        <v>64</v>
      </c>
      <c r="Q984" s="2">
        <v>506.7</v>
      </c>
      <c r="R984" s="2">
        <v>76</v>
      </c>
      <c r="S984" s="2">
        <v>430.7</v>
      </c>
      <c r="T984" s="2">
        <v>0</v>
      </c>
      <c r="U984">
        <v>430.7</v>
      </c>
      <c r="V984" s="2">
        <v>38</v>
      </c>
      <c r="W984" s="3">
        <v>4</v>
      </c>
      <c r="X984" s="3" t="s">
        <v>44</v>
      </c>
      <c r="Y984" s="3">
        <v>15.1</v>
      </c>
      <c r="Z984" s="2">
        <v>65.040000000000006</v>
      </c>
      <c r="AA984" s="10">
        <f>IF(Table1[[#This Row],[Is_Late]]="Yes",1,0)</f>
        <v>0</v>
      </c>
    </row>
    <row r="985" spans="1:27" x14ac:dyDescent="0.25">
      <c r="A985" t="s">
        <v>1064</v>
      </c>
      <c r="B985" s="1">
        <v>45777</v>
      </c>
      <c r="C985" t="s">
        <v>80</v>
      </c>
      <c r="D985" t="s">
        <v>66</v>
      </c>
      <c r="E985" t="s">
        <v>47</v>
      </c>
      <c r="F985" t="s">
        <v>73</v>
      </c>
      <c r="G985" t="s">
        <v>119</v>
      </c>
      <c r="H985">
        <v>7</v>
      </c>
      <c r="I985">
        <v>187.28</v>
      </c>
      <c r="J985" s="2">
        <v>25</v>
      </c>
      <c r="K985">
        <v>23</v>
      </c>
      <c r="L985" s="3">
        <v>7.96</v>
      </c>
      <c r="M985" s="3">
        <v>2.8</v>
      </c>
      <c r="N985" t="s">
        <v>32</v>
      </c>
      <c r="O985" t="s">
        <v>42</v>
      </c>
      <c r="P985" t="s">
        <v>56</v>
      </c>
      <c r="Q985" s="2">
        <v>1310.96</v>
      </c>
      <c r="R985" s="2">
        <v>327.74</v>
      </c>
      <c r="S985" s="2">
        <v>983.22</v>
      </c>
      <c r="T985" s="2">
        <v>0</v>
      </c>
      <c r="U985">
        <v>983.22</v>
      </c>
      <c r="V985" s="2">
        <v>39</v>
      </c>
      <c r="W985" s="3">
        <v>0</v>
      </c>
      <c r="X985" s="3" t="s">
        <v>44</v>
      </c>
      <c r="Y985" s="3">
        <v>31.2</v>
      </c>
      <c r="Z985" s="2">
        <v>306.76</v>
      </c>
      <c r="AA985" s="10">
        <f>IF(Table1[[#This Row],[Is_Late]]="Yes",1,0)</f>
        <v>0</v>
      </c>
    </row>
    <row r="986" spans="1:27" x14ac:dyDescent="0.25">
      <c r="A986" t="s">
        <v>1065</v>
      </c>
      <c r="B986" s="1">
        <v>45777</v>
      </c>
      <c r="C986" t="s">
        <v>58</v>
      </c>
      <c r="D986" t="s">
        <v>28</v>
      </c>
      <c r="E986" t="s">
        <v>29</v>
      </c>
      <c r="F986" t="s">
        <v>39</v>
      </c>
      <c r="G986" t="s">
        <v>144</v>
      </c>
      <c r="H986">
        <v>1</v>
      </c>
      <c r="I986">
        <v>254.31</v>
      </c>
      <c r="J986" s="2">
        <v>25</v>
      </c>
      <c r="K986">
        <v>36</v>
      </c>
      <c r="L986" s="3">
        <v>4.17</v>
      </c>
      <c r="M986" s="3">
        <v>4.5999999999999996</v>
      </c>
      <c r="N986" t="s">
        <v>68</v>
      </c>
      <c r="O986" t="s">
        <v>33</v>
      </c>
      <c r="P986" t="s">
        <v>51</v>
      </c>
      <c r="Q986" s="2">
        <v>254.31</v>
      </c>
      <c r="R986" s="2">
        <v>63.58</v>
      </c>
      <c r="S986" s="2">
        <v>0</v>
      </c>
      <c r="T986" s="2">
        <v>20</v>
      </c>
      <c r="U986">
        <v>0</v>
      </c>
      <c r="V986" s="2">
        <v>29</v>
      </c>
      <c r="W986" s="3">
        <v>7</v>
      </c>
      <c r="X986" s="3" t="s">
        <v>35</v>
      </c>
      <c r="Y986" s="3">
        <v>19.899999999999999</v>
      </c>
      <c r="Z986" s="2">
        <v>0</v>
      </c>
      <c r="AA986" s="10">
        <f>IF(Table1[[#This Row],[Is_Late]]="Yes",1,0)</f>
        <v>1</v>
      </c>
    </row>
    <row r="987" spans="1:27" x14ac:dyDescent="0.25">
      <c r="A987" t="s">
        <v>1066</v>
      </c>
      <c r="B987" s="1">
        <v>45777</v>
      </c>
      <c r="C987" t="s">
        <v>37</v>
      </c>
      <c r="D987" t="s">
        <v>46</v>
      </c>
      <c r="E987" t="s">
        <v>47</v>
      </c>
      <c r="F987" t="s">
        <v>59</v>
      </c>
      <c r="G987" t="s">
        <v>78</v>
      </c>
      <c r="H987">
        <v>7</v>
      </c>
      <c r="I987">
        <v>183.83</v>
      </c>
      <c r="J987" s="2">
        <v>20</v>
      </c>
      <c r="K987">
        <v>40</v>
      </c>
      <c r="L987" s="3">
        <v>6.26</v>
      </c>
      <c r="M987" s="3">
        <v>3.7</v>
      </c>
      <c r="N987" t="s">
        <v>68</v>
      </c>
      <c r="O987" t="s">
        <v>42</v>
      </c>
      <c r="P987" t="s">
        <v>56</v>
      </c>
      <c r="Q987" s="2">
        <v>1286.81</v>
      </c>
      <c r="R987" s="2">
        <v>257.36</v>
      </c>
      <c r="S987" s="2">
        <v>1029.45</v>
      </c>
      <c r="T987" s="2">
        <v>0</v>
      </c>
      <c r="U987">
        <v>1029.45</v>
      </c>
      <c r="V987" s="2">
        <v>29</v>
      </c>
      <c r="W987" s="3">
        <v>11</v>
      </c>
      <c r="X987" s="3" t="s">
        <v>35</v>
      </c>
      <c r="Y987" s="3">
        <v>25.8</v>
      </c>
      <c r="Z987" s="2">
        <v>265.60000000000002</v>
      </c>
      <c r="AA987" s="10">
        <f>IF(Table1[[#This Row],[Is_Late]]="Yes",1,0)</f>
        <v>1</v>
      </c>
    </row>
    <row r="988" spans="1:27" x14ac:dyDescent="0.25">
      <c r="A988" t="s">
        <v>1067</v>
      </c>
      <c r="B988" s="1">
        <v>45777</v>
      </c>
      <c r="C988" t="s">
        <v>88</v>
      </c>
      <c r="D988" t="s">
        <v>38</v>
      </c>
      <c r="E988" t="s">
        <v>29</v>
      </c>
      <c r="F988" t="s">
        <v>59</v>
      </c>
      <c r="G988" t="s">
        <v>136</v>
      </c>
      <c r="H988">
        <v>6</v>
      </c>
      <c r="I988">
        <v>388.4</v>
      </c>
      <c r="J988" s="2">
        <v>5</v>
      </c>
      <c r="K988">
        <v>21</v>
      </c>
      <c r="L988" s="3">
        <v>0.75</v>
      </c>
      <c r="M988" s="3">
        <v>5</v>
      </c>
      <c r="N988" t="s">
        <v>68</v>
      </c>
      <c r="O988" t="s">
        <v>33</v>
      </c>
      <c r="P988" t="s">
        <v>43</v>
      </c>
      <c r="Q988" s="2">
        <v>2330.4</v>
      </c>
      <c r="R988" s="2">
        <v>116.52</v>
      </c>
      <c r="S988" s="2">
        <v>0</v>
      </c>
      <c r="T988" s="2">
        <v>0</v>
      </c>
      <c r="U988">
        <v>0</v>
      </c>
      <c r="V988" s="2">
        <v>26</v>
      </c>
      <c r="W988" s="3">
        <v>0</v>
      </c>
      <c r="X988" s="3" t="s">
        <v>44</v>
      </c>
      <c r="Y988" s="3">
        <v>28.9</v>
      </c>
      <c r="Z988" s="2">
        <v>0</v>
      </c>
      <c r="AA988" s="10">
        <f>IF(Table1[[#This Row],[Is_Late]]="Yes",1,0)</f>
        <v>0</v>
      </c>
    </row>
    <row r="989" spans="1:27" x14ac:dyDescent="0.25">
      <c r="A989" t="s">
        <v>1068</v>
      </c>
      <c r="B989" s="1">
        <v>45777</v>
      </c>
      <c r="C989" t="s">
        <v>27</v>
      </c>
      <c r="D989" t="s">
        <v>28</v>
      </c>
      <c r="E989" t="s">
        <v>29</v>
      </c>
      <c r="F989" t="s">
        <v>39</v>
      </c>
      <c r="G989" t="s">
        <v>70</v>
      </c>
      <c r="H989">
        <v>6</v>
      </c>
      <c r="I989">
        <v>493.91</v>
      </c>
      <c r="J989" s="2">
        <v>5</v>
      </c>
      <c r="K989">
        <v>30</v>
      </c>
      <c r="L989" s="3">
        <v>1.37</v>
      </c>
      <c r="M989" s="3">
        <v>4.4000000000000004</v>
      </c>
      <c r="N989" t="s">
        <v>60</v>
      </c>
      <c r="O989" t="s">
        <v>42</v>
      </c>
      <c r="P989" t="s">
        <v>34</v>
      </c>
      <c r="Q989" s="2">
        <v>2963.46</v>
      </c>
      <c r="R989" s="2">
        <v>148.16999999999999</v>
      </c>
      <c r="S989" s="2">
        <v>2815.29</v>
      </c>
      <c r="T989" s="2">
        <v>0</v>
      </c>
      <c r="U989">
        <v>2815.29</v>
      </c>
      <c r="V989" s="2">
        <v>29</v>
      </c>
      <c r="W989" s="3">
        <v>1</v>
      </c>
      <c r="X989" s="3" t="s">
        <v>44</v>
      </c>
      <c r="Y989" s="3">
        <v>11.7</v>
      </c>
      <c r="Z989" s="2">
        <v>329.39</v>
      </c>
      <c r="AA989" s="10">
        <f>IF(Table1[[#This Row],[Is_Late]]="Yes",1,0)</f>
        <v>0</v>
      </c>
    </row>
    <row r="990" spans="1:27" x14ac:dyDescent="0.25">
      <c r="A990" t="s">
        <v>1069</v>
      </c>
      <c r="B990" s="1">
        <v>45777</v>
      </c>
      <c r="C990" t="s">
        <v>75</v>
      </c>
      <c r="D990" t="s">
        <v>38</v>
      </c>
      <c r="E990" t="s">
        <v>29</v>
      </c>
      <c r="F990" t="s">
        <v>59</v>
      </c>
      <c r="G990" t="s">
        <v>78</v>
      </c>
      <c r="H990">
        <v>3</v>
      </c>
      <c r="I990">
        <v>324.18</v>
      </c>
      <c r="J990" s="2">
        <v>25</v>
      </c>
      <c r="K990">
        <v>37</v>
      </c>
      <c r="L990" s="3">
        <v>0.69</v>
      </c>
      <c r="M990" s="3">
        <v>4</v>
      </c>
      <c r="N990" t="s">
        <v>60</v>
      </c>
      <c r="O990" t="s">
        <v>33</v>
      </c>
      <c r="P990" t="s">
        <v>64</v>
      </c>
      <c r="Q990" s="2">
        <v>972.54</v>
      </c>
      <c r="R990" s="2">
        <v>243.14</v>
      </c>
      <c r="S990" s="2">
        <v>0</v>
      </c>
      <c r="T990" s="2">
        <v>0</v>
      </c>
      <c r="U990">
        <v>0</v>
      </c>
      <c r="V990" s="2">
        <v>30</v>
      </c>
      <c r="W990" s="3">
        <v>7</v>
      </c>
      <c r="X990" s="3" t="s">
        <v>35</v>
      </c>
      <c r="Y990" s="3">
        <v>16.600000000000001</v>
      </c>
      <c r="Z990" s="2">
        <v>0</v>
      </c>
      <c r="AA990" s="10">
        <f>IF(Table1[[#This Row],[Is_Late]]="Yes",1,0)</f>
        <v>1</v>
      </c>
    </row>
    <row r="991" spans="1:27" x14ac:dyDescent="0.25">
      <c r="A991" t="s">
        <v>1070</v>
      </c>
      <c r="B991" s="1">
        <v>45777</v>
      </c>
      <c r="C991" t="s">
        <v>80</v>
      </c>
      <c r="D991" t="s">
        <v>46</v>
      </c>
      <c r="E991" t="s">
        <v>47</v>
      </c>
      <c r="F991" t="s">
        <v>30</v>
      </c>
      <c r="G991" t="s">
        <v>63</v>
      </c>
      <c r="H991">
        <v>6</v>
      </c>
      <c r="I991">
        <v>169.8</v>
      </c>
      <c r="J991" s="2">
        <v>25</v>
      </c>
      <c r="K991">
        <v>26</v>
      </c>
      <c r="L991" s="3">
        <v>7.12</v>
      </c>
      <c r="M991" s="3">
        <v>4.4000000000000004</v>
      </c>
      <c r="N991" t="s">
        <v>68</v>
      </c>
      <c r="O991" t="s">
        <v>42</v>
      </c>
      <c r="P991" t="s">
        <v>51</v>
      </c>
      <c r="Q991" s="2">
        <v>1018.8</v>
      </c>
      <c r="R991" s="2">
        <v>254.7</v>
      </c>
      <c r="S991" s="2">
        <v>764.1</v>
      </c>
      <c r="T991" s="2">
        <v>0</v>
      </c>
      <c r="U991">
        <v>764.1</v>
      </c>
      <c r="V991" s="2">
        <v>36</v>
      </c>
      <c r="W991" s="3">
        <v>0</v>
      </c>
      <c r="X991" s="3" t="s">
        <v>44</v>
      </c>
      <c r="Y991" s="3">
        <v>21.9</v>
      </c>
      <c r="Z991" s="2">
        <v>167.34</v>
      </c>
      <c r="AA991" s="10">
        <f>IF(Table1[[#This Row],[Is_Late]]="Yes",1,0)</f>
        <v>0</v>
      </c>
    </row>
    <row r="992" spans="1:27" x14ac:dyDescent="0.25">
      <c r="A992" t="s">
        <v>1071</v>
      </c>
      <c r="B992" s="1">
        <v>45778</v>
      </c>
      <c r="C992" t="s">
        <v>53</v>
      </c>
      <c r="D992" t="s">
        <v>66</v>
      </c>
      <c r="E992" t="s">
        <v>47</v>
      </c>
      <c r="F992" t="s">
        <v>76</v>
      </c>
      <c r="G992" t="s">
        <v>40</v>
      </c>
      <c r="H992">
        <v>7</v>
      </c>
      <c r="I992">
        <v>53.4</v>
      </c>
      <c r="J992" s="2">
        <v>15</v>
      </c>
      <c r="K992">
        <v>39</v>
      </c>
      <c r="L992" s="3">
        <v>5.98</v>
      </c>
      <c r="M992" s="3">
        <v>3.1</v>
      </c>
      <c r="N992" t="s">
        <v>32</v>
      </c>
      <c r="O992" t="s">
        <v>42</v>
      </c>
      <c r="P992" t="s">
        <v>56</v>
      </c>
      <c r="Q992" s="2">
        <v>373.8</v>
      </c>
      <c r="R992" s="2">
        <v>56.07</v>
      </c>
      <c r="S992" s="2">
        <v>317.73</v>
      </c>
      <c r="T992" s="2">
        <v>0</v>
      </c>
      <c r="U992">
        <v>317.73</v>
      </c>
      <c r="V992" s="2">
        <v>43</v>
      </c>
      <c r="W992" s="3">
        <v>0</v>
      </c>
      <c r="X992" s="3" t="s">
        <v>44</v>
      </c>
      <c r="Y992" s="3">
        <v>29.7</v>
      </c>
      <c r="Z992" s="2">
        <v>94.37</v>
      </c>
      <c r="AA992" s="10">
        <f>IF(Table1[[#This Row],[Is_Late]]="Yes",1,0)</f>
        <v>0</v>
      </c>
    </row>
    <row r="993" spans="1:27" x14ac:dyDescent="0.25">
      <c r="A993" t="s">
        <v>1072</v>
      </c>
      <c r="B993" s="1">
        <v>45778</v>
      </c>
      <c r="C993" t="s">
        <v>53</v>
      </c>
      <c r="D993" t="s">
        <v>46</v>
      </c>
      <c r="E993" t="s">
        <v>47</v>
      </c>
      <c r="F993" t="s">
        <v>81</v>
      </c>
      <c r="G993" t="s">
        <v>49</v>
      </c>
      <c r="H993">
        <v>5</v>
      </c>
      <c r="I993">
        <v>116.13</v>
      </c>
      <c r="J993" s="2">
        <v>15</v>
      </c>
      <c r="K993">
        <v>24</v>
      </c>
      <c r="L993" s="3">
        <v>5.76</v>
      </c>
      <c r="M993" s="3">
        <v>3.8</v>
      </c>
      <c r="N993" t="s">
        <v>32</v>
      </c>
      <c r="O993" t="s">
        <v>42</v>
      </c>
      <c r="P993" t="s">
        <v>56</v>
      </c>
      <c r="Q993" s="2">
        <v>580.65</v>
      </c>
      <c r="R993" s="2">
        <v>87.1</v>
      </c>
      <c r="S993" s="2">
        <v>493.55</v>
      </c>
      <c r="T993" s="2">
        <v>0</v>
      </c>
      <c r="U993">
        <v>493.55</v>
      </c>
      <c r="V993" s="2">
        <v>25</v>
      </c>
      <c r="W993" s="3">
        <v>0</v>
      </c>
      <c r="X993" s="3" t="s">
        <v>44</v>
      </c>
      <c r="Y993" s="3">
        <v>23.7</v>
      </c>
      <c r="Z993" s="2">
        <v>116.97</v>
      </c>
      <c r="AA993" s="10">
        <f>IF(Table1[[#This Row],[Is_Late]]="Yes",1,0)</f>
        <v>0</v>
      </c>
    </row>
    <row r="994" spans="1:27" x14ac:dyDescent="0.25">
      <c r="A994" t="s">
        <v>1073</v>
      </c>
      <c r="B994" s="1">
        <v>45778</v>
      </c>
      <c r="C994" t="s">
        <v>88</v>
      </c>
      <c r="D994" t="s">
        <v>38</v>
      </c>
      <c r="E994" t="s">
        <v>47</v>
      </c>
      <c r="F994" t="s">
        <v>73</v>
      </c>
      <c r="G994" t="s">
        <v>100</v>
      </c>
      <c r="H994">
        <v>1</v>
      </c>
      <c r="I994">
        <v>41.44</v>
      </c>
      <c r="J994" s="2">
        <v>0</v>
      </c>
      <c r="K994">
        <v>30</v>
      </c>
      <c r="L994" s="3">
        <v>6.27</v>
      </c>
      <c r="M994" s="3">
        <v>3.1</v>
      </c>
      <c r="N994" t="s">
        <v>50</v>
      </c>
      <c r="O994" t="s">
        <v>42</v>
      </c>
      <c r="P994" t="s">
        <v>43</v>
      </c>
      <c r="Q994" s="2">
        <v>41.44</v>
      </c>
      <c r="R994" s="2">
        <v>0</v>
      </c>
      <c r="S994" s="2">
        <v>41.44</v>
      </c>
      <c r="T994" s="2">
        <v>20</v>
      </c>
      <c r="U994">
        <v>61.44</v>
      </c>
      <c r="V994" s="2">
        <v>19</v>
      </c>
      <c r="W994" s="3">
        <v>11</v>
      </c>
      <c r="X994" s="3" t="s">
        <v>35</v>
      </c>
      <c r="Y994" s="3">
        <v>24.4</v>
      </c>
      <c r="Z994" s="2">
        <v>10.11</v>
      </c>
      <c r="AA994" s="10">
        <f>IF(Table1[[#This Row],[Is_Late]]="Yes",1,0)</f>
        <v>1</v>
      </c>
    </row>
    <row r="995" spans="1:27" x14ac:dyDescent="0.25">
      <c r="A995" t="s">
        <v>1074</v>
      </c>
      <c r="B995" s="1">
        <v>45778</v>
      </c>
      <c r="C995" t="s">
        <v>53</v>
      </c>
      <c r="D995" t="s">
        <v>46</v>
      </c>
      <c r="E995" t="s">
        <v>47</v>
      </c>
      <c r="F995" t="s">
        <v>76</v>
      </c>
      <c r="G995" t="s">
        <v>49</v>
      </c>
      <c r="H995">
        <v>4</v>
      </c>
      <c r="I995">
        <v>473.77</v>
      </c>
      <c r="J995" s="2">
        <v>25</v>
      </c>
      <c r="K995">
        <v>30</v>
      </c>
      <c r="L995" s="3">
        <v>2.81</v>
      </c>
      <c r="M995" s="3">
        <v>4.2</v>
      </c>
      <c r="N995" t="s">
        <v>32</v>
      </c>
      <c r="O995" t="s">
        <v>42</v>
      </c>
      <c r="P995" t="s">
        <v>43</v>
      </c>
      <c r="Q995" s="2">
        <v>1895.08</v>
      </c>
      <c r="R995" s="2">
        <v>473.77</v>
      </c>
      <c r="S995" s="2">
        <v>1421.31</v>
      </c>
      <c r="T995" s="2">
        <v>0</v>
      </c>
      <c r="U995">
        <v>1421.31</v>
      </c>
      <c r="V995" s="2">
        <v>19</v>
      </c>
      <c r="W995" s="3">
        <v>11</v>
      </c>
      <c r="X995" s="3" t="s">
        <v>35</v>
      </c>
      <c r="Y995" s="3">
        <v>10</v>
      </c>
      <c r="Z995" s="2">
        <v>142.13</v>
      </c>
      <c r="AA995" s="10">
        <f>IF(Table1[[#This Row],[Is_Late]]="Yes",1,0)</f>
        <v>1</v>
      </c>
    </row>
    <row r="996" spans="1:27" x14ac:dyDescent="0.25">
      <c r="A996" t="s">
        <v>1075</v>
      </c>
      <c r="B996" s="1">
        <v>45778</v>
      </c>
      <c r="C996" t="s">
        <v>53</v>
      </c>
      <c r="D996" t="s">
        <v>38</v>
      </c>
      <c r="E996" t="s">
        <v>29</v>
      </c>
      <c r="F996" t="s">
        <v>48</v>
      </c>
      <c r="G996" t="s">
        <v>63</v>
      </c>
      <c r="H996">
        <v>1</v>
      </c>
      <c r="I996">
        <v>485.74</v>
      </c>
      <c r="J996" s="2">
        <v>5</v>
      </c>
      <c r="K996">
        <v>23</v>
      </c>
      <c r="L996" s="3">
        <v>6.47</v>
      </c>
      <c r="M996" s="3">
        <v>3.9</v>
      </c>
      <c r="N996" t="s">
        <v>68</v>
      </c>
      <c r="O996" t="s">
        <v>42</v>
      </c>
      <c r="P996" t="s">
        <v>34</v>
      </c>
      <c r="Q996" s="2">
        <v>485.74</v>
      </c>
      <c r="R996" s="2">
        <v>24.29</v>
      </c>
      <c r="S996" s="2">
        <v>461.45</v>
      </c>
      <c r="T996" s="2">
        <v>0</v>
      </c>
      <c r="U996">
        <v>461.45</v>
      </c>
      <c r="V996" s="2">
        <v>30</v>
      </c>
      <c r="W996" s="3">
        <v>0</v>
      </c>
      <c r="X996" s="3" t="s">
        <v>44</v>
      </c>
      <c r="Y996" s="3">
        <v>15.5</v>
      </c>
      <c r="Z996" s="2">
        <v>71.52</v>
      </c>
      <c r="AA996" s="10">
        <f>IF(Table1[[#This Row],[Is_Late]]="Yes",1,0)</f>
        <v>0</v>
      </c>
    </row>
    <row r="997" spans="1:27" x14ac:dyDescent="0.25">
      <c r="A997" t="s">
        <v>1076</v>
      </c>
      <c r="B997" s="1">
        <v>45778</v>
      </c>
      <c r="C997" t="s">
        <v>37</v>
      </c>
      <c r="D997" t="s">
        <v>66</v>
      </c>
      <c r="E997" t="s">
        <v>47</v>
      </c>
      <c r="F997" t="s">
        <v>76</v>
      </c>
      <c r="G997" t="s">
        <v>31</v>
      </c>
      <c r="H997">
        <v>4</v>
      </c>
      <c r="I997">
        <v>267.32</v>
      </c>
      <c r="J997" s="2">
        <v>10</v>
      </c>
      <c r="K997">
        <v>25</v>
      </c>
      <c r="L997" s="3">
        <v>2.21</v>
      </c>
      <c r="M997" s="3">
        <v>3</v>
      </c>
      <c r="N997" t="s">
        <v>68</v>
      </c>
      <c r="O997" t="s">
        <v>42</v>
      </c>
      <c r="P997" t="s">
        <v>43</v>
      </c>
      <c r="Q997" s="2">
        <v>1069.28</v>
      </c>
      <c r="R997" s="2">
        <v>106.93</v>
      </c>
      <c r="S997" s="2">
        <v>962.35</v>
      </c>
      <c r="T997" s="2">
        <v>0</v>
      </c>
      <c r="U997">
        <v>962.35</v>
      </c>
      <c r="V997" s="2">
        <v>37</v>
      </c>
      <c r="W997" s="3">
        <v>0</v>
      </c>
      <c r="X997" s="3" t="s">
        <v>44</v>
      </c>
      <c r="Y997" s="3">
        <v>25.9</v>
      </c>
      <c r="Z997" s="2">
        <v>249.25</v>
      </c>
      <c r="AA997" s="10">
        <f>IF(Table1[[#This Row],[Is_Late]]="Yes",1,0)</f>
        <v>0</v>
      </c>
    </row>
    <row r="998" spans="1:27" x14ac:dyDescent="0.25">
      <c r="A998" t="s">
        <v>1077</v>
      </c>
      <c r="B998" s="1">
        <v>45778</v>
      </c>
      <c r="C998" t="s">
        <v>84</v>
      </c>
      <c r="D998" t="s">
        <v>54</v>
      </c>
      <c r="E998" t="s">
        <v>47</v>
      </c>
      <c r="F998" t="s">
        <v>59</v>
      </c>
      <c r="G998" t="s">
        <v>70</v>
      </c>
      <c r="H998">
        <v>3</v>
      </c>
      <c r="I998">
        <v>131.59</v>
      </c>
      <c r="J998" s="2">
        <v>20</v>
      </c>
      <c r="K998">
        <v>29</v>
      </c>
      <c r="L998" s="3">
        <v>4.09</v>
      </c>
      <c r="M998" s="3">
        <v>4</v>
      </c>
      <c r="N998" t="s">
        <v>50</v>
      </c>
      <c r="O998" t="s">
        <v>42</v>
      </c>
      <c r="P998" t="s">
        <v>43</v>
      </c>
      <c r="Q998" s="2">
        <v>394.77</v>
      </c>
      <c r="R998" s="2">
        <v>78.95</v>
      </c>
      <c r="S998" s="2">
        <v>315.82</v>
      </c>
      <c r="T998" s="2">
        <v>0</v>
      </c>
      <c r="U998">
        <v>315.82</v>
      </c>
      <c r="V998" s="2">
        <v>39</v>
      </c>
      <c r="W998" s="3">
        <v>0</v>
      </c>
      <c r="X998" s="3" t="s">
        <v>44</v>
      </c>
      <c r="Y998" s="3">
        <v>26</v>
      </c>
      <c r="Z998" s="2">
        <v>82.11</v>
      </c>
      <c r="AA998" s="10">
        <f>IF(Table1[[#This Row],[Is_Late]]="Yes",1,0)</f>
        <v>0</v>
      </c>
    </row>
    <row r="999" spans="1:27" x14ac:dyDescent="0.25">
      <c r="A999" t="s">
        <v>1078</v>
      </c>
      <c r="B999" s="1">
        <v>45779</v>
      </c>
      <c r="C999" t="s">
        <v>75</v>
      </c>
      <c r="D999" t="s">
        <v>46</v>
      </c>
      <c r="E999" t="s">
        <v>47</v>
      </c>
      <c r="F999" t="s">
        <v>30</v>
      </c>
      <c r="G999" t="s">
        <v>63</v>
      </c>
      <c r="H999">
        <v>3</v>
      </c>
      <c r="I999">
        <v>27.51</v>
      </c>
      <c r="J999" s="2">
        <v>25</v>
      </c>
      <c r="K999">
        <v>19</v>
      </c>
      <c r="L999" s="3">
        <v>1.01</v>
      </c>
      <c r="M999" s="3">
        <v>3.4</v>
      </c>
      <c r="N999" t="s">
        <v>50</v>
      </c>
      <c r="O999" t="s">
        <v>33</v>
      </c>
      <c r="P999" t="s">
        <v>51</v>
      </c>
      <c r="Q999" s="2">
        <v>82.53</v>
      </c>
      <c r="R999" s="2">
        <v>20.63</v>
      </c>
      <c r="S999" s="2">
        <v>0</v>
      </c>
      <c r="T999" s="2">
        <v>20</v>
      </c>
      <c r="U999">
        <v>0</v>
      </c>
      <c r="V999" s="2">
        <v>38</v>
      </c>
      <c r="W999" s="3">
        <v>0</v>
      </c>
      <c r="X999" s="3" t="s">
        <v>44</v>
      </c>
      <c r="Y999" s="3">
        <v>30.4</v>
      </c>
      <c r="Z999" s="2">
        <v>0</v>
      </c>
      <c r="AA999" s="10">
        <f>IF(Table1[[#This Row],[Is_Late]]="Yes",1,0)</f>
        <v>0</v>
      </c>
    </row>
    <row r="1000" spans="1:27" x14ac:dyDescent="0.25">
      <c r="A1000" t="s">
        <v>1079</v>
      </c>
      <c r="B1000" s="1">
        <v>45779</v>
      </c>
      <c r="C1000" t="s">
        <v>58</v>
      </c>
      <c r="D1000" t="s">
        <v>66</v>
      </c>
      <c r="E1000" t="s">
        <v>29</v>
      </c>
      <c r="F1000" t="s">
        <v>76</v>
      </c>
      <c r="G1000" t="s">
        <v>67</v>
      </c>
      <c r="H1000">
        <v>4</v>
      </c>
      <c r="I1000">
        <v>493.01</v>
      </c>
      <c r="J1000" s="2">
        <v>25</v>
      </c>
      <c r="K1000">
        <v>43</v>
      </c>
      <c r="L1000" s="3">
        <v>7.98</v>
      </c>
      <c r="M1000" s="3">
        <v>3.9</v>
      </c>
      <c r="N1000" t="s">
        <v>41</v>
      </c>
      <c r="O1000" t="s">
        <v>42</v>
      </c>
      <c r="P1000" t="s">
        <v>64</v>
      </c>
      <c r="Q1000" s="2">
        <v>1972.04</v>
      </c>
      <c r="R1000" s="2">
        <v>493.01</v>
      </c>
      <c r="S1000" s="2">
        <v>1479.03</v>
      </c>
      <c r="T1000" s="2">
        <v>0</v>
      </c>
      <c r="U1000">
        <v>1479.03</v>
      </c>
      <c r="V1000" s="2">
        <v>44</v>
      </c>
      <c r="W1000" s="3">
        <v>0</v>
      </c>
      <c r="X1000" s="3" t="s">
        <v>44</v>
      </c>
      <c r="Y1000" s="3">
        <v>25.3</v>
      </c>
      <c r="Z1000" s="2">
        <v>374.19</v>
      </c>
      <c r="AA1000" s="10">
        <f>IF(Table1[[#This Row],[Is_Late]]="Yes",1,0)</f>
        <v>0</v>
      </c>
    </row>
    <row r="1001" spans="1:27" x14ac:dyDescent="0.25">
      <c r="A1001" t="s">
        <v>1080</v>
      </c>
      <c r="B1001" s="1">
        <v>45779</v>
      </c>
      <c r="C1001" t="s">
        <v>80</v>
      </c>
      <c r="D1001" t="s">
        <v>54</v>
      </c>
      <c r="E1001" t="s">
        <v>47</v>
      </c>
      <c r="F1001" t="s">
        <v>93</v>
      </c>
      <c r="G1001" t="s">
        <v>40</v>
      </c>
      <c r="H1001">
        <v>2</v>
      </c>
      <c r="I1001">
        <v>207.6</v>
      </c>
      <c r="J1001" s="2">
        <v>10</v>
      </c>
      <c r="K1001">
        <v>21</v>
      </c>
      <c r="L1001" s="3">
        <v>2.04</v>
      </c>
      <c r="M1001" s="3">
        <v>4.7</v>
      </c>
      <c r="N1001" t="s">
        <v>60</v>
      </c>
      <c r="O1001" t="s">
        <v>42</v>
      </c>
      <c r="P1001" t="s">
        <v>64</v>
      </c>
      <c r="Q1001" s="2">
        <v>415.2</v>
      </c>
      <c r="R1001" s="2">
        <v>41.52</v>
      </c>
      <c r="S1001" s="2">
        <v>373.68</v>
      </c>
      <c r="T1001" s="2">
        <v>0</v>
      </c>
      <c r="U1001">
        <v>373.68</v>
      </c>
      <c r="V1001" s="2">
        <v>36</v>
      </c>
      <c r="W1001" s="3">
        <v>0</v>
      </c>
      <c r="X1001" s="3" t="s">
        <v>44</v>
      </c>
      <c r="Y1001" s="3">
        <v>9.3000000000000007</v>
      </c>
      <c r="Z1001" s="2">
        <v>34.75</v>
      </c>
      <c r="AA1001" s="10">
        <f>IF(Table1[[#This Row],[Is_Late]]="Yes",1,0)</f>
        <v>0</v>
      </c>
    </row>
    <row r="1002" spans="1:27" x14ac:dyDescent="0.25">
      <c r="A1002" t="s">
        <v>1081</v>
      </c>
      <c r="B1002" s="1">
        <v>45779</v>
      </c>
      <c r="C1002" t="s">
        <v>75</v>
      </c>
      <c r="D1002" t="s">
        <v>28</v>
      </c>
      <c r="E1002" t="s">
        <v>47</v>
      </c>
      <c r="F1002" t="s">
        <v>93</v>
      </c>
      <c r="G1002" t="s">
        <v>100</v>
      </c>
      <c r="H1002">
        <v>7</v>
      </c>
      <c r="I1002">
        <v>442.05</v>
      </c>
      <c r="J1002" s="2">
        <v>20</v>
      </c>
      <c r="K1002">
        <v>21</v>
      </c>
      <c r="L1002" s="3">
        <v>4.07</v>
      </c>
      <c r="M1002" s="3">
        <v>4.7</v>
      </c>
      <c r="N1002" t="s">
        <v>32</v>
      </c>
      <c r="O1002" t="s">
        <v>42</v>
      </c>
      <c r="P1002" t="s">
        <v>34</v>
      </c>
      <c r="Q1002" s="2">
        <v>3094.35</v>
      </c>
      <c r="R1002" s="2">
        <v>618.87</v>
      </c>
      <c r="S1002" s="2">
        <v>2475.48</v>
      </c>
      <c r="T1002" s="2">
        <v>0</v>
      </c>
      <c r="U1002">
        <v>2475.48</v>
      </c>
      <c r="V1002" s="2">
        <v>21</v>
      </c>
      <c r="W1002" s="3">
        <v>0</v>
      </c>
      <c r="X1002" s="3" t="s">
        <v>44</v>
      </c>
      <c r="Y1002" s="3">
        <v>19</v>
      </c>
      <c r="Z1002" s="2">
        <v>470.34</v>
      </c>
      <c r="AA1002" s="10">
        <f>IF(Table1[[#This Row],[Is_Late]]="Yes",1,0)</f>
        <v>0</v>
      </c>
    </row>
    <row r="1003" spans="1:27" x14ac:dyDescent="0.25">
      <c r="A1003" t="s">
        <v>1082</v>
      </c>
      <c r="B1003" s="1">
        <v>45779</v>
      </c>
      <c r="C1003" t="s">
        <v>37</v>
      </c>
      <c r="D1003" t="s">
        <v>28</v>
      </c>
      <c r="E1003" t="s">
        <v>29</v>
      </c>
      <c r="F1003" t="s">
        <v>73</v>
      </c>
      <c r="G1003" t="s">
        <v>136</v>
      </c>
      <c r="H1003">
        <v>5</v>
      </c>
      <c r="I1003">
        <v>246.39</v>
      </c>
      <c r="J1003" s="2">
        <v>10</v>
      </c>
      <c r="K1003">
        <v>39</v>
      </c>
      <c r="L1003" s="3">
        <v>2.57</v>
      </c>
      <c r="M1003" s="3">
        <v>4.8</v>
      </c>
      <c r="N1003" t="s">
        <v>41</v>
      </c>
      <c r="O1003" t="s">
        <v>33</v>
      </c>
      <c r="P1003" t="s">
        <v>56</v>
      </c>
      <c r="Q1003" s="2">
        <v>1231.95</v>
      </c>
      <c r="R1003" s="2">
        <v>123.2</v>
      </c>
      <c r="S1003" s="2">
        <v>0</v>
      </c>
      <c r="T1003" s="2">
        <v>0</v>
      </c>
      <c r="U1003">
        <v>0</v>
      </c>
      <c r="V1003" s="2">
        <v>28</v>
      </c>
      <c r="W1003" s="3">
        <v>11</v>
      </c>
      <c r="X1003" s="3" t="s">
        <v>35</v>
      </c>
      <c r="Y1003" s="3">
        <v>30.6</v>
      </c>
      <c r="Z1003" s="2">
        <v>0</v>
      </c>
      <c r="AA1003" s="10">
        <f>IF(Table1[[#This Row],[Is_Late]]="Yes",1,0)</f>
        <v>1</v>
      </c>
    </row>
    <row r="1004" spans="1:27" x14ac:dyDescent="0.25">
      <c r="A1004" t="s">
        <v>1083</v>
      </c>
      <c r="B1004" s="1">
        <v>45779</v>
      </c>
      <c r="C1004" t="s">
        <v>88</v>
      </c>
      <c r="D1004" t="s">
        <v>28</v>
      </c>
      <c r="E1004" t="s">
        <v>47</v>
      </c>
      <c r="F1004" t="s">
        <v>93</v>
      </c>
      <c r="G1004" t="s">
        <v>98</v>
      </c>
      <c r="H1004">
        <v>5</v>
      </c>
      <c r="I1004">
        <v>302.20999999999998</v>
      </c>
      <c r="J1004" s="2">
        <v>5</v>
      </c>
      <c r="K1004">
        <v>45</v>
      </c>
      <c r="L1004" s="3">
        <v>4.3</v>
      </c>
      <c r="M1004" s="3">
        <v>3.4</v>
      </c>
      <c r="N1004" t="s">
        <v>68</v>
      </c>
      <c r="O1004" t="s">
        <v>42</v>
      </c>
      <c r="P1004" t="s">
        <v>51</v>
      </c>
      <c r="Q1004" s="2">
        <v>1511.05</v>
      </c>
      <c r="R1004" s="2">
        <v>75.55</v>
      </c>
      <c r="S1004" s="2">
        <v>1435.5</v>
      </c>
      <c r="T1004" s="2">
        <v>0</v>
      </c>
      <c r="U1004">
        <v>1435.5</v>
      </c>
      <c r="V1004" s="2">
        <v>33</v>
      </c>
      <c r="W1004" s="3">
        <v>12</v>
      </c>
      <c r="X1004" s="3" t="s">
        <v>35</v>
      </c>
      <c r="Y1004" s="3">
        <v>30.4</v>
      </c>
      <c r="Z1004" s="2">
        <v>436.39</v>
      </c>
      <c r="AA1004" s="10">
        <f>IF(Table1[[#This Row],[Is_Late]]="Yes",1,0)</f>
        <v>1</v>
      </c>
    </row>
    <row r="1005" spans="1:27" x14ac:dyDescent="0.25">
      <c r="A1005" t="s">
        <v>1084</v>
      </c>
      <c r="B1005" s="1">
        <v>45779</v>
      </c>
      <c r="C1005" t="s">
        <v>27</v>
      </c>
      <c r="D1005" t="s">
        <v>54</v>
      </c>
      <c r="E1005" t="s">
        <v>47</v>
      </c>
      <c r="F1005" t="s">
        <v>59</v>
      </c>
      <c r="G1005" t="s">
        <v>100</v>
      </c>
      <c r="H1005">
        <v>2</v>
      </c>
      <c r="I1005">
        <v>424.83</v>
      </c>
      <c r="J1005" s="2">
        <v>15</v>
      </c>
      <c r="K1005">
        <v>21</v>
      </c>
      <c r="L1005" s="3">
        <v>2.39</v>
      </c>
      <c r="M1005" s="3">
        <v>4.7</v>
      </c>
      <c r="N1005" t="s">
        <v>68</v>
      </c>
      <c r="O1005" t="s">
        <v>33</v>
      </c>
      <c r="P1005" t="s">
        <v>34</v>
      </c>
      <c r="Q1005" s="2">
        <v>849.66</v>
      </c>
      <c r="R1005" s="2">
        <v>127.45</v>
      </c>
      <c r="S1005" s="2">
        <v>0</v>
      </c>
      <c r="T1005" s="2">
        <v>0</v>
      </c>
      <c r="U1005">
        <v>0</v>
      </c>
      <c r="V1005" s="2">
        <v>29</v>
      </c>
      <c r="W1005" s="3">
        <v>0</v>
      </c>
      <c r="X1005" s="3" t="s">
        <v>44</v>
      </c>
      <c r="Y1005" s="3">
        <v>30.8</v>
      </c>
      <c r="Z1005" s="2">
        <v>0</v>
      </c>
      <c r="AA1005" s="10">
        <f>IF(Table1[[#This Row],[Is_Late]]="Yes",1,0)</f>
        <v>0</v>
      </c>
    </row>
    <row r="1006" spans="1:27" x14ac:dyDescent="0.25">
      <c r="A1006" t="s">
        <v>1085</v>
      </c>
      <c r="B1006" s="1">
        <v>45779</v>
      </c>
      <c r="C1006" t="s">
        <v>53</v>
      </c>
      <c r="D1006" t="s">
        <v>28</v>
      </c>
      <c r="E1006" t="s">
        <v>29</v>
      </c>
      <c r="F1006" t="s">
        <v>76</v>
      </c>
      <c r="G1006" t="s">
        <v>144</v>
      </c>
      <c r="H1006">
        <v>6</v>
      </c>
      <c r="I1006">
        <v>159.87</v>
      </c>
      <c r="J1006" s="2">
        <v>0</v>
      </c>
      <c r="K1006">
        <v>25</v>
      </c>
      <c r="L1006" s="3">
        <v>4.9000000000000004</v>
      </c>
      <c r="M1006" s="3">
        <v>4.4000000000000004</v>
      </c>
      <c r="N1006" t="s">
        <v>68</v>
      </c>
      <c r="O1006" t="s">
        <v>42</v>
      </c>
      <c r="P1006" t="s">
        <v>51</v>
      </c>
      <c r="Q1006" s="2">
        <v>959.22</v>
      </c>
      <c r="R1006" s="2">
        <v>0</v>
      </c>
      <c r="S1006" s="2">
        <v>959.22</v>
      </c>
      <c r="T1006" s="2">
        <v>0</v>
      </c>
      <c r="U1006">
        <v>959.22</v>
      </c>
      <c r="V1006" s="2">
        <v>35</v>
      </c>
      <c r="W1006" s="3">
        <v>0</v>
      </c>
      <c r="X1006" s="3" t="s">
        <v>44</v>
      </c>
      <c r="Y1006" s="3">
        <v>31.6</v>
      </c>
      <c r="Z1006" s="2">
        <v>303.11</v>
      </c>
      <c r="AA1006" s="10">
        <f>IF(Table1[[#This Row],[Is_Late]]="Yes",1,0)</f>
        <v>0</v>
      </c>
    </row>
    <row r="1007" spans="1:27" x14ac:dyDescent="0.25">
      <c r="A1007" t="s">
        <v>1086</v>
      </c>
      <c r="B1007" s="1">
        <v>45779</v>
      </c>
      <c r="C1007" t="s">
        <v>58</v>
      </c>
      <c r="D1007" t="s">
        <v>46</v>
      </c>
      <c r="E1007" t="s">
        <v>29</v>
      </c>
      <c r="F1007" t="s">
        <v>73</v>
      </c>
      <c r="G1007" t="s">
        <v>40</v>
      </c>
      <c r="H1007">
        <v>2</v>
      </c>
      <c r="I1007">
        <v>210.89</v>
      </c>
      <c r="J1007" s="2">
        <v>5</v>
      </c>
      <c r="K1007">
        <v>11</v>
      </c>
      <c r="L1007" s="3">
        <v>2.39</v>
      </c>
      <c r="M1007" s="3">
        <v>3.1</v>
      </c>
      <c r="N1007" t="s">
        <v>50</v>
      </c>
      <c r="O1007" t="s">
        <v>42</v>
      </c>
      <c r="P1007" t="s">
        <v>51</v>
      </c>
      <c r="Q1007" s="2">
        <v>421.78</v>
      </c>
      <c r="R1007" s="2">
        <v>21.09</v>
      </c>
      <c r="S1007" s="2">
        <v>400.69</v>
      </c>
      <c r="T1007" s="2">
        <v>0</v>
      </c>
      <c r="U1007">
        <v>400.69</v>
      </c>
      <c r="V1007" s="2">
        <v>37</v>
      </c>
      <c r="W1007" s="3">
        <v>0</v>
      </c>
      <c r="X1007" s="3" t="s">
        <v>44</v>
      </c>
      <c r="Y1007" s="3">
        <v>14.7</v>
      </c>
      <c r="Z1007" s="2">
        <v>58.9</v>
      </c>
      <c r="AA1007" s="10">
        <f>IF(Table1[[#This Row],[Is_Late]]="Yes",1,0)</f>
        <v>0</v>
      </c>
    </row>
    <row r="1008" spans="1:27" x14ac:dyDescent="0.25">
      <c r="A1008" t="s">
        <v>1087</v>
      </c>
      <c r="B1008" s="1">
        <v>45779</v>
      </c>
      <c r="C1008" t="s">
        <v>75</v>
      </c>
      <c r="D1008" t="s">
        <v>38</v>
      </c>
      <c r="E1008" t="s">
        <v>29</v>
      </c>
      <c r="F1008" t="s">
        <v>39</v>
      </c>
      <c r="G1008" t="s">
        <v>70</v>
      </c>
      <c r="H1008">
        <v>2</v>
      </c>
      <c r="I1008">
        <v>267.08999999999997</v>
      </c>
      <c r="J1008" s="2">
        <v>0</v>
      </c>
      <c r="K1008">
        <v>41</v>
      </c>
      <c r="L1008" s="3">
        <v>2.1</v>
      </c>
      <c r="M1008" s="3">
        <v>3.9</v>
      </c>
      <c r="N1008" t="s">
        <v>50</v>
      </c>
      <c r="O1008" t="s">
        <v>42</v>
      </c>
      <c r="P1008" t="s">
        <v>43</v>
      </c>
      <c r="Q1008" s="2">
        <v>534.17999999999995</v>
      </c>
      <c r="R1008" s="2">
        <v>0</v>
      </c>
      <c r="S1008" s="2">
        <v>534.17999999999995</v>
      </c>
      <c r="T1008" s="2">
        <v>0</v>
      </c>
      <c r="U1008">
        <v>534.17999999999995</v>
      </c>
      <c r="V1008" s="2">
        <v>28</v>
      </c>
      <c r="W1008" s="3">
        <v>13</v>
      </c>
      <c r="X1008" s="3" t="s">
        <v>35</v>
      </c>
      <c r="Y1008" s="3">
        <v>21.7</v>
      </c>
      <c r="Z1008" s="2">
        <v>115.92</v>
      </c>
      <c r="AA1008" s="10">
        <f>IF(Table1[[#This Row],[Is_Late]]="Yes",1,0)</f>
        <v>1</v>
      </c>
    </row>
    <row r="1009" spans="1:27" x14ac:dyDescent="0.25">
      <c r="A1009" t="s">
        <v>1088</v>
      </c>
      <c r="B1009" s="1">
        <v>45780</v>
      </c>
      <c r="C1009" t="s">
        <v>80</v>
      </c>
      <c r="D1009" t="s">
        <v>66</v>
      </c>
      <c r="E1009" t="s">
        <v>29</v>
      </c>
      <c r="F1009" t="s">
        <v>86</v>
      </c>
      <c r="G1009" t="s">
        <v>119</v>
      </c>
      <c r="H1009">
        <v>5</v>
      </c>
      <c r="I1009">
        <v>228.02</v>
      </c>
      <c r="J1009" s="2">
        <v>5</v>
      </c>
      <c r="K1009">
        <v>36</v>
      </c>
      <c r="L1009" s="3">
        <v>3.46</v>
      </c>
      <c r="M1009" s="3">
        <v>4.0999999999999996</v>
      </c>
      <c r="N1009" t="s">
        <v>50</v>
      </c>
      <c r="O1009" t="s">
        <v>42</v>
      </c>
      <c r="P1009" t="s">
        <v>43</v>
      </c>
      <c r="Q1009" s="2">
        <v>1140.0999999999999</v>
      </c>
      <c r="R1009" s="2">
        <v>57</v>
      </c>
      <c r="S1009" s="2">
        <v>1083.0999999999999</v>
      </c>
      <c r="T1009" s="2">
        <v>0</v>
      </c>
      <c r="U1009">
        <v>1083.0999999999999</v>
      </c>
      <c r="V1009" s="2">
        <v>16</v>
      </c>
      <c r="W1009" s="3">
        <v>20</v>
      </c>
      <c r="X1009" s="3" t="s">
        <v>35</v>
      </c>
      <c r="Y1009" s="3">
        <v>18.2</v>
      </c>
      <c r="Z1009" s="2">
        <v>197.12</v>
      </c>
      <c r="AA1009" s="10">
        <f>IF(Table1[[#This Row],[Is_Late]]="Yes",1,0)</f>
        <v>1</v>
      </c>
    </row>
    <row r="1010" spans="1:27" x14ac:dyDescent="0.25">
      <c r="A1010" t="s">
        <v>1089</v>
      </c>
      <c r="B1010" s="1">
        <v>45780</v>
      </c>
      <c r="C1010" t="s">
        <v>88</v>
      </c>
      <c r="D1010" t="s">
        <v>38</v>
      </c>
      <c r="E1010" t="s">
        <v>47</v>
      </c>
      <c r="F1010" t="s">
        <v>59</v>
      </c>
      <c r="G1010" t="s">
        <v>40</v>
      </c>
      <c r="H1010">
        <v>7</v>
      </c>
      <c r="I1010">
        <v>377.23</v>
      </c>
      <c r="J1010" s="2">
        <v>15</v>
      </c>
      <c r="K1010">
        <v>39</v>
      </c>
      <c r="L1010" s="3">
        <v>5.0999999999999996</v>
      </c>
      <c r="M1010" s="3">
        <v>5</v>
      </c>
      <c r="N1010" t="s">
        <v>41</v>
      </c>
      <c r="O1010" t="s">
        <v>33</v>
      </c>
      <c r="P1010" t="s">
        <v>64</v>
      </c>
      <c r="Q1010" s="2">
        <v>2640.61</v>
      </c>
      <c r="R1010" s="2">
        <v>396.09</v>
      </c>
      <c r="S1010" s="2">
        <v>0</v>
      </c>
      <c r="T1010" s="2">
        <v>0</v>
      </c>
      <c r="U1010">
        <v>0</v>
      </c>
      <c r="V1010" s="2">
        <v>18</v>
      </c>
      <c r="W1010" s="3">
        <v>21</v>
      </c>
      <c r="X1010" s="3" t="s">
        <v>35</v>
      </c>
      <c r="Y1010" s="3">
        <v>24.3</v>
      </c>
      <c r="Z1010" s="2">
        <v>0</v>
      </c>
      <c r="AA1010" s="10">
        <f>IF(Table1[[#This Row],[Is_Late]]="Yes",1,0)</f>
        <v>1</v>
      </c>
    </row>
    <row r="1011" spans="1:27" x14ac:dyDescent="0.25">
      <c r="A1011" t="s">
        <v>1090</v>
      </c>
      <c r="B1011" s="1">
        <v>45780</v>
      </c>
      <c r="C1011" t="s">
        <v>80</v>
      </c>
      <c r="D1011" t="s">
        <v>66</v>
      </c>
      <c r="E1011" t="s">
        <v>29</v>
      </c>
      <c r="F1011" t="s">
        <v>59</v>
      </c>
      <c r="G1011" t="s">
        <v>63</v>
      </c>
      <c r="H1011">
        <v>7</v>
      </c>
      <c r="I1011">
        <v>285.26</v>
      </c>
      <c r="J1011" s="2">
        <v>15</v>
      </c>
      <c r="K1011">
        <v>32</v>
      </c>
      <c r="L1011" s="3">
        <v>7.67</v>
      </c>
      <c r="M1011" s="3">
        <v>3.8</v>
      </c>
      <c r="N1011" t="s">
        <v>32</v>
      </c>
      <c r="O1011" t="s">
        <v>33</v>
      </c>
      <c r="P1011" t="s">
        <v>34</v>
      </c>
      <c r="Q1011" s="2">
        <v>1996.82</v>
      </c>
      <c r="R1011" s="2">
        <v>299.52</v>
      </c>
      <c r="S1011" s="2">
        <v>0</v>
      </c>
      <c r="T1011" s="2">
        <v>0</v>
      </c>
      <c r="U1011">
        <v>0</v>
      </c>
      <c r="V1011" s="2">
        <v>18</v>
      </c>
      <c r="W1011" s="3">
        <v>14</v>
      </c>
      <c r="X1011" s="3" t="s">
        <v>35</v>
      </c>
      <c r="Y1011" s="3">
        <v>25.8</v>
      </c>
      <c r="Z1011" s="2">
        <v>0</v>
      </c>
      <c r="AA1011" s="10">
        <f>IF(Table1[[#This Row],[Is_Late]]="Yes",1,0)</f>
        <v>1</v>
      </c>
    </row>
    <row r="1012" spans="1:27" x14ac:dyDescent="0.25">
      <c r="A1012" t="s">
        <v>1091</v>
      </c>
      <c r="B1012" s="1">
        <v>45780</v>
      </c>
      <c r="C1012" t="s">
        <v>84</v>
      </c>
      <c r="D1012" t="s">
        <v>28</v>
      </c>
      <c r="E1012" t="s">
        <v>29</v>
      </c>
      <c r="F1012" t="s">
        <v>59</v>
      </c>
      <c r="G1012" t="s">
        <v>67</v>
      </c>
      <c r="H1012">
        <v>5</v>
      </c>
      <c r="I1012">
        <v>492.97</v>
      </c>
      <c r="J1012" s="2">
        <v>15</v>
      </c>
      <c r="K1012">
        <v>29</v>
      </c>
      <c r="L1012" s="3">
        <v>2</v>
      </c>
      <c r="M1012" s="3">
        <v>3.6</v>
      </c>
      <c r="N1012" t="s">
        <v>32</v>
      </c>
      <c r="O1012" t="s">
        <v>42</v>
      </c>
      <c r="P1012" t="s">
        <v>43</v>
      </c>
      <c r="Q1012" s="2">
        <v>2464.85</v>
      </c>
      <c r="R1012" s="2">
        <v>369.73</v>
      </c>
      <c r="S1012" s="2">
        <v>2095.12</v>
      </c>
      <c r="T1012" s="2">
        <v>0</v>
      </c>
      <c r="U1012">
        <v>2095.12</v>
      </c>
      <c r="V1012" s="2">
        <v>23</v>
      </c>
      <c r="W1012" s="3">
        <v>6</v>
      </c>
      <c r="X1012" s="3" t="s">
        <v>35</v>
      </c>
      <c r="Y1012" s="3">
        <v>20.6</v>
      </c>
      <c r="Z1012" s="2">
        <v>431.59</v>
      </c>
      <c r="AA1012" s="10">
        <f>IF(Table1[[#This Row],[Is_Late]]="Yes",1,0)</f>
        <v>1</v>
      </c>
    </row>
    <row r="1013" spans="1:27" x14ac:dyDescent="0.25">
      <c r="A1013" t="s">
        <v>1092</v>
      </c>
      <c r="B1013" s="1">
        <v>45781</v>
      </c>
      <c r="C1013" t="s">
        <v>58</v>
      </c>
      <c r="D1013" t="s">
        <v>54</v>
      </c>
      <c r="E1013" t="s">
        <v>29</v>
      </c>
      <c r="F1013" t="s">
        <v>48</v>
      </c>
      <c r="G1013" t="s">
        <v>117</v>
      </c>
      <c r="H1013">
        <v>6</v>
      </c>
      <c r="I1013">
        <v>412.22</v>
      </c>
      <c r="J1013" s="2">
        <v>20</v>
      </c>
      <c r="K1013">
        <v>18</v>
      </c>
      <c r="L1013" s="3">
        <v>5.0599999999999996</v>
      </c>
      <c r="M1013" s="3">
        <v>5</v>
      </c>
      <c r="N1013" t="s">
        <v>60</v>
      </c>
      <c r="O1013" t="s">
        <v>42</v>
      </c>
      <c r="P1013" t="s">
        <v>64</v>
      </c>
      <c r="Q1013" s="2">
        <v>2473.3200000000002</v>
      </c>
      <c r="R1013" s="2">
        <v>494.66</v>
      </c>
      <c r="S1013" s="2">
        <v>1978.66</v>
      </c>
      <c r="T1013" s="2">
        <v>0</v>
      </c>
      <c r="U1013">
        <v>1978.66</v>
      </c>
      <c r="V1013" s="2">
        <v>44</v>
      </c>
      <c r="W1013" s="3">
        <v>0</v>
      </c>
      <c r="X1013" s="3" t="s">
        <v>44</v>
      </c>
      <c r="Y1013" s="3">
        <v>30.1</v>
      </c>
      <c r="Z1013" s="2">
        <v>595.58000000000004</v>
      </c>
      <c r="AA1013" s="10">
        <f>IF(Table1[[#This Row],[Is_Late]]="Yes",1,0)</f>
        <v>0</v>
      </c>
    </row>
    <row r="1014" spans="1:27" x14ac:dyDescent="0.25">
      <c r="A1014" t="s">
        <v>1093</v>
      </c>
      <c r="B1014" s="1">
        <v>45781</v>
      </c>
      <c r="C1014" t="s">
        <v>84</v>
      </c>
      <c r="D1014" t="s">
        <v>38</v>
      </c>
      <c r="E1014" t="s">
        <v>29</v>
      </c>
      <c r="F1014" t="s">
        <v>86</v>
      </c>
      <c r="G1014" t="s">
        <v>31</v>
      </c>
      <c r="H1014">
        <v>6</v>
      </c>
      <c r="I1014">
        <v>449.15</v>
      </c>
      <c r="J1014" s="2">
        <v>20</v>
      </c>
      <c r="K1014">
        <v>44</v>
      </c>
      <c r="L1014" s="3">
        <v>4.8</v>
      </c>
      <c r="M1014" s="3">
        <v>3.9</v>
      </c>
      <c r="N1014" t="s">
        <v>60</v>
      </c>
      <c r="O1014" t="s">
        <v>42</v>
      </c>
      <c r="P1014" t="s">
        <v>51</v>
      </c>
      <c r="Q1014" s="2">
        <v>2694.9</v>
      </c>
      <c r="R1014" s="2">
        <v>538.98</v>
      </c>
      <c r="S1014" s="2">
        <v>2155.92</v>
      </c>
      <c r="T1014" s="2">
        <v>0</v>
      </c>
      <c r="U1014">
        <v>2155.92</v>
      </c>
      <c r="V1014" s="2">
        <v>41</v>
      </c>
      <c r="W1014" s="3">
        <v>3</v>
      </c>
      <c r="X1014" s="3" t="s">
        <v>44</v>
      </c>
      <c r="Y1014" s="3">
        <v>12</v>
      </c>
      <c r="Z1014" s="2">
        <v>258.70999999999998</v>
      </c>
      <c r="AA1014" s="10">
        <f>IF(Table1[[#This Row],[Is_Late]]="Yes",1,0)</f>
        <v>0</v>
      </c>
    </row>
    <row r="1015" spans="1:27" x14ac:dyDescent="0.25">
      <c r="A1015" t="s">
        <v>1094</v>
      </c>
      <c r="B1015" s="1">
        <v>45781</v>
      </c>
      <c r="C1015" t="s">
        <v>88</v>
      </c>
      <c r="D1015" t="s">
        <v>54</v>
      </c>
      <c r="E1015" t="s">
        <v>29</v>
      </c>
      <c r="F1015" t="s">
        <v>30</v>
      </c>
      <c r="G1015" t="s">
        <v>100</v>
      </c>
      <c r="H1015">
        <v>3</v>
      </c>
      <c r="I1015">
        <v>424.44</v>
      </c>
      <c r="J1015" s="2">
        <v>10</v>
      </c>
      <c r="K1015">
        <v>25</v>
      </c>
      <c r="L1015" s="3">
        <v>4.13</v>
      </c>
      <c r="M1015" s="3">
        <v>3.4</v>
      </c>
      <c r="N1015" t="s">
        <v>68</v>
      </c>
      <c r="O1015" t="s">
        <v>42</v>
      </c>
      <c r="P1015" t="s">
        <v>56</v>
      </c>
      <c r="Q1015" s="2">
        <v>1273.32</v>
      </c>
      <c r="R1015" s="2">
        <v>127.33</v>
      </c>
      <c r="S1015" s="2">
        <v>1145.99</v>
      </c>
      <c r="T1015" s="2">
        <v>0</v>
      </c>
      <c r="U1015">
        <v>1145.99</v>
      </c>
      <c r="V1015" s="2">
        <v>42</v>
      </c>
      <c r="W1015" s="3">
        <v>0</v>
      </c>
      <c r="X1015" s="3" t="s">
        <v>44</v>
      </c>
      <c r="Y1015" s="3">
        <v>19.899999999999999</v>
      </c>
      <c r="Z1015" s="2">
        <v>228.05</v>
      </c>
      <c r="AA1015" s="10">
        <f>IF(Table1[[#This Row],[Is_Late]]="Yes",1,0)</f>
        <v>0</v>
      </c>
    </row>
    <row r="1016" spans="1:27" x14ac:dyDescent="0.25">
      <c r="A1016" t="s">
        <v>1095</v>
      </c>
      <c r="B1016" s="1">
        <v>45781</v>
      </c>
      <c r="C1016" t="s">
        <v>84</v>
      </c>
      <c r="D1016" t="s">
        <v>46</v>
      </c>
      <c r="E1016" t="s">
        <v>29</v>
      </c>
      <c r="F1016" t="s">
        <v>39</v>
      </c>
      <c r="G1016" t="s">
        <v>70</v>
      </c>
      <c r="H1016">
        <v>3</v>
      </c>
      <c r="I1016">
        <v>331.8</v>
      </c>
      <c r="J1016" s="2">
        <v>0</v>
      </c>
      <c r="K1016">
        <v>39</v>
      </c>
      <c r="L1016" s="3">
        <v>4.72</v>
      </c>
      <c r="M1016" s="3">
        <v>3.3</v>
      </c>
      <c r="N1016" t="s">
        <v>50</v>
      </c>
      <c r="O1016" t="s">
        <v>42</v>
      </c>
      <c r="P1016" t="s">
        <v>43</v>
      </c>
      <c r="Q1016" s="2">
        <v>995.4</v>
      </c>
      <c r="R1016" s="2">
        <v>0</v>
      </c>
      <c r="S1016" s="2">
        <v>995.4</v>
      </c>
      <c r="T1016" s="2">
        <v>0</v>
      </c>
      <c r="U1016">
        <v>995.4</v>
      </c>
      <c r="V1016" s="2">
        <v>18</v>
      </c>
      <c r="W1016" s="3">
        <v>21</v>
      </c>
      <c r="X1016" s="3" t="s">
        <v>35</v>
      </c>
      <c r="Y1016" s="3">
        <v>26.8</v>
      </c>
      <c r="Z1016" s="2">
        <v>266.77</v>
      </c>
      <c r="AA1016" s="10">
        <f>IF(Table1[[#This Row],[Is_Late]]="Yes",1,0)</f>
        <v>1</v>
      </c>
    </row>
    <row r="1017" spans="1:27" x14ac:dyDescent="0.25">
      <c r="A1017" t="s">
        <v>1096</v>
      </c>
      <c r="B1017" s="1">
        <v>45781</v>
      </c>
      <c r="C1017" t="s">
        <v>37</v>
      </c>
      <c r="D1017" t="s">
        <v>38</v>
      </c>
      <c r="E1017" t="s">
        <v>47</v>
      </c>
      <c r="F1017" t="s">
        <v>111</v>
      </c>
      <c r="G1017" t="s">
        <v>70</v>
      </c>
      <c r="H1017">
        <v>7</v>
      </c>
      <c r="I1017">
        <v>223.7</v>
      </c>
      <c r="J1017" s="2">
        <v>5</v>
      </c>
      <c r="K1017">
        <v>36</v>
      </c>
      <c r="L1017" s="3">
        <v>4.93</v>
      </c>
      <c r="M1017" s="3">
        <v>4</v>
      </c>
      <c r="N1017" t="s">
        <v>60</v>
      </c>
      <c r="O1017" t="s">
        <v>42</v>
      </c>
      <c r="P1017" t="s">
        <v>56</v>
      </c>
      <c r="Q1017" s="2">
        <v>1565.9</v>
      </c>
      <c r="R1017" s="2">
        <v>78.3</v>
      </c>
      <c r="S1017" s="2">
        <v>1487.6</v>
      </c>
      <c r="T1017" s="2">
        <v>0</v>
      </c>
      <c r="U1017">
        <v>1487.6</v>
      </c>
      <c r="V1017" s="2">
        <v>21</v>
      </c>
      <c r="W1017" s="3">
        <v>15</v>
      </c>
      <c r="X1017" s="3" t="s">
        <v>35</v>
      </c>
      <c r="Y1017" s="3">
        <v>25.1</v>
      </c>
      <c r="Z1017" s="2">
        <v>373.39</v>
      </c>
      <c r="AA1017" s="10">
        <f>IF(Table1[[#This Row],[Is_Late]]="Yes",1,0)</f>
        <v>1</v>
      </c>
    </row>
    <row r="1018" spans="1:27" x14ac:dyDescent="0.25">
      <c r="A1018" t="s">
        <v>1097</v>
      </c>
      <c r="B1018" s="1">
        <v>45781</v>
      </c>
      <c r="C1018" t="s">
        <v>88</v>
      </c>
      <c r="D1018" t="s">
        <v>66</v>
      </c>
      <c r="E1018" t="s">
        <v>29</v>
      </c>
      <c r="F1018" t="s">
        <v>76</v>
      </c>
      <c r="G1018" t="s">
        <v>117</v>
      </c>
      <c r="H1018">
        <v>1</v>
      </c>
      <c r="I1018">
        <v>371.97</v>
      </c>
      <c r="J1018" s="2">
        <v>5</v>
      </c>
      <c r="K1018">
        <v>34</v>
      </c>
      <c r="L1018" s="3">
        <v>2.0499999999999998</v>
      </c>
      <c r="M1018" s="3">
        <v>3.5</v>
      </c>
      <c r="N1018" t="s">
        <v>41</v>
      </c>
      <c r="O1018" t="s">
        <v>42</v>
      </c>
      <c r="P1018" t="s">
        <v>34</v>
      </c>
      <c r="Q1018" s="2">
        <v>371.97</v>
      </c>
      <c r="R1018" s="2">
        <v>18.600000000000001</v>
      </c>
      <c r="S1018" s="2">
        <v>353.37</v>
      </c>
      <c r="T1018" s="2">
        <v>0</v>
      </c>
      <c r="U1018">
        <v>353.37</v>
      </c>
      <c r="V1018" s="2">
        <v>27</v>
      </c>
      <c r="W1018" s="3">
        <v>7</v>
      </c>
      <c r="X1018" s="3" t="s">
        <v>35</v>
      </c>
      <c r="Y1018" s="3">
        <v>23.3</v>
      </c>
      <c r="Z1018" s="2">
        <v>82.34</v>
      </c>
      <c r="AA1018" s="10">
        <f>IF(Table1[[#This Row],[Is_Late]]="Yes",1,0)</f>
        <v>1</v>
      </c>
    </row>
    <row r="1019" spans="1:27" x14ac:dyDescent="0.25">
      <c r="A1019" t="s">
        <v>1098</v>
      </c>
      <c r="B1019" s="1">
        <v>45781</v>
      </c>
      <c r="C1019" t="s">
        <v>75</v>
      </c>
      <c r="D1019" t="s">
        <v>46</v>
      </c>
      <c r="E1019" t="s">
        <v>47</v>
      </c>
      <c r="F1019" t="s">
        <v>73</v>
      </c>
      <c r="G1019" t="s">
        <v>70</v>
      </c>
      <c r="H1019">
        <v>4</v>
      </c>
      <c r="I1019">
        <v>355.98</v>
      </c>
      <c r="J1019" s="2">
        <v>5</v>
      </c>
      <c r="K1019">
        <v>21</v>
      </c>
      <c r="L1019" s="3">
        <v>5.71</v>
      </c>
      <c r="M1019" s="3">
        <v>5</v>
      </c>
      <c r="N1019" t="s">
        <v>32</v>
      </c>
      <c r="O1019" t="s">
        <v>42</v>
      </c>
      <c r="P1019" t="s">
        <v>64</v>
      </c>
      <c r="Q1019" s="2">
        <v>1423.92</v>
      </c>
      <c r="R1019" s="2">
        <v>71.2</v>
      </c>
      <c r="S1019" s="2">
        <v>1352.72</v>
      </c>
      <c r="T1019" s="2">
        <v>0</v>
      </c>
      <c r="U1019">
        <v>1352.72</v>
      </c>
      <c r="V1019" s="2">
        <v>16</v>
      </c>
      <c r="W1019" s="3">
        <v>5</v>
      </c>
      <c r="X1019" s="3" t="s">
        <v>44</v>
      </c>
      <c r="Y1019" s="3">
        <v>14.7</v>
      </c>
      <c r="Z1019" s="2">
        <v>198.85</v>
      </c>
      <c r="AA1019" s="10">
        <f>IF(Table1[[#This Row],[Is_Late]]="Yes",1,0)</f>
        <v>0</v>
      </c>
    </row>
    <row r="1020" spans="1:27" x14ac:dyDescent="0.25">
      <c r="A1020" t="s">
        <v>1099</v>
      </c>
      <c r="B1020" s="1">
        <v>45782</v>
      </c>
      <c r="C1020" t="s">
        <v>88</v>
      </c>
      <c r="D1020" t="s">
        <v>66</v>
      </c>
      <c r="E1020" t="s">
        <v>29</v>
      </c>
      <c r="F1020" t="s">
        <v>81</v>
      </c>
      <c r="G1020" t="s">
        <v>55</v>
      </c>
      <c r="H1020">
        <v>7</v>
      </c>
      <c r="I1020">
        <v>485.24</v>
      </c>
      <c r="J1020" s="2">
        <v>15</v>
      </c>
      <c r="K1020">
        <v>37</v>
      </c>
      <c r="L1020" s="3">
        <v>1.55</v>
      </c>
      <c r="M1020" s="3">
        <v>4</v>
      </c>
      <c r="N1020" t="s">
        <v>68</v>
      </c>
      <c r="O1020" t="s">
        <v>33</v>
      </c>
      <c r="P1020" t="s">
        <v>51</v>
      </c>
      <c r="Q1020" s="2">
        <v>3396.68</v>
      </c>
      <c r="R1020" s="2">
        <v>509.5</v>
      </c>
      <c r="S1020" s="2">
        <v>0</v>
      </c>
      <c r="T1020" s="2">
        <v>0</v>
      </c>
      <c r="U1020">
        <v>0</v>
      </c>
      <c r="V1020" s="2">
        <v>42</v>
      </c>
      <c r="W1020" s="3">
        <v>0</v>
      </c>
      <c r="X1020" s="3" t="s">
        <v>44</v>
      </c>
      <c r="Y1020" s="3">
        <v>24.5</v>
      </c>
      <c r="Z1020" s="2">
        <v>0</v>
      </c>
      <c r="AA1020" s="10">
        <f>IF(Table1[[#This Row],[Is_Late]]="Yes",1,0)</f>
        <v>0</v>
      </c>
    </row>
    <row r="1021" spans="1:27" x14ac:dyDescent="0.25">
      <c r="A1021" t="s">
        <v>1100</v>
      </c>
      <c r="B1021" s="1">
        <v>45782</v>
      </c>
      <c r="C1021" t="s">
        <v>88</v>
      </c>
      <c r="D1021" t="s">
        <v>38</v>
      </c>
      <c r="E1021" t="s">
        <v>29</v>
      </c>
      <c r="F1021" t="s">
        <v>93</v>
      </c>
      <c r="G1021" t="s">
        <v>40</v>
      </c>
      <c r="H1021">
        <v>7</v>
      </c>
      <c r="I1021">
        <v>208.61</v>
      </c>
      <c r="J1021" s="2">
        <v>5</v>
      </c>
      <c r="K1021">
        <v>20</v>
      </c>
      <c r="L1021" s="3">
        <v>2.56</v>
      </c>
      <c r="M1021" s="3">
        <v>4.5</v>
      </c>
      <c r="N1021" t="s">
        <v>68</v>
      </c>
      <c r="O1021" t="s">
        <v>42</v>
      </c>
      <c r="P1021" t="s">
        <v>43</v>
      </c>
      <c r="Q1021" s="2">
        <v>1460.27</v>
      </c>
      <c r="R1021" s="2">
        <v>73.010000000000005</v>
      </c>
      <c r="S1021" s="2">
        <v>1387.26</v>
      </c>
      <c r="T1021" s="2">
        <v>0</v>
      </c>
      <c r="U1021">
        <v>1387.26</v>
      </c>
      <c r="V1021" s="2">
        <v>25</v>
      </c>
      <c r="W1021" s="3">
        <v>0</v>
      </c>
      <c r="X1021" s="3" t="s">
        <v>44</v>
      </c>
      <c r="Y1021" s="3">
        <v>16.5</v>
      </c>
      <c r="Z1021" s="2">
        <v>228.9</v>
      </c>
      <c r="AA1021" s="10">
        <f>IF(Table1[[#This Row],[Is_Late]]="Yes",1,0)</f>
        <v>0</v>
      </c>
    </row>
    <row r="1022" spans="1:27" x14ac:dyDescent="0.25">
      <c r="A1022" t="s">
        <v>1101</v>
      </c>
      <c r="B1022" s="1">
        <v>45782</v>
      </c>
      <c r="C1022" t="s">
        <v>80</v>
      </c>
      <c r="D1022" t="s">
        <v>28</v>
      </c>
      <c r="E1022" t="s">
        <v>29</v>
      </c>
      <c r="F1022" t="s">
        <v>39</v>
      </c>
      <c r="G1022" t="s">
        <v>63</v>
      </c>
      <c r="H1022">
        <v>2</v>
      </c>
      <c r="I1022">
        <v>475.16</v>
      </c>
      <c r="J1022" s="2">
        <v>5</v>
      </c>
      <c r="K1022">
        <v>27</v>
      </c>
      <c r="L1022" s="3">
        <v>3.15</v>
      </c>
      <c r="M1022" s="3">
        <v>3.7</v>
      </c>
      <c r="N1022" t="s">
        <v>60</v>
      </c>
      <c r="O1022" t="s">
        <v>42</v>
      </c>
      <c r="P1022" t="s">
        <v>34</v>
      </c>
      <c r="Q1022" s="2">
        <v>950.32</v>
      </c>
      <c r="R1022" s="2">
        <v>47.52</v>
      </c>
      <c r="S1022" s="2">
        <v>902.8</v>
      </c>
      <c r="T1022" s="2">
        <v>0</v>
      </c>
      <c r="U1022">
        <v>902.8</v>
      </c>
      <c r="V1022" s="2">
        <v>23</v>
      </c>
      <c r="W1022" s="3">
        <v>4</v>
      </c>
      <c r="X1022" s="3" t="s">
        <v>44</v>
      </c>
      <c r="Y1022" s="3">
        <v>26.5</v>
      </c>
      <c r="Z1022" s="2">
        <v>239.24</v>
      </c>
      <c r="AA1022" s="10">
        <f>IF(Table1[[#This Row],[Is_Late]]="Yes",1,0)</f>
        <v>0</v>
      </c>
    </row>
    <row r="1023" spans="1:27" x14ac:dyDescent="0.25">
      <c r="A1023" t="s">
        <v>1102</v>
      </c>
      <c r="B1023" s="1">
        <v>45782</v>
      </c>
      <c r="C1023" t="s">
        <v>37</v>
      </c>
      <c r="D1023" t="s">
        <v>28</v>
      </c>
      <c r="E1023" t="s">
        <v>29</v>
      </c>
      <c r="F1023" t="s">
        <v>81</v>
      </c>
      <c r="G1023" t="s">
        <v>67</v>
      </c>
      <c r="H1023">
        <v>2</v>
      </c>
      <c r="I1023">
        <v>89.02</v>
      </c>
      <c r="J1023" s="2">
        <v>0</v>
      </c>
      <c r="K1023">
        <v>34</v>
      </c>
      <c r="L1023" s="3">
        <v>6.73</v>
      </c>
      <c r="M1023" s="3">
        <v>3.2</v>
      </c>
      <c r="N1023" t="s">
        <v>50</v>
      </c>
      <c r="O1023" t="s">
        <v>33</v>
      </c>
      <c r="P1023" t="s">
        <v>64</v>
      </c>
      <c r="Q1023" s="2">
        <v>178.04</v>
      </c>
      <c r="R1023" s="2">
        <v>0</v>
      </c>
      <c r="S1023" s="2">
        <v>0</v>
      </c>
      <c r="T1023" s="2">
        <v>25</v>
      </c>
      <c r="U1023">
        <v>0</v>
      </c>
      <c r="V1023" s="2">
        <v>29</v>
      </c>
      <c r="W1023" s="3">
        <v>5</v>
      </c>
      <c r="X1023" s="3" t="s">
        <v>44</v>
      </c>
      <c r="Y1023" s="3">
        <v>19.899999999999999</v>
      </c>
      <c r="Z1023" s="2">
        <v>0</v>
      </c>
      <c r="AA1023" s="10">
        <f>IF(Table1[[#This Row],[Is_Late]]="Yes",1,0)</f>
        <v>0</v>
      </c>
    </row>
    <row r="1024" spans="1:27" x14ac:dyDescent="0.25">
      <c r="A1024" t="s">
        <v>1103</v>
      </c>
      <c r="B1024" s="1">
        <v>45782</v>
      </c>
      <c r="C1024" t="s">
        <v>37</v>
      </c>
      <c r="D1024" t="s">
        <v>66</v>
      </c>
      <c r="E1024" t="s">
        <v>29</v>
      </c>
      <c r="F1024" t="s">
        <v>86</v>
      </c>
      <c r="G1024" t="s">
        <v>119</v>
      </c>
      <c r="H1024">
        <v>2</v>
      </c>
      <c r="I1024">
        <v>465.33</v>
      </c>
      <c r="J1024" s="2">
        <v>15</v>
      </c>
      <c r="K1024">
        <v>35</v>
      </c>
      <c r="L1024" s="3">
        <v>2.2200000000000002</v>
      </c>
      <c r="M1024" s="3">
        <v>4.2</v>
      </c>
      <c r="N1024" t="s">
        <v>60</v>
      </c>
      <c r="O1024" t="s">
        <v>42</v>
      </c>
      <c r="P1024" t="s">
        <v>56</v>
      </c>
      <c r="Q1024" s="2">
        <v>930.66</v>
      </c>
      <c r="R1024" s="2">
        <v>139.6</v>
      </c>
      <c r="S1024" s="2">
        <v>791.06</v>
      </c>
      <c r="T1024" s="2">
        <v>0</v>
      </c>
      <c r="U1024">
        <v>791.06</v>
      </c>
      <c r="V1024" s="2">
        <v>40</v>
      </c>
      <c r="W1024" s="3">
        <v>0</v>
      </c>
      <c r="X1024" s="3" t="s">
        <v>44</v>
      </c>
      <c r="Y1024" s="3">
        <v>23.6</v>
      </c>
      <c r="Z1024" s="2">
        <v>186.69</v>
      </c>
      <c r="AA1024" s="10">
        <f>IF(Table1[[#This Row],[Is_Late]]="Yes",1,0)</f>
        <v>0</v>
      </c>
    </row>
    <row r="1025" spans="1:27" x14ac:dyDescent="0.25">
      <c r="A1025" t="s">
        <v>1104</v>
      </c>
      <c r="B1025" s="1">
        <v>45782</v>
      </c>
      <c r="C1025" t="s">
        <v>80</v>
      </c>
      <c r="D1025" t="s">
        <v>38</v>
      </c>
      <c r="E1025" t="s">
        <v>29</v>
      </c>
      <c r="F1025" t="s">
        <v>111</v>
      </c>
      <c r="G1025" t="s">
        <v>117</v>
      </c>
      <c r="H1025">
        <v>4</v>
      </c>
      <c r="I1025">
        <v>144.31</v>
      </c>
      <c r="J1025" s="2">
        <v>25</v>
      </c>
      <c r="K1025">
        <v>47</v>
      </c>
      <c r="L1025" s="3">
        <v>7.47</v>
      </c>
      <c r="M1025" s="3">
        <v>4.7</v>
      </c>
      <c r="N1025" t="s">
        <v>60</v>
      </c>
      <c r="O1025" t="s">
        <v>42</v>
      </c>
      <c r="P1025" t="s">
        <v>56</v>
      </c>
      <c r="Q1025" s="2">
        <v>577.24</v>
      </c>
      <c r="R1025" s="2">
        <v>144.31</v>
      </c>
      <c r="S1025" s="2">
        <v>432.93</v>
      </c>
      <c r="T1025" s="2">
        <v>0</v>
      </c>
      <c r="U1025">
        <v>432.93</v>
      </c>
      <c r="V1025" s="2">
        <v>36</v>
      </c>
      <c r="W1025" s="3">
        <v>11</v>
      </c>
      <c r="X1025" s="3" t="s">
        <v>35</v>
      </c>
      <c r="Y1025" s="3">
        <v>18.899999999999999</v>
      </c>
      <c r="Z1025" s="2">
        <v>81.819999999999993</v>
      </c>
      <c r="AA1025" s="10">
        <f>IF(Table1[[#This Row],[Is_Late]]="Yes",1,0)</f>
        <v>1</v>
      </c>
    </row>
    <row r="1026" spans="1:27" x14ac:dyDescent="0.25">
      <c r="A1026" t="s">
        <v>1105</v>
      </c>
      <c r="B1026" s="1">
        <v>45783</v>
      </c>
      <c r="C1026" t="s">
        <v>37</v>
      </c>
      <c r="D1026" t="s">
        <v>46</v>
      </c>
      <c r="E1026" t="s">
        <v>29</v>
      </c>
      <c r="F1026" t="s">
        <v>111</v>
      </c>
      <c r="G1026" t="s">
        <v>31</v>
      </c>
      <c r="H1026">
        <v>1</v>
      </c>
      <c r="I1026">
        <v>118.36</v>
      </c>
      <c r="J1026" s="2">
        <v>5</v>
      </c>
      <c r="K1026">
        <v>18</v>
      </c>
      <c r="L1026" s="3">
        <v>2.91</v>
      </c>
      <c r="M1026" s="3">
        <v>5</v>
      </c>
      <c r="N1026" t="s">
        <v>68</v>
      </c>
      <c r="O1026" t="s">
        <v>33</v>
      </c>
      <c r="P1026" t="s">
        <v>34</v>
      </c>
      <c r="Q1026" s="2">
        <v>118.36</v>
      </c>
      <c r="R1026" s="2">
        <v>5.92</v>
      </c>
      <c r="S1026" s="2">
        <v>0</v>
      </c>
      <c r="T1026" s="2">
        <v>25</v>
      </c>
      <c r="U1026">
        <v>0</v>
      </c>
      <c r="V1026" s="2">
        <v>29</v>
      </c>
      <c r="W1026" s="3">
        <v>0</v>
      </c>
      <c r="X1026" s="3" t="s">
        <v>44</v>
      </c>
      <c r="Y1026" s="3">
        <v>20.3</v>
      </c>
      <c r="Z1026" s="2">
        <v>0</v>
      </c>
      <c r="AA1026" s="10">
        <f>IF(Table1[[#This Row],[Is_Late]]="Yes",1,0)</f>
        <v>0</v>
      </c>
    </row>
    <row r="1027" spans="1:27" x14ac:dyDescent="0.25">
      <c r="A1027" t="s">
        <v>1106</v>
      </c>
      <c r="B1027" s="1">
        <v>45783</v>
      </c>
      <c r="C1027" t="s">
        <v>75</v>
      </c>
      <c r="D1027" t="s">
        <v>66</v>
      </c>
      <c r="E1027" t="s">
        <v>47</v>
      </c>
      <c r="F1027" t="s">
        <v>111</v>
      </c>
      <c r="G1027" t="s">
        <v>70</v>
      </c>
      <c r="H1027">
        <v>3</v>
      </c>
      <c r="I1027">
        <v>123.14</v>
      </c>
      <c r="J1027" s="2">
        <v>0</v>
      </c>
      <c r="K1027">
        <v>14</v>
      </c>
      <c r="L1027" s="3">
        <v>6.56</v>
      </c>
      <c r="M1027" s="3">
        <v>5</v>
      </c>
      <c r="N1027" t="s">
        <v>41</v>
      </c>
      <c r="O1027" t="s">
        <v>42</v>
      </c>
      <c r="P1027" t="s">
        <v>51</v>
      </c>
      <c r="Q1027" s="2">
        <v>369.42</v>
      </c>
      <c r="R1027" s="2">
        <v>0</v>
      </c>
      <c r="S1027" s="2">
        <v>369.42</v>
      </c>
      <c r="T1027" s="2">
        <v>0</v>
      </c>
      <c r="U1027">
        <v>369.42</v>
      </c>
      <c r="V1027" s="2">
        <v>34</v>
      </c>
      <c r="W1027" s="3">
        <v>0</v>
      </c>
      <c r="X1027" s="3" t="s">
        <v>44</v>
      </c>
      <c r="Y1027" s="3">
        <v>8.6</v>
      </c>
      <c r="Z1027" s="2">
        <v>31.77</v>
      </c>
      <c r="AA1027" s="10">
        <f>IF(Table1[[#This Row],[Is_Late]]="Yes",1,0)</f>
        <v>0</v>
      </c>
    </row>
    <row r="1028" spans="1:27" x14ac:dyDescent="0.25">
      <c r="A1028" t="s">
        <v>1107</v>
      </c>
      <c r="B1028" s="1">
        <v>45783</v>
      </c>
      <c r="C1028" t="s">
        <v>27</v>
      </c>
      <c r="D1028" t="s">
        <v>28</v>
      </c>
      <c r="E1028" t="s">
        <v>47</v>
      </c>
      <c r="F1028" t="s">
        <v>86</v>
      </c>
      <c r="G1028" t="s">
        <v>144</v>
      </c>
      <c r="H1028">
        <v>1</v>
      </c>
      <c r="I1028">
        <v>348.58</v>
      </c>
      <c r="J1028" s="2">
        <v>15</v>
      </c>
      <c r="K1028">
        <v>10</v>
      </c>
      <c r="L1028" s="3">
        <v>3.29</v>
      </c>
      <c r="M1028" s="3">
        <v>3.8</v>
      </c>
      <c r="N1028" t="s">
        <v>60</v>
      </c>
      <c r="O1028" t="s">
        <v>42</v>
      </c>
      <c r="P1028" t="s">
        <v>34</v>
      </c>
      <c r="Q1028" s="2">
        <v>348.58</v>
      </c>
      <c r="R1028" s="2">
        <v>52.29</v>
      </c>
      <c r="S1028" s="2">
        <v>296.29000000000002</v>
      </c>
      <c r="T1028" s="2">
        <v>10</v>
      </c>
      <c r="U1028">
        <v>306.29000000000002</v>
      </c>
      <c r="V1028" s="2">
        <v>44</v>
      </c>
      <c r="W1028" s="3">
        <v>0</v>
      </c>
      <c r="X1028" s="3" t="s">
        <v>44</v>
      </c>
      <c r="Y1028" s="3">
        <v>8.4</v>
      </c>
      <c r="Z1028" s="2">
        <v>24.89</v>
      </c>
      <c r="AA1028" s="10">
        <f>IF(Table1[[#This Row],[Is_Late]]="Yes",1,0)</f>
        <v>0</v>
      </c>
    </row>
    <row r="1029" spans="1:27" x14ac:dyDescent="0.25">
      <c r="A1029" t="s">
        <v>1108</v>
      </c>
      <c r="B1029" s="1">
        <v>45783</v>
      </c>
      <c r="C1029" t="s">
        <v>53</v>
      </c>
      <c r="D1029" t="s">
        <v>28</v>
      </c>
      <c r="E1029" t="s">
        <v>29</v>
      </c>
      <c r="F1029" t="s">
        <v>76</v>
      </c>
      <c r="G1029" t="s">
        <v>31</v>
      </c>
      <c r="H1029">
        <v>6</v>
      </c>
      <c r="I1029">
        <v>178.5</v>
      </c>
      <c r="J1029" s="2">
        <v>10</v>
      </c>
      <c r="K1029">
        <v>31</v>
      </c>
      <c r="L1029" s="3">
        <v>2.23</v>
      </c>
      <c r="M1029" s="3">
        <v>3.8</v>
      </c>
      <c r="N1029" t="s">
        <v>60</v>
      </c>
      <c r="O1029" t="s">
        <v>42</v>
      </c>
      <c r="P1029" t="s">
        <v>64</v>
      </c>
      <c r="Q1029" s="2">
        <v>1071</v>
      </c>
      <c r="R1029" s="2">
        <v>107.1</v>
      </c>
      <c r="S1029" s="2">
        <v>963.9</v>
      </c>
      <c r="T1029" s="2">
        <v>0</v>
      </c>
      <c r="U1029">
        <v>963.9</v>
      </c>
      <c r="V1029" s="2">
        <v>43</v>
      </c>
      <c r="W1029" s="3">
        <v>0</v>
      </c>
      <c r="X1029" s="3" t="s">
        <v>44</v>
      </c>
      <c r="Y1029" s="3">
        <v>25</v>
      </c>
      <c r="Z1029" s="2">
        <v>240.98</v>
      </c>
      <c r="AA1029" s="10">
        <f>IF(Table1[[#This Row],[Is_Late]]="Yes",1,0)</f>
        <v>0</v>
      </c>
    </row>
    <row r="1030" spans="1:27" x14ac:dyDescent="0.25">
      <c r="A1030" t="s">
        <v>1109</v>
      </c>
      <c r="B1030" s="1">
        <v>45783</v>
      </c>
      <c r="C1030" t="s">
        <v>84</v>
      </c>
      <c r="D1030" t="s">
        <v>54</v>
      </c>
      <c r="E1030" t="s">
        <v>47</v>
      </c>
      <c r="F1030" t="s">
        <v>81</v>
      </c>
      <c r="G1030" t="s">
        <v>31</v>
      </c>
      <c r="H1030">
        <v>1</v>
      </c>
      <c r="I1030">
        <v>384.9</v>
      </c>
      <c r="J1030" s="2">
        <v>20</v>
      </c>
      <c r="K1030">
        <v>45</v>
      </c>
      <c r="L1030" s="3">
        <v>3.34</v>
      </c>
      <c r="M1030" s="3">
        <v>4.3</v>
      </c>
      <c r="N1030" t="s">
        <v>50</v>
      </c>
      <c r="O1030" t="s">
        <v>42</v>
      </c>
      <c r="P1030" t="s">
        <v>34</v>
      </c>
      <c r="Q1030" s="2">
        <v>384.9</v>
      </c>
      <c r="R1030" s="2">
        <v>76.98</v>
      </c>
      <c r="S1030" s="2">
        <v>307.92</v>
      </c>
      <c r="T1030" s="2">
        <v>0</v>
      </c>
      <c r="U1030">
        <v>307.92</v>
      </c>
      <c r="V1030" s="2">
        <v>39</v>
      </c>
      <c r="W1030" s="3">
        <v>6</v>
      </c>
      <c r="X1030" s="3" t="s">
        <v>35</v>
      </c>
      <c r="Y1030" s="3">
        <v>11.5</v>
      </c>
      <c r="Z1030" s="2">
        <v>35.409999999999997</v>
      </c>
      <c r="AA1030" s="10">
        <f>IF(Table1[[#This Row],[Is_Late]]="Yes",1,0)</f>
        <v>1</v>
      </c>
    </row>
    <row r="1031" spans="1:27" x14ac:dyDescent="0.25">
      <c r="A1031" t="s">
        <v>1110</v>
      </c>
      <c r="B1031" s="1">
        <v>45783</v>
      </c>
      <c r="C1031" t="s">
        <v>75</v>
      </c>
      <c r="D1031" t="s">
        <v>54</v>
      </c>
      <c r="E1031" t="s">
        <v>29</v>
      </c>
      <c r="F1031" t="s">
        <v>76</v>
      </c>
      <c r="G1031" t="s">
        <v>136</v>
      </c>
      <c r="H1031">
        <v>6</v>
      </c>
      <c r="I1031">
        <v>261.22000000000003</v>
      </c>
      <c r="J1031" s="2">
        <v>25</v>
      </c>
      <c r="K1031">
        <v>40</v>
      </c>
      <c r="L1031" s="3">
        <v>6.31</v>
      </c>
      <c r="M1031" s="3">
        <v>4</v>
      </c>
      <c r="N1031" t="s">
        <v>68</v>
      </c>
      <c r="O1031" t="s">
        <v>42</v>
      </c>
      <c r="P1031" t="s">
        <v>51</v>
      </c>
      <c r="Q1031" s="2">
        <v>1567.32</v>
      </c>
      <c r="R1031" s="2">
        <v>391.83</v>
      </c>
      <c r="S1031" s="2">
        <v>1175.49</v>
      </c>
      <c r="T1031" s="2">
        <v>0</v>
      </c>
      <c r="U1031">
        <v>1175.49</v>
      </c>
      <c r="V1031" s="2">
        <v>28</v>
      </c>
      <c r="W1031" s="3">
        <v>12</v>
      </c>
      <c r="X1031" s="3" t="s">
        <v>35</v>
      </c>
      <c r="Y1031" s="3">
        <v>12.9</v>
      </c>
      <c r="Z1031" s="2">
        <v>151.63999999999999</v>
      </c>
      <c r="AA1031" s="10">
        <f>IF(Table1[[#This Row],[Is_Late]]="Yes",1,0)</f>
        <v>1</v>
      </c>
    </row>
    <row r="1032" spans="1:27" x14ac:dyDescent="0.25">
      <c r="A1032" t="s">
        <v>1111</v>
      </c>
      <c r="B1032" s="1">
        <v>45783</v>
      </c>
      <c r="C1032" t="s">
        <v>53</v>
      </c>
      <c r="D1032" t="s">
        <v>46</v>
      </c>
      <c r="E1032" t="s">
        <v>47</v>
      </c>
      <c r="F1032" t="s">
        <v>81</v>
      </c>
      <c r="G1032" t="s">
        <v>49</v>
      </c>
      <c r="H1032">
        <v>7</v>
      </c>
      <c r="I1032">
        <v>462.66</v>
      </c>
      <c r="J1032" s="2">
        <v>10</v>
      </c>
      <c r="K1032">
        <v>23</v>
      </c>
      <c r="L1032" s="3">
        <v>1.71</v>
      </c>
      <c r="M1032" s="3">
        <v>5</v>
      </c>
      <c r="N1032" t="s">
        <v>41</v>
      </c>
      <c r="O1032" t="s">
        <v>42</v>
      </c>
      <c r="P1032" t="s">
        <v>56</v>
      </c>
      <c r="Q1032" s="2">
        <v>3238.62</v>
      </c>
      <c r="R1032" s="2">
        <v>323.86</v>
      </c>
      <c r="S1032" s="2">
        <v>2914.76</v>
      </c>
      <c r="T1032" s="2">
        <v>0</v>
      </c>
      <c r="U1032">
        <v>2914.76</v>
      </c>
      <c r="V1032" s="2">
        <v>43</v>
      </c>
      <c r="W1032" s="3">
        <v>0</v>
      </c>
      <c r="X1032" s="3" t="s">
        <v>44</v>
      </c>
      <c r="Y1032" s="3">
        <v>17</v>
      </c>
      <c r="Z1032" s="2">
        <v>495.51</v>
      </c>
      <c r="AA1032" s="10">
        <f>IF(Table1[[#This Row],[Is_Late]]="Yes",1,0)</f>
        <v>0</v>
      </c>
    </row>
    <row r="1033" spans="1:27" x14ac:dyDescent="0.25">
      <c r="A1033" t="s">
        <v>1112</v>
      </c>
      <c r="B1033" s="1">
        <v>45783</v>
      </c>
      <c r="C1033" t="s">
        <v>84</v>
      </c>
      <c r="D1033" t="s">
        <v>46</v>
      </c>
      <c r="E1033" t="s">
        <v>47</v>
      </c>
      <c r="F1033" t="s">
        <v>111</v>
      </c>
      <c r="G1033" t="s">
        <v>144</v>
      </c>
      <c r="H1033">
        <v>7</v>
      </c>
      <c r="I1033">
        <v>228.56</v>
      </c>
      <c r="J1033" s="2">
        <v>20</v>
      </c>
      <c r="K1033">
        <v>32</v>
      </c>
      <c r="L1033" s="3">
        <v>2.77</v>
      </c>
      <c r="M1033" s="3">
        <v>3.2</v>
      </c>
      <c r="N1033" t="s">
        <v>41</v>
      </c>
      <c r="O1033" t="s">
        <v>33</v>
      </c>
      <c r="P1033" t="s">
        <v>51</v>
      </c>
      <c r="Q1033" s="2">
        <v>1599.92</v>
      </c>
      <c r="R1033" s="2">
        <v>319.98</v>
      </c>
      <c r="S1033" s="2">
        <v>0</v>
      </c>
      <c r="T1033" s="2">
        <v>0</v>
      </c>
      <c r="U1033">
        <v>0</v>
      </c>
      <c r="V1033" s="2">
        <v>44</v>
      </c>
      <c r="W1033" s="3">
        <v>0</v>
      </c>
      <c r="X1033" s="3" t="s">
        <v>44</v>
      </c>
      <c r="Y1033" s="3">
        <v>28.9</v>
      </c>
      <c r="Z1033" s="2">
        <v>0</v>
      </c>
      <c r="AA1033" s="10">
        <f>IF(Table1[[#This Row],[Is_Late]]="Yes",1,0)</f>
        <v>0</v>
      </c>
    </row>
    <row r="1034" spans="1:27" x14ac:dyDescent="0.25">
      <c r="A1034" t="s">
        <v>1113</v>
      </c>
      <c r="B1034" s="1">
        <v>45783</v>
      </c>
      <c r="C1034" t="s">
        <v>84</v>
      </c>
      <c r="D1034" t="s">
        <v>28</v>
      </c>
      <c r="E1034" t="s">
        <v>47</v>
      </c>
      <c r="F1034" t="s">
        <v>30</v>
      </c>
      <c r="G1034" t="s">
        <v>55</v>
      </c>
      <c r="H1034">
        <v>1</v>
      </c>
      <c r="I1034">
        <v>488.76</v>
      </c>
      <c r="J1034" s="2">
        <v>15</v>
      </c>
      <c r="K1034">
        <v>33</v>
      </c>
      <c r="L1034" s="3">
        <v>5.27</v>
      </c>
      <c r="M1034" s="3">
        <v>4.8</v>
      </c>
      <c r="N1034" t="s">
        <v>32</v>
      </c>
      <c r="O1034" t="s">
        <v>42</v>
      </c>
      <c r="P1034" t="s">
        <v>64</v>
      </c>
      <c r="Q1034" s="2">
        <v>488.76</v>
      </c>
      <c r="R1034" s="2">
        <v>73.31</v>
      </c>
      <c r="S1034" s="2">
        <v>415.45</v>
      </c>
      <c r="T1034" s="2">
        <v>0</v>
      </c>
      <c r="U1034">
        <v>415.45</v>
      </c>
      <c r="V1034" s="2">
        <v>21</v>
      </c>
      <c r="W1034" s="3">
        <v>12</v>
      </c>
      <c r="X1034" s="3" t="s">
        <v>35</v>
      </c>
      <c r="Y1034" s="3">
        <v>28.8</v>
      </c>
      <c r="Z1034" s="2">
        <v>119.65</v>
      </c>
      <c r="AA1034" s="10">
        <f>IF(Table1[[#This Row],[Is_Late]]="Yes",1,0)</f>
        <v>1</v>
      </c>
    </row>
    <row r="1035" spans="1:27" x14ac:dyDescent="0.25">
      <c r="A1035" t="s">
        <v>1114</v>
      </c>
      <c r="B1035" s="1">
        <v>45783</v>
      </c>
      <c r="C1035" t="s">
        <v>88</v>
      </c>
      <c r="D1035" t="s">
        <v>38</v>
      </c>
      <c r="E1035" t="s">
        <v>47</v>
      </c>
      <c r="F1035" t="s">
        <v>39</v>
      </c>
      <c r="G1035" t="s">
        <v>67</v>
      </c>
      <c r="H1035">
        <v>3</v>
      </c>
      <c r="I1035">
        <v>366.71</v>
      </c>
      <c r="J1035" s="2">
        <v>10</v>
      </c>
      <c r="K1035">
        <v>34</v>
      </c>
      <c r="L1035" s="3">
        <v>6.48</v>
      </c>
      <c r="M1035" s="3">
        <v>5</v>
      </c>
      <c r="N1035" t="s">
        <v>41</v>
      </c>
      <c r="O1035" t="s">
        <v>42</v>
      </c>
      <c r="P1035" t="s">
        <v>43</v>
      </c>
      <c r="Q1035" s="2">
        <v>1100.1300000000001</v>
      </c>
      <c r="R1035" s="2">
        <v>110.01</v>
      </c>
      <c r="S1035" s="2">
        <v>990.12</v>
      </c>
      <c r="T1035" s="2">
        <v>0</v>
      </c>
      <c r="U1035">
        <v>990.12</v>
      </c>
      <c r="V1035" s="2">
        <v>42</v>
      </c>
      <c r="W1035" s="3">
        <v>0</v>
      </c>
      <c r="X1035" s="3" t="s">
        <v>44</v>
      </c>
      <c r="Y1035" s="3">
        <v>8.8000000000000007</v>
      </c>
      <c r="Z1035" s="2">
        <v>87.13</v>
      </c>
      <c r="AA1035" s="10">
        <f>IF(Table1[[#This Row],[Is_Late]]="Yes",1,0)</f>
        <v>0</v>
      </c>
    </row>
    <row r="1036" spans="1:27" x14ac:dyDescent="0.25">
      <c r="A1036" t="s">
        <v>1115</v>
      </c>
      <c r="B1036" s="1">
        <v>45784</v>
      </c>
      <c r="C1036" t="s">
        <v>37</v>
      </c>
      <c r="D1036" t="s">
        <v>54</v>
      </c>
      <c r="E1036" t="s">
        <v>29</v>
      </c>
      <c r="F1036" t="s">
        <v>59</v>
      </c>
      <c r="G1036" t="s">
        <v>89</v>
      </c>
      <c r="H1036">
        <v>3</v>
      </c>
      <c r="I1036">
        <v>418.17</v>
      </c>
      <c r="J1036" s="2">
        <v>20</v>
      </c>
      <c r="K1036">
        <v>31</v>
      </c>
      <c r="L1036" s="3">
        <v>4.55</v>
      </c>
      <c r="M1036" s="3">
        <v>4</v>
      </c>
      <c r="N1036" t="s">
        <v>50</v>
      </c>
      <c r="O1036" t="s">
        <v>42</v>
      </c>
      <c r="P1036" t="s">
        <v>34</v>
      </c>
      <c r="Q1036" s="2">
        <v>1254.51</v>
      </c>
      <c r="R1036" s="2">
        <v>250.9</v>
      </c>
      <c r="S1036" s="2">
        <v>1003.61</v>
      </c>
      <c r="T1036" s="2">
        <v>0</v>
      </c>
      <c r="U1036">
        <v>1003.61</v>
      </c>
      <c r="V1036" s="2">
        <v>26</v>
      </c>
      <c r="W1036" s="3">
        <v>5</v>
      </c>
      <c r="X1036" s="3" t="s">
        <v>44</v>
      </c>
      <c r="Y1036" s="3">
        <v>9.6999999999999993</v>
      </c>
      <c r="Z1036" s="2">
        <v>97.35</v>
      </c>
      <c r="AA1036" s="10">
        <f>IF(Table1[[#This Row],[Is_Late]]="Yes",1,0)</f>
        <v>0</v>
      </c>
    </row>
    <row r="1037" spans="1:27" x14ac:dyDescent="0.25">
      <c r="A1037" t="s">
        <v>1116</v>
      </c>
      <c r="B1037" s="1">
        <v>45784</v>
      </c>
      <c r="C1037" t="s">
        <v>80</v>
      </c>
      <c r="D1037" t="s">
        <v>28</v>
      </c>
      <c r="E1037" t="s">
        <v>29</v>
      </c>
      <c r="F1037" t="s">
        <v>73</v>
      </c>
      <c r="G1037" t="s">
        <v>144</v>
      </c>
      <c r="H1037">
        <v>3</v>
      </c>
      <c r="I1037">
        <v>391.24</v>
      </c>
      <c r="J1037" s="2">
        <v>0</v>
      </c>
      <c r="K1037">
        <v>26</v>
      </c>
      <c r="L1037" s="3">
        <v>0.59</v>
      </c>
      <c r="M1037" s="3">
        <v>4.3</v>
      </c>
      <c r="N1037" t="s">
        <v>60</v>
      </c>
      <c r="O1037" t="s">
        <v>33</v>
      </c>
      <c r="P1037" t="s">
        <v>51</v>
      </c>
      <c r="Q1037" s="2">
        <v>1173.72</v>
      </c>
      <c r="R1037" s="2">
        <v>0</v>
      </c>
      <c r="S1037" s="2">
        <v>0</v>
      </c>
      <c r="T1037" s="2">
        <v>0</v>
      </c>
      <c r="U1037">
        <v>0</v>
      </c>
      <c r="V1037" s="2">
        <v>29</v>
      </c>
      <c r="W1037" s="3">
        <v>0</v>
      </c>
      <c r="X1037" s="3" t="s">
        <v>44</v>
      </c>
      <c r="Y1037" s="3">
        <v>20.5</v>
      </c>
      <c r="Z1037" s="2">
        <v>0</v>
      </c>
      <c r="AA1037" s="10">
        <f>IF(Table1[[#This Row],[Is_Late]]="Yes",1,0)</f>
        <v>0</v>
      </c>
    </row>
    <row r="1038" spans="1:27" x14ac:dyDescent="0.25">
      <c r="A1038" t="s">
        <v>1117</v>
      </c>
      <c r="B1038" s="1">
        <v>45784</v>
      </c>
      <c r="C1038" t="s">
        <v>53</v>
      </c>
      <c r="D1038" t="s">
        <v>46</v>
      </c>
      <c r="E1038" t="s">
        <v>29</v>
      </c>
      <c r="F1038" t="s">
        <v>30</v>
      </c>
      <c r="G1038" t="s">
        <v>117</v>
      </c>
      <c r="H1038">
        <v>2</v>
      </c>
      <c r="I1038">
        <v>97.05</v>
      </c>
      <c r="J1038" s="2">
        <v>5</v>
      </c>
      <c r="K1038">
        <v>34</v>
      </c>
      <c r="L1038" s="3">
        <v>2.95</v>
      </c>
      <c r="M1038" s="3">
        <v>5</v>
      </c>
      <c r="N1038" t="s">
        <v>60</v>
      </c>
      <c r="O1038" t="s">
        <v>42</v>
      </c>
      <c r="P1038" t="s">
        <v>34</v>
      </c>
      <c r="Q1038" s="2">
        <v>194.1</v>
      </c>
      <c r="R1038" s="2">
        <v>9.6999999999999993</v>
      </c>
      <c r="S1038" s="2">
        <v>184.4</v>
      </c>
      <c r="T1038" s="2">
        <v>25</v>
      </c>
      <c r="U1038">
        <v>209.4</v>
      </c>
      <c r="V1038" s="2">
        <v>31</v>
      </c>
      <c r="W1038" s="3">
        <v>3</v>
      </c>
      <c r="X1038" s="3" t="s">
        <v>44</v>
      </c>
      <c r="Y1038" s="3">
        <v>28</v>
      </c>
      <c r="Z1038" s="2">
        <v>51.63</v>
      </c>
      <c r="AA1038" s="10">
        <f>IF(Table1[[#This Row],[Is_Late]]="Yes",1,0)</f>
        <v>0</v>
      </c>
    </row>
    <row r="1039" spans="1:27" x14ac:dyDescent="0.25">
      <c r="A1039" t="s">
        <v>1118</v>
      </c>
      <c r="B1039" s="1">
        <v>45784</v>
      </c>
      <c r="C1039" t="s">
        <v>80</v>
      </c>
      <c r="D1039" t="s">
        <v>66</v>
      </c>
      <c r="E1039" t="s">
        <v>29</v>
      </c>
      <c r="F1039" t="s">
        <v>59</v>
      </c>
      <c r="G1039" t="s">
        <v>144</v>
      </c>
      <c r="H1039">
        <v>6</v>
      </c>
      <c r="I1039">
        <v>42.73</v>
      </c>
      <c r="J1039" s="2">
        <v>25</v>
      </c>
      <c r="K1039">
        <v>34</v>
      </c>
      <c r="L1039" s="3">
        <v>6.12</v>
      </c>
      <c r="M1039" s="3">
        <v>4.7</v>
      </c>
      <c r="N1039" t="s">
        <v>50</v>
      </c>
      <c r="O1039" t="s">
        <v>42</v>
      </c>
      <c r="P1039" t="s">
        <v>43</v>
      </c>
      <c r="Q1039" s="2">
        <v>256.38</v>
      </c>
      <c r="R1039" s="2">
        <v>64.099999999999994</v>
      </c>
      <c r="S1039" s="2">
        <v>192.28</v>
      </c>
      <c r="T1039" s="2">
        <v>10</v>
      </c>
      <c r="U1039">
        <v>202.28</v>
      </c>
      <c r="V1039" s="2">
        <v>15</v>
      </c>
      <c r="W1039" s="3">
        <v>19</v>
      </c>
      <c r="X1039" s="3" t="s">
        <v>35</v>
      </c>
      <c r="Y1039" s="3">
        <v>10.4</v>
      </c>
      <c r="Z1039" s="2">
        <v>20</v>
      </c>
      <c r="AA1039" s="10">
        <f>IF(Table1[[#This Row],[Is_Late]]="Yes",1,0)</f>
        <v>1</v>
      </c>
    </row>
    <row r="1040" spans="1:27" x14ac:dyDescent="0.25">
      <c r="A1040" t="s">
        <v>1119</v>
      </c>
      <c r="B1040" s="1">
        <v>45784</v>
      </c>
      <c r="C1040" t="s">
        <v>80</v>
      </c>
      <c r="D1040" t="s">
        <v>66</v>
      </c>
      <c r="E1040" t="s">
        <v>29</v>
      </c>
      <c r="F1040" t="s">
        <v>111</v>
      </c>
      <c r="G1040" t="s">
        <v>63</v>
      </c>
      <c r="H1040">
        <v>5</v>
      </c>
      <c r="I1040">
        <v>380.04</v>
      </c>
      <c r="J1040" s="2">
        <v>10</v>
      </c>
      <c r="K1040">
        <v>26</v>
      </c>
      <c r="L1040" s="3">
        <v>4.54</v>
      </c>
      <c r="M1040" s="3">
        <v>5</v>
      </c>
      <c r="N1040" t="s">
        <v>60</v>
      </c>
      <c r="O1040" t="s">
        <v>42</v>
      </c>
      <c r="P1040" t="s">
        <v>51</v>
      </c>
      <c r="Q1040" s="2">
        <v>1900.2</v>
      </c>
      <c r="R1040" s="2">
        <v>190.02</v>
      </c>
      <c r="S1040" s="2">
        <v>1710.18</v>
      </c>
      <c r="T1040" s="2">
        <v>0</v>
      </c>
      <c r="U1040">
        <v>1710.18</v>
      </c>
      <c r="V1040" s="2">
        <v>16</v>
      </c>
      <c r="W1040" s="3">
        <v>10</v>
      </c>
      <c r="X1040" s="3" t="s">
        <v>35</v>
      </c>
      <c r="Y1040" s="3">
        <v>15.9</v>
      </c>
      <c r="Z1040" s="2">
        <v>271.92</v>
      </c>
      <c r="AA1040" s="10">
        <f>IF(Table1[[#This Row],[Is_Late]]="Yes",1,0)</f>
        <v>1</v>
      </c>
    </row>
    <row r="1041" spans="1:27" x14ac:dyDescent="0.25">
      <c r="A1041" t="s">
        <v>1120</v>
      </c>
      <c r="B1041" s="1">
        <v>45784</v>
      </c>
      <c r="C1041" t="s">
        <v>84</v>
      </c>
      <c r="D1041" t="s">
        <v>66</v>
      </c>
      <c r="E1041" t="s">
        <v>29</v>
      </c>
      <c r="F1041" t="s">
        <v>59</v>
      </c>
      <c r="G1041" t="s">
        <v>78</v>
      </c>
      <c r="H1041">
        <v>1</v>
      </c>
      <c r="I1041">
        <v>303.68</v>
      </c>
      <c r="J1041" s="2">
        <v>20</v>
      </c>
      <c r="K1041">
        <v>10</v>
      </c>
      <c r="L1041" s="3">
        <v>5.43</v>
      </c>
      <c r="M1041" s="3">
        <v>4.3</v>
      </c>
      <c r="N1041" t="s">
        <v>41</v>
      </c>
      <c r="O1041" t="s">
        <v>42</v>
      </c>
      <c r="P1041" t="s">
        <v>43</v>
      </c>
      <c r="Q1041" s="2">
        <v>303.68</v>
      </c>
      <c r="R1041" s="2">
        <v>60.74</v>
      </c>
      <c r="S1041" s="2">
        <v>242.94</v>
      </c>
      <c r="T1041" s="2">
        <v>25</v>
      </c>
      <c r="U1041">
        <v>267.94</v>
      </c>
      <c r="V1041" s="2">
        <v>21</v>
      </c>
      <c r="W1041" s="3">
        <v>0</v>
      </c>
      <c r="X1041" s="3" t="s">
        <v>44</v>
      </c>
      <c r="Y1041" s="3">
        <v>11.7</v>
      </c>
      <c r="Z1041" s="2">
        <v>28.42</v>
      </c>
      <c r="AA1041" s="10">
        <f>IF(Table1[[#This Row],[Is_Late]]="Yes",1,0)</f>
        <v>0</v>
      </c>
    </row>
    <row r="1042" spans="1:27" x14ac:dyDescent="0.25">
      <c r="A1042" t="s">
        <v>1121</v>
      </c>
      <c r="B1042" s="1">
        <v>45785</v>
      </c>
      <c r="C1042" t="s">
        <v>53</v>
      </c>
      <c r="D1042" t="s">
        <v>54</v>
      </c>
      <c r="E1042" t="s">
        <v>47</v>
      </c>
      <c r="F1042" t="s">
        <v>86</v>
      </c>
      <c r="G1042" t="s">
        <v>67</v>
      </c>
      <c r="H1042">
        <v>7</v>
      </c>
      <c r="I1042">
        <v>321.12</v>
      </c>
      <c r="J1042" s="2">
        <v>25</v>
      </c>
      <c r="K1042">
        <v>24</v>
      </c>
      <c r="L1042" s="3">
        <v>4.83</v>
      </c>
      <c r="M1042" s="3">
        <v>4.0999999999999996</v>
      </c>
      <c r="N1042" t="s">
        <v>50</v>
      </c>
      <c r="O1042" t="s">
        <v>33</v>
      </c>
      <c r="P1042" t="s">
        <v>64</v>
      </c>
      <c r="Q1042" s="2">
        <v>2247.84</v>
      </c>
      <c r="R1042" s="2">
        <v>561.96</v>
      </c>
      <c r="S1042" s="2">
        <v>0</v>
      </c>
      <c r="T1042" s="2">
        <v>0</v>
      </c>
      <c r="U1042">
        <v>0</v>
      </c>
      <c r="V1042" s="2">
        <v>25</v>
      </c>
      <c r="W1042" s="3">
        <v>0</v>
      </c>
      <c r="X1042" s="3" t="s">
        <v>44</v>
      </c>
      <c r="Y1042" s="3">
        <v>29.3</v>
      </c>
      <c r="Z1042" s="2">
        <v>0</v>
      </c>
      <c r="AA1042" s="10">
        <f>IF(Table1[[#This Row],[Is_Late]]="Yes",1,0)</f>
        <v>0</v>
      </c>
    </row>
    <row r="1043" spans="1:27" x14ac:dyDescent="0.25">
      <c r="A1043" t="s">
        <v>1122</v>
      </c>
      <c r="B1043" s="1">
        <v>45785</v>
      </c>
      <c r="C1043" t="s">
        <v>75</v>
      </c>
      <c r="D1043" t="s">
        <v>46</v>
      </c>
      <c r="E1043" t="s">
        <v>47</v>
      </c>
      <c r="F1043" t="s">
        <v>93</v>
      </c>
      <c r="G1043" t="s">
        <v>70</v>
      </c>
      <c r="H1043">
        <v>4</v>
      </c>
      <c r="I1043">
        <v>49.17</v>
      </c>
      <c r="J1043" s="2">
        <v>10</v>
      </c>
      <c r="K1043">
        <v>18</v>
      </c>
      <c r="L1043" s="3">
        <v>6.51</v>
      </c>
      <c r="M1043" s="3">
        <v>3.7</v>
      </c>
      <c r="N1043" t="s">
        <v>50</v>
      </c>
      <c r="O1043" t="s">
        <v>42</v>
      </c>
      <c r="P1043" t="s">
        <v>34</v>
      </c>
      <c r="Q1043" s="2">
        <v>196.68</v>
      </c>
      <c r="R1043" s="2">
        <v>19.670000000000002</v>
      </c>
      <c r="S1043" s="2">
        <v>177.01</v>
      </c>
      <c r="T1043" s="2">
        <v>25</v>
      </c>
      <c r="U1043">
        <v>202.01</v>
      </c>
      <c r="V1043" s="2">
        <v>24</v>
      </c>
      <c r="W1043" s="3">
        <v>0</v>
      </c>
      <c r="X1043" s="3" t="s">
        <v>44</v>
      </c>
      <c r="Y1043" s="3">
        <v>17.399999999999999</v>
      </c>
      <c r="Z1043" s="2">
        <v>30.8</v>
      </c>
      <c r="AA1043" s="10">
        <f>IF(Table1[[#This Row],[Is_Late]]="Yes",1,0)</f>
        <v>0</v>
      </c>
    </row>
    <row r="1044" spans="1:27" x14ac:dyDescent="0.25">
      <c r="A1044" t="s">
        <v>1123</v>
      </c>
      <c r="B1044" s="1">
        <v>45785</v>
      </c>
      <c r="C1044" t="s">
        <v>37</v>
      </c>
      <c r="D1044" t="s">
        <v>28</v>
      </c>
      <c r="E1044" t="s">
        <v>29</v>
      </c>
      <c r="F1044" t="s">
        <v>111</v>
      </c>
      <c r="G1044" t="s">
        <v>117</v>
      </c>
      <c r="H1044">
        <v>4</v>
      </c>
      <c r="I1044">
        <v>299.54000000000002</v>
      </c>
      <c r="J1044" s="2">
        <v>10</v>
      </c>
      <c r="K1044">
        <v>22</v>
      </c>
      <c r="L1044" s="3">
        <v>0.53</v>
      </c>
      <c r="M1044" s="3">
        <v>5</v>
      </c>
      <c r="N1044" t="s">
        <v>68</v>
      </c>
      <c r="O1044" t="s">
        <v>42</v>
      </c>
      <c r="P1044" t="s">
        <v>51</v>
      </c>
      <c r="Q1044" s="2">
        <v>1198.1600000000001</v>
      </c>
      <c r="R1044" s="2">
        <v>119.82</v>
      </c>
      <c r="S1044" s="2">
        <v>1078.3399999999999</v>
      </c>
      <c r="T1044" s="2">
        <v>0</v>
      </c>
      <c r="U1044">
        <v>1078.3399999999999</v>
      </c>
      <c r="V1044" s="2">
        <v>41</v>
      </c>
      <c r="W1044" s="3">
        <v>0</v>
      </c>
      <c r="X1044" s="3" t="s">
        <v>44</v>
      </c>
      <c r="Y1044" s="3">
        <v>31.7</v>
      </c>
      <c r="Z1044" s="2">
        <v>341.83</v>
      </c>
      <c r="AA1044" s="10">
        <f>IF(Table1[[#This Row],[Is_Late]]="Yes",1,0)</f>
        <v>0</v>
      </c>
    </row>
    <row r="1045" spans="1:27" x14ac:dyDescent="0.25">
      <c r="A1045" t="s">
        <v>1124</v>
      </c>
      <c r="B1045" s="1">
        <v>45785</v>
      </c>
      <c r="C1045" t="s">
        <v>53</v>
      </c>
      <c r="D1045" t="s">
        <v>28</v>
      </c>
      <c r="E1045" t="s">
        <v>29</v>
      </c>
      <c r="F1045" t="s">
        <v>30</v>
      </c>
      <c r="G1045" t="s">
        <v>100</v>
      </c>
      <c r="H1045">
        <v>5</v>
      </c>
      <c r="I1045">
        <v>439.94</v>
      </c>
      <c r="J1045" s="2">
        <v>25</v>
      </c>
      <c r="K1045">
        <v>29</v>
      </c>
      <c r="L1045" s="3">
        <v>1.39</v>
      </c>
      <c r="M1045" s="3">
        <v>3.3</v>
      </c>
      <c r="N1045" t="s">
        <v>32</v>
      </c>
      <c r="O1045" t="s">
        <v>33</v>
      </c>
      <c r="P1045" t="s">
        <v>56</v>
      </c>
      <c r="Q1045" s="2">
        <v>2199.6999999999998</v>
      </c>
      <c r="R1045" s="2">
        <v>549.91999999999996</v>
      </c>
      <c r="S1045" s="2">
        <v>0</v>
      </c>
      <c r="T1045" s="2">
        <v>0</v>
      </c>
      <c r="U1045">
        <v>0</v>
      </c>
      <c r="V1045" s="2">
        <v>28</v>
      </c>
      <c r="W1045" s="3">
        <v>1</v>
      </c>
      <c r="X1045" s="3" t="s">
        <v>44</v>
      </c>
      <c r="Y1045" s="3">
        <v>18.7</v>
      </c>
      <c r="Z1045" s="2">
        <v>0</v>
      </c>
      <c r="AA1045" s="10">
        <f>IF(Table1[[#This Row],[Is_Late]]="Yes",1,0)</f>
        <v>0</v>
      </c>
    </row>
    <row r="1046" spans="1:27" x14ac:dyDescent="0.25">
      <c r="A1046" t="s">
        <v>1125</v>
      </c>
      <c r="B1046" s="1">
        <v>45785</v>
      </c>
      <c r="C1046" t="s">
        <v>27</v>
      </c>
      <c r="D1046" t="s">
        <v>66</v>
      </c>
      <c r="E1046" t="s">
        <v>29</v>
      </c>
      <c r="F1046" t="s">
        <v>59</v>
      </c>
      <c r="G1046" t="s">
        <v>98</v>
      </c>
      <c r="H1046">
        <v>4</v>
      </c>
      <c r="I1046">
        <v>112.15</v>
      </c>
      <c r="J1046" s="2">
        <v>10</v>
      </c>
      <c r="K1046">
        <v>44</v>
      </c>
      <c r="L1046" s="3">
        <v>2.48</v>
      </c>
      <c r="M1046" s="3">
        <v>4.2</v>
      </c>
      <c r="N1046" t="s">
        <v>60</v>
      </c>
      <c r="O1046" t="s">
        <v>42</v>
      </c>
      <c r="P1046" t="s">
        <v>51</v>
      </c>
      <c r="Q1046" s="2">
        <v>448.6</v>
      </c>
      <c r="R1046" s="2">
        <v>44.86</v>
      </c>
      <c r="S1046" s="2">
        <v>403.74</v>
      </c>
      <c r="T1046" s="2">
        <v>0</v>
      </c>
      <c r="U1046">
        <v>403.74</v>
      </c>
      <c r="V1046" s="2">
        <v>23</v>
      </c>
      <c r="W1046" s="3">
        <v>21</v>
      </c>
      <c r="X1046" s="3" t="s">
        <v>35</v>
      </c>
      <c r="Y1046" s="3">
        <v>25.6</v>
      </c>
      <c r="Z1046" s="2">
        <v>103.36</v>
      </c>
      <c r="AA1046" s="10">
        <f>IF(Table1[[#This Row],[Is_Late]]="Yes",1,0)</f>
        <v>1</v>
      </c>
    </row>
    <row r="1047" spans="1:27" x14ac:dyDescent="0.25">
      <c r="A1047" t="s">
        <v>1126</v>
      </c>
      <c r="B1047" s="1">
        <v>45785</v>
      </c>
      <c r="C1047" t="s">
        <v>53</v>
      </c>
      <c r="D1047" t="s">
        <v>54</v>
      </c>
      <c r="E1047" t="s">
        <v>29</v>
      </c>
      <c r="F1047" t="s">
        <v>73</v>
      </c>
      <c r="G1047" t="s">
        <v>117</v>
      </c>
      <c r="H1047">
        <v>2</v>
      </c>
      <c r="I1047">
        <v>301.41000000000003</v>
      </c>
      <c r="J1047" s="2">
        <v>5</v>
      </c>
      <c r="K1047">
        <v>29</v>
      </c>
      <c r="L1047" s="3">
        <v>5.63</v>
      </c>
      <c r="M1047" s="3">
        <v>4.4000000000000004</v>
      </c>
      <c r="N1047" t="s">
        <v>41</v>
      </c>
      <c r="O1047" t="s">
        <v>42</v>
      </c>
      <c r="P1047" t="s">
        <v>51</v>
      </c>
      <c r="Q1047" s="2">
        <v>602.82000000000005</v>
      </c>
      <c r="R1047" s="2">
        <v>30.14</v>
      </c>
      <c r="S1047" s="2">
        <v>572.67999999999995</v>
      </c>
      <c r="T1047" s="2">
        <v>0</v>
      </c>
      <c r="U1047">
        <v>572.67999999999995</v>
      </c>
      <c r="V1047" s="2">
        <v>40</v>
      </c>
      <c r="W1047" s="3">
        <v>0</v>
      </c>
      <c r="X1047" s="3" t="s">
        <v>44</v>
      </c>
      <c r="Y1047" s="3">
        <v>31.6</v>
      </c>
      <c r="Z1047" s="2">
        <v>180.97</v>
      </c>
      <c r="AA1047" s="10">
        <f>IF(Table1[[#This Row],[Is_Late]]="Yes",1,0)</f>
        <v>0</v>
      </c>
    </row>
    <row r="1048" spans="1:27" x14ac:dyDescent="0.25">
      <c r="A1048" t="s">
        <v>1127</v>
      </c>
      <c r="B1048" s="1">
        <v>45785</v>
      </c>
      <c r="C1048" t="s">
        <v>88</v>
      </c>
      <c r="D1048" t="s">
        <v>38</v>
      </c>
      <c r="E1048" t="s">
        <v>29</v>
      </c>
      <c r="F1048" t="s">
        <v>39</v>
      </c>
      <c r="G1048" t="s">
        <v>89</v>
      </c>
      <c r="H1048">
        <v>7</v>
      </c>
      <c r="I1048">
        <v>464.97</v>
      </c>
      <c r="J1048" s="2">
        <v>25</v>
      </c>
      <c r="K1048">
        <v>28</v>
      </c>
      <c r="L1048" s="3">
        <v>3.39</v>
      </c>
      <c r="M1048" s="3">
        <v>3.2</v>
      </c>
      <c r="N1048" t="s">
        <v>32</v>
      </c>
      <c r="O1048" t="s">
        <v>42</v>
      </c>
      <c r="P1048" t="s">
        <v>51</v>
      </c>
      <c r="Q1048" s="2">
        <v>3254.79</v>
      </c>
      <c r="R1048" s="2">
        <v>813.7</v>
      </c>
      <c r="S1048" s="2">
        <v>2441.09</v>
      </c>
      <c r="T1048" s="2">
        <v>0</v>
      </c>
      <c r="U1048">
        <v>2441.09</v>
      </c>
      <c r="V1048" s="2">
        <v>34</v>
      </c>
      <c r="W1048" s="3">
        <v>0</v>
      </c>
      <c r="X1048" s="3" t="s">
        <v>44</v>
      </c>
      <c r="Y1048" s="3">
        <v>25.7</v>
      </c>
      <c r="Z1048" s="2">
        <v>627.36</v>
      </c>
      <c r="AA1048" s="10">
        <f>IF(Table1[[#This Row],[Is_Late]]="Yes",1,0)</f>
        <v>0</v>
      </c>
    </row>
    <row r="1049" spans="1:27" x14ac:dyDescent="0.25">
      <c r="A1049" t="s">
        <v>1128</v>
      </c>
      <c r="B1049" s="1">
        <v>45785</v>
      </c>
      <c r="C1049" t="s">
        <v>80</v>
      </c>
      <c r="D1049" t="s">
        <v>28</v>
      </c>
      <c r="E1049" t="s">
        <v>47</v>
      </c>
      <c r="F1049" t="s">
        <v>48</v>
      </c>
      <c r="G1049" t="s">
        <v>31</v>
      </c>
      <c r="H1049">
        <v>2</v>
      </c>
      <c r="I1049">
        <v>144.76</v>
      </c>
      <c r="J1049" s="2">
        <v>5</v>
      </c>
      <c r="K1049">
        <v>35</v>
      </c>
      <c r="L1049" s="3">
        <v>0.96</v>
      </c>
      <c r="M1049" s="3">
        <v>5</v>
      </c>
      <c r="N1049" t="s">
        <v>32</v>
      </c>
      <c r="O1049" t="s">
        <v>42</v>
      </c>
      <c r="P1049" t="s">
        <v>51</v>
      </c>
      <c r="Q1049" s="2">
        <v>289.52</v>
      </c>
      <c r="R1049" s="2">
        <v>14.48</v>
      </c>
      <c r="S1049" s="2">
        <v>275.04000000000002</v>
      </c>
      <c r="T1049" s="2">
        <v>20</v>
      </c>
      <c r="U1049">
        <v>295.04000000000002</v>
      </c>
      <c r="V1049" s="2">
        <v>29</v>
      </c>
      <c r="W1049" s="3">
        <v>6</v>
      </c>
      <c r="X1049" s="3" t="s">
        <v>35</v>
      </c>
      <c r="Y1049" s="3">
        <v>8.5</v>
      </c>
      <c r="Z1049" s="2">
        <v>23.38</v>
      </c>
      <c r="AA1049" s="10">
        <f>IF(Table1[[#This Row],[Is_Late]]="Yes",1,0)</f>
        <v>1</v>
      </c>
    </row>
    <row r="1050" spans="1:27" x14ac:dyDescent="0.25">
      <c r="A1050" t="s">
        <v>1129</v>
      </c>
      <c r="B1050" s="1">
        <v>45785</v>
      </c>
      <c r="C1050" t="s">
        <v>88</v>
      </c>
      <c r="D1050" t="s">
        <v>66</v>
      </c>
      <c r="E1050" t="s">
        <v>29</v>
      </c>
      <c r="F1050" t="s">
        <v>39</v>
      </c>
      <c r="G1050" t="s">
        <v>100</v>
      </c>
      <c r="H1050">
        <v>4</v>
      </c>
      <c r="I1050">
        <v>137.01</v>
      </c>
      <c r="J1050" s="2">
        <v>10</v>
      </c>
      <c r="K1050">
        <v>27</v>
      </c>
      <c r="L1050" s="3">
        <v>1.26</v>
      </c>
      <c r="M1050" s="3">
        <v>3.7</v>
      </c>
      <c r="N1050" t="s">
        <v>60</v>
      </c>
      <c r="O1050" t="s">
        <v>33</v>
      </c>
      <c r="P1050" t="s">
        <v>51</v>
      </c>
      <c r="Q1050" s="2">
        <v>548.04</v>
      </c>
      <c r="R1050" s="2">
        <v>54.8</v>
      </c>
      <c r="S1050" s="2">
        <v>0</v>
      </c>
      <c r="T1050" s="2">
        <v>0</v>
      </c>
      <c r="U1050">
        <v>0</v>
      </c>
      <c r="V1050" s="2">
        <v>43</v>
      </c>
      <c r="W1050" s="3">
        <v>0</v>
      </c>
      <c r="X1050" s="3" t="s">
        <v>44</v>
      </c>
      <c r="Y1050" s="3">
        <v>9.1</v>
      </c>
      <c r="Z1050" s="2">
        <v>0</v>
      </c>
      <c r="AA1050" s="10">
        <f>IF(Table1[[#This Row],[Is_Late]]="Yes",1,0)</f>
        <v>0</v>
      </c>
    </row>
    <row r="1051" spans="1:27" x14ac:dyDescent="0.25">
      <c r="A1051" t="s">
        <v>1130</v>
      </c>
      <c r="B1051" s="1">
        <v>45786</v>
      </c>
      <c r="C1051" t="s">
        <v>88</v>
      </c>
      <c r="D1051" t="s">
        <v>28</v>
      </c>
      <c r="E1051" t="s">
        <v>29</v>
      </c>
      <c r="F1051" t="s">
        <v>93</v>
      </c>
      <c r="G1051" t="s">
        <v>98</v>
      </c>
      <c r="H1051">
        <v>2</v>
      </c>
      <c r="I1051">
        <v>493.26</v>
      </c>
      <c r="J1051" s="2">
        <v>15</v>
      </c>
      <c r="K1051">
        <v>25</v>
      </c>
      <c r="L1051" s="3">
        <v>6.43</v>
      </c>
      <c r="M1051" s="3">
        <v>3.4</v>
      </c>
      <c r="N1051" t="s">
        <v>60</v>
      </c>
      <c r="O1051" t="s">
        <v>33</v>
      </c>
      <c r="P1051" t="s">
        <v>43</v>
      </c>
      <c r="Q1051" s="2">
        <v>986.52</v>
      </c>
      <c r="R1051" s="2">
        <v>147.97999999999999</v>
      </c>
      <c r="S1051" s="2">
        <v>0</v>
      </c>
      <c r="T1051" s="2">
        <v>0</v>
      </c>
      <c r="U1051">
        <v>0</v>
      </c>
      <c r="V1051" s="2">
        <v>42</v>
      </c>
      <c r="W1051" s="3">
        <v>0</v>
      </c>
      <c r="X1051" s="3" t="s">
        <v>44</v>
      </c>
      <c r="Y1051" s="3">
        <v>9.6</v>
      </c>
      <c r="Z1051" s="2">
        <v>0</v>
      </c>
      <c r="AA1051" s="10">
        <f>IF(Table1[[#This Row],[Is_Late]]="Yes",1,0)</f>
        <v>0</v>
      </c>
    </row>
    <row r="1052" spans="1:27" x14ac:dyDescent="0.25">
      <c r="A1052" t="s">
        <v>1131</v>
      </c>
      <c r="B1052" s="1">
        <v>45786</v>
      </c>
      <c r="C1052" t="s">
        <v>88</v>
      </c>
      <c r="D1052" t="s">
        <v>66</v>
      </c>
      <c r="E1052" t="s">
        <v>47</v>
      </c>
      <c r="F1052" t="s">
        <v>93</v>
      </c>
      <c r="G1052" t="s">
        <v>89</v>
      </c>
      <c r="H1052">
        <v>5</v>
      </c>
      <c r="I1052">
        <v>222.73</v>
      </c>
      <c r="J1052" s="2">
        <v>5</v>
      </c>
      <c r="K1052">
        <v>39</v>
      </c>
      <c r="L1052" s="3">
        <v>5.18</v>
      </c>
      <c r="M1052" s="3">
        <v>3.7</v>
      </c>
      <c r="N1052" t="s">
        <v>68</v>
      </c>
      <c r="O1052" t="s">
        <v>42</v>
      </c>
      <c r="P1052" t="s">
        <v>51</v>
      </c>
      <c r="Q1052" s="2">
        <v>1113.6500000000001</v>
      </c>
      <c r="R1052" s="2">
        <v>55.68</v>
      </c>
      <c r="S1052" s="2">
        <v>1057.97</v>
      </c>
      <c r="T1052" s="2">
        <v>0</v>
      </c>
      <c r="U1052">
        <v>1057.97</v>
      </c>
      <c r="V1052" s="2">
        <v>42</v>
      </c>
      <c r="W1052" s="3">
        <v>0</v>
      </c>
      <c r="X1052" s="3" t="s">
        <v>44</v>
      </c>
      <c r="Y1052" s="3">
        <v>10.1</v>
      </c>
      <c r="Z1052" s="2">
        <v>106.85</v>
      </c>
      <c r="AA1052" s="10">
        <f>IF(Table1[[#This Row],[Is_Late]]="Yes",1,0)</f>
        <v>0</v>
      </c>
    </row>
    <row r="1053" spans="1:27" x14ac:dyDescent="0.25">
      <c r="A1053" t="s">
        <v>1132</v>
      </c>
      <c r="B1053" s="1">
        <v>45786</v>
      </c>
      <c r="C1053" t="s">
        <v>84</v>
      </c>
      <c r="D1053" t="s">
        <v>66</v>
      </c>
      <c r="E1053" t="s">
        <v>47</v>
      </c>
      <c r="F1053" t="s">
        <v>93</v>
      </c>
      <c r="G1053" t="s">
        <v>70</v>
      </c>
      <c r="H1053">
        <v>7</v>
      </c>
      <c r="I1053">
        <v>136.81</v>
      </c>
      <c r="J1053" s="2">
        <v>25</v>
      </c>
      <c r="K1053">
        <v>36</v>
      </c>
      <c r="L1053" s="3">
        <v>0.51</v>
      </c>
      <c r="M1053" s="3">
        <v>4.7</v>
      </c>
      <c r="N1053" t="s">
        <v>60</v>
      </c>
      <c r="O1053" t="s">
        <v>42</v>
      </c>
      <c r="P1053" t="s">
        <v>51</v>
      </c>
      <c r="Q1053" s="2">
        <v>957.67</v>
      </c>
      <c r="R1053" s="2">
        <v>239.42</v>
      </c>
      <c r="S1053" s="2">
        <v>718.25</v>
      </c>
      <c r="T1053" s="2">
        <v>0</v>
      </c>
      <c r="U1053">
        <v>718.25</v>
      </c>
      <c r="V1053" s="2">
        <v>19</v>
      </c>
      <c r="W1053" s="3">
        <v>17</v>
      </c>
      <c r="X1053" s="3" t="s">
        <v>35</v>
      </c>
      <c r="Y1053" s="3">
        <v>17.399999999999999</v>
      </c>
      <c r="Z1053" s="2">
        <v>124.98</v>
      </c>
      <c r="AA1053" s="10">
        <f>IF(Table1[[#This Row],[Is_Late]]="Yes",1,0)</f>
        <v>1</v>
      </c>
    </row>
    <row r="1054" spans="1:27" x14ac:dyDescent="0.25">
      <c r="A1054" t="s">
        <v>1133</v>
      </c>
      <c r="B1054" s="1">
        <v>45786</v>
      </c>
      <c r="C1054" t="s">
        <v>84</v>
      </c>
      <c r="D1054" t="s">
        <v>46</v>
      </c>
      <c r="E1054" t="s">
        <v>47</v>
      </c>
      <c r="F1054" t="s">
        <v>59</v>
      </c>
      <c r="G1054" t="s">
        <v>89</v>
      </c>
      <c r="H1054">
        <v>6</v>
      </c>
      <c r="I1054">
        <v>434.95</v>
      </c>
      <c r="J1054" s="2">
        <v>5</v>
      </c>
      <c r="K1054">
        <v>27</v>
      </c>
      <c r="L1054" s="3">
        <v>3.58</v>
      </c>
      <c r="M1054" s="3">
        <v>3.6</v>
      </c>
      <c r="N1054" t="s">
        <v>41</v>
      </c>
      <c r="O1054" t="s">
        <v>42</v>
      </c>
      <c r="P1054" t="s">
        <v>51</v>
      </c>
      <c r="Q1054" s="2">
        <v>2609.6999999999998</v>
      </c>
      <c r="R1054" s="2">
        <v>130.49</v>
      </c>
      <c r="S1054" s="2">
        <v>2479.21</v>
      </c>
      <c r="T1054" s="2">
        <v>0</v>
      </c>
      <c r="U1054">
        <v>2479.21</v>
      </c>
      <c r="V1054" s="2">
        <v>34</v>
      </c>
      <c r="W1054" s="3">
        <v>0</v>
      </c>
      <c r="X1054" s="3" t="s">
        <v>44</v>
      </c>
      <c r="Y1054" s="3">
        <v>20.3</v>
      </c>
      <c r="Z1054" s="2">
        <v>503.28</v>
      </c>
      <c r="AA1054" s="10">
        <f>IF(Table1[[#This Row],[Is_Late]]="Yes",1,0)</f>
        <v>0</v>
      </c>
    </row>
    <row r="1055" spans="1:27" x14ac:dyDescent="0.25">
      <c r="A1055" t="s">
        <v>1134</v>
      </c>
      <c r="B1055" s="1">
        <v>45786</v>
      </c>
      <c r="C1055" t="s">
        <v>58</v>
      </c>
      <c r="D1055" t="s">
        <v>28</v>
      </c>
      <c r="E1055" t="s">
        <v>47</v>
      </c>
      <c r="F1055" t="s">
        <v>81</v>
      </c>
      <c r="G1055" t="s">
        <v>31</v>
      </c>
      <c r="H1055">
        <v>2</v>
      </c>
      <c r="I1055">
        <v>350.49</v>
      </c>
      <c r="J1055" s="2">
        <v>5</v>
      </c>
      <c r="K1055">
        <v>35</v>
      </c>
      <c r="L1055" s="3">
        <v>1.1599999999999999</v>
      </c>
      <c r="M1055" s="3">
        <v>2.5</v>
      </c>
      <c r="N1055" t="s">
        <v>50</v>
      </c>
      <c r="O1055" t="s">
        <v>33</v>
      </c>
      <c r="P1055" t="s">
        <v>64</v>
      </c>
      <c r="Q1055" s="2">
        <v>700.98</v>
      </c>
      <c r="R1055" s="2">
        <v>35.049999999999997</v>
      </c>
      <c r="S1055" s="2">
        <v>0</v>
      </c>
      <c r="T1055" s="2">
        <v>0</v>
      </c>
      <c r="U1055">
        <v>0</v>
      </c>
      <c r="V1055" s="2">
        <v>17</v>
      </c>
      <c r="W1055" s="3">
        <v>18</v>
      </c>
      <c r="X1055" s="3" t="s">
        <v>35</v>
      </c>
      <c r="Y1055" s="3">
        <v>20</v>
      </c>
      <c r="Z1055" s="2">
        <v>0</v>
      </c>
      <c r="AA1055" s="10">
        <f>IF(Table1[[#This Row],[Is_Late]]="Yes",1,0)</f>
        <v>1</v>
      </c>
    </row>
    <row r="1056" spans="1:27" x14ac:dyDescent="0.25">
      <c r="A1056" t="s">
        <v>1135</v>
      </c>
      <c r="B1056" s="1">
        <v>45786</v>
      </c>
      <c r="C1056" t="s">
        <v>53</v>
      </c>
      <c r="D1056" t="s">
        <v>28</v>
      </c>
      <c r="E1056" t="s">
        <v>47</v>
      </c>
      <c r="F1056" t="s">
        <v>39</v>
      </c>
      <c r="G1056" t="s">
        <v>98</v>
      </c>
      <c r="H1056">
        <v>1</v>
      </c>
      <c r="I1056">
        <v>133.36000000000001</v>
      </c>
      <c r="J1056" s="2">
        <v>10</v>
      </c>
      <c r="K1056">
        <v>24</v>
      </c>
      <c r="L1056" s="3">
        <v>4.46</v>
      </c>
      <c r="M1056" s="3">
        <v>3.8</v>
      </c>
      <c r="N1056" t="s">
        <v>68</v>
      </c>
      <c r="O1056" t="s">
        <v>42</v>
      </c>
      <c r="P1056" t="s">
        <v>56</v>
      </c>
      <c r="Q1056" s="2">
        <v>133.36000000000001</v>
      </c>
      <c r="R1056" s="2">
        <v>13.34</v>
      </c>
      <c r="S1056" s="2">
        <v>120.02</v>
      </c>
      <c r="T1056" s="2">
        <v>25</v>
      </c>
      <c r="U1056">
        <v>145.02000000000001</v>
      </c>
      <c r="V1056" s="2">
        <v>39</v>
      </c>
      <c r="W1056" s="3">
        <v>0</v>
      </c>
      <c r="X1056" s="3" t="s">
        <v>44</v>
      </c>
      <c r="Y1056" s="3">
        <v>10.1</v>
      </c>
      <c r="Z1056" s="2">
        <v>12.12</v>
      </c>
      <c r="AA1056" s="10">
        <f>IF(Table1[[#This Row],[Is_Late]]="Yes",1,0)</f>
        <v>0</v>
      </c>
    </row>
    <row r="1057" spans="1:27" x14ac:dyDescent="0.25">
      <c r="A1057" t="s">
        <v>1136</v>
      </c>
      <c r="B1057" s="1">
        <v>45786</v>
      </c>
      <c r="C1057" t="s">
        <v>80</v>
      </c>
      <c r="D1057" t="s">
        <v>28</v>
      </c>
      <c r="E1057" t="s">
        <v>47</v>
      </c>
      <c r="F1057" t="s">
        <v>76</v>
      </c>
      <c r="G1057" t="s">
        <v>89</v>
      </c>
      <c r="H1057">
        <v>2</v>
      </c>
      <c r="I1057">
        <v>203.67</v>
      </c>
      <c r="J1057" s="2">
        <v>10</v>
      </c>
      <c r="K1057">
        <v>31</v>
      </c>
      <c r="L1057" s="3">
        <v>4.07</v>
      </c>
      <c r="M1057" s="3">
        <v>4.9000000000000004</v>
      </c>
      <c r="N1057" t="s">
        <v>68</v>
      </c>
      <c r="O1057" t="s">
        <v>42</v>
      </c>
      <c r="P1057" t="s">
        <v>64</v>
      </c>
      <c r="Q1057" s="2">
        <v>407.34</v>
      </c>
      <c r="R1057" s="2">
        <v>40.729999999999997</v>
      </c>
      <c r="S1057" s="2">
        <v>366.61</v>
      </c>
      <c r="T1057" s="2">
        <v>0</v>
      </c>
      <c r="U1057">
        <v>366.61</v>
      </c>
      <c r="V1057" s="2">
        <v>23</v>
      </c>
      <c r="W1057" s="3">
        <v>8</v>
      </c>
      <c r="X1057" s="3" t="s">
        <v>35</v>
      </c>
      <c r="Y1057" s="3">
        <v>15.4</v>
      </c>
      <c r="Z1057" s="2">
        <v>56.46</v>
      </c>
      <c r="AA1057" s="10">
        <f>IF(Table1[[#This Row],[Is_Late]]="Yes",1,0)</f>
        <v>1</v>
      </c>
    </row>
    <row r="1058" spans="1:27" x14ac:dyDescent="0.25">
      <c r="A1058" t="s">
        <v>1137</v>
      </c>
      <c r="B1058" s="1">
        <v>45786</v>
      </c>
      <c r="C1058" t="s">
        <v>37</v>
      </c>
      <c r="D1058" t="s">
        <v>38</v>
      </c>
      <c r="E1058" t="s">
        <v>47</v>
      </c>
      <c r="F1058" t="s">
        <v>48</v>
      </c>
      <c r="G1058" t="s">
        <v>70</v>
      </c>
      <c r="H1058">
        <v>6</v>
      </c>
      <c r="I1058">
        <v>104.15</v>
      </c>
      <c r="J1058" s="2">
        <v>0</v>
      </c>
      <c r="K1058">
        <v>38</v>
      </c>
      <c r="L1058" s="3">
        <v>1.18</v>
      </c>
      <c r="M1058" s="3">
        <v>4.3</v>
      </c>
      <c r="N1058" t="s">
        <v>32</v>
      </c>
      <c r="O1058" t="s">
        <v>42</v>
      </c>
      <c r="P1058" t="s">
        <v>64</v>
      </c>
      <c r="Q1058" s="2">
        <v>624.9</v>
      </c>
      <c r="R1058" s="2">
        <v>0</v>
      </c>
      <c r="S1058" s="2">
        <v>624.9</v>
      </c>
      <c r="T1058" s="2">
        <v>0</v>
      </c>
      <c r="U1058">
        <v>624.9</v>
      </c>
      <c r="V1058" s="2">
        <v>28</v>
      </c>
      <c r="W1058" s="3">
        <v>10</v>
      </c>
      <c r="X1058" s="3" t="s">
        <v>35</v>
      </c>
      <c r="Y1058" s="3">
        <v>29.8</v>
      </c>
      <c r="Z1058" s="2">
        <v>186.22</v>
      </c>
      <c r="AA1058" s="10">
        <f>IF(Table1[[#This Row],[Is_Late]]="Yes",1,0)</f>
        <v>1</v>
      </c>
    </row>
    <row r="1059" spans="1:27" x14ac:dyDescent="0.25">
      <c r="A1059" t="s">
        <v>1138</v>
      </c>
      <c r="B1059" s="1">
        <v>45786</v>
      </c>
      <c r="C1059" t="s">
        <v>80</v>
      </c>
      <c r="D1059" t="s">
        <v>28</v>
      </c>
      <c r="E1059" t="s">
        <v>47</v>
      </c>
      <c r="F1059" t="s">
        <v>76</v>
      </c>
      <c r="G1059" t="s">
        <v>119</v>
      </c>
      <c r="H1059">
        <v>6</v>
      </c>
      <c r="I1059">
        <v>342.68</v>
      </c>
      <c r="J1059" s="2">
        <v>5</v>
      </c>
      <c r="K1059">
        <v>36</v>
      </c>
      <c r="L1059" s="3">
        <v>2.98</v>
      </c>
      <c r="M1059" s="3">
        <v>3.6</v>
      </c>
      <c r="N1059" t="s">
        <v>60</v>
      </c>
      <c r="O1059" t="s">
        <v>42</v>
      </c>
      <c r="P1059" t="s">
        <v>51</v>
      </c>
      <c r="Q1059" s="2">
        <v>2056.08</v>
      </c>
      <c r="R1059" s="2">
        <v>102.8</v>
      </c>
      <c r="S1059" s="2">
        <v>1953.28</v>
      </c>
      <c r="T1059" s="2">
        <v>0</v>
      </c>
      <c r="U1059">
        <v>1953.28</v>
      </c>
      <c r="V1059" s="2">
        <v>30</v>
      </c>
      <c r="W1059" s="3">
        <v>6</v>
      </c>
      <c r="X1059" s="3" t="s">
        <v>35</v>
      </c>
      <c r="Y1059" s="3">
        <v>17.8</v>
      </c>
      <c r="Z1059" s="2">
        <v>347.68</v>
      </c>
      <c r="AA1059" s="10">
        <f>IF(Table1[[#This Row],[Is_Late]]="Yes",1,0)</f>
        <v>1</v>
      </c>
    </row>
    <row r="1060" spans="1:27" x14ac:dyDescent="0.25">
      <c r="A1060" t="s">
        <v>1139</v>
      </c>
      <c r="B1060" s="1">
        <v>45786</v>
      </c>
      <c r="C1060" t="s">
        <v>88</v>
      </c>
      <c r="D1060" t="s">
        <v>38</v>
      </c>
      <c r="E1060" t="s">
        <v>47</v>
      </c>
      <c r="F1060" t="s">
        <v>93</v>
      </c>
      <c r="G1060" t="s">
        <v>89</v>
      </c>
      <c r="H1060">
        <v>5</v>
      </c>
      <c r="I1060">
        <v>202.95</v>
      </c>
      <c r="J1060" s="2">
        <v>15</v>
      </c>
      <c r="K1060">
        <v>18</v>
      </c>
      <c r="L1060" s="3">
        <v>6.86</v>
      </c>
      <c r="M1060" s="3">
        <v>3.5</v>
      </c>
      <c r="N1060" t="s">
        <v>60</v>
      </c>
      <c r="O1060" t="s">
        <v>42</v>
      </c>
      <c r="P1060" t="s">
        <v>43</v>
      </c>
      <c r="Q1060" s="2">
        <v>1014.75</v>
      </c>
      <c r="R1060" s="2">
        <v>152.21</v>
      </c>
      <c r="S1060" s="2">
        <v>862.54</v>
      </c>
      <c r="T1060" s="2">
        <v>0</v>
      </c>
      <c r="U1060">
        <v>862.54</v>
      </c>
      <c r="V1060" s="2">
        <v>44</v>
      </c>
      <c r="W1060" s="3">
        <v>0</v>
      </c>
      <c r="X1060" s="3" t="s">
        <v>44</v>
      </c>
      <c r="Y1060" s="3">
        <v>29.2</v>
      </c>
      <c r="Z1060" s="2">
        <v>251.86</v>
      </c>
      <c r="AA1060" s="10">
        <f>IF(Table1[[#This Row],[Is_Late]]="Yes",1,0)</f>
        <v>0</v>
      </c>
    </row>
    <row r="1061" spans="1:27" x14ac:dyDescent="0.25">
      <c r="A1061" t="s">
        <v>1140</v>
      </c>
      <c r="B1061" s="1">
        <v>45787</v>
      </c>
      <c r="C1061" t="s">
        <v>88</v>
      </c>
      <c r="D1061" t="s">
        <v>38</v>
      </c>
      <c r="E1061" t="s">
        <v>47</v>
      </c>
      <c r="F1061" t="s">
        <v>48</v>
      </c>
      <c r="G1061" t="s">
        <v>144</v>
      </c>
      <c r="H1061">
        <v>5</v>
      </c>
      <c r="I1061">
        <v>268.52</v>
      </c>
      <c r="J1061" s="2">
        <v>25</v>
      </c>
      <c r="K1061">
        <v>24</v>
      </c>
      <c r="L1061" s="3">
        <v>3.2</v>
      </c>
      <c r="M1061" s="3">
        <v>3.8</v>
      </c>
      <c r="N1061" t="s">
        <v>50</v>
      </c>
      <c r="O1061" t="s">
        <v>42</v>
      </c>
      <c r="P1061" t="s">
        <v>43</v>
      </c>
      <c r="Q1061" s="2">
        <v>1342.6</v>
      </c>
      <c r="R1061" s="2">
        <v>335.65</v>
      </c>
      <c r="S1061" s="2">
        <v>1006.95</v>
      </c>
      <c r="T1061" s="2">
        <v>0</v>
      </c>
      <c r="U1061">
        <v>1006.95</v>
      </c>
      <c r="V1061" s="2">
        <v>35</v>
      </c>
      <c r="W1061" s="3">
        <v>0</v>
      </c>
      <c r="X1061" s="3" t="s">
        <v>44</v>
      </c>
      <c r="Y1061" s="3">
        <v>23.4</v>
      </c>
      <c r="Z1061" s="2">
        <v>235.63</v>
      </c>
      <c r="AA1061" s="10">
        <f>IF(Table1[[#This Row],[Is_Late]]="Yes",1,0)</f>
        <v>0</v>
      </c>
    </row>
    <row r="1062" spans="1:27" x14ac:dyDescent="0.25">
      <c r="A1062" t="s">
        <v>1141</v>
      </c>
      <c r="B1062" s="1">
        <v>45787</v>
      </c>
      <c r="C1062" t="s">
        <v>75</v>
      </c>
      <c r="D1062" t="s">
        <v>54</v>
      </c>
      <c r="E1062" t="s">
        <v>47</v>
      </c>
      <c r="F1062" t="s">
        <v>111</v>
      </c>
      <c r="G1062" t="s">
        <v>31</v>
      </c>
      <c r="H1062">
        <v>2</v>
      </c>
      <c r="I1062">
        <v>449.46</v>
      </c>
      <c r="J1062" s="2">
        <v>10</v>
      </c>
      <c r="K1062">
        <v>31</v>
      </c>
      <c r="L1062" s="3">
        <v>5.21</v>
      </c>
      <c r="M1062" s="3">
        <v>3.5</v>
      </c>
      <c r="N1062" t="s">
        <v>50</v>
      </c>
      <c r="O1062" t="s">
        <v>33</v>
      </c>
      <c r="P1062" t="s">
        <v>43</v>
      </c>
      <c r="Q1062" s="2">
        <v>898.92</v>
      </c>
      <c r="R1062" s="2">
        <v>89.89</v>
      </c>
      <c r="S1062" s="2">
        <v>0</v>
      </c>
      <c r="T1062" s="2">
        <v>0</v>
      </c>
      <c r="U1062">
        <v>0</v>
      </c>
      <c r="V1062" s="2">
        <v>44</v>
      </c>
      <c r="W1062" s="3">
        <v>0</v>
      </c>
      <c r="X1062" s="3" t="s">
        <v>44</v>
      </c>
      <c r="Y1062" s="3">
        <v>10.7</v>
      </c>
      <c r="Z1062" s="2">
        <v>0</v>
      </c>
      <c r="AA1062" s="10">
        <f>IF(Table1[[#This Row],[Is_Late]]="Yes",1,0)</f>
        <v>0</v>
      </c>
    </row>
    <row r="1063" spans="1:27" x14ac:dyDescent="0.25">
      <c r="A1063" t="s">
        <v>1142</v>
      </c>
      <c r="B1063" s="1">
        <v>45787</v>
      </c>
      <c r="C1063" t="s">
        <v>80</v>
      </c>
      <c r="D1063" t="s">
        <v>38</v>
      </c>
      <c r="E1063" t="s">
        <v>47</v>
      </c>
      <c r="F1063" t="s">
        <v>30</v>
      </c>
      <c r="G1063" t="s">
        <v>55</v>
      </c>
      <c r="H1063">
        <v>4</v>
      </c>
      <c r="I1063">
        <v>254</v>
      </c>
      <c r="J1063" s="2">
        <v>20</v>
      </c>
      <c r="K1063">
        <v>37</v>
      </c>
      <c r="L1063" s="3">
        <v>7.18</v>
      </c>
      <c r="M1063" s="3">
        <v>3.1</v>
      </c>
      <c r="N1063" t="s">
        <v>68</v>
      </c>
      <c r="O1063" t="s">
        <v>42</v>
      </c>
      <c r="P1063" t="s">
        <v>64</v>
      </c>
      <c r="Q1063" s="2">
        <v>1016</v>
      </c>
      <c r="R1063" s="2">
        <v>203.2</v>
      </c>
      <c r="S1063" s="2">
        <v>812.8</v>
      </c>
      <c r="T1063" s="2">
        <v>0</v>
      </c>
      <c r="U1063">
        <v>812.8</v>
      </c>
      <c r="V1063" s="2">
        <v>35</v>
      </c>
      <c r="W1063" s="3">
        <v>2</v>
      </c>
      <c r="X1063" s="3" t="s">
        <v>44</v>
      </c>
      <c r="Y1063" s="3">
        <v>11.1</v>
      </c>
      <c r="Z1063" s="2">
        <v>90.22</v>
      </c>
      <c r="AA1063" s="10">
        <f>IF(Table1[[#This Row],[Is_Late]]="Yes",1,0)</f>
        <v>0</v>
      </c>
    </row>
    <row r="1064" spans="1:27" x14ac:dyDescent="0.25">
      <c r="A1064" t="s">
        <v>1143</v>
      </c>
      <c r="B1064" s="1">
        <v>45787</v>
      </c>
      <c r="C1064" t="s">
        <v>75</v>
      </c>
      <c r="D1064" t="s">
        <v>66</v>
      </c>
      <c r="E1064" t="s">
        <v>47</v>
      </c>
      <c r="F1064" t="s">
        <v>93</v>
      </c>
      <c r="G1064" t="s">
        <v>119</v>
      </c>
      <c r="H1064">
        <v>7</v>
      </c>
      <c r="I1064">
        <v>492.74</v>
      </c>
      <c r="J1064" s="2">
        <v>25</v>
      </c>
      <c r="K1064">
        <v>34</v>
      </c>
      <c r="L1064" s="3">
        <v>7.65</v>
      </c>
      <c r="M1064" s="3">
        <v>4.8</v>
      </c>
      <c r="N1064" t="s">
        <v>60</v>
      </c>
      <c r="O1064" t="s">
        <v>42</v>
      </c>
      <c r="P1064" t="s">
        <v>56</v>
      </c>
      <c r="Q1064" s="2">
        <v>3449.18</v>
      </c>
      <c r="R1064" s="2">
        <v>862.3</v>
      </c>
      <c r="S1064" s="2">
        <v>2586.88</v>
      </c>
      <c r="T1064" s="2">
        <v>0</v>
      </c>
      <c r="U1064">
        <v>2586.88</v>
      </c>
      <c r="V1064" s="2">
        <v>20</v>
      </c>
      <c r="W1064" s="3">
        <v>14</v>
      </c>
      <c r="X1064" s="3" t="s">
        <v>35</v>
      </c>
      <c r="Y1064" s="3">
        <v>23</v>
      </c>
      <c r="Z1064" s="2">
        <v>594.98</v>
      </c>
      <c r="AA1064" s="10">
        <f>IF(Table1[[#This Row],[Is_Late]]="Yes",1,0)</f>
        <v>1</v>
      </c>
    </row>
    <row r="1065" spans="1:27" x14ac:dyDescent="0.25">
      <c r="A1065" t="s">
        <v>1144</v>
      </c>
      <c r="B1065" s="1">
        <v>45787</v>
      </c>
      <c r="C1065" t="s">
        <v>75</v>
      </c>
      <c r="D1065" t="s">
        <v>54</v>
      </c>
      <c r="E1065" t="s">
        <v>29</v>
      </c>
      <c r="F1065" t="s">
        <v>39</v>
      </c>
      <c r="G1065" t="s">
        <v>144</v>
      </c>
      <c r="H1065">
        <v>6</v>
      </c>
      <c r="I1065">
        <v>131.09</v>
      </c>
      <c r="J1065" s="2">
        <v>10</v>
      </c>
      <c r="K1065">
        <v>26</v>
      </c>
      <c r="L1065" s="3">
        <v>4.88</v>
      </c>
      <c r="M1065" s="3">
        <v>5</v>
      </c>
      <c r="N1065" t="s">
        <v>68</v>
      </c>
      <c r="O1065" t="s">
        <v>33</v>
      </c>
      <c r="P1065" t="s">
        <v>34</v>
      </c>
      <c r="Q1065" s="2">
        <v>786.54</v>
      </c>
      <c r="R1065" s="2">
        <v>78.650000000000006</v>
      </c>
      <c r="S1065" s="2">
        <v>0</v>
      </c>
      <c r="T1065" s="2">
        <v>0</v>
      </c>
      <c r="U1065">
        <v>0</v>
      </c>
      <c r="V1065" s="2">
        <v>29</v>
      </c>
      <c r="W1065" s="3">
        <v>0</v>
      </c>
      <c r="X1065" s="3" t="s">
        <v>44</v>
      </c>
      <c r="Y1065" s="3">
        <v>9.1</v>
      </c>
      <c r="Z1065" s="2">
        <v>0</v>
      </c>
      <c r="AA1065" s="10">
        <f>IF(Table1[[#This Row],[Is_Late]]="Yes",1,0)</f>
        <v>0</v>
      </c>
    </row>
    <row r="1066" spans="1:27" x14ac:dyDescent="0.25">
      <c r="A1066" t="s">
        <v>1145</v>
      </c>
      <c r="B1066" s="1">
        <v>45787</v>
      </c>
      <c r="C1066" t="s">
        <v>37</v>
      </c>
      <c r="D1066" t="s">
        <v>54</v>
      </c>
      <c r="E1066" t="s">
        <v>29</v>
      </c>
      <c r="F1066" t="s">
        <v>86</v>
      </c>
      <c r="G1066" t="s">
        <v>144</v>
      </c>
      <c r="H1066">
        <v>5</v>
      </c>
      <c r="I1066">
        <v>239.27</v>
      </c>
      <c r="J1066" s="2">
        <v>20</v>
      </c>
      <c r="K1066">
        <v>24</v>
      </c>
      <c r="L1066" s="3">
        <v>6.83</v>
      </c>
      <c r="M1066" s="3">
        <v>4.2</v>
      </c>
      <c r="N1066" t="s">
        <v>41</v>
      </c>
      <c r="O1066" t="s">
        <v>42</v>
      </c>
      <c r="P1066" t="s">
        <v>34</v>
      </c>
      <c r="Q1066" s="2">
        <v>1196.3499999999999</v>
      </c>
      <c r="R1066" s="2">
        <v>239.27</v>
      </c>
      <c r="S1066" s="2">
        <v>957.08</v>
      </c>
      <c r="T1066" s="2">
        <v>0</v>
      </c>
      <c r="U1066">
        <v>957.08</v>
      </c>
      <c r="V1066" s="2">
        <v>43</v>
      </c>
      <c r="W1066" s="3">
        <v>0</v>
      </c>
      <c r="X1066" s="3" t="s">
        <v>44</v>
      </c>
      <c r="Y1066" s="3">
        <v>26.7</v>
      </c>
      <c r="Z1066" s="2">
        <v>255.54</v>
      </c>
      <c r="AA1066" s="10">
        <f>IF(Table1[[#This Row],[Is_Late]]="Yes",1,0)</f>
        <v>0</v>
      </c>
    </row>
    <row r="1067" spans="1:27" x14ac:dyDescent="0.25">
      <c r="A1067" t="s">
        <v>1146</v>
      </c>
      <c r="B1067" s="1">
        <v>45787</v>
      </c>
      <c r="C1067" t="s">
        <v>84</v>
      </c>
      <c r="D1067" t="s">
        <v>28</v>
      </c>
      <c r="E1067" t="s">
        <v>47</v>
      </c>
      <c r="F1067" t="s">
        <v>48</v>
      </c>
      <c r="G1067" t="s">
        <v>40</v>
      </c>
      <c r="H1067">
        <v>5</v>
      </c>
      <c r="I1067">
        <v>420.79</v>
      </c>
      <c r="J1067" s="2">
        <v>5</v>
      </c>
      <c r="K1067">
        <v>22</v>
      </c>
      <c r="L1067" s="3">
        <v>1.17</v>
      </c>
      <c r="M1067" s="3">
        <v>5</v>
      </c>
      <c r="N1067" t="s">
        <v>68</v>
      </c>
      <c r="O1067" t="s">
        <v>42</v>
      </c>
      <c r="P1067" t="s">
        <v>34</v>
      </c>
      <c r="Q1067" s="2">
        <v>2103.9499999999998</v>
      </c>
      <c r="R1067" s="2">
        <v>105.2</v>
      </c>
      <c r="S1067" s="2">
        <v>1998.75</v>
      </c>
      <c r="T1067" s="2">
        <v>0</v>
      </c>
      <c r="U1067">
        <v>1998.75</v>
      </c>
      <c r="V1067" s="2">
        <v>32</v>
      </c>
      <c r="W1067" s="3">
        <v>0</v>
      </c>
      <c r="X1067" s="3" t="s">
        <v>44</v>
      </c>
      <c r="Y1067" s="3">
        <v>31</v>
      </c>
      <c r="Z1067" s="2">
        <v>619.61</v>
      </c>
      <c r="AA1067" s="10">
        <f>IF(Table1[[#This Row],[Is_Late]]="Yes",1,0)</f>
        <v>0</v>
      </c>
    </row>
    <row r="1068" spans="1:27" x14ac:dyDescent="0.25">
      <c r="A1068" t="s">
        <v>1147</v>
      </c>
      <c r="B1068" s="1">
        <v>45787</v>
      </c>
      <c r="C1068" t="s">
        <v>75</v>
      </c>
      <c r="D1068" t="s">
        <v>38</v>
      </c>
      <c r="E1068" t="s">
        <v>47</v>
      </c>
      <c r="F1068" t="s">
        <v>86</v>
      </c>
      <c r="G1068" t="s">
        <v>98</v>
      </c>
      <c r="H1068">
        <v>1</v>
      </c>
      <c r="I1068">
        <v>408.33</v>
      </c>
      <c r="J1068" s="2">
        <v>0</v>
      </c>
      <c r="K1068">
        <v>38</v>
      </c>
      <c r="L1068" s="3">
        <v>3.96</v>
      </c>
      <c r="M1068" s="3">
        <v>4</v>
      </c>
      <c r="N1068" t="s">
        <v>41</v>
      </c>
      <c r="O1068" t="s">
        <v>33</v>
      </c>
      <c r="P1068" t="s">
        <v>43</v>
      </c>
      <c r="Q1068" s="2">
        <v>408.33</v>
      </c>
      <c r="R1068" s="2">
        <v>0</v>
      </c>
      <c r="S1068" s="2">
        <v>0</v>
      </c>
      <c r="T1068" s="2">
        <v>0</v>
      </c>
      <c r="U1068">
        <v>0</v>
      </c>
      <c r="V1068" s="2">
        <v>25</v>
      </c>
      <c r="W1068" s="3">
        <v>13</v>
      </c>
      <c r="X1068" s="3" t="s">
        <v>35</v>
      </c>
      <c r="Y1068" s="3">
        <v>9.4</v>
      </c>
      <c r="Z1068" s="2">
        <v>0</v>
      </c>
      <c r="AA1068" s="10">
        <f>IF(Table1[[#This Row],[Is_Late]]="Yes",1,0)</f>
        <v>1</v>
      </c>
    </row>
    <row r="1069" spans="1:27" x14ac:dyDescent="0.25">
      <c r="A1069" t="s">
        <v>1148</v>
      </c>
      <c r="B1069" s="1">
        <v>45787</v>
      </c>
      <c r="C1069" t="s">
        <v>84</v>
      </c>
      <c r="D1069" t="s">
        <v>38</v>
      </c>
      <c r="E1069" t="s">
        <v>47</v>
      </c>
      <c r="F1069" t="s">
        <v>39</v>
      </c>
      <c r="G1069" t="s">
        <v>136</v>
      </c>
      <c r="H1069">
        <v>6</v>
      </c>
      <c r="I1069">
        <v>334.95</v>
      </c>
      <c r="J1069" s="2">
        <v>0</v>
      </c>
      <c r="K1069">
        <v>44</v>
      </c>
      <c r="L1069" s="3">
        <v>5.58</v>
      </c>
      <c r="M1069" s="3">
        <v>5</v>
      </c>
      <c r="N1069" t="s">
        <v>68</v>
      </c>
      <c r="O1069" t="s">
        <v>42</v>
      </c>
      <c r="P1069" t="s">
        <v>43</v>
      </c>
      <c r="Q1069" s="2">
        <v>2009.7</v>
      </c>
      <c r="R1069" s="2">
        <v>0</v>
      </c>
      <c r="S1069" s="2">
        <v>2009.7</v>
      </c>
      <c r="T1069" s="2">
        <v>0</v>
      </c>
      <c r="U1069">
        <v>2009.7</v>
      </c>
      <c r="V1069" s="2">
        <v>43</v>
      </c>
      <c r="W1069" s="3">
        <v>1</v>
      </c>
      <c r="X1069" s="3" t="s">
        <v>44</v>
      </c>
      <c r="Y1069" s="3">
        <v>23.3</v>
      </c>
      <c r="Z1069" s="2">
        <v>468.26</v>
      </c>
      <c r="AA1069" s="10">
        <f>IF(Table1[[#This Row],[Is_Late]]="Yes",1,0)</f>
        <v>0</v>
      </c>
    </row>
    <row r="1070" spans="1:27" x14ac:dyDescent="0.25">
      <c r="A1070" t="s">
        <v>1149</v>
      </c>
      <c r="B1070" s="1">
        <v>45787</v>
      </c>
      <c r="C1070" t="s">
        <v>75</v>
      </c>
      <c r="D1070" t="s">
        <v>28</v>
      </c>
      <c r="E1070" t="s">
        <v>29</v>
      </c>
      <c r="F1070" t="s">
        <v>30</v>
      </c>
      <c r="G1070" t="s">
        <v>82</v>
      </c>
      <c r="H1070">
        <v>3</v>
      </c>
      <c r="I1070">
        <v>112.98</v>
      </c>
      <c r="J1070" s="2">
        <v>0</v>
      </c>
      <c r="K1070">
        <v>36</v>
      </c>
      <c r="L1070" s="3">
        <v>5.29</v>
      </c>
      <c r="M1070" s="3">
        <v>4.4000000000000004</v>
      </c>
      <c r="N1070" t="s">
        <v>41</v>
      </c>
      <c r="O1070" t="s">
        <v>33</v>
      </c>
      <c r="P1070" t="s">
        <v>64</v>
      </c>
      <c r="Q1070" s="2">
        <v>338.94</v>
      </c>
      <c r="R1070" s="2">
        <v>0</v>
      </c>
      <c r="S1070" s="2">
        <v>0</v>
      </c>
      <c r="T1070" s="2">
        <v>0</v>
      </c>
      <c r="U1070">
        <v>0</v>
      </c>
      <c r="V1070" s="2">
        <v>37</v>
      </c>
      <c r="W1070" s="3">
        <v>0</v>
      </c>
      <c r="X1070" s="3" t="s">
        <v>44</v>
      </c>
      <c r="Y1070" s="3">
        <v>17</v>
      </c>
      <c r="Z1070" s="2">
        <v>0</v>
      </c>
      <c r="AA1070" s="10">
        <f>IF(Table1[[#This Row],[Is_Late]]="Yes",1,0)</f>
        <v>0</v>
      </c>
    </row>
    <row r="1071" spans="1:27" x14ac:dyDescent="0.25">
      <c r="A1071" t="s">
        <v>1150</v>
      </c>
      <c r="B1071" s="1">
        <v>45787</v>
      </c>
      <c r="C1071" t="s">
        <v>37</v>
      </c>
      <c r="D1071" t="s">
        <v>54</v>
      </c>
      <c r="E1071" t="s">
        <v>29</v>
      </c>
      <c r="F1071" t="s">
        <v>59</v>
      </c>
      <c r="G1071" t="s">
        <v>49</v>
      </c>
      <c r="H1071">
        <v>4</v>
      </c>
      <c r="I1071">
        <v>134.57</v>
      </c>
      <c r="J1071" s="2">
        <v>15</v>
      </c>
      <c r="K1071">
        <v>21</v>
      </c>
      <c r="L1071" s="3">
        <v>3.96</v>
      </c>
      <c r="M1071" s="3">
        <v>3.8</v>
      </c>
      <c r="N1071" t="s">
        <v>60</v>
      </c>
      <c r="O1071" t="s">
        <v>33</v>
      </c>
      <c r="P1071" t="s">
        <v>34</v>
      </c>
      <c r="Q1071" s="2">
        <v>538.28</v>
      </c>
      <c r="R1071" s="2">
        <v>80.739999999999995</v>
      </c>
      <c r="S1071" s="2">
        <v>0</v>
      </c>
      <c r="T1071" s="2">
        <v>0</v>
      </c>
      <c r="U1071">
        <v>0</v>
      </c>
      <c r="V1071" s="2">
        <v>34</v>
      </c>
      <c r="W1071" s="3">
        <v>0</v>
      </c>
      <c r="X1071" s="3" t="s">
        <v>44</v>
      </c>
      <c r="Y1071" s="3">
        <v>8.3000000000000007</v>
      </c>
      <c r="Z1071" s="2">
        <v>0</v>
      </c>
      <c r="AA1071" s="10">
        <f>IF(Table1[[#This Row],[Is_Late]]="Yes",1,0)</f>
        <v>0</v>
      </c>
    </row>
    <row r="1072" spans="1:27" x14ac:dyDescent="0.25">
      <c r="A1072" t="s">
        <v>1151</v>
      </c>
      <c r="B1072" s="1">
        <v>45787</v>
      </c>
      <c r="C1072" t="s">
        <v>80</v>
      </c>
      <c r="D1072" t="s">
        <v>28</v>
      </c>
      <c r="E1072" t="s">
        <v>29</v>
      </c>
      <c r="F1072" t="s">
        <v>39</v>
      </c>
      <c r="G1072" t="s">
        <v>70</v>
      </c>
      <c r="H1072">
        <v>7</v>
      </c>
      <c r="I1072">
        <v>416.81</v>
      </c>
      <c r="J1072" s="2">
        <v>20</v>
      </c>
      <c r="K1072">
        <v>14</v>
      </c>
      <c r="L1072" s="3">
        <v>6.56</v>
      </c>
      <c r="M1072" s="3">
        <v>4.8</v>
      </c>
      <c r="N1072" t="s">
        <v>32</v>
      </c>
      <c r="O1072" t="s">
        <v>42</v>
      </c>
      <c r="P1072" t="s">
        <v>43</v>
      </c>
      <c r="Q1072" s="2">
        <v>2917.67</v>
      </c>
      <c r="R1072" s="2">
        <v>583.53</v>
      </c>
      <c r="S1072" s="2">
        <v>2334.14</v>
      </c>
      <c r="T1072" s="2">
        <v>0</v>
      </c>
      <c r="U1072">
        <v>2334.14</v>
      </c>
      <c r="V1072" s="2">
        <v>19</v>
      </c>
      <c r="W1072" s="3">
        <v>0</v>
      </c>
      <c r="X1072" s="3" t="s">
        <v>44</v>
      </c>
      <c r="Y1072" s="3">
        <v>18.899999999999999</v>
      </c>
      <c r="Z1072" s="2">
        <v>441.15</v>
      </c>
      <c r="AA1072" s="10">
        <f>IF(Table1[[#This Row],[Is_Late]]="Yes",1,0)</f>
        <v>0</v>
      </c>
    </row>
    <row r="1073" spans="1:27" x14ac:dyDescent="0.25">
      <c r="A1073" t="s">
        <v>1152</v>
      </c>
      <c r="B1073" s="1">
        <v>45787</v>
      </c>
      <c r="C1073" t="s">
        <v>58</v>
      </c>
      <c r="D1073" t="s">
        <v>28</v>
      </c>
      <c r="E1073" t="s">
        <v>47</v>
      </c>
      <c r="F1073" t="s">
        <v>30</v>
      </c>
      <c r="G1073" t="s">
        <v>89</v>
      </c>
      <c r="H1073">
        <v>6</v>
      </c>
      <c r="I1073">
        <v>396.75</v>
      </c>
      <c r="J1073" s="2">
        <v>0</v>
      </c>
      <c r="K1073">
        <v>34</v>
      </c>
      <c r="L1073" s="3">
        <v>2.2200000000000002</v>
      </c>
      <c r="M1073" s="3">
        <v>4.2</v>
      </c>
      <c r="N1073" t="s">
        <v>60</v>
      </c>
      <c r="O1073" t="s">
        <v>33</v>
      </c>
      <c r="P1073" t="s">
        <v>64</v>
      </c>
      <c r="Q1073" s="2">
        <v>2380.5</v>
      </c>
      <c r="R1073" s="2">
        <v>0</v>
      </c>
      <c r="S1073" s="2">
        <v>0</v>
      </c>
      <c r="T1073" s="2">
        <v>0</v>
      </c>
      <c r="U1073">
        <v>0</v>
      </c>
      <c r="V1073" s="2">
        <v>15</v>
      </c>
      <c r="W1073" s="3">
        <v>19</v>
      </c>
      <c r="X1073" s="3" t="s">
        <v>35</v>
      </c>
      <c r="Y1073" s="3">
        <v>14.6</v>
      </c>
      <c r="Z1073" s="2">
        <v>0</v>
      </c>
      <c r="AA1073" s="10">
        <f>IF(Table1[[#This Row],[Is_Late]]="Yes",1,0)</f>
        <v>1</v>
      </c>
    </row>
    <row r="1074" spans="1:27" x14ac:dyDescent="0.25">
      <c r="A1074" t="s">
        <v>1153</v>
      </c>
      <c r="B1074" s="1">
        <v>45787</v>
      </c>
      <c r="C1074" t="s">
        <v>80</v>
      </c>
      <c r="D1074" t="s">
        <v>28</v>
      </c>
      <c r="E1074" t="s">
        <v>47</v>
      </c>
      <c r="F1074" t="s">
        <v>48</v>
      </c>
      <c r="G1074" t="s">
        <v>78</v>
      </c>
      <c r="H1074">
        <v>7</v>
      </c>
      <c r="I1074">
        <v>314.38</v>
      </c>
      <c r="J1074" s="2">
        <v>10</v>
      </c>
      <c r="K1074">
        <v>31</v>
      </c>
      <c r="L1074" s="3">
        <v>3.82</v>
      </c>
      <c r="M1074" s="3">
        <v>4.2</v>
      </c>
      <c r="N1074" t="s">
        <v>68</v>
      </c>
      <c r="O1074" t="s">
        <v>42</v>
      </c>
      <c r="P1074" t="s">
        <v>56</v>
      </c>
      <c r="Q1074" s="2">
        <v>2200.66</v>
      </c>
      <c r="R1074" s="2">
        <v>220.07</v>
      </c>
      <c r="S1074" s="2">
        <v>1980.59</v>
      </c>
      <c r="T1074" s="2">
        <v>0</v>
      </c>
      <c r="U1074">
        <v>1980.59</v>
      </c>
      <c r="V1074" s="2">
        <v>42</v>
      </c>
      <c r="W1074" s="3">
        <v>0</v>
      </c>
      <c r="X1074" s="3" t="s">
        <v>44</v>
      </c>
      <c r="Y1074" s="3">
        <v>31.7</v>
      </c>
      <c r="Z1074" s="2">
        <v>627.85</v>
      </c>
      <c r="AA1074" s="10">
        <f>IF(Table1[[#This Row],[Is_Late]]="Yes",1,0)</f>
        <v>0</v>
      </c>
    </row>
    <row r="1075" spans="1:27" x14ac:dyDescent="0.25">
      <c r="A1075" t="s">
        <v>1154</v>
      </c>
      <c r="B1075" s="1">
        <v>45788</v>
      </c>
      <c r="C1075" t="s">
        <v>53</v>
      </c>
      <c r="D1075" t="s">
        <v>54</v>
      </c>
      <c r="E1075" t="s">
        <v>47</v>
      </c>
      <c r="F1075" t="s">
        <v>81</v>
      </c>
      <c r="G1075" t="s">
        <v>67</v>
      </c>
      <c r="H1075">
        <v>6</v>
      </c>
      <c r="I1075">
        <v>295.7</v>
      </c>
      <c r="J1075" s="2">
        <v>20</v>
      </c>
      <c r="K1075">
        <v>17</v>
      </c>
      <c r="L1075" s="3">
        <v>4.2300000000000004</v>
      </c>
      <c r="M1075" s="3">
        <v>3.5</v>
      </c>
      <c r="N1075" t="s">
        <v>60</v>
      </c>
      <c r="O1075" t="s">
        <v>42</v>
      </c>
      <c r="P1075" t="s">
        <v>51</v>
      </c>
      <c r="Q1075" s="2">
        <v>1774.2</v>
      </c>
      <c r="R1075" s="2">
        <v>354.84</v>
      </c>
      <c r="S1075" s="2">
        <v>1419.36</v>
      </c>
      <c r="T1075" s="2">
        <v>0</v>
      </c>
      <c r="U1075">
        <v>1419.36</v>
      </c>
      <c r="V1075" s="2">
        <v>27</v>
      </c>
      <c r="W1075" s="3">
        <v>0</v>
      </c>
      <c r="X1075" s="3" t="s">
        <v>44</v>
      </c>
      <c r="Y1075" s="3">
        <v>12.2</v>
      </c>
      <c r="Z1075" s="2">
        <v>173.16</v>
      </c>
      <c r="AA1075" s="10">
        <f>IF(Table1[[#This Row],[Is_Late]]="Yes",1,0)</f>
        <v>0</v>
      </c>
    </row>
    <row r="1076" spans="1:27" x14ac:dyDescent="0.25">
      <c r="A1076" t="s">
        <v>1155</v>
      </c>
      <c r="B1076" s="1">
        <v>45788</v>
      </c>
      <c r="C1076" t="s">
        <v>84</v>
      </c>
      <c r="D1076" t="s">
        <v>66</v>
      </c>
      <c r="E1076" t="s">
        <v>47</v>
      </c>
      <c r="F1076" t="s">
        <v>86</v>
      </c>
      <c r="G1076" t="s">
        <v>67</v>
      </c>
      <c r="H1076">
        <v>3</v>
      </c>
      <c r="I1076">
        <v>389.83</v>
      </c>
      <c r="J1076" s="2">
        <v>15</v>
      </c>
      <c r="K1076">
        <v>36</v>
      </c>
      <c r="L1076" s="3">
        <v>4.0599999999999996</v>
      </c>
      <c r="M1076" s="3">
        <v>3.5</v>
      </c>
      <c r="N1076" t="s">
        <v>50</v>
      </c>
      <c r="O1076" t="s">
        <v>42</v>
      </c>
      <c r="P1076" t="s">
        <v>64</v>
      </c>
      <c r="Q1076" s="2">
        <v>1169.49</v>
      </c>
      <c r="R1076" s="2">
        <v>175.42</v>
      </c>
      <c r="S1076" s="2">
        <v>994.07</v>
      </c>
      <c r="T1076" s="2">
        <v>0</v>
      </c>
      <c r="U1076">
        <v>994.07</v>
      </c>
      <c r="V1076" s="2">
        <v>19</v>
      </c>
      <c r="W1076" s="3">
        <v>17</v>
      </c>
      <c r="X1076" s="3" t="s">
        <v>35</v>
      </c>
      <c r="Y1076" s="3">
        <v>20.5</v>
      </c>
      <c r="Z1076" s="2">
        <v>203.78</v>
      </c>
      <c r="AA1076" s="10">
        <f>IF(Table1[[#This Row],[Is_Late]]="Yes",1,0)</f>
        <v>1</v>
      </c>
    </row>
    <row r="1077" spans="1:27" x14ac:dyDescent="0.25">
      <c r="A1077" t="s">
        <v>1156</v>
      </c>
      <c r="B1077" s="1">
        <v>45788</v>
      </c>
      <c r="C1077" t="s">
        <v>75</v>
      </c>
      <c r="D1077" t="s">
        <v>54</v>
      </c>
      <c r="E1077" t="s">
        <v>47</v>
      </c>
      <c r="F1077" t="s">
        <v>48</v>
      </c>
      <c r="G1077" t="s">
        <v>117</v>
      </c>
      <c r="H1077">
        <v>2</v>
      </c>
      <c r="I1077">
        <v>325.45</v>
      </c>
      <c r="J1077" s="2">
        <v>0</v>
      </c>
      <c r="K1077">
        <v>23</v>
      </c>
      <c r="L1077" s="3">
        <v>7.74</v>
      </c>
      <c r="M1077" s="3">
        <v>4.0999999999999996</v>
      </c>
      <c r="N1077" t="s">
        <v>60</v>
      </c>
      <c r="O1077" t="s">
        <v>42</v>
      </c>
      <c r="P1077" t="s">
        <v>34</v>
      </c>
      <c r="Q1077" s="2">
        <v>650.9</v>
      </c>
      <c r="R1077" s="2">
        <v>0</v>
      </c>
      <c r="S1077" s="2">
        <v>650.9</v>
      </c>
      <c r="T1077" s="2">
        <v>0</v>
      </c>
      <c r="U1077">
        <v>650.9</v>
      </c>
      <c r="V1077" s="2">
        <v>36</v>
      </c>
      <c r="W1077" s="3">
        <v>0</v>
      </c>
      <c r="X1077" s="3" t="s">
        <v>44</v>
      </c>
      <c r="Y1077" s="3">
        <v>15.2</v>
      </c>
      <c r="Z1077" s="2">
        <v>98.94</v>
      </c>
      <c r="AA1077" s="10">
        <f>IF(Table1[[#This Row],[Is_Late]]="Yes",1,0)</f>
        <v>0</v>
      </c>
    </row>
    <row r="1078" spans="1:27" x14ac:dyDescent="0.25">
      <c r="A1078" t="s">
        <v>1157</v>
      </c>
      <c r="B1078" s="1">
        <v>45788</v>
      </c>
      <c r="C1078" t="s">
        <v>80</v>
      </c>
      <c r="D1078" t="s">
        <v>54</v>
      </c>
      <c r="E1078" t="s">
        <v>47</v>
      </c>
      <c r="F1078" t="s">
        <v>81</v>
      </c>
      <c r="G1078" t="s">
        <v>144</v>
      </c>
      <c r="H1078">
        <v>7</v>
      </c>
      <c r="I1078">
        <v>394.51</v>
      </c>
      <c r="J1078" s="2">
        <v>25</v>
      </c>
      <c r="K1078">
        <v>15</v>
      </c>
      <c r="L1078" s="3">
        <v>3.93</v>
      </c>
      <c r="M1078" s="3">
        <v>4.3</v>
      </c>
      <c r="N1078" t="s">
        <v>60</v>
      </c>
      <c r="O1078" t="s">
        <v>42</v>
      </c>
      <c r="P1078" t="s">
        <v>64</v>
      </c>
      <c r="Q1078" s="2">
        <v>2761.57</v>
      </c>
      <c r="R1078" s="2">
        <v>690.39</v>
      </c>
      <c r="S1078" s="2">
        <v>2071.1799999999998</v>
      </c>
      <c r="T1078" s="2">
        <v>0</v>
      </c>
      <c r="U1078">
        <v>2071.1799999999998</v>
      </c>
      <c r="V1078" s="2">
        <v>23</v>
      </c>
      <c r="W1078" s="3">
        <v>0</v>
      </c>
      <c r="X1078" s="3" t="s">
        <v>44</v>
      </c>
      <c r="Y1078" s="3">
        <v>18.2</v>
      </c>
      <c r="Z1078" s="2">
        <v>376.95</v>
      </c>
      <c r="AA1078" s="10">
        <f>IF(Table1[[#This Row],[Is_Late]]="Yes",1,0)</f>
        <v>0</v>
      </c>
    </row>
    <row r="1079" spans="1:27" x14ac:dyDescent="0.25">
      <c r="A1079" t="s">
        <v>1158</v>
      </c>
      <c r="B1079" s="1">
        <v>45788</v>
      </c>
      <c r="C1079" t="s">
        <v>37</v>
      </c>
      <c r="D1079" t="s">
        <v>46</v>
      </c>
      <c r="E1079" t="s">
        <v>29</v>
      </c>
      <c r="F1079" t="s">
        <v>73</v>
      </c>
      <c r="G1079" t="s">
        <v>70</v>
      </c>
      <c r="H1079">
        <v>6</v>
      </c>
      <c r="I1079">
        <v>341.1</v>
      </c>
      <c r="J1079" s="2">
        <v>0</v>
      </c>
      <c r="K1079">
        <v>10</v>
      </c>
      <c r="L1079" s="3">
        <v>2.99</v>
      </c>
      <c r="M1079" s="3">
        <v>3.3</v>
      </c>
      <c r="N1079" t="s">
        <v>50</v>
      </c>
      <c r="O1079" t="s">
        <v>42</v>
      </c>
      <c r="P1079" t="s">
        <v>64</v>
      </c>
      <c r="Q1079" s="2">
        <v>2046.6</v>
      </c>
      <c r="R1079" s="2">
        <v>0</v>
      </c>
      <c r="S1079" s="2">
        <v>2046.6</v>
      </c>
      <c r="T1079" s="2">
        <v>0</v>
      </c>
      <c r="U1079">
        <v>2046.6</v>
      </c>
      <c r="V1079" s="2">
        <v>43</v>
      </c>
      <c r="W1079" s="3">
        <v>0</v>
      </c>
      <c r="X1079" s="3" t="s">
        <v>44</v>
      </c>
      <c r="Y1079" s="3">
        <v>23.5</v>
      </c>
      <c r="Z1079" s="2">
        <v>480.95</v>
      </c>
      <c r="AA1079" s="10">
        <f>IF(Table1[[#This Row],[Is_Late]]="Yes",1,0)</f>
        <v>0</v>
      </c>
    </row>
    <row r="1080" spans="1:27" x14ac:dyDescent="0.25">
      <c r="A1080" t="s">
        <v>1159</v>
      </c>
      <c r="B1080" s="1">
        <v>45788</v>
      </c>
      <c r="C1080" t="s">
        <v>27</v>
      </c>
      <c r="D1080" t="s">
        <v>46</v>
      </c>
      <c r="E1080" t="s">
        <v>29</v>
      </c>
      <c r="F1080" t="s">
        <v>59</v>
      </c>
      <c r="G1080" t="s">
        <v>49</v>
      </c>
      <c r="H1080">
        <v>6</v>
      </c>
      <c r="I1080">
        <v>402.85</v>
      </c>
      <c r="J1080" s="2">
        <v>15</v>
      </c>
      <c r="K1080">
        <v>16</v>
      </c>
      <c r="L1080" s="3">
        <v>1.97</v>
      </c>
      <c r="M1080" s="3">
        <v>2.8</v>
      </c>
      <c r="N1080" t="s">
        <v>41</v>
      </c>
      <c r="O1080" t="s">
        <v>42</v>
      </c>
      <c r="P1080" t="s">
        <v>34</v>
      </c>
      <c r="Q1080" s="2">
        <v>2417.1</v>
      </c>
      <c r="R1080" s="2">
        <v>362.56</v>
      </c>
      <c r="S1080" s="2">
        <v>2054.54</v>
      </c>
      <c r="T1080" s="2">
        <v>0</v>
      </c>
      <c r="U1080">
        <v>2054.54</v>
      </c>
      <c r="V1080" s="2">
        <v>29</v>
      </c>
      <c r="W1080" s="3">
        <v>0</v>
      </c>
      <c r="X1080" s="3" t="s">
        <v>44</v>
      </c>
      <c r="Y1080" s="3">
        <v>27.7</v>
      </c>
      <c r="Z1080" s="2">
        <v>569.11</v>
      </c>
      <c r="AA1080" s="10">
        <f>IF(Table1[[#This Row],[Is_Late]]="Yes",1,0)</f>
        <v>0</v>
      </c>
    </row>
    <row r="1081" spans="1:27" x14ac:dyDescent="0.25">
      <c r="A1081" t="s">
        <v>1160</v>
      </c>
      <c r="B1081" s="1">
        <v>45788</v>
      </c>
      <c r="C1081" t="s">
        <v>84</v>
      </c>
      <c r="D1081" t="s">
        <v>38</v>
      </c>
      <c r="E1081" t="s">
        <v>29</v>
      </c>
      <c r="F1081" t="s">
        <v>59</v>
      </c>
      <c r="G1081" t="s">
        <v>55</v>
      </c>
      <c r="H1081">
        <v>6</v>
      </c>
      <c r="I1081">
        <v>47.87</v>
      </c>
      <c r="J1081" s="2">
        <v>20</v>
      </c>
      <c r="K1081">
        <v>44</v>
      </c>
      <c r="L1081" s="3">
        <v>1.28</v>
      </c>
      <c r="M1081" s="3">
        <v>3.7</v>
      </c>
      <c r="N1081" t="s">
        <v>32</v>
      </c>
      <c r="O1081" t="s">
        <v>42</v>
      </c>
      <c r="P1081" t="s">
        <v>43</v>
      </c>
      <c r="Q1081" s="2">
        <v>287.22000000000003</v>
      </c>
      <c r="R1081" s="2">
        <v>57.44</v>
      </c>
      <c r="S1081" s="2">
        <v>229.78</v>
      </c>
      <c r="T1081" s="2">
        <v>15</v>
      </c>
      <c r="U1081">
        <v>244.78</v>
      </c>
      <c r="V1081" s="2">
        <v>20</v>
      </c>
      <c r="W1081" s="3">
        <v>24</v>
      </c>
      <c r="X1081" s="3" t="s">
        <v>35</v>
      </c>
      <c r="Y1081" s="3">
        <v>11.9</v>
      </c>
      <c r="Z1081" s="2">
        <v>27.34</v>
      </c>
      <c r="AA1081" s="10">
        <f>IF(Table1[[#This Row],[Is_Late]]="Yes",1,0)</f>
        <v>1</v>
      </c>
    </row>
    <row r="1082" spans="1:27" x14ac:dyDescent="0.25">
      <c r="A1082" t="s">
        <v>1161</v>
      </c>
      <c r="B1082" s="1">
        <v>45788</v>
      </c>
      <c r="C1082" t="s">
        <v>84</v>
      </c>
      <c r="D1082" t="s">
        <v>46</v>
      </c>
      <c r="E1082" t="s">
        <v>47</v>
      </c>
      <c r="F1082" t="s">
        <v>93</v>
      </c>
      <c r="G1082" t="s">
        <v>70</v>
      </c>
      <c r="H1082">
        <v>3</v>
      </c>
      <c r="I1082">
        <v>146.16</v>
      </c>
      <c r="J1082" s="2">
        <v>10</v>
      </c>
      <c r="K1082">
        <v>29</v>
      </c>
      <c r="L1082" s="3">
        <v>4.9400000000000004</v>
      </c>
      <c r="M1082" s="3">
        <v>4.9000000000000004</v>
      </c>
      <c r="N1082" t="s">
        <v>50</v>
      </c>
      <c r="O1082" t="s">
        <v>33</v>
      </c>
      <c r="P1082" t="s">
        <v>34</v>
      </c>
      <c r="Q1082" s="2">
        <v>438.48</v>
      </c>
      <c r="R1082" s="2">
        <v>43.85</v>
      </c>
      <c r="S1082" s="2">
        <v>0</v>
      </c>
      <c r="T1082" s="2">
        <v>0</v>
      </c>
      <c r="U1082">
        <v>0</v>
      </c>
      <c r="V1082" s="2">
        <v>19</v>
      </c>
      <c r="W1082" s="3">
        <v>10</v>
      </c>
      <c r="X1082" s="3" t="s">
        <v>35</v>
      </c>
      <c r="Y1082" s="3">
        <v>16.100000000000001</v>
      </c>
      <c r="Z1082" s="2">
        <v>0</v>
      </c>
      <c r="AA1082" s="10">
        <f>IF(Table1[[#This Row],[Is_Late]]="Yes",1,0)</f>
        <v>1</v>
      </c>
    </row>
    <row r="1083" spans="1:27" x14ac:dyDescent="0.25">
      <c r="A1083" t="s">
        <v>1162</v>
      </c>
      <c r="B1083" s="1">
        <v>45788</v>
      </c>
      <c r="C1083" t="s">
        <v>27</v>
      </c>
      <c r="D1083" t="s">
        <v>38</v>
      </c>
      <c r="E1083" t="s">
        <v>47</v>
      </c>
      <c r="F1083" t="s">
        <v>59</v>
      </c>
      <c r="G1083" t="s">
        <v>100</v>
      </c>
      <c r="H1083">
        <v>1</v>
      </c>
      <c r="I1083">
        <v>180.64</v>
      </c>
      <c r="J1083" s="2">
        <v>15</v>
      </c>
      <c r="K1083">
        <v>29</v>
      </c>
      <c r="L1083" s="3">
        <v>0.7</v>
      </c>
      <c r="M1083" s="3">
        <v>4.9000000000000004</v>
      </c>
      <c r="N1083" t="s">
        <v>60</v>
      </c>
      <c r="O1083" t="s">
        <v>42</v>
      </c>
      <c r="P1083" t="s">
        <v>51</v>
      </c>
      <c r="Q1083" s="2">
        <v>180.64</v>
      </c>
      <c r="R1083" s="2">
        <v>27.1</v>
      </c>
      <c r="S1083" s="2">
        <v>153.54</v>
      </c>
      <c r="T1083" s="2">
        <v>25</v>
      </c>
      <c r="U1083">
        <v>178.54</v>
      </c>
      <c r="V1083" s="2">
        <v>39</v>
      </c>
      <c r="W1083" s="3">
        <v>0</v>
      </c>
      <c r="X1083" s="3" t="s">
        <v>44</v>
      </c>
      <c r="Y1083" s="3">
        <v>23.5</v>
      </c>
      <c r="Z1083" s="2">
        <v>36.08</v>
      </c>
      <c r="AA1083" s="10">
        <f>IF(Table1[[#This Row],[Is_Late]]="Yes",1,0)</f>
        <v>0</v>
      </c>
    </row>
    <row r="1084" spans="1:27" x14ac:dyDescent="0.25">
      <c r="A1084" t="s">
        <v>1163</v>
      </c>
      <c r="B1084" s="1">
        <v>45788</v>
      </c>
      <c r="C1084" t="s">
        <v>58</v>
      </c>
      <c r="D1084" t="s">
        <v>54</v>
      </c>
      <c r="E1084" t="s">
        <v>29</v>
      </c>
      <c r="F1084" t="s">
        <v>86</v>
      </c>
      <c r="G1084" t="s">
        <v>49</v>
      </c>
      <c r="H1084">
        <v>3</v>
      </c>
      <c r="I1084">
        <v>468.98</v>
      </c>
      <c r="J1084" s="2">
        <v>20</v>
      </c>
      <c r="K1084">
        <v>42</v>
      </c>
      <c r="L1084" s="3">
        <v>5.47</v>
      </c>
      <c r="M1084" s="3">
        <v>3.9</v>
      </c>
      <c r="N1084" t="s">
        <v>41</v>
      </c>
      <c r="O1084" t="s">
        <v>42</v>
      </c>
      <c r="P1084" t="s">
        <v>64</v>
      </c>
      <c r="Q1084" s="2">
        <v>1406.94</v>
      </c>
      <c r="R1084" s="2">
        <v>281.39</v>
      </c>
      <c r="S1084" s="2">
        <v>1125.55</v>
      </c>
      <c r="T1084" s="2">
        <v>0</v>
      </c>
      <c r="U1084">
        <v>1125.55</v>
      </c>
      <c r="V1084" s="2">
        <v>17</v>
      </c>
      <c r="W1084" s="3">
        <v>25</v>
      </c>
      <c r="X1084" s="3" t="s">
        <v>35</v>
      </c>
      <c r="Y1084" s="3">
        <v>21.8</v>
      </c>
      <c r="Z1084" s="2">
        <v>245.37</v>
      </c>
      <c r="AA1084" s="10">
        <f>IF(Table1[[#This Row],[Is_Late]]="Yes",1,0)</f>
        <v>1</v>
      </c>
    </row>
    <row r="1085" spans="1:27" x14ac:dyDescent="0.25">
      <c r="A1085" t="s">
        <v>1164</v>
      </c>
      <c r="B1085" s="1">
        <v>45789</v>
      </c>
      <c r="C1085" t="s">
        <v>75</v>
      </c>
      <c r="D1085" t="s">
        <v>38</v>
      </c>
      <c r="E1085" t="s">
        <v>29</v>
      </c>
      <c r="F1085" t="s">
        <v>59</v>
      </c>
      <c r="G1085" t="s">
        <v>117</v>
      </c>
      <c r="H1085">
        <v>6</v>
      </c>
      <c r="I1085">
        <v>397.76</v>
      </c>
      <c r="J1085" s="2">
        <v>5</v>
      </c>
      <c r="K1085">
        <v>35</v>
      </c>
      <c r="L1085" s="3">
        <v>5.3</v>
      </c>
      <c r="M1085" s="3">
        <v>3.3</v>
      </c>
      <c r="N1085" t="s">
        <v>50</v>
      </c>
      <c r="O1085" t="s">
        <v>42</v>
      </c>
      <c r="P1085" t="s">
        <v>51</v>
      </c>
      <c r="Q1085" s="2">
        <v>2386.56</v>
      </c>
      <c r="R1085" s="2">
        <v>119.33</v>
      </c>
      <c r="S1085" s="2">
        <v>2267.23</v>
      </c>
      <c r="T1085" s="2">
        <v>0</v>
      </c>
      <c r="U1085">
        <v>2267.23</v>
      </c>
      <c r="V1085" s="2">
        <v>21</v>
      </c>
      <c r="W1085" s="3">
        <v>14</v>
      </c>
      <c r="X1085" s="3" t="s">
        <v>35</v>
      </c>
      <c r="Y1085" s="3">
        <v>16.399999999999999</v>
      </c>
      <c r="Z1085" s="2">
        <v>371.83</v>
      </c>
      <c r="AA1085" s="10">
        <f>IF(Table1[[#This Row],[Is_Late]]="Yes",1,0)</f>
        <v>1</v>
      </c>
    </row>
    <row r="1086" spans="1:27" x14ac:dyDescent="0.25">
      <c r="A1086" t="s">
        <v>1165</v>
      </c>
      <c r="B1086" s="1">
        <v>45789</v>
      </c>
      <c r="C1086" t="s">
        <v>27</v>
      </c>
      <c r="D1086" t="s">
        <v>54</v>
      </c>
      <c r="E1086" t="s">
        <v>47</v>
      </c>
      <c r="F1086" t="s">
        <v>76</v>
      </c>
      <c r="G1086" t="s">
        <v>63</v>
      </c>
      <c r="H1086">
        <v>2</v>
      </c>
      <c r="I1086">
        <v>316.52</v>
      </c>
      <c r="J1086" s="2">
        <v>10</v>
      </c>
      <c r="K1086">
        <v>26</v>
      </c>
      <c r="L1086" s="3">
        <v>3.76</v>
      </c>
      <c r="M1086" s="3">
        <v>4</v>
      </c>
      <c r="N1086" t="s">
        <v>60</v>
      </c>
      <c r="O1086" t="s">
        <v>42</v>
      </c>
      <c r="P1086" t="s">
        <v>64</v>
      </c>
      <c r="Q1086" s="2">
        <v>633.04</v>
      </c>
      <c r="R1086" s="2">
        <v>63.3</v>
      </c>
      <c r="S1086" s="2">
        <v>569.74</v>
      </c>
      <c r="T1086" s="2">
        <v>0</v>
      </c>
      <c r="U1086">
        <v>569.74</v>
      </c>
      <c r="V1086" s="2">
        <v>29</v>
      </c>
      <c r="W1086" s="3">
        <v>0</v>
      </c>
      <c r="X1086" s="3" t="s">
        <v>44</v>
      </c>
      <c r="Y1086" s="3">
        <v>14.3</v>
      </c>
      <c r="Z1086" s="2">
        <v>81.47</v>
      </c>
      <c r="AA1086" s="10">
        <f>IF(Table1[[#This Row],[Is_Late]]="Yes",1,0)</f>
        <v>0</v>
      </c>
    </row>
    <row r="1087" spans="1:27" x14ac:dyDescent="0.25">
      <c r="A1087" t="s">
        <v>1166</v>
      </c>
      <c r="B1087" s="1">
        <v>45789</v>
      </c>
      <c r="C1087" t="s">
        <v>80</v>
      </c>
      <c r="D1087" t="s">
        <v>66</v>
      </c>
      <c r="E1087" t="s">
        <v>47</v>
      </c>
      <c r="F1087" t="s">
        <v>86</v>
      </c>
      <c r="G1087" t="s">
        <v>67</v>
      </c>
      <c r="H1087">
        <v>4</v>
      </c>
      <c r="I1087">
        <v>395.83</v>
      </c>
      <c r="J1087" s="2">
        <v>5</v>
      </c>
      <c r="K1087">
        <v>21</v>
      </c>
      <c r="L1087" s="3">
        <v>2.3199999999999998</v>
      </c>
      <c r="M1087" s="3">
        <v>4.0999999999999996</v>
      </c>
      <c r="N1087" t="s">
        <v>41</v>
      </c>
      <c r="O1087" t="s">
        <v>42</v>
      </c>
      <c r="P1087" t="s">
        <v>34</v>
      </c>
      <c r="Q1087" s="2">
        <v>1583.32</v>
      </c>
      <c r="R1087" s="2">
        <v>79.17</v>
      </c>
      <c r="S1087" s="2">
        <v>1504.15</v>
      </c>
      <c r="T1087" s="2">
        <v>0</v>
      </c>
      <c r="U1087">
        <v>1504.15</v>
      </c>
      <c r="V1087" s="2">
        <v>31</v>
      </c>
      <c r="W1087" s="3">
        <v>0</v>
      </c>
      <c r="X1087" s="3" t="s">
        <v>44</v>
      </c>
      <c r="Y1087" s="3">
        <v>15.3</v>
      </c>
      <c r="Z1087" s="2">
        <v>230.13</v>
      </c>
      <c r="AA1087" s="10">
        <f>IF(Table1[[#This Row],[Is_Late]]="Yes",1,0)</f>
        <v>0</v>
      </c>
    </row>
    <row r="1088" spans="1:27" x14ac:dyDescent="0.25">
      <c r="A1088" t="s">
        <v>1167</v>
      </c>
      <c r="B1088" s="1">
        <v>45789</v>
      </c>
      <c r="C1088" t="s">
        <v>58</v>
      </c>
      <c r="D1088" t="s">
        <v>54</v>
      </c>
      <c r="E1088" t="s">
        <v>47</v>
      </c>
      <c r="F1088" t="s">
        <v>39</v>
      </c>
      <c r="G1088" t="s">
        <v>55</v>
      </c>
      <c r="H1088">
        <v>4</v>
      </c>
      <c r="I1088">
        <v>416.2</v>
      </c>
      <c r="J1088" s="2">
        <v>25</v>
      </c>
      <c r="K1088">
        <v>16</v>
      </c>
      <c r="L1088" s="3">
        <v>0.83</v>
      </c>
      <c r="M1088" s="3">
        <v>4.9000000000000004</v>
      </c>
      <c r="N1088" t="s">
        <v>50</v>
      </c>
      <c r="O1088" t="s">
        <v>33</v>
      </c>
      <c r="P1088" t="s">
        <v>56</v>
      </c>
      <c r="Q1088" s="2">
        <v>1664.8</v>
      </c>
      <c r="R1088" s="2">
        <v>416.2</v>
      </c>
      <c r="S1088" s="2">
        <v>0</v>
      </c>
      <c r="T1088" s="2">
        <v>0</v>
      </c>
      <c r="U1088">
        <v>0</v>
      </c>
      <c r="V1088" s="2">
        <v>24</v>
      </c>
      <c r="W1088" s="3">
        <v>0</v>
      </c>
      <c r="X1088" s="3" t="s">
        <v>44</v>
      </c>
      <c r="Y1088" s="3">
        <v>14.6</v>
      </c>
      <c r="Z1088" s="2">
        <v>0</v>
      </c>
      <c r="AA1088" s="10">
        <f>IF(Table1[[#This Row],[Is_Late]]="Yes",1,0)</f>
        <v>0</v>
      </c>
    </row>
    <row r="1089" spans="1:27" x14ac:dyDescent="0.25">
      <c r="A1089" t="s">
        <v>1168</v>
      </c>
      <c r="B1089" s="1">
        <v>45789</v>
      </c>
      <c r="C1089" t="s">
        <v>27</v>
      </c>
      <c r="D1089" t="s">
        <v>54</v>
      </c>
      <c r="E1089" t="s">
        <v>47</v>
      </c>
      <c r="F1089" t="s">
        <v>81</v>
      </c>
      <c r="G1089" t="s">
        <v>89</v>
      </c>
      <c r="H1089">
        <v>2</v>
      </c>
      <c r="I1089">
        <v>497.15</v>
      </c>
      <c r="J1089" s="2">
        <v>25</v>
      </c>
      <c r="K1089">
        <v>20</v>
      </c>
      <c r="L1089" s="3">
        <v>4.53</v>
      </c>
      <c r="M1089" s="3">
        <v>3.5</v>
      </c>
      <c r="N1089" t="s">
        <v>60</v>
      </c>
      <c r="O1089" t="s">
        <v>42</v>
      </c>
      <c r="P1089" t="s">
        <v>34</v>
      </c>
      <c r="Q1089" s="2">
        <v>994.3</v>
      </c>
      <c r="R1089" s="2">
        <v>248.58</v>
      </c>
      <c r="S1089" s="2">
        <v>745.72</v>
      </c>
      <c r="T1089" s="2">
        <v>0</v>
      </c>
      <c r="U1089">
        <v>745.72</v>
      </c>
      <c r="V1089" s="2">
        <v>21</v>
      </c>
      <c r="W1089" s="3">
        <v>0</v>
      </c>
      <c r="X1089" s="3" t="s">
        <v>44</v>
      </c>
      <c r="Y1089" s="3">
        <v>9.1999999999999993</v>
      </c>
      <c r="Z1089" s="2">
        <v>68.61</v>
      </c>
      <c r="AA1089" s="10">
        <f>IF(Table1[[#This Row],[Is_Late]]="Yes",1,0)</f>
        <v>0</v>
      </c>
    </row>
    <row r="1090" spans="1:27" x14ac:dyDescent="0.25">
      <c r="A1090" t="s">
        <v>1169</v>
      </c>
      <c r="B1090" s="1">
        <v>45789</v>
      </c>
      <c r="C1090" t="s">
        <v>88</v>
      </c>
      <c r="D1090" t="s">
        <v>46</v>
      </c>
      <c r="E1090" t="s">
        <v>47</v>
      </c>
      <c r="F1090" t="s">
        <v>111</v>
      </c>
      <c r="G1090" t="s">
        <v>55</v>
      </c>
      <c r="H1090">
        <v>7</v>
      </c>
      <c r="I1090">
        <v>42.91</v>
      </c>
      <c r="J1090" s="2">
        <v>5</v>
      </c>
      <c r="K1090">
        <v>27</v>
      </c>
      <c r="L1090" s="3">
        <v>4.0599999999999996</v>
      </c>
      <c r="M1090" s="3">
        <v>2.8</v>
      </c>
      <c r="N1090" t="s">
        <v>32</v>
      </c>
      <c r="O1090" t="s">
        <v>42</v>
      </c>
      <c r="P1090" t="s">
        <v>64</v>
      </c>
      <c r="Q1090" s="2">
        <v>300.37</v>
      </c>
      <c r="R1090" s="2">
        <v>15.02</v>
      </c>
      <c r="S1090" s="2">
        <v>285.35000000000002</v>
      </c>
      <c r="T1090" s="2">
        <v>25</v>
      </c>
      <c r="U1090">
        <v>310.35000000000002</v>
      </c>
      <c r="V1090" s="2">
        <v>36</v>
      </c>
      <c r="W1090" s="3">
        <v>0</v>
      </c>
      <c r="X1090" s="3" t="s">
        <v>44</v>
      </c>
      <c r="Y1090" s="3">
        <v>24.9</v>
      </c>
      <c r="Z1090" s="2">
        <v>71.05</v>
      </c>
      <c r="AA1090" s="10">
        <f>IF(Table1[[#This Row],[Is_Late]]="Yes",1,0)</f>
        <v>0</v>
      </c>
    </row>
    <row r="1091" spans="1:27" x14ac:dyDescent="0.25">
      <c r="A1091" t="s">
        <v>1170</v>
      </c>
      <c r="B1091" s="1">
        <v>45789</v>
      </c>
      <c r="C1091" t="s">
        <v>80</v>
      </c>
      <c r="D1091" t="s">
        <v>46</v>
      </c>
      <c r="E1091" t="s">
        <v>47</v>
      </c>
      <c r="F1091" t="s">
        <v>59</v>
      </c>
      <c r="G1091" t="s">
        <v>119</v>
      </c>
      <c r="H1091">
        <v>2</v>
      </c>
      <c r="I1091">
        <v>275.88</v>
      </c>
      <c r="J1091" s="2">
        <v>10</v>
      </c>
      <c r="K1091">
        <v>18</v>
      </c>
      <c r="L1091" s="3">
        <v>1.95</v>
      </c>
      <c r="M1091" s="3">
        <v>3.9</v>
      </c>
      <c r="N1091" t="s">
        <v>50</v>
      </c>
      <c r="O1091" t="s">
        <v>33</v>
      </c>
      <c r="P1091" t="s">
        <v>56</v>
      </c>
      <c r="Q1091" s="2">
        <v>551.76</v>
      </c>
      <c r="R1091" s="2">
        <v>55.18</v>
      </c>
      <c r="S1091" s="2">
        <v>0</v>
      </c>
      <c r="T1091" s="2">
        <v>0</v>
      </c>
      <c r="U1091">
        <v>0</v>
      </c>
      <c r="V1091" s="2">
        <v>25</v>
      </c>
      <c r="W1091" s="3">
        <v>0</v>
      </c>
      <c r="X1091" s="3" t="s">
        <v>44</v>
      </c>
      <c r="Y1091" s="3">
        <v>9.1999999999999993</v>
      </c>
      <c r="Z1091" s="2">
        <v>0</v>
      </c>
      <c r="AA1091" s="10">
        <f>IF(Table1[[#This Row],[Is_Late]]="Yes",1,0)</f>
        <v>0</v>
      </c>
    </row>
    <row r="1092" spans="1:27" x14ac:dyDescent="0.25">
      <c r="A1092" t="s">
        <v>1171</v>
      </c>
      <c r="B1092" s="1">
        <v>45790</v>
      </c>
      <c r="C1092" t="s">
        <v>84</v>
      </c>
      <c r="D1092" t="s">
        <v>38</v>
      </c>
      <c r="E1092" t="s">
        <v>29</v>
      </c>
      <c r="F1092" t="s">
        <v>76</v>
      </c>
      <c r="G1092" t="s">
        <v>82</v>
      </c>
      <c r="H1092">
        <v>2</v>
      </c>
      <c r="I1092">
        <v>423.83</v>
      </c>
      <c r="J1092" s="2">
        <v>5</v>
      </c>
      <c r="K1092">
        <v>47</v>
      </c>
      <c r="L1092" s="3">
        <v>7.81</v>
      </c>
      <c r="M1092" s="3">
        <v>3.9</v>
      </c>
      <c r="N1092" t="s">
        <v>68</v>
      </c>
      <c r="O1092" t="s">
        <v>42</v>
      </c>
      <c r="P1092" t="s">
        <v>56</v>
      </c>
      <c r="Q1092" s="2">
        <v>847.66</v>
      </c>
      <c r="R1092" s="2">
        <v>42.38</v>
      </c>
      <c r="S1092" s="2">
        <v>805.28</v>
      </c>
      <c r="T1092" s="2">
        <v>0</v>
      </c>
      <c r="U1092">
        <v>805.28</v>
      </c>
      <c r="V1092" s="2">
        <v>39</v>
      </c>
      <c r="W1092" s="3">
        <v>8</v>
      </c>
      <c r="X1092" s="3" t="s">
        <v>35</v>
      </c>
      <c r="Y1092" s="3">
        <v>18.3</v>
      </c>
      <c r="Z1092" s="2">
        <v>147.37</v>
      </c>
      <c r="AA1092" s="10">
        <f>IF(Table1[[#This Row],[Is_Late]]="Yes",1,0)</f>
        <v>1</v>
      </c>
    </row>
    <row r="1093" spans="1:27" x14ac:dyDescent="0.25">
      <c r="A1093" t="s">
        <v>1172</v>
      </c>
      <c r="B1093" s="1">
        <v>45790</v>
      </c>
      <c r="C1093" t="s">
        <v>58</v>
      </c>
      <c r="D1093" t="s">
        <v>66</v>
      </c>
      <c r="E1093" t="s">
        <v>29</v>
      </c>
      <c r="F1093" t="s">
        <v>93</v>
      </c>
      <c r="G1093" t="s">
        <v>89</v>
      </c>
      <c r="H1093">
        <v>4</v>
      </c>
      <c r="I1093">
        <v>214.49</v>
      </c>
      <c r="J1093" s="2">
        <v>5</v>
      </c>
      <c r="K1093">
        <v>27</v>
      </c>
      <c r="L1093" s="3">
        <v>6.44</v>
      </c>
      <c r="M1093" s="3">
        <v>4.9000000000000004</v>
      </c>
      <c r="N1093" t="s">
        <v>50</v>
      </c>
      <c r="O1093" t="s">
        <v>42</v>
      </c>
      <c r="P1093" t="s">
        <v>34</v>
      </c>
      <c r="Q1093" s="2">
        <v>857.96</v>
      </c>
      <c r="R1093" s="2">
        <v>42.9</v>
      </c>
      <c r="S1093" s="2">
        <v>815.06</v>
      </c>
      <c r="T1093" s="2">
        <v>0</v>
      </c>
      <c r="U1093">
        <v>815.06</v>
      </c>
      <c r="V1093" s="2">
        <v>38</v>
      </c>
      <c r="W1093" s="3">
        <v>0</v>
      </c>
      <c r="X1093" s="3" t="s">
        <v>44</v>
      </c>
      <c r="Y1093" s="3">
        <v>13.9</v>
      </c>
      <c r="Z1093" s="2">
        <v>113.29</v>
      </c>
      <c r="AA1093" s="10">
        <f>IF(Table1[[#This Row],[Is_Late]]="Yes",1,0)</f>
        <v>0</v>
      </c>
    </row>
    <row r="1094" spans="1:27" x14ac:dyDescent="0.25">
      <c r="A1094" t="s">
        <v>1173</v>
      </c>
      <c r="B1094" s="1">
        <v>45790</v>
      </c>
      <c r="C1094" t="s">
        <v>80</v>
      </c>
      <c r="D1094" t="s">
        <v>54</v>
      </c>
      <c r="E1094" t="s">
        <v>47</v>
      </c>
      <c r="F1094" t="s">
        <v>81</v>
      </c>
      <c r="G1094" t="s">
        <v>40</v>
      </c>
      <c r="H1094">
        <v>4</v>
      </c>
      <c r="I1094">
        <v>83.29</v>
      </c>
      <c r="J1094" s="2">
        <v>20</v>
      </c>
      <c r="K1094">
        <v>46</v>
      </c>
      <c r="L1094" s="3">
        <v>5.33</v>
      </c>
      <c r="M1094" s="3">
        <v>4.7</v>
      </c>
      <c r="N1094" t="s">
        <v>32</v>
      </c>
      <c r="O1094" t="s">
        <v>42</v>
      </c>
      <c r="P1094" t="s">
        <v>43</v>
      </c>
      <c r="Q1094" s="2">
        <v>333.16</v>
      </c>
      <c r="R1094" s="2">
        <v>66.63</v>
      </c>
      <c r="S1094" s="2">
        <v>266.52999999999997</v>
      </c>
      <c r="T1094" s="2">
        <v>20</v>
      </c>
      <c r="U1094">
        <v>286.52999999999997</v>
      </c>
      <c r="V1094" s="2">
        <v>29</v>
      </c>
      <c r="W1094" s="3">
        <v>17</v>
      </c>
      <c r="X1094" s="3" t="s">
        <v>35</v>
      </c>
      <c r="Y1094" s="3">
        <v>28.4</v>
      </c>
      <c r="Z1094" s="2">
        <v>75.69</v>
      </c>
      <c r="AA1094" s="10">
        <f>IF(Table1[[#This Row],[Is_Late]]="Yes",1,0)</f>
        <v>1</v>
      </c>
    </row>
    <row r="1095" spans="1:27" x14ac:dyDescent="0.25">
      <c r="A1095" t="s">
        <v>1174</v>
      </c>
      <c r="B1095" s="1">
        <v>45790</v>
      </c>
      <c r="C1095" t="s">
        <v>27</v>
      </c>
      <c r="D1095" t="s">
        <v>28</v>
      </c>
      <c r="E1095" t="s">
        <v>47</v>
      </c>
      <c r="F1095" t="s">
        <v>86</v>
      </c>
      <c r="G1095" t="s">
        <v>89</v>
      </c>
      <c r="H1095">
        <v>7</v>
      </c>
      <c r="I1095">
        <v>79.569999999999993</v>
      </c>
      <c r="J1095" s="2">
        <v>0</v>
      </c>
      <c r="K1095">
        <v>28</v>
      </c>
      <c r="L1095" s="3">
        <v>2.27</v>
      </c>
      <c r="M1095" s="3">
        <v>3.8</v>
      </c>
      <c r="N1095" t="s">
        <v>32</v>
      </c>
      <c r="O1095" t="s">
        <v>42</v>
      </c>
      <c r="P1095" t="s">
        <v>51</v>
      </c>
      <c r="Q1095" s="2">
        <v>556.99</v>
      </c>
      <c r="R1095" s="2">
        <v>0</v>
      </c>
      <c r="S1095" s="2">
        <v>556.99</v>
      </c>
      <c r="T1095" s="2">
        <v>0</v>
      </c>
      <c r="U1095">
        <v>556.99</v>
      </c>
      <c r="V1095" s="2">
        <v>43</v>
      </c>
      <c r="W1095" s="3">
        <v>0</v>
      </c>
      <c r="X1095" s="3" t="s">
        <v>44</v>
      </c>
      <c r="Y1095" s="3">
        <v>13.1</v>
      </c>
      <c r="Z1095" s="2">
        <v>72.97</v>
      </c>
      <c r="AA1095" s="10">
        <f>IF(Table1[[#This Row],[Is_Late]]="Yes",1,0)</f>
        <v>0</v>
      </c>
    </row>
    <row r="1096" spans="1:27" x14ac:dyDescent="0.25">
      <c r="A1096" t="s">
        <v>1175</v>
      </c>
      <c r="B1096" s="1">
        <v>45790</v>
      </c>
      <c r="C1096" t="s">
        <v>88</v>
      </c>
      <c r="D1096" t="s">
        <v>54</v>
      </c>
      <c r="E1096" t="s">
        <v>47</v>
      </c>
      <c r="F1096" t="s">
        <v>76</v>
      </c>
      <c r="G1096" t="s">
        <v>31</v>
      </c>
      <c r="H1096">
        <v>3</v>
      </c>
      <c r="I1096">
        <v>140.52000000000001</v>
      </c>
      <c r="J1096" s="2">
        <v>20</v>
      </c>
      <c r="K1096">
        <v>17</v>
      </c>
      <c r="L1096" s="3">
        <v>2.0699999999999998</v>
      </c>
      <c r="M1096" s="3">
        <v>3.7</v>
      </c>
      <c r="N1096" t="s">
        <v>50</v>
      </c>
      <c r="O1096" t="s">
        <v>42</v>
      </c>
      <c r="P1096" t="s">
        <v>64</v>
      </c>
      <c r="Q1096" s="2">
        <v>421.56</v>
      </c>
      <c r="R1096" s="2">
        <v>84.31</v>
      </c>
      <c r="S1096" s="2">
        <v>337.25</v>
      </c>
      <c r="T1096" s="2">
        <v>0</v>
      </c>
      <c r="U1096">
        <v>337.25</v>
      </c>
      <c r="V1096" s="2">
        <v>19</v>
      </c>
      <c r="W1096" s="3">
        <v>0</v>
      </c>
      <c r="X1096" s="3" t="s">
        <v>44</v>
      </c>
      <c r="Y1096" s="3">
        <v>14.1</v>
      </c>
      <c r="Z1096" s="2">
        <v>47.55</v>
      </c>
      <c r="AA1096" s="10">
        <f>IF(Table1[[#This Row],[Is_Late]]="Yes",1,0)</f>
        <v>0</v>
      </c>
    </row>
    <row r="1097" spans="1:27" x14ac:dyDescent="0.25">
      <c r="A1097" t="s">
        <v>1176</v>
      </c>
      <c r="B1097" s="1">
        <v>45790</v>
      </c>
      <c r="C1097" t="s">
        <v>75</v>
      </c>
      <c r="D1097" t="s">
        <v>46</v>
      </c>
      <c r="E1097" t="s">
        <v>29</v>
      </c>
      <c r="F1097" t="s">
        <v>86</v>
      </c>
      <c r="G1097" t="s">
        <v>89</v>
      </c>
      <c r="H1097">
        <v>5</v>
      </c>
      <c r="I1097">
        <v>256.73</v>
      </c>
      <c r="J1097" s="2">
        <v>15</v>
      </c>
      <c r="K1097">
        <v>39</v>
      </c>
      <c r="L1097" s="3">
        <v>5.7</v>
      </c>
      <c r="M1097" s="3">
        <v>3.5</v>
      </c>
      <c r="N1097" t="s">
        <v>60</v>
      </c>
      <c r="O1097" t="s">
        <v>42</v>
      </c>
      <c r="P1097" t="s">
        <v>64</v>
      </c>
      <c r="Q1097" s="2">
        <v>1283.6500000000001</v>
      </c>
      <c r="R1097" s="2">
        <v>192.55</v>
      </c>
      <c r="S1097" s="2">
        <v>1091.0999999999999</v>
      </c>
      <c r="T1097" s="2">
        <v>0</v>
      </c>
      <c r="U1097">
        <v>1091.0999999999999</v>
      </c>
      <c r="V1097" s="2">
        <v>24</v>
      </c>
      <c r="W1097" s="3">
        <v>15</v>
      </c>
      <c r="X1097" s="3" t="s">
        <v>35</v>
      </c>
      <c r="Y1097" s="3">
        <v>18.399999999999999</v>
      </c>
      <c r="Z1097" s="2">
        <v>200.76</v>
      </c>
      <c r="AA1097" s="10">
        <f>IF(Table1[[#This Row],[Is_Late]]="Yes",1,0)</f>
        <v>1</v>
      </c>
    </row>
    <row r="1098" spans="1:27" x14ac:dyDescent="0.25">
      <c r="A1098" t="s">
        <v>1177</v>
      </c>
      <c r="B1098" s="1">
        <v>45790</v>
      </c>
      <c r="C1098" t="s">
        <v>27</v>
      </c>
      <c r="D1098" t="s">
        <v>46</v>
      </c>
      <c r="E1098" t="s">
        <v>47</v>
      </c>
      <c r="F1098" t="s">
        <v>59</v>
      </c>
      <c r="G1098" t="s">
        <v>63</v>
      </c>
      <c r="H1098">
        <v>4</v>
      </c>
      <c r="I1098">
        <v>315.85000000000002</v>
      </c>
      <c r="J1098" s="2">
        <v>5</v>
      </c>
      <c r="K1098">
        <v>26</v>
      </c>
      <c r="L1098" s="3">
        <v>2.02</v>
      </c>
      <c r="M1098" s="3">
        <v>4.2</v>
      </c>
      <c r="N1098" t="s">
        <v>68</v>
      </c>
      <c r="O1098" t="s">
        <v>33</v>
      </c>
      <c r="P1098" t="s">
        <v>51</v>
      </c>
      <c r="Q1098" s="2">
        <v>1263.4000000000001</v>
      </c>
      <c r="R1098" s="2">
        <v>63.17</v>
      </c>
      <c r="S1098" s="2">
        <v>0</v>
      </c>
      <c r="T1098" s="2">
        <v>0</v>
      </c>
      <c r="U1098">
        <v>0</v>
      </c>
      <c r="V1098" s="2">
        <v>43</v>
      </c>
      <c r="W1098" s="3">
        <v>0</v>
      </c>
      <c r="X1098" s="3" t="s">
        <v>44</v>
      </c>
      <c r="Y1098" s="3">
        <v>30</v>
      </c>
      <c r="Z1098" s="2">
        <v>0</v>
      </c>
      <c r="AA1098" s="10">
        <f>IF(Table1[[#This Row],[Is_Late]]="Yes",1,0)</f>
        <v>0</v>
      </c>
    </row>
    <row r="1099" spans="1:27" x14ac:dyDescent="0.25">
      <c r="A1099" t="s">
        <v>1178</v>
      </c>
      <c r="B1099" s="1">
        <v>45790</v>
      </c>
      <c r="C1099" t="s">
        <v>80</v>
      </c>
      <c r="D1099" t="s">
        <v>28</v>
      </c>
      <c r="E1099" t="s">
        <v>47</v>
      </c>
      <c r="F1099" t="s">
        <v>81</v>
      </c>
      <c r="G1099" t="s">
        <v>67</v>
      </c>
      <c r="H1099">
        <v>6</v>
      </c>
      <c r="I1099">
        <v>246.69</v>
      </c>
      <c r="J1099" s="2">
        <v>5</v>
      </c>
      <c r="K1099">
        <v>31</v>
      </c>
      <c r="L1099" s="3">
        <v>4.6900000000000004</v>
      </c>
      <c r="M1099" s="3">
        <v>3.6</v>
      </c>
      <c r="N1099" t="s">
        <v>50</v>
      </c>
      <c r="O1099" t="s">
        <v>42</v>
      </c>
      <c r="P1099" t="s">
        <v>56</v>
      </c>
      <c r="Q1099" s="2">
        <v>1480.14</v>
      </c>
      <c r="R1099" s="2">
        <v>74.010000000000005</v>
      </c>
      <c r="S1099" s="2">
        <v>1406.13</v>
      </c>
      <c r="T1099" s="2">
        <v>0</v>
      </c>
      <c r="U1099">
        <v>1406.13</v>
      </c>
      <c r="V1099" s="2">
        <v>22</v>
      </c>
      <c r="W1099" s="3">
        <v>9</v>
      </c>
      <c r="X1099" s="3" t="s">
        <v>35</v>
      </c>
      <c r="Y1099" s="3">
        <v>12.7</v>
      </c>
      <c r="Z1099" s="2">
        <v>178.58</v>
      </c>
      <c r="AA1099" s="10">
        <f>IF(Table1[[#This Row],[Is_Late]]="Yes",1,0)</f>
        <v>1</v>
      </c>
    </row>
    <row r="1100" spans="1:27" x14ac:dyDescent="0.25">
      <c r="A1100" t="s">
        <v>1179</v>
      </c>
      <c r="B1100" s="1">
        <v>45790</v>
      </c>
      <c r="C1100" t="s">
        <v>84</v>
      </c>
      <c r="D1100" t="s">
        <v>66</v>
      </c>
      <c r="E1100" t="s">
        <v>47</v>
      </c>
      <c r="F1100" t="s">
        <v>93</v>
      </c>
      <c r="G1100" t="s">
        <v>63</v>
      </c>
      <c r="H1100">
        <v>4</v>
      </c>
      <c r="I1100">
        <v>162.81</v>
      </c>
      <c r="J1100" s="2">
        <v>5</v>
      </c>
      <c r="K1100">
        <v>21</v>
      </c>
      <c r="L1100" s="3">
        <v>3.03</v>
      </c>
      <c r="M1100" s="3">
        <v>4.4000000000000004</v>
      </c>
      <c r="N1100" t="s">
        <v>60</v>
      </c>
      <c r="O1100" t="s">
        <v>42</v>
      </c>
      <c r="P1100" t="s">
        <v>51</v>
      </c>
      <c r="Q1100" s="2">
        <v>651.24</v>
      </c>
      <c r="R1100" s="2">
        <v>32.56</v>
      </c>
      <c r="S1100" s="2">
        <v>618.67999999999995</v>
      </c>
      <c r="T1100" s="2">
        <v>0</v>
      </c>
      <c r="U1100">
        <v>618.67999999999995</v>
      </c>
      <c r="V1100" s="2">
        <v>20</v>
      </c>
      <c r="W1100" s="3">
        <v>1</v>
      </c>
      <c r="X1100" s="3" t="s">
        <v>44</v>
      </c>
      <c r="Y1100" s="3">
        <v>23</v>
      </c>
      <c r="Z1100" s="2">
        <v>142.30000000000001</v>
      </c>
      <c r="AA1100" s="10">
        <f>IF(Table1[[#This Row],[Is_Late]]="Yes",1,0)</f>
        <v>0</v>
      </c>
    </row>
    <row r="1101" spans="1:27" x14ac:dyDescent="0.25">
      <c r="A1101" t="s">
        <v>1180</v>
      </c>
      <c r="B1101" s="1">
        <v>45790</v>
      </c>
      <c r="C1101" t="s">
        <v>80</v>
      </c>
      <c r="D1101" t="s">
        <v>38</v>
      </c>
      <c r="E1101" t="s">
        <v>29</v>
      </c>
      <c r="F1101" t="s">
        <v>30</v>
      </c>
      <c r="G1101" t="s">
        <v>40</v>
      </c>
      <c r="H1101">
        <v>5</v>
      </c>
      <c r="I1101">
        <v>209.66</v>
      </c>
      <c r="J1101" s="2">
        <v>20</v>
      </c>
      <c r="K1101">
        <v>23</v>
      </c>
      <c r="L1101" s="3">
        <v>4.13</v>
      </c>
      <c r="M1101" s="3">
        <v>3.5</v>
      </c>
      <c r="N1101" t="s">
        <v>60</v>
      </c>
      <c r="O1101" t="s">
        <v>42</v>
      </c>
      <c r="P1101" t="s">
        <v>51</v>
      </c>
      <c r="Q1101" s="2">
        <v>1048.3</v>
      </c>
      <c r="R1101" s="2">
        <v>209.66</v>
      </c>
      <c r="S1101" s="2">
        <v>838.64</v>
      </c>
      <c r="T1101" s="2">
        <v>0</v>
      </c>
      <c r="U1101">
        <v>838.64</v>
      </c>
      <c r="V1101" s="2">
        <v>23</v>
      </c>
      <c r="W1101" s="3">
        <v>0</v>
      </c>
      <c r="X1101" s="3" t="s">
        <v>44</v>
      </c>
      <c r="Y1101" s="3">
        <v>23.5</v>
      </c>
      <c r="Z1101" s="2">
        <v>197.08</v>
      </c>
      <c r="AA1101" s="10">
        <f>IF(Table1[[#This Row],[Is_Late]]="Yes",1,0)</f>
        <v>0</v>
      </c>
    </row>
    <row r="1102" spans="1:27" x14ac:dyDescent="0.25">
      <c r="A1102" t="s">
        <v>1181</v>
      </c>
      <c r="B1102" s="1">
        <v>45790</v>
      </c>
      <c r="C1102" t="s">
        <v>53</v>
      </c>
      <c r="D1102" t="s">
        <v>28</v>
      </c>
      <c r="E1102" t="s">
        <v>47</v>
      </c>
      <c r="F1102" t="s">
        <v>81</v>
      </c>
      <c r="G1102" t="s">
        <v>40</v>
      </c>
      <c r="H1102">
        <v>7</v>
      </c>
      <c r="I1102">
        <v>175.82</v>
      </c>
      <c r="J1102" s="2">
        <v>10</v>
      </c>
      <c r="K1102">
        <v>45</v>
      </c>
      <c r="L1102" s="3">
        <v>6.78</v>
      </c>
      <c r="M1102" s="3">
        <v>4.5</v>
      </c>
      <c r="N1102" t="s">
        <v>68</v>
      </c>
      <c r="O1102" t="s">
        <v>42</v>
      </c>
      <c r="P1102" t="s">
        <v>51</v>
      </c>
      <c r="Q1102" s="2">
        <v>1230.74</v>
      </c>
      <c r="R1102" s="2">
        <v>123.07</v>
      </c>
      <c r="S1102" s="2">
        <v>1107.67</v>
      </c>
      <c r="T1102" s="2">
        <v>0</v>
      </c>
      <c r="U1102">
        <v>1107.67</v>
      </c>
      <c r="V1102" s="2">
        <v>30</v>
      </c>
      <c r="W1102" s="3">
        <v>15</v>
      </c>
      <c r="X1102" s="3" t="s">
        <v>35</v>
      </c>
      <c r="Y1102" s="3">
        <v>10.3</v>
      </c>
      <c r="Z1102" s="2">
        <v>114.09</v>
      </c>
      <c r="AA1102" s="10">
        <f>IF(Table1[[#This Row],[Is_Late]]="Yes",1,0)</f>
        <v>1</v>
      </c>
    </row>
    <row r="1103" spans="1:27" x14ac:dyDescent="0.25">
      <c r="A1103" t="s">
        <v>1182</v>
      </c>
      <c r="B1103" s="1">
        <v>45791</v>
      </c>
      <c r="C1103" t="s">
        <v>37</v>
      </c>
      <c r="D1103" t="s">
        <v>54</v>
      </c>
      <c r="E1103" t="s">
        <v>47</v>
      </c>
      <c r="F1103" t="s">
        <v>81</v>
      </c>
      <c r="G1103" t="s">
        <v>144</v>
      </c>
      <c r="H1103">
        <v>1</v>
      </c>
      <c r="I1103">
        <v>171.29</v>
      </c>
      <c r="J1103" s="2">
        <v>10</v>
      </c>
      <c r="K1103">
        <v>18</v>
      </c>
      <c r="L1103" s="3">
        <v>4.29</v>
      </c>
      <c r="M1103" s="3">
        <v>2.7</v>
      </c>
      <c r="N1103" t="s">
        <v>32</v>
      </c>
      <c r="O1103" t="s">
        <v>42</v>
      </c>
      <c r="P1103" t="s">
        <v>56</v>
      </c>
      <c r="Q1103" s="2">
        <v>171.29</v>
      </c>
      <c r="R1103" s="2">
        <v>17.13</v>
      </c>
      <c r="S1103" s="2">
        <v>154.16</v>
      </c>
      <c r="T1103" s="2">
        <v>10</v>
      </c>
      <c r="U1103">
        <v>164.16</v>
      </c>
      <c r="V1103" s="2">
        <v>27</v>
      </c>
      <c r="W1103" s="3">
        <v>0</v>
      </c>
      <c r="X1103" s="3" t="s">
        <v>44</v>
      </c>
      <c r="Y1103" s="3">
        <v>15.1</v>
      </c>
      <c r="Z1103" s="2">
        <v>23.28</v>
      </c>
      <c r="AA1103" s="10">
        <f>IF(Table1[[#This Row],[Is_Late]]="Yes",1,0)</f>
        <v>0</v>
      </c>
    </row>
    <row r="1104" spans="1:27" x14ac:dyDescent="0.25">
      <c r="A1104" t="s">
        <v>1183</v>
      </c>
      <c r="B1104" s="1">
        <v>45791</v>
      </c>
      <c r="C1104" t="s">
        <v>84</v>
      </c>
      <c r="D1104" t="s">
        <v>28</v>
      </c>
      <c r="E1104" t="s">
        <v>47</v>
      </c>
      <c r="F1104" t="s">
        <v>39</v>
      </c>
      <c r="G1104" t="s">
        <v>89</v>
      </c>
      <c r="H1104">
        <v>5</v>
      </c>
      <c r="I1104">
        <v>400.03</v>
      </c>
      <c r="J1104" s="2">
        <v>15</v>
      </c>
      <c r="K1104">
        <v>35</v>
      </c>
      <c r="L1104" s="3">
        <v>5.6</v>
      </c>
      <c r="M1104" s="3">
        <v>5</v>
      </c>
      <c r="N1104" t="s">
        <v>41</v>
      </c>
      <c r="O1104" t="s">
        <v>42</v>
      </c>
      <c r="P1104" t="s">
        <v>64</v>
      </c>
      <c r="Q1104" s="2">
        <v>2000.15</v>
      </c>
      <c r="R1104" s="2">
        <v>300.02</v>
      </c>
      <c r="S1104" s="2">
        <v>1700.13</v>
      </c>
      <c r="T1104" s="2">
        <v>0</v>
      </c>
      <c r="U1104">
        <v>1700.13</v>
      </c>
      <c r="V1104" s="2">
        <v>22</v>
      </c>
      <c r="W1104" s="3">
        <v>13</v>
      </c>
      <c r="X1104" s="3" t="s">
        <v>35</v>
      </c>
      <c r="Y1104" s="3">
        <v>28</v>
      </c>
      <c r="Z1104" s="2">
        <v>476.04</v>
      </c>
      <c r="AA1104" s="10">
        <f>IF(Table1[[#This Row],[Is_Late]]="Yes",1,0)</f>
        <v>1</v>
      </c>
    </row>
    <row r="1105" spans="1:27" x14ac:dyDescent="0.25">
      <c r="A1105" t="s">
        <v>1184</v>
      </c>
      <c r="B1105" s="1">
        <v>45791</v>
      </c>
      <c r="C1105" t="s">
        <v>75</v>
      </c>
      <c r="D1105" t="s">
        <v>66</v>
      </c>
      <c r="E1105" t="s">
        <v>29</v>
      </c>
      <c r="F1105" t="s">
        <v>111</v>
      </c>
      <c r="G1105" t="s">
        <v>49</v>
      </c>
      <c r="H1105">
        <v>4</v>
      </c>
      <c r="I1105">
        <v>430.29</v>
      </c>
      <c r="J1105" s="2">
        <v>25</v>
      </c>
      <c r="K1105">
        <v>10</v>
      </c>
      <c r="L1105" s="3">
        <v>1.72</v>
      </c>
      <c r="M1105" s="3">
        <v>3.4</v>
      </c>
      <c r="N1105" t="s">
        <v>41</v>
      </c>
      <c r="O1105" t="s">
        <v>42</v>
      </c>
      <c r="P1105" t="s">
        <v>56</v>
      </c>
      <c r="Q1105" s="2">
        <v>1721.16</v>
      </c>
      <c r="R1105" s="2">
        <v>430.29</v>
      </c>
      <c r="S1105" s="2">
        <v>1290.8699999999999</v>
      </c>
      <c r="T1105" s="2">
        <v>0</v>
      </c>
      <c r="U1105">
        <v>1290.8699999999999</v>
      </c>
      <c r="V1105" s="2">
        <v>22</v>
      </c>
      <c r="W1105" s="3">
        <v>0</v>
      </c>
      <c r="X1105" s="3" t="s">
        <v>44</v>
      </c>
      <c r="Y1105" s="3">
        <v>13.5</v>
      </c>
      <c r="Z1105" s="2">
        <v>174.27</v>
      </c>
      <c r="AA1105" s="10">
        <f>IF(Table1[[#This Row],[Is_Late]]="Yes",1,0)</f>
        <v>0</v>
      </c>
    </row>
    <row r="1106" spans="1:27" x14ac:dyDescent="0.25">
      <c r="A1106" t="s">
        <v>1185</v>
      </c>
      <c r="B1106" s="1">
        <v>45791</v>
      </c>
      <c r="C1106" t="s">
        <v>58</v>
      </c>
      <c r="D1106" t="s">
        <v>66</v>
      </c>
      <c r="E1106" t="s">
        <v>47</v>
      </c>
      <c r="F1106" t="s">
        <v>111</v>
      </c>
      <c r="G1106" t="s">
        <v>63</v>
      </c>
      <c r="H1106">
        <v>4</v>
      </c>
      <c r="I1106">
        <v>239.36</v>
      </c>
      <c r="J1106" s="2">
        <v>10</v>
      </c>
      <c r="K1106">
        <v>38</v>
      </c>
      <c r="L1106" s="3">
        <v>5.0999999999999996</v>
      </c>
      <c r="M1106" s="3">
        <v>4.2</v>
      </c>
      <c r="N1106" t="s">
        <v>41</v>
      </c>
      <c r="O1106" t="s">
        <v>42</v>
      </c>
      <c r="P1106" t="s">
        <v>34</v>
      </c>
      <c r="Q1106" s="2">
        <v>957.44</v>
      </c>
      <c r="R1106" s="2">
        <v>95.74</v>
      </c>
      <c r="S1106" s="2">
        <v>861.7</v>
      </c>
      <c r="T1106" s="2">
        <v>0</v>
      </c>
      <c r="U1106">
        <v>861.7</v>
      </c>
      <c r="V1106" s="2">
        <v>33</v>
      </c>
      <c r="W1106" s="3">
        <v>5</v>
      </c>
      <c r="X1106" s="3" t="s">
        <v>44</v>
      </c>
      <c r="Y1106" s="3">
        <v>24.7</v>
      </c>
      <c r="Z1106" s="2">
        <v>212.84</v>
      </c>
      <c r="AA1106" s="10">
        <f>IF(Table1[[#This Row],[Is_Late]]="Yes",1,0)</f>
        <v>0</v>
      </c>
    </row>
    <row r="1107" spans="1:27" x14ac:dyDescent="0.25">
      <c r="A1107" t="s">
        <v>1186</v>
      </c>
      <c r="B1107" s="1">
        <v>45791</v>
      </c>
      <c r="C1107" t="s">
        <v>88</v>
      </c>
      <c r="D1107" t="s">
        <v>38</v>
      </c>
      <c r="E1107" t="s">
        <v>47</v>
      </c>
      <c r="F1107" t="s">
        <v>59</v>
      </c>
      <c r="G1107" t="s">
        <v>67</v>
      </c>
      <c r="H1107">
        <v>1</v>
      </c>
      <c r="I1107">
        <v>360.87</v>
      </c>
      <c r="J1107" s="2">
        <v>15</v>
      </c>
      <c r="K1107">
        <v>26</v>
      </c>
      <c r="L1107" s="3">
        <v>3.17</v>
      </c>
      <c r="M1107" s="3">
        <v>3.4</v>
      </c>
      <c r="N1107" t="s">
        <v>32</v>
      </c>
      <c r="O1107" t="s">
        <v>42</v>
      </c>
      <c r="P1107" t="s">
        <v>64</v>
      </c>
      <c r="Q1107" s="2">
        <v>360.87</v>
      </c>
      <c r="R1107" s="2">
        <v>54.13</v>
      </c>
      <c r="S1107" s="2">
        <v>306.74</v>
      </c>
      <c r="T1107" s="2">
        <v>0</v>
      </c>
      <c r="U1107">
        <v>306.74</v>
      </c>
      <c r="V1107" s="2">
        <v>41</v>
      </c>
      <c r="W1107" s="3">
        <v>0</v>
      </c>
      <c r="X1107" s="3" t="s">
        <v>44</v>
      </c>
      <c r="Y1107" s="3">
        <v>27</v>
      </c>
      <c r="Z1107" s="2">
        <v>82.82</v>
      </c>
      <c r="AA1107" s="10">
        <f>IF(Table1[[#This Row],[Is_Late]]="Yes",1,0)</f>
        <v>0</v>
      </c>
    </row>
    <row r="1108" spans="1:27" x14ac:dyDescent="0.25">
      <c r="A1108" t="s">
        <v>1187</v>
      </c>
      <c r="B1108" s="1">
        <v>45791</v>
      </c>
      <c r="C1108" t="s">
        <v>84</v>
      </c>
      <c r="D1108" t="s">
        <v>46</v>
      </c>
      <c r="E1108" t="s">
        <v>29</v>
      </c>
      <c r="F1108" t="s">
        <v>93</v>
      </c>
      <c r="G1108" t="s">
        <v>98</v>
      </c>
      <c r="H1108">
        <v>1</v>
      </c>
      <c r="I1108">
        <v>39.450000000000003</v>
      </c>
      <c r="J1108" s="2">
        <v>20</v>
      </c>
      <c r="K1108">
        <v>36</v>
      </c>
      <c r="L1108" s="3">
        <v>1.93</v>
      </c>
      <c r="M1108" s="3">
        <v>4.5</v>
      </c>
      <c r="N1108" t="s">
        <v>41</v>
      </c>
      <c r="O1108" t="s">
        <v>42</v>
      </c>
      <c r="P1108" t="s">
        <v>56</v>
      </c>
      <c r="Q1108" s="2">
        <v>39.450000000000003</v>
      </c>
      <c r="R1108" s="2">
        <v>7.89</v>
      </c>
      <c r="S1108" s="2">
        <v>31.56</v>
      </c>
      <c r="T1108" s="2">
        <v>15</v>
      </c>
      <c r="U1108">
        <v>46.56</v>
      </c>
      <c r="V1108" s="2">
        <v>29</v>
      </c>
      <c r="W1108" s="3">
        <v>7</v>
      </c>
      <c r="X1108" s="3" t="s">
        <v>35</v>
      </c>
      <c r="Y1108" s="3">
        <v>9.8000000000000007</v>
      </c>
      <c r="Z1108" s="2">
        <v>3.09</v>
      </c>
      <c r="AA1108" s="10">
        <f>IF(Table1[[#This Row],[Is_Late]]="Yes",1,0)</f>
        <v>1</v>
      </c>
    </row>
    <row r="1109" spans="1:27" x14ac:dyDescent="0.25">
      <c r="A1109" t="s">
        <v>1188</v>
      </c>
      <c r="B1109" s="1">
        <v>45791</v>
      </c>
      <c r="C1109" t="s">
        <v>53</v>
      </c>
      <c r="D1109" t="s">
        <v>66</v>
      </c>
      <c r="E1109" t="s">
        <v>47</v>
      </c>
      <c r="F1109" t="s">
        <v>39</v>
      </c>
      <c r="G1109" t="s">
        <v>117</v>
      </c>
      <c r="H1109">
        <v>4</v>
      </c>
      <c r="I1109">
        <v>143.4</v>
      </c>
      <c r="J1109" s="2">
        <v>20</v>
      </c>
      <c r="K1109">
        <v>24</v>
      </c>
      <c r="L1109" s="3">
        <v>7.45</v>
      </c>
      <c r="M1109" s="3">
        <v>3.6</v>
      </c>
      <c r="N1109" t="s">
        <v>60</v>
      </c>
      <c r="O1109" t="s">
        <v>42</v>
      </c>
      <c r="P1109" t="s">
        <v>64</v>
      </c>
      <c r="Q1109" s="2">
        <v>573.6</v>
      </c>
      <c r="R1109" s="2">
        <v>114.72</v>
      </c>
      <c r="S1109" s="2">
        <v>458.88</v>
      </c>
      <c r="T1109" s="2">
        <v>0</v>
      </c>
      <c r="U1109">
        <v>458.88</v>
      </c>
      <c r="V1109" s="2">
        <v>17</v>
      </c>
      <c r="W1109" s="3">
        <v>7</v>
      </c>
      <c r="X1109" s="3" t="s">
        <v>35</v>
      </c>
      <c r="Y1109" s="3">
        <v>13.4</v>
      </c>
      <c r="Z1109" s="2">
        <v>61.49</v>
      </c>
      <c r="AA1109" s="10">
        <f>IF(Table1[[#This Row],[Is_Late]]="Yes",1,0)</f>
        <v>1</v>
      </c>
    </row>
    <row r="1110" spans="1:27" x14ac:dyDescent="0.25">
      <c r="A1110" t="s">
        <v>1189</v>
      </c>
      <c r="B1110" s="1">
        <v>45791</v>
      </c>
      <c r="C1110" t="s">
        <v>80</v>
      </c>
      <c r="D1110" t="s">
        <v>38</v>
      </c>
      <c r="E1110" t="s">
        <v>47</v>
      </c>
      <c r="F1110" t="s">
        <v>59</v>
      </c>
      <c r="G1110" t="s">
        <v>31</v>
      </c>
      <c r="H1110">
        <v>1</v>
      </c>
      <c r="I1110">
        <v>487.49</v>
      </c>
      <c r="J1110" s="2">
        <v>25</v>
      </c>
      <c r="K1110">
        <v>43</v>
      </c>
      <c r="L1110" s="3">
        <v>6.34</v>
      </c>
      <c r="M1110" s="3">
        <v>3</v>
      </c>
      <c r="N1110" t="s">
        <v>41</v>
      </c>
      <c r="O1110" t="s">
        <v>42</v>
      </c>
      <c r="P1110" t="s">
        <v>34</v>
      </c>
      <c r="Q1110" s="2">
        <v>487.49</v>
      </c>
      <c r="R1110" s="2">
        <v>121.87</v>
      </c>
      <c r="S1110" s="2">
        <v>365.62</v>
      </c>
      <c r="T1110" s="2">
        <v>0</v>
      </c>
      <c r="U1110">
        <v>365.62</v>
      </c>
      <c r="V1110" s="2">
        <v>24</v>
      </c>
      <c r="W1110" s="3">
        <v>19</v>
      </c>
      <c r="X1110" s="3" t="s">
        <v>35</v>
      </c>
      <c r="Y1110" s="3">
        <v>16.8</v>
      </c>
      <c r="Z1110" s="2">
        <v>61.42</v>
      </c>
      <c r="AA1110" s="10">
        <f>IF(Table1[[#This Row],[Is_Late]]="Yes",1,0)</f>
        <v>1</v>
      </c>
    </row>
    <row r="1111" spans="1:27" x14ac:dyDescent="0.25">
      <c r="A1111" t="s">
        <v>1190</v>
      </c>
      <c r="B1111" s="1">
        <v>45792</v>
      </c>
      <c r="C1111" t="s">
        <v>37</v>
      </c>
      <c r="D1111" t="s">
        <v>54</v>
      </c>
      <c r="E1111" t="s">
        <v>47</v>
      </c>
      <c r="F1111" t="s">
        <v>76</v>
      </c>
      <c r="G1111" t="s">
        <v>144</v>
      </c>
      <c r="H1111">
        <v>2</v>
      </c>
      <c r="I1111">
        <v>266.88</v>
      </c>
      <c r="J1111" s="2">
        <v>20</v>
      </c>
      <c r="K1111">
        <v>26</v>
      </c>
      <c r="L1111" s="3">
        <v>2.63</v>
      </c>
      <c r="M1111" s="3">
        <v>4</v>
      </c>
      <c r="N1111" t="s">
        <v>32</v>
      </c>
      <c r="O1111" t="s">
        <v>42</v>
      </c>
      <c r="P1111" t="s">
        <v>51</v>
      </c>
      <c r="Q1111" s="2">
        <v>533.76</v>
      </c>
      <c r="R1111" s="2">
        <v>106.75</v>
      </c>
      <c r="S1111" s="2">
        <v>427.01</v>
      </c>
      <c r="T1111" s="2">
        <v>0</v>
      </c>
      <c r="U1111">
        <v>427.01</v>
      </c>
      <c r="V1111" s="2">
        <v>17</v>
      </c>
      <c r="W1111" s="3">
        <v>9</v>
      </c>
      <c r="X1111" s="3" t="s">
        <v>35</v>
      </c>
      <c r="Y1111" s="3">
        <v>8</v>
      </c>
      <c r="Z1111" s="2">
        <v>34.159999999999997</v>
      </c>
      <c r="AA1111" s="10">
        <f>IF(Table1[[#This Row],[Is_Late]]="Yes",1,0)</f>
        <v>1</v>
      </c>
    </row>
    <row r="1112" spans="1:27" x14ac:dyDescent="0.25">
      <c r="A1112" t="s">
        <v>1191</v>
      </c>
      <c r="B1112" s="1">
        <v>45792</v>
      </c>
      <c r="C1112" t="s">
        <v>58</v>
      </c>
      <c r="D1112" t="s">
        <v>66</v>
      </c>
      <c r="E1112" t="s">
        <v>29</v>
      </c>
      <c r="F1112" t="s">
        <v>86</v>
      </c>
      <c r="G1112" t="s">
        <v>70</v>
      </c>
      <c r="H1112">
        <v>2</v>
      </c>
      <c r="I1112">
        <v>154.38999999999999</v>
      </c>
      <c r="J1112" s="2">
        <v>0</v>
      </c>
      <c r="K1112">
        <v>19</v>
      </c>
      <c r="L1112" s="3">
        <v>3.35</v>
      </c>
      <c r="M1112" s="3">
        <v>3.6</v>
      </c>
      <c r="N1112" t="s">
        <v>32</v>
      </c>
      <c r="O1112" t="s">
        <v>33</v>
      </c>
      <c r="P1112" t="s">
        <v>51</v>
      </c>
      <c r="Q1112" s="2">
        <v>308.77999999999997</v>
      </c>
      <c r="R1112" s="2">
        <v>0</v>
      </c>
      <c r="S1112" s="2">
        <v>0</v>
      </c>
      <c r="T1112" s="2">
        <v>0</v>
      </c>
      <c r="U1112">
        <v>0</v>
      </c>
      <c r="V1112" s="2">
        <v>38</v>
      </c>
      <c r="W1112" s="3">
        <v>0</v>
      </c>
      <c r="X1112" s="3" t="s">
        <v>44</v>
      </c>
      <c r="Y1112" s="3">
        <v>18.100000000000001</v>
      </c>
      <c r="Z1112" s="2">
        <v>0</v>
      </c>
      <c r="AA1112" s="10">
        <f>IF(Table1[[#This Row],[Is_Late]]="Yes",1,0)</f>
        <v>0</v>
      </c>
    </row>
    <row r="1113" spans="1:27" x14ac:dyDescent="0.25">
      <c r="A1113" t="s">
        <v>1192</v>
      </c>
      <c r="B1113" s="1">
        <v>45792</v>
      </c>
      <c r="C1113" t="s">
        <v>80</v>
      </c>
      <c r="D1113" t="s">
        <v>28</v>
      </c>
      <c r="E1113" t="s">
        <v>47</v>
      </c>
      <c r="F1113" t="s">
        <v>86</v>
      </c>
      <c r="G1113" t="s">
        <v>55</v>
      </c>
      <c r="H1113">
        <v>3</v>
      </c>
      <c r="I1113">
        <v>30.62</v>
      </c>
      <c r="J1113" s="2">
        <v>0</v>
      </c>
      <c r="K1113">
        <v>41</v>
      </c>
      <c r="L1113" s="3">
        <v>5.3</v>
      </c>
      <c r="M1113" s="3">
        <v>4.9000000000000004</v>
      </c>
      <c r="N1113" t="s">
        <v>60</v>
      </c>
      <c r="O1113" t="s">
        <v>42</v>
      </c>
      <c r="P1113" t="s">
        <v>34</v>
      </c>
      <c r="Q1113" s="2">
        <v>91.86</v>
      </c>
      <c r="R1113" s="2">
        <v>0</v>
      </c>
      <c r="S1113" s="2">
        <v>91.86</v>
      </c>
      <c r="T1113" s="2">
        <v>15</v>
      </c>
      <c r="U1113">
        <v>106.86</v>
      </c>
      <c r="V1113" s="2">
        <v>37</v>
      </c>
      <c r="W1113" s="3">
        <v>4</v>
      </c>
      <c r="X1113" s="3" t="s">
        <v>44</v>
      </c>
      <c r="Y1113" s="3">
        <v>22.7</v>
      </c>
      <c r="Z1113" s="2">
        <v>20.85</v>
      </c>
      <c r="AA1113" s="10">
        <f>IF(Table1[[#This Row],[Is_Late]]="Yes",1,0)</f>
        <v>0</v>
      </c>
    </row>
    <row r="1114" spans="1:27" x14ac:dyDescent="0.25">
      <c r="A1114" t="s">
        <v>1193</v>
      </c>
      <c r="B1114" s="1">
        <v>45792</v>
      </c>
      <c r="C1114" t="s">
        <v>27</v>
      </c>
      <c r="D1114" t="s">
        <v>66</v>
      </c>
      <c r="E1114" t="s">
        <v>29</v>
      </c>
      <c r="F1114" t="s">
        <v>48</v>
      </c>
      <c r="G1114" t="s">
        <v>82</v>
      </c>
      <c r="H1114">
        <v>4</v>
      </c>
      <c r="I1114">
        <v>176.32</v>
      </c>
      <c r="J1114" s="2">
        <v>25</v>
      </c>
      <c r="K1114">
        <v>37</v>
      </c>
      <c r="L1114" s="3">
        <v>1.67</v>
      </c>
      <c r="M1114" s="3">
        <v>3.7</v>
      </c>
      <c r="N1114" t="s">
        <v>68</v>
      </c>
      <c r="O1114" t="s">
        <v>42</v>
      </c>
      <c r="P1114" t="s">
        <v>64</v>
      </c>
      <c r="Q1114" s="2">
        <v>705.28</v>
      </c>
      <c r="R1114" s="2">
        <v>176.32</v>
      </c>
      <c r="S1114" s="2">
        <v>528.96</v>
      </c>
      <c r="T1114" s="2">
        <v>0</v>
      </c>
      <c r="U1114">
        <v>528.96</v>
      </c>
      <c r="V1114" s="2">
        <v>40</v>
      </c>
      <c r="W1114" s="3">
        <v>0</v>
      </c>
      <c r="X1114" s="3" t="s">
        <v>44</v>
      </c>
      <c r="Y1114" s="3">
        <v>28.8</v>
      </c>
      <c r="Z1114" s="2">
        <v>152.34</v>
      </c>
      <c r="AA1114" s="10">
        <f>IF(Table1[[#This Row],[Is_Late]]="Yes",1,0)</f>
        <v>0</v>
      </c>
    </row>
    <row r="1115" spans="1:27" x14ac:dyDescent="0.25">
      <c r="A1115" t="s">
        <v>1194</v>
      </c>
      <c r="B1115" s="1">
        <v>45793</v>
      </c>
      <c r="C1115" t="s">
        <v>88</v>
      </c>
      <c r="D1115" t="s">
        <v>46</v>
      </c>
      <c r="E1115" t="s">
        <v>47</v>
      </c>
      <c r="F1115" t="s">
        <v>76</v>
      </c>
      <c r="G1115" t="s">
        <v>55</v>
      </c>
      <c r="H1115">
        <v>6</v>
      </c>
      <c r="I1115">
        <v>35.14</v>
      </c>
      <c r="J1115" s="2">
        <v>0</v>
      </c>
      <c r="K1115">
        <v>44</v>
      </c>
      <c r="L1115" s="3">
        <v>1.69</v>
      </c>
      <c r="M1115" s="3">
        <v>5</v>
      </c>
      <c r="N1115" t="s">
        <v>41</v>
      </c>
      <c r="O1115" t="s">
        <v>42</v>
      </c>
      <c r="P1115" t="s">
        <v>56</v>
      </c>
      <c r="Q1115" s="2">
        <v>210.84</v>
      </c>
      <c r="R1115" s="2">
        <v>0</v>
      </c>
      <c r="S1115" s="2">
        <v>210.84</v>
      </c>
      <c r="T1115" s="2">
        <v>10</v>
      </c>
      <c r="U1115">
        <v>220.84</v>
      </c>
      <c r="V1115" s="2">
        <v>30</v>
      </c>
      <c r="W1115" s="3">
        <v>14</v>
      </c>
      <c r="X1115" s="3" t="s">
        <v>35</v>
      </c>
      <c r="Y1115" s="3">
        <v>24.7</v>
      </c>
      <c r="Z1115" s="2">
        <v>52.08</v>
      </c>
      <c r="AA1115" s="10">
        <f>IF(Table1[[#This Row],[Is_Late]]="Yes",1,0)</f>
        <v>1</v>
      </c>
    </row>
    <row r="1116" spans="1:27" x14ac:dyDescent="0.25">
      <c r="A1116" t="s">
        <v>1195</v>
      </c>
      <c r="B1116" s="1">
        <v>45793</v>
      </c>
      <c r="C1116" t="s">
        <v>58</v>
      </c>
      <c r="D1116" t="s">
        <v>54</v>
      </c>
      <c r="E1116" t="s">
        <v>29</v>
      </c>
      <c r="F1116" t="s">
        <v>39</v>
      </c>
      <c r="G1116" t="s">
        <v>136</v>
      </c>
      <c r="H1116">
        <v>5</v>
      </c>
      <c r="I1116">
        <v>151.13999999999999</v>
      </c>
      <c r="J1116" s="2">
        <v>5</v>
      </c>
      <c r="K1116">
        <v>33</v>
      </c>
      <c r="L1116" s="3">
        <v>7.76</v>
      </c>
      <c r="M1116" s="3">
        <v>3.7</v>
      </c>
      <c r="N1116" t="s">
        <v>50</v>
      </c>
      <c r="O1116" t="s">
        <v>42</v>
      </c>
      <c r="P1116" t="s">
        <v>43</v>
      </c>
      <c r="Q1116" s="2">
        <v>755.7</v>
      </c>
      <c r="R1116" s="2">
        <v>37.78</v>
      </c>
      <c r="S1116" s="2">
        <v>717.92</v>
      </c>
      <c r="T1116" s="2">
        <v>0</v>
      </c>
      <c r="U1116">
        <v>717.92</v>
      </c>
      <c r="V1116" s="2">
        <v>17</v>
      </c>
      <c r="W1116" s="3">
        <v>16</v>
      </c>
      <c r="X1116" s="3" t="s">
        <v>35</v>
      </c>
      <c r="Y1116" s="3">
        <v>8.8000000000000007</v>
      </c>
      <c r="Z1116" s="2">
        <v>63.18</v>
      </c>
      <c r="AA1116" s="10">
        <f>IF(Table1[[#This Row],[Is_Late]]="Yes",1,0)</f>
        <v>1</v>
      </c>
    </row>
    <row r="1117" spans="1:27" x14ac:dyDescent="0.25">
      <c r="A1117" t="s">
        <v>1196</v>
      </c>
      <c r="B1117" s="1">
        <v>45793</v>
      </c>
      <c r="C1117" t="s">
        <v>88</v>
      </c>
      <c r="D1117" t="s">
        <v>28</v>
      </c>
      <c r="E1117" t="s">
        <v>47</v>
      </c>
      <c r="F1117" t="s">
        <v>111</v>
      </c>
      <c r="G1117" t="s">
        <v>117</v>
      </c>
      <c r="H1117">
        <v>3</v>
      </c>
      <c r="I1117">
        <v>45.24</v>
      </c>
      <c r="J1117" s="2">
        <v>15</v>
      </c>
      <c r="K1117">
        <v>19</v>
      </c>
      <c r="L1117" s="3">
        <v>7.65</v>
      </c>
      <c r="M1117" s="3">
        <v>4.5</v>
      </c>
      <c r="N1117" t="s">
        <v>68</v>
      </c>
      <c r="O1117" t="s">
        <v>33</v>
      </c>
      <c r="P1117" t="s">
        <v>64</v>
      </c>
      <c r="Q1117" s="2">
        <v>135.72</v>
      </c>
      <c r="R1117" s="2">
        <v>20.36</v>
      </c>
      <c r="S1117" s="2">
        <v>0</v>
      </c>
      <c r="T1117" s="2">
        <v>15</v>
      </c>
      <c r="U1117">
        <v>0</v>
      </c>
      <c r="V1117" s="2">
        <v>16</v>
      </c>
      <c r="W1117" s="3">
        <v>3</v>
      </c>
      <c r="X1117" s="3" t="s">
        <v>44</v>
      </c>
      <c r="Y1117" s="3">
        <v>8.6999999999999993</v>
      </c>
      <c r="Z1117" s="2">
        <v>0</v>
      </c>
      <c r="AA1117" s="10">
        <f>IF(Table1[[#This Row],[Is_Late]]="Yes",1,0)</f>
        <v>0</v>
      </c>
    </row>
    <row r="1118" spans="1:27" x14ac:dyDescent="0.25">
      <c r="A1118" t="s">
        <v>1197</v>
      </c>
      <c r="B1118" s="1">
        <v>45793</v>
      </c>
      <c r="C1118" t="s">
        <v>53</v>
      </c>
      <c r="D1118" t="s">
        <v>28</v>
      </c>
      <c r="E1118" t="s">
        <v>29</v>
      </c>
      <c r="F1118" t="s">
        <v>86</v>
      </c>
      <c r="G1118" t="s">
        <v>100</v>
      </c>
      <c r="H1118">
        <v>4</v>
      </c>
      <c r="I1118">
        <v>111.82</v>
      </c>
      <c r="J1118" s="2">
        <v>15</v>
      </c>
      <c r="K1118">
        <v>42</v>
      </c>
      <c r="L1118" s="3">
        <v>1.94</v>
      </c>
      <c r="M1118" s="3">
        <v>4.5999999999999996</v>
      </c>
      <c r="N1118" t="s">
        <v>68</v>
      </c>
      <c r="O1118" t="s">
        <v>42</v>
      </c>
      <c r="P1118" t="s">
        <v>43</v>
      </c>
      <c r="Q1118" s="2">
        <v>447.28</v>
      </c>
      <c r="R1118" s="2">
        <v>67.09</v>
      </c>
      <c r="S1118" s="2">
        <v>380.19</v>
      </c>
      <c r="T1118" s="2">
        <v>0</v>
      </c>
      <c r="U1118">
        <v>380.19</v>
      </c>
      <c r="V1118" s="2">
        <v>33</v>
      </c>
      <c r="W1118" s="3">
        <v>9</v>
      </c>
      <c r="X1118" s="3" t="s">
        <v>35</v>
      </c>
      <c r="Y1118" s="3">
        <v>10.9</v>
      </c>
      <c r="Z1118" s="2">
        <v>41.44</v>
      </c>
      <c r="AA1118" s="10">
        <f>IF(Table1[[#This Row],[Is_Late]]="Yes",1,0)</f>
        <v>1</v>
      </c>
    </row>
    <row r="1119" spans="1:27" x14ac:dyDescent="0.25">
      <c r="A1119" t="s">
        <v>1198</v>
      </c>
      <c r="B1119" s="1">
        <v>45793</v>
      </c>
      <c r="C1119" t="s">
        <v>37</v>
      </c>
      <c r="D1119" t="s">
        <v>46</v>
      </c>
      <c r="E1119" t="s">
        <v>47</v>
      </c>
      <c r="F1119" t="s">
        <v>39</v>
      </c>
      <c r="G1119" t="s">
        <v>89</v>
      </c>
      <c r="H1119">
        <v>2</v>
      </c>
      <c r="I1119">
        <v>138.97999999999999</v>
      </c>
      <c r="J1119" s="2">
        <v>20</v>
      </c>
      <c r="K1119">
        <v>36</v>
      </c>
      <c r="L1119" s="3">
        <v>0.99</v>
      </c>
      <c r="M1119" s="3">
        <v>2.8</v>
      </c>
      <c r="N1119" t="s">
        <v>68</v>
      </c>
      <c r="O1119" t="s">
        <v>42</v>
      </c>
      <c r="P1119" t="s">
        <v>51</v>
      </c>
      <c r="Q1119" s="2">
        <v>277.95999999999998</v>
      </c>
      <c r="R1119" s="2">
        <v>55.59</v>
      </c>
      <c r="S1119" s="2">
        <v>222.37</v>
      </c>
      <c r="T1119" s="2">
        <v>10</v>
      </c>
      <c r="U1119">
        <v>232.37</v>
      </c>
      <c r="V1119" s="2">
        <v>33</v>
      </c>
      <c r="W1119" s="3">
        <v>3</v>
      </c>
      <c r="X1119" s="3" t="s">
        <v>44</v>
      </c>
      <c r="Y1119" s="3">
        <v>22</v>
      </c>
      <c r="Z1119" s="2">
        <v>48.92</v>
      </c>
      <c r="AA1119" s="10">
        <f>IF(Table1[[#This Row],[Is_Late]]="Yes",1,0)</f>
        <v>0</v>
      </c>
    </row>
    <row r="1120" spans="1:27" x14ac:dyDescent="0.25">
      <c r="A1120" t="s">
        <v>1199</v>
      </c>
      <c r="B1120" s="1">
        <v>45793</v>
      </c>
      <c r="C1120" t="s">
        <v>58</v>
      </c>
      <c r="D1120" t="s">
        <v>54</v>
      </c>
      <c r="E1120" t="s">
        <v>47</v>
      </c>
      <c r="F1120" t="s">
        <v>39</v>
      </c>
      <c r="G1120" t="s">
        <v>49</v>
      </c>
      <c r="H1120">
        <v>5</v>
      </c>
      <c r="I1120">
        <v>456.58</v>
      </c>
      <c r="J1120" s="2">
        <v>5</v>
      </c>
      <c r="K1120">
        <v>39</v>
      </c>
      <c r="L1120" s="3">
        <v>5.8</v>
      </c>
      <c r="M1120" s="3">
        <v>4.9000000000000004</v>
      </c>
      <c r="N1120" t="s">
        <v>41</v>
      </c>
      <c r="O1120" t="s">
        <v>42</v>
      </c>
      <c r="P1120" t="s">
        <v>51</v>
      </c>
      <c r="Q1120" s="2">
        <v>2282.9</v>
      </c>
      <c r="R1120" s="2">
        <v>114.14</v>
      </c>
      <c r="S1120" s="2">
        <v>2168.7600000000002</v>
      </c>
      <c r="T1120" s="2">
        <v>0</v>
      </c>
      <c r="U1120">
        <v>2168.7600000000002</v>
      </c>
      <c r="V1120" s="2">
        <v>19</v>
      </c>
      <c r="W1120" s="3">
        <v>20</v>
      </c>
      <c r="X1120" s="3" t="s">
        <v>35</v>
      </c>
      <c r="Y1120" s="3">
        <v>12.8</v>
      </c>
      <c r="Z1120" s="2">
        <v>277.60000000000002</v>
      </c>
      <c r="AA1120" s="10">
        <f>IF(Table1[[#This Row],[Is_Late]]="Yes",1,0)</f>
        <v>1</v>
      </c>
    </row>
    <row r="1121" spans="1:27" x14ac:dyDescent="0.25">
      <c r="A1121" t="s">
        <v>1200</v>
      </c>
      <c r="B1121" s="1">
        <v>45793</v>
      </c>
      <c r="C1121" t="s">
        <v>58</v>
      </c>
      <c r="D1121" t="s">
        <v>46</v>
      </c>
      <c r="E1121" t="s">
        <v>29</v>
      </c>
      <c r="F1121" t="s">
        <v>73</v>
      </c>
      <c r="G1121" t="s">
        <v>98</v>
      </c>
      <c r="H1121">
        <v>3</v>
      </c>
      <c r="I1121">
        <v>410.26</v>
      </c>
      <c r="J1121" s="2">
        <v>10</v>
      </c>
      <c r="K1121">
        <v>15</v>
      </c>
      <c r="L1121" s="3">
        <v>5.95</v>
      </c>
      <c r="M1121" s="3">
        <v>3.7</v>
      </c>
      <c r="N1121" t="s">
        <v>50</v>
      </c>
      <c r="O1121" t="s">
        <v>42</v>
      </c>
      <c r="P1121" t="s">
        <v>64</v>
      </c>
      <c r="Q1121" s="2">
        <v>1230.78</v>
      </c>
      <c r="R1121" s="2">
        <v>123.08</v>
      </c>
      <c r="S1121" s="2">
        <v>1107.7</v>
      </c>
      <c r="T1121" s="2">
        <v>0</v>
      </c>
      <c r="U1121">
        <v>1107.7</v>
      </c>
      <c r="V1121" s="2">
        <v>20</v>
      </c>
      <c r="W1121" s="3">
        <v>0</v>
      </c>
      <c r="X1121" s="3" t="s">
        <v>44</v>
      </c>
      <c r="Y1121" s="3">
        <v>17.2</v>
      </c>
      <c r="Z1121" s="2">
        <v>190.52</v>
      </c>
      <c r="AA1121" s="10">
        <f>IF(Table1[[#This Row],[Is_Late]]="Yes",1,0)</f>
        <v>0</v>
      </c>
    </row>
    <row r="1122" spans="1:27" x14ac:dyDescent="0.25">
      <c r="A1122" t="s">
        <v>1201</v>
      </c>
      <c r="B1122" s="1">
        <v>45793</v>
      </c>
      <c r="C1122" t="s">
        <v>75</v>
      </c>
      <c r="D1122" t="s">
        <v>66</v>
      </c>
      <c r="E1122" t="s">
        <v>47</v>
      </c>
      <c r="F1122" t="s">
        <v>93</v>
      </c>
      <c r="G1122" t="s">
        <v>31</v>
      </c>
      <c r="H1122">
        <v>6</v>
      </c>
      <c r="I1122">
        <v>204.08</v>
      </c>
      <c r="J1122" s="2">
        <v>25</v>
      </c>
      <c r="K1122">
        <v>29</v>
      </c>
      <c r="L1122" s="3">
        <v>7.58</v>
      </c>
      <c r="M1122" s="3">
        <v>3.8</v>
      </c>
      <c r="N1122" t="s">
        <v>32</v>
      </c>
      <c r="O1122" t="s">
        <v>33</v>
      </c>
      <c r="P1122" t="s">
        <v>51</v>
      </c>
      <c r="Q1122" s="2">
        <v>1224.48</v>
      </c>
      <c r="R1122" s="2">
        <v>306.12</v>
      </c>
      <c r="S1122" s="2">
        <v>0</v>
      </c>
      <c r="T1122" s="2">
        <v>0</v>
      </c>
      <c r="U1122">
        <v>0</v>
      </c>
      <c r="V1122" s="2">
        <v>31</v>
      </c>
      <c r="W1122" s="3">
        <v>0</v>
      </c>
      <c r="X1122" s="3" t="s">
        <v>44</v>
      </c>
      <c r="Y1122" s="3">
        <v>14.1</v>
      </c>
      <c r="Z1122" s="2">
        <v>0</v>
      </c>
      <c r="AA1122" s="10">
        <f>IF(Table1[[#This Row],[Is_Late]]="Yes",1,0)</f>
        <v>0</v>
      </c>
    </row>
    <row r="1123" spans="1:27" x14ac:dyDescent="0.25">
      <c r="A1123" t="s">
        <v>1202</v>
      </c>
      <c r="B1123" s="1">
        <v>45793</v>
      </c>
      <c r="C1123" t="s">
        <v>75</v>
      </c>
      <c r="D1123" t="s">
        <v>54</v>
      </c>
      <c r="E1123" t="s">
        <v>29</v>
      </c>
      <c r="F1123" t="s">
        <v>111</v>
      </c>
      <c r="G1123" t="s">
        <v>31</v>
      </c>
      <c r="H1123">
        <v>2</v>
      </c>
      <c r="I1123">
        <v>333.5</v>
      </c>
      <c r="J1123" s="2">
        <v>20</v>
      </c>
      <c r="K1123">
        <v>30</v>
      </c>
      <c r="L1123" s="3">
        <v>3.95</v>
      </c>
      <c r="M1123" s="3">
        <v>4.5999999999999996</v>
      </c>
      <c r="N1123" t="s">
        <v>50</v>
      </c>
      <c r="O1123" t="s">
        <v>42</v>
      </c>
      <c r="P1123" t="s">
        <v>64</v>
      </c>
      <c r="Q1123" s="2">
        <v>667</v>
      </c>
      <c r="R1123" s="2">
        <v>133.4</v>
      </c>
      <c r="S1123" s="2">
        <v>533.6</v>
      </c>
      <c r="T1123" s="2">
        <v>0</v>
      </c>
      <c r="U1123">
        <v>533.6</v>
      </c>
      <c r="V1123" s="2">
        <v>35</v>
      </c>
      <c r="W1123" s="3">
        <v>0</v>
      </c>
      <c r="X1123" s="3" t="s">
        <v>44</v>
      </c>
      <c r="Y1123" s="3">
        <v>28.5</v>
      </c>
      <c r="Z1123" s="2">
        <v>152.08000000000001</v>
      </c>
      <c r="AA1123" s="10">
        <f>IF(Table1[[#This Row],[Is_Late]]="Yes",1,0)</f>
        <v>0</v>
      </c>
    </row>
    <row r="1124" spans="1:27" x14ac:dyDescent="0.25">
      <c r="A1124" t="s">
        <v>1203</v>
      </c>
      <c r="B1124" s="1">
        <v>45793</v>
      </c>
      <c r="C1124" t="s">
        <v>75</v>
      </c>
      <c r="D1124" t="s">
        <v>66</v>
      </c>
      <c r="E1124" t="s">
        <v>47</v>
      </c>
      <c r="F1124" t="s">
        <v>93</v>
      </c>
      <c r="G1124" t="s">
        <v>100</v>
      </c>
      <c r="H1124">
        <v>3</v>
      </c>
      <c r="I1124">
        <v>281.45</v>
      </c>
      <c r="J1124" s="2">
        <v>15</v>
      </c>
      <c r="K1124">
        <v>26</v>
      </c>
      <c r="L1124" s="3">
        <v>5.52</v>
      </c>
      <c r="M1124" s="3">
        <v>4.0999999999999996</v>
      </c>
      <c r="N1124" t="s">
        <v>32</v>
      </c>
      <c r="O1124" t="s">
        <v>42</v>
      </c>
      <c r="P1124" t="s">
        <v>51</v>
      </c>
      <c r="Q1124" s="2">
        <v>844.35</v>
      </c>
      <c r="R1124" s="2">
        <v>126.65</v>
      </c>
      <c r="S1124" s="2">
        <v>717.7</v>
      </c>
      <c r="T1124" s="2">
        <v>0</v>
      </c>
      <c r="U1124">
        <v>717.7</v>
      </c>
      <c r="V1124" s="2">
        <v>42</v>
      </c>
      <c r="W1124" s="3">
        <v>0</v>
      </c>
      <c r="X1124" s="3" t="s">
        <v>44</v>
      </c>
      <c r="Y1124" s="3">
        <v>19.8</v>
      </c>
      <c r="Z1124" s="2">
        <v>142.1</v>
      </c>
      <c r="AA1124" s="10">
        <f>IF(Table1[[#This Row],[Is_Late]]="Yes",1,0)</f>
        <v>0</v>
      </c>
    </row>
    <row r="1125" spans="1:27" x14ac:dyDescent="0.25">
      <c r="A1125" t="s">
        <v>1204</v>
      </c>
      <c r="B1125" s="1">
        <v>45794</v>
      </c>
      <c r="C1125" t="s">
        <v>80</v>
      </c>
      <c r="D1125" t="s">
        <v>54</v>
      </c>
      <c r="E1125" t="s">
        <v>29</v>
      </c>
      <c r="F1125" t="s">
        <v>81</v>
      </c>
      <c r="G1125" t="s">
        <v>40</v>
      </c>
      <c r="H1125">
        <v>3</v>
      </c>
      <c r="I1125">
        <v>446.4</v>
      </c>
      <c r="J1125" s="2">
        <v>20</v>
      </c>
      <c r="K1125">
        <v>29</v>
      </c>
      <c r="L1125" s="3">
        <v>3.75</v>
      </c>
      <c r="M1125" s="3">
        <v>3.8</v>
      </c>
      <c r="N1125" t="s">
        <v>68</v>
      </c>
      <c r="O1125" t="s">
        <v>33</v>
      </c>
      <c r="P1125" t="s">
        <v>51</v>
      </c>
      <c r="Q1125" s="2">
        <v>1339.2</v>
      </c>
      <c r="R1125" s="2">
        <v>267.83999999999997</v>
      </c>
      <c r="S1125" s="2">
        <v>0</v>
      </c>
      <c r="T1125" s="2">
        <v>0</v>
      </c>
      <c r="U1125">
        <v>0</v>
      </c>
      <c r="V1125" s="2">
        <v>40</v>
      </c>
      <c r="W1125" s="3">
        <v>0</v>
      </c>
      <c r="X1125" s="3" t="s">
        <v>44</v>
      </c>
      <c r="Y1125" s="3">
        <v>30.1</v>
      </c>
      <c r="Z1125" s="2">
        <v>0</v>
      </c>
      <c r="AA1125" s="10">
        <f>IF(Table1[[#This Row],[Is_Late]]="Yes",1,0)</f>
        <v>0</v>
      </c>
    </row>
    <row r="1126" spans="1:27" x14ac:dyDescent="0.25">
      <c r="A1126" t="s">
        <v>1205</v>
      </c>
      <c r="B1126" s="1">
        <v>45794</v>
      </c>
      <c r="C1126" t="s">
        <v>84</v>
      </c>
      <c r="D1126" t="s">
        <v>46</v>
      </c>
      <c r="E1126" t="s">
        <v>29</v>
      </c>
      <c r="F1126" t="s">
        <v>30</v>
      </c>
      <c r="G1126" t="s">
        <v>40</v>
      </c>
      <c r="H1126">
        <v>3</v>
      </c>
      <c r="I1126">
        <v>288.23</v>
      </c>
      <c r="J1126" s="2">
        <v>10</v>
      </c>
      <c r="K1126">
        <v>24</v>
      </c>
      <c r="L1126" s="3">
        <v>3.29</v>
      </c>
      <c r="M1126" s="3">
        <v>4</v>
      </c>
      <c r="N1126" t="s">
        <v>41</v>
      </c>
      <c r="O1126" t="s">
        <v>42</v>
      </c>
      <c r="P1126" t="s">
        <v>43</v>
      </c>
      <c r="Q1126" s="2">
        <v>864.69</v>
      </c>
      <c r="R1126" s="2">
        <v>86.47</v>
      </c>
      <c r="S1126" s="2">
        <v>778.22</v>
      </c>
      <c r="T1126" s="2">
        <v>0</v>
      </c>
      <c r="U1126">
        <v>778.22</v>
      </c>
      <c r="V1126" s="2">
        <v>43</v>
      </c>
      <c r="W1126" s="3">
        <v>0</v>
      </c>
      <c r="X1126" s="3" t="s">
        <v>44</v>
      </c>
      <c r="Y1126" s="3">
        <v>22.4</v>
      </c>
      <c r="Z1126" s="2">
        <v>174.32</v>
      </c>
      <c r="AA1126" s="10">
        <f>IF(Table1[[#This Row],[Is_Late]]="Yes",1,0)</f>
        <v>0</v>
      </c>
    </row>
    <row r="1127" spans="1:27" x14ac:dyDescent="0.25">
      <c r="A1127" t="s">
        <v>1206</v>
      </c>
      <c r="B1127" s="1">
        <v>45794</v>
      </c>
      <c r="C1127" t="s">
        <v>58</v>
      </c>
      <c r="D1127" t="s">
        <v>38</v>
      </c>
      <c r="E1127" t="s">
        <v>47</v>
      </c>
      <c r="F1127" t="s">
        <v>30</v>
      </c>
      <c r="G1127" t="s">
        <v>100</v>
      </c>
      <c r="H1127">
        <v>7</v>
      </c>
      <c r="I1127">
        <v>364.15</v>
      </c>
      <c r="J1127" s="2">
        <v>15</v>
      </c>
      <c r="K1127">
        <v>38</v>
      </c>
      <c r="L1127" s="3">
        <v>2.56</v>
      </c>
      <c r="M1127" s="3">
        <v>3.9</v>
      </c>
      <c r="N1127" t="s">
        <v>32</v>
      </c>
      <c r="O1127" t="s">
        <v>42</v>
      </c>
      <c r="P1127" t="s">
        <v>51</v>
      </c>
      <c r="Q1127" s="2">
        <v>2549.0500000000002</v>
      </c>
      <c r="R1127" s="2">
        <v>382.36</v>
      </c>
      <c r="S1127" s="2">
        <v>2166.69</v>
      </c>
      <c r="T1127" s="2">
        <v>0</v>
      </c>
      <c r="U1127">
        <v>2166.69</v>
      </c>
      <c r="V1127" s="2">
        <v>42</v>
      </c>
      <c r="W1127" s="3">
        <v>0</v>
      </c>
      <c r="X1127" s="3" t="s">
        <v>44</v>
      </c>
      <c r="Y1127" s="3">
        <v>27.7</v>
      </c>
      <c r="Z1127" s="2">
        <v>600.16999999999996</v>
      </c>
      <c r="AA1127" s="10">
        <f>IF(Table1[[#This Row],[Is_Late]]="Yes",1,0)</f>
        <v>0</v>
      </c>
    </row>
    <row r="1128" spans="1:27" x14ac:dyDescent="0.25">
      <c r="A1128" t="s">
        <v>1207</v>
      </c>
      <c r="B1128" s="1">
        <v>45794</v>
      </c>
      <c r="C1128" t="s">
        <v>53</v>
      </c>
      <c r="D1128" t="s">
        <v>46</v>
      </c>
      <c r="E1128" t="s">
        <v>47</v>
      </c>
      <c r="F1128" t="s">
        <v>111</v>
      </c>
      <c r="G1128" t="s">
        <v>98</v>
      </c>
      <c r="H1128">
        <v>7</v>
      </c>
      <c r="I1128">
        <v>122.78</v>
      </c>
      <c r="J1128" s="2">
        <v>25</v>
      </c>
      <c r="K1128">
        <v>26</v>
      </c>
      <c r="L1128" s="3">
        <v>3.46</v>
      </c>
      <c r="M1128" s="3">
        <v>4.2</v>
      </c>
      <c r="N1128" t="s">
        <v>68</v>
      </c>
      <c r="O1128" t="s">
        <v>42</v>
      </c>
      <c r="P1128" t="s">
        <v>34</v>
      </c>
      <c r="Q1128" s="2">
        <v>859.46</v>
      </c>
      <c r="R1128" s="2">
        <v>214.86</v>
      </c>
      <c r="S1128" s="2">
        <v>644.6</v>
      </c>
      <c r="T1128" s="2">
        <v>0</v>
      </c>
      <c r="U1128">
        <v>644.6</v>
      </c>
      <c r="V1128" s="2">
        <v>19</v>
      </c>
      <c r="W1128" s="3">
        <v>7</v>
      </c>
      <c r="X1128" s="3" t="s">
        <v>35</v>
      </c>
      <c r="Y1128" s="3">
        <v>28.1</v>
      </c>
      <c r="Z1128" s="2">
        <v>181.13</v>
      </c>
      <c r="AA1128" s="10">
        <f>IF(Table1[[#This Row],[Is_Late]]="Yes",1,0)</f>
        <v>1</v>
      </c>
    </row>
    <row r="1129" spans="1:27" x14ac:dyDescent="0.25">
      <c r="A1129" t="s">
        <v>1208</v>
      </c>
      <c r="B1129" s="1">
        <v>45794</v>
      </c>
      <c r="C1129" t="s">
        <v>84</v>
      </c>
      <c r="D1129" t="s">
        <v>66</v>
      </c>
      <c r="E1129" t="s">
        <v>47</v>
      </c>
      <c r="F1129" t="s">
        <v>93</v>
      </c>
      <c r="G1129" t="s">
        <v>98</v>
      </c>
      <c r="H1129">
        <v>2</v>
      </c>
      <c r="I1129">
        <v>314.75</v>
      </c>
      <c r="J1129" s="2">
        <v>10</v>
      </c>
      <c r="K1129">
        <v>38</v>
      </c>
      <c r="L1129" s="3">
        <v>2.23</v>
      </c>
      <c r="M1129" s="3">
        <v>4.7</v>
      </c>
      <c r="N1129" t="s">
        <v>60</v>
      </c>
      <c r="O1129" t="s">
        <v>42</v>
      </c>
      <c r="P1129" t="s">
        <v>64</v>
      </c>
      <c r="Q1129" s="2">
        <v>629.5</v>
      </c>
      <c r="R1129" s="2">
        <v>62.95</v>
      </c>
      <c r="S1129" s="2">
        <v>566.54999999999995</v>
      </c>
      <c r="T1129" s="2">
        <v>0</v>
      </c>
      <c r="U1129">
        <v>566.54999999999995</v>
      </c>
      <c r="V1129" s="2">
        <v>20</v>
      </c>
      <c r="W1129" s="3">
        <v>18</v>
      </c>
      <c r="X1129" s="3" t="s">
        <v>35</v>
      </c>
      <c r="Y1129" s="3">
        <v>28.4</v>
      </c>
      <c r="Z1129" s="2">
        <v>160.9</v>
      </c>
      <c r="AA1129" s="10">
        <f>IF(Table1[[#This Row],[Is_Late]]="Yes",1,0)</f>
        <v>1</v>
      </c>
    </row>
    <row r="1130" spans="1:27" x14ac:dyDescent="0.25">
      <c r="A1130" t="s">
        <v>1209</v>
      </c>
      <c r="B1130" s="1">
        <v>45794</v>
      </c>
      <c r="C1130" t="s">
        <v>27</v>
      </c>
      <c r="D1130" t="s">
        <v>54</v>
      </c>
      <c r="E1130" t="s">
        <v>29</v>
      </c>
      <c r="F1130" t="s">
        <v>93</v>
      </c>
      <c r="G1130" t="s">
        <v>70</v>
      </c>
      <c r="H1130">
        <v>3</v>
      </c>
      <c r="I1130">
        <v>373.13</v>
      </c>
      <c r="J1130" s="2">
        <v>10</v>
      </c>
      <c r="K1130">
        <v>23</v>
      </c>
      <c r="L1130" s="3">
        <v>1.22</v>
      </c>
      <c r="M1130" s="3">
        <v>4.3</v>
      </c>
      <c r="N1130" t="s">
        <v>32</v>
      </c>
      <c r="O1130" t="s">
        <v>42</v>
      </c>
      <c r="P1130" t="s">
        <v>43</v>
      </c>
      <c r="Q1130" s="2">
        <v>1119.3900000000001</v>
      </c>
      <c r="R1130" s="2">
        <v>111.94</v>
      </c>
      <c r="S1130" s="2">
        <v>1007.45</v>
      </c>
      <c r="T1130" s="2">
        <v>0</v>
      </c>
      <c r="U1130">
        <v>1007.45</v>
      </c>
      <c r="V1130" s="2">
        <v>15</v>
      </c>
      <c r="W1130" s="3">
        <v>8</v>
      </c>
      <c r="X1130" s="3" t="s">
        <v>35</v>
      </c>
      <c r="Y1130" s="3">
        <v>17.899999999999999</v>
      </c>
      <c r="Z1130" s="2">
        <v>180.33</v>
      </c>
      <c r="AA1130" s="10">
        <f>IF(Table1[[#This Row],[Is_Late]]="Yes",1,0)</f>
        <v>1</v>
      </c>
    </row>
    <row r="1131" spans="1:27" x14ac:dyDescent="0.25">
      <c r="A1131" t="s">
        <v>1210</v>
      </c>
      <c r="B1131" s="1">
        <v>45794</v>
      </c>
      <c r="C1131" t="s">
        <v>27</v>
      </c>
      <c r="D1131" t="s">
        <v>28</v>
      </c>
      <c r="E1131" t="s">
        <v>47</v>
      </c>
      <c r="F1131" t="s">
        <v>86</v>
      </c>
      <c r="G1131" t="s">
        <v>98</v>
      </c>
      <c r="H1131">
        <v>3</v>
      </c>
      <c r="I1131">
        <v>443.65</v>
      </c>
      <c r="J1131" s="2">
        <v>10</v>
      </c>
      <c r="K1131">
        <v>11</v>
      </c>
      <c r="L1131" s="3">
        <v>6.16</v>
      </c>
      <c r="M1131" s="3">
        <v>3</v>
      </c>
      <c r="N1131" t="s">
        <v>68</v>
      </c>
      <c r="O1131" t="s">
        <v>42</v>
      </c>
      <c r="P1131" t="s">
        <v>43</v>
      </c>
      <c r="Q1131" s="2">
        <v>1330.95</v>
      </c>
      <c r="R1131" s="2">
        <v>133.1</v>
      </c>
      <c r="S1131" s="2">
        <v>1197.8499999999999</v>
      </c>
      <c r="T1131" s="2">
        <v>0</v>
      </c>
      <c r="U1131">
        <v>1197.8499999999999</v>
      </c>
      <c r="V1131" s="2">
        <v>36</v>
      </c>
      <c r="W1131" s="3">
        <v>0</v>
      </c>
      <c r="X1131" s="3" t="s">
        <v>44</v>
      </c>
      <c r="Y1131" s="3">
        <v>16</v>
      </c>
      <c r="Z1131" s="2">
        <v>191.66</v>
      </c>
      <c r="AA1131" s="10">
        <f>IF(Table1[[#This Row],[Is_Late]]="Yes",1,0)</f>
        <v>0</v>
      </c>
    </row>
    <row r="1132" spans="1:27" x14ac:dyDescent="0.25">
      <c r="A1132" t="s">
        <v>1211</v>
      </c>
      <c r="B1132" s="1">
        <v>45794</v>
      </c>
      <c r="C1132" t="s">
        <v>80</v>
      </c>
      <c r="D1132" t="s">
        <v>38</v>
      </c>
      <c r="E1132" t="s">
        <v>47</v>
      </c>
      <c r="F1132" t="s">
        <v>76</v>
      </c>
      <c r="G1132" t="s">
        <v>82</v>
      </c>
      <c r="H1132">
        <v>7</v>
      </c>
      <c r="I1132">
        <v>64.760000000000005</v>
      </c>
      <c r="J1132" s="2">
        <v>0</v>
      </c>
      <c r="K1132">
        <v>24</v>
      </c>
      <c r="L1132" s="3">
        <v>1.93</v>
      </c>
      <c r="M1132" s="3">
        <v>3.6</v>
      </c>
      <c r="N1132" t="s">
        <v>41</v>
      </c>
      <c r="O1132" t="s">
        <v>42</v>
      </c>
      <c r="P1132" t="s">
        <v>56</v>
      </c>
      <c r="Q1132" s="2">
        <v>453.32</v>
      </c>
      <c r="R1132" s="2">
        <v>0</v>
      </c>
      <c r="S1132" s="2">
        <v>453.32</v>
      </c>
      <c r="T1132" s="2">
        <v>0</v>
      </c>
      <c r="U1132">
        <v>453.32</v>
      </c>
      <c r="V1132" s="2">
        <v>27</v>
      </c>
      <c r="W1132" s="3">
        <v>0</v>
      </c>
      <c r="X1132" s="3" t="s">
        <v>44</v>
      </c>
      <c r="Y1132" s="3">
        <v>12</v>
      </c>
      <c r="Z1132" s="2">
        <v>54.4</v>
      </c>
      <c r="AA1132" s="10">
        <f>IF(Table1[[#This Row],[Is_Late]]="Yes",1,0)</f>
        <v>0</v>
      </c>
    </row>
    <row r="1133" spans="1:27" x14ac:dyDescent="0.25">
      <c r="A1133" t="s">
        <v>1212</v>
      </c>
      <c r="B1133" s="1">
        <v>45795</v>
      </c>
      <c r="C1133" t="s">
        <v>27</v>
      </c>
      <c r="D1133" t="s">
        <v>28</v>
      </c>
      <c r="E1133" t="s">
        <v>47</v>
      </c>
      <c r="F1133" t="s">
        <v>93</v>
      </c>
      <c r="G1133" t="s">
        <v>119</v>
      </c>
      <c r="H1133">
        <v>3</v>
      </c>
      <c r="I1133">
        <v>352.37</v>
      </c>
      <c r="J1133" s="2">
        <v>10</v>
      </c>
      <c r="K1133">
        <v>35</v>
      </c>
      <c r="L1133" s="3">
        <v>2.4300000000000002</v>
      </c>
      <c r="M1133" s="3">
        <v>3.8</v>
      </c>
      <c r="N1133" t="s">
        <v>50</v>
      </c>
      <c r="O1133" t="s">
        <v>33</v>
      </c>
      <c r="P1133" t="s">
        <v>51</v>
      </c>
      <c r="Q1133" s="2">
        <v>1057.1099999999999</v>
      </c>
      <c r="R1133" s="2">
        <v>105.71</v>
      </c>
      <c r="S1133" s="2">
        <v>0</v>
      </c>
      <c r="T1133" s="2">
        <v>0</v>
      </c>
      <c r="U1133">
        <v>0</v>
      </c>
      <c r="V1133" s="2">
        <v>40</v>
      </c>
      <c r="W1133" s="3">
        <v>0</v>
      </c>
      <c r="X1133" s="3" t="s">
        <v>44</v>
      </c>
      <c r="Y1133" s="3">
        <v>11.6</v>
      </c>
      <c r="Z1133" s="2">
        <v>0</v>
      </c>
      <c r="AA1133" s="10">
        <f>IF(Table1[[#This Row],[Is_Late]]="Yes",1,0)</f>
        <v>0</v>
      </c>
    </row>
    <row r="1134" spans="1:27" x14ac:dyDescent="0.25">
      <c r="A1134" t="s">
        <v>1213</v>
      </c>
      <c r="B1134" s="1">
        <v>45795</v>
      </c>
      <c r="C1134" t="s">
        <v>27</v>
      </c>
      <c r="D1134" t="s">
        <v>66</v>
      </c>
      <c r="E1134" t="s">
        <v>47</v>
      </c>
      <c r="F1134" t="s">
        <v>30</v>
      </c>
      <c r="G1134" t="s">
        <v>67</v>
      </c>
      <c r="H1134">
        <v>1</v>
      </c>
      <c r="I1134">
        <v>67.97</v>
      </c>
      <c r="J1134" s="2">
        <v>5</v>
      </c>
      <c r="K1134">
        <v>29</v>
      </c>
      <c r="L1134" s="3">
        <v>5.84</v>
      </c>
      <c r="M1134" s="3">
        <v>3.9</v>
      </c>
      <c r="N1134" t="s">
        <v>68</v>
      </c>
      <c r="O1134" t="s">
        <v>42</v>
      </c>
      <c r="P1134" t="s">
        <v>56</v>
      </c>
      <c r="Q1134" s="2">
        <v>67.97</v>
      </c>
      <c r="R1134" s="2">
        <v>3.4</v>
      </c>
      <c r="S1134" s="2">
        <v>64.569999999999993</v>
      </c>
      <c r="T1134" s="2">
        <v>20</v>
      </c>
      <c r="U1134">
        <v>84.57</v>
      </c>
      <c r="V1134" s="2">
        <v>30</v>
      </c>
      <c r="W1134" s="3">
        <v>0</v>
      </c>
      <c r="X1134" s="3" t="s">
        <v>44</v>
      </c>
      <c r="Y1134" s="3">
        <v>13.1</v>
      </c>
      <c r="Z1134" s="2">
        <v>8.4600000000000009</v>
      </c>
      <c r="AA1134" s="10">
        <f>IF(Table1[[#This Row],[Is_Late]]="Yes",1,0)</f>
        <v>0</v>
      </c>
    </row>
    <row r="1135" spans="1:27" x14ac:dyDescent="0.25">
      <c r="A1135" t="s">
        <v>1214</v>
      </c>
      <c r="B1135" s="1">
        <v>45795</v>
      </c>
      <c r="C1135" t="s">
        <v>53</v>
      </c>
      <c r="D1135" t="s">
        <v>46</v>
      </c>
      <c r="E1135" t="s">
        <v>29</v>
      </c>
      <c r="F1135" t="s">
        <v>30</v>
      </c>
      <c r="G1135" t="s">
        <v>31</v>
      </c>
      <c r="H1135">
        <v>4</v>
      </c>
      <c r="I1135">
        <v>230.81</v>
      </c>
      <c r="J1135" s="2">
        <v>25</v>
      </c>
      <c r="K1135">
        <v>27</v>
      </c>
      <c r="L1135" s="3">
        <v>7.47</v>
      </c>
      <c r="M1135" s="3">
        <v>5</v>
      </c>
      <c r="N1135" t="s">
        <v>68</v>
      </c>
      <c r="O1135" t="s">
        <v>33</v>
      </c>
      <c r="P1135" t="s">
        <v>34</v>
      </c>
      <c r="Q1135" s="2">
        <v>923.24</v>
      </c>
      <c r="R1135" s="2">
        <v>230.81</v>
      </c>
      <c r="S1135" s="2">
        <v>0</v>
      </c>
      <c r="T1135" s="2">
        <v>0</v>
      </c>
      <c r="U1135">
        <v>0</v>
      </c>
      <c r="V1135" s="2">
        <v>16</v>
      </c>
      <c r="W1135" s="3">
        <v>11</v>
      </c>
      <c r="X1135" s="3" t="s">
        <v>35</v>
      </c>
      <c r="Y1135" s="3">
        <v>28.4</v>
      </c>
      <c r="Z1135" s="2">
        <v>0</v>
      </c>
      <c r="AA1135" s="10">
        <f>IF(Table1[[#This Row],[Is_Late]]="Yes",1,0)</f>
        <v>1</v>
      </c>
    </row>
    <row r="1136" spans="1:27" x14ac:dyDescent="0.25">
      <c r="A1136" t="s">
        <v>1215</v>
      </c>
      <c r="B1136" s="1">
        <v>45795</v>
      </c>
      <c r="C1136" t="s">
        <v>88</v>
      </c>
      <c r="D1136" t="s">
        <v>46</v>
      </c>
      <c r="E1136" t="s">
        <v>29</v>
      </c>
      <c r="F1136" t="s">
        <v>86</v>
      </c>
      <c r="G1136" t="s">
        <v>49</v>
      </c>
      <c r="H1136">
        <v>2</v>
      </c>
      <c r="I1136">
        <v>164.98</v>
      </c>
      <c r="J1136" s="2">
        <v>20</v>
      </c>
      <c r="K1136">
        <v>18</v>
      </c>
      <c r="L1136" s="3">
        <v>3.36</v>
      </c>
      <c r="M1136" s="3">
        <v>4.5</v>
      </c>
      <c r="N1136" t="s">
        <v>41</v>
      </c>
      <c r="O1136" t="s">
        <v>42</v>
      </c>
      <c r="P1136" t="s">
        <v>34</v>
      </c>
      <c r="Q1136" s="2">
        <v>329.96</v>
      </c>
      <c r="R1136" s="2">
        <v>65.989999999999995</v>
      </c>
      <c r="S1136" s="2">
        <v>263.97000000000003</v>
      </c>
      <c r="T1136" s="2">
        <v>10</v>
      </c>
      <c r="U1136">
        <v>273.97000000000003</v>
      </c>
      <c r="V1136" s="2">
        <v>32</v>
      </c>
      <c r="W1136" s="3">
        <v>0</v>
      </c>
      <c r="X1136" s="3" t="s">
        <v>44</v>
      </c>
      <c r="Y1136" s="3">
        <v>8.8000000000000007</v>
      </c>
      <c r="Z1136" s="2">
        <v>23.23</v>
      </c>
      <c r="AA1136" s="10">
        <f>IF(Table1[[#This Row],[Is_Late]]="Yes",1,0)</f>
        <v>0</v>
      </c>
    </row>
    <row r="1137" spans="1:27" x14ac:dyDescent="0.25">
      <c r="A1137" t="s">
        <v>1216</v>
      </c>
      <c r="B1137" s="1">
        <v>45795</v>
      </c>
      <c r="C1137" t="s">
        <v>58</v>
      </c>
      <c r="D1137" t="s">
        <v>54</v>
      </c>
      <c r="E1137" t="s">
        <v>47</v>
      </c>
      <c r="F1137" t="s">
        <v>73</v>
      </c>
      <c r="G1137" t="s">
        <v>67</v>
      </c>
      <c r="H1137">
        <v>7</v>
      </c>
      <c r="I1137">
        <v>98.2</v>
      </c>
      <c r="J1137" s="2">
        <v>10</v>
      </c>
      <c r="K1137">
        <v>31</v>
      </c>
      <c r="L1137" s="3">
        <v>1.17</v>
      </c>
      <c r="M1137" s="3">
        <v>4.7</v>
      </c>
      <c r="N1137" t="s">
        <v>32</v>
      </c>
      <c r="O1137" t="s">
        <v>42</v>
      </c>
      <c r="P1137" t="s">
        <v>56</v>
      </c>
      <c r="Q1137" s="2">
        <v>687.4</v>
      </c>
      <c r="R1137" s="2">
        <v>68.739999999999995</v>
      </c>
      <c r="S1137" s="2">
        <v>618.66</v>
      </c>
      <c r="T1137" s="2">
        <v>0</v>
      </c>
      <c r="U1137">
        <v>618.66</v>
      </c>
      <c r="V1137" s="2">
        <v>30</v>
      </c>
      <c r="W1137" s="3">
        <v>1</v>
      </c>
      <c r="X1137" s="3" t="s">
        <v>44</v>
      </c>
      <c r="Y1137" s="3">
        <v>22.5</v>
      </c>
      <c r="Z1137" s="2">
        <v>139.19999999999999</v>
      </c>
      <c r="AA1137" s="10">
        <f>IF(Table1[[#This Row],[Is_Late]]="Yes",1,0)</f>
        <v>0</v>
      </c>
    </row>
    <row r="1138" spans="1:27" x14ac:dyDescent="0.25">
      <c r="A1138" t="s">
        <v>1217</v>
      </c>
      <c r="B1138" s="1">
        <v>45795</v>
      </c>
      <c r="C1138" t="s">
        <v>53</v>
      </c>
      <c r="D1138" t="s">
        <v>46</v>
      </c>
      <c r="E1138" t="s">
        <v>29</v>
      </c>
      <c r="F1138" t="s">
        <v>111</v>
      </c>
      <c r="G1138" t="s">
        <v>82</v>
      </c>
      <c r="H1138">
        <v>2</v>
      </c>
      <c r="I1138">
        <v>367.18</v>
      </c>
      <c r="J1138" s="2">
        <v>10</v>
      </c>
      <c r="K1138">
        <v>22</v>
      </c>
      <c r="L1138" s="3">
        <v>4.5</v>
      </c>
      <c r="M1138" s="3">
        <v>5</v>
      </c>
      <c r="N1138" t="s">
        <v>50</v>
      </c>
      <c r="O1138" t="s">
        <v>42</v>
      </c>
      <c r="P1138" t="s">
        <v>34</v>
      </c>
      <c r="Q1138" s="2">
        <v>734.36</v>
      </c>
      <c r="R1138" s="2">
        <v>73.44</v>
      </c>
      <c r="S1138" s="2">
        <v>660.92</v>
      </c>
      <c r="T1138" s="2">
        <v>0</v>
      </c>
      <c r="U1138">
        <v>660.92</v>
      </c>
      <c r="V1138" s="2">
        <v>44</v>
      </c>
      <c r="W1138" s="3">
        <v>0</v>
      </c>
      <c r="X1138" s="3" t="s">
        <v>44</v>
      </c>
      <c r="Y1138" s="3">
        <v>26.1</v>
      </c>
      <c r="Z1138" s="2">
        <v>172.5</v>
      </c>
      <c r="AA1138" s="10">
        <f>IF(Table1[[#This Row],[Is_Late]]="Yes",1,0)</f>
        <v>0</v>
      </c>
    </row>
    <row r="1139" spans="1:27" x14ac:dyDescent="0.25">
      <c r="A1139" t="s">
        <v>1218</v>
      </c>
      <c r="B1139" s="1">
        <v>45795</v>
      </c>
      <c r="C1139" t="s">
        <v>37</v>
      </c>
      <c r="D1139" t="s">
        <v>66</v>
      </c>
      <c r="E1139" t="s">
        <v>29</v>
      </c>
      <c r="F1139" t="s">
        <v>39</v>
      </c>
      <c r="G1139" t="s">
        <v>144</v>
      </c>
      <c r="H1139">
        <v>7</v>
      </c>
      <c r="I1139">
        <v>109.48</v>
      </c>
      <c r="J1139" s="2">
        <v>25</v>
      </c>
      <c r="K1139">
        <v>20</v>
      </c>
      <c r="L1139" s="3">
        <v>2.92</v>
      </c>
      <c r="M1139" s="3">
        <v>4</v>
      </c>
      <c r="N1139" t="s">
        <v>68</v>
      </c>
      <c r="O1139" t="s">
        <v>42</v>
      </c>
      <c r="P1139" t="s">
        <v>64</v>
      </c>
      <c r="Q1139" s="2">
        <v>766.36</v>
      </c>
      <c r="R1139" s="2">
        <v>191.59</v>
      </c>
      <c r="S1139" s="2">
        <v>574.77</v>
      </c>
      <c r="T1139" s="2">
        <v>0</v>
      </c>
      <c r="U1139">
        <v>574.77</v>
      </c>
      <c r="V1139" s="2">
        <v>20</v>
      </c>
      <c r="W1139" s="3">
        <v>0</v>
      </c>
      <c r="X1139" s="3" t="s">
        <v>44</v>
      </c>
      <c r="Y1139" s="3">
        <v>24.7</v>
      </c>
      <c r="Z1139" s="2">
        <v>141.97</v>
      </c>
      <c r="AA1139" s="10">
        <f>IF(Table1[[#This Row],[Is_Late]]="Yes",1,0)</f>
        <v>0</v>
      </c>
    </row>
    <row r="1140" spans="1:27" x14ac:dyDescent="0.25">
      <c r="A1140" t="s">
        <v>1219</v>
      </c>
      <c r="B1140" s="1">
        <v>45796</v>
      </c>
      <c r="C1140" t="s">
        <v>58</v>
      </c>
      <c r="D1140" t="s">
        <v>38</v>
      </c>
      <c r="E1140" t="s">
        <v>29</v>
      </c>
      <c r="F1140" t="s">
        <v>48</v>
      </c>
      <c r="G1140" t="s">
        <v>31</v>
      </c>
      <c r="H1140">
        <v>1</v>
      </c>
      <c r="I1140">
        <v>198.19</v>
      </c>
      <c r="J1140" s="2">
        <v>0</v>
      </c>
      <c r="K1140">
        <v>25</v>
      </c>
      <c r="L1140" s="3">
        <v>6.39</v>
      </c>
      <c r="M1140" s="3">
        <v>5</v>
      </c>
      <c r="N1140" t="s">
        <v>50</v>
      </c>
      <c r="O1140" t="s">
        <v>33</v>
      </c>
      <c r="P1140" t="s">
        <v>43</v>
      </c>
      <c r="Q1140" s="2">
        <v>198.19</v>
      </c>
      <c r="R1140" s="2">
        <v>0</v>
      </c>
      <c r="S1140" s="2">
        <v>0</v>
      </c>
      <c r="T1140" s="2">
        <v>20</v>
      </c>
      <c r="U1140">
        <v>0</v>
      </c>
      <c r="V1140" s="2">
        <v>26</v>
      </c>
      <c r="W1140" s="3">
        <v>0</v>
      </c>
      <c r="X1140" s="3" t="s">
        <v>44</v>
      </c>
      <c r="Y1140" s="3">
        <v>29.1</v>
      </c>
      <c r="Z1140" s="2">
        <v>0</v>
      </c>
      <c r="AA1140" s="10">
        <f>IF(Table1[[#This Row],[Is_Late]]="Yes",1,0)</f>
        <v>0</v>
      </c>
    </row>
    <row r="1141" spans="1:27" x14ac:dyDescent="0.25">
      <c r="A1141" t="s">
        <v>1220</v>
      </c>
      <c r="B1141" s="1">
        <v>45796</v>
      </c>
      <c r="C1141" t="s">
        <v>80</v>
      </c>
      <c r="D1141" t="s">
        <v>28</v>
      </c>
      <c r="E1141" t="s">
        <v>47</v>
      </c>
      <c r="F1141" t="s">
        <v>30</v>
      </c>
      <c r="G1141" t="s">
        <v>63</v>
      </c>
      <c r="H1141">
        <v>5</v>
      </c>
      <c r="I1141">
        <v>265.52999999999997</v>
      </c>
      <c r="J1141" s="2">
        <v>25</v>
      </c>
      <c r="K1141">
        <v>35</v>
      </c>
      <c r="L1141" s="3">
        <v>7.09</v>
      </c>
      <c r="M1141" s="3">
        <v>2</v>
      </c>
      <c r="N1141" t="s">
        <v>32</v>
      </c>
      <c r="O1141" t="s">
        <v>42</v>
      </c>
      <c r="P1141" t="s">
        <v>43</v>
      </c>
      <c r="Q1141" s="2">
        <v>1327.65</v>
      </c>
      <c r="R1141" s="2">
        <v>331.91</v>
      </c>
      <c r="S1141" s="2">
        <v>995.74</v>
      </c>
      <c r="T1141" s="2">
        <v>0</v>
      </c>
      <c r="U1141">
        <v>995.74</v>
      </c>
      <c r="V1141" s="2">
        <v>19</v>
      </c>
      <c r="W1141" s="3">
        <v>16</v>
      </c>
      <c r="X1141" s="3" t="s">
        <v>35</v>
      </c>
      <c r="Y1141" s="3">
        <v>13.8</v>
      </c>
      <c r="Z1141" s="2">
        <v>137.41</v>
      </c>
      <c r="AA1141" s="10">
        <f>IF(Table1[[#This Row],[Is_Late]]="Yes",1,0)</f>
        <v>1</v>
      </c>
    </row>
    <row r="1142" spans="1:27" x14ac:dyDescent="0.25">
      <c r="A1142" t="s">
        <v>1221</v>
      </c>
      <c r="B1142" s="1">
        <v>45796</v>
      </c>
      <c r="C1142" t="s">
        <v>53</v>
      </c>
      <c r="D1142" t="s">
        <v>66</v>
      </c>
      <c r="E1142" t="s">
        <v>47</v>
      </c>
      <c r="F1142" t="s">
        <v>111</v>
      </c>
      <c r="G1142" t="s">
        <v>78</v>
      </c>
      <c r="H1142">
        <v>2</v>
      </c>
      <c r="I1142">
        <v>370.86</v>
      </c>
      <c r="J1142" s="2">
        <v>25</v>
      </c>
      <c r="K1142">
        <v>24</v>
      </c>
      <c r="L1142" s="3">
        <v>4.4400000000000004</v>
      </c>
      <c r="M1142" s="3">
        <v>3.9</v>
      </c>
      <c r="N1142" t="s">
        <v>32</v>
      </c>
      <c r="O1142" t="s">
        <v>33</v>
      </c>
      <c r="P1142" t="s">
        <v>64</v>
      </c>
      <c r="Q1142" s="2">
        <v>741.72</v>
      </c>
      <c r="R1142" s="2">
        <v>185.43</v>
      </c>
      <c r="S1142" s="2">
        <v>0</v>
      </c>
      <c r="T1142" s="2">
        <v>0</v>
      </c>
      <c r="U1142">
        <v>0</v>
      </c>
      <c r="V1142" s="2">
        <v>30</v>
      </c>
      <c r="W1142" s="3">
        <v>0</v>
      </c>
      <c r="X1142" s="3" t="s">
        <v>44</v>
      </c>
      <c r="Y1142" s="3">
        <v>31.7</v>
      </c>
      <c r="Z1142" s="2">
        <v>0</v>
      </c>
      <c r="AA1142" s="10">
        <f>IF(Table1[[#This Row],[Is_Late]]="Yes",1,0)</f>
        <v>0</v>
      </c>
    </row>
    <row r="1143" spans="1:27" x14ac:dyDescent="0.25">
      <c r="A1143" t="s">
        <v>1222</v>
      </c>
      <c r="B1143" s="1">
        <v>45797</v>
      </c>
      <c r="C1143" t="s">
        <v>84</v>
      </c>
      <c r="D1143" t="s">
        <v>46</v>
      </c>
      <c r="E1143" t="s">
        <v>47</v>
      </c>
      <c r="F1143" t="s">
        <v>39</v>
      </c>
      <c r="G1143" t="s">
        <v>136</v>
      </c>
      <c r="H1143">
        <v>4</v>
      </c>
      <c r="I1143">
        <v>350.88</v>
      </c>
      <c r="J1143" s="2">
        <v>10</v>
      </c>
      <c r="K1143">
        <v>16</v>
      </c>
      <c r="L1143" s="3">
        <v>4.9800000000000004</v>
      </c>
      <c r="M1143" s="3">
        <v>4.2</v>
      </c>
      <c r="N1143" t="s">
        <v>41</v>
      </c>
      <c r="O1143" t="s">
        <v>42</v>
      </c>
      <c r="P1143" t="s">
        <v>43</v>
      </c>
      <c r="Q1143" s="2">
        <v>1403.52</v>
      </c>
      <c r="R1143" s="2">
        <v>140.35</v>
      </c>
      <c r="S1143" s="2">
        <v>1263.17</v>
      </c>
      <c r="T1143" s="2">
        <v>0</v>
      </c>
      <c r="U1143">
        <v>1263.17</v>
      </c>
      <c r="V1143" s="2">
        <v>29</v>
      </c>
      <c r="W1143" s="3">
        <v>0</v>
      </c>
      <c r="X1143" s="3" t="s">
        <v>44</v>
      </c>
      <c r="Y1143" s="3">
        <v>15.5</v>
      </c>
      <c r="Z1143" s="2">
        <v>195.79</v>
      </c>
      <c r="AA1143" s="10">
        <f>IF(Table1[[#This Row],[Is_Late]]="Yes",1,0)</f>
        <v>0</v>
      </c>
    </row>
    <row r="1144" spans="1:27" x14ac:dyDescent="0.25">
      <c r="A1144" t="s">
        <v>1223</v>
      </c>
      <c r="B1144" s="1">
        <v>45797</v>
      </c>
      <c r="C1144" t="s">
        <v>37</v>
      </c>
      <c r="D1144" t="s">
        <v>54</v>
      </c>
      <c r="E1144" t="s">
        <v>29</v>
      </c>
      <c r="F1144" t="s">
        <v>39</v>
      </c>
      <c r="G1144" t="s">
        <v>119</v>
      </c>
      <c r="H1144">
        <v>5</v>
      </c>
      <c r="I1144">
        <v>261.89999999999998</v>
      </c>
      <c r="J1144" s="2">
        <v>5</v>
      </c>
      <c r="K1144">
        <v>33</v>
      </c>
      <c r="L1144" s="3">
        <v>0.96</v>
      </c>
      <c r="M1144" s="3">
        <v>3.4</v>
      </c>
      <c r="N1144" t="s">
        <v>50</v>
      </c>
      <c r="O1144" t="s">
        <v>42</v>
      </c>
      <c r="P1144" t="s">
        <v>64</v>
      </c>
      <c r="Q1144" s="2">
        <v>1309.5</v>
      </c>
      <c r="R1144" s="2">
        <v>65.47</v>
      </c>
      <c r="S1144" s="2">
        <v>1244.03</v>
      </c>
      <c r="T1144" s="2">
        <v>0</v>
      </c>
      <c r="U1144">
        <v>1244.03</v>
      </c>
      <c r="V1144" s="2">
        <v>31</v>
      </c>
      <c r="W1144" s="3">
        <v>2</v>
      </c>
      <c r="X1144" s="3" t="s">
        <v>44</v>
      </c>
      <c r="Y1144" s="3">
        <v>31.2</v>
      </c>
      <c r="Z1144" s="2">
        <v>388.14</v>
      </c>
      <c r="AA1144" s="10">
        <f>IF(Table1[[#This Row],[Is_Late]]="Yes",1,0)</f>
        <v>0</v>
      </c>
    </row>
    <row r="1145" spans="1:27" x14ac:dyDescent="0.25">
      <c r="A1145" t="s">
        <v>1224</v>
      </c>
      <c r="B1145" s="1">
        <v>45797</v>
      </c>
      <c r="C1145" t="s">
        <v>58</v>
      </c>
      <c r="D1145" t="s">
        <v>46</v>
      </c>
      <c r="E1145" t="s">
        <v>47</v>
      </c>
      <c r="F1145" t="s">
        <v>81</v>
      </c>
      <c r="G1145" t="s">
        <v>89</v>
      </c>
      <c r="H1145">
        <v>5</v>
      </c>
      <c r="I1145">
        <v>30.73</v>
      </c>
      <c r="J1145" s="2">
        <v>10</v>
      </c>
      <c r="K1145">
        <v>15</v>
      </c>
      <c r="L1145" s="3">
        <v>1.54</v>
      </c>
      <c r="M1145" s="3">
        <v>4.0999999999999996</v>
      </c>
      <c r="N1145" t="s">
        <v>41</v>
      </c>
      <c r="O1145" t="s">
        <v>42</v>
      </c>
      <c r="P1145" t="s">
        <v>56</v>
      </c>
      <c r="Q1145" s="2">
        <v>153.65</v>
      </c>
      <c r="R1145" s="2">
        <v>15.36</v>
      </c>
      <c r="S1145" s="2">
        <v>138.29</v>
      </c>
      <c r="T1145" s="2">
        <v>20</v>
      </c>
      <c r="U1145">
        <v>158.29</v>
      </c>
      <c r="V1145" s="2">
        <v>24</v>
      </c>
      <c r="W1145" s="3">
        <v>0</v>
      </c>
      <c r="X1145" s="3" t="s">
        <v>44</v>
      </c>
      <c r="Y1145" s="3">
        <v>15.2</v>
      </c>
      <c r="Z1145" s="2">
        <v>21.02</v>
      </c>
      <c r="AA1145" s="10">
        <f>IF(Table1[[#This Row],[Is_Late]]="Yes",1,0)</f>
        <v>0</v>
      </c>
    </row>
    <row r="1146" spans="1:27" x14ac:dyDescent="0.25">
      <c r="A1146" t="s">
        <v>1225</v>
      </c>
      <c r="B1146" s="1">
        <v>45797</v>
      </c>
      <c r="C1146" t="s">
        <v>53</v>
      </c>
      <c r="D1146" t="s">
        <v>54</v>
      </c>
      <c r="E1146" t="s">
        <v>47</v>
      </c>
      <c r="F1146" t="s">
        <v>30</v>
      </c>
      <c r="G1146" t="s">
        <v>55</v>
      </c>
      <c r="H1146">
        <v>6</v>
      </c>
      <c r="I1146">
        <v>271.14</v>
      </c>
      <c r="J1146" s="2">
        <v>0</v>
      </c>
      <c r="K1146">
        <v>28</v>
      </c>
      <c r="L1146" s="3">
        <v>4.83</v>
      </c>
      <c r="M1146" s="3">
        <v>3.5</v>
      </c>
      <c r="N1146" t="s">
        <v>32</v>
      </c>
      <c r="O1146" t="s">
        <v>42</v>
      </c>
      <c r="P1146" t="s">
        <v>51</v>
      </c>
      <c r="Q1146" s="2">
        <v>1626.84</v>
      </c>
      <c r="R1146" s="2">
        <v>0</v>
      </c>
      <c r="S1146" s="2">
        <v>1626.84</v>
      </c>
      <c r="T1146" s="2">
        <v>0</v>
      </c>
      <c r="U1146">
        <v>1626.84</v>
      </c>
      <c r="V1146" s="2">
        <v>40</v>
      </c>
      <c r="W1146" s="3">
        <v>0</v>
      </c>
      <c r="X1146" s="3" t="s">
        <v>44</v>
      </c>
      <c r="Y1146" s="3">
        <v>23.3</v>
      </c>
      <c r="Z1146" s="2">
        <v>379.05</v>
      </c>
      <c r="AA1146" s="10">
        <f>IF(Table1[[#This Row],[Is_Late]]="Yes",1,0)</f>
        <v>0</v>
      </c>
    </row>
    <row r="1147" spans="1:27" x14ac:dyDescent="0.25">
      <c r="A1147" t="s">
        <v>1226</v>
      </c>
      <c r="B1147" s="1">
        <v>45798</v>
      </c>
      <c r="C1147" t="s">
        <v>53</v>
      </c>
      <c r="D1147" t="s">
        <v>66</v>
      </c>
      <c r="E1147" t="s">
        <v>29</v>
      </c>
      <c r="F1147" t="s">
        <v>39</v>
      </c>
      <c r="G1147" t="s">
        <v>67</v>
      </c>
      <c r="H1147">
        <v>7</v>
      </c>
      <c r="I1147">
        <v>179.73</v>
      </c>
      <c r="J1147" s="2">
        <v>0</v>
      </c>
      <c r="K1147">
        <v>36</v>
      </c>
      <c r="L1147" s="3">
        <v>6.93</v>
      </c>
      <c r="M1147" s="3">
        <v>3.5</v>
      </c>
      <c r="N1147" t="s">
        <v>50</v>
      </c>
      <c r="O1147" t="s">
        <v>42</v>
      </c>
      <c r="P1147" t="s">
        <v>56</v>
      </c>
      <c r="Q1147" s="2">
        <v>1258.1099999999999</v>
      </c>
      <c r="R1147" s="2">
        <v>0</v>
      </c>
      <c r="S1147" s="2">
        <v>1258.1099999999999</v>
      </c>
      <c r="T1147" s="2">
        <v>0</v>
      </c>
      <c r="U1147">
        <v>1258.1099999999999</v>
      </c>
      <c r="V1147" s="2">
        <v>34</v>
      </c>
      <c r="W1147" s="3">
        <v>2</v>
      </c>
      <c r="X1147" s="3" t="s">
        <v>44</v>
      </c>
      <c r="Y1147" s="3">
        <v>8.6999999999999993</v>
      </c>
      <c r="Z1147" s="2">
        <v>109.46</v>
      </c>
      <c r="AA1147" s="10">
        <f>IF(Table1[[#This Row],[Is_Late]]="Yes",1,0)</f>
        <v>0</v>
      </c>
    </row>
    <row r="1148" spans="1:27" x14ac:dyDescent="0.25">
      <c r="A1148" t="s">
        <v>1227</v>
      </c>
      <c r="B1148" s="1">
        <v>45798</v>
      </c>
      <c r="C1148" t="s">
        <v>75</v>
      </c>
      <c r="D1148" t="s">
        <v>66</v>
      </c>
      <c r="E1148" t="s">
        <v>47</v>
      </c>
      <c r="F1148" t="s">
        <v>111</v>
      </c>
      <c r="G1148" t="s">
        <v>119</v>
      </c>
      <c r="H1148">
        <v>5</v>
      </c>
      <c r="I1148">
        <v>492.44</v>
      </c>
      <c r="J1148" s="2">
        <v>25</v>
      </c>
      <c r="K1148">
        <v>28</v>
      </c>
      <c r="L1148" s="3">
        <v>2.0699999999999998</v>
      </c>
      <c r="M1148" s="3">
        <v>4.2</v>
      </c>
      <c r="N1148" t="s">
        <v>68</v>
      </c>
      <c r="O1148" t="s">
        <v>33</v>
      </c>
      <c r="P1148" t="s">
        <v>56</v>
      </c>
      <c r="Q1148" s="2">
        <v>2462.1999999999998</v>
      </c>
      <c r="R1148" s="2">
        <v>615.54999999999995</v>
      </c>
      <c r="S1148" s="2">
        <v>0</v>
      </c>
      <c r="T1148" s="2">
        <v>0</v>
      </c>
      <c r="U1148">
        <v>0</v>
      </c>
      <c r="V1148" s="2">
        <v>34</v>
      </c>
      <c r="W1148" s="3">
        <v>0</v>
      </c>
      <c r="X1148" s="3" t="s">
        <v>44</v>
      </c>
      <c r="Y1148" s="3">
        <v>30</v>
      </c>
      <c r="Z1148" s="2">
        <v>0</v>
      </c>
      <c r="AA1148" s="10">
        <f>IF(Table1[[#This Row],[Is_Late]]="Yes",1,0)</f>
        <v>0</v>
      </c>
    </row>
    <row r="1149" spans="1:27" x14ac:dyDescent="0.25">
      <c r="A1149" t="s">
        <v>1228</v>
      </c>
      <c r="B1149" s="1">
        <v>45798</v>
      </c>
      <c r="C1149" t="s">
        <v>27</v>
      </c>
      <c r="D1149" t="s">
        <v>66</v>
      </c>
      <c r="E1149" t="s">
        <v>47</v>
      </c>
      <c r="F1149" t="s">
        <v>73</v>
      </c>
      <c r="G1149" t="s">
        <v>70</v>
      </c>
      <c r="H1149">
        <v>4</v>
      </c>
      <c r="I1149">
        <v>261.89</v>
      </c>
      <c r="J1149" s="2">
        <v>25</v>
      </c>
      <c r="K1149">
        <v>26</v>
      </c>
      <c r="L1149" s="3">
        <v>2.5299999999999998</v>
      </c>
      <c r="M1149" s="3">
        <v>4.0999999999999996</v>
      </c>
      <c r="N1149" t="s">
        <v>60</v>
      </c>
      <c r="O1149" t="s">
        <v>42</v>
      </c>
      <c r="P1149" t="s">
        <v>43</v>
      </c>
      <c r="Q1149" s="2">
        <v>1047.56</v>
      </c>
      <c r="R1149" s="2">
        <v>261.89</v>
      </c>
      <c r="S1149" s="2">
        <v>785.67</v>
      </c>
      <c r="T1149" s="2">
        <v>0</v>
      </c>
      <c r="U1149">
        <v>785.67</v>
      </c>
      <c r="V1149" s="2">
        <v>27</v>
      </c>
      <c r="W1149" s="3">
        <v>0</v>
      </c>
      <c r="X1149" s="3" t="s">
        <v>44</v>
      </c>
      <c r="Y1149" s="3">
        <v>8.8000000000000007</v>
      </c>
      <c r="Z1149" s="2">
        <v>69.14</v>
      </c>
      <c r="AA1149" s="10">
        <f>IF(Table1[[#This Row],[Is_Late]]="Yes",1,0)</f>
        <v>0</v>
      </c>
    </row>
    <row r="1150" spans="1:27" x14ac:dyDescent="0.25">
      <c r="A1150" t="s">
        <v>1229</v>
      </c>
      <c r="B1150" s="1">
        <v>45798</v>
      </c>
      <c r="C1150" t="s">
        <v>84</v>
      </c>
      <c r="D1150" t="s">
        <v>38</v>
      </c>
      <c r="E1150" t="s">
        <v>47</v>
      </c>
      <c r="F1150" t="s">
        <v>111</v>
      </c>
      <c r="G1150" t="s">
        <v>144</v>
      </c>
      <c r="H1150">
        <v>2</v>
      </c>
      <c r="I1150">
        <v>239.75</v>
      </c>
      <c r="J1150" s="2">
        <v>25</v>
      </c>
      <c r="K1150">
        <v>44</v>
      </c>
      <c r="L1150" s="3">
        <v>3.12</v>
      </c>
      <c r="M1150" s="3">
        <v>4.8</v>
      </c>
      <c r="N1150" t="s">
        <v>41</v>
      </c>
      <c r="O1150" t="s">
        <v>42</v>
      </c>
      <c r="P1150" t="s">
        <v>56</v>
      </c>
      <c r="Q1150" s="2">
        <v>479.5</v>
      </c>
      <c r="R1150" s="2">
        <v>119.88</v>
      </c>
      <c r="S1150" s="2">
        <v>359.62</v>
      </c>
      <c r="T1150" s="2">
        <v>0</v>
      </c>
      <c r="U1150">
        <v>359.62</v>
      </c>
      <c r="V1150" s="2">
        <v>29</v>
      </c>
      <c r="W1150" s="3">
        <v>15</v>
      </c>
      <c r="X1150" s="3" t="s">
        <v>35</v>
      </c>
      <c r="Y1150" s="3">
        <v>11.2</v>
      </c>
      <c r="Z1150" s="2">
        <v>40.28</v>
      </c>
      <c r="AA1150" s="10">
        <f>IF(Table1[[#This Row],[Is_Late]]="Yes",1,0)</f>
        <v>1</v>
      </c>
    </row>
    <row r="1151" spans="1:27" x14ac:dyDescent="0.25">
      <c r="A1151" t="s">
        <v>1230</v>
      </c>
      <c r="B1151" s="1">
        <v>45798</v>
      </c>
      <c r="C1151" t="s">
        <v>58</v>
      </c>
      <c r="D1151" t="s">
        <v>38</v>
      </c>
      <c r="E1151" t="s">
        <v>47</v>
      </c>
      <c r="F1151" t="s">
        <v>48</v>
      </c>
      <c r="G1151" t="s">
        <v>49</v>
      </c>
      <c r="H1151">
        <v>2</v>
      </c>
      <c r="I1151">
        <v>242.63</v>
      </c>
      <c r="J1151" s="2">
        <v>25</v>
      </c>
      <c r="K1151">
        <v>29</v>
      </c>
      <c r="L1151" s="3">
        <v>4.5</v>
      </c>
      <c r="M1151" s="3">
        <v>4.4000000000000004</v>
      </c>
      <c r="N1151" t="s">
        <v>41</v>
      </c>
      <c r="O1151" t="s">
        <v>42</v>
      </c>
      <c r="P1151" t="s">
        <v>64</v>
      </c>
      <c r="Q1151" s="2">
        <v>485.26</v>
      </c>
      <c r="R1151" s="2">
        <v>121.32</v>
      </c>
      <c r="S1151" s="2">
        <v>363.94</v>
      </c>
      <c r="T1151" s="2">
        <v>0</v>
      </c>
      <c r="U1151">
        <v>363.94</v>
      </c>
      <c r="V1151" s="2">
        <v>23</v>
      </c>
      <c r="W1151" s="3">
        <v>6</v>
      </c>
      <c r="X1151" s="3" t="s">
        <v>35</v>
      </c>
      <c r="Y1151" s="3">
        <v>10.5</v>
      </c>
      <c r="Z1151" s="2">
        <v>38.21</v>
      </c>
      <c r="AA1151" s="10">
        <f>IF(Table1[[#This Row],[Is_Late]]="Yes",1,0)</f>
        <v>1</v>
      </c>
    </row>
    <row r="1152" spans="1:27" x14ac:dyDescent="0.25">
      <c r="A1152" t="s">
        <v>1231</v>
      </c>
      <c r="B1152" s="1">
        <v>45798</v>
      </c>
      <c r="C1152" t="s">
        <v>53</v>
      </c>
      <c r="D1152" t="s">
        <v>66</v>
      </c>
      <c r="E1152" t="s">
        <v>47</v>
      </c>
      <c r="F1152" t="s">
        <v>76</v>
      </c>
      <c r="G1152" t="s">
        <v>89</v>
      </c>
      <c r="H1152">
        <v>7</v>
      </c>
      <c r="I1152">
        <v>236.34</v>
      </c>
      <c r="J1152" s="2">
        <v>15</v>
      </c>
      <c r="K1152">
        <v>47</v>
      </c>
      <c r="L1152" s="3">
        <v>7.66</v>
      </c>
      <c r="M1152" s="3">
        <v>4.7</v>
      </c>
      <c r="N1152" t="s">
        <v>68</v>
      </c>
      <c r="O1152" t="s">
        <v>42</v>
      </c>
      <c r="P1152" t="s">
        <v>64</v>
      </c>
      <c r="Q1152" s="2">
        <v>1654.38</v>
      </c>
      <c r="R1152" s="2">
        <v>248.16</v>
      </c>
      <c r="S1152" s="2">
        <v>1406.22</v>
      </c>
      <c r="T1152" s="2">
        <v>0</v>
      </c>
      <c r="U1152">
        <v>1406.22</v>
      </c>
      <c r="V1152" s="2">
        <v>22</v>
      </c>
      <c r="W1152" s="3">
        <v>25</v>
      </c>
      <c r="X1152" s="3" t="s">
        <v>35</v>
      </c>
      <c r="Y1152" s="3">
        <v>26.1</v>
      </c>
      <c r="Z1152" s="2">
        <v>367.02</v>
      </c>
      <c r="AA1152" s="10">
        <f>IF(Table1[[#This Row],[Is_Late]]="Yes",1,0)</f>
        <v>1</v>
      </c>
    </row>
    <row r="1153" spans="1:27" x14ac:dyDescent="0.25">
      <c r="A1153" t="s">
        <v>1232</v>
      </c>
      <c r="B1153" s="1">
        <v>45798</v>
      </c>
      <c r="C1153" t="s">
        <v>53</v>
      </c>
      <c r="D1153" t="s">
        <v>46</v>
      </c>
      <c r="E1153" t="s">
        <v>47</v>
      </c>
      <c r="F1153" t="s">
        <v>59</v>
      </c>
      <c r="G1153" t="s">
        <v>100</v>
      </c>
      <c r="H1153">
        <v>6</v>
      </c>
      <c r="I1153">
        <v>82.91</v>
      </c>
      <c r="J1153" s="2">
        <v>15</v>
      </c>
      <c r="K1153">
        <v>35</v>
      </c>
      <c r="L1153" s="3">
        <v>4.0599999999999996</v>
      </c>
      <c r="M1153" s="3">
        <v>4.0999999999999996</v>
      </c>
      <c r="N1153" t="s">
        <v>32</v>
      </c>
      <c r="O1153" t="s">
        <v>42</v>
      </c>
      <c r="P1153" t="s">
        <v>34</v>
      </c>
      <c r="Q1153" s="2">
        <v>497.46</v>
      </c>
      <c r="R1153" s="2">
        <v>74.62</v>
      </c>
      <c r="S1153" s="2">
        <v>422.84</v>
      </c>
      <c r="T1153" s="2">
        <v>0</v>
      </c>
      <c r="U1153">
        <v>422.84</v>
      </c>
      <c r="V1153" s="2">
        <v>17</v>
      </c>
      <c r="W1153" s="3">
        <v>18</v>
      </c>
      <c r="X1153" s="3" t="s">
        <v>35</v>
      </c>
      <c r="Y1153" s="3">
        <v>27.8</v>
      </c>
      <c r="Z1153" s="2">
        <v>117.55</v>
      </c>
      <c r="AA1153" s="10">
        <f>IF(Table1[[#This Row],[Is_Late]]="Yes",1,0)</f>
        <v>1</v>
      </c>
    </row>
    <row r="1154" spans="1:27" x14ac:dyDescent="0.25">
      <c r="A1154" t="s">
        <v>1233</v>
      </c>
      <c r="B1154" s="1">
        <v>45798</v>
      </c>
      <c r="C1154" t="s">
        <v>84</v>
      </c>
      <c r="D1154" t="s">
        <v>66</v>
      </c>
      <c r="E1154" t="s">
        <v>29</v>
      </c>
      <c r="F1154" t="s">
        <v>76</v>
      </c>
      <c r="G1154" t="s">
        <v>67</v>
      </c>
      <c r="H1154">
        <v>2</v>
      </c>
      <c r="I1154">
        <v>347.97</v>
      </c>
      <c r="J1154" s="2">
        <v>0</v>
      </c>
      <c r="K1154">
        <v>34</v>
      </c>
      <c r="L1154" s="3">
        <v>1.02</v>
      </c>
      <c r="M1154" s="3">
        <v>2.4</v>
      </c>
      <c r="N1154" t="s">
        <v>41</v>
      </c>
      <c r="O1154" t="s">
        <v>33</v>
      </c>
      <c r="P1154" t="s">
        <v>34</v>
      </c>
      <c r="Q1154" s="2">
        <v>695.94</v>
      </c>
      <c r="R1154" s="2">
        <v>0</v>
      </c>
      <c r="S1154" s="2">
        <v>0</v>
      </c>
      <c r="T1154" s="2">
        <v>0</v>
      </c>
      <c r="U1154">
        <v>0</v>
      </c>
      <c r="V1154" s="2">
        <v>19</v>
      </c>
      <c r="W1154" s="3">
        <v>15</v>
      </c>
      <c r="X1154" s="3" t="s">
        <v>35</v>
      </c>
      <c r="Y1154" s="3">
        <v>18.3</v>
      </c>
      <c r="Z1154" s="2">
        <v>0</v>
      </c>
      <c r="AA1154" s="10">
        <f>IF(Table1[[#This Row],[Is_Late]]="Yes",1,0)</f>
        <v>1</v>
      </c>
    </row>
    <row r="1155" spans="1:27" x14ac:dyDescent="0.25">
      <c r="A1155" t="s">
        <v>1234</v>
      </c>
      <c r="B1155" s="1">
        <v>45798</v>
      </c>
      <c r="C1155" t="s">
        <v>75</v>
      </c>
      <c r="D1155" t="s">
        <v>28</v>
      </c>
      <c r="E1155" t="s">
        <v>29</v>
      </c>
      <c r="F1155" t="s">
        <v>111</v>
      </c>
      <c r="G1155" t="s">
        <v>98</v>
      </c>
      <c r="H1155">
        <v>2</v>
      </c>
      <c r="I1155">
        <v>353.88</v>
      </c>
      <c r="J1155" s="2">
        <v>20</v>
      </c>
      <c r="K1155">
        <v>42</v>
      </c>
      <c r="L1155" s="3">
        <v>6.1</v>
      </c>
      <c r="M1155" s="3">
        <v>4.5</v>
      </c>
      <c r="N1155" t="s">
        <v>32</v>
      </c>
      <c r="O1155" t="s">
        <v>42</v>
      </c>
      <c r="P1155" t="s">
        <v>64</v>
      </c>
      <c r="Q1155" s="2">
        <v>707.76</v>
      </c>
      <c r="R1155" s="2">
        <v>141.55000000000001</v>
      </c>
      <c r="S1155" s="2">
        <v>566.21</v>
      </c>
      <c r="T1155" s="2">
        <v>0</v>
      </c>
      <c r="U1155">
        <v>566.21</v>
      </c>
      <c r="V1155" s="2">
        <v>39</v>
      </c>
      <c r="W1155" s="3">
        <v>3</v>
      </c>
      <c r="X1155" s="3" t="s">
        <v>44</v>
      </c>
      <c r="Y1155" s="3">
        <v>14.8</v>
      </c>
      <c r="Z1155" s="2">
        <v>83.8</v>
      </c>
      <c r="AA1155" s="10">
        <f>IF(Table1[[#This Row],[Is_Late]]="Yes",1,0)</f>
        <v>0</v>
      </c>
    </row>
    <row r="1156" spans="1:27" x14ac:dyDescent="0.25">
      <c r="A1156" t="s">
        <v>1235</v>
      </c>
      <c r="B1156" s="1">
        <v>45799</v>
      </c>
      <c r="C1156" t="s">
        <v>53</v>
      </c>
      <c r="D1156" t="s">
        <v>54</v>
      </c>
      <c r="E1156" t="s">
        <v>29</v>
      </c>
      <c r="F1156" t="s">
        <v>93</v>
      </c>
      <c r="G1156" t="s">
        <v>55</v>
      </c>
      <c r="H1156">
        <v>6</v>
      </c>
      <c r="I1156">
        <v>33.94</v>
      </c>
      <c r="J1156" s="2">
        <v>0</v>
      </c>
      <c r="K1156">
        <v>43</v>
      </c>
      <c r="L1156" s="3">
        <v>1.2</v>
      </c>
      <c r="M1156" s="3">
        <v>2.4</v>
      </c>
      <c r="N1156" t="s">
        <v>68</v>
      </c>
      <c r="O1156" t="s">
        <v>42</v>
      </c>
      <c r="P1156" t="s">
        <v>64</v>
      </c>
      <c r="Q1156" s="2">
        <v>203.64</v>
      </c>
      <c r="R1156" s="2">
        <v>0</v>
      </c>
      <c r="S1156" s="2">
        <v>203.64</v>
      </c>
      <c r="T1156" s="2">
        <v>25</v>
      </c>
      <c r="U1156">
        <v>228.64</v>
      </c>
      <c r="V1156" s="2">
        <v>15</v>
      </c>
      <c r="W1156" s="3">
        <v>28</v>
      </c>
      <c r="X1156" s="3" t="s">
        <v>35</v>
      </c>
      <c r="Y1156" s="3">
        <v>18.600000000000001</v>
      </c>
      <c r="Z1156" s="2">
        <v>37.880000000000003</v>
      </c>
      <c r="AA1156" s="10">
        <f>IF(Table1[[#This Row],[Is_Late]]="Yes",1,0)</f>
        <v>1</v>
      </c>
    </row>
    <row r="1157" spans="1:27" x14ac:dyDescent="0.25">
      <c r="A1157" t="s">
        <v>1236</v>
      </c>
      <c r="B1157" s="1">
        <v>45799</v>
      </c>
      <c r="C1157" t="s">
        <v>37</v>
      </c>
      <c r="D1157" t="s">
        <v>66</v>
      </c>
      <c r="E1157" t="s">
        <v>47</v>
      </c>
      <c r="F1157" t="s">
        <v>86</v>
      </c>
      <c r="G1157" t="s">
        <v>49</v>
      </c>
      <c r="H1157">
        <v>4</v>
      </c>
      <c r="I1157">
        <v>492.5</v>
      </c>
      <c r="J1157" s="2">
        <v>0</v>
      </c>
      <c r="K1157">
        <v>24</v>
      </c>
      <c r="L1157" s="3">
        <v>4.3899999999999997</v>
      </c>
      <c r="M1157" s="3">
        <v>5</v>
      </c>
      <c r="N1157" t="s">
        <v>50</v>
      </c>
      <c r="O1157" t="s">
        <v>42</v>
      </c>
      <c r="P1157" t="s">
        <v>34</v>
      </c>
      <c r="Q1157" s="2">
        <v>1970</v>
      </c>
      <c r="R1157" s="2">
        <v>0</v>
      </c>
      <c r="S1157" s="2">
        <v>1970</v>
      </c>
      <c r="T1157" s="2">
        <v>0</v>
      </c>
      <c r="U1157">
        <v>1970</v>
      </c>
      <c r="V1157" s="2">
        <v>43</v>
      </c>
      <c r="W1157" s="3">
        <v>0</v>
      </c>
      <c r="X1157" s="3" t="s">
        <v>44</v>
      </c>
      <c r="Y1157" s="3">
        <v>12.4</v>
      </c>
      <c r="Z1157" s="2">
        <v>244.28</v>
      </c>
      <c r="AA1157" s="10">
        <f>IF(Table1[[#This Row],[Is_Late]]="Yes",1,0)</f>
        <v>0</v>
      </c>
    </row>
    <row r="1158" spans="1:27" x14ac:dyDescent="0.25">
      <c r="A1158" t="s">
        <v>1237</v>
      </c>
      <c r="B1158" s="1">
        <v>45799</v>
      </c>
      <c r="C1158" t="s">
        <v>37</v>
      </c>
      <c r="D1158" t="s">
        <v>54</v>
      </c>
      <c r="E1158" t="s">
        <v>29</v>
      </c>
      <c r="F1158" t="s">
        <v>30</v>
      </c>
      <c r="G1158" t="s">
        <v>55</v>
      </c>
      <c r="H1158">
        <v>2</v>
      </c>
      <c r="I1158">
        <v>276.70999999999998</v>
      </c>
      <c r="J1158" s="2">
        <v>20</v>
      </c>
      <c r="K1158">
        <v>23</v>
      </c>
      <c r="L1158" s="3">
        <v>4.49</v>
      </c>
      <c r="M1158" s="3">
        <v>4.0999999999999996</v>
      </c>
      <c r="N1158" t="s">
        <v>68</v>
      </c>
      <c r="O1158" t="s">
        <v>42</v>
      </c>
      <c r="P1158" t="s">
        <v>56</v>
      </c>
      <c r="Q1158" s="2">
        <v>553.41999999999996</v>
      </c>
      <c r="R1158" s="2">
        <v>110.68</v>
      </c>
      <c r="S1158" s="2">
        <v>442.74</v>
      </c>
      <c r="T1158" s="2">
        <v>0</v>
      </c>
      <c r="U1158">
        <v>442.74</v>
      </c>
      <c r="V1158" s="2">
        <v>25</v>
      </c>
      <c r="W1158" s="3">
        <v>0</v>
      </c>
      <c r="X1158" s="3" t="s">
        <v>44</v>
      </c>
      <c r="Y1158" s="3">
        <v>29.3</v>
      </c>
      <c r="Z1158" s="2">
        <v>129.72</v>
      </c>
      <c r="AA1158" s="10">
        <f>IF(Table1[[#This Row],[Is_Late]]="Yes",1,0)</f>
        <v>0</v>
      </c>
    </row>
    <row r="1159" spans="1:27" x14ac:dyDescent="0.25">
      <c r="A1159" t="s">
        <v>1238</v>
      </c>
      <c r="B1159" s="1">
        <v>45799</v>
      </c>
      <c r="C1159" t="s">
        <v>80</v>
      </c>
      <c r="D1159" t="s">
        <v>54</v>
      </c>
      <c r="E1159" t="s">
        <v>29</v>
      </c>
      <c r="F1159" t="s">
        <v>73</v>
      </c>
      <c r="G1159" t="s">
        <v>40</v>
      </c>
      <c r="H1159">
        <v>1</v>
      </c>
      <c r="I1159">
        <v>351.26</v>
      </c>
      <c r="J1159" s="2">
        <v>25</v>
      </c>
      <c r="K1159">
        <v>40</v>
      </c>
      <c r="L1159" s="3">
        <v>3.45</v>
      </c>
      <c r="M1159" s="3">
        <v>3.6</v>
      </c>
      <c r="N1159" t="s">
        <v>41</v>
      </c>
      <c r="O1159" t="s">
        <v>42</v>
      </c>
      <c r="P1159" t="s">
        <v>64</v>
      </c>
      <c r="Q1159" s="2">
        <v>351.26</v>
      </c>
      <c r="R1159" s="2">
        <v>87.82</v>
      </c>
      <c r="S1159" s="2">
        <v>263.44</v>
      </c>
      <c r="T1159" s="2">
        <v>20</v>
      </c>
      <c r="U1159">
        <v>283.44</v>
      </c>
      <c r="V1159" s="2">
        <v>24</v>
      </c>
      <c r="W1159" s="3">
        <v>16</v>
      </c>
      <c r="X1159" s="3" t="s">
        <v>35</v>
      </c>
      <c r="Y1159" s="3">
        <v>19</v>
      </c>
      <c r="Z1159" s="2">
        <v>50.05</v>
      </c>
      <c r="AA1159" s="10">
        <f>IF(Table1[[#This Row],[Is_Late]]="Yes",1,0)</f>
        <v>1</v>
      </c>
    </row>
    <row r="1160" spans="1:27" x14ac:dyDescent="0.25">
      <c r="A1160" t="s">
        <v>1239</v>
      </c>
      <c r="B1160" s="1">
        <v>45799</v>
      </c>
      <c r="C1160" t="s">
        <v>27</v>
      </c>
      <c r="D1160" t="s">
        <v>66</v>
      </c>
      <c r="E1160" t="s">
        <v>29</v>
      </c>
      <c r="F1160" t="s">
        <v>93</v>
      </c>
      <c r="G1160" t="s">
        <v>67</v>
      </c>
      <c r="H1160">
        <v>5</v>
      </c>
      <c r="I1160">
        <v>28.08</v>
      </c>
      <c r="J1160" s="2">
        <v>20</v>
      </c>
      <c r="K1160">
        <v>14</v>
      </c>
      <c r="L1160" s="3">
        <v>4.99</v>
      </c>
      <c r="M1160" s="3">
        <v>3.3</v>
      </c>
      <c r="N1160" t="s">
        <v>50</v>
      </c>
      <c r="O1160" t="s">
        <v>33</v>
      </c>
      <c r="P1160" t="s">
        <v>34</v>
      </c>
      <c r="Q1160" s="2">
        <v>140.4</v>
      </c>
      <c r="R1160" s="2">
        <v>28.08</v>
      </c>
      <c r="S1160" s="2">
        <v>0</v>
      </c>
      <c r="T1160" s="2">
        <v>20</v>
      </c>
      <c r="U1160">
        <v>0</v>
      </c>
      <c r="V1160" s="2">
        <v>36</v>
      </c>
      <c r="W1160" s="3">
        <v>0</v>
      </c>
      <c r="X1160" s="3" t="s">
        <v>44</v>
      </c>
      <c r="Y1160" s="3">
        <v>14.4</v>
      </c>
      <c r="Z1160" s="2">
        <v>0</v>
      </c>
      <c r="AA1160" s="10">
        <f>IF(Table1[[#This Row],[Is_Late]]="Yes",1,0)</f>
        <v>0</v>
      </c>
    </row>
    <row r="1161" spans="1:27" x14ac:dyDescent="0.25">
      <c r="A1161" t="s">
        <v>1240</v>
      </c>
      <c r="B1161" s="1">
        <v>45799</v>
      </c>
      <c r="C1161" t="s">
        <v>80</v>
      </c>
      <c r="D1161" t="s">
        <v>38</v>
      </c>
      <c r="E1161" t="s">
        <v>29</v>
      </c>
      <c r="F1161" t="s">
        <v>76</v>
      </c>
      <c r="G1161" t="s">
        <v>78</v>
      </c>
      <c r="H1161">
        <v>2</v>
      </c>
      <c r="I1161">
        <v>270.95999999999998</v>
      </c>
      <c r="J1161" s="2">
        <v>25</v>
      </c>
      <c r="K1161">
        <v>31</v>
      </c>
      <c r="L1161" s="3">
        <v>1.77</v>
      </c>
      <c r="M1161" s="3">
        <v>4.0999999999999996</v>
      </c>
      <c r="N1161" t="s">
        <v>32</v>
      </c>
      <c r="O1161" t="s">
        <v>42</v>
      </c>
      <c r="P1161" t="s">
        <v>64</v>
      </c>
      <c r="Q1161" s="2">
        <v>541.91999999999996</v>
      </c>
      <c r="R1161" s="2">
        <v>135.47999999999999</v>
      </c>
      <c r="S1161" s="2">
        <v>406.44</v>
      </c>
      <c r="T1161" s="2">
        <v>0</v>
      </c>
      <c r="U1161">
        <v>406.44</v>
      </c>
      <c r="V1161" s="2">
        <v>37</v>
      </c>
      <c r="W1161" s="3">
        <v>0</v>
      </c>
      <c r="X1161" s="3" t="s">
        <v>44</v>
      </c>
      <c r="Y1161" s="3">
        <v>17.600000000000001</v>
      </c>
      <c r="Z1161" s="2">
        <v>71.53</v>
      </c>
      <c r="AA1161" s="10">
        <f>IF(Table1[[#This Row],[Is_Late]]="Yes",1,0)</f>
        <v>0</v>
      </c>
    </row>
    <row r="1162" spans="1:27" x14ac:dyDescent="0.25">
      <c r="A1162" t="s">
        <v>1241</v>
      </c>
      <c r="B1162" s="1">
        <v>45800</v>
      </c>
      <c r="C1162" t="s">
        <v>37</v>
      </c>
      <c r="D1162" t="s">
        <v>38</v>
      </c>
      <c r="E1162" t="s">
        <v>29</v>
      </c>
      <c r="F1162" t="s">
        <v>86</v>
      </c>
      <c r="G1162" t="s">
        <v>31</v>
      </c>
      <c r="H1162">
        <v>4</v>
      </c>
      <c r="I1162">
        <v>169.14</v>
      </c>
      <c r="J1162" s="2">
        <v>25</v>
      </c>
      <c r="K1162">
        <v>36</v>
      </c>
      <c r="L1162" s="3">
        <v>4.6100000000000003</v>
      </c>
      <c r="M1162" s="3">
        <v>3.8</v>
      </c>
      <c r="N1162" t="s">
        <v>60</v>
      </c>
      <c r="O1162" t="s">
        <v>42</v>
      </c>
      <c r="P1162" t="s">
        <v>51</v>
      </c>
      <c r="Q1162" s="2">
        <v>676.56</v>
      </c>
      <c r="R1162" s="2">
        <v>169.14</v>
      </c>
      <c r="S1162" s="2">
        <v>507.42</v>
      </c>
      <c r="T1162" s="2">
        <v>0</v>
      </c>
      <c r="U1162">
        <v>507.42</v>
      </c>
      <c r="V1162" s="2">
        <v>30</v>
      </c>
      <c r="W1162" s="3">
        <v>6</v>
      </c>
      <c r="X1162" s="3" t="s">
        <v>35</v>
      </c>
      <c r="Y1162" s="3">
        <v>24.4</v>
      </c>
      <c r="Z1162" s="2">
        <v>123.81</v>
      </c>
      <c r="AA1162" s="10">
        <f>IF(Table1[[#This Row],[Is_Late]]="Yes",1,0)</f>
        <v>1</v>
      </c>
    </row>
    <row r="1163" spans="1:27" x14ac:dyDescent="0.25">
      <c r="A1163" t="s">
        <v>1242</v>
      </c>
      <c r="B1163" s="1">
        <v>45800</v>
      </c>
      <c r="C1163" t="s">
        <v>37</v>
      </c>
      <c r="D1163" t="s">
        <v>46</v>
      </c>
      <c r="E1163" t="s">
        <v>29</v>
      </c>
      <c r="F1163" t="s">
        <v>73</v>
      </c>
      <c r="G1163" t="s">
        <v>49</v>
      </c>
      <c r="H1163">
        <v>3</v>
      </c>
      <c r="I1163">
        <v>39.44</v>
      </c>
      <c r="J1163" s="2">
        <v>5</v>
      </c>
      <c r="K1163">
        <v>27</v>
      </c>
      <c r="L1163" s="3">
        <v>2.6</v>
      </c>
      <c r="M1163" s="3">
        <v>3.3</v>
      </c>
      <c r="N1163" t="s">
        <v>50</v>
      </c>
      <c r="O1163" t="s">
        <v>42</v>
      </c>
      <c r="P1163" t="s">
        <v>56</v>
      </c>
      <c r="Q1163" s="2">
        <v>118.32</v>
      </c>
      <c r="R1163" s="2">
        <v>5.92</v>
      </c>
      <c r="S1163" s="2">
        <v>112.4</v>
      </c>
      <c r="T1163" s="2">
        <v>20</v>
      </c>
      <c r="U1163">
        <v>132.4</v>
      </c>
      <c r="V1163" s="2">
        <v>37</v>
      </c>
      <c r="W1163" s="3">
        <v>0</v>
      </c>
      <c r="X1163" s="3" t="s">
        <v>44</v>
      </c>
      <c r="Y1163" s="3">
        <v>20.100000000000001</v>
      </c>
      <c r="Z1163" s="2">
        <v>22.59</v>
      </c>
      <c r="AA1163" s="10">
        <f>IF(Table1[[#This Row],[Is_Late]]="Yes",1,0)</f>
        <v>0</v>
      </c>
    </row>
    <row r="1164" spans="1:27" x14ac:dyDescent="0.25">
      <c r="A1164" t="s">
        <v>1243</v>
      </c>
      <c r="B1164" s="1">
        <v>45800</v>
      </c>
      <c r="C1164" t="s">
        <v>80</v>
      </c>
      <c r="D1164" t="s">
        <v>54</v>
      </c>
      <c r="E1164" t="s">
        <v>29</v>
      </c>
      <c r="F1164" t="s">
        <v>59</v>
      </c>
      <c r="G1164" t="s">
        <v>89</v>
      </c>
      <c r="H1164">
        <v>6</v>
      </c>
      <c r="I1164">
        <v>165.2</v>
      </c>
      <c r="J1164" s="2">
        <v>25</v>
      </c>
      <c r="K1164">
        <v>22</v>
      </c>
      <c r="L1164" s="3">
        <v>4.49</v>
      </c>
      <c r="M1164" s="3">
        <v>3.7</v>
      </c>
      <c r="N1164" t="s">
        <v>68</v>
      </c>
      <c r="O1164" t="s">
        <v>33</v>
      </c>
      <c r="P1164" t="s">
        <v>56</v>
      </c>
      <c r="Q1164" s="2">
        <v>991.2</v>
      </c>
      <c r="R1164" s="2">
        <v>247.8</v>
      </c>
      <c r="S1164" s="2">
        <v>0</v>
      </c>
      <c r="T1164" s="2">
        <v>0</v>
      </c>
      <c r="U1164">
        <v>0</v>
      </c>
      <c r="V1164" s="2">
        <v>19</v>
      </c>
      <c r="W1164" s="3">
        <v>3</v>
      </c>
      <c r="X1164" s="3" t="s">
        <v>44</v>
      </c>
      <c r="Y1164" s="3">
        <v>14.7</v>
      </c>
      <c r="Z1164" s="2">
        <v>0</v>
      </c>
      <c r="AA1164" s="10">
        <f>IF(Table1[[#This Row],[Is_Late]]="Yes",1,0)</f>
        <v>0</v>
      </c>
    </row>
    <row r="1165" spans="1:27" x14ac:dyDescent="0.25">
      <c r="A1165" t="s">
        <v>1244</v>
      </c>
      <c r="B1165" s="1">
        <v>45800</v>
      </c>
      <c r="C1165" t="s">
        <v>27</v>
      </c>
      <c r="D1165" t="s">
        <v>38</v>
      </c>
      <c r="E1165" t="s">
        <v>29</v>
      </c>
      <c r="F1165" t="s">
        <v>76</v>
      </c>
      <c r="G1165" t="s">
        <v>98</v>
      </c>
      <c r="H1165">
        <v>1</v>
      </c>
      <c r="I1165">
        <v>77.2</v>
      </c>
      <c r="J1165" s="2">
        <v>5</v>
      </c>
      <c r="K1165">
        <v>29</v>
      </c>
      <c r="L1165" s="3">
        <v>5.04</v>
      </c>
      <c r="M1165" s="3">
        <v>3.5</v>
      </c>
      <c r="N1165" t="s">
        <v>60</v>
      </c>
      <c r="O1165" t="s">
        <v>42</v>
      </c>
      <c r="P1165" t="s">
        <v>56</v>
      </c>
      <c r="Q1165" s="2">
        <v>77.2</v>
      </c>
      <c r="R1165" s="2">
        <v>3.86</v>
      </c>
      <c r="S1165" s="2">
        <v>73.34</v>
      </c>
      <c r="T1165" s="2">
        <v>20</v>
      </c>
      <c r="U1165">
        <v>93.34</v>
      </c>
      <c r="V1165" s="2">
        <v>38</v>
      </c>
      <c r="W1165" s="3">
        <v>0</v>
      </c>
      <c r="X1165" s="3" t="s">
        <v>44</v>
      </c>
      <c r="Y1165" s="3">
        <v>9.1999999999999993</v>
      </c>
      <c r="Z1165" s="2">
        <v>6.75</v>
      </c>
      <c r="AA1165" s="10">
        <f>IF(Table1[[#This Row],[Is_Late]]="Yes",1,0)</f>
        <v>0</v>
      </c>
    </row>
    <row r="1166" spans="1:27" x14ac:dyDescent="0.25">
      <c r="A1166" t="s">
        <v>1245</v>
      </c>
      <c r="B1166" s="1">
        <v>45800</v>
      </c>
      <c r="C1166" t="s">
        <v>37</v>
      </c>
      <c r="D1166" t="s">
        <v>38</v>
      </c>
      <c r="E1166" t="s">
        <v>47</v>
      </c>
      <c r="F1166" t="s">
        <v>111</v>
      </c>
      <c r="G1166" t="s">
        <v>63</v>
      </c>
      <c r="H1166">
        <v>1</v>
      </c>
      <c r="I1166">
        <v>451.16</v>
      </c>
      <c r="J1166" s="2">
        <v>0</v>
      </c>
      <c r="K1166">
        <v>15</v>
      </c>
      <c r="L1166" s="3">
        <v>5.97</v>
      </c>
      <c r="M1166" s="3">
        <v>3.9</v>
      </c>
      <c r="N1166" t="s">
        <v>41</v>
      </c>
      <c r="O1166" t="s">
        <v>33</v>
      </c>
      <c r="P1166" t="s">
        <v>51</v>
      </c>
      <c r="Q1166" s="2">
        <v>451.16</v>
      </c>
      <c r="R1166" s="2">
        <v>0</v>
      </c>
      <c r="S1166" s="2">
        <v>0</v>
      </c>
      <c r="T1166" s="2">
        <v>0</v>
      </c>
      <c r="U1166">
        <v>0</v>
      </c>
      <c r="V1166" s="2">
        <v>23</v>
      </c>
      <c r="W1166" s="3">
        <v>0</v>
      </c>
      <c r="X1166" s="3" t="s">
        <v>44</v>
      </c>
      <c r="Y1166" s="3">
        <v>25.1</v>
      </c>
      <c r="Z1166" s="2">
        <v>0</v>
      </c>
      <c r="AA1166" s="10">
        <f>IF(Table1[[#This Row],[Is_Late]]="Yes",1,0)</f>
        <v>0</v>
      </c>
    </row>
    <row r="1167" spans="1:27" x14ac:dyDescent="0.25">
      <c r="A1167" t="s">
        <v>1246</v>
      </c>
      <c r="B1167" s="1">
        <v>45800</v>
      </c>
      <c r="C1167" t="s">
        <v>75</v>
      </c>
      <c r="D1167" t="s">
        <v>54</v>
      </c>
      <c r="E1167" t="s">
        <v>29</v>
      </c>
      <c r="F1167" t="s">
        <v>93</v>
      </c>
      <c r="G1167" t="s">
        <v>117</v>
      </c>
      <c r="H1167">
        <v>6</v>
      </c>
      <c r="I1167">
        <v>428.44</v>
      </c>
      <c r="J1167" s="2">
        <v>15</v>
      </c>
      <c r="K1167">
        <v>30</v>
      </c>
      <c r="L1167" s="3">
        <v>2.78</v>
      </c>
      <c r="M1167" s="3">
        <v>3.3</v>
      </c>
      <c r="N1167" t="s">
        <v>68</v>
      </c>
      <c r="O1167" t="s">
        <v>33</v>
      </c>
      <c r="P1167" t="s">
        <v>51</v>
      </c>
      <c r="Q1167" s="2">
        <v>2570.64</v>
      </c>
      <c r="R1167" s="2">
        <v>385.6</v>
      </c>
      <c r="S1167" s="2">
        <v>0</v>
      </c>
      <c r="T1167" s="2">
        <v>0</v>
      </c>
      <c r="U1167">
        <v>0</v>
      </c>
      <c r="V1167" s="2">
        <v>36</v>
      </c>
      <c r="W1167" s="3">
        <v>0</v>
      </c>
      <c r="X1167" s="3" t="s">
        <v>44</v>
      </c>
      <c r="Y1167" s="3">
        <v>18.2</v>
      </c>
      <c r="Z1167" s="2">
        <v>0</v>
      </c>
      <c r="AA1167" s="10">
        <f>IF(Table1[[#This Row],[Is_Late]]="Yes",1,0)</f>
        <v>0</v>
      </c>
    </row>
    <row r="1168" spans="1:27" x14ac:dyDescent="0.25">
      <c r="A1168" t="s">
        <v>1247</v>
      </c>
      <c r="B1168" s="1">
        <v>45800</v>
      </c>
      <c r="C1168" t="s">
        <v>27</v>
      </c>
      <c r="D1168" t="s">
        <v>66</v>
      </c>
      <c r="E1168" t="s">
        <v>47</v>
      </c>
      <c r="F1168" t="s">
        <v>59</v>
      </c>
      <c r="G1168" t="s">
        <v>98</v>
      </c>
      <c r="H1168">
        <v>5</v>
      </c>
      <c r="I1168">
        <v>202.67</v>
      </c>
      <c r="J1168" s="2">
        <v>15</v>
      </c>
      <c r="K1168">
        <v>32</v>
      </c>
      <c r="L1168" s="3">
        <v>5.43</v>
      </c>
      <c r="M1168" s="3">
        <v>3.4</v>
      </c>
      <c r="N1168" t="s">
        <v>68</v>
      </c>
      <c r="O1168" t="s">
        <v>42</v>
      </c>
      <c r="P1168" t="s">
        <v>51</v>
      </c>
      <c r="Q1168" s="2">
        <v>1013.35</v>
      </c>
      <c r="R1168" s="2">
        <v>152</v>
      </c>
      <c r="S1168" s="2">
        <v>861.35</v>
      </c>
      <c r="T1168" s="2">
        <v>0</v>
      </c>
      <c r="U1168">
        <v>861.35</v>
      </c>
      <c r="V1168" s="2">
        <v>25</v>
      </c>
      <c r="W1168" s="3">
        <v>7</v>
      </c>
      <c r="X1168" s="3" t="s">
        <v>35</v>
      </c>
      <c r="Y1168" s="3">
        <v>9.8000000000000007</v>
      </c>
      <c r="Z1168" s="2">
        <v>84.41</v>
      </c>
      <c r="AA1168" s="10">
        <f>IF(Table1[[#This Row],[Is_Late]]="Yes",1,0)</f>
        <v>1</v>
      </c>
    </row>
    <row r="1169" spans="1:27" x14ac:dyDescent="0.25">
      <c r="A1169" t="s">
        <v>1248</v>
      </c>
      <c r="B1169" s="1">
        <v>45800</v>
      </c>
      <c r="C1169" t="s">
        <v>84</v>
      </c>
      <c r="D1169" t="s">
        <v>66</v>
      </c>
      <c r="E1169" t="s">
        <v>29</v>
      </c>
      <c r="F1169" t="s">
        <v>73</v>
      </c>
      <c r="G1169" t="s">
        <v>117</v>
      </c>
      <c r="H1169">
        <v>3</v>
      </c>
      <c r="I1169">
        <v>466.52</v>
      </c>
      <c r="J1169" s="2">
        <v>15</v>
      </c>
      <c r="K1169">
        <v>27</v>
      </c>
      <c r="L1169" s="3">
        <v>3.84</v>
      </c>
      <c r="M1169" s="3">
        <v>3.2</v>
      </c>
      <c r="N1169" t="s">
        <v>32</v>
      </c>
      <c r="O1169" t="s">
        <v>42</v>
      </c>
      <c r="P1169" t="s">
        <v>56</v>
      </c>
      <c r="Q1169" s="2">
        <v>1399.56</v>
      </c>
      <c r="R1169" s="2">
        <v>209.93</v>
      </c>
      <c r="S1169" s="2">
        <v>1189.6300000000001</v>
      </c>
      <c r="T1169" s="2">
        <v>0</v>
      </c>
      <c r="U1169">
        <v>1189.6300000000001</v>
      </c>
      <c r="V1169" s="2">
        <v>28</v>
      </c>
      <c r="W1169" s="3">
        <v>0</v>
      </c>
      <c r="X1169" s="3" t="s">
        <v>44</v>
      </c>
      <c r="Y1169" s="3">
        <v>26.9</v>
      </c>
      <c r="Z1169" s="2">
        <v>320.01</v>
      </c>
      <c r="AA1169" s="10">
        <f>IF(Table1[[#This Row],[Is_Late]]="Yes",1,0)</f>
        <v>0</v>
      </c>
    </row>
    <row r="1170" spans="1:27" x14ac:dyDescent="0.25">
      <c r="A1170" t="s">
        <v>1249</v>
      </c>
      <c r="B1170" s="1">
        <v>45800</v>
      </c>
      <c r="C1170" t="s">
        <v>27</v>
      </c>
      <c r="D1170" t="s">
        <v>28</v>
      </c>
      <c r="E1170" t="s">
        <v>47</v>
      </c>
      <c r="F1170" t="s">
        <v>48</v>
      </c>
      <c r="G1170" t="s">
        <v>98</v>
      </c>
      <c r="H1170">
        <v>2</v>
      </c>
      <c r="I1170">
        <v>61.98</v>
      </c>
      <c r="J1170" s="2">
        <v>20</v>
      </c>
      <c r="K1170">
        <v>19</v>
      </c>
      <c r="L1170" s="3">
        <v>6.83</v>
      </c>
      <c r="M1170" s="3">
        <v>4.5999999999999996</v>
      </c>
      <c r="N1170" t="s">
        <v>60</v>
      </c>
      <c r="O1170" t="s">
        <v>33</v>
      </c>
      <c r="P1170" t="s">
        <v>51</v>
      </c>
      <c r="Q1170" s="2">
        <v>123.96</v>
      </c>
      <c r="R1170" s="2">
        <v>24.79</v>
      </c>
      <c r="S1170" s="2">
        <v>0</v>
      </c>
      <c r="T1170" s="2">
        <v>20</v>
      </c>
      <c r="U1170">
        <v>0</v>
      </c>
      <c r="V1170" s="2">
        <v>25</v>
      </c>
      <c r="W1170" s="3">
        <v>0</v>
      </c>
      <c r="X1170" s="3" t="s">
        <v>44</v>
      </c>
      <c r="Y1170" s="3">
        <v>18.399999999999999</v>
      </c>
      <c r="Z1170" s="2">
        <v>0</v>
      </c>
      <c r="AA1170" s="10">
        <f>IF(Table1[[#This Row],[Is_Late]]="Yes",1,0)</f>
        <v>0</v>
      </c>
    </row>
    <row r="1171" spans="1:27" x14ac:dyDescent="0.25">
      <c r="A1171" t="s">
        <v>1250</v>
      </c>
      <c r="B1171" s="1">
        <v>45800</v>
      </c>
      <c r="C1171" t="s">
        <v>37</v>
      </c>
      <c r="D1171" t="s">
        <v>28</v>
      </c>
      <c r="E1171" t="s">
        <v>29</v>
      </c>
      <c r="F1171" t="s">
        <v>48</v>
      </c>
      <c r="G1171" t="s">
        <v>100</v>
      </c>
      <c r="H1171">
        <v>5</v>
      </c>
      <c r="I1171">
        <v>272.72000000000003</v>
      </c>
      <c r="J1171" s="2">
        <v>0</v>
      </c>
      <c r="K1171">
        <v>36</v>
      </c>
      <c r="L1171" s="3">
        <v>6.05</v>
      </c>
      <c r="M1171" s="3">
        <v>4.4000000000000004</v>
      </c>
      <c r="N1171" t="s">
        <v>32</v>
      </c>
      <c r="O1171" t="s">
        <v>42</v>
      </c>
      <c r="P1171" t="s">
        <v>64</v>
      </c>
      <c r="Q1171" s="2">
        <v>1363.6</v>
      </c>
      <c r="R1171" s="2">
        <v>0</v>
      </c>
      <c r="S1171" s="2">
        <v>1363.6</v>
      </c>
      <c r="T1171" s="2">
        <v>0</v>
      </c>
      <c r="U1171">
        <v>1363.6</v>
      </c>
      <c r="V1171" s="2">
        <v>27</v>
      </c>
      <c r="W1171" s="3">
        <v>9</v>
      </c>
      <c r="X1171" s="3" t="s">
        <v>35</v>
      </c>
      <c r="Y1171" s="3">
        <v>27.6</v>
      </c>
      <c r="Z1171" s="2">
        <v>376.35</v>
      </c>
      <c r="AA1171" s="10">
        <f>IF(Table1[[#This Row],[Is_Late]]="Yes",1,0)</f>
        <v>1</v>
      </c>
    </row>
    <row r="1172" spans="1:27" x14ac:dyDescent="0.25">
      <c r="A1172" t="s">
        <v>1251</v>
      </c>
      <c r="B1172" s="1">
        <v>45800</v>
      </c>
      <c r="C1172" t="s">
        <v>37</v>
      </c>
      <c r="D1172" t="s">
        <v>54</v>
      </c>
      <c r="E1172" t="s">
        <v>47</v>
      </c>
      <c r="F1172" t="s">
        <v>48</v>
      </c>
      <c r="G1172" t="s">
        <v>144</v>
      </c>
      <c r="H1172">
        <v>6</v>
      </c>
      <c r="I1172">
        <v>141.9</v>
      </c>
      <c r="J1172" s="2">
        <v>25</v>
      </c>
      <c r="K1172">
        <v>19</v>
      </c>
      <c r="L1172" s="3">
        <v>7.61</v>
      </c>
      <c r="M1172" s="3">
        <v>4.5</v>
      </c>
      <c r="N1172" t="s">
        <v>68</v>
      </c>
      <c r="O1172" t="s">
        <v>42</v>
      </c>
      <c r="P1172" t="s">
        <v>56</v>
      </c>
      <c r="Q1172" s="2">
        <v>851.4</v>
      </c>
      <c r="R1172" s="2">
        <v>212.85</v>
      </c>
      <c r="S1172" s="2">
        <v>638.54999999999995</v>
      </c>
      <c r="T1172" s="2">
        <v>0</v>
      </c>
      <c r="U1172">
        <v>638.54999999999995</v>
      </c>
      <c r="V1172" s="2">
        <v>28</v>
      </c>
      <c r="W1172" s="3">
        <v>0</v>
      </c>
      <c r="X1172" s="3" t="s">
        <v>44</v>
      </c>
      <c r="Y1172" s="3">
        <v>9.5</v>
      </c>
      <c r="Z1172" s="2">
        <v>60.66</v>
      </c>
      <c r="AA1172" s="10">
        <f>IF(Table1[[#This Row],[Is_Late]]="Yes",1,0)</f>
        <v>0</v>
      </c>
    </row>
    <row r="1173" spans="1:27" x14ac:dyDescent="0.25">
      <c r="A1173" t="s">
        <v>1252</v>
      </c>
      <c r="B1173" s="1">
        <v>45800</v>
      </c>
      <c r="C1173" t="s">
        <v>75</v>
      </c>
      <c r="D1173" t="s">
        <v>28</v>
      </c>
      <c r="E1173" t="s">
        <v>47</v>
      </c>
      <c r="F1173" t="s">
        <v>73</v>
      </c>
      <c r="G1173" t="s">
        <v>78</v>
      </c>
      <c r="H1173">
        <v>7</v>
      </c>
      <c r="I1173">
        <v>98.12</v>
      </c>
      <c r="J1173" s="2">
        <v>5</v>
      </c>
      <c r="K1173">
        <v>24</v>
      </c>
      <c r="L1173" s="3">
        <v>4.1399999999999997</v>
      </c>
      <c r="M1173" s="3">
        <v>3</v>
      </c>
      <c r="N1173" t="s">
        <v>41</v>
      </c>
      <c r="O1173" t="s">
        <v>42</v>
      </c>
      <c r="P1173" t="s">
        <v>43</v>
      </c>
      <c r="Q1173" s="2">
        <v>686.84</v>
      </c>
      <c r="R1173" s="2">
        <v>34.340000000000003</v>
      </c>
      <c r="S1173" s="2">
        <v>652.5</v>
      </c>
      <c r="T1173" s="2">
        <v>0</v>
      </c>
      <c r="U1173">
        <v>652.5</v>
      </c>
      <c r="V1173" s="2">
        <v>39</v>
      </c>
      <c r="W1173" s="3">
        <v>0</v>
      </c>
      <c r="X1173" s="3" t="s">
        <v>44</v>
      </c>
      <c r="Y1173" s="3">
        <v>31.5</v>
      </c>
      <c r="Z1173" s="2">
        <v>205.54</v>
      </c>
      <c r="AA1173" s="10">
        <f>IF(Table1[[#This Row],[Is_Late]]="Yes",1,0)</f>
        <v>0</v>
      </c>
    </row>
    <row r="1174" spans="1:27" x14ac:dyDescent="0.25">
      <c r="A1174" t="s">
        <v>1253</v>
      </c>
      <c r="B1174" s="1">
        <v>45801</v>
      </c>
      <c r="C1174" t="s">
        <v>88</v>
      </c>
      <c r="D1174" t="s">
        <v>28</v>
      </c>
      <c r="E1174" t="s">
        <v>47</v>
      </c>
      <c r="F1174" t="s">
        <v>39</v>
      </c>
      <c r="G1174" t="s">
        <v>49</v>
      </c>
      <c r="H1174">
        <v>7</v>
      </c>
      <c r="I1174">
        <v>430.7</v>
      </c>
      <c r="J1174" s="2">
        <v>25</v>
      </c>
      <c r="K1174">
        <v>33</v>
      </c>
      <c r="L1174" s="3">
        <v>2.16</v>
      </c>
      <c r="M1174" s="3">
        <v>3.9</v>
      </c>
      <c r="N1174" t="s">
        <v>32</v>
      </c>
      <c r="O1174" t="s">
        <v>42</v>
      </c>
      <c r="P1174" t="s">
        <v>43</v>
      </c>
      <c r="Q1174" s="2">
        <v>3014.9</v>
      </c>
      <c r="R1174" s="2">
        <v>753.72</v>
      </c>
      <c r="S1174" s="2">
        <v>2261.1799999999998</v>
      </c>
      <c r="T1174" s="2">
        <v>0</v>
      </c>
      <c r="U1174">
        <v>2261.1799999999998</v>
      </c>
      <c r="V1174" s="2">
        <v>25</v>
      </c>
      <c r="W1174" s="3">
        <v>8</v>
      </c>
      <c r="X1174" s="3" t="s">
        <v>35</v>
      </c>
      <c r="Y1174" s="3">
        <v>9.1999999999999993</v>
      </c>
      <c r="Z1174" s="2">
        <v>208.03</v>
      </c>
      <c r="AA1174" s="10">
        <f>IF(Table1[[#This Row],[Is_Late]]="Yes",1,0)</f>
        <v>1</v>
      </c>
    </row>
    <row r="1175" spans="1:27" x14ac:dyDescent="0.25">
      <c r="A1175" t="s">
        <v>1254</v>
      </c>
      <c r="B1175" s="1">
        <v>45801</v>
      </c>
      <c r="C1175" t="s">
        <v>75</v>
      </c>
      <c r="D1175" t="s">
        <v>66</v>
      </c>
      <c r="E1175" t="s">
        <v>29</v>
      </c>
      <c r="F1175" t="s">
        <v>81</v>
      </c>
      <c r="G1175" t="s">
        <v>144</v>
      </c>
      <c r="H1175">
        <v>6</v>
      </c>
      <c r="I1175">
        <v>403.01</v>
      </c>
      <c r="J1175" s="2">
        <v>15</v>
      </c>
      <c r="K1175">
        <v>20</v>
      </c>
      <c r="L1175" s="3">
        <v>6.34</v>
      </c>
      <c r="M1175" s="3">
        <v>4.9000000000000004</v>
      </c>
      <c r="N1175" t="s">
        <v>41</v>
      </c>
      <c r="O1175" t="s">
        <v>33</v>
      </c>
      <c r="P1175" t="s">
        <v>56</v>
      </c>
      <c r="Q1175" s="2">
        <v>2418.06</v>
      </c>
      <c r="R1175" s="2">
        <v>362.71</v>
      </c>
      <c r="S1175" s="2">
        <v>0</v>
      </c>
      <c r="T1175" s="2">
        <v>0</v>
      </c>
      <c r="U1175">
        <v>0</v>
      </c>
      <c r="V1175" s="2">
        <v>42</v>
      </c>
      <c r="W1175" s="3">
        <v>0</v>
      </c>
      <c r="X1175" s="3" t="s">
        <v>44</v>
      </c>
      <c r="Y1175" s="3">
        <v>20.9</v>
      </c>
      <c r="Z1175" s="2">
        <v>0</v>
      </c>
      <c r="AA1175" s="10">
        <f>IF(Table1[[#This Row],[Is_Late]]="Yes",1,0)</f>
        <v>0</v>
      </c>
    </row>
    <row r="1176" spans="1:27" x14ac:dyDescent="0.25">
      <c r="A1176" t="s">
        <v>1255</v>
      </c>
      <c r="B1176" s="1">
        <v>45801</v>
      </c>
      <c r="C1176" t="s">
        <v>84</v>
      </c>
      <c r="D1176" t="s">
        <v>38</v>
      </c>
      <c r="E1176" t="s">
        <v>29</v>
      </c>
      <c r="F1176" t="s">
        <v>111</v>
      </c>
      <c r="G1176" t="s">
        <v>49</v>
      </c>
      <c r="H1176">
        <v>6</v>
      </c>
      <c r="I1176">
        <v>187.37</v>
      </c>
      <c r="J1176" s="2">
        <v>0</v>
      </c>
      <c r="K1176">
        <v>22</v>
      </c>
      <c r="L1176" s="3">
        <v>4.34</v>
      </c>
      <c r="M1176" s="3">
        <v>4.4000000000000004</v>
      </c>
      <c r="N1176" t="s">
        <v>32</v>
      </c>
      <c r="O1176" t="s">
        <v>33</v>
      </c>
      <c r="P1176" t="s">
        <v>34</v>
      </c>
      <c r="Q1176" s="2">
        <v>1124.22</v>
      </c>
      <c r="R1176" s="2">
        <v>0</v>
      </c>
      <c r="S1176" s="2">
        <v>0</v>
      </c>
      <c r="T1176" s="2">
        <v>0</v>
      </c>
      <c r="U1176">
        <v>0</v>
      </c>
      <c r="V1176" s="2">
        <v>28</v>
      </c>
      <c r="W1176" s="3">
        <v>0</v>
      </c>
      <c r="X1176" s="3" t="s">
        <v>44</v>
      </c>
      <c r="Y1176" s="3">
        <v>12.2</v>
      </c>
      <c r="Z1176" s="2">
        <v>0</v>
      </c>
      <c r="AA1176" s="10">
        <f>IF(Table1[[#This Row],[Is_Late]]="Yes",1,0)</f>
        <v>0</v>
      </c>
    </row>
    <row r="1177" spans="1:27" x14ac:dyDescent="0.25">
      <c r="A1177" t="s">
        <v>1256</v>
      </c>
      <c r="B1177" s="1">
        <v>45801</v>
      </c>
      <c r="C1177" t="s">
        <v>58</v>
      </c>
      <c r="D1177" t="s">
        <v>28</v>
      </c>
      <c r="E1177" t="s">
        <v>47</v>
      </c>
      <c r="F1177" t="s">
        <v>86</v>
      </c>
      <c r="G1177" t="s">
        <v>117</v>
      </c>
      <c r="H1177">
        <v>3</v>
      </c>
      <c r="I1177">
        <v>217.71</v>
      </c>
      <c r="J1177" s="2">
        <v>20</v>
      </c>
      <c r="K1177">
        <v>20</v>
      </c>
      <c r="L1177" s="3">
        <v>4.8899999999999997</v>
      </c>
      <c r="M1177" s="3">
        <v>4.4000000000000004</v>
      </c>
      <c r="N1177" t="s">
        <v>41</v>
      </c>
      <c r="O1177" t="s">
        <v>42</v>
      </c>
      <c r="P1177" t="s">
        <v>56</v>
      </c>
      <c r="Q1177" s="2">
        <v>653.13</v>
      </c>
      <c r="R1177" s="2">
        <v>130.63</v>
      </c>
      <c r="S1177" s="2">
        <v>522.5</v>
      </c>
      <c r="T1177" s="2">
        <v>0</v>
      </c>
      <c r="U1177">
        <v>522.5</v>
      </c>
      <c r="V1177" s="2">
        <v>23</v>
      </c>
      <c r="W1177" s="3">
        <v>0</v>
      </c>
      <c r="X1177" s="3" t="s">
        <v>44</v>
      </c>
      <c r="Y1177" s="3">
        <v>21.3</v>
      </c>
      <c r="Z1177" s="2">
        <v>111.29</v>
      </c>
      <c r="AA1177" s="10">
        <f>IF(Table1[[#This Row],[Is_Late]]="Yes",1,0)</f>
        <v>0</v>
      </c>
    </row>
    <row r="1178" spans="1:27" x14ac:dyDescent="0.25">
      <c r="A1178" t="s">
        <v>1257</v>
      </c>
      <c r="B1178" s="1">
        <v>45801</v>
      </c>
      <c r="C1178" t="s">
        <v>27</v>
      </c>
      <c r="D1178" t="s">
        <v>46</v>
      </c>
      <c r="E1178" t="s">
        <v>29</v>
      </c>
      <c r="F1178" t="s">
        <v>76</v>
      </c>
      <c r="G1178" t="s">
        <v>70</v>
      </c>
      <c r="H1178">
        <v>4</v>
      </c>
      <c r="I1178">
        <v>469.27</v>
      </c>
      <c r="J1178" s="2">
        <v>20</v>
      </c>
      <c r="K1178">
        <v>33</v>
      </c>
      <c r="L1178" s="3">
        <v>6.65</v>
      </c>
      <c r="M1178" s="3">
        <v>4.0999999999999996</v>
      </c>
      <c r="N1178" t="s">
        <v>32</v>
      </c>
      <c r="O1178" t="s">
        <v>33</v>
      </c>
      <c r="P1178" t="s">
        <v>51</v>
      </c>
      <c r="Q1178" s="2">
        <v>1877.08</v>
      </c>
      <c r="R1178" s="2">
        <v>375.42</v>
      </c>
      <c r="S1178" s="2">
        <v>0</v>
      </c>
      <c r="T1178" s="2">
        <v>0</v>
      </c>
      <c r="U1178">
        <v>0</v>
      </c>
      <c r="V1178" s="2">
        <v>38</v>
      </c>
      <c r="W1178" s="3">
        <v>0</v>
      </c>
      <c r="X1178" s="3" t="s">
        <v>44</v>
      </c>
      <c r="Y1178" s="3">
        <v>17.8</v>
      </c>
      <c r="Z1178" s="2">
        <v>0</v>
      </c>
      <c r="AA1178" s="10">
        <f>IF(Table1[[#This Row],[Is_Late]]="Yes",1,0)</f>
        <v>0</v>
      </c>
    </row>
    <row r="1179" spans="1:27" x14ac:dyDescent="0.25">
      <c r="A1179" t="s">
        <v>1258</v>
      </c>
      <c r="B1179" s="1">
        <v>45801</v>
      </c>
      <c r="C1179" t="s">
        <v>75</v>
      </c>
      <c r="D1179" t="s">
        <v>46</v>
      </c>
      <c r="E1179" t="s">
        <v>29</v>
      </c>
      <c r="F1179" t="s">
        <v>48</v>
      </c>
      <c r="G1179" t="s">
        <v>40</v>
      </c>
      <c r="H1179">
        <v>2</v>
      </c>
      <c r="I1179">
        <v>62.73</v>
      </c>
      <c r="J1179" s="2">
        <v>15</v>
      </c>
      <c r="K1179">
        <v>40</v>
      </c>
      <c r="L1179" s="3">
        <v>4.51</v>
      </c>
      <c r="M1179" s="3">
        <v>3.5</v>
      </c>
      <c r="N1179" t="s">
        <v>32</v>
      </c>
      <c r="O1179" t="s">
        <v>42</v>
      </c>
      <c r="P1179" t="s">
        <v>34</v>
      </c>
      <c r="Q1179" s="2">
        <v>125.46</v>
      </c>
      <c r="R1179" s="2">
        <v>18.82</v>
      </c>
      <c r="S1179" s="2">
        <v>106.64</v>
      </c>
      <c r="T1179" s="2">
        <v>10</v>
      </c>
      <c r="U1179">
        <v>116.64</v>
      </c>
      <c r="V1179" s="2">
        <v>32</v>
      </c>
      <c r="W1179" s="3">
        <v>8</v>
      </c>
      <c r="X1179" s="3" t="s">
        <v>35</v>
      </c>
      <c r="Y1179" s="3">
        <v>9.1</v>
      </c>
      <c r="Z1179" s="2">
        <v>9.6999999999999993</v>
      </c>
      <c r="AA1179" s="10">
        <f>IF(Table1[[#This Row],[Is_Late]]="Yes",1,0)</f>
        <v>1</v>
      </c>
    </row>
    <row r="1180" spans="1:27" x14ac:dyDescent="0.25">
      <c r="A1180" t="s">
        <v>1259</v>
      </c>
      <c r="B1180" s="1">
        <v>45801</v>
      </c>
      <c r="C1180" t="s">
        <v>37</v>
      </c>
      <c r="D1180" t="s">
        <v>54</v>
      </c>
      <c r="E1180" t="s">
        <v>29</v>
      </c>
      <c r="F1180" t="s">
        <v>39</v>
      </c>
      <c r="G1180" t="s">
        <v>49</v>
      </c>
      <c r="H1180">
        <v>4</v>
      </c>
      <c r="I1180">
        <v>329.12</v>
      </c>
      <c r="J1180" s="2">
        <v>20</v>
      </c>
      <c r="K1180">
        <v>35</v>
      </c>
      <c r="L1180" s="3">
        <v>4.29</v>
      </c>
      <c r="M1180" s="3">
        <v>5</v>
      </c>
      <c r="N1180" t="s">
        <v>41</v>
      </c>
      <c r="O1180" t="s">
        <v>42</v>
      </c>
      <c r="P1180" t="s">
        <v>64</v>
      </c>
      <c r="Q1180" s="2">
        <v>1316.48</v>
      </c>
      <c r="R1180" s="2">
        <v>263.3</v>
      </c>
      <c r="S1180" s="2">
        <v>1053.18</v>
      </c>
      <c r="T1180" s="2">
        <v>0</v>
      </c>
      <c r="U1180">
        <v>1053.18</v>
      </c>
      <c r="V1180" s="2">
        <v>27</v>
      </c>
      <c r="W1180" s="3">
        <v>8</v>
      </c>
      <c r="X1180" s="3" t="s">
        <v>35</v>
      </c>
      <c r="Y1180" s="3">
        <v>16.600000000000001</v>
      </c>
      <c r="Z1180" s="2">
        <v>174.83</v>
      </c>
      <c r="AA1180" s="10">
        <f>IF(Table1[[#This Row],[Is_Late]]="Yes",1,0)</f>
        <v>1</v>
      </c>
    </row>
    <row r="1181" spans="1:27" x14ac:dyDescent="0.25">
      <c r="A1181" t="s">
        <v>1260</v>
      </c>
      <c r="B1181" s="1">
        <v>45801</v>
      </c>
      <c r="C1181" t="s">
        <v>84</v>
      </c>
      <c r="D1181" t="s">
        <v>38</v>
      </c>
      <c r="E1181" t="s">
        <v>47</v>
      </c>
      <c r="F1181" t="s">
        <v>48</v>
      </c>
      <c r="G1181" t="s">
        <v>70</v>
      </c>
      <c r="H1181">
        <v>1</v>
      </c>
      <c r="I1181">
        <v>94.81</v>
      </c>
      <c r="J1181" s="2">
        <v>0</v>
      </c>
      <c r="K1181">
        <v>15</v>
      </c>
      <c r="L1181" s="3">
        <v>5.1100000000000003</v>
      </c>
      <c r="M1181" s="3">
        <v>4.0999999999999996</v>
      </c>
      <c r="N1181" t="s">
        <v>50</v>
      </c>
      <c r="O1181" t="s">
        <v>42</v>
      </c>
      <c r="P1181" t="s">
        <v>51</v>
      </c>
      <c r="Q1181" s="2">
        <v>94.81</v>
      </c>
      <c r="R1181" s="2">
        <v>0</v>
      </c>
      <c r="S1181" s="2">
        <v>94.81</v>
      </c>
      <c r="T1181" s="2">
        <v>10</v>
      </c>
      <c r="U1181">
        <v>104.81</v>
      </c>
      <c r="V1181" s="2">
        <v>29</v>
      </c>
      <c r="W1181" s="3">
        <v>0</v>
      </c>
      <c r="X1181" s="3" t="s">
        <v>44</v>
      </c>
      <c r="Y1181" s="3">
        <v>8.9</v>
      </c>
      <c r="Z1181" s="2">
        <v>8.44</v>
      </c>
      <c r="AA1181" s="10">
        <f>IF(Table1[[#This Row],[Is_Late]]="Yes",1,0)</f>
        <v>0</v>
      </c>
    </row>
    <row r="1182" spans="1:27" x14ac:dyDescent="0.25">
      <c r="A1182" t="s">
        <v>1261</v>
      </c>
      <c r="B1182" s="1">
        <v>45801</v>
      </c>
      <c r="C1182" t="s">
        <v>27</v>
      </c>
      <c r="D1182" t="s">
        <v>38</v>
      </c>
      <c r="E1182" t="s">
        <v>29</v>
      </c>
      <c r="F1182" t="s">
        <v>86</v>
      </c>
      <c r="G1182" t="s">
        <v>70</v>
      </c>
      <c r="H1182">
        <v>6</v>
      </c>
      <c r="I1182">
        <v>342.09</v>
      </c>
      <c r="J1182" s="2">
        <v>25</v>
      </c>
      <c r="K1182">
        <v>25</v>
      </c>
      <c r="L1182" s="3">
        <v>6.16</v>
      </c>
      <c r="M1182" s="3">
        <v>5</v>
      </c>
      <c r="N1182" t="s">
        <v>50</v>
      </c>
      <c r="O1182" t="s">
        <v>42</v>
      </c>
      <c r="P1182" t="s">
        <v>43</v>
      </c>
      <c r="Q1182" s="2">
        <v>2052.54</v>
      </c>
      <c r="R1182" s="2">
        <v>513.14</v>
      </c>
      <c r="S1182" s="2">
        <v>1539.4</v>
      </c>
      <c r="T1182" s="2">
        <v>0</v>
      </c>
      <c r="U1182">
        <v>1539.4</v>
      </c>
      <c r="V1182" s="2">
        <v>19</v>
      </c>
      <c r="W1182" s="3">
        <v>6</v>
      </c>
      <c r="X1182" s="3" t="s">
        <v>35</v>
      </c>
      <c r="Y1182" s="3">
        <v>28.3</v>
      </c>
      <c r="Z1182" s="2">
        <v>435.65</v>
      </c>
      <c r="AA1182" s="10">
        <f>IF(Table1[[#This Row],[Is_Late]]="Yes",1,0)</f>
        <v>1</v>
      </c>
    </row>
    <row r="1183" spans="1:27" x14ac:dyDescent="0.25">
      <c r="A1183" t="s">
        <v>1262</v>
      </c>
      <c r="B1183" s="1">
        <v>45801</v>
      </c>
      <c r="C1183" t="s">
        <v>37</v>
      </c>
      <c r="D1183" t="s">
        <v>66</v>
      </c>
      <c r="E1183" t="s">
        <v>29</v>
      </c>
      <c r="F1183" t="s">
        <v>73</v>
      </c>
      <c r="G1183" t="s">
        <v>49</v>
      </c>
      <c r="H1183">
        <v>7</v>
      </c>
      <c r="I1183">
        <v>371.25</v>
      </c>
      <c r="J1183" s="2">
        <v>25</v>
      </c>
      <c r="K1183">
        <v>29</v>
      </c>
      <c r="L1183" s="3">
        <v>5.26</v>
      </c>
      <c r="M1183" s="3">
        <v>4.7</v>
      </c>
      <c r="N1183" t="s">
        <v>50</v>
      </c>
      <c r="O1183" t="s">
        <v>42</v>
      </c>
      <c r="P1183" t="s">
        <v>51</v>
      </c>
      <c r="Q1183" s="2">
        <v>2598.75</v>
      </c>
      <c r="R1183" s="2">
        <v>649.69000000000005</v>
      </c>
      <c r="S1183" s="2">
        <v>1949.06</v>
      </c>
      <c r="T1183" s="2">
        <v>0</v>
      </c>
      <c r="U1183">
        <v>1949.06</v>
      </c>
      <c r="V1183" s="2">
        <v>44</v>
      </c>
      <c r="W1183" s="3">
        <v>0</v>
      </c>
      <c r="X1183" s="3" t="s">
        <v>44</v>
      </c>
      <c r="Y1183" s="3">
        <v>18.2</v>
      </c>
      <c r="Z1183" s="2">
        <v>354.73</v>
      </c>
      <c r="AA1183" s="10">
        <f>IF(Table1[[#This Row],[Is_Late]]="Yes",1,0)</f>
        <v>0</v>
      </c>
    </row>
    <row r="1184" spans="1:27" x14ac:dyDescent="0.25">
      <c r="A1184" t="s">
        <v>1263</v>
      </c>
      <c r="B1184" s="1">
        <v>45801</v>
      </c>
      <c r="C1184" t="s">
        <v>58</v>
      </c>
      <c r="D1184" t="s">
        <v>46</v>
      </c>
      <c r="E1184" t="s">
        <v>47</v>
      </c>
      <c r="F1184" t="s">
        <v>59</v>
      </c>
      <c r="G1184" t="s">
        <v>89</v>
      </c>
      <c r="H1184">
        <v>7</v>
      </c>
      <c r="I1184">
        <v>171.94</v>
      </c>
      <c r="J1184" s="2">
        <v>10</v>
      </c>
      <c r="K1184">
        <v>40</v>
      </c>
      <c r="L1184" s="3">
        <v>1.35</v>
      </c>
      <c r="M1184" s="3">
        <v>4.0999999999999996</v>
      </c>
      <c r="N1184" t="s">
        <v>41</v>
      </c>
      <c r="O1184" t="s">
        <v>42</v>
      </c>
      <c r="P1184" t="s">
        <v>51</v>
      </c>
      <c r="Q1184" s="2">
        <v>1203.58</v>
      </c>
      <c r="R1184" s="2">
        <v>120.36</v>
      </c>
      <c r="S1184" s="2">
        <v>1083.22</v>
      </c>
      <c r="T1184" s="2">
        <v>0</v>
      </c>
      <c r="U1184">
        <v>1083.22</v>
      </c>
      <c r="V1184" s="2">
        <v>44</v>
      </c>
      <c r="W1184" s="3">
        <v>0</v>
      </c>
      <c r="X1184" s="3" t="s">
        <v>44</v>
      </c>
      <c r="Y1184" s="3">
        <v>12.6</v>
      </c>
      <c r="Z1184" s="2">
        <v>136.49</v>
      </c>
      <c r="AA1184" s="10">
        <f>IF(Table1[[#This Row],[Is_Late]]="Yes",1,0)</f>
        <v>0</v>
      </c>
    </row>
    <row r="1185" spans="1:27" x14ac:dyDescent="0.25">
      <c r="A1185" t="s">
        <v>1264</v>
      </c>
      <c r="B1185" s="1">
        <v>45801</v>
      </c>
      <c r="C1185" t="s">
        <v>58</v>
      </c>
      <c r="D1185" t="s">
        <v>46</v>
      </c>
      <c r="E1185" t="s">
        <v>47</v>
      </c>
      <c r="F1185" t="s">
        <v>111</v>
      </c>
      <c r="G1185" t="s">
        <v>55</v>
      </c>
      <c r="H1185">
        <v>7</v>
      </c>
      <c r="I1185">
        <v>138.63999999999999</v>
      </c>
      <c r="J1185" s="2">
        <v>15</v>
      </c>
      <c r="K1185">
        <v>20</v>
      </c>
      <c r="L1185" s="3">
        <v>5.57</v>
      </c>
      <c r="M1185" s="3">
        <v>4</v>
      </c>
      <c r="N1185" t="s">
        <v>68</v>
      </c>
      <c r="O1185" t="s">
        <v>42</v>
      </c>
      <c r="P1185" t="s">
        <v>34</v>
      </c>
      <c r="Q1185" s="2">
        <v>970.48</v>
      </c>
      <c r="R1185" s="2">
        <v>145.57</v>
      </c>
      <c r="S1185" s="2">
        <v>824.91</v>
      </c>
      <c r="T1185" s="2">
        <v>0</v>
      </c>
      <c r="U1185">
        <v>824.91</v>
      </c>
      <c r="V1185" s="2">
        <v>17</v>
      </c>
      <c r="W1185" s="3">
        <v>3</v>
      </c>
      <c r="X1185" s="3" t="s">
        <v>44</v>
      </c>
      <c r="Y1185" s="3">
        <v>9.4</v>
      </c>
      <c r="Z1185" s="2">
        <v>77.540000000000006</v>
      </c>
      <c r="AA1185" s="10">
        <f>IF(Table1[[#This Row],[Is_Late]]="Yes",1,0)</f>
        <v>0</v>
      </c>
    </row>
    <row r="1186" spans="1:27" x14ac:dyDescent="0.25">
      <c r="A1186" t="s">
        <v>1265</v>
      </c>
      <c r="B1186" s="1">
        <v>45802</v>
      </c>
      <c r="C1186" t="s">
        <v>58</v>
      </c>
      <c r="D1186" t="s">
        <v>38</v>
      </c>
      <c r="E1186" t="s">
        <v>29</v>
      </c>
      <c r="F1186" t="s">
        <v>30</v>
      </c>
      <c r="G1186" t="s">
        <v>98</v>
      </c>
      <c r="H1186">
        <v>5</v>
      </c>
      <c r="I1186">
        <v>445.63</v>
      </c>
      <c r="J1186" s="2">
        <v>15</v>
      </c>
      <c r="K1186">
        <v>25</v>
      </c>
      <c r="L1186" s="3">
        <v>1.7</v>
      </c>
      <c r="M1186" s="3">
        <v>3.7</v>
      </c>
      <c r="N1186" t="s">
        <v>68</v>
      </c>
      <c r="O1186" t="s">
        <v>33</v>
      </c>
      <c r="P1186" t="s">
        <v>51</v>
      </c>
      <c r="Q1186" s="2">
        <v>2228.15</v>
      </c>
      <c r="R1186" s="2">
        <v>334.22</v>
      </c>
      <c r="S1186" s="2">
        <v>0</v>
      </c>
      <c r="T1186" s="2">
        <v>0</v>
      </c>
      <c r="U1186">
        <v>0</v>
      </c>
      <c r="V1186" s="2">
        <v>39</v>
      </c>
      <c r="W1186" s="3">
        <v>0</v>
      </c>
      <c r="X1186" s="3" t="s">
        <v>44</v>
      </c>
      <c r="Y1186" s="3">
        <v>19.8</v>
      </c>
      <c r="Z1186" s="2">
        <v>0</v>
      </c>
      <c r="AA1186" s="10">
        <f>IF(Table1[[#This Row],[Is_Late]]="Yes",1,0)</f>
        <v>0</v>
      </c>
    </row>
    <row r="1187" spans="1:27" x14ac:dyDescent="0.25">
      <c r="A1187" t="s">
        <v>1266</v>
      </c>
      <c r="B1187" s="1">
        <v>45802</v>
      </c>
      <c r="C1187" t="s">
        <v>80</v>
      </c>
      <c r="D1187" t="s">
        <v>28</v>
      </c>
      <c r="E1187" t="s">
        <v>29</v>
      </c>
      <c r="F1187" t="s">
        <v>81</v>
      </c>
      <c r="G1187" t="s">
        <v>70</v>
      </c>
      <c r="H1187">
        <v>4</v>
      </c>
      <c r="I1187">
        <v>275.47000000000003</v>
      </c>
      <c r="J1187" s="2">
        <v>0</v>
      </c>
      <c r="K1187">
        <v>23</v>
      </c>
      <c r="L1187" s="3">
        <v>2.29</v>
      </c>
      <c r="M1187" s="3">
        <v>4.5</v>
      </c>
      <c r="N1187" t="s">
        <v>41</v>
      </c>
      <c r="O1187" t="s">
        <v>33</v>
      </c>
      <c r="P1187" t="s">
        <v>51</v>
      </c>
      <c r="Q1187" s="2">
        <v>1101.8800000000001</v>
      </c>
      <c r="R1187" s="2">
        <v>0</v>
      </c>
      <c r="S1187" s="2">
        <v>0</v>
      </c>
      <c r="T1187" s="2">
        <v>0</v>
      </c>
      <c r="U1187">
        <v>0</v>
      </c>
      <c r="V1187" s="2">
        <v>17</v>
      </c>
      <c r="W1187" s="3">
        <v>6</v>
      </c>
      <c r="X1187" s="3" t="s">
        <v>35</v>
      </c>
      <c r="Y1187" s="3">
        <v>24.2</v>
      </c>
      <c r="Z1187" s="2">
        <v>0</v>
      </c>
      <c r="AA1187" s="10">
        <f>IF(Table1[[#This Row],[Is_Late]]="Yes",1,0)</f>
        <v>1</v>
      </c>
    </row>
    <row r="1188" spans="1:27" x14ac:dyDescent="0.25">
      <c r="A1188" t="s">
        <v>1267</v>
      </c>
      <c r="B1188" s="1">
        <v>45802</v>
      </c>
      <c r="C1188" t="s">
        <v>37</v>
      </c>
      <c r="D1188" t="s">
        <v>66</v>
      </c>
      <c r="E1188" t="s">
        <v>47</v>
      </c>
      <c r="F1188" t="s">
        <v>39</v>
      </c>
      <c r="G1188" t="s">
        <v>117</v>
      </c>
      <c r="H1188">
        <v>6</v>
      </c>
      <c r="I1188">
        <v>65.930000000000007</v>
      </c>
      <c r="J1188" s="2">
        <v>0</v>
      </c>
      <c r="K1188">
        <v>29</v>
      </c>
      <c r="L1188" s="3">
        <v>2.04</v>
      </c>
      <c r="M1188" s="3">
        <v>4.2</v>
      </c>
      <c r="N1188" t="s">
        <v>32</v>
      </c>
      <c r="O1188" t="s">
        <v>33</v>
      </c>
      <c r="P1188" t="s">
        <v>56</v>
      </c>
      <c r="Q1188" s="2">
        <v>395.58</v>
      </c>
      <c r="R1188" s="2">
        <v>0</v>
      </c>
      <c r="S1188" s="2">
        <v>0</v>
      </c>
      <c r="T1188" s="2">
        <v>0</v>
      </c>
      <c r="U1188">
        <v>0</v>
      </c>
      <c r="V1188" s="2">
        <v>15</v>
      </c>
      <c r="W1188" s="3">
        <v>14</v>
      </c>
      <c r="X1188" s="3" t="s">
        <v>35</v>
      </c>
      <c r="Y1188" s="3">
        <v>10.6</v>
      </c>
      <c r="Z1188" s="2">
        <v>0</v>
      </c>
      <c r="AA1188" s="10">
        <f>IF(Table1[[#This Row],[Is_Late]]="Yes",1,0)</f>
        <v>1</v>
      </c>
    </row>
    <row r="1189" spans="1:27" x14ac:dyDescent="0.25">
      <c r="A1189" t="s">
        <v>1268</v>
      </c>
      <c r="B1189" s="1">
        <v>45802</v>
      </c>
      <c r="C1189" t="s">
        <v>27</v>
      </c>
      <c r="D1189" t="s">
        <v>66</v>
      </c>
      <c r="E1189" t="s">
        <v>47</v>
      </c>
      <c r="F1189" t="s">
        <v>73</v>
      </c>
      <c r="G1189" t="s">
        <v>78</v>
      </c>
      <c r="H1189">
        <v>1</v>
      </c>
      <c r="I1189">
        <v>436.86</v>
      </c>
      <c r="J1189" s="2">
        <v>5</v>
      </c>
      <c r="K1189">
        <v>40</v>
      </c>
      <c r="L1189" s="3">
        <v>4.38</v>
      </c>
      <c r="M1189" s="3">
        <v>4.9000000000000004</v>
      </c>
      <c r="N1189" t="s">
        <v>60</v>
      </c>
      <c r="O1189" t="s">
        <v>33</v>
      </c>
      <c r="P1189" t="s">
        <v>56</v>
      </c>
      <c r="Q1189" s="2">
        <v>436.86</v>
      </c>
      <c r="R1189" s="2">
        <v>21.84</v>
      </c>
      <c r="S1189" s="2">
        <v>0</v>
      </c>
      <c r="T1189" s="2">
        <v>0</v>
      </c>
      <c r="U1189">
        <v>0</v>
      </c>
      <c r="V1189" s="2">
        <v>17</v>
      </c>
      <c r="W1189" s="3">
        <v>23</v>
      </c>
      <c r="X1189" s="3" t="s">
        <v>35</v>
      </c>
      <c r="Y1189" s="3">
        <v>13</v>
      </c>
      <c r="Z1189" s="2">
        <v>0</v>
      </c>
      <c r="AA1189" s="10">
        <f>IF(Table1[[#This Row],[Is_Late]]="Yes",1,0)</f>
        <v>1</v>
      </c>
    </row>
    <row r="1190" spans="1:27" x14ac:dyDescent="0.25">
      <c r="A1190" t="s">
        <v>1269</v>
      </c>
      <c r="B1190" s="1">
        <v>45802</v>
      </c>
      <c r="C1190" t="s">
        <v>75</v>
      </c>
      <c r="D1190" t="s">
        <v>66</v>
      </c>
      <c r="E1190" t="s">
        <v>29</v>
      </c>
      <c r="F1190" t="s">
        <v>81</v>
      </c>
      <c r="G1190" t="s">
        <v>82</v>
      </c>
      <c r="H1190">
        <v>6</v>
      </c>
      <c r="I1190">
        <v>54.39</v>
      </c>
      <c r="J1190" s="2">
        <v>20</v>
      </c>
      <c r="K1190">
        <v>24</v>
      </c>
      <c r="L1190" s="3">
        <v>7.85</v>
      </c>
      <c r="M1190" s="3">
        <v>5</v>
      </c>
      <c r="N1190" t="s">
        <v>68</v>
      </c>
      <c r="O1190" t="s">
        <v>33</v>
      </c>
      <c r="P1190" t="s">
        <v>34</v>
      </c>
      <c r="Q1190" s="2">
        <v>326.33999999999997</v>
      </c>
      <c r="R1190" s="2">
        <v>65.27</v>
      </c>
      <c r="S1190" s="2">
        <v>0</v>
      </c>
      <c r="T1190" s="2">
        <v>25</v>
      </c>
      <c r="U1190">
        <v>0</v>
      </c>
      <c r="V1190" s="2">
        <v>31</v>
      </c>
      <c r="W1190" s="3">
        <v>0</v>
      </c>
      <c r="X1190" s="3" t="s">
        <v>44</v>
      </c>
      <c r="Y1190" s="3">
        <v>28.2</v>
      </c>
      <c r="Z1190" s="2">
        <v>0</v>
      </c>
      <c r="AA1190" s="10">
        <f>IF(Table1[[#This Row],[Is_Late]]="Yes",1,0)</f>
        <v>0</v>
      </c>
    </row>
    <row r="1191" spans="1:27" x14ac:dyDescent="0.25">
      <c r="A1191" t="s">
        <v>1270</v>
      </c>
      <c r="B1191" s="1">
        <v>45802</v>
      </c>
      <c r="C1191" t="s">
        <v>58</v>
      </c>
      <c r="D1191" t="s">
        <v>46</v>
      </c>
      <c r="E1191" t="s">
        <v>29</v>
      </c>
      <c r="F1191" t="s">
        <v>76</v>
      </c>
      <c r="G1191" t="s">
        <v>70</v>
      </c>
      <c r="H1191">
        <v>7</v>
      </c>
      <c r="I1191">
        <v>68.069999999999993</v>
      </c>
      <c r="J1191" s="2">
        <v>20</v>
      </c>
      <c r="K1191">
        <v>34</v>
      </c>
      <c r="L1191" s="3">
        <v>1.05</v>
      </c>
      <c r="M1191" s="3">
        <v>3.8</v>
      </c>
      <c r="N1191" t="s">
        <v>50</v>
      </c>
      <c r="O1191" t="s">
        <v>42</v>
      </c>
      <c r="P1191" t="s">
        <v>34</v>
      </c>
      <c r="Q1191" s="2">
        <v>476.49</v>
      </c>
      <c r="R1191" s="2">
        <v>95.3</v>
      </c>
      <c r="S1191" s="2">
        <v>381.19</v>
      </c>
      <c r="T1191" s="2">
        <v>0</v>
      </c>
      <c r="U1191">
        <v>381.19</v>
      </c>
      <c r="V1191" s="2">
        <v>44</v>
      </c>
      <c r="W1191" s="3">
        <v>0</v>
      </c>
      <c r="X1191" s="3" t="s">
        <v>44</v>
      </c>
      <c r="Y1191" s="3">
        <v>20.399999999999999</v>
      </c>
      <c r="Z1191" s="2">
        <v>77.760000000000005</v>
      </c>
      <c r="AA1191" s="10">
        <f>IF(Table1[[#This Row],[Is_Late]]="Yes",1,0)</f>
        <v>0</v>
      </c>
    </row>
    <row r="1192" spans="1:27" x14ac:dyDescent="0.25">
      <c r="A1192" t="s">
        <v>1271</v>
      </c>
      <c r="B1192" s="1">
        <v>45802</v>
      </c>
      <c r="C1192" t="s">
        <v>53</v>
      </c>
      <c r="D1192" t="s">
        <v>66</v>
      </c>
      <c r="E1192" t="s">
        <v>29</v>
      </c>
      <c r="F1192" t="s">
        <v>86</v>
      </c>
      <c r="G1192" t="s">
        <v>100</v>
      </c>
      <c r="H1192">
        <v>2</v>
      </c>
      <c r="I1192">
        <v>74.86</v>
      </c>
      <c r="J1192" s="2">
        <v>0</v>
      </c>
      <c r="K1192">
        <v>10</v>
      </c>
      <c r="L1192" s="3">
        <v>7.78</v>
      </c>
      <c r="M1192" s="3">
        <v>4.3</v>
      </c>
      <c r="N1192" t="s">
        <v>60</v>
      </c>
      <c r="O1192" t="s">
        <v>42</v>
      </c>
      <c r="P1192" t="s">
        <v>56</v>
      </c>
      <c r="Q1192" s="2">
        <v>149.72</v>
      </c>
      <c r="R1192" s="2">
        <v>0</v>
      </c>
      <c r="S1192" s="2">
        <v>149.72</v>
      </c>
      <c r="T1192" s="2">
        <v>10</v>
      </c>
      <c r="U1192">
        <v>159.72</v>
      </c>
      <c r="V1192" s="2">
        <v>23</v>
      </c>
      <c r="W1192" s="3">
        <v>0</v>
      </c>
      <c r="X1192" s="3" t="s">
        <v>44</v>
      </c>
      <c r="Y1192" s="3">
        <v>16.7</v>
      </c>
      <c r="Z1192" s="2">
        <v>25</v>
      </c>
      <c r="AA1192" s="10">
        <f>IF(Table1[[#This Row],[Is_Late]]="Yes",1,0)</f>
        <v>0</v>
      </c>
    </row>
    <row r="1193" spans="1:27" x14ac:dyDescent="0.25">
      <c r="A1193" t="s">
        <v>1272</v>
      </c>
      <c r="B1193" s="1">
        <v>45802</v>
      </c>
      <c r="C1193" t="s">
        <v>75</v>
      </c>
      <c r="D1193" t="s">
        <v>54</v>
      </c>
      <c r="E1193" t="s">
        <v>29</v>
      </c>
      <c r="F1193" t="s">
        <v>39</v>
      </c>
      <c r="G1193" t="s">
        <v>119</v>
      </c>
      <c r="H1193">
        <v>6</v>
      </c>
      <c r="I1193">
        <v>67.5</v>
      </c>
      <c r="J1193" s="2">
        <v>10</v>
      </c>
      <c r="K1193">
        <v>12</v>
      </c>
      <c r="L1193" s="3">
        <v>3.71</v>
      </c>
      <c r="M1193" s="3">
        <v>4.5999999999999996</v>
      </c>
      <c r="N1193" t="s">
        <v>50</v>
      </c>
      <c r="O1193" t="s">
        <v>42</v>
      </c>
      <c r="P1193" t="s">
        <v>64</v>
      </c>
      <c r="Q1193" s="2">
        <v>405</v>
      </c>
      <c r="R1193" s="2">
        <v>40.5</v>
      </c>
      <c r="S1193" s="2">
        <v>364.5</v>
      </c>
      <c r="T1193" s="2">
        <v>0</v>
      </c>
      <c r="U1193">
        <v>364.5</v>
      </c>
      <c r="V1193" s="2">
        <v>44</v>
      </c>
      <c r="W1193" s="3">
        <v>0</v>
      </c>
      <c r="X1193" s="3" t="s">
        <v>44</v>
      </c>
      <c r="Y1193" s="3">
        <v>8.4</v>
      </c>
      <c r="Z1193" s="2">
        <v>30.62</v>
      </c>
      <c r="AA1193" s="10">
        <f>IF(Table1[[#This Row],[Is_Late]]="Yes",1,0)</f>
        <v>0</v>
      </c>
    </row>
    <row r="1194" spans="1:27" x14ac:dyDescent="0.25">
      <c r="A1194" t="s">
        <v>1273</v>
      </c>
      <c r="B1194" s="1">
        <v>45802</v>
      </c>
      <c r="C1194" t="s">
        <v>37</v>
      </c>
      <c r="D1194" t="s">
        <v>54</v>
      </c>
      <c r="E1194" t="s">
        <v>47</v>
      </c>
      <c r="F1194" t="s">
        <v>81</v>
      </c>
      <c r="G1194" t="s">
        <v>70</v>
      </c>
      <c r="H1194">
        <v>3</v>
      </c>
      <c r="I1194">
        <v>335.59</v>
      </c>
      <c r="J1194" s="2">
        <v>15</v>
      </c>
      <c r="K1194">
        <v>26</v>
      </c>
      <c r="L1194" s="3">
        <v>3.29</v>
      </c>
      <c r="M1194" s="3">
        <v>3.4</v>
      </c>
      <c r="N1194" t="s">
        <v>50</v>
      </c>
      <c r="O1194" t="s">
        <v>42</v>
      </c>
      <c r="P1194" t="s">
        <v>64</v>
      </c>
      <c r="Q1194" s="2">
        <v>1006.77</v>
      </c>
      <c r="R1194" s="2">
        <v>151.02000000000001</v>
      </c>
      <c r="S1194" s="2">
        <v>855.75</v>
      </c>
      <c r="T1194" s="2">
        <v>0</v>
      </c>
      <c r="U1194">
        <v>855.75</v>
      </c>
      <c r="V1194" s="2">
        <v>26</v>
      </c>
      <c r="W1194" s="3">
        <v>0</v>
      </c>
      <c r="X1194" s="3" t="s">
        <v>44</v>
      </c>
      <c r="Y1194" s="3">
        <v>10.3</v>
      </c>
      <c r="Z1194" s="2">
        <v>88.14</v>
      </c>
      <c r="AA1194" s="10">
        <f>IF(Table1[[#This Row],[Is_Late]]="Yes",1,0)</f>
        <v>0</v>
      </c>
    </row>
    <row r="1195" spans="1:27" x14ac:dyDescent="0.25">
      <c r="A1195" t="s">
        <v>1274</v>
      </c>
      <c r="B1195" s="1">
        <v>45802</v>
      </c>
      <c r="C1195" t="s">
        <v>84</v>
      </c>
      <c r="D1195" t="s">
        <v>46</v>
      </c>
      <c r="E1195" t="s">
        <v>29</v>
      </c>
      <c r="F1195" t="s">
        <v>81</v>
      </c>
      <c r="G1195" t="s">
        <v>63</v>
      </c>
      <c r="H1195">
        <v>4</v>
      </c>
      <c r="I1195">
        <v>53.51</v>
      </c>
      <c r="J1195" s="2">
        <v>0</v>
      </c>
      <c r="K1195">
        <v>37</v>
      </c>
      <c r="L1195" s="3">
        <v>7.16</v>
      </c>
      <c r="M1195" s="3">
        <v>4.2</v>
      </c>
      <c r="N1195" t="s">
        <v>50</v>
      </c>
      <c r="O1195" t="s">
        <v>42</v>
      </c>
      <c r="P1195" t="s">
        <v>56</v>
      </c>
      <c r="Q1195" s="2">
        <v>214.04</v>
      </c>
      <c r="R1195" s="2">
        <v>0</v>
      </c>
      <c r="S1195" s="2">
        <v>214.04</v>
      </c>
      <c r="T1195" s="2">
        <v>20</v>
      </c>
      <c r="U1195">
        <v>234.04</v>
      </c>
      <c r="V1195" s="2">
        <v>26</v>
      </c>
      <c r="W1195" s="3">
        <v>11</v>
      </c>
      <c r="X1195" s="3" t="s">
        <v>35</v>
      </c>
      <c r="Y1195" s="3">
        <v>20.399999999999999</v>
      </c>
      <c r="Z1195" s="2">
        <v>43.66</v>
      </c>
      <c r="AA1195" s="10">
        <f>IF(Table1[[#This Row],[Is_Late]]="Yes",1,0)</f>
        <v>1</v>
      </c>
    </row>
    <row r="1196" spans="1:27" x14ac:dyDescent="0.25">
      <c r="A1196" t="s">
        <v>1275</v>
      </c>
      <c r="B1196" s="1">
        <v>45802</v>
      </c>
      <c r="C1196" t="s">
        <v>53</v>
      </c>
      <c r="D1196" t="s">
        <v>28</v>
      </c>
      <c r="E1196" t="s">
        <v>47</v>
      </c>
      <c r="F1196" t="s">
        <v>48</v>
      </c>
      <c r="G1196" t="s">
        <v>31</v>
      </c>
      <c r="H1196">
        <v>4</v>
      </c>
      <c r="I1196">
        <v>280.64999999999998</v>
      </c>
      <c r="J1196" s="2">
        <v>20</v>
      </c>
      <c r="K1196">
        <v>45</v>
      </c>
      <c r="L1196" s="3">
        <v>3.69</v>
      </c>
      <c r="M1196" s="3">
        <v>3.7</v>
      </c>
      <c r="N1196" t="s">
        <v>41</v>
      </c>
      <c r="O1196" t="s">
        <v>33</v>
      </c>
      <c r="P1196" t="s">
        <v>51</v>
      </c>
      <c r="Q1196" s="2">
        <v>1122.5999999999999</v>
      </c>
      <c r="R1196" s="2">
        <v>224.52</v>
      </c>
      <c r="S1196" s="2">
        <v>0</v>
      </c>
      <c r="T1196" s="2">
        <v>0</v>
      </c>
      <c r="U1196">
        <v>0</v>
      </c>
      <c r="V1196" s="2">
        <v>18</v>
      </c>
      <c r="W1196" s="3">
        <v>27</v>
      </c>
      <c r="X1196" s="3" t="s">
        <v>35</v>
      </c>
      <c r="Y1196" s="3">
        <v>11.3</v>
      </c>
      <c r="Z1196" s="2">
        <v>0</v>
      </c>
      <c r="AA1196" s="10">
        <f>IF(Table1[[#This Row],[Is_Late]]="Yes",1,0)</f>
        <v>1</v>
      </c>
    </row>
    <row r="1197" spans="1:27" x14ac:dyDescent="0.25">
      <c r="A1197" t="s">
        <v>1276</v>
      </c>
      <c r="B1197" s="1">
        <v>45803</v>
      </c>
      <c r="C1197" t="s">
        <v>37</v>
      </c>
      <c r="D1197" t="s">
        <v>46</v>
      </c>
      <c r="E1197" t="s">
        <v>29</v>
      </c>
      <c r="F1197" t="s">
        <v>73</v>
      </c>
      <c r="G1197" t="s">
        <v>40</v>
      </c>
      <c r="H1197">
        <v>5</v>
      </c>
      <c r="I1197">
        <v>202.95</v>
      </c>
      <c r="J1197" s="2">
        <v>15</v>
      </c>
      <c r="K1197">
        <v>28</v>
      </c>
      <c r="L1197" s="3">
        <v>4.24</v>
      </c>
      <c r="M1197" s="3">
        <v>4.3</v>
      </c>
      <c r="N1197" t="s">
        <v>41</v>
      </c>
      <c r="O1197" t="s">
        <v>42</v>
      </c>
      <c r="P1197" t="s">
        <v>56</v>
      </c>
      <c r="Q1197" s="2">
        <v>1014.75</v>
      </c>
      <c r="R1197" s="2">
        <v>152.21</v>
      </c>
      <c r="S1197" s="2">
        <v>862.54</v>
      </c>
      <c r="T1197" s="2">
        <v>0</v>
      </c>
      <c r="U1197">
        <v>862.54</v>
      </c>
      <c r="V1197" s="2">
        <v>22</v>
      </c>
      <c r="W1197" s="3">
        <v>6</v>
      </c>
      <c r="X1197" s="3" t="s">
        <v>35</v>
      </c>
      <c r="Y1197" s="3">
        <v>32</v>
      </c>
      <c r="Z1197" s="2">
        <v>276.01</v>
      </c>
      <c r="AA1197" s="10">
        <f>IF(Table1[[#This Row],[Is_Late]]="Yes",1,0)</f>
        <v>1</v>
      </c>
    </row>
    <row r="1198" spans="1:27" x14ac:dyDescent="0.25">
      <c r="A1198" t="s">
        <v>1277</v>
      </c>
      <c r="B1198" s="1">
        <v>45803</v>
      </c>
      <c r="C1198" t="s">
        <v>53</v>
      </c>
      <c r="D1198" t="s">
        <v>38</v>
      </c>
      <c r="E1198" t="s">
        <v>47</v>
      </c>
      <c r="F1198" t="s">
        <v>48</v>
      </c>
      <c r="G1198" t="s">
        <v>136</v>
      </c>
      <c r="H1198">
        <v>1</v>
      </c>
      <c r="I1198">
        <v>225.17</v>
      </c>
      <c r="J1198" s="2">
        <v>20</v>
      </c>
      <c r="K1198">
        <v>42</v>
      </c>
      <c r="L1198" s="3">
        <v>2.3199999999999998</v>
      </c>
      <c r="M1198" s="3">
        <v>5</v>
      </c>
      <c r="N1198" t="s">
        <v>68</v>
      </c>
      <c r="O1198" t="s">
        <v>33</v>
      </c>
      <c r="P1198" t="s">
        <v>51</v>
      </c>
      <c r="Q1198" s="2">
        <v>225.17</v>
      </c>
      <c r="R1198" s="2">
        <v>45.03</v>
      </c>
      <c r="S1198" s="2">
        <v>0</v>
      </c>
      <c r="T1198" s="2">
        <v>25</v>
      </c>
      <c r="U1198">
        <v>0</v>
      </c>
      <c r="V1198" s="2">
        <v>31</v>
      </c>
      <c r="W1198" s="3">
        <v>11</v>
      </c>
      <c r="X1198" s="3" t="s">
        <v>35</v>
      </c>
      <c r="Y1198" s="3">
        <v>13.3</v>
      </c>
      <c r="Z1198" s="2">
        <v>0</v>
      </c>
      <c r="AA1198" s="10">
        <f>IF(Table1[[#This Row],[Is_Late]]="Yes",1,0)</f>
        <v>1</v>
      </c>
    </row>
    <row r="1199" spans="1:27" x14ac:dyDescent="0.25">
      <c r="A1199" t="s">
        <v>1278</v>
      </c>
      <c r="B1199" s="1">
        <v>45803</v>
      </c>
      <c r="C1199" t="s">
        <v>58</v>
      </c>
      <c r="D1199" t="s">
        <v>66</v>
      </c>
      <c r="E1199" t="s">
        <v>29</v>
      </c>
      <c r="F1199" t="s">
        <v>48</v>
      </c>
      <c r="G1199" t="s">
        <v>100</v>
      </c>
      <c r="H1199">
        <v>6</v>
      </c>
      <c r="I1199">
        <v>79.72</v>
      </c>
      <c r="J1199" s="2">
        <v>5</v>
      </c>
      <c r="K1199">
        <v>34</v>
      </c>
      <c r="L1199" s="3">
        <v>5.64</v>
      </c>
      <c r="M1199" s="3">
        <v>4.2</v>
      </c>
      <c r="N1199" t="s">
        <v>60</v>
      </c>
      <c r="O1199" t="s">
        <v>42</v>
      </c>
      <c r="P1199" t="s">
        <v>56</v>
      </c>
      <c r="Q1199" s="2">
        <v>478.32</v>
      </c>
      <c r="R1199" s="2">
        <v>23.92</v>
      </c>
      <c r="S1199" s="2">
        <v>454.4</v>
      </c>
      <c r="T1199" s="2">
        <v>0</v>
      </c>
      <c r="U1199">
        <v>454.4</v>
      </c>
      <c r="V1199" s="2">
        <v>22</v>
      </c>
      <c r="W1199" s="3">
        <v>12</v>
      </c>
      <c r="X1199" s="3" t="s">
        <v>35</v>
      </c>
      <c r="Y1199" s="3">
        <v>14.3</v>
      </c>
      <c r="Z1199" s="2">
        <v>64.98</v>
      </c>
      <c r="AA1199" s="10">
        <f>IF(Table1[[#This Row],[Is_Late]]="Yes",1,0)</f>
        <v>1</v>
      </c>
    </row>
    <row r="1200" spans="1:27" x14ac:dyDescent="0.25">
      <c r="A1200" t="s">
        <v>1279</v>
      </c>
      <c r="B1200" s="1">
        <v>45803</v>
      </c>
      <c r="C1200" t="s">
        <v>88</v>
      </c>
      <c r="D1200" t="s">
        <v>54</v>
      </c>
      <c r="E1200" t="s">
        <v>47</v>
      </c>
      <c r="F1200" t="s">
        <v>81</v>
      </c>
      <c r="G1200" t="s">
        <v>100</v>
      </c>
      <c r="H1200">
        <v>2</v>
      </c>
      <c r="I1200">
        <v>306.89</v>
      </c>
      <c r="J1200" s="2">
        <v>20</v>
      </c>
      <c r="K1200">
        <v>31</v>
      </c>
      <c r="L1200" s="3">
        <v>7.71</v>
      </c>
      <c r="M1200" s="3">
        <v>4.2</v>
      </c>
      <c r="N1200" t="s">
        <v>50</v>
      </c>
      <c r="O1200" t="s">
        <v>42</v>
      </c>
      <c r="P1200" t="s">
        <v>34</v>
      </c>
      <c r="Q1200" s="2">
        <v>613.78</v>
      </c>
      <c r="R1200" s="2">
        <v>122.76</v>
      </c>
      <c r="S1200" s="2">
        <v>491.02</v>
      </c>
      <c r="T1200" s="2">
        <v>0</v>
      </c>
      <c r="U1200">
        <v>491.02</v>
      </c>
      <c r="V1200" s="2">
        <v>25</v>
      </c>
      <c r="W1200" s="3">
        <v>6</v>
      </c>
      <c r="X1200" s="3" t="s">
        <v>35</v>
      </c>
      <c r="Y1200" s="3">
        <v>30.6</v>
      </c>
      <c r="Z1200" s="2">
        <v>150.25</v>
      </c>
      <c r="AA1200" s="10">
        <f>IF(Table1[[#This Row],[Is_Late]]="Yes",1,0)</f>
        <v>1</v>
      </c>
    </row>
    <row r="1201" spans="1:27" x14ac:dyDescent="0.25">
      <c r="A1201" t="s">
        <v>1280</v>
      </c>
      <c r="B1201" s="1">
        <v>45803</v>
      </c>
      <c r="C1201" t="s">
        <v>53</v>
      </c>
      <c r="D1201" t="s">
        <v>46</v>
      </c>
      <c r="E1201" t="s">
        <v>47</v>
      </c>
      <c r="F1201" t="s">
        <v>30</v>
      </c>
      <c r="G1201" t="s">
        <v>89</v>
      </c>
      <c r="H1201">
        <v>4</v>
      </c>
      <c r="I1201">
        <v>164</v>
      </c>
      <c r="J1201" s="2">
        <v>10</v>
      </c>
      <c r="K1201">
        <v>27</v>
      </c>
      <c r="L1201" s="3">
        <v>4</v>
      </c>
      <c r="M1201" s="3">
        <v>4.5999999999999996</v>
      </c>
      <c r="N1201" t="s">
        <v>32</v>
      </c>
      <c r="O1201" t="s">
        <v>42</v>
      </c>
      <c r="P1201" t="s">
        <v>43</v>
      </c>
      <c r="Q1201" s="2">
        <v>656</v>
      </c>
      <c r="R1201" s="2">
        <v>65.599999999999994</v>
      </c>
      <c r="S1201" s="2">
        <v>590.4</v>
      </c>
      <c r="T1201" s="2">
        <v>0</v>
      </c>
      <c r="U1201">
        <v>590.4</v>
      </c>
      <c r="V1201" s="2">
        <v>34</v>
      </c>
      <c r="W1201" s="3">
        <v>0</v>
      </c>
      <c r="X1201" s="3" t="s">
        <v>44</v>
      </c>
      <c r="Y1201" s="3">
        <v>27.2</v>
      </c>
      <c r="Z1201" s="2">
        <v>160.59</v>
      </c>
      <c r="AA1201" s="10">
        <f>IF(Table1[[#This Row],[Is_Late]]="Yes",1,0)</f>
        <v>0</v>
      </c>
    </row>
    <row r="1202" spans="1:27" x14ac:dyDescent="0.25">
      <c r="A1202" t="s">
        <v>1281</v>
      </c>
      <c r="B1202" s="1">
        <v>45803</v>
      </c>
      <c r="C1202" t="s">
        <v>88</v>
      </c>
      <c r="D1202" t="s">
        <v>54</v>
      </c>
      <c r="E1202" t="s">
        <v>47</v>
      </c>
      <c r="F1202" t="s">
        <v>86</v>
      </c>
      <c r="G1202" t="s">
        <v>144</v>
      </c>
      <c r="H1202">
        <v>2</v>
      </c>
      <c r="I1202">
        <v>41.97</v>
      </c>
      <c r="J1202" s="2">
        <v>15</v>
      </c>
      <c r="K1202">
        <v>33</v>
      </c>
      <c r="L1202" s="3">
        <v>6.95</v>
      </c>
      <c r="M1202" s="3">
        <v>4.5</v>
      </c>
      <c r="N1202" t="s">
        <v>41</v>
      </c>
      <c r="O1202" t="s">
        <v>42</v>
      </c>
      <c r="P1202" t="s">
        <v>34</v>
      </c>
      <c r="Q1202" s="2">
        <v>83.94</v>
      </c>
      <c r="R1202" s="2">
        <v>12.59</v>
      </c>
      <c r="S1202" s="2">
        <v>71.349999999999994</v>
      </c>
      <c r="T1202" s="2">
        <v>15</v>
      </c>
      <c r="U1202">
        <v>86.35</v>
      </c>
      <c r="V1202" s="2">
        <v>25</v>
      </c>
      <c r="W1202" s="3">
        <v>8</v>
      </c>
      <c r="X1202" s="3" t="s">
        <v>35</v>
      </c>
      <c r="Y1202" s="3">
        <v>31.4</v>
      </c>
      <c r="Z1202" s="2">
        <v>22.4</v>
      </c>
      <c r="AA1202" s="10">
        <f>IF(Table1[[#This Row],[Is_Late]]="Yes",1,0)</f>
        <v>1</v>
      </c>
    </row>
    <row r="1203" spans="1:27" x14ac:dyDescent="0.25">
      <c r="A1203" t="s">
        <v>1282</v>
      </c>
      <c r="B1203" s="1">
        <v>45803</v>
      </c>
      <c r="C1203" t="s">
        <v>58</v>
      </c>
      <c r="D1203" t="s">
        <v>38</v>
      </c>
      <c r="E1203" t="s">
        <v>29</v>
      </c>
      <c r="F1203" t="s">
        <v>59</v>
      </c>
      <c r="G1203" t="s">
        <v>40</v>
      </c>
      <c r="H1203">
        <v>4</v>
      </c>
      <c r="I1203">
        <v>280.43</v>
      </c>
      <c r="J1203" s="2">
        <v>10</v>
      </c>
      <c r="K1203">
        <v>23</v>
      </c>
      <c r="L1203" s="3">
        <v>7.08</v>
      </c>
      <c r="M1203" s="3">
        <v>5</v>
      </c>
      <c r="N1203" t="s">
        <v>60</v>
      </c>
      <c r="O1203" t="s">
        <v>42</v>
      </c>
      <c r="P1203" t="s">
        <v>64</v>
      </c>
      <c r="Q1203" s="2">
        <v>1121.72</v>
      </c>
      <c r="R1203" s="2">
        <v>112.17</v>
      </c>
      <c r="S1203" s="2">
        <v>1009.55</v>
      </c>
      <c r="T1203" s="2">
        <v>0</v>
      </c>
      <c r="U1203">
        <v>1009.55</v>
      </c>
      <c r="V1203" s="2">
        <v>44</v>
      </c>
      <c r="W1203" s="3">
        <v>0</v>
      </c>
      <c r="X1203" s="3" t="s">
        <v>44</v>
      </c>
      <c r="Y1203" s="3">
        <v>23.8</v>
      </c>
      <c r="Z1203" s="2">
        <v>240.27</v>
      </c>
      <c r="AA1203" s="10">
        <f>IF(Table1[[#This Row],[Is_Late]]="Yes",1,0)</f>
        <v>0</v>
      </c>
    </row>
    <row r="1204" spans="1:27" x14ac:dyDescent="0.25">
      <c r="A1204" t="s">
        <v>1283</v>
      </c>
      <c r="B1204" s="1">
        <v>45803</v>
      </c>
      <c r="C1204" t="s">
        <v>75</v>
      </c>
      <c r="D1204" t="s">
        <v>38</v>
      </c>
      <c r="E1204" t="s">
        <v>29</v>
      </c>
      <c r="F1204" t="s">
        <v>81</v>
      </c>
      <c r="G1204" t="s">
        <v>70</v>
      </c>
      <c r="H1204">
        <v>2</v>
      </c>
      <c r="I1204">
        <v>181.99</v>
      </c>
      <c r="J1204" s="2">
        <v>20</v>
      </c>
      <c r="K1204">
        <v>22</v>
      </c>
      <c r="L1204" s="3">
        <v>5.89</v>
      </c>
      <c r="M1204" s="3">
        <v>3.7</v>
      </c>
      <c r="N1204" t="s">
        <v>50</v>
      </c>
      <c r="O1204" t="s">
        <v>42</v>
      </c>
      <c r="P1204" t="s">
        <v>56</v>
      </c>
      <c r="Q1204" s="2">
        <v>363.98</v>
      </c>
      <c r="R1204" s="2">
        <v>72.8</v>
      </c>
      <c r="S1204" s="2">
        <v>291.18</v>
      </c>
      <c r="T1204" s="2">
        <v>25</v>
      </c>
      <c r="U1204">
        <v>316.18</v>
      </c>
      <c r="V1204" s="2">
        <v>34</v>
      </c>
      <c r="W1204" s="3">
        <v>0</v>
      </c>
      <c r="X1204" s="3" t="s">
        <v>44</v>
      </c>
      <c r="Y1204" s="3">
        <v>24.1</v>
      </c>
      <c r="Z1204" s="2">
        <v>70.17</v>
      </c>
      <c r="AA1204" s="10">
        <f>IF(Table1[[#This Row],[Is_Late]]="Yes",1,0)</f>
        <v>0</v>
      </c>
    </row>
    <row r="1205" spans="1:27" x14ac:dyDescent="0.25">
      <c r="A1205" t="s">
        <v>1284</v>
      </c>
      <c r="B1205" s="1">
        <v>45803</v>
      </c>
      <c r="C1205" t="s">
        <v>75</v>
      </c>
      <c r="D1205" t="s">
        <v>38</v>
      </c>
      <c r="E1205" t="s">
        <v>29</v>
      </c>
      <c r="F1205" t="s">
        <v>93</v>
      </c>
      <c r="G1205" t="s">
        <v>40</v>
      </c>
      <c r="H1205">
        <v>5</v>
      </c>
      <c r="I1205">
        <v>209.53</v>
      </c>
      <c r="J1205" s="2">
        <v>15</v>
      </c>
      <c r="K1205">
        <v>43</v>
      </c>
      <c r="L1205" s="3">
        <v>3.85</v>
      </c>
      <c r="M1205" s="3">
        <v>4</v>
      </c>
      <c r="N1205" t="s">
        <v>32</v>
      </c>
      <c r="O1205" t="s">
        <v>33</v>
      </c>
      <c r="P1205" t="s">
        <v>43</v>
      </c>
      <c r="Q1205" s="2">
        <v>1047.6500000000001</v>
      </c>
      <c r="R1205" s="2">
        <v>157.15</v>
      </c>
      <c r="S1205" s="2">
        <v>0</v>
      </c>
      <c r="T1205" s="2">
        <v>0</v>
      </c>
      <c r="U1205">
        <v>0</v>
      </c>
      <c r="V1205" s="2">
        <v>42</v>
      </c>
      <c r="W1205" s="3">
        <v>1</v>
      </c>
      <c r="X1205" s="3" t="s">
        <v>44</v>
      </c>
      <c r="Y1205" s="3">
        <v>15.6</v>
      </c>
      <c r="Z1205" s="2">
        <v>0</v>
      </c>
      <c r="AA1205" s="10">
        <f>IF(Table1[[#This Row],[Is_Late]]="Yes",1,0)</f>
        <v>0</v>
      </c>
    </row>
    <row r="1206" spans="1:27" x14ac:dyDescent="0.25">
      <c r="A1206" t="s">
        <v>1285</v>
      </c>
      <c r="B1206" s="1">
        <v>45803</v>
      </c>
      <c r="C1206" t="s">
        <v>37</v>
      </c>
      <c r="D1206" t="s">
        <v>66</v>
      </c>
      <c r="E1206" t="s">
        <v>47</v>
      </c>
      <c r="F1206" t="s">
        <v>39</v>
      </c>
      <c r="G1206" t="s">
        <v>31</v>
      </c>
      <c r="H1206">
        <v>7</v>
      </c>
      <c r="I1206">
        <v>55.31</v>
      </c>
      <c r="J1206" s="2">
        <v>5</v>
      </c>
      <c r="K1206">
        <v>28</v>
      </c>
      <c r="L1206" s="3">
        <v>0.86</v>
      </c>
      <c r="M1206" s="3">
        <v>4.7</v>
      </c>
      <c r="N1206" t="s">
        <v>60</v>
      </c>
      <c r="O1206" t="s">
        <v>42</v>
      </c>
      <c r="P1206" t="s">
        <v>34</v>
      </c>
      <c r="Q1206" s="2">
        <v>387.17</v>
      </c>
      <c r="R1206" s="2">
        <v>19.36</v>
      </c>
      <c r="S1206" s="2">
        <v>367.81</v>
      </c>
      <c r="T1206" s="2">
        <v>0</v>
      </c>
      <c r="U1206">
        <v>367.81</v>
      </c>
      <c r="V1206" s="2">
        <v>16</v>
      </c>
      <c r="W1206" s="3">
        <v>12</v>
      </c>
      <c r="X1206" s="3" t="s">
        <v>35</v>
      </c>
      <c r="Y1206" s="3">
        <v>18.899999999999999</v>
      </c>
      <c r="Z1206" s="2">
        <v>69.52</v>
      </c>
      <c r="AA1206" s="10">
        <f>IF(Table1[[#This Row],[Is_Late]]="Yes",1,0)</f>
        <v>1</v>
      </c>
    </row>
    <row r="1207" spans="1:27" x14ac:dyDescent="0.25">
      <c r="A1207" t="s">
        <v>1286</v>
      </c>
      <c r="B1207" s="1">
        <v>45804</v>
      </c>
      <c r="C1207" t="s">
        <v>37</v>
      </c>
      <c r="D1207" t="s">
        <v>54</v>
      </c>
      <c r="E1207" t="s">
        <v>47</v>
      </c>
      <c r="F1207" t="s">
        <v>30</v>
      </c>
      <c r="G1207" t="s">
        <v>119</v>
      </c>
      <c r="H1207">
        <v>5</v>
      </c>
      <c r="I1207">
        <v>247.24</v>
      </c>
      <c r="J1207" s="2">
        <v>20</v>
      </c>
      <c r="K1207">
        <v>31</v>
      </c>
      <c r="L1207" s="3">
        <v>4.1100000000000003</v>
      </c>
      <c r="M1207" s="3">
        <v>4.8</v>
      </c>
      <c r="N1207" t="s">
        <v>60</v>
      </c>
      <c r="O1207" t="s">
        <v>42</v>
      </c>
      <c r="P1207" t="s">
        <v>51</v>
      </c>
      <c r="Q1207" s="2">
        <v>1236.2</v>
      </c>
      <c r="R1207" s="2">
        <v>247.24</v>
      </c>
      <c r="S1207" s="2">
        <v>988.96</v>
      </c>
      <c r="T1207" s="2">
        <v>0</v>
      </c>
      <c r="U1207">
        <v>988.96</v>
      </c>
      <c r="V1207" s="2">
        <v>43</v>
      </c>
      <c r="W1207" s="3">
        <v>0</v>
      </c>
      <c r="X1207" s="3" t="s">
        <v>44</v>
      </c>
      <c r="Y1207" s="3">
        <v>19</v>
      </c>
      <c r="Z1207" s="2">
        <v>187.9</v>
      </c>
      <c r="AA1207" s="10">
        <f>IF(Table1[[#This Row],[Is_Late]]="Yes",1,0)</f>
        <v>0</v>
      </c>
    </row>
    <row r="1208" spans="1:27" x14ac:dyDescent="0.25">
      <c r="A1208" t="s">
        <v>1287</v>
      </c>
      <c r="B1208" s="1">
        <v>45804</v>
      </c>
      <c r="C1208" t="s">
        <v>58</v>
      </c>
      <c r="D1208" t="s">
        <v>46</v>
      </c>
      <c r="E1208" t="s">
        <v>29</v>
      </c>
      <c r="F1208" t="s">
        <v>59</v>
      </c>
      <c r="G1208" t="s">
        <v>117</v>
      </c>
      <c r="H1208">
        <v>6</v>
      </c>
      <c r="I1208">
        <v>26.07</v>
      </c>
      <c r="J1208" s="2">
        <v>20</v>
      </c>
      <c r="K1208">
        <v>34</v>
      </c>
      <c r="L1208" s="3">
        <v>6.86</v>
      </c>
      <c r="M1208" s="3">
        <v>2.8</v>
      </c>
      <c r="N1208" t="s">
        <v>60</v>
      </c>
      <c r="O1208" t="s">
        <v>42</v>
      </c>
      <c r="P1208" t="s">
        <v>64</v>
      </c>
      <c r="Q1208" s="2">
        <v>156.41999999999999</v>
      </c>
      <c r="R1208" s="2">
        <v>31.28</v>
      </c>
      <c r="S1208" s="2">
        <v>125.14</v>
      </c>
      <c r="T1208" s="2">
        <v>10</v>
      </c>
      <c r="U1208">
        <v>135.13999999999999</v>
      </c>
      <c r="V1208" s="2">
        <v>38</v>
      </c>
      <c r="W1208" s="3">
        <v>0</v>
      </c>
      <c r="X1208" s="3" t="s">
        <v>44</v>
      </c>
      <c r="Y1208" s="3">
        <v>27.3</v>
      </c>
      <c r="Z1208" s="2">
        <v>34.159999999999997</v>
      </c>
      <c r="AA1208" s="10">
        <f>IF(Table1[[#This Row],[Is_Late]]="Yes",1,0)</f>
        <v>0</v>
      </c>
    </row>
    <row r="1209" spans="1:27" x14ac:dyDescent="0.25">
      <c r="A1209" t="s">
        <v>1288</v>
      </c>
      <c r="B1209" s="1">
        <v>45804</v>
      </c>
      <c r="C1209" t="s">
        <v>53</v>
      </c>
      <c r="D1209" t="s">
        <v>46</v>
      </c>
      <c r="E1209" t="s">
        <v>29</v>
      </c>
      <c r="F1209" t="s">
        <v>59</v>
      </c>
      <c r="G1209" t="s">
        <v>119</v>
      </c>
      <c r="H1209">
        <v>2</v>
      </c>
      <c r="I1209">
        <v>473.64</v>
      </c>
      <c r="J1209" s="2">
        <v>10</v>
      </c>
      <c r="K1209">
        <v>10</v>
      </c>
      <c r="L1209" s="3">
        <v>3.75</v>
      </c>
      <c r="M1209" s="3">
        <v>3.9</v>
      </c>
      <c r="N1209" t="s">
        <v>32</v>
      </c>
      <c r="O1209" t="s">
        <v>42</v>
      </c>
      <c r="P1209" t="s">
        <v>56</v>
      </c>
      <c r="Q1209" s="2">
        <v>947.28</v>
      </c>
      <c r="R1209" s="2">
        <v>94.73</v>
      </c>
      <c r="S1209" s="2">
        <v>852.55</v>
      </c>
      <c r="T1209" s="2">
        <v>0</v>
      </c>
      <c r="U1209">
        <v>852.55</v>
      </c>
      <c r="V1209" s="2">
        <v>27</v>
      </c>
      <c r="W1209" s="3">
        <v>0</v>
      </c>
      <c r="X1209" s="3" t="s">
        <v>44</v>
      </c>
      <c r="Y1209" s="3">
        <v>21.4</v>
      </c>
      <c r="Z1209" s="2">
        <v>182.45</v>
      </c>
      <c r="AA1209" s="10">
        <f>IF(Table1[[#This Row],[Is_Late]]="Yes",1,0)</f>
        <v>0</v>
      </c>
    </row>
    <row r="1210" spans="1:27" x14ac:dyDescent="0.25">
      <c r="A1210" t="s">
        <v>1289</v>
      </c>
      <c r="B1210" s="1">
        <v>45804</v>
      </c>
      <c r="C1210" t="s">
        <v>27</v>
      </c>
      <c r="D1210" t="s">
        <v>66</v>
      </c>
      <c r="E1210" t="s">
        <v>47</v>
      </c>
      <c r="F1210" t="s">
        <v>59</v>
      </c>
      <c r="G1210" t="s">
        <v>144</v>
      </c>
      <c r="H1210">
        <v>5</v>
      </c>
      <c r="I1210">
        <v>479.12</v>
      </c>
      <c r="J1210" s="2">
        <v>5</v>
      </c>
      <c r="K1210">
        <v>30</v>
      </c>
      <c r="L1210" s="3">
        <v>6.4</v>
      </c>
      <c r="M1210" s="3">
        <v>3.9</v>
      </c>
      <c r="N1210" t="s">
        <v>32</v>
      </c>
      <c r="O1210" t="s">
        <v>42</v>
      </c>
      <c r="P1210" t="s">
        <v>51</v>
      </c>
      <c r="Q1210" s="2">
        <v>2395.6</v>
      </c>
      <c r="R1210" s="2">
        <v>119.78</v>
      </c>
      <c r="S1210" s="2">
        <v>2275.8200000000002</v>
      </c>
      <c r="T1210" s="2">
        <v>0</v>
      </c>
      <c r="U1210">
        <v>2275.8200000000002</v>
      </c>
      <c r="V1210" s="2">
        <v>15</v>
      </c>
      <c r="W1210" s="3">
        <v>15</v>
      </c>
      <c r="X1210" s="3" t="s">
        <v>35</v>
      </c>
      <c r="Y1210" s="3">
        <v>17.100000000000001</v>
      </c>
      <c r="Z1210" s="2">
        <v>389.17</v>
      </c>
      <c r="AA1210" s="10">
        <f>IF(Table1[[#This Row],[Is_Late]]="Yes",1,0)</f>
        <v>1</v>
      </c>
    </row>
    <row r="1211" spans="1:27" x14ac:dyDescent="0.25">
      <c r="A1211" t="s">
        <v>1290</v>
      </c>
      <c r="B1211" s="1">
        <v>45804</v>
      </c>
      <c r="C1211" t="s">
        <v>53</v>
      </c>
      <c r="D1211" t="s">
        <v>66</v>
      </c>
      <c r="E1211" t="s">
        <v>29</v>
      </c>
      <c r="F1211" t="s">
        <v>76</v>
      </c>
      <c r="G1211" t="s">
        <v>70</v>
      </c>
      <c r="H1211">
        <v>3</v>
      </c>
      <c r="I1211">
        <v>383.44</v>
      </c>
      <c r="J1211" s="2">
        <v>15</v>
      </c>
      <c r="K1211">
        <v>43</v>
      </c>
      <c r="L1211" s="3">
        <v>5.47</v>
      </c>
      <c r="M1211" s="3">
        <v>3.9</v>
      </c>
      <c r="N1211" t="s">
        <v>68</v>
      </c>
      <c r="O1211" t="s">
        <v>42</v>
      </c>
      <c r="P1211" t="s">
        <v>64</v>
      </c>
      <c r="Q1211" s="2">
        <v>1150.32</v>
      </c>
      <c r="R1211" s="2">
        <v>172.55</v>
      </c>
      <c r="S1211" s="2">
        <v>977.77</v>
      </c>
      <c r="T1211" s="2">
        <v>0</v>
      </c>
      <c r="U1211">
        <v>977.77</v>
      </c>
      <c r="V1211" s="2">
        <v>33</v>
      </c>
      <c r="W1211" s="3">
        <v>10</v>
      </c>
      <c r="X1211" s="3" t="s">
        <v>35</v>
      </c>
      <c r="Y1211" s="3">
        <v>15.6</v>
      </c>
      <c r="Z1211" s="2">
        <v>152.53</v>
      </c>
      <c r="AA1211" s="10">
        <f>IF(Table1[[#This Row],[Is_Late]]="Yes",1,0)</f>
        <v>1</v>
      </c>
    </row>
    <row r="1212" spans="1:27" x14ac:dyDescent="0.25">
      <c r="A1212" t="s">
        <v>1291</v>
      </c>
      <c r="B1212" s="1">
        <v>45804</v>
      </c>
      <c r="C1212" t="s">
        <v>75</v>
      </c>
      <c r="D1212" t="s">
        <v>38</v>
      </c>
      <c r="E1212" t="s">
        <v>47</v>
      </c>
      <c r="F1212" t="s">
        <v>86</v>
      </c>
      <c r="G1212" t="s">
        <v>63</v>
      </c>
      <c r="H1212">
        <v>3</v>
      </c>
      <c r="I1212">
        <v>198.29</v>
      </c>
      <c r="J1212" s="2">
        <v>0</v>
      </c>
      <c r="K1212">
        <v>21</v>
      </c>
      <c r="L1212" s="3">
        <v>5.14</v>
      </c>
      <c r="M1212" s="3">
        <v>4.9000000000000004</v>
      </c>
      <c r="N1212" t="s">
        <v>60</v>
      </c>
      <c r="O1212" t="s">
        <v>33</v>
      </c>
      <c r="P1212" t="s">
        <v>34</v>
      </c>
      <c r="Q1212" s="2">
        <v>594.87</v>
      </c>
      <c r="R1212" s="2">
        <v>0</v>
      </c>
      <c r="S1212" s="2">
        <v>0</v>
      </c>
      <c r="T1212" s="2">
        <v>0</v>
      </c>
      <c r="U1212">
        <v>0</v>
      </c>
      <c r="V1212" s="2">
        <v>16</v>
      </c>
      <c r="W1212" s="3">
        <v>5</v>
      </c>
      <c r="X1212" s="3" t="s">
        <v>44</v>
      </c>
      <c r="Y1212" s="3">
        <v>25.8</v>
      </c>
      <c r="Z1212" s="2">
        <v>0</v>
      </c>
      <c r="AA1212" s="10">
        <f>IF(Table1[[#This Row],[Is_Late]]="Yes",1,0)</f>
        <v>0</v>
      </c>
    </row>
    <row r="1213" spans="1:27" x14ac:dyDescent="0.25">
      <c r="A1213" t="s">
        <v>1292</v>
      </c>
      <c r="B1213" s="1">
        <v>45804</v>
      </c>
      <c r="C1213" t="s">
        <v>80</v>
      </c>
      <c r="D1213" t="s">
        <v>28</v>
      </c>
      <c r="E1213" t="s">
        <v>29</v>
      </c>
      <c r="F1213" t="s">
        <v>86</v>
      </c>
      <c r="G1213" t="s">
        <v>49</v>
      </c>
      <c r="H1213">
        <v>1</v>
      </c>
      <c r="I1213">
        <v>129.59</v>
      </c>
      <c r="J1213" s="2">
        <v>5</v>
      </c>
      <c r="K1213">
        <v>37</v>
      </c>
      <c r="L1213" s="3">
        <v>4.4800000000000004</v>
      </c>
      <c r="M1213" s="3">
        <v>4.3</v>
      </c>
      <c r="N1213" t="s">
        <v>68</v>
      </c>
      <c r="O1213" t="s">
        <v>33</v>
      </c>
      <c r="P1213" t="s">
        <v>51</v>
      </c>
      <c r="Q1213" s="2">
        <v>129.59</v>
      </c>
      <c r="R1213" s="2">
        <v>6.48</v>
      </c>
      <c r="S1213" s="2">
        <v>0</v>
      </c>
      <c r="T1213" s="2">
        <v>10</v>
      </c>
      <c r="U1213">
        <v>0</v>
      </c>
      <c r="V1213" s="2">
        <v>44</v>
      </c>
      <c r="W1213" s="3">
        <v>0</v>
      </c>
      <c r="X1213" s="3" t="s">
        <v>44</v>
      </c>
      <c r="Y1213" s="3">
        <v>31.9</v>
      </c>
      <c r="Z1213" s="2">
        <v>0</v>
      </c>
      <c r="AA1213" s="10">
        <f>IF(Table1[[#This Row],[Is_Late]]="Yes",1,0)</f>
        <v>0</v>
      </c>
    </row>
    <row r="1214" spans="1:27" x14ac:dyDescent="0.25">
      <c r="A1214" t="s">
        <v>1293</v>
      </c>
      <c r="B1214" s="1">
        <v>45804</v>
      </c>
      <c r="C1214" t="s">
        <v>58</v>
      </c>
      <c r="D1214" t="s">
        <v>46</v>
      </c>
      <c r="E1214" t="s">
        <v>29</v>
      </c>
      <c r="F1214" t="s">
        <v>39</v>
      </c>
      <c r="G1214" t="s">
        <v>78</v>
      </c>
      <c r="H1214">
        <v>2</v>
      </c>
      <c r="I1214">
        <v>32.49</v>
      </c>
      <c r="J1214" s="2">
        <v>10</v>
      </c>
      <c r="K1214">
        <v>31</v>
      </c>
      <c r="L1214" s="3">
        <v>6.47</v>
      </c>
      <c r="M1214" s="3">
        <v>3</v>
      </c>
      <c r="N1214" t="s">
        <v>68</v>
      </c>
      <c r="O1214" t="s">
        <v>42</v>
      </c>
      <c r="P1214" t="s">
        <v>56</v>
      </c>
      <c r="Q1214" s="2">
        <v>64.98</v>
      </c>
      <c r="R1214" s="2">
        <v>6.5</v>
      </c>
      <c r="S1214" s="2">
        <v>58.48</v>
      </c>
      <c r="T1214" s="2">
        <v>10</v>
      </c>
      <c r="U1214">
        <v>68.48</v>
      </c>
      <c r="V1214" s="2">
        <v>29</v>
      </c>
      <c r="W1214" s="3">
        <v>2</v>
      </c>
      <c r="X1214" s="3" t="s">
        <v>44</v>
      </c>
      <c r="Y1214" s="3">
        <v>24.7</v>
      </c>
      <c r="Z1214" s="2">
        <v>14.44</v>
      </c>
      <c r="AA1214" s="10">
        <f>IF(Table1[[#This Row],[Is_Late]]="Yes",1,0)</f>
        <v>0</v>
      </c>
    </row>
    <row r="1215" spans="1:27" x14ac:dyDescent="0.25">
      <c r="A1215" t="s">
        <v>1294</v>
      </c>
      <c r="B1215" s="1">
        <v>45804</v>
      </c>
      <c r="C1215" t="s">
        <v>80</v>
      </c>
      <c r="D1215" t="s">
        <v>66</v>
      </c>
      <c r="E1215" t="s">
        <v>47</v>
      </c>
      <c r="F1215" t="s">
        <v>48</v>
      </c>
      <c r="G1215" t="s">
        <v>136</v>
      </c>
      <c r="H1215">
        <v>2</v>
      </c>
      <c r="I1215">
        <v>85.39</v>
      </c>
      <c r="J1215" s="2">
        <v>5</v>
      </c>
      <c r="K1215">
        <v>19</v>
      </c>
      <c r="L1215" s="3">
        <v>1.4</v>
      </c>
      <c r="M1215" s="3">
        <v>3.4</v>
      </c>
      <c r="N1215" t="s">
        <v>68</v>
      </c>
      <c r="O1215" t="s">
        <v>42</v>
      </c>
      <c r="P1215" t="s">
        <v>43</v>
      </c>
      <c r="Q1215" s="2">
        <v>170.78</v>
      </c>
      <c r="R1215" s="2">
        <v>8.5399999999999991</v>
      </c>
      <c r="S1215" s="2">
        <v>162.24</v>
      </c>
      <c r="T1215" s="2">
        <v>10</v>
      </c>
      <c r="U1215">
        <v>172.24</v>
      </c>
      <c r="V1215" s="2">
        <v>15</v>
      </c>
      <c r="W1215" s="3">
        <v>4</v>
      </c>
      <c r="X1215" s="3" t="s">
        <v>44</v>
      </c>
      <c r="Y1215" s="3">
        <v>8.5</v>
      </c>
      <c r="Z1215" s="2">
        <v>13.79</v>
      </c>
      <c r="AA1215" s="10">
        <f>IF(Table1[[#This Row],[Is_Late]]="Yes",1,0)</f>
        <v>0</v>
      </c>
    </row>
    <row r="1216" spans="1:27" x14ac:dyDescent="0.25">
      <c r="A1216" t="s">
        <v>1295</v>
      </c>
      <c r="B1216" s="1">
        <v>45804</v>
      </c>
      <c r="C1216" t="s">
        <v>53</v>
      </c>
      <c r="D1216" t="s">
        <v>66</v>
      </c>
      <c r="E1216" t="s">
        <v>47</v>
      </c>
      <c r="F1216" t="s">
        <v>81</v>
      </c>
      <c r="G1216" t="s">
        <v>119</v>
      </c>
      <c r="H1216">
        <v>1</v>
      </c>
      <c r="I1216">
        <v>346.53</v>
      </c>
      <c r="J1216" s="2">
        <v>20</v>
      </c>
      <c r="K1216">
        <v>28</v>
      </c>
      <c r="L1216" s="3">
        <v>2.11</v>
      </c>
      <c r="M1216" s="3">
        <v>4.5</v>
      </c>
      <c r="N1216" t="s">
        <v>50</v>
      </c>
      <c r="O1216" t="s">
        <v>42</v>
      </c>
      <c r="P1216" t="s">
        <v>56</v>
      </c>
      <c r="Q1216" s="2">
        <v>346.53</v>
      </c>
      <c r="R1216" s="2">
        <v>69.31</v>
      </c>
      <c r="S1216" s="2">
        <v>277.22000000000003</v>
      </c>
      <c r="T1216" s="2">
        <v>25</v>
      </c>
      <c r="U1216">
        <v>302.22000000000003</v>
      </c>
      <c r="V1216" s="2">
        <v>22</v>
      </c>
      <c r="W1216" s="3">
        <v>6</v>
      </c>
      <c r="X1216" s="3" t="s">
        <v>35</v>
      </c>
      <c r="Y1216" s="3">
        <v>20.2</v>
      </c>
      <c r="Z1216" s="2">
        <v>56</v>
      </c>
      <c r="AA1216" s="10">
        <f>IF(Table1[[#This Row],[Is_Late]]="Yes",1,0)</f>
        <v>1</v>
      </c>
    </row>
    <row r="1217" spans="1:27" x14ac:dyDescent="0.25">
      <c r="A1217" t="s">
        <v>1296</v>
      </c>
      <c r="B1217" s="1">
        <v>45804</v>
      </c>
      <c r="C1217" t="s">
        <v>75</v>
      </c>
      <c r="D1217" t="s">
        <v>66</v>
      </c>
      <c r="E1217" t="s">
        <v>47</v>
      </c>
      <c r="F1217" t="s">
        <v>73</v>
      </c>
      <c r="G1217" t="s">
        <v>31</v>
      </c>
      <c r="H1217">
        <v>6</v>
      </c>
      <c r="I1217">
        <v>155.04</v>
      </c>
      <c r="J1217" s="2">
        <v>20</v>
      </c>
      <c r="K1217">
        <v>27</v>
      </c>
      <c r="L1217" s="3">
        <v>6.7</v>
      </c>
      <c r="M1217" s="3">
        <v>3.8</v>
      </c>
      <c r="N1217" t="s">
        <v>50</v>
      </c>
      <c r="O1217" t="s">
        <v>42</v>
      </c>
      <c r="P1217" t="s">
        <v>64</v>
      </c>
      <c r="Q1217" s="2">
        <v>930.24</v>
      </c>
      <c r="R1217" s="2">
        <v>186.05</v>
      </c>
      <c r="S1217" s="2">
        <v>744.19</v>
      </c>
      <c r="T1217" s="2">
        <v>0</v>
      </c>
      <c r="U1217">
        <v>744.19</v>
      </c>
      <c r="V1217" s="2">
        <v>26</v>
      </c>
      <c r="W1217" s="3">
        <v>1</v>
      </c>
      <c r="X1217" s="3" t="s">
        <v>44</v>
      </c>
      <c r="Y1217" s="3">
        <v>16.8</v>
      </c>
      <c r="Z1217" s="2">
        <v>125.02</v>
      </c>
      <c r="AA1217" s="10">
        <f>IF(Table1[[#This Row],[Is_Late]]="Yes",1,0)</f>
        <v>0</v>
      </c>
    </row>
    <row r="1218" spans="1:27" x14ac:dyDescent="0.25">
      <c r="A1218" t="s">
        <v>1297</v>
      </c>
      <c r="B1218" s="1">
        <v>45805</v>
      </c>
      <c r="C1218" t="s">
        <v>88</v>
      </c>
      <c r="D1218" t="s">
        <v>46</v>
      </c>
      <c r="E1218" t="s">
        <v>47</v>
      </c>
      <c r="F1218" t="s">
        <v>86</v>
      </c>
      <c r="G1218" t="s">
        <v>40</v>
      </c>
      <c r="H1218">
        <v>2</v>
      </c>
      <c r="I1218">
        <v>59.35</v>
      </c>
      <c r="J1218" s="2">
        <v>25</v>
      </c>
      <c r="K1218">
        <v>31</v>
      </c>
      <c r="L1218" s="3">
        <v>5.77</v>
      </c>
      <c r="M1218" s="3">
        <v>3.9</v>
      </c>
      <c r="N1218" t="s">
        <v>50</v>
      </c>
      <c r="O1218" t="s">
        <v>42</v>
      </c>
      <c r="P1218" t="s">
        <v>56</v>
      </c>
      <c r="Q1218" s="2">
        <v>118.7</v>
      </c>
      <c r="R1218" s="2">
        <v>29.68</v>
      </c>
      <c r="S1218" s="2">
        <v>89.02</v>
      </c>
      <c r="T1218" s="2">
        <v>15</v>
      </c>
      <c r="U1218">
        <v>104.02</v>
      </c>
      <c r="V1218" s="2">
        <v>39</v>
      </c>
      <c r="W1218" s="3">
        <v>0</v>
      </c>
      <c r="X1218" s="3" t="s">
        <v>44</v>
      </c>
      <c r="Y1218" s="3">
        <v>26.9</v>
      </c>
      <c r="Z1218" s="2">
        <v>23.95</v>
      </c>
      <c r="AA1218" s="10">
        <f>IF(Table1[[#This Row],[Is_Late]]="Yes",1,0)</f>
        <v>0</v>
      </c>
    </row>
    <row r="1219" spans="1:27" x14ac:dyDescent="0.25">
      <c r="A1219" t="s">
        <v>1298</v>
      </c>
      <c r="B1219" s="1">
        <v>45805</v>
      </c>
      <c r="C1219" t="s">
        <v>37</v>
      </c>
      <c r="D1219" t="s">
        <v>38</v>
      </c>
      <c r="E1219" t="s">
        <v>47</v>
      </c>
      <c r="F1219" t="s">
        <v>73</v>
      </c>
      <c r="G1219" t="s">
        <v>117</v>
      </c>
      <c r="H1219">
        <v>1</v>
      </c>
      <c r="I1219">
        <v>418.06</v>
      </c>
      <c r="J1219" s="2">
        <v>5</v>
      </c>
      <c r="K1219">
        <v>23</v>
      </c>
      <c r="L1219" s="3">
        <v>3.05</v>
      </c>
      <c r="M1219" s="3">
        <v>3.2</v>
      </c>
      <c r="N1219" t="s">
        <v>50</v>
      </c>
      <c r="O1219" t="s">
        <v>42</v>
      </c>
      <c r="P1219" t="s">
        <v>43</v>
      </c>
      <c r="Q1219" s="2">
        <v>418.06</v>
      </c>
      <c r="R1219" s="2">
        <v>20.9</v>
      </c>
      <c r="S1219" s="2">
        <v>397.16</v>
      </c>
      <c r="T1219" s="2">
        <v>0</v>
      </c>
      <c r="U1219">
        <v>397.16</v>
      </c>
      <c r="V1219" s="2">
        <v>24</v>
      </c>
      <c r="W1219" s="3">
        <v>0</v>
      </c>
      <c r="X1219" s="3" t="s">
        <v>44</v>
      </c>
      <c r="Y1219" s="3">
        <v>10.7</v>
      </c>
      <c r="Z1219" s="2">
        <v>42.5</v>
      </c>
      <c r="AA1219" s="10">
        <f>IF(Table1[[#This Row],[Is_Late]]="Yes",1,0)</f>
        <v>0</v>
      </c>
    </row>
    <row r="1220" spans="1:27" x14ac:dyDescent="0.25">
      <c r="A1220" t="s">
        <v>1299</v>
      </c>
      <c r="B1220" s="1">
        <v>45805</v>
      </c>
      <c r="C1220" t="s">
        <v>37</v>
      </c>
      <c r="D1220" t="s">
        <v>38</v>
      </c>
      <c r="E1220" t="s">
        <v>47</v>
      </c>
      <c r="F1220" t="s">
        <v>73</v>
      </c>
      <c r="G1220" t="s">
        <v>67</v>
      </c>
      <c r="H1220">
        <v>5</v>
      </c>
      <c r="I1220">
        <v>85.81</v>
      </c>
      <c r="J1220" s="2">
        <v>5</v>
      </c>
      <c r="K1220">
        <v>28</v>
      </c>
      <c r="L1220" s="3">
        <v>3.3</v>
      </c>
      <c r="M1220" s="3">
        <v>4.2</v>
      </c>
      <c r="N1220" t="s">
        <v>32</v>
      </c>
      <c r="O1220" t="s">
        <v>33</v>
      </c>
      <c r="P1220" t="s">
        <v>43</v>
      </c>
      <c r="Q1220" s="2">
        <v>429.05</v>
      </c>
      <c r="R1220" s="2">
        <v>21.45</v>
      </c>
      <c r="S1220" s="2">
        <v>0</v>
      </c>
      <c r="T1220" s="2">
        <v>0</v>
      </c>
      <c r="U1220">
        <v>0</v>
      </c>
      <c r="V1220" s="2">
        <v>43</v>
      </c>
      <c r="W1220" s="3">
        <v>0</v>
      </c>
      <c r="X1220" s="3" t="s">
        <v>44</v>
      </c>
      <c r="Y1220" s="3">
        <v>20.399999999999999</v>
      </c>
      <c r="Z1220" s="2">
        <v>0</v>
      </c>
      <c r="AA1220" s="10">
        <f>IF(Table1[[#This Row],[Is_Late]]="Yes",1,0)</f>
        <v>0</v>
      </c>
    </row>
    <row r="1221" spans="1:27" x14ac:dyDescent="0.25">
      <c r="A1221" t="s">
        <v>1300</v>
      </c>
      <c r="B1221" s="1">
        <v>45805</v>
      </c>
      <c r="C1221" t="s">
        <v>75</v>
      </c>
      <c r="D1221" t="s">
        <v>38</v>
      </c>
      <c r="E1221" t="s">
        <v>29</v>
      </c>
      <c r="F1221" t="s">
        <v>81</v>
      </c>
      <c r="G1221" t="s">
        <v>144</v>
      </c>
      <c r="H1221">
        <v>6</v>
      </c>
      <c r="I1221">
        <v>361.12</v>
      </c>
      <c r="J1221" s="2">
        <v>10</v>
      </c>
      <c r="K1221">
        <v>18</v>
      </c>
      <c r="L1221" s="3">
        <v>5.41</v>
      </c>
      <c r="M1221" s="3">
        <v>4.0999999999999996</v>
      </c>
      <c r="N1221" t="s">
        <v>68</v>
      </c>
      <c r="O1221" t="s">
        <v>42</v>
      </c>
      <c r="P1221" t="s">
        <v>43</v>
      </c>
      <c r="Q1221" s="2">
        <v>2166.7199999999998</v>
      </c>
      <c r="R1221" s="2">
        <v>216.67</v>
      </c>
      <c r="S1221" s="2">
        <v>1950.05</v>
      </c>
      <c r="T1221" s="2">
        <v>0</v>
      </c>
      <c r="U1221">
        <v>1950.05</v>
      </c>
      <c r="V1221" s="2">
        <v>29</v>
      </c>
      <c r="W1221" s="3">
        <v>0</v>
      </c>
      <c r="X1221" s="3" t="s">
        <v>44</v>
      </c>
      <c r="Y1221" s="3">
        <v>17.100000000000001</v>
      </c>
      <c r="Z1221" s="2">
        <v>333.46</v>
      </c>
      <c r="AA1221" s="10">
        <f>IF(Table1[[#This Row],[Is_Late]]="Yes",1,0)</f>
        <v>0</v>
      </c>
    </row>
    <row r="1222" spans="1:27" x14ac:dyDescent="0.25">
      <c r="A1222" t="s">
        <v>1301</v>
      </c>
      <c r="B1222" s="1">
        <v>45805</v>
      </c>
      <c r="C1222" t="s">
        <v>75</v>
      </c>
      <c r="D1222" t="s">
        <v>28</v>
      </c>
      <c r="E1222" t="s">
        <v>47</v>
      </c>
      <c r="F1222" t="s">
        <v>48</v>
      </c>
      <c r="G1222" t="s">
        <v>144</v>
      </c>
      <c r="H1222">
        <v>6</v>
      </c>
      <c r="I1222">
        <v>42.9</v>
      </c>
      <c r="J1222" s="2">
        <v>20</v>
      </c>
      <c r="K1222">
        <v>15</v>
      </c>
      <c r="L1222" s="3">
        <v>2.77</v>
      </c>
      <c r="M1222" s="3">
        <v>4.3</v>
      </c>
      <c r="N1222" t="s">
        <v>60</v>
      </c>
      <c r="O1222" t="s">
        <v>42</v>
      </c>
      <c r="P1222" t="s">
        <v>51</v>
      </c>
      <c r="Q1222" s="2">
        <v>257.39999999999998</v>
      </c>
      <c r="R1222" s="2">
        <v>51.48</v>
      </c>
      <c r="S1222" s="2">
        <v>205.92</v>
      </c>
      <c r="T1222" s="2">
        <v>20</v>
      </c>
      <c r="U1222">
        <v>225.92</v>
      </c>
      <c r="V1222" s="2">
        <v>43</v>
      </c>
      <c r="W1222" s="3">
        <v>0</v>
      </c>
      <c r="X1222" s="3" t="s">
        <v>44</v>
      </c>
      <c r="Y1222" s="3">
        <v>8.5</v>
      </c>
      <c r="Z1222" s="2">
        <v>17.5</v>
      </c>
      <c r="AA1222" s="10">
        <f>IF(Table1[[#This Row],[Is_Late]]="Yes",1,0)</f>
        <v>0</v>
      </c>
    </row>
    <row r="1223" spans="1:27" x14ac:dyDescent="0.25">
      <c r="A1223" t="s">
        <v>1302</v>
      </c>
      <c r="B1223" s="1">
        <v>45805</v>
      </c>
      <c r="C1223" t="s">
        <v>80</v>
      </c>
      <c r="D1223" t="s">
        <v>46</v>
      </c>
      <c r="E1223" t="s">
        <v>29</v>
      </c>
      <c r="F1223" t="s">
        <v>86</v>
      </c>
      <c r="G1223" t="s">
        <v>70</v>
      </c>
      <c r="H1223">
        <v>5</v>
      </c>
      <c r="I1223">
        <v>212.28</v>
      </c>
      <c r="J1223" s="2">
        <v>20</v>
      </c>
      <c r="K1223">
        <v>30</v>
      </c>
      <c r="L1223" s="3">
        <v>3.78</v>
      </c>
      <c r="M1223" s="3">
        <v>3.8</v>
      </c>
      <c r="N1223" t="s">
        <v>50</v>
      </c>
      <c r="O1223" t="s">
        <v>42</v>
      </c>
      <c r="P1223" t="s">
        <v>43</v>
      </c>
      <c r="Q1223" s="2">
        <v>1061.4000000000001</v>
      </c>
      <c r="R1223" s="2">
        <v>212.28</v>
      </c>
      <c r="S1223" s="2">
        <v>849.12</v>
      </c>
      <c r="T1223" s="2">
        <v>0</v>
      </c>
      <c r="U1223">
        <v>849.12</v>
      </c>
      <c r="V1223" s="2">
        <v>31</v>
      </c>
      <c r="W1223" s="3">
        <v>0</v>
      </c>
      <c r="X1223" s="3" t="s">
        <v>44</v>
      </c>
      <c r="Y1223" s="3">
        <v>13.1</v>
      </c>
      <c r="Z1223" s="2">
        <v>111.23</v>
      </c>
      <c r="AA1223" s="10">
        <f>IF(Table1[[#This Row],[Is_Late]]="Yes",1,0)</f>
        <v>0</v>
      </c>
    </row>
    <row r="1224" spans="1:27" x14ac:dyDescent="0.25">
      <c r="A1224" t="s">
        <v>1303</v>
      </c>
      <c r="B1224" s="1">
        <v>45805</v>
      </c>
      <c r="C1224" t="s">
        <v>84</v>
      </c>
      <c r="D1224" t="s">
        <v>46</v>
      </c>
      <c r="E1224" t="s">
        <v>29</v>
      </c>
      <c r="F1224" t="s">
        <v>81</v>
      </c>
      <c r="G1224" t="s">
        <v>67</v>
      </c>
      <c r="H1224">
        <v>1</v>
      </c>
      <c r="I1224">
        <v>174.48</v>
      </c>
      <c r="J1224" s="2">
        <v>25</v>
      </c>
      <c r="K1224">
        <v>36</v>
      </c>
      <c r="L1224" s="3">
        <v>3.06</v>
      </c>
      <c r="M1224" s="3">
        <v>4.7</v>
      </c>
      <c r="N1224" t="s">
        <v>60</v>
      </c>
      <c r="O1224" t="s">
        <v>42</v>
      </c>
      <c r="P1224" t="s">
        <v>43</v>
      </c>
      <c r="Q1224" s="2">
        <v>174.48</v>
      </c>
      <c r="R1224" s="2">
        <v>43.62</v>
      </c>
      <c r="S1224" s="2">
        <v>130.86000000000001</v>
      </c>
      <c r="T1224" s="2">
        <v>20</v>
      </c>
      <c r="U1224">
        <v>150.86000000000001</v>
      </c>
      <c r="V1224" s="2">
        <v>29</v>
      </c>
      <c r="W1224" s="3">
        <v>7</v>
      </c>
      <c r="X1224" s="3" t="s">
        <v>35</v>
      </c>
      <c r="Y1224" s="3">
        <v>17</v>
      </c>
      <c r="Z1224" s="2">
        <v>22.25</v>
      </c>
      <c r="AA1224" s="10">
        <f>IF(Table1[[#This Row],[Is_Late]]="Yes",1,0)</f>
        <v>1</v>
      </c>
    </row>
    <row r="1225" spans="1:27" x14ac:dyDescent="0.25">
      <c r="A1225" t="s">
        <v>1304</v>
      </c>
      <c r="B1225" s="1">
        <v>45805</v>
      </c>
      <c r="C1225" t="s">
        <v>58</v>
      </c>
      <c r="D1225" t="s">
        <v>66</v>
      </c>
      <c r="E1225" t="s">
        <v>47</v>
      </c>
      <c r="F1225" t="s">
        <v>39</v>
      </c>
      <c r="G1225" t="s">
        <v>144</v>
      </c>
      <c r="H1225">
        <v>2</v>
      </c>
      <c r="I1225">
        <v>257.83</v>
      </c>
      <c r="J1225" s="2">
        <v>15</v>
      </c>
      <c r="K1225">
        <v>39</v>
      </c>
      <c r="L1225" s="3">
        <v>4.24</v>
      </c>
      <c r="M1225" s="3">
        <v>3.1</v>
      </c>
      <c r="N1225" t="s">
        <v>32</v>
      </c>
      <c r="O1225" t="s">
        <v>33</v>
      </c>
      <c r="P1225" t="s">
        <v>56</v>
      </c>
      <c r="Q1225" s="2">
        <v>515.66</v>
      </c>
      <c r="R1225" s="2">
        <v>77.349999999999994</v>
      </c>
      <c r="S1225" s="2">
        <v>0</v>
      </c>
      <c r="T1225" s="2">
        <v>0</v>
      </c>
      <c r="U1225">
        <v>0</v>
      </c>
      <c r="V1225" s="2">
        <v>20</v>
      </c>
      <c r="W1225" s="3">
        <v>19</v>
      </c>
      <c r="X1225" s="3" t="s">
        <v>35</v>
      </c>
      <c r="Y1225" s="3">
        <v>23</v>
      </c>
      <c r="Z1225" s="2">
        <v>0</v>
      </c>
      <c r="AA1225" s="10">
        <f>IF(Table1[[#This Row],[Is_Late]]="Yes",1,0)</f>
        <v>1</v>
      </c>
    </row>
    <row r="1226" spans="1:27" x14ac:dyDescent="0.25">
      <c r="A1226" t="s">
        <v>1305</v>
      </c>
      <c r="B1226" s="1">
        <v>45805</v>
      </c>
      <c r="C1226" t="s">
        <v>84</v>
      </c>
      <c r="D1226" t="s">
        <v>54</v>
      </c>
      <c r="E1226" t="s">
        <v>47</v>
      </c>
      <c r="F1226" t="s">
        <v>81</v>
      </c>
      <c r="G1226" t="s">
        <v>63</v>
      </c>
      <c r="H1226">
        <v>5</v>
      </c>
      <c r="I1226">
        <v>107.73</v>
      </c>
      <c r="J1226" s="2">
        <v>10</v>
      </c>
      <c r="K1226">
        <v>28</v>
      </c>
      <c r="L1226" s="3">
        <v>1.21</v>
      </c>
      <c r="M1226" s="3">
        <v>3.6</v>
      </c>
      <c r="N1226" t="s">
        <v>50</v>
      </c>
      <c r="O1226" t="s">
        <v>42</v>
      </c>
      <c r="P1226" t="s">
        <v>64</v>
      </c>
      <c r="Q1226" s="2">
        <v>538.65</v>
      </c>
      <c r="R1226" s="2">
        <v>53.86</v>
      </c>
      <c r="S1226" s="2">
        <v>484.79</v>
      </c>
      <c r="T1226" s="2">
        <v>0</v>
      </c>
      <c r="U1226">
        <v>484.79</v>
      </c>
      <c r="V1226" s="2">
        <v>22</v>
      </c>
      <c r="W1226" s="3">
        <v>6</v>
      </c>
      <c r="X1226" s="3" t="s">
        <v>35</v>
      </c>
      <c r="Y1226" s="3">
        <v>21.8</v>
      </c>
      <c r="Z1226" s="2">
        <v>105.68</v>
      </c>
      <c r="AA1226" s="10">
        <f>IF(Table1[[#This Row],[Is_Late]]="Yes",1,0)</f>
        <v>1</v>
      </c>
    </row>
    <row r="1227" spans="1:27" x14ac:dyDescent="0.25">
      <c r="A1227" t="s">
        <v>1306</v>
      </c>
      <c r="B1227" s="1">
        <v>45805</v>
      </c>
      <c r="C1227" t="s">
        <v>75</v>
      </c>
      <c r="D1227" t="s">
        <v>54</v>
      </c>
      <c r="E1227" t="s">
        <v>47</v>
      </c>
      <c r="F1227" t="s">
        <v>39</v>
      </c>
      <c r="G1227" t="s">
        <v>49</v>
      </c>
      <c r="H1227">
        <v>2</v>
      </c>
      <c r="I1227">
        <v>90.64</v>
      </c>
      <c r="J1227" s="2">
        <v>20</v>
      </c>
      <c r="K1227">
        <v>31</v>
      </c>
      <c r="L1227" s="3">
        <v>6.92</v>
      </c>
      <c r="M1227" s="3">
        <v>3.6</v>
      </c>
      <c r="N1227" t="s">
        <v>50</v>
      </c>
      <c r="O1227" t="s">
        <v>33</v>
      </c>
      <c r="P1227" t="s">
        <v>64</v>
      </c>
      <c r="Q1227" s="2">
        <v>181.28</v>
      </c>
      <c r="R1227" s="2">
        <v>36.26</v>
      </c>
      <c r="S1227" s="2">
        <v>0</v>
      </c>
      <c r="T1227" s="2">
        <v>20</v>
      </c>
      <c r="U1227">
        <v>0</v>
      </c>
      <c r="V1227" s="2">
        <v>22</v>
      </c>
      <c r="W1227" s="3">
        <v>9</v>
      </c>
      <c r="X1227" s="3" t="s">
        <v>35</v>
      </c>
      <c r="Y1227" s="3">
        <v>13.1</v>
      </c>
      <c r="Z1227" s="2">
        <v>0</v>
      </c>
      <c r="AA1227" s="10">
        <f>IF(Table1[[#This Row],[Is_Late]]="Yes",1,0)</f>
        <v>1</v>
      </c>
    </row>
    <row r="1228" spans="1:27" x14ac:dyDescent="0.25">
      <c r="A1228" t="s">
        <v>1307</v>
      </c>
      <c r="B1228" s="1">
        <v>45805</v>
      </c>
      <c r="C1228" t="s">
        <v>88</v>
      </c>
      <c r="D1228" t="s">
        <v>46</v>
      </c>
      <c r="E1228" t="s">
        <v>47</v>
      </c>
      <c r="F1228" t="s">
        <v>81</v>
      </c>
      <c r="G1228" t="s">
        <v>117</v>
      </c>
      <c r="H1228">
        <v>2</v>
      </c>
      <c r="I1228">
        <v>288.89</v>
      </c>
      <c r="J1228" s="2">
        <v>0</v>
      </c>
      <c r="K1228">
        <v>13</v>
      </c>
      <c r="L1228" s="3">
        <v>0.66</v>
      </c>
      <c r="M1228" s="3">
        <v>4.4000000000000004</v>
      </c>
      <c r="N1228" t="s">
        <v>41</v>
      </c>
      <c r="O1228" t="s">
        <v>42</v>
      </c>
      <c r="P1228" t="s">
        <v>56</v>
      </c>
      <c r="Q1228" s="2">
        <v>577.78</v>
      </c>
      <c r="R1228" s="2">
        <v>0</v>
      </c>
      <c r="S1228" s="2">
        <v>577.78</v>
      </c>
      <c r="T1228" s="2">
        <v>0</v>
      </c>
      <c r="U1228">
        <v>577.78</v>
      </c>
      <c r="V1228" s="2">
        <v>17</v>
      </c>
      <c r="W1228" s="3">
        <v>0</v>
      </c>
      <c r="X1228" s="3" t="s">
        <v>44</v>
      </c>
      <c r="Y1228" s="3">
        <v>8.6999999999999993</v>
      </c>
      <c r="Z1228" s="2">
        <v>50.27</v>
      </c>
      <c r="AA1228" s="10">
        <f>IF(Table1[[#This Row],[Is_Late]]="Yes",1,0)</f>
        <v>0</v>
      </c>
    </row>
    <row r="1229" spans="1:27" x14ac:dyDescent="0.25">
      <c r="A1229" t="s">
        <v>1308</v>
      </c>
      <c r="B1229" s="1">
        <v>45806</v>
      </c>
      <c r="C1229" t="s">
        <v>37</v>
      </c>
      <c r="D1229" t="s">
        <v>66</v>
      </c>
      <c r="E1229" t="s">
        <v>47</v>
      </c>
      <c r="F1229" t="s">
        <v>111</v>
      </c>
      <c r="G1229" t="s">
        <v>67</v>
      </c>
      <c r="H1229">
        <v>5</v>
      </c>
      <c r="I1229">
        <v>30.68</v>
      </c>
      <c r="J1229" s="2">
        <v>20</v>
      </c>
      <c r="K1229">
        <v>20</v>
      </c>
      <c r="L1229" s="3">
        <v>2.4</v>
      </c>
      <c r="M1229" s="3">
        <v>3.8</v>
      </c>
      <c r="N1229" t="s">
        <v>32</v>
      </c>
      <c r="O1229" t="s">
        <v>42</v>
      </c>
      <c r="P1229" t="s">
        <v>56</v>
      </c>
      <c r="Q1229" s="2">
        <v>153.4</v>
      </c>
      <c r="R1229" s="2">
        <v>30.68</v>
      </c>
      <c r="S1229" s="2">
        <v>122.72</v>
      </c>
      <c r="T1229" s="2">
        <v>10</v>
      </c>
      <c r="U1229">
        <v>132.72</v>
      </c>
      <c r="V1229" s="2">
        <v>44</v>
      </c>
      <c r="W1229" s="3">
        <v>0</v>
      </c>
      <c r="X1229" s="3" t="s">
        <v>44</v>
      </c>
      <c r="Y1229" s="3">
        <v>10.4</v>
      </c>
      <c r="Z1229" s="2">
        <v>12.76</v>
      </c>
      <c r="AA1229" s="10">
        <f>IF(Table1[[#This Row],[Is_Late]]="Yes",1,0)</f>
        <v>0</v>
      </c>
    </row>
    <row r="1230" spans="1:27" x14ac:dyDescent="0.25">
      <c r="A1230" t="s">
        <v>1309</v>
      </c>
      <c r="B1230" s="1">
        <v>45806</v>
      </c>
      <c r="C1230" t="s">
        <v>37</v>
      </c>
      <c r="D1230" t="s">
        <v>46</v>
      </c>
      <c r="E1230" t="s">
        <v>29</v>
      </c>
      <c r="F1230" t="s">
        <v>86</v>
      </c>
      <c r="G1230" t="s">
        <v>70</v>
      </c>
      <c r="H1230">
        <v>6</v>
      </c>
      <c r="I1230">
        <v>223.37</v>
      </c>
      <c r="J1230" s="2">
        <v>0</v>
      </c>
      <c r="K1230">
        <v>44</v>
      </c>
      <c r="L1230" s="3">
        <v>1.49</v>
      </c>
      <c r="M1230" s="3">
        <v>2.8</v>
      </c>
      <c r="N1230" t="s">
        <v>50</v>
      </c>
      <c r="O1230" t="s">
        <v>33</v>
      </c>
      <c r="P1230" t="s">
        <v>64</v>
      </c>
      <c r="Q1230" s="2">
        <v>1340.22</v>
      </c>
      <c r="R1230" s="2">
        <v>0</v>
      </c>
      <c r="S1230" s="2">
        <v>0</v>
      </c>
      <c r="T1230" s="2">
        <v>0</v>
      </c>
      <c r="U1230">
        <v>0</v>
      </c>
      <c r="V1230" s="2">
        <v>43</v>
      </c>
      <c r="W1230" s="3">
        <v>1</v>
      </c>
      <c r="X1230" s="3" t="s">
        <v>44</v>
      </c>
      <c r="Y1230" s="3">
        <v>15.3</v>
      </c>
      <c r="Z1230" s="2">
        <v>0</v>
      </c>
      <c r="AA1230" s="10">
        <f>IF(Table1[[#This Row],[Is_Late]]="Yes",1,0)</f>
        <v>0</v>
      </c>
    </row>
    <row r="1231" spans="1:27" x14ac:dyDescent="0.25">
      <c r="A1231" t="s">
        <v>1310</v>
      </c>
      <c r="B1231" s="1">
        <v>45806</v>
      </c>
      <c r="C1231" t="s">
        <v>53</v>
      </c>
      <c r="D1231" t="s">
        <v>54</v>
      </c>
      <c r="E1231" t="s">
        <v>29</v>
      </c>
      <c r="F1231" t="s">
        <v>86</v>
      </c>
      <c r="G1231" t="s">
        <v>98</v>
      </c>
      <c r="H1231">
        <v>7</v>
      </c>
      <c r="I1231">
        <v>225.2</v>
      </c>
      <c r="J1231" s="2">
        <v>0</v>
      </c>
      <c r="K1231">
        <v>31</v>
      </c>
      <c r="L1231" s="3">
        <v>6.48</v>
      </c>
      <c r="M1231" s="3">
        <v>3.8</v>
      </c>
      <c r="N1231" t="s">
        <v>60</v>
      </c>
      <c r="O1231" t="s">
        <v>42</v>
      </c>
      <c r="P1231" t="s">
        <v>34</v>
      </c>
      <c r="Q1231" s="2">
        <v>1576.4</v>
      </c>
      <c r="R1231" s="2">
        <v>0</v>
      </c>
      <c r="S1231" s="2">
        <v>1576.4</v>
      </c>
      <c r="T1231" s="2">
        <v>0</v>
      </c>
      <c r="U1231">
        <v>1576.4</v>
      </c>
      <c r="V1231" s="2">
        <v>33</v>
      </c>
      <c r="W1231" s="3">
        <v>0</v>
      </c>
      <c r="X1231" s="3" t="s">
        <v>44</v>
      </c>
      <c r="Y1231" s="3">
        <v>21.3</v>
      </c>
      <c r="Z1231" s="2">
        <v>335.77</v>
      </c>
      <c r="AA1231" s="10">
        <f>IF(Table1[[#This Row],[Is_Late]]="Yes",1,0)</f>
        <v>0</v>
      </c>
    </row>
    <row r="1232" spans="1:27" x14ac:dyDescent="0.25">
      <c r="A1232" t="s">
        <v>1311</v>
      </c>
      <c r="B1232" s="1">
        <v>45806</v>
      </c>
      <c r="C1232" t="s">
        <v>80</v>
      </c>
      <c r="D1232" t="s">
        <v>46</v>
      </c>
      <c r="E1232" t="s">
        <v>47</v>
      </c>
      <c r="F1232" t="s">
        <v>59</v>
      </c>
      <c r="G1232" t="s">
        <v>49</v>
      </c>
      <c r="H1232">
        <v>3</v>
      </c>
      <c r="I1232">
        <v>346.19</v>
      </c>
      <c r="J1232" s="2">
        <v>15</v>
      </c>
      <c r="K1232">
        <v>38</v>
      </c>
      <c r="L1232" s="3">
        <v>1.68</v>
      </c>
      <c r="M1232" s="3">
        <v>3.4</v>
      </c>
      <c r="N1232" t="s">
        <v>32</v>
      </c>
      <c r="O1232" t="s">
        <v>42</v>
      </c>
      <c r="P1232" t="s">
        <v>56</v>
      </c>
      <c r="Q1232" s="2">
        <v>1038.57</v>
      </c>
      <c r="R1232" s="2">
        <v>155.79</v>
      </c>
      <c r="S1232" s="2">
        <v>882.78</v>
      </c>
      <c r="T1232" s="2">
        <v>0</v>
      </c>
      <c r="U1232">
        <v>882.78</v>
      </c>
      <c r="V1232" s="2">
        <v>35</v>
      </c>
      <c r="W1232" s="3">
        <v>3</v>
      </c>
      <c r="X1232" s="3" t="s">
        <v>44</v>
      </c>
      <c r="Y1232" s="3">
        <v>26.8</v>
      </c>
      <c r="Z1232" s="2">
        <v>236.59</v>
      </c>
      <c r="AA1232" s="10">
        <f>IF(Table1[[#This Row],[Is_Late]]="Yes",1,0)</f>
        <v>0</v>
      </c>
    </row>
    <row r="1233" spans="1:27" x14ac:dyDescent="0.25">
      <c r="A1233" t="s">
        <v>1312</v>
      </c>
      <c r="B1233" s="1">
        <v>45806</v>
      </c>
      <c r="C1233" t="s">
        <v>88</v>
      </c>
      <c r="D1233" t="s">
        <v>28</v>
      </c>
      <c r="E1233" t="s">
        <v>29</v>
      </c>
      <c r="F1233" t="s">
        <v>86</v>
      </c>
      <c r="G1233" t="s">
        <v>49</v>
      </c>
      <c r="H1233">
        <v>4</v>
      </c>
      <c r="I1233">
        <v>44.79</v>
      </c>
      <c r="J1233" s="2">
        <v>20</v>
      </c>
      <c r="K1233">
        <v>24</v>
      </c>
      <c r="L1233" s="3">
        <v>0.78</v>
      </c>
      <c r="M1233" s="3">
        <v>3.2</v>
      </c>
      <c r="N1233" t="s">
        <v>60</v>
      </c>
      <c r="O1233" t="s">
        <v>42</v>
      </c>
      <c r="P1233" t="s">
        <v>56</v>
      </c>
      <c r="Q1233" s="2">
        <v>179.16</v>
      </c>
      <c r="R1233" s="2">
        <v>35.83</v>
      </c>
      <c r="S1233" s="2">
        <v>143.33000000000001</v>
      </c>
      <c r="T1233" s="2">
        <v>10</v>
      </c>
      <c r="U1233">
        <v>153.33000000000001</v>
      </c>
      <c r="V1233" s="2">
        <v>34</v>
      </c>
      <c r="W1233" s="3">
        <v>0</v>
      </c>
      <c r="X1233" s="3" t="s">
        <v>44</v>
      </c>
      <c r="Y1233" s="3">
        <v>15.8</v>
      </c>
      <c r="Z1233" s="2">
        <v>22.65</v>
      </c>
      <c r="AA1233" s="10">
        <f>IF(Table1[[#This Row],[Is_Late]]="Yes",1,0)</f>
        <v>0</v>
      </c>
    </row>
    <row r="1234" spans="1:27" x14ac:dyDescent="0.25">
      <c r="A1234" t="s">
        <v>1313</v>
      </c>
      <c r="B1234" s="1">
        <v>45806</v>
      </c>
      <c r="C1234" t="s">
        <v>27</v>
      </c>
      <c r="D1234" t="s">
        <v>28</v>
      </c>
      <c r="E1234" t="s">
        <v>47</v>
      </c>
      <c r="F1234" t="s">
        <v>81</v>
      </c>
      <c r="G1234" t="s">
        <v>31</v>
      </c>
      <c r="H1234">
        <v>1</v>
      </c>
      <c r="I1234">
        <v>183.05</v>
      </c>
      <c r="J1234" s="2">
        <v>25</v>
      </c>
      <c r="K1234">
        <v>26</v>
      </c>
      <c r="L1234" s="3">
        <v>6.55</v>
      </c>
      <c r="M1234" s="3">
        <v>4.0999999999999996</v>
      </c>
      <c r="N1234" t="s">
        <v>68</v>
      </c>
      <c r="O1234" t="s">
        <v>42</v>
      </c>
      <c r="P1234" t="s">
        <v>43</v>
      </c>
      <c r="Q1234" s="2">
        <v>183.05</v>
      </c>
      <c r="R1234" s="2">
        <v>45.76</v>
      </c>
      <c r="S1234" s="2">
        <v>137.29</v>
      </c>
      <c r="T1234" s="2">
        <v>20</v>
      </c>
      <c r="U1234">
        <v>157.29</v>
      </c>
      <c r="V1234" s="2">
        <v>44</v>
      </c>
      <c r="W1234" s="3">
        <v>0</v>
      </c>
      <c r="X1234" s="3" t="s">
        <v>44</v>
      </c>
      <c r="Y1234" s="3">
        <v>20.9</v>
      </c>
      <c r="Z1234" s="2">
        <v>28.69</v>
      </c>
      <c r="AA1234" s="10">
        <f>IF(Table1[[#This Row],[Is_Late]]="Yes",1,0)</f>
        <v>0</v>
      </c>
    </row>
    <row r="1235" spans="1:27" x14ac:dyDescent="0.25">
      <c r="A1235" t="s">
        <v>1314</v>
      </c>
      <c r="B1235" s="1">
        <v>45806</v>
      </c>
      <c r="C1235" t="s">
        <v>88</v>
      </c>
      <c r="D1235" t="s">
        <v>38</v>
      </c>
      <c r="E1235" t="s">
        <v>47</v>
      </c>
      <c r="F1235" t="s">
        <v>93</v>
      </c>
      <c r="G1235" t="s">
        <v>70</v>
      </c>
      <c r="H1235">
        <v>5</v>
      </c>
      <c r="I1235">
        <v>47.84</v>
      </c>
      <c r="J1235" s="2">
        <v>25</v>
      </c>
      <c r="K1235">
        <v>34</v>
      </c>
      <c r="L1235" s="3">
        <v>7.72</v>
      </c>
      <c r="M1235" s="3">
        <v>3.4</v>
      </c>
      <c r="N1235" t="s">
        <v>32</v>
      </c>
      <c r="O1235" t="s">
        <v>42</v>
      </c>
      <c r="P1235" t="s">
        <v>64</v>
      </c>
      <c r="Q1235" s="2">
        <v>239.2</v>
      </c>
      <c r="R1235" s="2">
        <v>59.8</v>
      </c>
      <c r="S1235" s="2">
        <v>179.4</v>
      </c>
      <c r="T1235" s="2">
        <v>10</v>
      </c>
      <c r="U1235">
        <v>189.4</v>
      </c>
      <c r="V1235" s="2">
        <v>34</v>
      </c>
      <c r="W1235" s="3">
        <v>0</v>
      </c>
      <c r="X1235" s="3" t="s">
        <v>44</v>
      </c>
      <c r="Y1235" s="3">
        <v>12.7</v>
      </c>
      <c r="Z1235" s="2">
        <v>22.78</v>
      </c>
      <c r="AA1235" s="10">
        <f>IF(Table1[[#This Row],[Is_Late]]="Yes",1,0)</f>
        <v>0</v>
      </c>
    </row>
    <row r="1236" spans="1:27" x14ac:dyDescent="0.25">
      <c r="A1236" t="s">
        <v>1315</v>
      </c>
      <c r="B1236" s="1">
        <v>45806</v>
      </c>
      <c r="C1236" t="s">
        <v>75</v>
      </c>
      <c r="D1236" t="s">
        <v>46</v>
      </c>
      <c r="E1236" t="s">
        <v>47</v>
      </c>
      <c r="F1236" t="s">
        <v>73</v>
      </c>
      <c r="G1236" t="s">
        <v>136</v>
      </c>
      <c r="H1236">
        <v>7</v>
      </c>
      <c r="I1236">
        <v>40.75</v>
      </c>
      <c r="J1236" s="2">
        <v>25</v>
      </c>
      <c r="K1236">
        <v>35</v>
      </c>
      <c r="L1236" s="3">
        <v>1.02</v>
      </c>
      <c r="M1236" s="3">
        <v>3.6</v>
      </c>
      <c r="N1236" t="s">
        <v>60</v>
      </c>
      <c r="O1236" t="s">
        <v>42</v>
      </c>
      <c r="P1236" t="s">
        <v>34</v>
      </c>
      <c r="Q1236" s="2">
        <v>285.25</v>
      </c>
      <c r="R1236" s="2">
        <v>71.31</v>
      </c>
      <c r="S1236" s="2">
        <v>213.94</v>
      </c>
      <c r="T1236" s="2">
        <v>10</v>
      </c>
      <c r="U1236">
        <v>223.94</v>
      </c>
      <c r="V1236" s="2">
        <v>35</v>
      </c>
      <c r="W1236" s="3">
        <v>0</v>
      </c>
      <c r="X1236" s="3" t="s">
        <v>44</v>
      </c>
      <c r="Y1236" s="3">
        <v>22.3</v>
      </c>
      <c r="Z1236" s="2">
        <v>47.71</v>
      </c>
      <c r="AA1236" s="10">
        <f>IF(Table1[[#This Row],[Is_Late]]="Yes",1,0)</f>
        <v>0</v>
      </c>
    </row>
    <row r="1237" spans="1:27" x14ac:dyDescent="0.25">
      <c r="A1237" t="s">
        <v>1316</v>
      </c>
      <c r="B1237" s="1">
        <v>45806</v>
      </c>
      <c r="C1237" t="s">
        <v>27</v>
      </c>
      <c r="D1237" t="s">
        <v>46</v>
      </c>
      <c r="E1237" t="s">
        <v>29</v>
      </c>
      <c r="F1237" t="s">
        <v>111</v>
      </c>
      <c r="G1237" t="s">
        <v>31</v>
      </c>
      <c r="H1237">
        <v>4</v>
      </c>
      <c r="I1237">
        <v>445.49</v>
      </c>
      <c r="J1237" s="2">
        <v>20</v>
      </c>
      <c r="K1237">
        <v>12</v>
      </c>
      <c r="L1237" s="3">
        <v>3.24</v>
      </c>
      <c r="M1237" s="3">
        <v>3.5</v>
      </c>
      <c r="N1237" t="s">
        <v>32</v>
      </c>
      <c r="O1237" t="s">
        <v>42</v>
      </c>
      <c r="P1237" t="s">
        <v>34</v>
      </c>
      <c r="Q1237" s="2">
        <v>1781.96</v>
      </c>
      <c r="R1237" s="2">
        <v>356.39</v>
      </c>
      <c r="S1237" s="2">
        <v>1425.57</v>
      </c>
      <c r="T1237" s="2">
        <v>0</v>
      </c>
      <c r="U1237">
        <v>1425.57</v>
      </c>
      <c r="V1237" s="2">
        <v>42</v>
      </c>
      <c r="W1237" s="3">
        <v>0</v>
      </c>
      <c r="X1237" s="3" t="s">
        <v>44</v>
      </c>
      <c r="Y1237" s="3">
        <v>11.6</v>
      </c>
      <c r="Z1237" s="2">
        <v>165.37</v>
      </c>
      <c r="AA1237" s="10">
        <f>IF(Table1[[#This Row],[Is_Late]]="Yes",1,0)</f>
        <v>0</v>
      </c>
    </row>
    <row r="1238" spans="1:27" x14ac:dyDescent="0.25">
      <c r="A1238" t="s">
        <v>1317</v>
      </c>
      <c r="B1238" s="1">
        <v>45806</v>
      </c>
      <c r="C1238" t="s">
        <v>53</v>
      </c>
      <c r="D1238" t="s">
        <v>46</v>
      </c>
      <c r="E1238" t="s">
        <v>29</v>
      </c>
      <c r="F1238" t="s">
        <v>111</v>
      </c>
      <c r="G1238" t="s">
        <v>67</v>
      </c>
      <c r="H1238">
        <v>6</v>
      </c>
      <c r="I1238">
        <v>499.35</v>
      </c>
      <c r="J1238" s="2">
        <v>25</v>
      </c>
      <c r="K1238">
        <v>17</v>
      </c>
      <c r="L1238" s="3">
        <v>7.71</v>
      </c>
      <c r="M1238" s="3">
        <v>4.5999999999999996</v>
      </c>
      <c r="N1238" t="s">
        <v>41</v>
      </c>
      <c r="O1238" t="s">
        <v>42</v>
      </c>
      <c r="P1238" t="s">
        <v>43</v>
      </c>
      <c r="Q1238" s="2">
        <v>2996.1</v>
      </c>
      <c r="R1238" s="2">
        <v>749.02</v>
      </c>
      <c r="S1238" s="2">
        <v>2247.08</v>
      </c>
      <c r="T1238" s="2">
        <v>0</v>
      </c>
      <c r="U1238">
        <v>2247.08</v>
      </c>
      <c r="V1238" s="2">
        <v>39</v>
      </c>
      <c r="W1238" s="3">
        <v>0</v>
      </c>
      <c r="X1238" s="3" t="s">
        <v>44</v>
      </c>
      <c r="Y1238" s="3">
        <v>15.4</v>
      </c>
      <c r="Z1238" s="2">
        <v>346.05</v>
      </c>
      <c r="AA1238" s="10">
        <f>IF(Table1[[#This Row],[Is_Late]]="Yes",1,0)</f>
        <v>0</v>
      </c>
    </row>
    <row r="1239" spans="1:27" x14ac:dyDescent="0.25">
      <c r="A1239" t="s">
        <v>1318</v>
      </c>
      <c r="B1239" s="1">
        <v>45806</v>
      </c>
      <c r="C1239" t="s">
        <v>37</v>
      </c>
      <c r="D1239" t="s">
        <v>66</v>
      </c>
      <c r="E1239" t="s">
        <v>29</v>
      </c>
      <c r="F1239" t="s">
        <v>93</v>
      </c>
      <c r="G1239" t="s">
        <v>49</v>
      </c>
      <c r="H1239">
        <v>3</v>
      </c>
      <c r="I1239">
        <v>256.77999999999997</v>
      </c>
      <c r="J1239" s="2">
        <v>0</v>
      </c>
      <c r="K1239">
        <v>26</v>
      </c>
      <c r="L1239" s="3">
        <v>4.25</v>
      </c>
      <c r="M1239" s="3">
        <v>4.2</v>
      </c>
      <c r="N1239" t="s">
        <v>60</v>
      </c>
      <c r="O1239" t="s">
        <v>42</v>
      </c>
      <c r="P1239" t="s">
        <v>43</v>
      </c>
      <c r="Q1239" s="2">
        <v>770.34</v>
      </c>
      <c r="R1239" s="2">
        <v>0</v>
      </c>
      <c r="S1239" s="2">
        <v>770.34</v>
      </c>
      <c r="T1239" s="2">
        <v>0</v>
      </c>
      <c r="U1239">
        <v>770.34</v>
      </c>
      <c r="V1239" s="2">
        <v>18</v>
      </c>
      <c r="W1239" s="3">
        <v>8</v>
      </c>
      <c r="X1239" s="3" t="s">
        <v>35</v>
      </c>
      <c r="Y1239" s="3">
        <v>20.7</v>
      </c>
      <c r="Z1239" s="2">
        <v>159.46</v>
      </c>
      <c r="AA1239" s="10">
        <f>IF(Table1[[#This Row],[Is_Late]]="Yes",1,0)</f>
        <v>1</v>
      </c>
    </row>
    <row r="1240" spans="1:27" x14ac:dyDescent="0.25">
      <c r="A1240" t="s">
        <v>1319</v>
      </c>
      <c r="B1240" s="1">
        <v>45806</v>
      </c>
      <c r="C1240" t="s">
        <v>37</v>
      </c>
      <c r="D1240" t="s">
        <v>28</v>
      </c>
      <c r="E1240" t="s">
        <v>47</v>
      </c>
      <c r="F1240" t="s">
        <v>39</v>
      </c>
      <c r="G1240" t="s">
        <v>78</v>
      </c>
      <c r="H1240">
        <v>5</v>
      </c>
      <c r="I1240">
        <v>259.20999999999998</v>
      </c>
      <c r="J1240" s="2">
        <v>5</v>
      </c>
      <c r="K1240">
        <v>31</v>
      </c>
      <c r="L1240" s="3">
        <v>4.4000000000000004</v>
      </c>
      <c r="M1240" s="3">
        <v>3.4</v>
      </c>
      <c r="N1240" t="s">
        <v>50</v>
      </c>
      <c r="O1240" t="s">
        <v>33</v>
      </c>
      <c r="P1240" t="s">
        <v>56</v>
      </c>
      <c r="Q1240" s="2">
        <v>1296.05</v>
      </c>
      <c r="R1240" s="2">
        <v>64.8</v>
      </c>
      <c r="S1240" s="2">
        <v>0</v>
      </c>
      <c r="T1240" s="2">
        <v>0</v>
      </c>
      <c r="U1240">
        <v>0</v>
      </c>
      <c r="V1240" s="2">
        <v>30</v>
      </c>
      <c r="W1240" s="3">
        <v>1</v>
      </c>
      <c r="X1240" s="3" t="s">
        <v>44</v>
      </c>
      <c r="Y1240" s="3">
        <v>21.4</v>
      </c>
      <c r="Z1240" s="2">
        <v>0</v>
      </c>
      <c r="AA1240" s="10">
        <f>IF(Table1[[#This Row],[Is_Late]]="Yes",1,0)</f>
        <v>0</v>
      </c>
    </row>
    <row r="1241" spans="1:27" x14ac:dyDescent="0.25">
      <c r="A1241" t="s">
        <v>1320</v>
      </c>
      <c r="B1241" s="1">
        <v>45807</v>
      </c>
      <c r="C1241" t="s">
        <v>84</v>
      </c>
      <c r="D1241" t="s">
        <v>54</v>
      </c>
      <c r="E1241" t="s">
        <v>47</v>
      </c>
      <c r="F1241" t="s">
        <v>86</v>
      </c>
      <c r="G1241" t="s">
        <v>63</v>
      </c>
      <c r="H1241">
        <v>2</v>
      </c>
      <c r="I1241">
        <v>388.82</v>
      </c>
      <c r="J1241" s="2">
        <v>20</v>
      </c>
      <c r="K1241">
        <v>29</v>
      </c>
      <c r="L1241" s="3">
        <v>5.49</v>
      </c>
      <c r="M1241" s="3">
        <v>4</v>
      </c>
      <c r="N1241" t="s">
        <v>60</v>
      </c>
      <c r="O1241" t="s">
        <v>42</v>
      </c>
      <c r="P1241" t="s">
        <v>51</v>
      </c>
      <c r="Q1241" s="2">
        <v>777.64</v>
      </c>
      <c r="R1241" s="2">
        <v>155.53</v>
      </c>
      <c r="S1241" s="2">
        <v>622.11</v>
      </c>
      <c r="T1241" s="2">
        <v>0</v>
      </c>
      <c r="U1241">
        <v>622.11</v>
      </c>
      <c r="V1241" s="2">
        <v>20</v>
      </c>
      <c r="W1241" s="3">
        <v>9</v>
      </c>
      <c r="X1241" s="3" t="s">
        <v>35</v>
      </c>
      <c r="Y1241" s="3">
        <v>18</v>
      </c>
      <c r="Z1241" s="2">
        <v>111.98</v>
      </c>
      <c r="AA1241" s="10">
        <f>IF(Table1[[#This Row],[Is_Late]]="Yes",1,0)</f>
        <v>1</v>
      </c>
    </row>
    <row r="1242" spans="1:27" x14ac:dyDescent="0.25">
      <c r="A1242" t="s">
        <v>1321</v>
      </c>
      <c r="B1242" s="1">
        <v>45807</v>
      </c>
      <c r="C1242" t="s">
        <v>75</v>
      </c>
      <c r="D1242" t="s">
        <v>54</v>
      </c>
      <c r="E1242" t="s">
        <v>47</v>
      </c>
      <c r="F1242" t="s">
        <v>48</v>
      </c>
      <c r="G1242" t="s">
        <v>117</v>
      </c>
      <c r="H1242">
        <v>6</v>
      </c>
      <c r="I1242">
        <v>114.7</v>
      </c>
      <c r="J1242" s="2">
        <v>25</v>
      </c>
      <c r="K1242">
        <v>28</v>
      </c>
      <c r="L1242" s="3">
        <v>1.7</v>
      </c>
      <c r="M1242" s="3">
        <v>4.0999999999999996</v>
      </c>
      <c r="N1242" t="s">
        <v>60</v>
      </c>
      <c r="O1242" t="s">
        <v>42</v>
      </c>
      <c r="P1242" t="s">
        <v>56</v>
      </c>
      <c r="Q1242" s="2">
        <v>688.2</v>
      </c>
      <c r="R1242" s="2">
        <v>172.05</v>
      </c>
      <c r="S1242" s="2">
        <v>516.15</v>
      </c>
      <c r="T1242" s="2">
        <v>0</v>
      </c>
      <c r="U1242">
        <v>516.15</v>
      </c>
      <c r="V1242" s="2">
        <v>38</v>
      </c>
      <c r="W1242" s="3">
        <v>0</v>
      </c>
      <c r="X1242" s="3" t="s">
        <v>44</v>
      </c>
      <c r="Y1242" s="3">
        <v>26.5</v>
      </c>
      <c r="Z1242" s="2">
        <v>136.78</v>
      </c>
      <c r="AA1242" s="10">
        <f>IF(Table1[[#This Row],[Is_Late]]="Yes",1,0)</f>
        <v>0</v>
      </c>
    </row>
    <row r="1243" spans="1:27" x14ac:dyDescent="0.25">
      <c r="A1243" t="s">
        <v>1322</v>
      </c>
      <c r="B1243" s="1">
        <v>45807</v>
      </c>
      <c r="C1243" t="s">
        <v>53</v>
      </c>
      <c r="D1243" t="s">
        <v>66</v>
      </c>
      <c r="E1243" t="s">
        <v>47</v>
      </c>
      <c r="F1243" t="s">
        <v>30</v>
      </c>
      <c r="G1243" t="s">
        <v>49</v>
      </c>
      <c r="H1243">
        <v>2</v>
      </c>
      <c r="I1243">
        <v>441.22</v>
      </c>
      <c r="J1243" s="2">
        <v>10</v>
      </c>
      <c r="K1243">
        <v>39</v>
      </c>
      <c r="L1243" s="3">
        <v>7.79</v>
      </c>
      <c r="M1243" s="3">
        <v>3.9</v>
      </c>
      <c r="N1243" t="s">
        <v>50</v>
      </c>
      <c r="O1243" t="s">
        <v>42</v>
      </c>
      <c r="P1243" t="s">
        <v>34</v>
      </c>
      <c r="Q1243" s="2">
        <v>882.44</v>
      </c>
      <c r="R1243" s="2">
        <v>88.24</v>
      </c>
      <c r="S1243" s="2">
        <v>794.2</v>
      </c>
      <c r="T1243" s="2">
        <v>0</v>
      </c>
      <c r="U1243">
        <v>794.2</v>
      </c>
      <c r="V1243" s="2">
        <v>28</v>
      </c>
      <c r="W1243" s="3">
        <v>11</v>
      </c>
      <c r="X1243" s="3" t="s">
        <v>35</v>
      </c>
      <c r="Y1243" s="3">
        <v>16</v>
      </c>
      <c r="Z1243" s="2">
        <v>127.07</v>
      </c>
      <c r="AA1243" s="10">
        <f>IF(Table1[[#This Row],[Is_Late]]="Yes",1,0)</f>
        <v>1</v>
      </c>
    </row>
    <row r="1244" spans="1:27" x14ac:dyDescent="0.25">
      <c r="A1244" t="s">
        <v>1323</v>
      </c>
      <c r="B1244" s="1">
        <v>45807</v>
      </c>
      <c r="C1244" t="s">
        <v>88</v>
      </c>
      <c r="D1244" t="s">
        <v>28</v>
      </c>
      <c r="E1244" t="s">
        <v>47</v>
      </c>
      <c r="F1244" t="s">
        <v>111</v>
      </c>
      <c r="G1244" t="s">
        <v>55</v>
      </c>
      <c r="H1244">
        <v>3</v>
      </c>
      <c r="I1244">
        <v>66.849999999999994</v>
      </c>
      <c r="J1244" s="2">
        <v>0</v>
      </c>
      <c r="K1244">
        <v>43</v>
      </c>
      <c r="L1244" s="3">
        <v>3.98</v>
      </c>
      <c r="M1244" s="3">
        <v>4.7</v>
      </c>
      <c r="N1244" t="s">
        <v>41</v>
      </c>
      <c r="O1244" t="s">
        <v>42</v>
      </c>
      <c r="P1244" t="s">
        <v>34</v>
      </c>
      <c r="Q1244" s="2">
        <v>200.55</v>
      </c>
      <c r="R1244" s="2">
        <v>0</v>
      </c>
      <c r="S1244" s="2">
        <v>200.55</v>
      </c>
      <c r="T1244" s="2">
        <v>15</v>
      </c>
      <c r="U1244">
        <v>215.55</v>
      </c>
      <c r="V1244" s="2">
        <v>41</v>
      </c>
      <c r="W1244" s="3">
        <v>2</v>
      </c>
      <c r="X1244" s="3" t="s">
        <v>44</v>
      </c>
      <c r="Y1244" s="3">
        <v>11.2</v>
      </c>
      <c r="Z1244" s="2">
        <v>22.46</v>
      </c>
      <c r="AA1244" s="10">
        <f>IF(Table1[[#This Row],[Is_Late]]="Yes",1,0)</f>
        <v>0</v>
      </c>
    </row>
    <row r="1245" spans="1:27" x14ac:dyDescent="0.25">
      <c r="A1245" t="s">
        <v>1324</v>
      </c>
      <c r="B1245" s="1">
        <v>45807</v>
      </c>
      <c r="C1245" t="s">
        <v>84</v>
      </c>
      <c r="D1245" t="s">
        <v>46</v>
      </c>
      <c r="E1245" t="s">
        <v>47</v>
      </c>
      <c r="F1245" t="s">
        <v>30</v>
      </c>
      <c r="G1245" t="s">
        <v>119</v>
      </c>
      <c r="H1245">
        <v>2</v>
      </c>
      <c r="I1245">
        <v>467.85</v>
      </c>
      <c r="J1245" s="2">
        <v>25</v>
      </c>
      <c r="K1245">
        <v>26</v>
      </c>
      <c r="L1245" s="3">
        <v>6.34</v>
      </c>
      <c r="M1245" s="3">
        <v>4.0999999999999996</v>
      </c>
      <c r="N1245" t="s">
        <v>32</v>
      </c>
      <c r="O1245" t="s">
        <v>33</v>
      </c>
      <c r="P1245" t="s">
        <v>64</v>
      </c>
      <c r="Q1245" s="2">
        <v>935.7</v>
      </c>
      <c r="R1245" s="2">
        <v>233.92</v>
      </c>
      <c r="S1245" s="2">
        <v>0</v>
      </c>
      <c r="T1245" s="2">
        <v>0</v>
      </c>
      <c r="U1245">
        <v>0</v>
      </c>
      <c r="V1245" s="2">
        <v>40</v>
      </c>
      <c r="W1245" s="3">
        <v>0</v>
      </c>
      <c r="X1245" s="3" t="s">
        <v>44</v>
      </c>
      <c r="Y1245" s="3">
        <v>31.5</v>
      </c>
      <c r="Z1245" s="2">
        <v>0</v>
      </c>
      <c r="AA1245" s="10">
        <f>IF(Table1[[#This Row],[Is_Late]]="Yes",1,0)</f>
        <v>0</v>
      </c>
    </row>
    <row r="1246" spans="1:27" x14ac:dyDescent="0.25">
      <c r="A1246" t="s">
        <v>1325</v>
      </c>
      <c r="B1246" s="1">
        <v>45807</v>
      </c>
      <c r="C1246" t="s">
        <v>37</v>
      </c>
      <c r="D1246" t="s">
        <v>46</v>
      </c>
      <c r="E1246" t="s">
        <v>29</v>
      </c>
      <c r="F1246" t="s">
        <v>86</v>
      </c>
      <c r="G1246" t="s">
        <v>63</v>
      </c>
      <c r="H1246">
        <v>3</v>
      </c>
      <c r="I1246">
        <v>498.2</v>
      </c>
      <c r="J1246" s="2">
        <v>20</v>
      </c>
      <c r="K1246">
        <v>21</v>
      </c>
      <c r="L1246" s="3">
        <v>4.51</v>
      </c>
      <c r="M1246" s="3">
        <v>4.2</v>
      </c>
      <c r="N1246" t="s">
        <v>41</v>
      </c>
      <c r="O1246" t="s">
        <v>42</v>
      </c>
      <c r="P1246" t="s">
        <v>56</v>
      </c>
      <c r="Q1246" s="2">
        <v>1494.6</v>
      </c>
      <c r="R1246" s="2">
        <v>298.92</v>
      </c>
      <c r="S1246" s="2">
        <v>1195.68</v>
      </c>
      <c r="T1246" s="2">
        <v>0</v>
      </c>
      <c r="U1246">
        <v>1195.68</v>
      </c>
      <c r="V1246" s="2">
        <v>43</v>
      </c>
      <c r="W1246" s="3">
        <v>0</v>
      </c>
      <c r="X1246" s="3" t="s">
        <v>44</v>
      </c>
      <c r="Y1246" s="3">
        <v>22.6</v>
      </c>
      <c r="Z1246" s="2">
        <v>270.22000000000003</v>
      </c>
      <c r="AA1246" s="10">
        <f>IF(Table1[[#This Row],[Is_Late]]="Yes",1,0)</f>
        <v>0</v>
      </c>
    </row>
    <row r="1247" spans="1:27" x14ac:dyDescent="0.25">
      <c r="A1247" t="s">
        <v>1326</v>
      </c>
      <c r="B1247" s="1">
        <v>45807</v>
      </c>
      <c r="C1247" t="s">
        <v>88</v>
      </c>
      <c r="D1247" t="s">
        <v>66</v>
      </c>
      <c r="E1247" t="s">
        <v>47</v>
      </c>
      <c r="F1247" t="s">
        <v>93</v>
      </c>
      <c r="G1247" t="s">
        <v>63</v>
      </c>
      <c r="H1247">
        <v>4</v>
      </c>
      <c r="I1247">
        <v>132.57</v>
      </c>
      <c r="J1247" s="2">
        <v>15</v>
      </c>
      <c r="K1247">
        <v>23</v>
      </c>
      <c r="L1247" s="3">
        <v>7.59</v>
      </c>
      <c r="M1247" s="3">
        <v>5</v>
      </c>
      <c r="N1247" t="s">
        <v>41</v>
      </c>
      <c r="O1247" t="s">
        <v>42</v>
      </c>
      <c r="P1247" t="s">
        <v>43</v>
      </c>
      <c r="Q1247" s="2">
        <v>530.28</v>
      </c>
      <c r="R1247" s="2">
        <v>79.540000000000006</v>
      </c>
      <c r="S1247" s="2">
        <v>450.74</v>
      </c>
      <c r="T1247" s="2">
        <v>0</v>
      </c>
      <c r="U1247">
        <v>450.74</v>
      </c>
      <c r="V1247" s="2">
        <v>35</v>
      </c>
      <c r="W1247" s="3">
        <v>0</v>
      </c>
      <c r="X1247" s="3" t="s">
        <v>44</v>
      </c>
      <c r="Y1247" s="3">
        <v>21.9</v>
      </c>
      <c r="Z1247" s="2">
        <v>98.71</v>
      </c>
      <c r="AA1247" s="10">
        <f>IF(Table1[[#This Row],[Is_Late]]="Yes",1,0)</f>
        <v>0</v>
      </c>
    </row>
    <row r="1248" spans="1:27" x14ac:dyDescent="0.25">
      <c r="A1248" t="s">
        <v>1327</v>
      </c>
      <c r="B1248" s="1">
        <v>45807</v>
      </c>
      <c r="C1248" t="s">
        <v>53</v>
      </c>
      <c r="D1248" t="s">
        <v>28</v>
      </c>
      <c r="E1248" t="s">
        <v>47</v>
      </c>
      <c r="F1248" t="s">
        <v>81</v>
      </c>
      <c r="G1248" t="s">
        <v>144</v>
      </c>
      <c r="H1248">
        <v>5</v>
      </c>
      <c r="I1248">
        <v>291.31</v>
      </c>
      <c r="J1248" s="2">
        <v>20</v>
      </c>
      <c r="K1248">
        <v>29</v>
      </c>
      <c r="L1248" s="3">
        <v>1.33</v>
      </c>
      <c r="M1248" s="3">
        <v>3.7</v>
      </c>
      <c r="N1248" t="s">
        <v>32</v>
      </c>
      <c r="O1248" t="s">
        <v>42</v>
      </c>
      <c r="P1248" t="s">
        <v>64</v>
      </c>
      <c r="Q1248" s="2">
        <v>1456.55</v>
      </c>
      <c r="R1248" s="2">
        <v>291.31</v>
      </c>
      <c r="S1248" s="2">
        <v>1165.24</v>
      </c>
      <c r="T1248" s="2">
        <v>0</v>
      </c>
      <c r="U1248">
        <v>1165.24</v>
      </c>
      <c r="V1248" s="2">
        <v>39</v>
      </c>
      <c r="W1248" s="3">
        <v>0</v>
      </c>
      <c r="X1248" s="3" t="s">
        <v>44</v>
      </c>
      <c r="Y1248" s="3">
        <v>17.8</v>
      </c>
      <c r="Z1248" s="2">
        <v>207.41</v>
      </c>
      <c r="AA1248" s="10">
        <f>IF(Table1[[#This Row],[Is_Late]]="Yes",1,0)</f>
        <v>0</v>
      </c>
    </row>
    <row r="1249" spans="1:27" x14ac:dyDescent="0.25">
      <c r="A1249" t="s">
        <v>1328</v>
      </c>
      <c r="B1249" s="1">
        <v>45808</v>
      </c>
      <c r="C1249" t="s">
        <v>75</v>
      </c>
      <c r="D1249" t="s">
        <v>66</v>
      </c>
      <c r="E1249" t="s">
        <v>29</v>
      </c>
      <c r="F1249" t="s">
        <v>76</v>
      </c>
      <c r="G1249" t="s">
        <v>78</v>
      </c>
      <c r="H1249">
        <v>2</v>
      </c>
      <c r="I1249">
        <v>191.91</v>
      </c>
      <c r="J1249" s="2">
        <v>5</v>
      </c>
      <c r="K1249">
        <v>31</v>
      </c>
      <c r="L1249" s="3">
        <v>1.76</v>
      </c>
      <c r="M1249" s="3">
        <v>4.3</v>
      </c>
      <c r="N1249" t="s">
        <v>68</v>
      </c>
      <c r="O1249" t="s">
        <v>42</v>
      </c>
      <c r="P1249" t="s">
        <v>43</v>
      </c>
      <c r="Q1249" s="2">
        <v>383.82</v>
      </c>
      <c r="R1249" s="2">
        <v>19.190000000000001</v>
      </c>
      <c r="S1249" s="2">
        <v>364.63</v>
      </c>
      <c r="T1249" s="2">
        <v>0</v>
      </c>
      <c r="U1249">
        <v>364.63</v>
      </c>
      <c r="V1249" s="2">
        <v>29</v>
      </c>
      <c r="W1249" s="3">
        <v>2</v>
      </c>
      <c r="X1249" s="3" t="s">
        <v>44</v>
      </c>
      <c r="Y1249" s="3">
        <v>21.5</v>
      </c>
      <c r="Z1249" s="2">
        <v>78.400000000000006</v>
      </c>
      <c r="AA1249" s="10">
        <f>IF(Table1[[#This Row],[Is_Late]]="Yes",1,0)</f>
        <v>0</v>
      </c>
    </row>
    <row r="1250" spans="1:27" x14ac:dyDescent="0.25">
      <c r="A1250" t="s">
        <v>1329</v>
      </c>
      <c r="B1250" s="1">
        <v>45808</v>
      </c>
      <c r="C1250" t="s">
        <v>84</v>
      </c>
      <c r="D1250" t="s">
        <v>38</v>
      </c>
      <c r="E1250" t="s">
        <v>29</v>
      </c>
      <c r="F1250" t="s">
        <v>48</v>
      </c>
      <c r="G1250" t="s">
        <v>98</v>
      </c>
      <c r="H1250">
        <v>2</v>
      </c>
      <c r="I1250">
        <v>91.58</v>
      </c>
      <c r="J1250" s="2">
        <v>10</v>
      </c>
      <c r="K1250">
        <v>13</v>
      </c>
      <c r="L1250" s="3">
        <v>4.9400000000000004</v>
      </c>
      <c r="M1250" s="3">
        <v>3.2</v>
      </c>
      <c r="N1250" t="s">
        <v>50</v>
      </c>
      <c r="O1250" t="s">
        <v>42</v>
      </c>
      <c r="P1250" t="s">
        <v>64</v>
      </c>
      <c r="Q1250" s="2">
        <v>183.16</v>
      </c>
      <c r="R1250" s="2">
        <v>18.32</v>
      </c>
      <c r="S1250" s="2">
        <v>164.84</v>
      </c>
      <c r="T1250" s="2">
        <v>20</v>
      </c>
      <c r="U1250">
        <v>184.84</v>
      </c>
      <c r="V1250" s="2">
        <v>17</v>
      </c>
      <c r="W1250" s="3">
        <v>0</v>
      </c>
      <c r="X1250" s="3" t="s">
        <v>44</v>
      </c>
      <c r="Y1250" s="3">
        <v>23.9</v>
      </c>
      <c r="Z1250" s="2">
        <v>39.4</v>
      </c>
      <c r="AA1250" s="10">
        <f>IF(Table1[[#This Row],[Is_Late]]="Yes",1,0)</f>
        <v>0</v>
      </c>
    </row>
    <row r="1251" spans="1:27" x14ac:dyDescent="0.25">
      <c r="A1251" t="s">
        <v>1330</v>
      </c>
      <c r="B1251" s="1">
        <v>45808</v>
      </c>
      <c r="C1251" t="s">
        <v>27</v>
      </c>
      <c r="D1251" t="s">
        <v>28</v>
      </c>
      <c r="E1251" t="s">
        <v>29</v>
      </c>
      <c r="F1251" t="s">
        <v>111</v>
      </c>
      <c r="G1251" t="s">
        <v>144</v>
      </c>
      <c r="H1251">
        <v>6</v>
      </c>
      <c r="I1251">
        <v>446.86</v>
      </c>
      <c r="J1251" s="2">
        <v>20</v>
      </c>
      <c r="K1251">
        <v>10</v>
      </c>
      <c r="L1251" s="3">
        <v>0.81</v>
      </c>
      <c r="M1251" s="3">
        <v>4</v>
      </c>
      <c r="N1251" t="s">
        <v>41</v>
      </c>
      <c r="O1251" t="s">
        <v>33</v>
      </c>
      <c r="P1251" t="s">
        <v>56</v>
      </c>
      <c r="Q1251" s="2">
        <v>2681.16</v>
      </c>
      <c r="R1251" s="2">
        <v>536.23</v>
      </c>
      <c r="S1251" s="2">
        <v>0</v>
      </c>
      <c r="T1251" s="2">
        <v>0</v>
      </c>
      <c r="U1251">
        <v>0</v>
      </c>
      <c r="V1251" s="2">
        <v>31</v>
      </c>
      <c r="W1251" s="3">
        <v>0</v>
      </c>
      <c r="X1251" s="3" t="s">
        <v>44</v>
      </c>
      <c r="Y1251" s="3">
        <v>26.8</v>
      </c>
      <c r="Z1251" s="2">
        <v>0</v>
      </c>
      <c r="AA1251" s="10">
        <f>IF(Table1[[#This Row],[Is_Late]]="Yes",1,0)</f>
        <v>0</v>
      </c>
    </row>
    <row r="1252" spans="1:27" x14ac:dyDescent="0.25">
      <c r="A1252" t="s">
        <v>1331</v>
      </c>
      <c r="B1252" s="1">
        <v>45808</v>
      </c>
      <c r="C1252" t="s">
        <v>84</v>
      </c>
      <c r="D1252" t="s">
        <v>28</v>
      </c>
      <c r="E1252" t="s">
        <v>29</v>
      </c>
      <c r="F1252" t="s">
        <v>30</v>
      </c>
      <c r="G1252" t="s">
        <v>98</v>
      </c>
      <c r="H1252">
        <v>6</v>
      </c>
      <c r="I1252">
        <v>141.69999999999999</v>
      </c>
      <c r="J1252" s="2">
        <v>10</v>
      </c>
      <c r="K1252">
        <v>22</v>
      </c>
      <c r="L1252" s="3">
        <v>5.86</v>
      </c>
      <c r="M1252" s="3">
        <v>4.7</v>
      </c>
      <c r="N1252" t="s">
        <v>41</v>
      </c>
      <c r="O1252" t="s">
        <v>42</v>
      </c>
      <c r="P1252" t="s">
        <v>56</v>
      </c>
      <c r="Q1252" s="2">
        <v>850.2</v>
      </c>
      <c r="R1252" s="2">
        <v>85.02</v>
      </c>
      <c r="S1252" s="2">
        <v>765.18</v>
      </c>
      <c r="T1252" s="2">
        <v>0</v>
      </c>
      <c r="U1252">
        <v>765.18</v>
      </c>
      <c r="V1252" s="2">
        <v>23</v>
      </c>
      <c r="W1252" s="3">
        <v>0</v>
      </c>
      <c r="X1252" s="3" t="s">
        <v>44</v>
      </c>
      <c r="Y1252" s="3">
        <v>24</v>
      </c>
      <c r="Z1252" s="2">
        <v>183.64</v>
      </c>
      <c r="AA1252" s="10">
        <f>IF(Table1[[#This Row],[Is_Late]]="Yes",1,0)</f>
        <v>0</v>
      </c>
    </row>
    <row r="1253" spans="1:27" x14ac:dyDescent="0.25">
      <c r="A1253" t="s">
        <v>1332</v>
      </c>
      <c r="B1253" s="1">
        <v>45808</v>
      </c>
      <c r="C1253" t="s">
        <v>53</v>
      </c>
      <c r="D1253" t="s">
        <v>38</v>
      </c>
      <c r="E1253" t="s">
        <v>47</v>
      </c>
      <c r="F1253" t="s">
        <v>59</v>
      </c>
      <c r="G1253" t="s">
        <v>31</v>
      </c>
      <c r="H1253">
        <v>6</v>
      </c>
      <c r="I1253">
        <v>298.11</v>
      </c>
      <c r="J1253" s="2">
        <v>0</v>
      </c>
      <c r="K1253">
        <v>24</v>
      </c>
      <c r="L1253" s="3">
        <v>3.56</v>
      </c>
      <c r="M1253" s="3">
        <v>3.2</v>
      </c>
      <c r="N1253" t="s">
        <v>68</v>
      </c>
      <c r="O1253" t="s">
        <v>42</v>
      </c>
      <c r="P1253" t="s">
        <v>51</v>
      </c>
      <c r="Q1253" s="2">
        <v>1788.66</v>
      </c>
      <c r="R1253" s="2">
        <v>0</v>
      </c>
      <c r="S1253" s="2">
        <v>1788.66</v>
      </c>
      <c r="T1253" s="2">
        <v>0</v>
      </c>
      <c r="U1253">
        <v>1788.66</v>
      </c>
      <c r="V1253" s="2">
        <v>23</v>
      </c>
      <c r="W1253" s="3">
        <v>1</v>
      </c>
      <c r="X1253" s="3" t="s">
        <v>44</v>
      </c>
      <c r="Y1253" s="3">
        <v>25.2</v>
      </c>
      <c r="Z1253" s="2">
        <v>450.74</v>
      </c>
      <c r="AA1253" s="10">
        <f>IF(Table1[[#This Row],[Is_Late]]="Yes",1,0)</f>
        <v>0</v>
      </c>
    </row>
    <row r="1254" spans="1:27" x14ac:dyDescent="0.25">
      <c r="A1254" t="s">
        <v>1333</v>
      </c>
      <c r="B1254" s="1">
        <v>45808</v>
      </c>
      <c r="C1254" t="s">
        <v>75</v>
      </c>
      <c r="D1254" t="s">
        <v>54</v>
      </c>
      <c r="E1254" t="s">
        <v>29</v>
      </c>
      <c r="F1254" t="s">
        <v>76</v>
      </c>
      <c r="G1254" t="s">
        <v>31</v>
      </c>
      <c r="H1254">
        <v>2</v>
      </c>
      <c r="I1254">
        <v>494.98</v>
      </c>
      <c r="J1254" s="2">
        <v>10</v>
      </c>
      <c r="K1254">
        <v>19</v>
      </c>
      <c r="L1254" s="3">
        <v>3.74</v>
      </c>
      <c r="M1254" s="3">
        <v>3.7</v>
      </c>
      <c r="N1254" t="s">
        <v>41</v>
      </c>
      <c r="O1254" t="s">
        <v>42</v>
      </c>
      <c r="P1254" t="s">
        <v>64</v>
      </c>
      <c r="Q1254" s="2">
        <v>989.96</v>
      </c>
      <c r="R1254" s="2">
        <v>99</v>
      </c>
      <c r="S1254" s="2">
        <v>890.96</v>
      </c>
      <c r="T1254" s="2">
        <v>0</v>
      </c>
      <c r="U1254">
        <v>890.96</v>
      </c>
      <c r="V1254" s="2">
        <v>18</v>
      </c>
      <c r="W1254" s="3">
        <v>1</v>
      </c>
      <c r="X1254" s="3" t="s">
        <v>44</v>
      </c>
      <c r="Y1254" s="3">
        <v>25.5</v>
      </c>
      <c r="Z1254" s="2">
        <v>227.19</v>
      </c>
      <c r="AA1254" s="10">
        <f>IF(Table1[[#This Row],[Is_Late]]="Yes",1,0)</f>
        <v>0</v>
      </c>
    </row>
    <row r="1255" spans="1:27" x14ac:dyDescent="0.25">
      <c r="A1255" t="s">
        <v>1334</v>
      </c>
      <c r="B1255" s="1">
        <v>45808</v>
      </c>
      <c r="C1255" t="s">
        <v>53</v>
      </c>
      <c r="D1255" t="s">
        <v>66</v>
      </c>
      <c r="E1255" t="s">
        <v>47</v>
      </c>
      <c r="F1255" t="s">
        <v>39</v>
      </c>
      <c r="G1255" t="s">
        <v>136</v>
      </c>
      <c r="H1255">
        <v>5</v>
      </c>
      <c r="I1255">
        <v>498.43</v>
      </c>
      <c r="J1255" s="2">
        <v>0</v>
      </c>
      <c r="K1255">
        <v>29</v>
      </c>
      <c r="L1255" s="3">
        <v>2.0099999999999998</v>
      </c>
      <c r="M1255" s="3">
        <v>4.4000000000000004</v>
      </c>
      <c r="N1255" t="s">
        <v>50</v>
      </c>
      <c r="O1255" t="s">
        <v>42</v>
      </c>
      <c r="P1255" t="s">
        <v>56</v>
      </c>
      <c r="Q1255" s="2">
        <v>2492.15</v>
      </c>
      <c r="R1255" s="2">
        <v>0</v>
      </c>
      <c r="S1255" s="2">
        <v>2492.15</v>
      </c>
      <c r="T1255" s="2">
        <v>0</v>
      </c>
      <c r="U1255">
        <v>2492.15</v>
      </c>
      <c r="V1255" s="2">
        <v>19</v>
      </c>
      <c r="W1255" s="3">
        <v>10</v>
      </c>
      <c r="X1255" s="3" t="s">
        <v>35</v>
      </c>
      <c r="Y1255" s="3">
        <v>26.5</v>
      </c>
      <c r="Z1255" s="2">
        <v>660.42</v>
      </c>
      <c r="AA1255" s="10">
        <f>IF(Table1[[#This Row],[Is_Late]]="Yes",1,0)</f>
        <v>1</v>
      </c>
    </row>
    <row r="1256" spans="1:27" x14ac:dyDescent="0.25">
      <c r="A1256" t="s">
        <v>1335</v>
      </c>
      <c r="B1256" s="1">
        <v>45808</v>
      </c>
      <c r="C1256" t="s">
        <v>80</v>
      </c>
      <c r="D1256" t="s">
        <v>46</v>
      </c>
      <c r="E1256" t="s">
        <v>29</v>
      </c>
      <c r="F1256" t="s">
        <v>39</v>
      </c>
      <c r="G1256" t="s">
        <v>70</v>
      </c>
      <c r="H1256">
        <v>7</v>
      </c>
      <c r="I1256">
        <v>334.17</v>
      </c>
      <c r="J1256" s="2">
        <v>0</v>
      </c>
      <c r="K1256">
        <v>21</v>
      </c>
      <c r="L1256" s="3">
        <v>2.7</v>
      </c>
      <c r="M1256" s="3">
        <v>4.3</v>
      </c>
      <c r="N1256" t="s">
        <v>68</v>
      </c>
      <c r="O1256" t="s">
        <v>42</v>
      </c>
      <c r="P1256" t="s">
        <v>43</v>
      </c>
      <c r="Q1256" s="2">
        <v>2339.19</v>
      </c>
      <c r="R1256" s="2">
        <v>0</v>
      </c>
      <c r="S1256" s="2">
        <v>2339.19</v>
      </c>
      <c r="T1256" s="2">
        <v>0</v>
      </c>
      <c r="U1256">
        <v>2339.19</v>
      </c>
      <c r="V1256" s="2">
        <v>26</v>
      </c>
      <c r="W1256" s="3">
        <v>0</v>
      </c>
      <c r="X1256" s="3" t="s">
        <v>44</v>
      </c>
      <c r="Y1256" s="3">
        <v>14.7</v>
      </c>
      <c r="Z1256" s="2">
        <v>343.86</v>
      </c>
      <c r="AA1256" s="10">
        <f>IF(Table1[[#This Row],[Is_Late]]="Yes",1,0)</f>
        <v>0</v>
      </c>
    </row>
    <row r="1257" spans="1:27" x14ac:dyDescent="0.25">
      <c r="A1257" t="s">
        <v>1336</v>
      </c>
      <c r="B1257" s="1">
        <v>45808</v>
      </c>
      <c r="C1257" t="s">
        <v>75</v>
      </c>
      <c r="D1257" t="s">
        <v>46</v>
      </c>
      <c r="E1257" t="s">
        <v>29</v>
      </c>
      <c r="F1257" t="s">
        <v>48</v>
      </c>
      <c r="G1257" t="s">
        <v>55</v>
      </c>
      <c r="H1257">
        <v>7</v>
      </c>
      <c r="I1257">
        <v>455.2</v>
      </c>
      <c r="J1257" s="2">
        <v>10</v>
      </c>
      <c r="K1257">
        <v>15</v>
      </c>
      <c r="L1257" s="3">
        <v>6.79</v>
      </c>
      <c r="M1257" s="3">
        <v>4.3</v>
      </c>
      <c r="N1257" t="s">
        <v>68</v>
      </c>
      <c r="O1257" t="s">
        <v>42</v>
      </c>
      <c r="P1257" t="s">
        <v>51</v>
      </c>
      <c r="Q1257" s="2">
        <v>3186.4</v>
      </c>
      <c r="R1257" s="2">
        <v>318.64</v>
      </c>
      <c r="S1257" s="2">
        <v>2867.76</v>
      </c>
      <c r="T1257" s="2">
        <v>0</v>
      </c>
      <c r="U1257">
        <v>2867.76</v>
      </c>
      <c r="V1257" s="2">
        <v>24</v>
      </c>
      <c r="W1257" s="3">
        <v>0</v>
      </c>
      <c r="X1257" s="3" t="s">
        <v>44</v>
      </c>
      <c r="Y1257" s="3">
        <v>31.5</v>
      </c>
      <c r="Z1257" s="2">
        <v>903.34</v>
      </c>
      <c r="AA1257" s="10">
        <f>IF(Table1[[#This Row],[Is_Late]]="Yes",1,0)</f>
        <v>0</v>
      </c>
    </row>
    <row r="1258" spans="1:27" x14ac:dyDescent="0.25">
      <c r="A1258" t="s">
        <v>1337</v>
      </c>
      <c r="B1258" s="1">
        <v>45808</v>
      </c>
      <c r="C1258" t="s">
        <v>80</v>
      </c>
      <c r="D1258" t="s">
        <v>46</v>
      </c>
      <c r="E1258" t="s">
        <v>47</v>
      </c>
      <c r="F1258" t="s">
        <v>111</v>
      </c>
      <c r="G1258" t="s">
        <v>82</v>
      </c>
      <c r="H1258">
        <v>6</v>
      </c>
      <c r="I1258">
        <v>34.630000000000003</v>
      </c>
      <c r="J1258" s="2">
        <v>15</v>
      </c>
      <c r="K1258">
        <v>25</v>
      </c>
      <c r="L1258" s="3">
        <v>2.08</v>
      </c>
      <c r="M1258" s="3">
        <v>4</v>
      </c>
      <c r="N1258" t="s">
        <v>32</v>
      </c>
      <c r="O1258" t="s">
        <v>42</v>
      </c>
      <c r="P1258" t="s">
        <v>34</v>
      </c>
      <c r="Q1258" s="2">
        <v>207.78</v>
      </c>
      <c r="R1258" s="2">
        <v>31.17</v>
      </c>
      <c r="S1258" s="2">
        <v>176.61</v>
      </c>
      <c r="T1258" s="2">
        <v>20</v>
      </c>
      <c r="U1258">
        <v>196.61</v>
      </c>
      <c r="V1258" s="2">
        <v>32</v>
      </c>
      <c r="W1258" s="3">
        <v>0</v>
      </c>
      <c r="X1258" s="3" t="s">
        <v>44</v>
      </c>
      <c r="Y1258" s="3">
        <v>23</v>
      </c>
      <c r="Z1258" s="2">
        <v>40.619999999999997</v>
      </c>
      <c r="AA1258" s="10">
        <f>IF(Table1[[#This Row],[Is_Late]]="Yes",1,0)</f>
        <v>0</v>
      </c>
    </row>
    <row r="1259" spans="1:27" x14ac:dyDescent="0.25">
      <c r="A1259" t="s">
        <v>1338</v>
      </c>
      <c r="B1259" s="1">
        <v>45809</v>
      </c>
      <c r="C1259" t="s">
        <v>80</v>
      </c>
      <c r="D1259" t="s">
        <v>28</v>
      </c>
      <c r="E1259" t="s">
        <v>47</v>
      </c>
      <c r="F1259" t="s">
        <v>81</v>
      </c>
      <c r="G1259" t="s">
        <v>78</v>
      </c>
      <c r="H1259">
        <v>2</v>
      </c>
      <c r="I1259">
        <v>137.51</v>
      </c>
      <c r="J1259" s="2">
        <v>15</v>
      </c>
      <c r="K1259">
        <v>33</v>
      </c>
      <c r="L1259" s="3">
        <v>5.47</v>
      </c>
      <c r="M1259" s="3">
        <v>4.3</v>
      </c>
      <c r="N1259" t="s">
        <v>41</v>
      </c>
      <c r="O1259" t="s">
        <v>42</v>
      </c>
      <c r="P1259" t="s">
        <v>51</v>
      </c>
      <c r="Q1259" s="2">
        <v>275.02</v>
      </c>
      <c r="R1259" s="2">
        <v>41.25</v>
      </c>
      <c r="S1259" s="2">
        <v>233.77</v>
      </c>
      <c r="T1259" s="2">
        <v>25</v>
      </c>
      <c r="U1259">
        <v>258.77</v>
      </c>
      <c r="V1259" s="2">
        <v>30</v>
      </c>
      <c r="W1259" s="3">
        <v>3</v>
      </c>
      <c r="X1259" s="3" t="s">
        <v>44</v>
      </c>
      <c r="Y1259" s="3">
        <v>10.199999999999999</v>
      </c>
      <c r="Z1259" s="2">
        <v>23.84</v>
      </c>
      <c r="AA1259" s="10">
        <f>IF(Table1[[#This Row],[Is_Late]]="Yes",1,0)</f>
        <v>0</v>
      </c>
    </row>
    <row r="1260" spans="1:27" x14ac:dyDescent="0.25">
      <c r="A1260" t="s">
        <v>1339</v>
      </c>
      <c r="B1260" s="1">
        <v>45809</v>
      </c>
      <c r="C1260" t="s">
        <v>37</v>
      </c>
      <c r="D1260" t="s">
        <v>38</v>
      </c>
      <c r="E1260" t="s">
        <v>47</v>
      </c>
      <c r="F1260" t="s">
        <v>39</v>
      </c>
      <c r="G1260" t="s">
        <v>55</v>
      </c>
      <c r="H1260">
        <v>7</v>
      </c>
      <c r="I1260">
        <v>464.48</v>
      </c>
      <c r="J1260" s="2">
        <v>20</v>
      </c>
      <c r="K1260">
        <v>39</v>
      </c>
      <c r="L1260" s="3">
        <v>1.65</v>
      </c>
      <c r="M1260" s="3">
        <v>3.8</v>
      </c>
      <c r="N1260" t="s">
        <v>50</v>
      </c>
      <c r="O1260" t="s">
        <v>42</v>
      </c>
      <c r="P1260" t="s">
        <v>43</v>
      </c>
      <c r="Q1260" s="2">
        <v>3251.36</v>
      </c>
      <c r="R1260" s="2">
        <v>650.27</v>
      </c>
      <c r="S1260" s="2">
        <v>2601.09</v>
      </c>
      <c r="T1260" s="2">
        <v>0</v>
      </c>
      <c r="U1260">
        <v>2601.09</v>
      </c>
      <c r="V1260" s="2">
        <v>26</v>
      </c>
      <c r="W1260" s="3">
        <v>13</v>
      </c>
      <c r="X1260" s="3" t="s">
        <v>35</v>
      </c>
      <c r="Y1260" s="3">
        <v>20.399999999999999</v>
      </c>
      <c r="Z1260" s="2">
        <v>530.62</v>
      </c>
      <c r="AA1260" s="10">
        <f>IF(Table1[[#This Row],[Is_Late]]="Yes",1,0)</f>
        <v>1</v>
      </c>
    </row>
    <row r="1261" spans="1:27" x14ac:dyDescent="0.25">
      <c r="A1261" t="s">
        <v>1340</v>
      </c>
      <c r="B1261" s="1">
        <v>45809</v>
      </c>
      <c r="C1261" t="s">
        <v>53</v>
      </c>
      <c r="D1261" t="s">
        <v>54</v>
      </c>
      <c r="E1261" t="s">
        <v>47</v>
      </c>
      <c r="F1261" t="s">
        <v>73</v>
      </c>
      <c r="G1261" t="s">
        <v>136</v>
      </c>
      <c r="H1261">
        <v>3</v>
      </c>
      <c r="I1261">
        <v>382.82</v>
      </c>
      <c r="J1261" s="2">
        <v>25</v>
      </c>
      <c r="K1261">
        <v>28</v>
      </c>
      <c r="L1261" s="3">
        <v>6.03</v>
      </c>
      <c r="M1261" s="3">
        <v>4.9000000000000004</v>
      </c>
      <c r="N1261" t="s">
        <v>68</v>
      </c>
      <c r="O1261" t="s">
        <v>42</v>
      </c>
      <c r="P1261" t="s">
        <v>56</v>
      </c>
      <c r="Q1261" s="2">
        <v>1148.46</v>
      </c>
      <c r="R1261" s="2">
        <v>287.12</v>
      </c>
      <c r="S1261" s="2">
        <v>861.34</v>
      </c>
      <c r="T1261" s="2">
        <v>0</v>
      </c>
      <c r="U1261">
        <v>861.34</v>
      </c>
      <c r="V1261" s="2">
        <v>38</v>
      </c>
      <c r="W1261" s="3">
        <v>0</v>
      </c>
      <c r="X1261" s="3" t="s">
        <v>44</v>
      </c>
      <c r="Y1261" s="3">
        <v>10.7</v>
      </c>
      <c r="Z1261" s="2">
        <v>92.16</v>
      </c>
      <c r="AA1261" s="10">
        <f>IF(Table1[[#This Row],[Is_Late]]="Yes",1,0)</f>
        <v>0</v>
      </c>
    </row>
    <row r="1262" spans="1:27" x14ac:dyDescent="0.25">
      <c r="A1262" t="s">
        <v>1341</v>
      </c>
      <c r="B1262" s="1">
        <v>45809</v>
      </c>
      <c r="C1262" t="s">
        <v>37</v>
      </c>
      <c r="D1262" t="s">
        <v>46</v>
      </c>
      <c r="E1262" t="s">
        <v>47</v>
      </c>
      <c r="F1262" t="s">
        <v>48</v>
      </c>
      <c r="G1262" t="s">
        <v>63</v>
      </c>
      <c r="H1262">
        <v>5</v>
      </c>
      <c r="I1262">
        <v>120.16</v>
      </c>
      <c r="J1262" s="2">
        <v>15</v>
      </c>
      <c r="K1262">
        <v>31</v>
      </c>
      <c r="L1262" s="3">
        <v>4.17</v>
      </c>
      <c r="M1262" s="3">
        <v>4.7</v>
      </c>
      <c r="N1262" t="s">
        <v>32</v>
      </c>
      <c r="O1262" t="s">
        <v>42</v>
      </c>
      <c r="P1262" t="s">
        <v>34</v>
      </c>
      <c r="Q1262" s="2">
        <v>600.79999999999995</v>
      </c>
      <c r="R1262" s="2">
        <v>90.12</v>
      </c>
      <c r="S1262" s="2">
        <v>510.68</v>
      </c>
      <c r="T1262" s="2">
        <v>0</v>
      </c>
      <c r="U1262">
        <v>510.68</v>
      </c>
      <c r="V1262" s="2">
        <v>42</v>
      </c>
      <c r="W1262" s="3">
        <v>0</v>
      </c>
      <c r="X1262" s="3" t="s">
        <v>44</v>
      </c>
      <c r="Y1262" s="3">
        <v>17.3</v>
      </c>
      <c r="Z1262" s="2">
        <v>88.35</v>
      </c>
      <c r="AA1262" s="10">
        <f>IF(Table1[[#This Row],[Is_Late]]="Yes",1,0)</f>
        <v>0</v>
      </c>
    </row>
    <row r="1263" spans="1:27" x14ac:dyDescent="0.25">
      <c r="A1263" t="s">
        <v>1342</v>
      </c>
      <c r="B1263" s="1">
        <v>45809</v>
      </c>
      <c r="C1263" t="s">
        <v>88</v>
      </c>
      <c r="D1263" t="s">
        <v>38</v>
      </c>
      <c r="E1263" t="s">
        <v>47</v>
      </c>
      <c r="F1263" t="s">
        <v>93</v>
      </c>
      <c r="G1263" t="s">
        <v>119</v>
      </c>
      <c r="H1263">
        <v>5</v>
      </c>
      <c r="I1263">
        <v>492.82</v>
      </c>
      <c r="J1263" s="2">
        <v>0</v>
      </c>
      <c r="K1263">
        <v>38</v>
      </c>
      <c r="L1263" s="3">
        <v>2.37</v>
      </c>
      <c r="M1263" s="3">
        <v>3.9</v>
      </c>
      <c r="N1263" t="s">
        <v>50</v>
      </c>
      <c r="O1263" t="s">
        <v>42</v>
      </c>
      <c r="P1263" t="s">
        <v>64</v>
      </c>
      <c r="Q1263" s="2">
        <v>2464.1</v>
      </c>
      <c r="R1263" s="2">
        <v>0</v>
      </c>
      <c r="S1263" s="2">
        <v>2464.1</v>
      </c>
      <c r="T1263" s="2">
        <v>0</v>
      </c>
      <c r="U1263">
        <v>2464.1</v>
      </c>
      <c r="V1263" s="2">
        <v>31</v>
      </c>
      <c r="W1263" s="3">
        <v>7</v>
      </c>
      <c r="X1263" s="3" t="s">
        <v>35</v>
      </c>
      <c r="Y1263" s="3">
        <v>13.9</v>
      </c>
      <c r="Z1263" s="2">
        <v>342.51</v>
      </c>
      <c r="AA1263" s="10">
        <f>IF(Table1[[#This Row],[Is_Late]]="Yes",1,0)</f>
        <v>1</v>
      </c>
    </row>
    <row r="1264" spans="1:27" x14ac:dyDescent="0.25">
      <c r="A1264" t="s">
        <v>1343</v>
      </c>
      <c r="B1264" s="1">
        <v>45809</v>
      </c>
      <c r="C1264" t="s">
        <v>58</v>
      </c>
      <c r="D1264" t="s">
        <v>28</v>
      </c>
      <c r="E1264" t="s">
        <v>29</v>
      </c>
      <c r="F1264" t="s">
        <v>86</v>
      </c>
      <c r="G1264" t="s">
        <v>67</v>
      </c>
      <c r="H1264">
        <v>4</v>
      </c>
      <c r="I1264">
        <v>98.17</v>
      </c>
      <c r="J1264" s="2">
        <v>10</v>
      </c>
      <c r="K1264">
        <v>24</v>
      </c>
      <c r="L1264" s="3">
        <v>1.18</v>
      </c>
      <c r="M1264" s="3">
        <v>4.9000000000000004</v>
      </c>
      <c r="N1264" t="s">
        <v>32</v>
      </c>
      <c r="O1264" t="s">
        <v>33</v>
      </c>
      <c r="P1264" t="s">
        <v>64</v>
      </c>
      <c r="Q1264" s="2">
        <v>392.68</v>
      </c>
      <c r="R1264" s="2">
        <v>39.270000000000003</v>
      </c>
      <c r="S1264" s="2">
        <v>0</v>
      </c>
      <c r="T1264" s="2">
        <v>0</v>
      </c>
      <c r="U1264">
        <v>0</v>
      </c>
      <c r="V1264" s="2">
        <v>39</v>
      </c>
      <c r="W1264" s="3">
        <v>0</v>
      </c>
      <c r="X1264" s="3" t="s">
        <v>44</v>
      </c>
      <c r="Y1264" s="3">
        <v>27.8</v>
      </c>
      <c r="Z1264" s="2">
        <v>0</v>
      </c>
      <c r="AA1264" s="10">
        <f>IF(Table1[[#This Row],[Is_Late]]="Yes",1,0)</f>
        <v>0</v>
      </c>
    </row>
    <row r="1265" spans="1:27" x14ac:dyDescent="0.25">
      <c r="A1265" t="s">
        <v>1344</v>
      </c>
      <c r="B1265" s="1">
        <v>45809</v>
      </c>
      <c r="C1265" t="s">
        <v>37</v>
      </c>
      <c r="D1265" t="s">
        <v>46</v>
      </c>
      <c r="E1265" t="s">
        <v>47</v>
      </c>
      <c r="F1265" t="s">
        <v>76</v>
      </c>
      <c r="G1265" t="s">
        <v>49</v>
      </c>
      <c r="H1265">
        <v>1</v>
      </c>
      <c r="I1265">
        <v>84.32</v>
      </c>
      <c r="J1265" s="2">
        <v>25</v>
      </c>
      <c r="K1265">
        <v>30</v>
      </c>
      <c r="L1265" s="3">
        <v>5.0599999999999996</v>
      </c>
      <c r="M1265" s="3">
        <v>4.5</v>
      </c>
      <c r="N1265" t="s">
        <v>50</v>
      </c>
      <c r="O1265" t="s">
        <v>42</v>
      </c>
      <c r="P1265" t="s">
        <v>64</v>
      </c>
      <c r="Q1265" s="2">
        <v>84.32</v>
      </c>
      <c r="R1265" s="2">
        <v>21.08</v>
      </c>
      <c r="S1265" s="2">
        <v>63.24</v>
      </c>
      <c r="T1265" s="2">
        <v>20</v>
      </c>
      <c r="U1265">
        <v>83.24</v>
      </c>
      <c r="V1265" s="2">
        <v>40</v>
      </c>
      <c r="W1265" s="3">
        <v>0</v>
      </c>
      <c r="X1265" s="3" t="s">
        <v>44</v>
      </c>
      <c r="Y1265" s="3">
        <v>27.2</v>
      </c>
      <c r="Z1265" s="2">
        <v>17.2</v>
      </c>
      <c r="AA1265" s="10">
        <f>IF(Table1[[#This Row],[Is_Late]]="Yes",1,0)</f>
        <v>0</v>
      </c>
    </row>
    <row r="1266" spans="1:27" x14ac:dyDescent="0.25">
      <c r="A1266" t="s">
        <v>1345</v>
      </c>
      <c r="B1266" s="1">
        <v>45809</v>
      </c>
      <c r="C1266" t="s">
        <v>75</v>
      </c>
      <c r="D1266" t="s">
        <v>66</v>
      </c>
      <c r="E1266" t="s">
        <v>47</v>
      </c>
      <c r="F1266" t="s">
        <v>111</v>
      </c>
      <c r="G1266" t="s">
        <v>98</v>
      </c>
      <c r="H1266">
        <v>6</v>
      </c>
      <c r="I1266">
        <v>168.8</v>
      </c>
      <c r="J1266" s="2">
        <v>0</v>
      </c>
      <c r="K1266">
        <v>26</v>
      </c>
      <c r="L1266" s="3">
        <v>4.4800000000000004</v>
      </c>
      <c r="M1266" s="3">
        <v>4.4000000000000004</v>
      </c>
      <c r="N1266" t="s">
        <v>68</v>
      </c>
      <c r="O1266" t="s">
        <v>42</v>
      </c>
      <c r="P1266" t="s">
        <v>51</v>
      </c>
      <c r="Q1266" s="2">
        <v>1012.8</v>
      </c>
      <c r="R1266" s="2">
        <v>0</v>
      </c>
      <c r="S1266" s="2">
        <v>1012.8</v>
      </c>
      <c r="T1266" s="2">
        <v>0</v>
      </c>
      <c r="U1266">
        <v>1012.8</v>
      </c>
      <c r="V1266" s="2">
        <v>24</v>
      </c>
      <c r="W1266" s="3">
        <v>2</v>
      </c>
      <c r="X1266" s="3" t="s">
        <v>44</v>
      </c>
      <c r="Y1266" s="3">
        <v>24.9</v>
      </c>
      <c r="Z1266" s="2">
        <v>252.19</v>
      </c>
      <c r="AA1266" s="10">
        <f>IF(Table1[[#This Row],[Is_Late]]="Yes",1,0)</f>
        <v>0</v>
      </c>
    </row>
    <row r="1267" spans="1:27" x14ac:dyDescent="0.25">
      <c r="A1267" t="s">
        <v>1346</v>
      </c>
      <c r="B1267" s="1">
        <v>45809</v>
      </c>
      <c r="C1267" t="s">
        <v>75</v>
      </c>
      <c r="D1267" t="s">
        <v>66</v>
      </c>
      <c r="E1267" t="s">
        <v>47</v>
      </c>
      <c r="F1267" t="s">
        <v>73</v>
      </c>
      <c r="G1267" t="s">
        <v>144</v>
      </c>
      <c r="H1267">
        <v>3</v>
      </c>
      <c r="I1267">
        <v>215.57</v>
      </c>
      <c r="J1267" s="2">
        <v>5</v>
      </c>
      <c r="K1267">
        <v>21</v>
      </c>
      <c r="L1267" s="3">
        <v>7.87</v>
      </c>
      <c r="M1267" s="3">
        <v>5</v>
      </c>
      <c r="N1267" t="s">
        <v>41</v>
      </c>
      <c r="O1267" t="s">
        <v>42</v>
      </c>
      <c r="P1267" t="s">
        <v>56</v>
      </c>
      <c r="Q1267" s="2">
        <v>646.71</v>
      </c>
      <c r="R1267" s="2">
        <v>32.340000000000003</v>
      </c>
      <c r="S1267" s="2">
        <v>614.37</v>
      </c>
      <c r="T1267" s="2">
        <v>0</v>
      </c>
      <c r="U1267">
        <v>614.37</v>
      </c>
      <c r="V1267" s="2">
        <v>25</v>
      </c>
      <c r="W1267" s="3">
        <v>0</v>
      </c>
      <c r="X1267" s="3" t="s">
        <v>44</v>
      </c>
      <c r="Y1267" s="3">
        <v>30.4</v>
      </c>
      <c r="Z1267" s="2">
        <v>186.77</v>
      </c>
      <c r="AA1267" s="10">
        <f>IF(Table1[[#This Row],[Is_Late]]="Yes",1,0)</f>
        <v>0</v>
      </c>
    </row>
    <row r="1268" spans="1:27" x14ac:dyDescent="0.25">
      <c r="A1268" t="s">
        <v>1347</v>
      </c>
      <c r="B1268" s="1">
        <v>45809</v>
      </c>
      <c r="C1268" t="s">
        <v>84</v>
      </c>
      <c r="D1268" t="s">
        <v>66</v>
      </c>
      <c r="E1268" t="s">
        <v>47</v>
      </c>
      <c r="F1268" t="s">
        <v>59</v>
      </c>
      <c r="G1268" t="s">
        <v>63</v>
      </c>
      <c r="H1268">
        <v>1</v>
      </c>
      <c r="I1268">
        <v>215.04</v>
      </c>
      <c r="J1268" s="2">
        <v>0</v>
      </c>
      <c r="K1268">
        <v>27</v>
      </c>
      <c r="L1268" s="3">
        <v>4.3099999999999996</v>
      </c>
      <c r="M1268" s="3">
        <v>3</v>
      </c>
      <c r="N1268" t="s">
        <v>32</v>
      </c>
      <c r="O1268" t="s">
        <v>42</v>
      </c>
      <c r="P1268" t="s">
        <v>56</v>
      </c>
      <c r="Q1268" s="2">
        <v>215.04</v>
      </c>
      <c r="R1268" s="2">
        <v>0</v>
      </c>
      <c r="S1268" s="2">
        <v>215.04</v>
      </c>
      <c r="T1268" s="2">
        <v>25</v>
      </c>
      <c r="U1268">
        <v>240.04</v>
      </c>
      <c r="V1268" s="2">
        <v>42</v>
      </c>
      <c r="W1268" s="3">
        <v>0</v>
      </c>
      <c r="X1268" s="3" t="s">
        <v>44</v>
      </c>
      <c r="Y1268" s="3">
        <v>13.3</v>
      </c>
      <c r="Z1268" s="2">
        <v>28.6</v>
      </c>
      <c r="AA1268" s="10">
        <f>IF(Table1[[#This Row],[Is_Late]]="Yes",1,0)</f>
        <v>0</v>
      </c>
    </row>
    <row r="1269" spans="1:27" x14ac:dyDescent="0.25">
      <c r="A1269" t="s">
        <v>1348</v>
      </c>
      <c r="B1269" s="1">
        <v>45809</v>
      </c>
      <c r="C1269" t="s">
        <v>37</v>
      </c>
      <c r="D1269" t="s">
        <v>38</v>
      </c>
      <c r="E1269" t="s">
        <v>47</v>
      </c>
      <c r="F1269" t="s">
        <v>59</v>
      </c>
      <c r="G1269" t="s">
        <v>117</v>
      </c>
      <c r="H1269">
        <v>5</v>
      </c>
      <c r="I1269">
        <v>414.86</v>
      </c>
      <c r="J1269" s="2">
        <v>0</v>
      </c>
      <c r="K1269">
        <v>40</v>
      </c>
      <c r="L1269" s="3">
        <v>4.42</v>
      </c>
      <c r="M1269" s="3">
        <v>4.5999999999999996</v>
      </c>
      <c r="N1269" t="s">
        <v>41</v>
      </c>
      <c r="O1269" t="s">
        <v>42</v>
      </c>
      <c r="P1269" t="s">
        <v>43</v>
      </c>
      <c r="Q1269" s="2">
        <v>2074.3000000000002</v>
      </c>
      <c r="R1269" s="2">
        <v>0</v>
      </c>
      <c r="S1269" s="2">
        <v>2074.3000000000002</v>
      </c>
      <c r="T1269" s="2">
        <v>0</v>
      </c>
      <c r="U1269">
        <v>2074.3000000000002</v>
      </c>
      <c r="V1269" s="2">
        <v>32</v>
      </c>
      <c r="W1269" s="3">
        <v>8</v>
      </c>
      <c r="X1269" s="3" t="s">
        <v>35</v>
      </c>
      <c r="Y1269" s="3">
        <v>23.6</v>
      </c>
      <c r="Z1269" s="2">
        <v>489.53</v>
      </c>
      <c r="AA1269" s="10">
        <f>IF(Table1[[#This Row],[Is_Late]]="Yes",1,0)</f>
        <v>1</v>
      </c>
    </row>
    <row r="1270" spans="1:27" x14ac:dyDescent="0.25">
      <c r="A1270" t="s">
        <v>1349</v>
      </c>
      <c r="B1270" s="1">
        <v>45809</v>
      </c>
      <c r="C1270" t="s">
        <v>84</v>
      </c>
      <c r="D1270" t="s">
        <v>28</v>
      </c>
      <c r="E1270" t="s">
        <v>47</v>
      </c>
      <c r="F1270" t="s">
        <v>48</v>
      </c>
      <c r="G1270" t="s">
        <v>117</v>
      </c>
      <c r="H1270">
        <v>7</v>
      </c>
      <c r="I1270">
        <v>467.42</v>
      </c>
      <c r="J1270" s="2">
        <v>10</v>
      </c>
      <c r="K1270">
        <v>26</v>
      </c>
      <c r="L1270" s="3">
        <v>4.71</v>
      </c>
      <c r="M1270" s="3">
        <v>4</v>
      </c>
      <c r="N1270" t="s">
        <v>41</v>
      </c>
      <c r="O1270" t="s">
        <v>42</v>
      </c>
      <c r="P1270" t="s">
        <v>34</v>
      </c>
      <c r="Q1270" s="2">
        <v>3271.94</v>
      </c>
      <c r="R1270" s="2">
        <v>327.19</v>
      </c>
      <c r="S1270" s="2">
        <v>2944.75</v>
      </c>
      <c r="T1270" s="2">
        <v>0</v>
      </c>
      <c r="U1270">
        <v>2944.75</v>
      </c>
      <c r="V1270" s="2">
        <v>32</v>
      </c>
      <c r="W1270" s="3">
        <v>0</v>
      </c>
      <c r="X1270" s="3" t="s">
        <v>44</v>
      </c>
      <c r="Y1270" s="3">
        <v>20.399999999999999</v>
      </c>
      <c r="Z1270" s="2">
        <v>600.73</v>
      </c>
      <c r="AA1270" s="10">
        <f>IF(Table1[[#This Row],[Is_Late]]="Yes",1,0)</f>
        <v>0</v>
      </c>
    </row>
    <row r="1271" spans="1:27" x14ac:dyDescent="0.25">
      <c r="A1271" t="s">
        <v>1350</v>
      </c>
      <c r="B1271" s="1">
        <v>45809</v>
      </c>
      <c r="C1271" t="s">
        <v>88</v>
      </c>
      <c r="D1271" t="s">
        <v>66</v>
      </c>
      <c r="E1271" t="s">
        <v>47</v>
      </c>
      <c r="F1271" t="s">
        <v>73</v>
      </c>
      <c r="G1271" t="s">
        <v>144</v>
      </c>
      <c r="H1271">
        <v>2</v>
      </c>
      <c r="I1271">
        <v>498.33</v>
      </c>
      <c r="J1271" s="2">
        <v>0</v>
      </c>
      <c r="K1271">
        <v>18</v>
      </c>
      <c r="L1271" s="3">
        <v>3.67</v>
      </c>
      <c r="M1271" s="3">
        <v>4.8</v>
      </c>
      <c r="N1271" t="s">
        <v>41</v>
      </c>
      <c r="O1271" t="s">
        <v>42</v>
      </c>
      <c r="P1271" t="s">
        <v>51</v>
      </c>
      <c r="Q1271" s="2">
        <v>996.66</v>
      </c>
      <c r="R1271" s="2">
        <v>0</v>
      </c>
      <c r="S1271" s="2">
        <v>996.66</v>
      </c>
      <c r="T1271" s="2">
        <v>0</v>
      </c>
      <c r="U1271">
        <v>996.66</v>
      </c>
      <c r="V1271" s="2">
        <v>31</v>
      </c>
      <c r="W1271" s="3">
        <v>0</v>
      </c>
      <c r="X1271" s="3" t="s">
        <v>44</v>
      </c>
      <c r="Y1271" s="3">
        <v>9.9</v>
      </c>
      <c r="Z1271" s="2">
        <v>98.67</v>
      </c>
      <c r="AA1271" s="10">
        <f>IF(Table1[[#This Row],[Is_Late]]="Yes",1,0)</f>
        <v>0</v>
      </c>
    </row>
    <row r="1272" spans="1:27" x14ac:dyDescent="0.25">
      <c r="A1272" t="s">
        <v>1351</v>
      </c>
      <c r="B1272" s="1">
        <v>45809</v>
      </c>
      <c r="C1272" t="s">
        <v>37</v>
      </c>
      <c r="D1272" t="s">
        <v>66</v>
      </c>
      <c r="E1272" t="s">
        <v>29</v>
      </c>
      <c r="F1272" t="s">
        <v>76</v>
      </c>
      <c r="G1272" t="s">
        <v>98</v>
      </c>
      <c r="H1272">
        <v>3</v>
      </c>
      <c r="I1272">
        <v>135.53</v>
      </c>
      <c r="J1272" s="2">
        <v>0</v>
      </c>
      <c r="K1272">
        <v>14</v>
      </c>
      <c r="L1272" s="3">
        <v>6.62</v>
      </c>
      <c r="M1272" s="3">
        <v>4.5</v>
      </c>
      <c r="N1272" t="s">
        <v>41</v>
      </c>
      <c r="O1272" t="s">
        <v>42</v>
      </c>
      <c r="P1272" t="s">
        <v>51</v>
      </c>
      <c r="Q1272" s="2">
        <v>406.59</v>
      </c>
      <c r="R1272" s="2">
        <v>0</v>
      </c>
      <c r="S1272" s="2">
        <v>406.59</v>
      </c>
      <c r="T1272" s="2">
        <v>0</v>
      </c>
      <c r="U1272">
        <v>406.59</v>
      </c>
      <c r="V1272" s="2">
        <v>44</v>
      </c>
      <c r="W1272" s="3">
        <v>0</v>
      </c>
      <c r="X1272" s="3" t="s">
        <v>44</v>
      </c>
      <c r="Y1272" s="3">
        <v>13.6</v>
      </c>
      <c r="Z1272" s="2">
        <v>55.3</v>
      </c>
      <c r="AA1272" s="10">
        <f>IF(Table1[[#This Row],[Is_Late]]="Yes",1,0)</f>
        <v>0</v>
      </c>
    </row>
    <row r="1273" spans="1:27" x14ac:dyDescent="0.25">
      <c r="A1273" t="s">
        <v>1352</v>
      </c>
      <c r="B1273" s="1">
        <v>45809</v>
      </c>
      <c r="C1273" t="s">
        <v>80</v>
      </c>
      <c r="D1273" t="s">
        <v>38</v>
      </c>
      <c r="E1273" t="s">
        <v>47</v>
      </c>
      <c r="F1273" t="s">
        <v>73</v>
      </c>
      <c r="G1273" t="s">
        <v>119</v>
      </c>
      <c r="H1273">
        <v>5</v>
      </c>
      <c r="I1273">
        <v>28.22</v>
      </c>
      <c r="J1273" s="2">
        <v>25</v>
      </c>
      <c r="K1273">
        <v>23</v>
      </c>
      <c r="L1273" s="3">
        <v>1.22</v>
      </c>
      <c r="M1273" s="3">
        <v>4.5999999999999996</v>
      </c>
      <c r="N1273" t="s">
        <v>32</v>
      </c>
      <c r="O1273" t="s">
        <v>42</v>
      </c>
      <c r="P1273" t="s">
        <v>56</v>
      </c>
      <c r="Q1273" s="2">
        <v>141.1</v>
      </c>
      <c r="R1273" s="2">
        <v>35.28</v>
      </c>
      <c r="S1273" s="2">
        <v>105.82</v>
      </c>
      <c r="T1273" s="2">
        <v>15</v>
      </c>
      <c r="U1273">
        <v>120.82</v>
      </c>
      <c r="V1273" s="2">
        <v>42</v>
      </c>
      <c r="W1273" s="3">
        <v>0</v>
      </c>
      <c r="X1273" s="3" t="s">
        <v>44</v>
      </c>
      <c r="Y1273" s="3">
        <v>10.9</v>
      </c>
      <c r="Z1273" s="2">
        <v>11.53</v>
      </c>
      <c r="AA1273" s="10">
        <f>IF(Table1[[#This Row],[Is_Late]]="Yes",1,0)</f>
        <v>0</v>
      </c>
    </row>
    <row r="1274" spans="1:27" x14ac:dyDescent="0.25">
      <c r="A1274" t="s">
        <v>1353</v>
      </c>
      <c r="B1274" s="1">
        <v>45809</v>
      </c>
      <c r="C1274" t="s">
        <v>37</v>
      </c>
      <c r="D1274" t="s">
        <v>38</v>
      </c>
      <c r="E1274" t="s">
        <v>47</v>
      </c>
      <c r="F1274" t="s">
        <v>76</v>
      </c>
      <c r="G1274" t="s">
        <v>49</v>
      </c>
      <c r="H1274">
        <v>2</v>
      </c>
      <c r="I1274">
        <v>472.01</v>
      </c>
      <c r="J1274" s="2">
        <v>5</v>
      </c>
      <c r="K1274">
        <v>20</v>
      </c>
      <c r="L1274" s="3">
        <v>1.61</v>
      </c>
      <c r="M1274" s="3">
        <v>3.9</v>
      </c>
      <c r="N1274" t="s">
        <v>68</v>
      </c>
      <c r="O1274" t="s">
        <v>42</v>
      </c>
      <c r="P1274" t="s">
        <v>64</v>
      </c>
      <c r="Q1274" s="2">
        <v>944.02</v>
      </c>
      <c r="R1274" s="2">
        <v>47.2</v>
      </c>
      <c r="S1274" s="2">
        <v>896.82</v>
      </c>
      <c r="T1274" s="2">
        <v>0</v>
      </c>
      <c r="U1274">
        <v>896.82</v>
      </c>
      <c r="V1274" s="2">
        <v>15</v>
      </c>
      <c r="W1274" s="3">
        <v>5</v>
      </c>
      <c r="X1274" s="3" t="s">
        <v>44</v>
      </c>
      <c r="Y1274" s="3">
        <v>8.3000000000000007</v>
      </c>
      <c r="Z1274" s="2">
        <v>74.44</v>
      </c>
      <c r="AA1274" s="10">
        <f>IF(Table1[[#This Row],[Is_Late]]="Yes",1,0)</f>
        <v>0</v>
      </c>
    </row>
    <row r="1275" spans="1:27" x14ac:dyDescent="0.25">
      <c r="A1275" t="s">
        <v>1354</v>
      </c>
      <c r="B1275" s="1">
        <v>45810</v>
      </c>
      <c r="C1275" t="s">
        <v>37</v>
      </c>
      <c r="D1275" t="s">
        <v>46</v>
      </c>
      <c r="E1275" t="s">
        <v>47</v>
      </c>
      <c r="F1275" t="s">
        <v>81</v>
      </c>
      <c r="G1275" t="s">
        <v>100</v>
      </c>
      <c r="H1275">
        <v>7</v>
      </c>
      <c r="I1275">
        <v>118.13</v>
      </c>
      <c r="J1275" s="2">
        <v>15</v>
      </c>
      <c r="K1275">
        <v>30</v>
      </c>
      <c r="L1275" s="3">
        <v>2.67</v>
      </c>
      <c r="M1275" s="3">
        <v>4.5</v>
      </c>
      <c r="N1275" t="s">
        <v>60</v>
      </c>
      <c r="O1275" t="s">
        <v>42</v>
      </c>
      <c r="P1275" t="s">
        <v>64</v>
      </c>
      <c r="Q1275" s="2">
        <v>826.91</v>
      </c>
      <c r="R1275" s="2">
        <v>124.04</v>
      </c>
      <c r="S1275" s="2">
        <v>702.87</v>
      </c>
      <c r="T1275" s="2">
        <v>0</v>
      </c>
      <c r="U1275">
        <v>702.87</v>
      </c>
      <c r="V1275" s="2">
        <v>26</v>
      </c>
      <c r="W1275" s="3">
        <v>4</v>
      </c>
      <c r="X1275" s="3" t="s">
        <v>44</v>
      </c>
      <c r="Y1275" s="3">
        <v>18.8</v>
      </c>
      <c r="Z1275" s="2">
        <v>132.13999999999999</v>
      </c>
      <c r="AA1275" s="10">
        <f>IF(Table1[[#This Row],[Is_Late]]="Yes",1,0)</f>
        <v>0</v>
      </c>
    </row>
    <row r="1276" spans="1:27" x14ac:dyDescent="0.25">
      <c r="A1276" t="s">
        <v>1355</v>
      </c>
      <c r="B1276" s="1">
        <v>45810</v>
      </c>
      <c r="C1276" t="s">
        <v>80</v>
      </c>
      <c r="D1276" t="s">
        <v>38</v>
      </c>
      <c r="E1276" t="s">
        <v>29</v>
      </c>
      <c r="F1276" t="s">
        <v>86</v>
      </c>
      <c r="G1276" t="s">
        <v>49</v>
      </c>
      <c r="H1276">
        <v>7</v>
      </c>
      <c r="I1276">
        <v>314.26</v>
      </c>
      <c r="J1276" s="2">
        <v>0</v>
      </c>
      <c r="K1276">
        <v>32</v>
      </c>
      <c r="L1276" s="3">
        <v>5.35</v>
      </c>
      <c r="M1276" s="3">
        <v>4.9000000000000004</v>
      </c>
      <c r="N1276" t="s">
        <v>60</v>
      </c>
      <c r="O1276" t="s">
        <v>42</v>
      </c>
      <c r="P1276" t="s">
        <v>56</v>
      </c>
      <c r="Q1276" s="2">
        <v>2199.8200000000002</v>
      </c>
      <c r="R1276" s="2">
        <v>0</v>
      </c>
      <c r="S1276" s="2">
        <v>2199.8200000000002</v>
      </c>
      <c r="T1276" s="2">
        <v>0</v>
      </c>
      <c r="U1276">
        <v>2199.8200000000002</v>
      </c>
      <c r="V1276" s="2">
        <v>32</v>
      </c>
      <c r="W1276" s="3">
        <v>0</v>
      </c>
      <c r="X1276" s="3" t="s">
        <v>44</v>
      </c>
      <c r="Y1276" s="3">
        <v>21.4</v>
      </c>
      <c r="Z1276" s="2">
        <v>470.76</v>
      </c>
      <c r="AA1276" s="10">
        <f>IF(Table1[[#This Row],[Is_Late]]="Yes",1,0)</f>
        <v>0</v>
      </c>
    </row>
    <row r="1277" spans="1:27" x14ac:dyDescent="0.25">
      <c r="A1277" t="s">
        <v>1356</v>
      </c>
      <c r="B1277" s="1">
        <v>45810</v>
      </c>
      <c r="C1277" t="s">
        <v>80</v>
      </c>
      <c r="D1277" t="s">
        <v>38</v>
      </c>
      <c r="E1277" t="s">
        <v>47</v>
      </c>
      <c r="F1277" t="s">
        <v>59</v>
      </c>
      <c r="G1277" t="s">
        <v>70</v>
      </c>
      <c r="H1277">
        <v>4</v>
      </c>
      <c r="I1277">
        <v>137.57</v>
      </c>
      <c r="J1277" s="2">
        <v>5</v>
      </c>
      <c r="K1277">
        <v>35</v>
      </c>
      <c r="L1277" s="3">
        <v>6.83</v>
      </c>
      <c r="M1277" s="3">
        <v>3</v>
      </c>
      <c r="N1277" t="s">
        <v>50</v>
      </c>
      <c r="O1277" t="s">
        <v>42</v>
      </c>
      <c r="P1277" t="s">
        <v>56</v>
      </c>
      <c r="Q1277" s="2">
        <v>550.28</v>
      </c>
      <c r="R1277" s="2">
        <v>27.51</v>
      </c>
      <c r="S1277" s="2">
        <v>522.77</v>
      </c>
      <c r="T1277" s="2">
        <v>0</v>
      </c>
      <c r="U1277">
        <v>522.77</v>
      </c>
      <c r="V1277" s="2">
        <v>36</v>
      </c>
      <c r="W1277" s="3">
        <v>0</v>
      </c>
      <c r="X1277" s="3" t="s">
        <v>44</v>
      </c>
      <c r="Y1277" s="3">
        <v>29.7</v>
      </c>
      <c r="Z1277" s="2">
        <v>155.26</v>
      </c>
      <c r="AA1277" s="10">
        <f>IF(Table1[[#This Row],[Is_Late]]="Yes",1,0)</f>
        <v>0</v>
      </c>
    </row>
    <row r="1278" spans="1:27" x14ac:dyDescent="0.25">
      <c r="A1278" t="s">
        <v>1357</v>
      </c>
      <c r="B1278" s="1">
        <v>45810</v>
      </c>
      <c r="C1278" t="s">
        <v>75</v>
      </c>
      <c r="D1278" t="s">
        <v>54</v>
      </c>
      <c r="E1278" t="s">
        <v>47</v>
      </c>
      <c r="F1278" t="s">
        <v>73</v>
      </c>
      <c r="G1278" t="s">
        <v>98</v>
      </c>
      <c r="H1278">
        <v>7</v>
      </c>
      <c r="I1278">
        <v>25.09</v>
      </c>
      <c r="J1278" s="2">
        <v>0</v>
      </c>
      <c r="K1278">
        <v>21</v>
      </c>
      <c r="L1278" s="3">
        <v>4.72</v>
      </c>
      <c r="M1278" s="3">
        <v>5</v>
      </c>
      <c r="N1278" t="s">
        <v>32</v>
      </c>
      <c r="O1278" t="s">
        <v>42</v>
      </c>
      <c r="P1278" t="s">
        <v>43</v>
      </c>
      <c r="Q1278" s="2">
        <v>175.63</v>
      </c>
      <c r="R1278" s="2">
        <v>0</v>
      </c>
      <c r="S1278" s="2">
        <v>175.63</v>
      </c>
      <c r="T1278" s="2">
        <v>15</v>
      </c>
      <c r="U1278">
        <v>190.63</v>
      </c>
      <c r="V1278" s="2">
        <v>41</v>
      </c>
      <c r="W1278" s="3">
        <v>0</v>
      </c>
      <c r="X1278" s="3" t="s">
        <v>44</v>
      </c>
      <c r="Y1278" s="3">
        <v>31.7</v>
      </c>
      <c r="Z1278" s="2">
        <v>55.67</v>
      </c>
      <c r="AA1278" s="10">
        <f>IF(Table1[[#This Row],[Is_Late]]="Yes",1,0)</f>
        <v>0</v>
      </c>
    </row>
    <row r="1279" spans="1:27" x14ac:dyDescent="0.25">
      <c r="A1279" t="s">
        <v>1358</v>
      </c>
      <c r="B1279" s="1">
        <v>45810</v>
      </c>
      <c r="C1279" t="s">
        <v>53</v>
      </c>
      <c r="D1279" t="s">
        <v>54</v>
      </c>
      <c r="E1279" t="s">
        <v>47</v>
      </c>
      <c r="F1279" t="s">
        <v>59</v>
      </c>
      <c r="G1279" t="s">
        <v>78</v>
      </c>
      <c r="H1279">
        <v>5</v>
      </c>
      <c r="I1279">
        <v>377.25</v>
      </c>
      <c r="J1279" s="2">
        <v>20</v>
      </c>
      <c r="K1279">
        <v>17</v>
      </c>
      <c r="L1279" s="3">
        <v>0.85</v>
      </c>
      <c r="M1279" s="3">
        <v>4.0999999999999996</v>
      </c>
      <c r="N1279" t="s">
        <v>68</v>
      </c>
      <c r="O1279" t="s">
        <v>42</v>
      </c>
      <c r="P1279" t="s">
        <v>51</v>
      </c>
      <c r="Q1279" s="2">
        <v>1886.25</v>
      </c>
      <c r="R1279" s="2">
        <v>377.25</v>
      </c>
      <c r="S1279" s="2">
        <v>1509</v>
      </c>
      <c r="T1279" s="2">
        <v>0</v>
      </c>
      <c r="U1279">
        <v>1509</v>
      </c>
      <c r="V1279" s="2">
        <v>20</v>
      </c>
      <c r="W1279" s="3">
        <v>0</v>
      </c>
      <c r="X1279" s="3" t="s">
        <v>44</v>
      </c>
      <c r="Y1279" s="3">
        <v>20.399999999999999</v>
      </c>
      <c r="Z1279" s="2">
        <v>307.83999999999997</v>
      </c>
      <c r="AA1279" s="10">
        <f>IF(Table1[[#This Row],[Is_Late]]="Yes",1,0)</f>
        <v>0</v>
      </c>
    </row>
    <row r="1280" spans="1:27" x14ac:dyDescent="0.25">
      <c r="A1280" t="s">
        <v>1359</v>
      </c>
      <c r="B1280" s="1">
        <v>45810</v>
      </c>
      <c r="C1280" t="s">
        <v>75</v>
      </c>
      <c r="D1280" t="s">
        <v>38</v>
      </c>
      <c r="E1280" t="s">
        <v>29</v>
      </c>
      <c r="F1280" t="s">
        <v>86</v>
      </c>
      <c r="G1280" t="s">
        <v>82</v>
      </c>
      <c r="H1280">
        <v>4</v>
      </c>
      <c r="I1280">
        <v>125.32</v>
      </c>
      <c r="J1280" s="2">
        <v>15</v>
      </c>
      <c r="K1280">
        <v>14</v>
      </c>
      <c r="L1280" s="3">
        <v>5.21</v>
      </c>
      <c r="M1280" s="3">
        <v>4</v>
      </c>
      <c r="N1280" t="s">
        <v>50</v>
      </c>
      <c r="O1280" t="s">
        <v>42</v>
      </c>
      <c r="P1280" t="s">
        <v>43</v>
      </c>
      <c r="Q1280" s="2">
        <v>501.28</v>
      </c>
      <c r="R1280" s="2">
        <v>75.19</v>
      </c>
      <c r="S1280" s="2">
        <v>426.09</v>
      </c>
      <c r="T1280" s="2">
        <v>0</v>
      </c>
      <c r="U1280">
        <v>426.09</v>
      </c>
      <c r="V1280" s="2">
        <v>29</v>
      </c>
      <c r="W1280" s="3">
        <v>0</v>
      </c>
      <c r="X1280" s="3" t="s">
        <v>44</v>
      </c>
      <c r="Y1280" s="3">
        <v>9.1</v>
      </c>
      <c r="Z1280" s="2">
        <v>38.770000000000003</v>
      </c>
      <c r="AA1280" s="10">
        <f>IF(Table1[[#This Row],[Is_Late]]="Yes",1,0)</f>
        <v>0</v>
      </c>
    </row>
    <row r="1281" spans="1:27" x14ac:dyDescent="0.25">
      <c r="A1281" t="s">
        <v>1360</v>
      </c>
      <c r="B1281" s="1">
        <v>45810</v>
      </c>
      <c r="C1281" t="s">
        <v>88</v>
      </c>
      <c r="D1281" t="s">
        <v>46</v>
      </c>
      <c r="E1281" t="s">
        <v>29</v>
      </c>
      <c r="F1281" t="s">
        <v>48</v>
      </c>
      <c r="G1281" t="s">
        <v>117</v>
      </c>
      <c r="H1281">
        <v>4</v>
      </c>
      <c r="I1281">
        <v>121.02</v>
      </c>
      <c r="J1281" s="2">
        <v>15</v>
      </c>
      <c r="K1281">
        <v>21</v>
      </c>
      <c r="L1281" s="3">
        <v>2.54</v>
      </c>
      <c r="M1281" s="3">
        <v>3.9</v>
      </c>
      <c r="N1281" t="s">
        <v>41</v>
      </c>
      <c r="O1281" t="s">
        <v>33</v>
      </c>
      <c r="P1281" t="s">
        <v>43</v>
      </c>
      <c r="Q1281" s="2">
        <v>484.08</v>
      </c>
      <c r="R1281" s="2">
        <v>72.61</v>
      </c>
      <c r="S1281" s="2">
        <v>0</v>
      </c>
      <c r="T1281" s="2">
        <v>0</v>
      </c>
      <c r="U1281">
        <v>0</v>
      </c>
      <c r="V1281" s="2">
        <v>21</v>
      </c>
      <c r="W1281" s="3">
        <v>0</v>
      </c>
      <c r="X1281" s="3" t="s">
        <v>44</v>
      </c>
      <c r="Y1281" s="3">
        <v>12.6</v>
      </c>
      <c r="Z1281" s="2">
        <v>0</v>
      </c>
      <c r="AA1281" s="10">
        <f>IF(Table1[[#This Row],[Is_Late]]="Yes",1,0)</f>
        <v>0</v>
      </c>
    </row>
    <row r="1282" spans="1:27" x14ac:dyDescent="0.25">
      <c r="A1282" t="s">
        <v>1361</v>
      </c>
      <c r="B1282" s="1">
        <v>45810</v>
      </c>
      <c r="C1282" t="s">
        <v>75</v>
      </c>
      <c r="D1282" t="s">
        <v>54</v>
      </c>
      <c r="E1282" t="s">
        <v>29</v>
      </c>
      <c r="F1282" t="s">
        <v>81</v>
      </c>
      <c r="G1282" t="s">
        <v>49</v>
      </c>
      <c r="H1282">
        <v>1</v>
      </c>
      <c r="I1282">
        <v>287.77</v>
      </c>
      <c r="J1282" s="2">
        <v>20</v>
      </c>
      <c r="K1282">
        <v>22</v>
      </c>
      <c r="L1282" s="3">
        <v>0.91</v>
      </c>
      <c r="M1282" s="3">
        <v>5</v>
      </c>
      <c r="N1282" t="s">
        <v>41</v>
      </c>
      <c r="O1282" t="s">
        <v>42</v>
      </c>
      <c r="P1282" t="s">
        <v>64</v>
      </c>
      <c r="Q1282" s="2">
        <v>287.77</v>
      </c>
      <c r="R1282" s="2">
        <v>57.55</v>
      </c>
      <c r="S1282" s="2">
        <v>230.22</v>
      </c>
      <c r="T1282" s="2">
        <v>15</v>
      </c>
      <c r="U1282">
        <v>245.22</v>
      </c>
      <c r="V1282" s="2">
        <v>19</v>
      </c>
      <c r="W1282" s="3">
        <v>3</v>
      </c>
      <c r="X1282" s="3" t="s">
        <v>44</v>
      </c>
      <c r="Y1282" s="3">
        <v>13.5</v>
      </c>
      <c r="Z1282" s="2">
        <v>31.08</v>
      </c>
      <c r="AA1282" s="10">
        <f>IF(Table1[[#This Row],[Is_Late]]="Yes",1,0)</f>
        <v>0</v>
      </c>
    </row>
    <row r="1283" spans="1:27" x14ac:dyDescent="0.25">
      <c r="A1283" t="s">
        <v>1362</v>
      </c>
      <c r="B1283" s="1">
        <v>45810</v>
      </c>
      <c r="C1283" t="s">
        <v>88</v>
      </c>
      <c r="D1283" t="s">
        <v>66</v>
      </c>
      <c r="E1283" t="s">
        <v>29</v>
      </c>
      <c r="F1283" t="s">
        <v>81</v>
      </c>
      <c r="G1283" t="s">
        <v>63</v>
      </c>
      <c r="H1283">
        <v>2</v>
      </c>
      <c r="I1283">
        <v>251.99</v>
      </c>
      <c r="J1283" s="2">
        <v>20</v>
      </c>
      <c r="K1283">
        <v>21</v>
      </c>
      <c r="L1283" s="3">
        <v>6.51</v>
      </c>
      <c r="M1283" s="3">
        <v>4.2</v>
      </c>
      <c r="N1283" t="s">
        <v>60</v>
      </c>
      <c r="O1283" t="s">
        <v>42</v>
      </c>
      <c r="P1283" t="s">
        <v>43</v>
      </c>
      <c r="Q1283" s="2">
        <v>503.98</v>
      </c>
      <c r="R1283" s="2">
        <v>100.8</v>
      </c>
      <c r="S1283" s="2">
        <v>403.18</v>
      </c>
      <c r="T1283" s="2">
        <v>0</v>
      </c>
      <c r="U1283">
        <v>403.18</v>
      </c>
      <c r="V1283" s="2">
        <v>42</v>
      </c>
      <c r="W1283" s="3">
        <v>0</v>
      </c>
      <c r="X1283" s="3" t="s">
        <v>44</v>
      </c>
      <c r="Y1283" s="3">
        <v>27.3</v>
      </c>
      <c r="Z1283" s="2">
        <v>110.07</v>
      </c>
      <c r="AA1283" s="10">
        <f>IF(Table1[[#This Row],[Is_Late]]="Yes",1,0)</f>
        <v>0</v>
      </c>
    </row>
    <row r="1284" spans="1:27" x14ac:dyDescent="0.25">
      <c r="A1284" t="s">
        <v>1363</v>
      </c>
      <c r="B1284" s="1">
        <v>45811</v>
      </c>
      <c r="C1284" t="s">
        <v>27</v>
      </c>
      <c r="D1284" t="s">
        <v>54</v>
      </c>
      <c r="E1284" t="s">
        <v>47</v>
      </c>
      <c r="F1284" t="s">
        <v>93</v>
      </c>
      <c r="G1284" t="s">
        <v>89</v>
      </c>
      <c r="H1284">
        <v>1</v>
      </c>
      <c r="I1284">
        <v>26.53</v>
      </c>
      <c r="J1284" s="2">
        <v>10</v>
      </c>
      <c r="K1284">
        <v>40</v>
      </c>
      <c r="L1284" s="3">
        <v>6.25</v>
      </c>
      <c r="M1284" s="3">
        <v>3.6</v>
      </c>
      <c r="N1284" t="s">
        <v>60</v>
      </c>
      <c r="O1284" t="s">
        <v>42</v>
      </c>
      <c r="P1284" t="s">
        <v>64</v>
      </c>
      <c r="Q1284" s="2">
        <v>26.53</v>
      </c>
      <c r="R1284" s="2">
        <v>2.65</v>
      </c>
      <c r="S1284" s="2">
        <v>23.88</v>
      </c>
      <c r="T1284" s="2">
        <v>20</v>
      </c>
      <c r="U1284">
        <v>43.88</v>
      </c>
      <c r="V1284" s="2">
        <v>33</v>
      </c>
      <c r="W1284" s="3">
        <v>7</v>
      </c>
      <c r="X1284" s="3" t="s">
        <v>35</v>
      </c>
      <c r="Y1284" s="3">
        <v>12.5</v>
      </c>
      <c r="Z1284" s="2">
        <v>2.98</v>
      </c>
      <c r="AA1284" s="10">
        <f>IF(Table1[[#This Row],[Is_Late]]="Yes",1,0)</f>
        <v>1</v>
      </c>
    </row>
    <row r="1285" spans="1:27" x14ac:dyDescent="0.25">
      <c r="A1285" t="s">
        <v>1364</v>
      </c>
      <c r="B1285" s="1">
        <v>45811</v>
      </c>
      <c r="C1285" t="s">
        <v>37</v>
      </c>
      <c r="D1285" t="s">
        <v>28</v>
      </c>
      <c r="E1285" t="s">
        <v>47</v>
      </c>
      <c r="F1285" t="s">
        <v>111</v>
      </c>
      <c r="G1285" t="s">
        <v>82</v>
      </c>
      <c r="H1285">
        <v>6</v>
      </c>
      <c r="I1285">
        <v>391.93</v>
      </c>
      <c r="J1285" s="2">
        <v>10</v>
      </c>
      <c r="K1285">
        <v>43</v>
      </c>
      <c r="L1285" s="3">
        <v>7.83</v>
      </c>
      <c r="M1285" s="3">
        <v>4</v>
      </c>
      <c r="N1285" t="s">
        <v>68</v>
      </c>
      <c r="O1285" t="s">
        <v>42</v>
      </c>
      <c r="P1285" t="s">
        <v>43</v>
      </c>
      <c r="Q1285" s="2">
        <v>2351.58</v>
      </c>
      <c r="R1285" s="2">
        <v>235.16</v>
      </c>
      <c r="S1285" s="2">
        <v>2116.42</v>
      </c>
      <c r="T1285" s="2">
        <v>0</v>
      </c>
      <c r="U1285">
        <v>2116.42</v>
      </c>
      <c r="V1285" s="2">
        <v>39</v>
      </c>
      <c r="W1285" s="3">
        <v>4</v>
      </c>
      <c r="X1285" s="3" t="s">
        <v>44</v>
      </c>
      <c r="Y1285" s="3">
        <v>27.6</v>
      </c>
      <c r="Z1285" s="2">
        <v>584.13</v>
      </c>
      <c r="AA1285" s="10">
        <f>IF(Table1[[#This Row],[Is_Late]]="Yes",1,0)</f>
        <v>0</v>
      </c>
    </row>
    <row r="1286" spans="1:27" x14ac:dyDescent="0.25">
      <c r="A1286" t="s">
        <v>1365</v>
      </c>
      <c r="B1286" s="1">
        <v>45811</v>
      </c>
      <c r="C1286" t="s">
        <v>58</v>
      </c>
      <c r="D1286" t="s">
        <v>28</v>
      </c>
      <c r="E1286" t="s">
        <v>47</v>
      </c>
      <c r="F1286" t="s">
        <v>76</v>
      </c>
      <c r="G1286" t="s">
        <v>100</v>
      </c>
      <c r="H1286">
        <v>3</v>
      </c>
      <c r="I1286">
        <v>53.27</v>
      </c>
      <c r="J1286" s="2">
        <v>10</v>
      </c>
      <c r="K1286">
        <v>33</v>
      </c>
      <c r="L1286" s="3">
        <v>2.99</v>
      </c>
      <c r="M1286" s="3">
        <v>5</v>
      </c>
      <c r="N1286" t="s">
        <v>50</v>
      </c>
      <c r="O1286" t="s">
        <v>33</v>
      </c>
      <c r="P1286" t="s">
        <v>51</v>
      </c>
      <c r="Q1286" s="2">
        <v>159.81</v>
      </c>
      <c r="R1286" s="2">
        <v>15.98</v>
      </c>
      <c r="S1286" s="2">
        <v>0</v>
      </c>
      <c r="T1286" s="2">
        <v>15</v>
      </c>
      <c r="U1286">
        <v>0</v>
      </c>
      <c r="V1286" s="2">
        <v>26</v>
      </c>
      <c r="W1286" s="3">
        <v>7</v>
      </c>
      <c r="X1286" s="3" t="s">
        <v>35</v>
      </c>
      <c r="Y1286" s="3">
        <v>20.2</v>
      </c>
      <c r="Z1286" s="2">
        <v>0</v>
      </c>
      <c r="AA1286" s="10">
        <f>IF(Table1[[#This Row],[Is_Late]]="Yes",1,0)</f>
        <v>1</v>
      </c>
    </row>
    <row r="1287" spans="1:27" x14ac:dyDescent="0.25">
      <c r="A1287" t="s">
        <v>1366</v>
      </c>
      <c r="B1287" s="1">
        <v>45811</v>
      </c>
      <c r="C1287" t="s">
        <v>53</v>
      </c>
      <c r="D1287" t="s">
        <v>54</v>
      </c>
      <c r="E1287" t="s">
        <v>47</v>
      </c>
      <c r="F1287" t="s">
        <v>93</v>
      </c>
      <c r="G1287" t="s">
        <v>40</v>
      </c>
      <c r="H1287">
        <v>3</v>
      </c>
      <c r="I1287">
        <v>156.28</v>
      </c>
      <c r="J1287" s="2">
        <v>15</v>
      </c>
      <c r="K1287">
        <v>21</v>
      </c>
      <c r="L1287" s="3">
        <v>6.13</v>
      </c>
      <c r="M1287" s="3">
        <v>4.2</v>
      </c>
      <c r="N1287" t="s">
        <v>32</v>
      </c>
      <c r="O1287" t="s">
        <v>42</v>
      </c>
      <c r="P1287" t="s">
        <v>43</v>
      </c>
      <c r="Q1287" s="2">
        <v>468.84</v>
      </c>
      <c r="R1287" s="2">
        <v>70.33</v>
      </c>
      <c r="S1287" s="2">
        <v>398.51</v>
      </c>
      <c r="T1287" s="2">
        <v>0</v>
      </c>
      <c r="U1287">
        <v>398.51</v>
      </c>
      <c r="V1287" s="2">
        <v>15</v>
      </c>
      <c r="W1287" s="3">
        <v>6</v>
      </c>
      <c r="X1287" s="3" t="s">
        <v>35</v>
      </c>
      <c r="Y1287" s="3">
        <v>14.9</v>
      </c>
      <c r="Z1287" s="2">
        <v>59.38</v>
      </c>
      <c r="AA1287" s="10">
        <f>IF(Table1[[#This Row],[Is_Late]]="Yes",1,0)</f>
        <v>1</v>
      </c>
    </row>
    <row r="1288" spans="1:27" x14ac:dyDescent="0.25">
      <c r="A1288" t="s">
        <v>1367</v>
      </c>
      <c r="B1288" s="1">
        <v>45811</v>
      </c>
      <c r="C1288" t="s">
        <v>37</v>
      </c>
      <c r="D1288" t="s">
        <v>28</v>
      </c>
      <c r="E1288" t="s">
        <v>47</v>
      </c>
      <c r="F1288" t="s">
        <v>48</v>
      </c>
      <c r="G1288" t="s">
        <v>49</v>
      </c>
      <c r="H1288">
        <v>4</v>
      </c>
      <c r="I1288">
        <v>135.41</v>
      </c>
      <c r="J1288" s="2">
        <v>5</v>
      </c>
      <c r="K1288">
        <v>20</v>
      </c>
      <c r="L1288" s="3">
        <v>7.74</v>
      </c>
      <c r="M1288" s="3">
        <v>3.9</v>
      </c>
      <c r="N1288" t="s">
        <v>68</v>
      </c>
      <c r="O1288" t="s">
        <v>42</v>
      </c>
      <c r="P1288" t="s">
        <v>43</v>
      </c>
      <c r="Q1288" s="2">
        <v>541.64</v>
      </c>
      <c r="R1288" s="2">
        <v>27.08</v>
      </c>
      <c r="S1288" s="2">
        <v>514.55999999999995</v>
      </c>
      <c r="T1288" s="2">
        <v>0</v>
      </c>
      <c r="U1288">
        <v>514.55999999999995</v>
      </c>
      <c r="V1288" s="2">
        <v>30</v>
      </c>
      <c r="W1288" s="3">
        <v>0</v>
      </c>
      <c r="X1288" s="3" t="s">
        <v>44</v>
      </c>
      <c r="Y1288" s="3">
        <v>8.9</v>
      </c>
      <c r="Z1288" s="2">
        <v>45.8</v>
      </c>
      <c r="AA1288" s="10">
        <f>IF(Table1[[#This Row],[Is_Late]]="Yes",1,0)</f>
        <v>0</v>
      </c>
    </row>
    <row r="1289" spans="1:27" x14ac:dyDescent="0.25">
      <c r="A1289" t="s">
        <v>1368</v>
      </c>
      <c r="B1289" s="1">
        <v>45811</v>
      </c>
      <c r="C1289" t="s">
        <v>80</v>
      </c>
      <c r="D1289" t="s">
        <v>28</v>
      </c>
      <c r="E1289" t="s">
        <v>29</v>
      </c>
      <c r="F1289" t="s">
        <v>111</v>
      </c>
      <c r="G1289" t="s">
        <v>31</v>
      </c>
      <c r="H1289">
        <v>7</v>
      </c>
      <c r="I1289">
        <v>129.29</v>
      </c>
      <c r="J1289" s="2">
        <v>5</v>
      </c>
      <c r="K1289">
        <v>20</v>
      </c>
      <c r="L1289" s="3">
        <v>2.25</v>
      </c>
      <c r="M1289" s="3">
        <v>4.5999999999999996</v>
      </c>
      <c r="N1289" t="s">
        <v>41</v>
      </c>
      <c r="O1289" t="s">
        <v>42</v>
      </c>
      <c r="P1289" t="s">
        <v>51</v>
      </c>
      <c r="Q1289" s="2">
        <v>905.03</v>
      </c>
      <c r="R1289" s="2">
        <v>45.25</v>
      </c>
      <c r="S1289" s="2">
        <v>859.78</v>
      </c>
      <c r="T1289" s="2">
        <v>0</v>
      </c>
      <c r="U1289">
        <v>859.78</v>
      </c>
      <c r="V1289" s="2">
        <v>25</v>
      </c>
      <c r="W1289" s="3">
        <v>0</v>
      </c>
      <c r="X1289" s="3" t="s">
        <v>44</v>
      </c>
      <c r="Y1289" s="3">
        <v>10.8</v>
      </c>
      <c r="Z1289" s="2">
        <v>92.86</v>
      </c>
      <c r="AA1289" s="10">
        <f>IF(Table1[[#This Row],[Is_Late]]="Yes",1,0)</f>
        <v>0</v>
      </c>
    </row>
    <row r="1290" spans="1:27" x14ac:dyDescent="0.25">
      <c r="A1290" t="s">
        <v>1369</v>
      </c>
      <c r="B1290" s="1">
        <v>45811</v>
      </c>
      <c r="C1290" t="s">
        <v>75</v>
      </c>
      <c r="D1290" t="s">
        <v>46</v>
      </c>
      <c r="E1290" t="s">
        <v>29</v>
      </c>
      <c r="F1290" t="s">
        <v>81</v>
      </c>
      <c r="G1290" t="s">
        <v>144</v>
      </c>
      <c r="H1290">
        <v>5</v>
      </c>
      <c r="I1290">
        <v>360.51</v>
      </c>
      <c r="J1290" s="2">
        <v>0</v>
      </c>
      <c r="K1290">
        <v>32</v>
      </c>
      <c r="L1290" s="3">
        <v>1.19</v>
      </c>
      <c r="M1290" s="3">
        <v>3.4</v>
      </c>
      <c r="N1290" t="s">
        <v>68</v>
      </c>
      <c r="O1290" t="s">
        <v>42</v>
      </c>
      <c r="P1290" t="s">
        <v>64</v>
      </c>
      <c r="Q1290" s="2">
        <v>1802.55</v>
      </c>
      <c r="R1290" s="2">
        <v>0</v>
      </c>
      <c r="S1290" s="2">
        <v>1802.55</v>
      </c>
      <c r="T1290" s="2">
        <v>0</v>
      </c>
      <c r="U1290">
        <v>1802.55</v>
      </c>
      <c r="V1290" s="2">
        <v>27</v>
      </c>
      <c r="W1290" s="3">
        <v>5</v>
      </c>
      <c r="X1290" s="3" t="s">
        <v>44</v>
      </c>
      <c r="Y1290" s="3">
        <v>8.9</v>
      </c>
      <c r="Z1290" s="2">
        <v>160.43</v>
      </c>
      <c r="AA1290" s="10">
        <f>IF(Table1[[#This Row],[Is_Late]]="Yes",1,0)</f>
        <v>0</v>
      </c>
    </row>
    <row r="1291" spans="1:27" x14ac:dyDescent="0.25">
      <c r="A1291" t="s">
        <v>1370</v>
      </c>
      <c r="B1291" s="1">
        <v>45811</v>
      </c>
      <c r="C1291" t="s">
        <v>84</v>
      </c>
      <c r="D1291" t="s">
        <v>46</v>
      </c>
      <c r="E1291" t="s">
        <v>47</v>
      </c>
      <c r="F1291" t="s">
        <v>111</v>
      </c>
      <c r="G1291" t="s">
        <v>55</v>
      </c>
      <c r="H1291">
        <v>3</v>
      </c>
      <c r="I1291">
        <v>91.91</v>
      </c>
      <c r="J1291" s="2">
        <v>15</v>
      </c>
      <c r="K1291">
        <v>21</v>
      </c>
      <c r="L1291" s="3">
        <v>6.17</v>
      </c>
      <c r="M1291" s="3">
        <v>3.8</v>
      </c>
      <c r="N1291" t="s">
        <v>60</v>
      </c>
      <c r="O1291" t="s">
        <v>33</v>
      </c>
      <c r="P1291" t="s">
        <v>51</v>
      </c>
      <c r="Q1291" s="2">
        <v>275.73</v>
      </c>
      <c r="R1291" s="2">
        <v>41.36</v>
      </c>
      <c r="S1291" s="2">
        <v>0</v>
      </c>
      <c r="T1291" s="2">
        <v>20</v>
      </c>
      <c r="U1291">
        <v>0</v>
      </c>
      <c r="V1291" s="2">
        <v>28</v>
      </c>
      <c r="W1291" s="3">
        <v>0</v>
      </c>
      <c r="X1291" s="3" t="s">
        <v>44</v>
      </c>
      <c r="Y1291" s="3">
        <v>10.7</v>
      </c>
      <c r="Z1291" s="2">
        <v>0</v>
      </c>
      <c r="AA1291" s="10">
        <f>IF(Table1[[#This Row],[Is_Late]]="Yes",1,0)</f>
        <v>0</v>
      </c>
    </row>
    <row r="1292" spans="1:27" x14ac:dyDescent="0.25">
      <c r="A1292" t="s">
        <v>1371</v>
      </c>
      <c r="B1292" s="1">
        <v>45811</v>
      </c>
      <c r="C1292" t="s">
        <v>75</v>
      </c>
      <c r="D1292" t="s">
        <v>54</v>
      </c>
      <c r="E1292" t="s">
        <v>29</v>
      </c>
      <c r="F1292" t="s">
        <v>86</v>
      </c>
      <c r="G1292" t="s">
        <v>82</v>
      </c>
      <c r="H1292">
        <v>3</v>
      </c>
      <c r="I1292">
        <v>488.4</v>
      </c>
      <c r="J1292" s="2">
        <v>10</v>
      </c>
      <c r="K1292">
        <v>49</v>
      </c>
      <c r="L1292" s="3">
        <v>1.67</v>
      </c>
      <c r="M1292" s="3">
        <v>4.0999999999999996</v>
      </c>
      <c r="N1292" t="s">
        <v>50</v>
      </c>
      <c r="O1292" t="s">
        <v>42</v>
      </c>
      <c r="P1292" t="s">
        <v>64</v>
      </c>
      <c r="Q1292" s="2">
        <v>1465.2</v>
      </c>
      <c r="R1292" s="2">
        <v>146.52000000000001</v>
      </c>
      <c r="S1292" s="2">
        <v>1318.68</v>
      </c>
      <c r="T1292" s="2">
        <v>0</v>
      </c>
      <c r="U1292">
        <v>1318.68</v>
      </c>
      <c r="V1292" s="2">
        <v>32</v>
      </c>
      <c r="W1292" s="3">
        <v>17</v>
      </c>
      <c r="X1292" s="3" t="s">
        <v>35</v>
      </c>
      <c r="Y1292" s="3">
        <v>28.4</v>
      </c>
      <c r="Z1292" s="2">
        <v>374.51</v>
      </c>
      <c r="AA1292" s="10">
        <f>IF(Table1[[#This Row],[Is_Late]]="Yes",1,0)</f>
        <v>1</v>
      </c>
    </row>
    <row r="1293" spans="1:27" x14ac:dyDescent="0.25">
      <c r="A1293" t="s">
        <v>1372</v>
      </c>
      <c r="B1293" s="1">
        <v>45811</v>
      </c>
      <c r="C1293" t="s">
        <v>84</v>
      </c>
      <c r="D1293" t="s">
        <v>54</v>
      </c>
      <c r="E1293" t="s">
        <v>29</v>
      </c>
      <c r="F1293" t="s">
        <v>76</v>
      </c>
      <c r="G1293" t="s">
        <v>119</v>
      </c>
      <c r="H1293">
        <v>5</v>
      </c>
      <c r="I1293">
        <v>365.35</v>
      </c>
      <c r="J1293" s="2">
        <v>10</v>
      </c>
      <c r="K1293">
        <v>30</v>
      </c>
      <c r="L1293" s="3">
        <v>3.57</v>
      </c>
      <c r="M1293" s="3">
        <v>4.5</v>
      </c>
      <c r="N1293" t="s">
        <v>32</v>
      </c>
      <c r="O1293" t="s">
        <v>42</v>
      </c>
      <c r="P1293" t="s">
        <v>56</v>
      </c>
      <c r="Q1293" s="2">
        <v>1826.75</v>
      </c>
      <c r="R1293" s="2">
        <v>182.68</v>
      </c>
      <c r="S1293" s="2">
        <v>1644.07</v>
      </c>
      <c r="T1293" s="2">
        <v>0</v>
      </c>
      <c r="U1293">
        <v>1644.07</v>
      </c>
      <c r="V1293" s="2">
        <v>31</v>
      </c>
      <c r="W1293" s="3">
        <v>0</v>
      </c>
      <c r="X1293" s="3" t="s">
        <v>44</v>
      </c>
      <c r="Y1293" s="3">
        <v>26.3</v>
      </c>
      <c r="Z1293" s="2">
        <v>432.39</v>
      </c>
      <c r="AA1293" s="10">
        <f>IF(Table1[[#This Row],[Is_Late]]="Yes",1,0)</f>
        <v>0</v>
      </c>
    </row>
    <row r="1294" spans="1:27" x14ac:dyDescent="0.25">
      <c r="A1294" t="s">
        <v>1373</v>
      </c>
      <c r="B1294" s="1">
        <v>45811</v>
      </c>
      <c r="C1294" t="s">
        <v>58</v>
      </c>
      <c r="D1294" t="s">
        <v>38</v>
      </c>
      <c r="E1294" t="s">
        <v>29</v>
      </c>
      <c r="F1294" t="s">
        <v>73</v>
      </c>
      <c r="G1294" t="s">
        <v>49</v>
      </c>
      <c r="H1294">
        <v>2</v>
      </c>
      <c r="I1294">
        <v>274.04000000000002</v>
      </c>
      <c r="J1294" s="2">
        <v>20</v>
      </c>
      <c r="K1294">
        <v>10</v>
      </c>
      <c r="L1294" s="3">
        <v>5.36</v>
      </c>
      <c r="M1294" s="3">
        <v>2.4</v>
      </c>
      <c r="N1294" t="s">
        <v>41</v>
      </c>
      <c r="O1294" t="s">
        <v>42</v>
      </c>
      <c r="P1294" t="s">
        <v>64</v>
      </c>
      <c r="Q1294" s="2">
        <v>548.08000000000004</v>
      </c>
      <c r="R1294" s="2">
        <v>109.62</v>
      </c>
      <c r="S1294" s="2">
        <v>438.46</v>
      </c>
      <c r="T1294" s="2">
        <v>0</v>
      </c>
      <c r="U1294">
        <v>438.46</v>
      </c>
      <c r="V1294" s="2">
        <v>20</v>
      </c>
      <c r="W1294" s="3">
        <v>0</v>
      </c>
      <c r="X1294" s="3" t="s">
        <v>44</v>
      </c>
      <c r="Y1294" s="3">
        <v>12.4</v>
      </c>
      <c r="Z1294" s="2">
        <v>54.37</v>
      </c>
      <c r="AA1294" s="10">
        <f>IF(Table1[[#This Row],[Is_Late]]="Yes",1,0)</f>
        <v>0</v>
      </c>
    </row>
    <row r="1295" spans="1:27" x14ac:dyDescent="0.25">
      <c r="A1295" t="s">
        <v>1374</v>
      </c>
      <c r="B1295" s="1">
        <v>45811</v>
      </c>
      <c r="C1295" t="s">
        <v>80</v>
      </c>
      <c r="D1295" t="s">
        <v>28</v>
      </c>
      <c r="E1295" t="s">
        <v>47</v>
      </c>
      <c r="F1295" t="s">
        <v>81</v>
      </c>
      <c r="G1295" t="s">
        <v>63</v>
      </c>
      <c r="H1295">
        <v>3</v>
      </c>
      <c r="I1295">
        <v>326.41000000000003</v>
      </c>
      <c r="J1295" s="2">
        <v>20</v>
      </c>
      <c r="K1295">
        <v>28</v>
      </c>
      <c r="L1295" s="3">
        <v>6.43</v>
      </c>
      <c r="M1295" s="3">
        <v>4.0999999999999996</v>
      </c>
      <c r="N1295" t="s">
        <v>60</v>
      </c>
      <c r="O1295" t="s">
        <v>33</v>
      </c>
      <c r="P1295" t="s">
        <v>34</v>
      </c>
      <c r="Q1295" s="2">
        <v>979.23</v>
      </c>
      <c r="R1295" s="2">
        <v>195.85</v>
      </c>
      <c r="S1295" s="2">
        <v>0</v>
      </c>
      <c r="T1295" s="2">
        <v>0</v>
      </c>
      <c r="U1295">
        <v>0</v>
      </c>
      <c r="V1295" s="2">
        <v>17</v>
      </c>
      <c r="W1295" s="3">
        <v>11</v>
      </c>
      <c r="X1295" s="3" t="s">
        <v>35</v>
      </c>
      <c r="Y1295" s="3">
        <v>15.1</v>
      </c>
      <c r="Z1295" s="2">
        <v>0</v>
      </c>
      <c r="AA1295" s="10">
        <f>IF(Table1[[#This Row],[Is_Late]]="Yes",1,0)</f>
        <v>1</v>
      </c>
    </row>
    <row r="1296" spans="1:27" x14ac:dyDescent="0.25">
      <c r="A1296" t="s">
        <v>1375</v>
      </c>
      <c r="B1296" s="1">
        <v>45811</v>
      </c>
      <c r="C1296" t="s">
        <v>88</v>
      </c>
      <c r="D1296" t="s">
        <v>46</v>
      </c>
      <c r="E1296" t="s">
        <v>47</v>
      </c>
      <c r="F1296" t="s">
        <v>39</v>
      </c>
      <c r="G1296" t="s">
        <v>40</v>
      </c>
      <c r="H1296">
        <v>7</v>
      </c>
      <c r="I1296">
        <v>313.45</v>
      </c>
      <c r="J1296" s="2">
        <v>25</v>
      </c>
      <c r="K1296">
        <v>29</v>
      </c>
      <c r="L1296" s="3">
        <v>6.68</v>
      </c>
      <c r="M1296" s="3">
        <v>3.1</v>
      </c>
      <c r="N1296" t="s">
        <v>68</v>
      </c>
      <c r="O1296" t="s">
        <v>42</v>
      </c>
      <c r="P1296" t="s">
        <v>51</v>
      </c>
      <c r="Q1296" s="2">
        <v>2194.15</v>
      </c>
      <c r="R1296" s="2">
        <v>548.54</v>
      </c>
      <c r="S1296" s="2">
        <v>1645.61</v>
      </c>
      <c r="T1296" s="2">
        <v>0</v>
      </c>
      <c r="U1296">
        <v>1645.61</v>
      </c>
      <c r="V1296" s="2">
        <v>27</v>
      </c>
      <c r="W1296" s="3">
        <v>2</v>
      </c>
      <c r="X1296" s="3" t="s">
        <v>44</v>
      </c>
      <c r="Y1296" s="3">
        <v>22.3</v>
      </c>
      <c r="Z1296" s="2">
        <v>366.97</v>
      </c>
      <c r="AA1296" s="10">
        <f>IF(Table1[[#This Row],[Is_Late]]="Yes",1,0)</f>
        <v>0</v>
      </c>
    </row>
    <row r="1297" spans="1:27" x14ac:dyDescent="0.25">
      <c r="A1297" t="s">
        <v>1376</v>
      </c>
      <c r="B1297" s="1">
        <v>45811</v>
      </c>
      <c r="C1297" t="s">
        <v>88</v>
      </c>
      <c r="D1297" t="s">
        <v>38</v>
      </c>
      <c r="E1297" t="s">
        <v>29</v>
      </c>
      <c r="F1297" t="s">
        <v>111</v>
      </c>
      <c r="G1297" t="s">
        <v>63</v>
      </c>
      <c r="H1297">
        <v>5</v>
      </c>
      <c r="I1297">
        <v>486.67</v>
      </c>
      <c r="J1297" s="2">
        <v>5</v>
      </c>
      <c r="K1297">
        <v>42</v>
      </c>
      <c r="L1297" s="3">
        <v>7.79</v>
      </c>
      <c r="M1297" s="3">
        <v>3.2</v>
      </c>
      <c r="N1297" t="s">
        <v>50</v>
      </c>
      <c r="O1297" t="s">
        <v>42</v>
      </c>
      <c r="P1297" t="s">
        <v>43</v>
      </c>
      <c r="Q1297" s="2">
        <v>2433.35</v>
      </c>
      <c r="R1297" s="2">
        <v>121.67</v>
      </c>
      <c r="S1297" s="2">
        <v>2311.6799999999998</v>
      </c>
      <c r="T1297" s="2">
        <v>0</v>
      </c>
      <c r="U1297">
        <v>2311.6799999999998</v>
      </c>
      <c r="V1297" s="2">
        <v>18</v>
      </c>
      <c r="W1297" s="3">
        <v>24</v>
      </c>
      <c r="X1297" s="3" t="s">
        <v>35</v>
      </c>
      <c r="Y1297" s="3">
        <v>27.6</v>
      </c>
      <c r="Z1297" s="2">
        <v>638.02</v>
      </c>
      <c r="AA1297" s="10">
        <f>IF(Table1[[#This Row],[Is_Late]]="Yes",1,0)</f>
        <v>1</v>
      </c>
    </row>
    <row r="1298" spans="1:27" x14ac:dyDescent="0.25">
      <c r="A1298" t="s">
        <v>1377</v>
      </c>
      <c r="B1298" s="1">
        <v>45812</v>
      </c>
      <c r="C1298" t="s">
        <v>53</v>
      </c>
      <c r="D1298" t="s">
        <v>28</v>
      </c>
      <c r="E1298" t="s">
        <v>47</v>
      </c>
      <c r="F1298" t="s">
        <v>93</v>
      </c>
      <c r="G1298" t="s">
        <v>40</v>
      </c>
      <c r="H1298">
        <v>6</v>
      </c>
      <c r="I1298">
        <v>421.53</v>
      </c>
      <c r="J1298" s="2">
        <v>10</v>
      </c>
      <c r="K1298">
        <v>38</v>
      </c>
      <c r="L1298" s="3">
        <v>2.37</v>
      </c>
      <c r="M1298" s="3">
        <v>3.9</v>
      </c>
      <c r="N1298" t="s">
        <v>68</v>
      </c>
      <c r="O1298" t="s">
        <v>42</v>
      </c>
      <c r="P1298" t="s">
        <v>34</v>
      </c>
      <c r="Q1298" s="2">
        <v>2529.1799999999998</v>
      </c>
      <c r="R1298" s="2">
        <v>252.92</v>
      </c>
      <c r="S1298" s="2">
        <v>2276.2600000000002</v>
      </c>
      <c r="T1298" s="2">
        <v>0</v>
      </c>
      <c r="U1298">
        <v>2276.2600000000002</v>
      </c>
      <c r="V1298" s="2">
        <v>29</v>
      </c>
      <c r="W1298" s="3">
        <v>9</v>
      </c>
      <c r="X1298" s="3" t="s">
        <v>35</v>
      </c>
      <c r="Y1298" s="3">
        <v>20.6</v>
      </c>
      <c r="Z1298" s="2">
        <v>468.91</v>
      </c>
      <c r="AA1298" s="10">
        <f>IF(Table1[[#This Row],[Is_Late]]="Yes",1,0)</f>
        <v>1</v>
      </c>
    </row>
    <row r="1299" spans="1:27" x14ac:dyDescent="0.25">
      <c r="A1299" t="s">
        <v>1378</v>
      </c>
      <c r="B1299" s="1">
        <v>45812</v>
      </c>
      <c r="C1299" t="s">
        <v>88</v>
      </c>
      <c r="D1299" t="s">
        <v>66</v>
      </c>
      <c r="E1299" t="s">
        <v>47</v>
      </c>
      <c r="F1299" t="s">
        <v>48</v>
      </c>
      <c r="G1299" t="s">
        <v>40</v>
      </c>
      <c r="H1299">
        <v>5</v>
      </c>
      <c r="I1299">
        <v>244.8</v>
      </c>
      <c r="J1299" s="2">
        <v>10</v>
      </c>
      <c r="K1299">
        <v>36</v>
      </c>
      <c r="L1299" s="3">
        <v>4.9000000000000004</v>
      </c>
      <c r="M1299" s="3">
        <v>3.4</v>
      </c>
      <c r="N1299" t="s">
        <v>60</v>
      </c>
      <c r="O1299" t="s">
        <v>33</v>
      </c>
      <c r="P1299" t="s">
        <v>43</v>
      </c>
      <c r="Q1299" s="2">
        <v>1224</v>
      </c>
      <c r="R1299" s="2">
        <v>122.4</v>
      </c>
      <c r="S1299" s="2">
        <v>0</v>
      </c>
      <c r="T1299" s="2">
        <v>0</v>
      </c>
      <c r="U1299">
        <v>0</v>
      </c>
      <c r="V1299" s="2">
        <v>44</v>
      </c>
      <c r="W1299" s="3">
        <v>0</v>
      </c>
      <c r="X1299" s="3" t="s">
        <v>44</v>
      </c>
      <c r="Y1299" s="3">
        <v>8.6</v>
      </c>
      <c r="Z1299" s="2">
        <v>0</v>
      </c>
      <c r="AA1299" s="10">
        <f>IF(Table1[[#This Row],[Is_Late]]="Yes",1,0)</f>
        <v>0</v>
      </c>
    </row>
    <row r="1300" spans="1:27" x14ac:dyDescent="0.25">
      <c r="A1300" t="s">
        <v>1379</v>
      </c>
      <c r="B1300" s="1">
        <v>45812</v>
      </c>
      <c r="C1300" t="s">
        <v>75</v>
      </c>
      <c r="D1300" t="s">
        <v>46</v>
      </c>
      <c r="E1300" t="s">
        <v>29</v>
      </c>
      <c r="F1300" t="s">
        <v>86</v>
      </c>
      <c r="G1300" t="s">
        <v>98</v>
      </c>
      <c r="H1300">
        <v>5</v>
      </c>
      <c r="I1300">
        <v>35.450000000000003</v>
      </c>
      <c r="J1300" s="2">
        <v>0</v>
      </c>
      <c r="K1300">
        <v>14</v>
      </c>
      <c r="L1300" s="3">
        <v>2.82</v>
      </c>
      <c r="M1300" s="3">
        <v>5</v>
      </c>
      <c r="N1300" t="s">
        <v>50</v>
      </c>
      <c r="O1300" t="s">
        <v>42</v>
      </c>
      <c r="P1300" t="s">
        <v>56</v>
      </c>
      <c r="Q1300" s="2">
        <v>177.25</v>
      </c>
      <c r="R1300" s="2">
        <v>0</v>
      </c>
      <c r="S1300" s="2">
        <v>177.25</v>
      </c>
      <c r="T1300" s="2">
        <v>10</v>
      </c>
      <c r="U1300">
        <v>187.25</v>
      </c>
      <c r="V1300" s="2">
        <v>43</v>
      </c>
      <c r="W1300" s="3">
        <v>0</v>
      </c>
      <c r="X1300" s="3" t="s">
        <v>44</v>
      </c>
      <c r="Y1300" s="3">
        <v>11.6</v>
      </c>
      <c r="Z1300" s="2">
        <v>20.56</v>
      </c>
      <c r="AA1300" s="10">
        <f>IF(Table1[[#This Row],[Is_Late]]="Yes",1,0)</f>
        <v>0</v>
      </c>
    </row>
    <row r="1301" spans="1:27" x14ac:dyDescent="0.25">
      <c r="A1301" t="s">
        <v>1380</v>
      </c>
      <c r="B1301" s="1">
        <v>45812</v>
      </c>
      <c r="C1301" t="s">
        <v>75</v>
      </c>
      <c r="D1301" t="s">
        <v>66</v>
      </c>
      <c r="E1301" t="s">
        <v>29</v>
      </c>
      <c r="F1301" t="s">
        <v>39</v>
      </c>
      <c r="G1301" t="s">
        <v>78</v>
      </c>
      <c r="H1301">
        <v>7</v>
      </c>
      <c r="I1301">
        <v>347.47</v>
      </c>
      <c r="J1301" s="2">
        <v>15</v>
      </c>
      <c r="K1301">
        <v>19</v>
      </c>
      <c r="L1301" s="3">
        <v>2.77</v>
      </c>
      <c r="M1301" s="3">
        <v>4.5</v>
      </c>
      <c r="N1301" t="s">
        <v>41</v>
      </c>
      <c r="O1301" t="s">
        <v>42</v>
      </c>
      <c r="P1301" t="s">
        <v>51</v>
      </c>
      <c r="Q1301" s="2">
        <v>2432.29</v>
      </c>
      <c r="R1301" s="2">
        <v>364.84</v>
      </c>
      <c r="S1301" s="2">
        <v>2067.4499999999998</v>
      </c>
      <c r="T1301" s="2">
        <v>0</v>
      </c>
      <c r="U1301">
        <v>2067.4499999999998</v>
      </c>
      <c r="V1301" s="2">
        <v>26</v>
      </c>
      <c r="W1301" s="3">
        <v>0</v>
      </c>
      <c r="X1301" s="3" t="s">
        <v>44</v>
      </c>
      <c r="Y1301" s="3">
        <v>29</v>
      </c>
      <c r="Z1301" s="2">
        <v>599.55999999999995</v>
      </c>
      <c r="AA1301" s="10">
        <f>IF(Table1[[#This Row],[Is_Late]]="Yes",1,0)</f>
        <v>0</v>
      </c>
    </row>
    <row r="1302" spans="1:27" x14ac:dyDescent="0.25">
      <c r="A1302" t="s">
        <v>1381</v>
      </c>
      <c r="B1302" s="1">
        <v>45812</v>
      </c>
      <c r="C1302" t="s">
        <v>88</v>
      </c>
      <c r="D1302" t="s">
        <v>46</v>
      </c>
      <c r="E1302" t="s">
        <v>29</v>
      </c>
      <c r="F1302" t="s">
        <v>30</v>
      </c>
      <c r="G1302" t="s">
        <v>136</v>
      </c>
      <c r="H1302">
        <v>3</v>
      </c>
      <c r="I1302">
        <v>264.98</v>
      </c>
      <c r="J1302" s="2">
        <v>0</v>
      </c>
      <c r="K1302">
        <v>32</v>
      </c>
      <c r="L1302" s="3">
        <v>3.47</v>
      </c>
      <c r="M1302" s="3">
        <v>3.8</v>
      </c>
      <c r="N1302" t="s">
        <v>32</v>
      </c>
      <c r="O1302" t="s">
        <v>42</v>
      </c>
      <c r="P1302" t="s">
        <v>34</v>
      </c>
      <c r="Q1302" s="2">
        <v>794.94</v>
      </c>
      <c r="R1302" s="2">
        <v>0</v>
      </c>
      <c r="S1302" s="2">
        <v>794.94</v>
      </c>
      <c r="T1302" s="2">
        <v>0</v>
      </c>
      <c r="U1302">
        <v>794.94</v>
      </c>
      <c r="V1302" s="2">
        <v>15</v>
      </c>
      <c r="W1302" s="3">
        <v>17</v>
      </c>
      <c r="X1302" s="3" t="s">
        <v>35</v>
      </c>
      <c r="Y1302" s="3">
        <v>26.4</v>
      </c>
      <c r="Z1302" s="2">
        <v>209.86</v>
      </c>
      <c r="AA1302" s="10">
        <f>IF(Table1[[#This Row],[Is_Late]]="Yes",1,0)</f>
        <v>1</v>
      </c>
    </row>
    <row r="1303" spans="1:27" x14ac:dyDescent="0.25">
      <c r="A1303" t="s">
        <v>1382</v>
      </c>
      <c r="B1303" s="1">
        <v>45813</v>
      </c>
      <c r="C1303" t="s">
        <v>88</v>
      </c>
      <c r="D1303" t="s">
        <v>54</v>
      </c>
      <c r="E1303" t="s">
        <v>29</v>
      </c>
      <c r="F1303" t="s">
        <v>76</v>
      </c>
      <c r="G1303" t="s">
        <v>31</v>
      </c>
      <c r="H1303">
        <v>7</v>
      </c>
      <c r="I1303">
        <v>262.88</v>
      </c>
      <c r="J1303" s="2">
        <v>10</v>
      </c>
      <c r="K1303">
        <v>27</v>
      </c>
      <c r="L1303" s="3">
        <v>4.5599999999999996</v>
      </c>
      <c r="M1303" s="3">
        <v>4.3</v>
      </c>
      <c r="N1303" t="s">
        <v>60</v>
      </c>
      <c r="O1303" t="s">
        <v>42</v>
      </c>
      <c r="P1303" t="s">
        <v>51</v>
      </c>
      <c r="Q1303" s="2">
        <v>1840.16</v>
      </c>
      <c r="R1303" s="2">
        <v>184.02</v>
      </c>
      <c r="S1303" s="2">
        <v>1656.14</v>
      </c>
      <c r="T1303" s="2">
        <v>0</v>
      </c>
      <c r="U1303">
        <v>1656.14</v>
      </c>
      <c r="V1303" s="2">
        <v>38</v>
      </c>
      <c r="W1303" s="3">
        <v>0</v>
      </c>
      <c r="X1303" s="3" t="s">
        <v>44</v>
      </c>
      <c r="Y1303" s="3">
        <v>9</v>
      </c>
      <c r="Z1303" s="2">
        <v>149.05000000000001</v>
      </c>
      <c r="AA1303" s="10">
        <f>IF(Table1[[#This Row],[Is_Late]]="Yes",1,0)</f>
        <v>0</v>
      </c>
    </row>
    <row r="1304" spans="1:27" x14ac:dyDescent="0.25">
      <c r="A1304" t="s">
        <v>1383</v>
      </c>
      <c r="B1304" s="1">
        <v>45813</v>
      </c>
      <c r="C1304" t="s">
        <v>88</v>
      </c>
      <c r="D1304" t="s">
        <v>54</v>
      </c>
      <c r="E1304" t="s">
        <v>29</v>
      </c>
      <c r="F1304" t="s">
        <v>48</v>
      </c>
      <c r="G1304" t="s">
        <v>82</v>
      </c>
      <c r="H1304">
        <v>7</v>
      </c>
      <c r="I1304">
        <v>215.14</v>
      </c>
      <c r="J1304" s="2">
        <v>25</v>
      </c>
      <c r="K1304">
        <v>41</v>
      </c>
      <c r="L1304" s="3">
        <v>2.74</v>
      </c>
      <c r="M1304" s="3">
        <v>3.7</v>
      </c>
      <c r="N1304" t="s">
        <v>68</v>
      </c>
      <c r="O1304" t="s">
        <v>33</v>
      </c>
      <c r="P1304" t="s">
        <v>51</v>
      </c>
      <c r="Q1304" s="2">
        <v>1505.98</v>
      </c>
      <c r="R1304" s="2">
        <v>376.5</v>
      </c>
      <c r="S1304" s="2">
        <v>0</v>
      </c>
      <c r="T1304" s="2">
        <v>0</v>
      </c>
      <c r="U1304">
        <v>0</v>
      </c>
      <c r="V1304" s="2">
        <v>35</v>
      </c>
      <c r="W1304" s="3">
        <v>6</v>
      </c>
      <c r="X1304" s="3" t="s">
        <v>35</v>
      </c>
      <c r="Y1304" s="3">
        <v>18.2</v>
      </c>
      <c r="Z1304" s="2">
        <v>0</v>
      </c>
      <c r="AA1304" s="10">
        <f>IF(Table1[[#This Row],[Is_Late]]="Yes",1,0)</f>
        <v>1</v>
      </c>
    </row>
    <row r="1305" spans="1:27" x14ac:dyDescent="0.25">
      <c r="A1305" t="s">
        <v>1384</v>
      </c>
      <c r="B1305" s="1">
        <v>45813</v>
      </c>
      <c r="C1305" t="s">
        <v>37</v>
      </c>
      <c r="D1305" t="s">
        <v>54</v>
      </c>
      <c r="E1305" t="s">
        <v>29</v>
      </c>
      <c r="F1305" t="s">
        <v>59</v>
      </c>
      <c r="G1305" t="s">
        <v>40</v>
      </c>
      <c r="H1305">
        <v>3</v>
      </c>
      <c r="I1305">
        <v>484.78</v>
      </c>
      <c r="J1305" s="2">
        <v>25</v>
      </c>
      <c r="K1305">
        <v>24</v>
      </c>
      <c r="L1305" s="3">
        <v>5.7</v>
      </c>
      <c r="M1305" s="3">
        <v>3.4</v>
      </c>
      <c r="N1305" t="s">
        <v>68</v>
      </c>
      <c r="O1305" t="s">
        <v>42</v>
      </c>
      <c r="P1305" t="s">
        <v>51</v>
      </c>
      <c r="Q1305" s="2">
        <v>1454.34</v>
      </c>
      <c r="R1305" s="2">
        <v>363.58</v>
      </c>
      <c r="S1305" s="2">
        <v>1090.76</v>
      </c>
      <c r="T1305" s="2">
        <v>0</v>
      </c>
      <c r="U1305">
        <v>1090.76</v>
      </c>
      <c r="V1305" s="2">
        <v>18</v>
      </c>
      <c r="W1305" s="3">
        <v>6</v>
      </c>
      <c r="X1305" s="3" t="s">
        <v>35</v>
      </c>
      <c r="Y1305" s="3">
        <v>17</v>
      </c>
      <c r="Z1305" s="2">
        <v>185.43</v>
      </c>
      <c r="AA1305" s="10">
        <f>IF(Table1[[#This Row],[Is_Late]]="Yes",1,0)</f>
        <v>1</v>
      </c>
    </row>
    <row r="1306" spans="1:27" x14ac:dyDescent="0.25">
      <c r="A1306" t="s">
        <v>1385</v>
      </c>
      <c r="B1306" s="1">
        <v>45813</v>
      </c>
      <c r="C1306" t="s">
        <v>75</v>
      </c>
      <c r="D1306" t="s">
        <v>46</v>
      </c>
      <c r="E1306" t="s">
        <v>29</v>
      </c>
      <c r="F1306" t="s">
        <v>111</v>
      </c>
      <c r="G1306" t="s">
        <v>100</v>
      </c>
      <c r="H1306">
        <v>3</v>
      </c>
      <c r="I1306">
        <v>348.21</v>
      </c>
      <c r="J1306" s="2">
        <v>15</v>
      </c>
      <c r="K1306">
        <v>26</v>
      </c>
      <c r="L1306" s="3">
        <v>7.71</v>
      </c>
      <c r="M1306" s="3">
        <v>4</v>
      </c>
      <c r="N1306" t="s">
        <v>32</v>
      </c>
      <c r="O1306" t="s">
        <v>33</v>
      </c>
      <c r="P1306" t="s">
        <v>51</v>
      </c>
      <c r="Q1306" s="2">
        <v>1044.6300000000001</v>
      </c>
      <c r="R1306" s="2">
        <v>156.69</v>
      </c>
      <c r="S1306" s="2">
        <v>0</v>
      </c>
      <c r="T1306" s="2">
        <v>0</v>
      </c>
      <c r="U1306">
        <v>0</v>
      </c>
      <c r="V1306" s="2">
        <v>26</v>
      </c>
      <c r="W1306" s="3">
        <v>0</v>
      </c>
      <c r="X1306" s="3" t="s">
        <v>44</v>
      </c>
      <c r="Y1306" s="3">
        <v>18</v>
      </c>
      <c r="Z1306" s="2">
        <v>0</v>
      </c>
      <c r="AA1306" s="10">
        <f>IF(Table1[[#This Row],[Is_Late]]="Yes",1,0)</f>
        <v>0</v>
      </c>
    </row>
    <row r="1307" spans="1:27" x14ac:dyDescent="0.25">
      <c r="A1307" t="s">
        <v>1386</v>
      </c>
      <c r="B1307" s="1">
        <v>45813</v>
      </c>
      <c r="C1307" t="s">
        <v>53</v>
      </c>
      <c r="D1307" t="s">
        <v>28</v>
      </c>
      <c r="E1307" t="s">
        <v>47</v>
      </c>
      <c r="F1307" t="s">
        <v>48</v>
      </c>
      <c r="G1307" t="s">
        <v>31</v>
      </c>
      <c r="H1307">
        <v>6</v>
      </c>
      <c r="I1307">
        <v>101.42</v>
      </c>
      <c r="J1307" s="2">
        <v>25</v>
      </c>
      <c r="K1307">
        <v>21</v>
      </c>
      <c r="L1307" s="3">
        <v>4.66</v>
      </c>
      <c r="M1307" s="3">
        <v>4.2</v>
      </c>
      <c r="N1307" t="s">
        <v>60</v>
      </c>
      <c r="O1307" t="s">
        <v>33</v>
      </c>
      <c r="P1307" t="s">
        <v>64</v>
      </c>
      <c r="Q1307" s="2">
        <v>608.52</v>
      </c>
      <c r="R1307" s="2">
        <v>152.13</v>
      </c>
      <c r="S1307" s="2">
        <v>0</v>
      </c>
      <c r="T1307" s="2">
        <v>0</v>
      </c>
      <c r="U1307">
        <v>0</v>
      </c>
      <c r="V1307" s="2">
        <v>24</v>
      </c>
      <c r="W1307" s="3">
        <v>0</v>
      </c>
      <c r="X1307" s="3" t="s">
        <v>44</v>
      </c>
      <c r="Y1307" s="3">
        <v>11.3</v>
      </c>
      <c r="Z1307" s="2">
        <v>0</v>
      </c>
      <c r="AA1307" s="10">
        <f>IF(Table1[[#This Row],[Is_Late]]="Yes",1,0)</f>
        <v>0</v>
      </c>
    </row>
    <row r="1308" spans="1:27" x14ac:dyDescent="0.25">
      <c r="A1308" t="s">
        <v>1387</v>
      </c>
      <c r="B1308" s="1">
        <v>45814</v>
      </c>
      <c r="C1308" t="s">
        <v>37</v>
      </c>
      <c r="D1308" t="s">
        <v>66</v>
      </c>
      <c r="E1308" t="s">
        <v>47</v>
      </c>
      <c r="F1308" t="s">
        <v>73</v>
      </c>
      <c r="G1308" t="s">
        <v>49</v>
      </c>
      <c r="H1308">
        <v>7</v>
      </c>
      <c r="I1308">
        <v>418.13</v>
      </c>
      <c r="J1308" s="2">
        <v>15</v>
      </c>
      <c r="K1308">
        <v>15</v>
      </c>
      <c r="L1308" s="3">
        <v>1.21</v>
      </c>
      <c r="M1308" s="3">
        <v>4.0999999999999996</v>
      </c>
      <c r="N1308" t="s">
        <v>50</v>
      </c>
      <c r="O1308" t="s">
        <v>42</v>
      </c>
      <c r="P1308" t="s">
        <v>64</v>
      </c>
      <c r="Q1308" s="2">
        <v>2926.91</v>
      </c>
      <c r="R1308" s="2">
        <v>439.04</v>
      </c>
      <c r="S1308" s="2">
        <v>2487.87</v>
      </c>
      <c r="T1308" s="2">
        <v>0</v>
      </c>
      <c r="U1308">
        <v>2487.87</v>
      </c>
      <c r="V1308" s="2">
        <v>26</v>
      </c>
      <c r="W1308" s="3">
        <v>0</v>
      </c>
      <c r="X1308" s="3" t="s">
        <v>44</v>
      </c>
      <c r="Y1308" s="3">
        <v>14.7</v>
      </c>
      <c r="Z1308" s="2">
        <v>365.72</v>
      </c>
      <c r="AA1308" s="10">
        <f>IF(Table1[[#This Row],[Is_Late]]="Yes",1,0)</f>
        <v>0</v>
      </c>
    </row>
    <row r="1309" spans="1:27" x14ac:dyDescent="0.25">
      <c r="A1309" t="s">
        <v>1388</v>
      </c>
      <c r="B1309" s="1">
        <v>45814</v>
      </c>
      <c r="C1309" t="s">
        <v>37</v>
      </c>
      <c r="D1309" t="s">
        <v>54</v>
      </c>
      <c r="E1309" t="s">
        <v>29</v>
      </c>
      <c r="F1309" t="s">
        <v>73</v>
      </c>
      <c r="G1309" t="s">
        <v>89</v>
      </c>
      <c r="H1309">
        <v>1</v>
      </c>
      <c r="I1309">
        <v>341.36</v>
      </c>
      <c r="J1309" s="2">
        <v>10</v>
      </c>
      <c r="K1309">
        <v>12</v>
      </c>
      <c r="L1309" s="3">
        <v>7.72</v>
      </c>
      <c r="M1309" s="3">
        <v>3.6</v>
      </c>
      <c r="N1309" t="s">
        <v>41</v>
      </c>
      <c r="O1309" t="s">
        <v>42</v>
      </c>
      <c r="P1309" t="s">
        <v>34</v>
      </c>
      <c r="Q1309" s="2">
        <v>341.36</v>
      </c>
      <c r="R1309" s="2">
        <v>34.14</v>
      </c>
      <c r="S1309" s="2">
        <v>307.22000000000003</v>
      </c>
      <c r="T1309" s="2">
        <v>0</v>
      </c>
      <c r="U1309">
        <v>307.22000000000003</v>
      </c>
      <c r="V1309" s="2">
        <v>17</v>
      </c>
      <c r="W1309" s="3">
        <v>0</v>
      </c>
      <c r="X1309" s="3" t="s">
        <v>44</v>
      </c>
      <c r="Y1309" s="3">
        <v>22.7</v>
      </c>
      <c r="Z1309" s="2">
        <v>69.739999999999995</v>
      </c>
      <c r="AA1309" s="10">
        <f>IF(Table1[[#This Row],[Is_Late]]="Yes",1,0)</f>
        <v>0</v>
      </c>
    </row>
    <row r="1310" spans="1:27" x14ac:dyDescent="0.25">
      <c r="A1310" t="s">
        <v>1389</v>
      </c>
      <c r="B1310" s="1">
        <v>45814</v>
      </c>
      <c r="C1310" t="s">
        <v>53</v>
      </c>
      <c r="D1310" t="s">
        <v>66</v>
      </c>
      <c r="E1310" t="s">
        <v>47</v>
      </c>
      <c r="F1310" t="s">
        <v>86</v>
      </c>
      <c r="G1310" t="s">
        <v>78</v>
      </c>
      <c r="H1310">
        <v>3</v>
      </c>
      <c r="I1310">
        <v>47.69</v>
      </c>
      <c r="J1310" s="2">
        <v>25</v>
      </c>
      <c r="K1310">
        <v>22</v>
      </c>
      <c r="L1310" s="3">
        <v>3.71</v>
      </c>
      <c r="M1310" s="3">
        <v>4.3</v>
      </c>
      <c r="N1310" t="s">
        <v>32</v>
      </c>
      <c r="O1310" t="s">
        <v>42</v>
      </c>
      <c r="P1310" t="s">
        <v>64</v>
      </c>
      <c r="Q1310" s="2">
        <v>143.07</v>
      </c>
      <c r="R1310" s="2">
        <v>35.770000000000003</v>
      </c>
      <c r="S1310" s="2">
        <v>107.3</v>
      </c>
      <c r="T1310" s="2">
        <v>25</v>
      </c>
      <c r="U1310">
        <v>132.30000000000001</v>
      </c>
      <c r="V1310" s="2">
        <v>44</v>
      </c>
      <c r="W1310" s="3">
        <v>0</v>
      </c>
      <c r="X1310" s="3" t="s">
        <v>44</v>
      </c>
      <c r="Y1310" s="3">
        <v>10.199999999999999</v>
      </c>
      <c r="Z1310" s="2">
        <v>10.94</v>
      </c>
      <c r="AA1310" s="10">
        <f>IF(Table1[[#This Row],[Is_Late]]="Yes",1,0)</f>
        <v>0</v>
      </c>
    </row>
    <row r="1311" spans="1:27" x14ac:dyDescent="0.25">
      <c r="A1311" t="s">
        <v>1390</v>
      </c>
      <c r="B1311" s="1">
        <v>45814</v>
      </c>
      <c r="C1311" t="s">
        <v>53</v>
      </c>
      <c r="D1311" t="s">
        <v>54</v>
      </c>
      <c r="E1311" t="s">
        <v>47</v>
      </c>
      <c r="F1311" t="s">
        <v>93</v>
      </c>
      <c r="G1311" t="s">
        <v>67</v>
      </c>
      <c r="H1311">
        <v>3</v>
      </c>
      <c r="I1311">
        <v>312.57</v>
      </c>
      <c r="J1311" s="2">
        <v>0</v>
      </c>
      <c r="K1311">
        <v>42</v>
      </c>
      <c r="L1311" s="3">
        <v>2.41</v>
      </c>
      <c r="M1311" s="3">
        <v>5</v>
      </c>
      <c r="N1311" t="s">
        <v>68</v>
      </c>
      <c r="O1311" t="s">
        <v>42</v>
      </c>
      <c r="P1311" t="s">
        <v>51</v>
      </c>
      <c r="Q1311" s="2">
        <v>937.71</v>
      </c>
      <c r="R1311" s="2">
        <v>0</v>
      </c>
      <c r="S1311" s="2">
        <v>937.71</v>
      </c>
      <c r="T1311" s="2">
        <v>0</v>
      </c>
      <c r="U1311">
        <v>937.71</v>
      </c>
      <c r="V1311" s="2">
        <v>17</v>
      </c>
      <c r="W1311" s="3">
        <v>25</v>
      </c>
      <c r="X1311" s="3" t="s">
        <v>35</v>
      </c>
      <c r="Y1311" s="3">
        <v>16</v>
      </c>
      <c r="Z1311" s="2">
        <v>150.03</v>
      </c>
      <c r="AA1311" s="10">
        <f>IF(Table1[[#This Row],[Is_Late]]="Yes",1,0)</f>
        <v>1</v>
      </c>
    </row>
    <row r="1312" spans="1:27" x14ac:dyDescent="0.25">
      <c r="A1312" t="s">
        <v>1391</v>
      </c>
      <c r="B1312" s="1">
        <v>45814</v>
      </c>
      <c r="C1312" t="s">
        <v>80</v>
      </c>
      <c r="D1312" t="s">
        <v>66</v>
      </c>
      <c r="E1312" t="s">
        <v>47</v>
      </c>
      <c r="F1312" t="s">
        <v>81</v>
      </c>
      <c r="G1312" t="s">
        <v>117</v>
      </c>
      <c r="H1312">
        <v>3</v>
      </c>
      <c r="I1312">
        <v>327.37</v>
      </c>
      <c r="J1312" s="2">
        <v>15</v>
      </c>
      <c r="K1312">
        <v>23</v>
      </c>
      <c r="L1312" s="3">
        <v>3.44</v>
      </c>
      <c r="M1312" s="3">
        <v>3.7</v>
      </c>
      <c r="N1312" t="s">
        <v>68</v>
      </c>
      <c r="O1312" t="s">
        <v>33</v>
      </c>
      <c r="P1312" t="s">
        <v>51</v>
      </c>
      <c r="Q1312" s="2">
        <v>982.11</v>
      </c>
      <c r="R1312" s="2">
        <v>147.32</v>
      </c>
      <c r="S1312" s="2">
        <v>0</v>
      </c>
      <c r="T1312" s="2">
        <v>0</v>
      </c>
      <c r="U1312">
        <v>0</v>
      </c>
      <c r="V1312" s="2">
        <v>21</v>
      </c>
      <c r="W1312" s="3">
        <v>2</v>
      </c>
      <c r="X1312" s="3" t="s">
        <v>44</v>
      </c>
      <c r="Y1312" s="3">
        <v>27.1</v>
      </c>
      <c r="Z1312" s="2">
        <v>0</v>
      </c>
      <c r="AA1312" s="10">
        <f>IF(Table1[[#This Row],[Is_Late]]="Yes",1,0)</f>
        <v>0</v>
      </c>
    </row>
    <row r="1313" spans="1:27" x14ac:dyDescent="0.25">
      <c r="A1313" t="s">
        <v>1392</v>
      </c>
      <c r="B1313" s="1">
        <v>45814</v>
      </c>
      <c r="C1313" t="s">
        <v>27</v>
      </c>
      <c r="D1313" t="s">
        <v>28</v>
      </c>
      <c r="E1313" t="s">
        <v>47</v>
      </c>
      <c r="F1313" t="s">
        <v>73</v>
      </c>
      <c r="G1313" t="s">
        <v>89</v>
      </c>
      <c r="H1313">
        <v>5</v>
      </c>
      <c r="I1313">
        <v>49.09</v>
      </c>
      <c r="J1313" s="2">
        <v>15</v>
      </c>
      <c r="K1313">
        <v>42</v>
      </c>
      <c r="L1313" s="3">
        <v>2.56</v>
      </c>
      <c r="M1313" s="3">
        <v>3.8</v>
      </c>
      <c r="N1313" t="s">
        <v>60</v>
      </c>
      <c r="O1313" t="s">
        <v>42</v>
      </c>
      <c r="P1313" t="s">
        <v>51</v>
      </c>
      <c r="Q1313" s="2">
        <v>245.45</v>
      </c>
      <c r="R1313" s="2">
        <v>36.82</v>
      </c>
      <c r="S1313" s="2">
        <v>208.63</v>
      </c>
      <c r="T1313" s="2">
        <v>15</v>
      </c>
      <c r="U1313">
        <v>223.63</v>
      </c>
      <c r="V1313" s="2">
        <v>21</v>
      </c>
      <c r="W1313" s="3">
        <v>21</v>
      </c>
      <c r="X1313" s="3" t="s">
        <v>35</v>
      </c>
      <c r="Y1313" s="3">
        <v>24.7</v>
      </c>
      <c r="Z1313" s="2">
        <v>51.53</v>
      </c>
      <c r="AA1313" s="10">
        <f>IF(Table1[[#This Row],[Is_Late]]="Yes",1,0)</f>
        <v>1</v>
      </c>
    </row>
    <row r="1314" spans="1:27" x14ac:dyDescent="0.25">
      <c r="A1314" t="s">
        <v>1393</v>
      </c>
      <c r="B1314" s="1">
        <v>45814</v>
      </c>
      <c r="C1314" t="s">
        <v>80</v>
      </c>
      <c r="D1314" t="s">
        <v>28</v>
      </c>
      <c r="E1314" t="s">
        <v>29</v>
      </c>
      <c r="F1314" t="s">
        <v>59</v>
      </c>
      <c r="G1314" t="s">
        <v>31</v>
      </c>
      <c r="H1314">
        <v>6</v>
      </c>
      <c r="I1314">
        <v>117.58</v>
      </c>
      <c r="J1314" s="2">
        <v>0</v>
      </c>
      <c r="K1314">
        <v>27</v>
      </c>
      <c r="L1314" s="3">
        <v>3.9</v>
      </c>
      <c r="M1314" s="3">
        <v>4</v>
      </c>
      <c r="N1314" t="s">
        <v>68</v>
      </c>
      <c r="O1314" t="s">
        <v>42</v>
      </c>
      <c r="P1314" t="s">
        <v>51</v>
      </c>
      <c r="Q1314" s="2">
        <v>705.48</v>
      </c>
      <c r="R1314" s="2">
        <v>0</v>
      </c>
      <c r="S1314" s="2">
        <v>705.48</v>
      </c>
      <c r="T1314" s="2">
        <v>0</v>
      </c>
      <c r="U1314">
        <v>705.48</v>
      </c>
      <c r="V1314" s="2">
        <v>39</v>
      </c>
      <c r="W1314" s="3">
        <v>0</v>
      </c>
      <c r="X1314" s="3" t="s">
        <v>44</v>
      </c>
      <c r="Y1314" s="3">
        <v>16.5</v>
      </c>
      <c r="Z1314" s="2">
        <v>116.4</v>
      </c>
      <c r="AA1314" s="10">
        <f>IF(Table1[[#This Row],[Is_Late]]="Yes",1,0)</f>
        <v>0</v>
      </c>
    </row>
    <row r="1315" spans="1:27" x14ac:dyDescent="0.25">
      <c r="A1315" t="s">
        <v>1394</v>
      </c>
      <c r="B1315" s="1">
        <v>45814</v>
      </c>
      <c r="C1315" t="s">
        <v>27</v>
      </c>
      <c r="D1315" t="s">
        <v>38</v>
      </c>
      <c r="E1315" t="s">
        <v>47</v>
      </c>
      <c r="F1315" t="s">
        <v>59</v>
      </c>
      <c r="G1315" t="s">
        <v>49</v>
      </c>
      <c r="H1315">
        <v>1</v>
      </c>
      <c r="I1315">
        <v>154.61000000000001</v>
      </c>
      <c r="J1315" s="2">
        <v>20</v>
      </c>
      <c r="K1315">
        <v>21</v>
      </c>
      <c r="L1315" s="3">
        <v>3.14</v>
      </c>
      <c r="M1315" s="3">
        <v>4.2</v>
      </c>
      <c r="N1315" t="s">
        <v>50</v>
      </c>
      <c r="O1315" t="s">
        <v>33</v>
      </c>
      <c r="P1315" t="s">
        <v>51</v>
      </c>
      <c r="Q1315" s="2">
        <v>154.61000000000001</v>
      </c>
      <c r="R1315" s="2">
        <v>30.92</v>
      </c>
      <c r="S1315" s="2">
        <v>0</v>
      </c>
      <c r="T1315" s="2">
        <v>25</v>
      </c>
      <c r="U1315">
        <v>0</v>
      </c>
      <c r="V1315" s="2">
        <v>30</v>
      </c>
      <c r="W1315" s="3">
        <v>0</v>
      </c>
      <c r="X1315" s="3" t="s">
        <v>44</v>
      </c>
      <c r="Y1315" s="3">
        <v>12.8</v>
      </c>
      <c r="Z1315" s="2">
        <v>0</v>
      </c>
      <c r="AA1315" s="10">
        <f>IF(Table1[[#This Row],[Is_Late]]="Yes",1,0)</f>
        <v>0</v>
      </c>
    </row>
    <row r="1316" spans="1:27" x14ac:dyDescent="0.25">
      <c r="A1316" t="s">
        <v>1395</v>
      </c>
      <c r="B1316" s="1">
        <v>45815</v>
      </c>
      <c r="C1316" t="s">
        <v>84</v>
      </c>
      <c r="D1316" t="s">
        <v>66</v>
      </c>
      <c r="E1316" t="s">
        <v>47</v>
      </c>
      <c r="F1316" t="s">
        <v>86</v>
      </c>
      <c r="G1316" t="s">
        <v>70</v>
      </c>
      <c r="H1316">
        <v>6</v>
      </c>
      <c r="I1316">
        <v>162.49</v>
      </c>
      <c r="J1316" s="2">
        <v>25</v>
      </c>
      <c r="K1316">
        <v>28</v>
      </c>
      <c r="L1316" s="3">
        <v>2.15</v>
      </c>
      <c r="M1316" s="3">
        <v>5</v>
      </c>
      <c r="N1316" t="s">
        <v>68</v>
      </c>
      <c r="O1316" t="s">
        <v>42</v>
      </c>
      <c r="P1316" t="s">
        <v>56</v>
      </c>
      <c r="Q1316" s="2">
        <v>974.94</v>
      </c>
      <c r="R1316" s="2">
        <v>243.74</v>
      </c>
      <c r="S1316" s="2">
        <v>731.2</v>
      </c>
      <c r="T1316" s="2">
        <v>0</v>
      </c>
      <c r="U1316">
        <v>731.2</v>
      </c>
      <c r="V1316" s="2">
        <v>31</v>
      </c>
      <c r="W1316" s="3">
        <v>0</v>
      </c>
      <c r="X1316" s="3" t="s">
        <v>44</v>
      </c>
      <c r="Y1316" s="3">
        <v>10.199999999999999</v>
      </c>
      <c r="Z1316" s="2">
        <v>74.58</v>
      </c>
      <c r="AA1316" s="10">
        <f>IF(Table1[[#This Row],[Is_Late]]="Yes",1,0)</f>
        <v>0</v>
      </c>
    </row>
    <row r="1317" spans="1:27" x14ac:dyDescent="0.25">
      <c r="A1317" t="s">
        <v>1396</v>
      </c>
      <c r="B1317" s="1">
        <v>45815</v>
      </c>
      <c r="C1317" t="s">
        <v>27</v>
      </c>
      <c r="D1317" t="s">
        <v>66</v>
      </c>
      <c r="E1317" t="s">
        <v>47</v>
      </c>
      <c r="F1317" t="s">
        <v>81</v>
      </c>
      <c r="G1317" t="s">
        <v>40</v>
      </c>
      <c r="H1317">
        <v>2</v>
      </c>
      <c r="I1317">
        <v>239.13</v>
      </c>
      <c r="J1317" s="2">
        <v>10</v>
      </c>
      <c r="K1317">
        <v>35</v>
      </c>
      <c r="L1317" s="3">
        <v>1.84</v>
      </c>
      <c r="M1317" s="3">
        <v>3.9</v>
      </c>
      <c r="N1317" t="s">
        <v>50</v>
      </c>
      <c r="O1317" t="s">
        <v>42</v>
      </c>
      <c r="P1317" t="s">
        <v>51</v>
      </c>
      <c r="Q1317" s="2">
        <v>478.26</v>
      </c>
      <c r="R1317" s="2">
        <v>47.83</v>
      </c>
      <c r="S1317" s="2">
        <v>430.43</v>
      </c>
      <c r="T1317" s="2">
        <v>0</v>
      </c>
      <c r="U1317">
        <v>430.43</v>
      </c>
      <c r="V1317" s="2">
        <v>25</v>
      </c>
      <c r="W1317" s="3">
        <v>10</v>
      </c>
      <c r="X1317" s="3" t="s">
        <v>35</v>
      </c>
      <c r="Y1317" s="3">
        <v>10.6</v>
      </c>
      <c r="Z1317" s="2">
        <v>45.63</v>
      </c>
      <c r="AA1317" s="10">
        <f>IF(Table1[[#This Row],[Is_Late]]="Yes",1,0)</f>
        <v>1</v>
      </c>
    </row>
    <row r="1318" spans="1:27" x14ac:dyDescent="0.25">
      <c r="A1318" t="s">
        <v>1397</v>
      </c>
      <c r="B1318" s="1">
        <v>45815</v>
      </c>
      <c r="C1318" t="s">
        <v>53</v>
      </c>
      <c r="D1318" t="s">
        <v>28</v>
      </c>
      <c r="E1318" t="s">
        <v>29</v>
      </c>
      <c r="F1318" t="s">
        <v>48</v>
      </c>
      <c r="G1318" t="s">
        <v>40</v>
      </c>
      <c r="H1318">
        <v>2</v>
      </c>
      <c r="I1318">
        <v>281.24</v>
      </c>
      <c r="J1318" s="2">
        <v>15</v>
      </c>
      <c r="K1318">
        <v>43</v>
      </c>
      <c r="L1318" s="3">
        <v>6.35</v>
      </c>
      <c r="M1318" s="3">
        <v>5</v>
      </c>
      <c r="N1318" t="s">
        <v>68</v>
      </c>
      <c r="O1318" t="s">
        <v>42</v>
      </c>
      <c r="P1318" t="s">
        <v>64</v>
      </c>
      <c r="Q1318" s="2">
        <v>562.48</v>
      </c>
      <c r="R1318" s="2">
        <v>84.37</v>
      </c>
      <c r="S1318" s="2">
        <v>478.11</v>
      </c>
      <c r="T1318" s="2">
        <v>0</v>
      </c>
      <c r="U1318">
        <v>478.11</v>
      </c>
      <c r="V1318" s="2">
        <v>40</v>
      </c>
      <c r="W1318" s="3">
        <v>3</v>
      </c>
      <c r="X1318" s="3" t="s">
        <v>44</v>
      </c>
      <c r="Y1318" s="3">
        <v>13.7</v>
      </c>
      <c r="Z1318" s="2">
        <v>65.5</v>
      </c>
      <c r="AA1318" s="10">
        <f>IF(Table1[[#This Row],[Is_Late]]="Yes",1,0)</f>
        <v>0</v>
      </c>
    </row>
    <row r="1319" spans="1:27" x14ac:dyDescent="0.25">
      <c r="A1319" t="s">
        <v>1398</v>
      </c>
      <c r="B1319" s="1">
        <v>45815</v>
      </c>
      <c r="C1319" t="s">
        <v>58</v>
      </c>
      <c r="D1319" t="s">
        <v>54</v>
      </c>
      <c r="E1319" t="s">
        <v>47</v>
      </c>
      <c r="F1319" t="s">
        <v>73</v>
      </c>
      <c r="G1319" t="s">
        <v>78</v>
      </c>
      <c r="H1319">
        <v>6</v>
      </c>
      <c r="I1319">
        <v>497.12</v>
      </c>
      <c r="J1319" s="2">
        <v>15</v>
      </c>
      <c r="K1319">
        <v>22</v>
      </c>
      <c r="L1319" s="3">
        <v>2.5499999999999998</v>
      </c>
      <c r="M1319" s="3">
        <v>4.3</v>
      </c>
      <c r="N1319" t="s">
        <v>68</v>
      </c>
      <c r="O1319" t="s">
        <v>42</v>
      </c>
      <c r="P1319" t="s">
        <v>64</v>
      </c>
      <c r="Q1319" s="2">
        <v>2982.72</v>
      </c>
      <c r="R1319" s="2">
        <v>447.41</v>
      </c>
      <c r="S1319" s="2">
        <v>2535.31</v>
      </c>
      <c r="T1319" s="2">
        <v>0</v>
      </c>
      <c r="U1319">
        <v>2535.31</v>
      </c>
      <c r="V1319" s="2">
        <v>21</v>
      </c>
      <c r="W1319" s="3">
        <v>1</v>
      </c>
      <c r="X1319" s="3" t="s">
        <v>44</v>
      </c>
      <c r="Y1319" s="3">
        <v>10.8</v>
      </c>
      <c r="Z1319" s="2">
        <v>273.81</v>
      </c>
      <c r="AA1319" s="10">
        <f>IF(Table1[[#This Row],[Is_Late]]="Yes",1,0)</f>
        <v>0</v>
      </c>
    </row>
    <row r="1320" spans="1:27" x14ac:dyDescent="0.25">
      <c r="A1320" t="s">
        <v>1399</v>
      </c>
      <c r="B1320" s="1">
        <v>45815</v>
      </c>
      <c r="C1320" t="s">
        <v>75</v>
      </c>
      <c r="D1320" t="s">
        <v>66</v>
      </c>
      <c r="E1320" t="s">
        <v>47</v>
      </c>
      <c r="F1320" t="s">
        <v>30</v>
      </c>
      <c r="G1320" t="s">
        <v>136</v>
      </c>
      <c r="H1320">
        <v>7</v>
      </c>
      <c r="I1320">
        <v>488.59</v>
      </c>
      <c r="J1320" s="2">
        <v>25</v>
      </c>
      <c r="K1320">
        <v>41</v>
      </c>
      <c r="L1320" s="3">
        <v>6.96</v>
      </c>
      <c r="M1320" s="3">
        <v>4.4000000000000004</v>
      </c>
      <c r="N1320" t="s">
        <v>32</v>
      </c>
      <c r="O1320" t="s">
        <v>33</v>
      </c>
      <c r="P1320" t="s">
        <v>43</v>
      </c>
      <c r="Q1320" s="2">
        <v>3420.13</v>
      </c>
      <c r="R1320" s="2">
        <v>855.03</v>
      </c>
      <c r="S1320" s="2">
        <v>0</v>
      </c>
      <c r="T1320" s="2">
        <v>0</v>
      </c>
      <c r="U1320">
        <v>0</v>
      </c>
      <c r="V1320" s="2">
        <v>39</v>
      </c>
      <c r="W1320" s="3">
        <v>2</v>
      </c>
      <c r="X1320" s="3" t="s">
        <v>44</v>
      </c>
      <c r="Y1320" s="3">
        <v>28.1</v>
      </c>
      <c r="Z1320" s="2">
        <v>0</v>
      </c>
      <c r="AA1320" s="10">
        <f>IF(Table1[[#This Row],[Is_Late]]="Yes",1,0)</f>
        <v>0</v>
      </c>
    </row>
    <row r="1321" spans="1:27" x14ac:dyDescent="0.25">
      <c r="A1321" t="s">
        <v>1400</v>
      </c>
      <c r="B1321" s="1">
        <v>45815</v>
      </c>
      <c r="C1321" t="s">
        <v>88</v>
      </c>
      <c r="D1321" t="s">
        <v>38</v>
      </c>
      <c r="E1321" t="s">
        <v>29</v>
      </c>
      <c r="F1321" t="s">
        <v>73</v>
      </c>
      <c r="G1321" t="s">
        <v>67</v>
      </c>
      <c r="H1321">
        <v>7</v>
      </c>
      <c r="I1321">
        <v>306.24</v>
      </c>
      <c r="J1321" s="2">
        <v>20</v>
      </c>
      <c r="K1321">
        <v>30</v>
      </c>
      <c r="L1321" s="3">
        <v>2.61</v>
      </c>
      <c r="M1321" s="3">
        <v>3.6</v>
      </c>
      <c r="N1321" t="s">
        <v>60</v>
      </c>
      <c r="O1321" t="s">
        <v>33</v>
      </c>
      <c r="P1321" t="s">
        <v>51</v>
      </c>
      <c r="Q1321" s="2">
        <v>2143.6799999999998</v>
      </c>
      <c r="R1321" s="2">
        <v>428.74</v>
      </c>
      <c r="S1321" s="2">
        <v>0</v>
      </c>
      <c r="T1321" s="2">
        <v>0</v>
      </c>
      <c r="U1321">
        <v>0</v>
      </c>
      <c r="V1321" s="2">
        <v>23</v>
      </c>
      <c r="W1321" s="3">
        <v>7</v>
      </c>
      <c r="X1321" s="3" t="s">
        <v>35</v>
      </c>
      <c r="Y1321" s="3">
        <v>20.2</v>
      </c>
      <c r="Z1321" s="2">
        <v>0</v>
      </c>
      <c r="AA1321" s="10">
        <f>IF(Table1[[#This Row],[Is_Late]]="Yes",1,0)</f>
        <v>1</v>
      </c>
    </row>
    <row r="1322" spans="1:27" x14ac:dyDescent="0.25">
      <c r="A1322" t="s">
        <v>1401</v>
      </c>
      <c r="B1322" s="1">
        <v>45815</v>
      </c>
      <c r="C1322" t="s">
        <v>84</v>
      </c>
      <c r="D1322" t="s">
        <v>38</v>
      </c>
      <c r="E1322" t="s">
        <v>29</v>
      </c>
      <c r="F1322" t="s">
        <v>86</v>
      </c>
      <c r="G1322" t="s">
        <v>89</v>
      </c>
      <c r="H1322">
        <v>1</v>
      </c>
      <c r="I1322">
        <v>173.92</v>
      </c>
      <c r="J1322" s="2">
        <v>25</v>
      </c>
      <c r="K1322">
        <v>13</v>
      </c>
      <c r="L1322" s="3">
        <v>5.14</v>
      </c>
      <c r="M1322" s="3">
        <v>3.9</v>
      </c>
      <c r="N1322" t="s">
        <v>68</v>
      </c>
      <c r="O1322" t="s">
        <v>42</v>
      </c>
      <c r="P1322" t="s">
        <v>51</v>
      </c>
      <c r="Q1322" s="2">
        <v>173.92</v>
      </c>
      <c r="R1322" s="2">
        <v>43.48</v>
      </c>
      <c r="S1322" s="2">
        <v>130.44</v>
      </c>
      <c r="T1322" s="2">
        <v>10</v>
      </c>
      <c r="U1322">
        <v>140.44</v>
      </c>
      <c r="V1322" s="2">
        <v>37</v>
      </c>
      <c r="W1322" s="3">
        <v>0</v>
      </c>
      <c r="X1322" s="3" t="s">
        <v>44</v>
      </c>
      <c r="Y1322" s="3">
        <v>11.1</v>
      </c>
      <c r="Z1322" s="2">
        <v>14.48</v>
      </c>
      <c r="AA1322" s="10">
        <f>IF(Table1[[#This Row],[Is_Late]]="Yes",1,0)</f>
        <v>0</v>
      </c>
    </row>
    <row r="1323" spans="1:27" x14ac:dyDescent="0.25">
      <c r="A1323" t="s">
        <v>1402</v>
      </c>
      <c r="B1323" s="1">
        <v>45815</v>
      </c>
      <c r="C1323" t="s">
        <v>58</v>
      </c>
      <c r="D1323" t="s">
        <v>46</v>
      </c>
      <c r="E1323" t="s">
        <v>47</v>
      </c>
      <c r="F1323" t="s">
        <v>48</v>
      </c>
      <c r="G1323" t="s">
        <v>144</v>
      </c>
      <c r="H1323">
        <v>2</v>
      </c>
      <c r="I1323">
        <v>288.51</v>
      </c>
      <c r="J1323" s="2">
        <v>15</v>
      </c>
      <c r="K1323">
        <v>25</v>
      </c>
      <c r="L1323" s="3">
        <v>6.17</v>
      </c>
      <c r="M1323" s="3">
        <v>4.7</v>
      </c>
      <c r="N1323" t="s">
        <v>32</v>
      </c>
      <c r="O1323" t="s">
        <v>42</v>
      </c>
      <c r="P1323" t="s">
        <v>56</v>
      </c>
      <c r="Q1323" s="2">
        <v>577.02</v>
      </c>
      <c r="R1323" s="2">
        <v>86.55</v>
      </c>
      <c r="S1323" s="2">
        <v>490.47</v>
      </c>
      <c r="T1323" s="2">
        <v>0</v>
      </c>
      <c r="U1323">
        <v>490.47</v>
      </c>
      <c r="V1323" s="2">
        <v>27</v>
      </c>
      <c r="W1323" s="3">
        <v>0</v>
      </c>
      <c r="X1323" s="3" t="s">
        <v>44</v>
      </c>
      <c r="Y1323" s="3">
        <v>25.6</v>
      </c>
      <c r="Z1323" s="2">
        <v>125.56</v>
      </c>
      <c r="AA1323" s="10">
        <f>IF(Table1[[#This Row],[Is_Late]]="Yes",1,0)</f>
        <v>0</v>
      </c>
    </row>
    <row r="1324" spans="1:27" x14ac:dyDescent="0.25">
      <c r="A1324" t="s">
        <v>1403</v>
      </c>
      <c r="B1324" s="1">
        <v>45815</v>
      </c>
      <c r="C1324" t="s">
        <v>37</v>
      </c>
      <c r="D1324" t="s">
        <v>38</v>
      </c>
      <c r="E1324" t="s">
        <v>47</v>
      </c>
      <c r="F1324" t="s">
        <v>73</v>
      </c>
      <c r="G1324" t="s">
        <v>119</v>
      </c>
      <c r="H1324">
        <v>1</v>
      </c>
      <c r="I1324">
        <v>330.49</v>
      </c>
      <c r="J1324" s="2">
        <v>0</v>
      </c>
      <c r="K1324">
        <v>27</v>
      </c>
      <c r="L1324" s="3">
        <v>4.2300000000000004</v>
      </c>
      <c r="M1324" s="3">
        <v>3.3</v>
      </c>
      <c r="N1324" t="s">
        <v>50</v>
      </c>
      <c r="O1324" t="s">
        <v>42</v>
      </c>
      <c r="P1324" t="s">
        <v>64</v>
      </c>
      <c r="Q1324" s="2">
        <v>330.49</v>
      </c>
      <c r="R1324" s="2">
        <v>0</v>
      </c>
      <c r="S1324" s="2">
        <v>330.49</v>
      </c>
      <c r="T1324" s="2">
        <v>0</v>
      </c>
      <c r="U1324">
        <v>330.49</v>
      </c>
      <c r="V1324" s="2">
        <v>30</v>
      </c>
      <c r="W1324" s="3">
        <v>0</v>
      </c>
      <c r="X1324" s="3" t="s">
        <v>44</v>
      </c>
      <c r="Y1324" s="3">
        <v>19.3</v>
      </c>
      <c r="Z1324" s="2">
        <v>63.78</v>
      </c>
      <c r="AA1324" s="10">
        <f>IF(Table1[[#This Row],[Is_Late]]="Yes",1,0)</f>
        <v>0</v>
      </c>
    </row>
    <row r="1325" spans="1:27" x14ac:dyDescent="0.25">
      <c r="A1325" t="s">
        <v>1404</v>
      </c>
      <c r="B1325" s="1">
        <v>45815</v>
      </c>
      <c r="C1325" t="s">
        <v>53</v>
      </c>
      <c r="D1325" t="s">
        <v>38</v>
      </c>
      <c r="E1325" t="s">
        <v>29</v>
      </c>
      <c r="F1325" t="s">
        <v>59</v>
      </c>
      <c r="G1325" t="s">
        <v>117</v>
      </c>
      <c r="H1325">
        <v>7</v>
      </c>
      <c r="I1325">
        <v>218.27</v>
      </c>
      <c r="J1325" s="2">
        <v>15</v>
      </c>
      <c r="K1325">
        <v>23</v>
      </c>
      <c r="L1325" s="3">
        <v>3.56</v>
      </c>
      <c r="M1325" s="3">
        <v>3.5</v>
      </c>
      <c r="N1325" t="s">
        <v>50</v>
      </c>
      <c r="O1325" t="s">
        <v>42</v>
      </c>
      <c r="P1325" t="s">
        <v>51</v>
      </c>
      <c r="Q1325" s="2">
        <v>1527.89</v>
      </c>
      <c r="R1325" s="2">
        <v>229.18</v>
      </c>
      <c r="S1325" s="2">
        <v>1298.71</v>
      </c>
      <c r="T1325" s="2">
        <v>0</v>
      </c>
      <c r="U1325">
        <v>1298.71</v>
      </c>
      <c r="V1325" s="2">
        <v>42</v>
      </c>
      <c r="W1325" s="3">
        <v>0</v>
      </c>
      <c r="X1325" s="3" t="s">
        <v>44</v>
      </c>
      <c r="Y1325" s="3">
        <v>19.399999999999999</v>
      </c>
      <c r="Z1325" s="2">
        <v>251.95</v>
      </c>
      <c r="AA1325" s="10">
        <f>IF(Table1[[#This Row],[Is_Late]]="Yes",1,0)</f>
        <v>0</v>
      </c>
    </row>
    <row r="1326" spans="1:27" x14ac:dyDescent="0.25">
      <c r="A1326" t="s">
        <v>1405</v>
      </c>
      <c r="B1326" s="1">
        <v>45815</v>
      </c>
      <c r="C1326" t="s">
        <v>37</v>
      </c>
      <c r="D1326" t="s">
        <v>46</v>
      </c>
      <c r="E1326" t="s">
        <v>47</v>
      </c>
      <c r="F1326" t="s">
        <v>76</v>
      </c>
      <c r="G1326" t="s">
        <v>49</v>
      </c>
      <c r="H1326">
        <v>7</v>
      </c>
      <c r="I1326">
        <v>240.43</v>
      </c>
      <c r="J1326" s="2">
        <v>15</v>
      </c>
      <c r="K1326">
        <v>37</v>
      </c>
      <c r="L1326" s="3">
        <v>2.2799999999999998</v>
      </c>
      <c r="M1326" s="3">
        <v>4.0999999999999996</v>
      </c>
      <c r="N1326" t="s">
        <v>41</v>
      </c>
      <c r="O1326" t="s">
        <v>42</v>
      </c>
      <c r="P1326" t="s">
        <v>34</v>
      </c>
      <c r="Q1326" s="2">
        <v>1683.01</v>
      </c>
      <c r="R1326" s="2">
        <v>252.45</v>
      </c>
      <c r="S1326" s="2">
        <v>1430.56</v>
      </c>
      <c r="T1326" s="2">
        <v>0</v>
      </c>
      <c r="U1326">
        <v>1430.56</v>
      </c>
      <c r="V1326" s="2">
        <v>39</v>
      </c>
      <c r="W1326" s="3">
        <v>0</v>
      </c>
      <c r="X1326" s="3" t="s">
        <v>44</v>
      </c>
      <c r="Y1326" s="3">
        <v>23</v>
      </c>
      <c r="Z1326" s="2">
        <v>329.03</v>
      </c>
      <c r="AA1326" s="10">
        <f>IF(Table1[[#This Row],[Is_Late]]="Yes",1,0)</f>
        <v>0</v>
      </c>
    </row>
    <row r="1327" spans="1:27" x14ac:dyDescent="0.25">
      <c r="A1327" t="s">
        <v>1406</v>
      </c>
      <c r="B1327" s="1">
        <v>45815</v>
      </c>
      <c r="C1327" t="s">
        <v>27</v>
      </c>
      <c r="D1327" t="s">
        <v>28</v>
      </c>
      <c r="E1327" t="s">
        <v>29</v>
      </c>
      <c r="F1327" t="s">
        <v>76</v>
      </c>
      <c r="G1327" t="s">
        <v>82</v>
      </c>
      <c r="H1327">
        <v>5</v>
      </c>
      <c r="I1327">
        <v>262.82</v>
      </c>
      <c r="J1327" s="2">
        <v>20</v>
      </c>
      <c r="K1327">
        <v>29</v>
      </c>
      <c r="L1327" s="3">
        <v>5.53</v>
      </c>
      <c r="M1327" s="3">
        <v>4.8</v>
      </c>
      <c r="N1327" t="s">
        <v>68</v>
      </c>
      <c r="O1327" t="s">
        <v>33</v>
      </c>
      <c r="P1327" t="s">
        <v>43</v>
      </c>
      <c r="Q1327" s="2">
        <v>1314.1</v>
      </c>
      <c r="R1327" s="2">
        <v>262.82</v>
      </c>
      <c r="S1327" s="2">
        <v>0</v>
      </c>
      <c r="T1327" s="2">
        <v>0</v>
      </c>
      <c r="U1327">
        <v>0</v>
      </c>
      <c r="V1327" s="2">
        <v>41</v>
      </c>
      <c r="W1327" s="3">
        <v>0</v>
      </c>
      <c r="X1327" s="3" t="s">
        <v>44</v>
      </c>
      <c r="Y1327" s="3">
        <v>27.6</v>
      </c>
      <c r="Z1327" s="2">
        <v>0</v>
      </c>
      <c r="AA1327" s="10">
        <f>IF(Table1[[#This Row],[Is_Late]]="Yes",1,0)</f>
        <v>0</v>
      </c>
    </row>
    <row r="1328" spans="1:27" x14ac:dyDescent="0.25">
      <c r="A1328" t="s">
        <v>1407</v>
      </c>
      <c r="B1328" s="1">
        <v>45816</v>
      </c>
      <c r="C1328" t="s">
        <v>80</v>
      </c>
      <c r="D1328" t="s">
        <v>46</v>
      </c>
      <c r="E1328" t="s">
        <v>47</v>
      </c>
      <c r="F1328" t="s">
        <v>86</v>
      </c>
      <c r="G1328" t="s">
        <v>31</v>
      </c>
      <c r="H1328">
        <v>5</v>
      </c>
      <c r="I1328">
        <v>341.88</v>
      </c>
      <c r="J1328" s="2">
        <v>10</v>
      </c>
      <c r="K1328">
        <v>35</v>
      </c>
      <c r="L1328" s="3">
        <v>6.64</v>
      </c>
      <c r="M1328" s="3">
        <v>3.8</v>
      </c>
      <c r="N1328" t="s">
        <v>50</v>
      </c>
      <c r="O1328" t="s">
        <v>33</v>
      </c>
      <c r="P1328" t="s">
        <v>34</v>
      </c>
      <c r="Q1328" s="2">
        <v>1709.4</v>
      </c>
      <c r="R1328" s="2">
        <v>170.94</v>
      </c>
      <c r="S1328" s="2">
        <v>0</v>
      </c>
      <c r="T1328" s="2">
        <v>0</v>
      </c>
      <c r="U1328">
        <v>0</v>
      </c>
      <c r="V1328" s="2">
        <v>36</v>
      </c>
      <c r="W1328" s="3">
        <v>0</v>
      </c>
      <c r="X1328" s="3" t="s">
        <v>44</v>
      </c>
      <c r="Y1328" s="3">
        <v>9.1</v>
      </c>
      <c r="Z1328" s="2">
        <v>0</v>
      </c>
      <c r="AA1328" s="10">
        <f>IF(Table1[[#This Row],[Is_Late]]="Yes",1,0)</f>
        <v>0</v>
      </c>
    </row>
    <row r="1329" spans="1:27" x14ac:dyDescent="0.25">
      <c r="A1329" t="s">
        <v>1408</v>
      </c>
      <c r="B1329" s="1">
        <v>45816</v>
      </c>
      <c r="C1329" t="s">
        <v>27</v>
      </c>
      <c r="D1329" t="s">
        <v>28</v>
      </c>
      <c r="E1329" t="s">
        <v>29</v>
      </c>
      <c r="F1329" t="s">
        <v>81</v>
      </c>
      <c r="G1329" t="s">
        <v>49</v>
      </c>
      <c r="H1329">
        <v>3</v>
      </c>
      <c r="I1329">
        <v>285.3</v>
      </c>
      <c r="J1329" s="2">
        <v>10</v>
      </c>
      <c r="K1329">
        <v>31</v>
      </c>
      <c r="L1329" s="3">
        <v>7.54</v>
      </c>
      <c r="M1329" s="3">
        <v>3.8</v>
      </c>
      <c r="N1329" t="s">
        <v>41</v>
      </c>
      <c r="O1329" t="s">
        <v>42</v>
      </c>
      <c r="P1329" t="s">
        <v>56</v>
      </c>
      <c r="Q1329" s="2">
        <v>855.9</v>
      </c>
      <c r="R1329" s="2">
        <v>85.59</v>
      </c>
      <c r="S1329" s="2">
        <v>770.31</v>
      </c>
      <c r="T1329" s="2">
        <v>0</v>
      </c>
      <c r="U1329">
        <v>770.31</v>
      </c>
      <c r="V1329" s="2">
        <v>19</v>
      </c>
      <c r="W1329" s="3">
        <v>12</v>
      </c>
      <c r="X1329" s="3" t="s">
        <v>35</v>
      </c>
      <c r="Y1329" s="3">
        <v>16.899999999999999</v>
      </c>
      <c r="Z1329" s="2">
        <v>130.18</v>
      </c>
      <c r="AA1329" s="10">
        <f>IF(Table1[[#This Row],[Is_Late]]="Yes",1,0)</f>
        <v>1</v>
      </c>
    </row>
    <row r="1330" spans="1:27" x14ac:dyDescent="0.25">
      <c r="A1330" t="s">
        <v>1409</v>
      </c>
      <c r="B1330" s="1">
        <v>45816</v>
      </c>
      <c r="C1330" t="s">
        <v>84</v>
      </c>
      <c r="D1330" t="s">
        <v>66</v>
      </c>
      <c r="E1330" t="s">
        <v>47</v>
      </c>
      <c r="F1330" t="s">
        <v>39</v>
      </c>
      <c r="G1330" t="s">
        <v>70</v>
      </c>
      <c r="H1330">
        <v>7</v>
      </c>
      <c r="I1330">
        <v>433.51</v>
      </c>
      <c r="J1330" s="2">
        <v>0</v>
      </c>
      <c r="K1330">
        <v>23</v>
      </c>
      <c r="L1330" s="3">
        <v>4.57</v>
      </c>
      <c r="M1330" s="3">
        <v>3.2</v>
      </c>
      <c r="N1330" t="s">
        <v>60</v>
      </c>
      <c r="O1330" t="s">
        <v>33</v>
      </c>
      <c r="P1330" t="s">
        <v>51</v>
      </c>
      <c r="Q1330" s="2">
        <v>3034.57</v>
      </c>
      <c r="R1330" s="2">
        <v>0</v>
      </c>
      <c r="S1330" s="2">
        <v>0</v>
      </c>
      <c r="T1330" s="2">
        <v>0</v>
      </c>
      <c r="U1330">
        <v>0</v>
      </c>
      <c r="V1330" s="2">
        <v>28</v>
      </c>
      <c r="W1330" s="3">
        <v>0</v>
      </c>
      <c r="X1330" s="3" t="s">
        <v>44</v>
      </c>
      <c r="Y1330" s="3">
        <v>19</v>
      </c>
      <c r="Z1330" s="2">
        <v>0</v>
      </c>
      <c r="AA1330" s="10">
        <f>IF(Table1[[#This Row],[Is_Late]]="Yes",1,0)</f>
        <v>0</v>
      </c>
    </row>
    <row r="1331" spans="1:27" x14ac:dyDescent="0.25">
      <c r="A1331" t="s">
        <v>1410</v>
      </c>
      <c r="B1331" s="1">
        <v>45816</v>
      </c>
      <c r="C1331" t="s">
        <v>80</v>
      </c>
      <c r="D1331" t="s">
        <v>46</v>
      </c>
      <c r="E1331" t="s">
        <v>47</v>
      </c>
      <c r="F1331" t="s">
        <v>30</v>
      </c>
      <c r="G1331" t="s">
        <v>119</v>
      </c>
      <c r="H1331">
        <v>1</v>
      </c>
      <c r="I1331">
        <v>211.02</v>
      </c>
      <c r="J1331" s="2">
        <v>15</v>
      </c>
      <c r="K1331">
        <v>28</v>
      </c>
      <c r="L1331" s="3">
        <v>0.89</v>
      </c>
      <c r="M1331" s="3">
        <v>3.4</v>
      </c>
      <c r="N1331" t="s">
        <v>41</v>
      </c>
      <c r="O1331" t="s">
        <v>42</v>
      </c>
      <c r="P1331" t="s">
        <v>64</v>
      </c>
      <c r="Q1331" s="2">
        <v>211.02</v>
      </c>
      <c r="R1331" s="2">
        <v>31.65</v>
      </c>
      <c r="S1331" s="2">
        <v>179.37</v>
      </c>
      <c r="T1331" s="2">
        <v>15</v>
      </c>
      <c r="U1331">
        <v>194.37</v>
      </c>
      <c r="V1331" s="2">
        <v>29</v>
      </c>
      <c r="W1331" s="3">
        <v>0</v>
      </c>
      <c r="X1331" s="3" t="s">
        <v>44</v>
      </c>
      <c r="Y1331" s="3">
        <v>14.8</v>
      </c>
      <c r="Z1331" s="2">
        <v>26.55</v>
      </c>
      <c r="AA1331" s="10">
        <f>IF(Table1[[#This Row],[Is_Late]]="Yes",1,0)</f>
        <v>0</v>
      </c>
    </row>
    <row r="1332" spans="1:27" x14ac:dyDescent="0.25">
      <c r="A1332" t="s">
        <v>1411</v>
      </c>
      <c r="B1332" s="1">
        <v>45816</v>
      </c>
      <c r="C1332" t="s">
        <v>88</v>
      </c>
      <c r="D1332" t="s">
        <v>38</v>
      </c>
      <c r="E1332" t="s">
        <v>47</v>
      </c>
      <c r="F1332" t="s">
        <v>39</v>
      </c>
      <c r="G1332" t="s">
        <v>49</v>
      </c>
      <c r="H1332">
        <v>5</v>
      </c>
      <c r="I1332">
        <v>488.19</v>
      </c>
      <c r="J1332" s="2">
        <v>5</v>
      </c>
      <c r="K1332">
        <v>19</v>
      </c>
      <c r="L1332" s="3">
        <v>5.13</v>
      </c>
      <c r="M1332" s="3">
        <v>3.6</v>
      </c>
      <c r="N1332" t="s">
        <v>50</v>
      </c>
      <c r="O1332" t="s">
        <v>42</v>
      </c>
      <c r="P1332" t="s">
        <v>56</v>
      </c>
      <c r="Q1332" s="2">
        <v>2440.9499999999998</v>
      </c>
      <c r="R1332" s="2">
        <v>122.05</v>
      </c>
      <c r="S1332" s="2">
        <v>2318.9</v>
      </c>
      <c r="T1332" s="2">
        <v>0</v>
      </c>
      <c r="U1332">
        <v>2318.9</v>
      </c>
      <c r="V1332" s="2">
        <v>32</v>
      </c>
      <c r="W1332" s="3">
        <v>0</v>
      </c>
      <c r="X1332" s="3" t="s">
        <v>44</v>
      </c>
      <c r="Y1332" s="3">
        <v>13.2</v>
      </c>
      <c r="Z1332" s="2">
        <v>306.08999999999997</v>
      </c>
      <c r="AA1332" s="10">
        <f>IF(Table1[[#This Row],[Is_Late]]="Yes",1,0)</f>
        <v>0</v>
      </c>
    </row>
    <row r="1333" spans="1:27" x14ac:dyDescent="0.25">
      <c r="A1333" t="s">
        <v>1412</v>
      </c>
      <c r="B1333" s="1">
        <v>45816</v>
      </c>
      <c r="C1333" t="s">
        <v>80</v>
      </c>
      <c r="D1333" t="s">
        <v>38</v>
      </c>
      <c r="E1333" t="s">
        <v>47</v>
      </c>
      <c r="F1333" t="s">
        <v>111</v>
      </c>
      <c r="G1333" t="s">
        <v>40</v>
      </c>
      <c r="H1333">
        <v>7</v>
      </c>
      <c r="I1333">
        <v>462.62</v>
      </c>
      <c r="J1333" s="2">
        <v>0</v>
      </c>
      <c r="K1333">
        <v>45</v>
      </c>
      <c r="L1333" s="3">
        <v>7.96</v>
      </c>
      <c r="M1333" s="3">
        <v>4.4000000000000004</v>
      </c>
      <c r="N1333" t="s">
        <v>68</v>
      </c>
      <c r="O1333" t="s">
        <v>42</v>
      </c>
      <c r="P1333" t="s">
        <v>56</v>
      </c>
      <c r="Q1333" s="2">
        <v>3238.34</v>
      </c>
      <c r="R1333" s="2">
        <v>0</v>
      </c>
      <c r="S1333" s="2">
        <v>3238.34</v>
      </c>
      <c r="T1333" s="2">
        <v>0</v>
      </c>
      <c r="U1333">
        <v>3238.34</v>
      </c>
      <c r="V1333" s="2">
        <v>42</v>
      </c>
      <c r="W1333" s="3">
        <v>3</v>
      </c>
      <c r="X1333" s="3" t="s">
        <v>44</v>
      </c>
      <c r="Y1333" s="3">
        <v>12.3</v>
      </c>
      <c r="Z1333" s="2">
        <v>398.32</v>
      </c>
      <c r="AA1333" s="10">
        <f>IF(Table1[[#This Row],[Is_Late]]="Yes",1,0)</f>
        <v>0</v>
      </c>
    </row>
    <row r="1334" spans="1:27" x14ac:dyDescent="0.25">
      <c r="A1334" t="s">
        <v>1413</v>
      </c>
      <c r="B1334" s="1">
        <v>45817</v>
      </c>
      <c r="C1334" t="s">
        <v>53</v>
      </c>
      <c r="D1334" t="s">
        <v>28</v>
      </c>
      <c r="E1334" t="s">
        <v>47</v>
      </c>
      <c r="F1334" t="s">
        <v>39</v>
      </c>
      <c r="G1334" t="s">
        <v>117</v>
      </c>
      <c r="H1334">
        <v>3</v>
      </c>
      <c r="I1334">
        <v>34.6</v>
      </c>
      <c r="J1334" s="2">
        <v>10</v>
      </c>
      <c r="K1334">
        <v>10</v>
      </c>
      <c r="L1334" s="3">
        <v>4.5999999999999996</v>
      </c>
      <c r="M1334" s="3">
        <v>5</v>
      </c>
      <c r="N1334" t="s">
        <v>50</v>
      </c>
      <c r="O1334" t="s">
        <v>42</v>
      </c>
      <c r="P1334" t="s">
        <v>34</v>
      </c>
      <c r="Q1334" s="2">
        <v>103.8</v>
      </c>
      <c r="R1334" s="2">
        <v>10.38</v>
      </c>
      <c r="S1334" s="2">
        <v>93.42</v>
      </c>
      <c r="T1334" s="2">
        <v>15</v>
      </c>
      <c r="U1334">
        <v>108.42</v>
      </c>
      <c r="V1334" s="2">
        <v>33</v>
      </c>
      <c r="W1334" s="3">
        <v>0</v>
      </c>
      <c r="X1334" s="3" t="s">
        <v>44</v>
      </c>
      <c r="Y1334" s="3">
        <v>11.2</v>
      </c>
      <c r="Z1334" s="2">
        <v>10.46</v>
      </c>
      <c r="AA1334" s="10">
        <f>IF(Table1[[#This Row],[Is_Late]]="Yes",1,0)</f>
        <v>0</v>
      </c>
    </row>
    <row r="1335" spans="1:27" x14ac:dyDescent="0.25">
      <c r="A1335" t="s">
        <v>1414</v>
      </c>
      <c r="B1335" s="1">
        <v>45817</v>
      </c>
      <c r="C1335" t="s">
        <v>58</v>
      </c>
      <c r="D1335" t="s">
        <v>66</v>
      </c>
      <c r="E1335" t="s">
        <v>29</v>
      </c>
      <c r="F1335" t="s">
        <v>39</v>
      </c>
      <c r="G1335" t="s">
        <v>89</v>
      </c>
      <c r="H1335">
        <v>4</v>
      </c>
      <c r="I1335">
        <v>44.75</v>
      </c>
      <c r="J1335" s="2">
        <v>20</v>
      </c>
      <c r="K1335">
        <v>35</v>
      </c>
      <c r="L1335" s="3">
        <v>5.42</v>
      </c>
      <c r="M1335" s="3">
        <v>3.8</v>
      </c>
      <c r="N1335" t="s">
        <v>41</v>
      </c>
      <c r="O1335" t="s">
        <v>42</v>
      </c>
      <c r="P1335" t="s">
        <v>51</v>
      </c>
      <c r="Q1335" s="2">
        <v>179</v>
      </c>
      <c r="R1335" s="2">
        <v>35.799999999999997</v>
      </c>
      <c r="S1335" s="2">
        <v>143.19999999999999</v>
      </c>
      <c r="T1335" s="2">
        <v>20</v>
      </c>
      <c r="U1335">
        <v>163.19999999999999</v>
      </c>
      <c r="V1335" s="2">
        <v>15</v>
      </c>
      <c r="W1335" s="3">
        <v>20</v>
      </c>
      <c r="X1335" s="3" t="s">
        <v>35</v>
      </c>
      <c r="Y1335" s="3">
        <v>12.8</v>
      </c>
      <c r="Z1335" s="2">
        <v>18.329999999999998</v>
      </c>
      <c r="AA1335" s="10">
        <f>IF(Table1[[#This Row],[Is_Late]]="Yes",1,0)</f>
        <v>1</v>
      </c>
    </row>
    <row r="1336" spans="1:27" x14ac:dyDescent="0.25">
      <c r="A1336" t="s">
        <v>1415</v>
      </c>
      <c r="B1336" s="1">
        <v>45817</v>
      </c>
      <c r="C1336" t="s">
        <v>53</v>
      </c>
      <c r="D1336" t="s">
        <v>28</v>
      </c>
      <c r="E1336" t="s">
        <v>47</v>
      </c>
      <c r="F1336" t="s">
        <v>30</v>
      </c>
      <c r="G1336" t="s">
        <v>100</v>
      </c>
      <c r="H1336">
        <v>7</v>
      </c>
      <c r="I1336">
        <v>150.51</v>
      </c>
      <c r="J1336" s="2">
        <v>15</v>
      </c>
      <c r="K1336">
        <v>25</v>
      </c>
      <c r="L1336" s="3">
        <v>1.51</v>
      </c>
      <c r="M1336" s="3">
        <v>4.0999999999999996</v>
      </c>
      <c r="N1336" t="s">
        <v>41</v>
      </c>
      <c r="O1336" t="s">
        <v>42</v>
      </c>
      <c r="P1336" t="s">
        <v>56</v>
      </c>
      <c r="Q1336" s="2">
        <v>1053.57</v>
      </c>
      <c r="R1336" s="2">
        <v>158.04</v>
      </c>
      <c r="S1336" s="2">
        <v>895.53</v>
      </c>
      <c r="T1336" s="2">
        <v>0</v>
      </c>
      <c r="U1336">
        <v>895.53</v>
      </c>
      <c r="V1336" s="2">
        <v>39</v>
      </c>
      <c r="W1336" s="3">
        <v>0</v>
      </c>
      <c r="X1336" s="3" t="s">
        <v>44</v>
      </c>
      <c r="Y1336" s="3">
        <v>14.6</v>
      </c>
      <c r="Z1336" s="2">
        <v>130.75</v>
      </c>
      <c r="AA1336" s="10">
        <f>IF(Table1[[#This Row],[Is_Late]]="Yes",1,0)</f>
        <v>0</v>
      </c>
    </row>
    <row r="1337" spans="1:27" x14ac:dyDescent="0.25">
      <c r="A1337" t="s">
        <v>1416</v>
      </c>
      <c r="B1337" s="1">
        <v>45817</v>
      </c>
      <c r="C1337" t="s">
        <v>88</v>
      </c>
      <c r="D1337" t="s">
        <v>66</v>
      </c>
      <c r="E1337" t="s">
        <v>47</v>
      </c>
      <c r="F1337" t="s">
        <v>48</v>
      </c>
      <c r="G1337" t="s">
        <v>49</v>
      </c>
      <c r="H1337">
        <v>1</v>
      </c>
      <c r="I1337">
        <v>432.73</v>
      </c>
      <c r="J1337" s="2">
        <v>20</v>
      </c>
      <c r="K1337">
        <v>30</v>
      </c>
      <c r="L1337" s="3">
        <v>1.71</v>
      </c>
      <c r="M1337" s="3">
        <v>4.0999999999999996</v>
      </c>
      <c r="N1337" t="s">
        <v>50</v>
      </c>
      <c r="O1337" t="s">
        <v>42</v>
      </c>
      <c r="P1337" t="s">
        <v>64</v>
      </c>
      <c r="Q1337" s="2">
        <v>432.73</v>
      </c>
      <c r="R1337" s="2">
        <v>86.55</v>
      </c>
      <c r="S1337" s="2">
        <v>346.18</v>
      </c>
      <c r="T1337" s="2">
        <v>0</v>
      </c>
      <c r="U1337">
        <v>346.18</v>
      </c>
      <c r="V1337" s="2">
        <v>22</v>
      </c>
      <c r="W1337" s="3">
        <v>8</v>
      </c>
      <c r="X1337" s="3" t="s">
        <v>35</v>
      </c>
      <c r="Y1337" s="3">
        <v>24.5</v>
      </c>
      <c r="Z1337" s="2">
        <v>84.81</v>
      </c>
      <c r="AA1337" s="10">
        <f>IF(Table1[[#This Row],[Is_Late]]="Yes",1,0)</f>
        <v>1</v>
      </c>
    </row>
    <row r="1338" spans="1:27" x14ac:dyDescent="0.25">
      <c r="A1338" t="s">
        <v>1417</v>
      </c>
      <c r="B1338" s="1">
        <v>45817</v>
      </c>
      <c r="C1338" t="s">
        <v>75</v>
      </c>
      <c r="D1338" t="s">
        <v>28</v>
      </c>
      <c r="E1338" t="s">
        <v>47</v>
      </c>
      <c r="F1338" t="s">
        <v>81</v>
      </c>
      <c r="G1338" t="s">
        <v>70</v>
      </c>
      <c r="H1338">
        <v>6</v>
      </c>
      <c r="I1338">
        <v>472.12</v>
      </c>
      <c r="J1338" s="2">
        <v>5</v>
      </c>
      <c r="K1338">
        <v>25</v>
      </c>
      <c r="L1338" s="3">
        <v>6.91</v>
      </c>
      <c r="M1338" s="3">
        <v>3.6</v>
      </c>
      <c r="N1338" t="s">
        <v>60</v>
      </c>
      <c r="O1338" t="s">
        <v>33</v>
      </c>
      <c r="P1338" t="s">
        <v>56</v>
      </c>
      <c r="Q1338" s="2">
        <v>2832.72</v>
      </c>
      <c r="R1338" s="2">
        <v>141.63999999999999</v>
      </c>
      <c r="S1338" s="2">
        <v>0</v>
      </c>
      <c r="T1338" s="2">
        <v>0</v>
      </c>
      <c r="U1338">
        <v>0</v>
      </c>
      <c r="V1338" s="2">
        <v>38</v>
      </c>
      <c r="W1338" s="3">
        <v>0</v>
      </c>
      <c r="X1338" s="3" t="s">
        <v>44</v>
      </c>
      <c r="Y1338" s="3">
        <v>14.3</v>
      </c>
      <c r="Z1338" s="2">
        <v>0</v>
      </c>
      <c r="AA1338" s="10">
        <f>IF(Table1[[#This Row],[Is_Late]]="Yes",1,0)</f>
        <v>0</v>
      </c>
    </row>
    <row r="1339" spans="1:27" x14ac:dyDescent="0.25">
      <c r="A1339" t="s">
        <v>1418</v>
      </c>
      <c r="B1339" s="1">
        <v>45817</v>
      </c>
      <c r="C1339" t="s">
        <v>58</v>
      </c>
      <c r="D1339" t="s">
        <v>66</v>
      </c>
      <c r="E1339" t="s">
        <v>29</v>
      </c>
      <c r="F1339" t="s">
        <v>81</v>
      </c>
      <c r="G1339" t="s">
        <v>78</v>
      </c>
      <c r="H1339">
        <v>3</v>
      </c>
      <c r="I1339">
        <v>387.22</v>
      </c>
      <c r="J1339" s="2">
        <v>0</v>
      </c>
      <c r="K1339">
        <v>39</v>
      </c>
      <c r="L1339" s="3">
        <v>7.84</v>
      </c>
      <c r="M1339" s="3">
        <v>5</v>
      </c>
      <c r="N1339" t="s">
        <v>60</v>
      </c>
      <c r="O1339" t="s">
        <v>42</v>
      </c>
      <c r="P1339" t="s">
        <v>51</v>
      </c>
      <c r="Q1339" s="2">
        <v>1161.6600000000001</v>
      </c>
      <c r="R1339" s="2">
        <v>0</v>
      </c>
      <c r="S1339" s="2">
        <v>1161.6600000000001</v>
      </c>
      <c r="T1339" s="2">
        <v>0</v>
      </c>
      <c r="U1339">
        <v>1161.6600000000001</v>
      </c>
      <c r="V1339" s="2">
        <v>32</v>
      </c>
      <c r="W1339" s="3">
        <v>7</v>
      </c>
      <c r="X1339" s="3" t="s">
        <v>35</v>
      </c>
      <c r="Y1339" s="3">
        <v>26.3</v>
      </c>
      <c r="Z1339" s="2">
        <v>305.52</v>
      </c>
      <c r="AA1339" s="10">
        <f>IF(Table1[[#This Row],[Is_Late]]="Yes",1,0)</f>
        <v>1</v>
      </c>
    </row>
    <row r="1340" spans="1:27" x14ac:dyDescent="0.25">
      <c r="A1340" t="s">
        <v>1419</v>
      </c>
      <c r="B1340" s="1">
        <v>45817</v>
      </c>
      <c r="C1340" t="s">
        <v>75</v>
      </c>
      <c r="D1340" t="s">
        <v>38</v>
      </c>
      <c r="E1340" t="s">
        <v>47</v>
      </c>
      <c r="F1340" t="s">
        <v>59</v>
      </c>
      <c r="G1340" t="s">
        <v>67</v>
      </c>
      <c r="H1340">
        <v>6</v>
      </c>
      <c r="I1340">
        <v>261.94</v>
      </c>
      <c r="J1340" s="2">
        <v>5</v>
      </c>
      <c r="K1340">
        <v>42</v>
      </c>
      <c r="L1340" s="3">
        <v>1.88</v>
      </c>
      <c r="M1340" s="3">
        <v>3.7</v>
      </c>
      <c r="N1340" t="s">
        <v>32</v>
      </c>
      <c r="O1340" t="s">
        <v>42</v>
      </c>
      <c r="P1340" t="s">
        <v>43</v>
      </c>
      <c r="Q1340" s="2">
        <v>1571.64</v>
      </c>
      <c r="R1340" s="2">
        <v>78.58</v>
      </c>
      <c r="S1340" s="2">
        <v>1493.06</v>
      </c>
      <c r="T1340" s="2">
        <v>0</v>
      </c>
      <c r="U1340">
        <v>1493.06</v>
      </c>
      <c r="V1340" s="2">
        <v>18</v>
      </c>
      <c r="W1340" s="3">
        <v>24</v>
      </c>
      <c r="X1340" s="3" t="s">
        <v>35</v>
      </c>
      <c r="Y1340" s="3">
        <v>30.7</v>
      </c>
      <c r="Z1340" s="2">
        <v>458.37</v>
      </c>
      <c r="AA1340" s="10">
        <f>IF(Table1[[#This Row],[Is_Late]]="Yes",1,0)</f>
        <v>1</v>
      </c>
    </row>
    <row r="1341" spans="1:27" x14ac:dyDescent="0.25">
      <c r="A1341" t="s">
        <v>1420</v>
      </c>
      <c r="B1341" s="1">
        <v>45817</v>
      </c>
      <c r="C1341" t="s">
        <v>80</v>
      </c>
      <c r="D1341" t="s">
        <v>38</v>
      </c>
      <c r="E1341" t="s">
        <v>47</v>
      </c>
      <c r="F1341" t="s">
        <v>59</v>
      </c>
      <c r="G1341" t="s">
        <v>98</v>
      </c>
      <c r="H1341">
        <v>3</v>
      </c>
      <c r="I1341">
        <v>424.63</v>
      </c>
      <c r="J1341" s="2">
        <v>5</v>
      </c>
      <c r="K1341">
        <v>41</v>
      </c>
      <c r="L1341" s="3">
        <v>0.76</v>
      </c>
      <c r="M1341" s="3">
        <v>4.8</v>
      </c>
      <c r="N1341" t="s">
        <v>41</v>
      </c>
      <c r="O1341" t="s">
        <v>42</v>
      </c>
      <c r="P1341" t="s">
        <v>56</v>
      </c>
      <c r="Q1341" s="2">
        <v>1273.8900000000001</v>
      </c>
      <c r="R1341" s="2">
        <v>63.69</v>
      </c>
      <c r="S1341" s="2">
        <v>1210.2</v>
      </c>
      <c r="T1341" s="2">
        <v>0</v>
      </c>
      <c r="U1341">
        <v>1210.2</v>
      </c>
      <c r="V1341" s="2">
        <v>23</v>
      </c>
      <c r="W1341" s="3">
        <v>18</v>
      </c>
      <c r="X1341" s="3" t="s">
        <v>35</v>
      </c>
      <c r="Y1341" s="3">
        <v>28</v>
      </c>
      <c r="Z1341" s="2">
        <v>338.86</v>
      </c>
      <c r="AA1341" s="10">
        <f>IF(Table1[[#This Row],[Is_Late]]="Yes",1,0)</f>
        <v>1</v>
      </c>
    </row>
    <row r="1342" spans="1:27" x14ac:dyDescent="0.25">
      <c r="A1342" t="s">
        <v>1421</v>
      </c>
      <c r="B1342" s="1">
        <v>45817</v>
      </c>
      <c r="C1342" t="s">
        <v>58</v>
      </c>
      <c r="D1342" t="s">
        <v>66</v>
      </c>
      <c r="E1342" t="s">
        <v>47</v>
      </c>
      <c r="F1342" t="s">
        <v>39</v>
      </c>
      <c r="G1342" t="s">
        <v>63</v>
      </c>
      <c r="H1342">
        <v>6</v>
      </c>
      <c r="I1342">
        <v>301.58999999999997</v>
      </c>
      <c r="J1342" s="2">
        <v>10</v>
      </c>
      <c r="K1342">
        <v>29</v>
      </c>
      <c r="L1342" s="3">
        <v>3.48</v>
      </c>
      <c r="M1342" s="3">
        <v>4.7</v>
      </c>
      <c r="N1342" t="s">
        <v>32</v>
      </c>
      <c r="O1342" t="s">
        <v>42</v>
      </c>
      <c r="P1342" t="s">
        <v>51</v>
      </c>
      <c r="Q1342" s="2">
        <v>1809.54</v>
      </c>
      <c r="R1342" s="2">
        <v>180.95</v>
      </c>
      <c r="S1342" s="2">
        <v>1628.59</v>
      </c>
      <c r="T1342" s="2">
        <v>0</v>
      </c>
      <c r="U1342">
        <v>1628.59</v>
      </c>
      <c r="V1342" s="2">
        <v>42</v>
      </c>
      <c r="W1342" s="3">
        <v>0</v>
      </c>
      <c r="X1342" s="3" t="s">
        <v>44</v>
      </c>
      <c r="Y1342" s="3">
        <v>11.5</v>
      </c>
      <c r="Z1342" s="2">
        <v>187.29</v>
      </c>
      <c r="AA1342" s="10">
        <f>IF(Table1[[#This Row],[Is_Late]]="Yes",1,0)</f>
        <v>0</v>
      </c>
    </row>
    <row r="1343" spans="1:27" x14ac:dyDescent="0.25">
      <c r="A1343" t="s">
        <v>1422</v>
      </c>
      <c r="B1343" s="1">
        <v>45817</v>
      </c>
      <c r="C1343" t="s">
        <v>75</v>
      </c>
      <c r="D1343" t="s">
        <v>54</v>
      </c>
      <c r="E1343" t="s">
        <v>29</v>
      </c>
      <c r="F1343" t="s">
        <v>86</v>
      </c>
      <c r="G1343" t="s">
        <v>82</v>
      </c>
      <c r="H1343">
        <v>5</v>
      </c>
      <c r="I1343">
        <v>237.14</v>
      </c>
      <c r="J1343" s="2">
        <v>20</v>
      </c>
      <c r="K1343">
        <v>23</v>
      </c>
      <c r="L1343" s="3">
        <v>6.88</v>
      </c>
      <c r="M1343" s="3">
        <v>3.1</v>
      </c>
      <c r="N1343" t="s">
        <v>68</v>
      </c>
      <c r="O1343" t="s">
        <v>42</v>
      </c>
      <c r="P1343" t="s">
        <v>34</v>
      </c>
      <c r="Q1343" s="2">
        <v>1185.7</v>
      </c>
      <c r="R1343" s="2">
        <v>237.14</v>
      </c>
      <c r="S1343" s="2">
        <v>948.56</v>
      </c>
      <c r="T1343" s="2">
        <v>0</v>
      </c>
      <c r="U1343">
        <v>948.56</v>
      </c>
      <c r="V1343" s="2">
        <v>21</v>
      </c>
      <c r="W1343" s="3">
        <v>2</v>
      </c>
      <c r="X1343" s="3" t="s">
        <v>44</v>
      </c>
      <c r="Y1343" s="3">
        <v>29</v>
      </c>
      <c r="Z1343" s="2">
        <v>275.08</v>
      </c>
      <c r="AA1343" s="10">
        <f>IF(Table1[[#This Row],[Is_Late]]="Yes",1,0)</f>
        <v>0</v>
      </c>
    </row>
    <row r="1344" spans="1:27" x14ac:dyDescent="0.25">
      <c r="A1344" t="s">
        <v>1423</v>
      </c>
      <c r="B1344" s="1">
        <v>45817</v>
      </c>
      <c r="C1344" t="s">
        <v>58</v>
      </c>
      <c r="D1344" t="s">
        <v>28</v>
      </c>
      <c r="E1344" t="s">
        <v>29</v>
      </c>
      <c r="F1344" t="s">
        <v>30</v>
      </c>
      <c r="G1344" t="s">
        <v>78</v>
      </c>
      <c r="H1344">
        <v>4</v>
      </c>
      <c r="I1344">
        <v>29.72</v>
      </c>
      <c r="J1344" s="2">
        <v>15</v>
      </c>
      <c r="K1344">
        <v>37</v>
      </c>
      <c r="L1344" s="3">
        <v>7.62</v>
      </c>
      <c r="M1344" s="3">
        <v>4.3</v>
      </c>
      <c r="N1344" t="s">
        <v>41</v>
      </c>
      <c r="O1344" t="s">
        <v>42</v>
      </c>
      <c r="P1344" t="s">
        <v>51</v>
      </c>
      <c r="Q1344" s="2">
        <v>118.88</v>
      </c>
      <c r="R1344" s="2">
        <v>17.829999999999998</v>
      </c>
      <c r="S1344" s="2">
        <v>101.05</v>
      </c>
      <c r="T1344" s="2">
        <v>10</v>
      </c>
      <c r="U1344">
        <v>111.05</v>
      </c>
      <c r="V1344" s="2">
        <v>38</v>
      </c>
      <c r="W1344" s="3">
        <v>0</v>
      </c>
      <c r="X1344" s="3" t="s">
        <v>44</v>
      </c>
      <c r="Y1344" s="3">
        <v>31</v>
      </c>
      <c r="Z1344" s="2">
        <v>31.33</v>
      </c>
      <c r="AA1344" s="10">
        <f>IF(Table1[[#This Row],[Is_Late]]="Yes",1,0)</f>
        <v>0</v>
      </c>
    </row>
    <row r="1345" spans="1:27" x14ac:dyDescent="0.25">
      <c r="A1345" t="s">
        <v>1424</v>
      </c>
      <c r="B1345" s="1">
        <v>45817</v>
      </c>
      <c r="C1345" t="s">
        <v>75</v>
      </c>
      <c r="D1345" t="s">
        <v>66</v>
      </c>
      <c r="E1345" t="s">
        <v>29</v>
      </c>
      <c r="F1345" t="s">
        <v>86</v>
      </c>
      <c r="G1345" t="s">
        <v>98</v>
      </c>
      <c r="H1345">
        <v>6</v>
      </c>
      <c r="I1345">
        <v>205.21</v>
      </c>
      <c r="J1345" s="2">
        <v>0</v>
      </c>
      <c r="K1345">
        <v>26</v>
      </c>
      <c r="L1345" s="3">
        <v>3.1</v>
      </c>
      <c r="M1345" s="3">
        <v>4.5</v>
      </c>
      <c r="N1345" t="s">
        <v>41</v>
      </c>
      <c r="O1345" t="s">
        <v>33</v>
      </c>
      <c r="P1345" t="s">
        <v>34</v>
      </c>
      <c r="Q1345" s="2">
        <v>1231.26</v>
      </c>
      <c r="R1345" s="2">
        <v>0</v>
      </c>
      <c r="S1345" s="2">
        <v>0</v>
      </c>
      <c r="T1345" s="2">
        <v>0</v>
      </c>
      <c r="U1345">
        <v>0</v>
      </c>
      <c r="V1345" s="2">
        <v>27</v>
      </c>
      <c r="W1345" s="3">
        <v>0</v>
      </c>
      <c r="X1345" s="3" t="s">
        <v>44</v>
      </c>
      <c r="Y1345" s="3">
        <v>21.8</v>
      </c>
      <c r="Z1345" s="2">
        <v>0</v>
      </c>
      <c r="AA1345" s="10">
        <f>IF(Table1[[#This Row],[Is_Late]]="Yes",1,0)</f>
        <v>0</v>
      </c>
    </row>
    <row r="1346" spans="1:27" x14ac:dyDescent="0.25">
      <c r="A1346" t="s">
        <v>1425</v>
      </c>
      <c r="B1346" s="1">
        <v>45817</v>
      </c>
      <c r="C1346" t="s">
        <v>58</v>
      </c>
      <c r="D1346" t="s">
        <v>54</v>
      </c>
      <c r="E1346" t="s">
        <v>29</v>
      </c>
      <c r="F1346" t="s">
        <v>81</v>
      </c>
      <c r="G1346" t="s">
        <v>89</v>
      </c>
      <c r="H1346">
        <v>2</v>
      </c>
      <c r="I1346">
        <v>95.28</v>
      </c>
      <c r="J1346" s="2">
        <v>5</v>
      </c>
      <c r="K1346">
        <v>27</v>
      </c>
      <c r="L1346" s="3">
        <v>5.85</v>
      </c>
      <c r="M1346" s="3">
        <v>4.2</v>
      </c>
      <c r="N1346" t="s">
        <v>50</v>
      </c>
      <c r="O1346" t="s">
        <v>42</v>
      </c>
      <c r="P1346" t="s">
        <v>64</v>
      </c>
      <c r="Q1346" s="2">
        <v>190.56</v>
      </c>
      <c r="R1346" s="2">
        <v>9.5299999999999994</v>
      </c>
      <c r="S1346" s="2">
        <v>181.03</v>
      </c>
      <c r="T1346" s="2">
        <v>25</v>
      </c>
      <c r="U1346">
        <v>206.03</v>
      </c>
      <c r="V1346" s="2">
        <v>26</v>
      </c>
      <c r="W1346" s="3">
        <v>1</v>
      </c>
      <c r="X1346" s="3" t="s">
        <v>44</v>
      </c>
      <c r="Y1346" s="3">
        <v>27.3</v>
      </c>
      <c r="Z1346" s="2">
        <v>49.42</v>
      </c>
      <c r="AA1346" s="10">
        <f>IF(Table1[[#This Row],[Is_Late]]="Yes",1,0)</f>
        <v>0</v>
      </c>
    </row>
    <row r="1347" spans="1:27" x14ac:dyDescent="0.25">
      <c r="A1347" t="s">
        <v>1426</v>
      </c>
      <c r="B1347" s="1">
        <v>45817</v>
      </c>
      <c r="C1347" t="s">
        <v>27</v>
      </c>
      <c r="D1347" t="s">
        <v>46</v>
      </c>
      <c r="E1347" t="s">
        <v>29</v>
      </c>
      <c r="F1347" t="s">
        <v>81</v>
      </c>
      <c r="G1347" t="s">
        <v>70</v>
      </c>
      <c r="H1347">
        <v>5</v>
      </c>
      <c r="I1347">
        <v>442.29</v>
      </c>
      <c r="J1347" s="2">
        <v>0</v>
      </c>
      <c r="K1347">
        <v>31</v>
      </c>
      <c r="L1347" s="3">
        <v>3.19</v>
      </c>
      <c r="M1347" s="3">
        <v>4.9000000000000004</v>
      </c>
      <c r="N1347" t="s">
        <v>41</v>
      </c>
      <c r="O1347" t="s">
        <v>42</v>
      </c>
      <c r="P1347" t="s">
        <v>34</v>
      </c>
      <c r="Q1347" s="2">
        <v>2211.4499999999998</v>
      </c>
      <c r="R1347" s="2">
        <v>0</v>
      </c>
      <c r="S1347" s="2">
        <v>2211.4499999999998</v>
      </c>
      <c r="T1347" s="2">
        <v>0</v>
      </c>
      <c r="U1347">
        <v>2211.4499999999998</v>
      </c>
      <c r="V1347" s="2">
        <v>23</v>
      </c>
      <c r="W1347" s="3">
        <v>8</v>
      </c>
      <c r="X1347" s="3" t="s">
        <v>35</v>
      </c>
      <c r="Y1347" s="3">
        <v>17.7</v>
      </c>
      <c r="Z1347" s="2">
        <v>391.43</v>
      </c>
      <c r="AA1347" s="10">
        <f>IF(Table1[[#This Row],[Is_Late]]="Yes",1,0)</f>
        <v>1</v>
      </c>
    </row>
    <row r="1348" spans="1:27" x14ac:dyDescent="0.25">
      <c r="A1348" t="s">
        <v>1427</v>
      </c>
      <c r="B1348" s="1">
        <v>45817</v>
      </c>
      <c r="C1348" t="s">
        <v>37</v>
      </c>
      <c r="D1348" t="s">
        <v>28</v>
      </c>
      <c r="E1348" t="s">
        <v>29</v>
      </c>
      <c r="F1348" t="s">
        <v>30</v>
      </c>
      <c r="G1348" t="s">
        <v>89</v>
      </c>
      <c r="H1348">
        <v>1</v>
      </c>
      <c r="I1348">
        <v>294.83</v>
      </c>
      <c r="J1348" s="2">
        <v>5</v>
      </c>
      <c r="K1348">
        <v>27</v>
      </c>
      <c r="L1348" s="3">
        <v>6.58</v>
      </c>
      <c r="M1348" s="3">
        <v>3.3</v>
      </c>
      <c r="N1348" t="s">
        <v>32</v>
      </c>
      <c r="O1348" t="s">
        <v>42</v>
      </c>
      <c r="P1348" t="s">
        <v>34</v>
      </c>
      <c r="Q1348" s="2">
        <v>294.83</v>
      </c>
      <c r="R1348" s="2">
        <v>14.74</v>
      </c>
      <c r="S1348" s="2">
        <v>280.08999999999997</v>
      </c>
      <c r="T1348" s="2">
        <v>15</v>
      </c>
      <c r="U1348">
        <v>295.08999999999997</v>
      </c>
      <c r="V1348" s="2">
        <v>16</v>
      </c>
      <c r="W1348" s="3">
        <v>11</v>
      </c>
      <c r="X1348" s="3" t="s">
        <v>35</v>
      </c>
      <c r="Y1348" s="3">
        <v>13.7</v>
      </c>
      <c r="Z1348" s="2">
        <v>38.369999999999997</v>
      </c>
      <c r="AA1348" s="10">
        <f>IF(Table1[[#This Row],[Is_Late]]="Yes",1,0)</f>
        <v>1</v>
      </c>
    </row>
    <row r="1349" spans="1:27" x14ac:dyDescent="0.25">
      <c r="A1349" t="s">
        <v>1428</v>
      </c>
      <c r="B1349" s="1">
        <v>45817</v>
      </c>
      <c r="C1349" t="s">
        <v>88</v>
      </c>
      <c r="D1349" t="s">
        <v>38</v>
      </c>
      <c r="E1349" t="s">
        <v>47</v>
      </c>
      <c r="F1349" t="s">
        <v>48</v>
      </c>
      <c r="G1349" t="s">
        <v>55</v>
      </c>
      <c r="H1349">
        <v>5</v>
      </c>
      <c r="I1349">
        <v>278.92</v>
      </c>
      <c r="J1349" s="2">
        <v>5</v>
      </c>
      <c r="K1349">
        <v>20</v>
      </c>
      <c r="L1349" s="3">
        <v>3.29</v>
      </c>
      <c r="M1349" s="3">
        <v>4.8</v>
      </c>
      <c r="N1349" t="s">
        <v>60</v>
      </c>
      <c r="O1349" t="s">
        <v>42</v>
      </c>
      <c r="P1349" t="s">
        <v>56</v>
      </c>
      <c r="Q1349" s="2">
        <v>1394.6</v>
      </c>
      <c r="R1349" s="2">
        <v>69.73</v>
      </c>
      <c r="S1349" s="2">
        <v>1324.87</v>
      </c>
      <c r="T1349" s="2">
        <v>0</v>
      </c>
      <c r="U1349">
        <v>1324.87</v>
      </c>
      <c r="V1349" s="2">
        <v>16</v>
      </c>
      <c r="W1349" s="3">
        <v>4</v>
      </c>
      <c r="X1349" s="3" t="s">
        <v>44</v>
      </c>
      <c r="Y1349" s="3">
        <v>9.6999999999999993</v>
      </c>
      <c r="Z1349" s="2">
        <v>128.51</v>
      </c>
      <c r="AA1349" s="10">
        <f>IF(Table1[[#This Row],[Is_Late]]="Yes",1,0)</f>
        <v>0</v>
      </c>
    </row>
    <row r="1350" spans="1:27" x14ac:dyDescent="0.25">
      <c r="A1350" t="s">
        <v>1429</v>
      </c>
      <c r="B1350" s="1">
        <v>45818</v>
      </c>
      <c r="C1350" t="s">
        <v>27</v>
      </c>
      <c r="D1350" t="s">
        <v>38</v>
      </c>
      <c r="E1350" t="s">
        <v>47</v>
      </c>
      <c r="F1350" t="s">
        <v>39</v>
      </c>
      <c r="G1350" t="s">
        <v>67</v>
      </c>
      <c r="H1350">
        <v>7</v>
      </c>
      <c r="I1350">
        <v>320.89</v>
      </c>
      <c r="J1350" s="2">
        <v>10</v>
      </c>
      <c r="K1350">
        <v>44</v>
      </c>
      <c r="L1350" s="3">
        <v>6.48</v>
      </c>
      <c r="M1350" s="3">
        <v>2.8</v>
      </c>
      <c r="N1350" t="s">
        <v>68</v>
      </c>
      <c r="O1350" t="s">
        <v>42</v>
      </c>
      <c r="P1350" t="s">
        <v>51</v>
      </c>
      <c r="Q1350" s="2">
        <v>2246.23</v>
      </c>
      <c r="R1350" s="2">
        <v>224.62</v>
      </c>
      <c r="S1350" s="2">
        <v>2021.61</v>
      </c>
      <c r="T1350" s="2">
        <v>0</v>
      </c>
      <c r="U1350">
        <v>2021.61</v>
      </c>
      <c r="V1350" s="2">
        <v>22</v>
      </c>
      <c r="W1350" s="3">
        <v>22</v>
      </c>
      <c r="X1350" s="3" t="s">
        <v>35</v>
      </c>
      <c r="Y1350" s="3">
        <v>31</v>
      </c>
      <c r="Z1350" s="2">
        <v>626.70000000000005</v>
      </c>
      <c r="AA1350" s="10">
        <f>IF(Table1[[#This Row],[Is_Late]]="Yes",1,0)</f>
        <v>1</v>
      </c>
    </row>
    <row r="1351" spans="1:27" x14ac:dyDescent="0.25">
      <c r="A1351" t="s">
        <v>1430</v>
      </c>
      <c r="B1351" s="1">
        <v>45818</v>
      </c>
      <c r="C1351" t="s">
        <v>58</v>
      </c>
      <c r="D1351" t="s">
        <v>38</v>
      </c>
      <c r="E1351" t="s">
        <v>47</v>
      </c>
      <c r="F1351" t="s">
        <v>93</v>
      </c>
      <c r="G1351" t="s">
        <v>31</v>
      </c>
      <c r="H1351">
        <v>7</v>
      </c>
      <c r="I1351">
        <v>260.58999999999997</v>
      </c>
      <c r="J1351" s="2">
        <v>5</v>
      </c>
      <c r="K1351">
        <v>33</v>
      </c>
      <c r="L1351" s="3">
        <v>2.2400000000000002</v>
      </c>
      <c r="M1351" s="3">
        <v>4.3</v>
      </c>
      <c r="N1351" t="s">
        <v>32</v>
      </c>
      <c r="O1351" t="s">
        <v>42</v>
      </c>
      <c r="P1351" t="s">
        <v>43</v>
      </c>
      <c r="Q1351" s="2">
        <v>1824.13</v>
      </c>
      <c r="R1351" s="2">
        <v>91.21</v>
      </c>
      <c r="S1351" s="2">
        <v>1732.92</v>
      </c>
      <c r="T1351" s="2">
        <v>0</v>
      </c>
      <c r="U1351">
        <v>1732.92</v>
      </c>
      <c r="V1351" s="2">
        <v>21</v>
      </c>
      <c r="W1351" s="3">
        <v>12</v>
      </c>
      <c r="X1351" s="3" t="s">
        <v>35</v>
      </c>
      <c r="Y1351" s="3">
        <v>18</v>
      </c>
      <c r="Z1351" s="2">
        <v>311.93</v>
      </c>
      <c r="AA1351" s="10">
        <f>IF(Table1[[#This Row],[Is_Late]]="Yes",1,0)</f>
        <v>1</v>
      </c>
    </row>
    <row r="1352" spans="1:27" x14ac:dyDescent="0.25">
      <c r="A1352" t="s">
        <v>1431</v>
      </c>
      <c r="B1352" s="1">
        <v>45818</v>
      </c>
      <c r="C1352" t="s">
        <v>58</v>
      </c>
      <c r="D1352" t="s">
        <v>38</v>
      </c>
      <c r="E1352" t="s">
        <v>47</v>
      </c>
      <c r="F1352" t="s">
        <v>30</v>
      </c>
      <c r="G1352" t="s">
        <v>119</v>
      </c>
      <c r="H1352">
        <v>5</v>
      </c>
      <c r="I1352">
        <v>80.73</v>
      </c>
      <c r="J1352" s="2">
        <v>15</v>
      </c>
      <c r="K1352">
        <v>35</v>
      </c>
      <c r="L1352" s="3">
        <v>2.4300000000000002</v>
      </c>
      <c r="M1352" s="3">
        <v>2.9</v>
      </c>
      <c r="N1352" t="s">
        <v>60</v>
      </c>
      <c r="O1352" t="s">
        <v>42</v>
      </c>
      <c r="P1352" t="s">
        <v>51</v>
      </c>
      <c r="Q1352" s="2">
        <v>403.65</v>
      </c>
      <c r="R1352" s="2">
        <v>60.55</v>
      </c>
      <c r="S1352" s="2">
        <v>343.1</v>
      </c>
      <c r="T1352" s="2">
        <v>0</v>
      </c>
      <c r="U1352">
        <v>343.1</v>
      </c>
      <c r="V1352" s="2">
        <v>38</v>
      </c>
      <c r="W1352" s="3">
        <v>0</v>
      </c>
      <c r="X1352" s="3" t="s">
        <v>44</v>
      </c>
      <c r="Y1352" s="3">
        <v>21.1</v>
      </c>
      <c r="Z1352" s="2">
        <v>72.39</v>
      </c>
      <c r="AA1352" s="10">
        <f>IF(Table1[[#This Row],[Is_Late]]="Yes",1,0)</f>
        <v>0</v>
      </c>
    </row>
    <row r="1353" spans="1:27" x14ac:dyDescent="0.25">
      <c r="A1353" t="s">
        <v>1432</v>
      </c>
      <c r="B1353" s="1">
        <v>45818</v>
      </c>
      <c r="C1353" t="s">
        <v>27</v>
      </c>
      <c r="D1353" t="s">
        <v>38</v>
      </c>
      <c r="E1353" t="s">
        <v>29</v>
      </c>
      <c r="F1353" t="s">
        <v>76</v>
      </c>
      <c r="G1353" t="s">
        <v>82</v>
      </c>
      <c r="H1353">
        <v>6</v>
      </c>
      <c r="I1353">
        <v>389.41</v>
      </c>
      <c r="J1353" s="2">
        <v>5</v>
      </c>
      <c r="K1353">
        <v>21</v>
      </c>
      <c r="L1353" s="3">
        <v>3.96</v>
      </c>
      <c r="M1353" s="3">
        <v>5</v>
      </c>
      <c r="N1353" t="s">
        <v>41</v>
      </c>
      <c r="O1353" t="s">
        <v>42</v>
      </c>
      <c r="P1353" t="s">
        <v>64</v>
      </c>
      <c r="Q1353" s="2">
        <v>2336.46</v>
      </c>
      <c r="R1353" s="2">
        <v>116.82</v>
      </c>
      <c r="S1353" s="2">
        <v>2219.64</v>
      </c>
      <c r="T1353" s="2">
        <v>0</v>
      </c>
      <c r="U1353">
        <v>2219.64</v>
      </c>
      <c r="V1353" s="2">
        <v>34</v>
      </c>
      <c r="W1353" s="3">
        <v>0</v>
      </c>
      <c r="X1353" s="3" t="s">
        <v>44</v>
      </c>
      <c r="Y1353" s="3">
        <v>17.100000000000001</v>
      </c>
      <c r="Z1353" s="2">
        <v>379.56</v>
      </c>
      <c r="AA1353" s="10">
        <f>IF(Table1[[#This Row],[Is_Late]]="Yes",1,0)</f>
        <v>0</v>
      </c>
    </row>
    <row r="1354" spans="1:27" x14ac:dyDescent="0.25">
      <c r="A1354" t="s">
        <v>1433</v>
      </c>
      <c r="B1354" s="1">
        <v>45818</v>
      </c>
      <c r="C1354" t="s">
        <v>58</v>
      </c>
      <c r="D1354" t="s">
        <v>46</v>
      </c>
      <c r="E1354" t="s">
        <v>29</v>
      </c>
      <c r="F1354" t="s">
        <v>76</v>
      </c>
      <c r="G1354" t="s">
        <v>144</v>
      </c>
      <c r="H1354">
        <v>3</v>
      </c>
      <c r="I1354">
        <v>150.74</v>
      </c>
      <c r="J1354" s="2">
        <v>25</v>
      </c>
      <c r="K1354">
        <v>35</v>
      </c>
      <c r="L1354" s="3">
        <v>1.83</v>
      </c>
      <c r="M1354" s="3">
        <v>4.2</v>
      </c>
      <c r="N1354" t="s">
        <v>60</v>
      </c>
      <c r="O1354" t="s">
        <v>33</v>
      </c>
      <c r="P1354" t="s">
        <v>64</v>
      </c>
      <c r="Q1354" s="2">
        <v>452.22</v>
      </c>
      <c r="R1354" s="2">
        <v>113.06</v>
      </c>
      <c r="S1354" s="2">
        <v>0</v>
      </c>
      <c r="T1354" s="2">
        <v>0</v>
      </c>
      <c r="U1354">
        <v>0</v>
      </c>
      <c r="V1354" s="2">
        <v>24</v>
      </c>
      <c r="W1354" s="3">
        <v>11</v>
      </c>
      <c r="X1354" s="3" t="s">
        <v>35</v>
      </c>
      <c r="Y1354" s="3">
        <v>27.7</v>
      </c>
      <c r="Z1354" s="2">
        <v>0</v>
      </c>
      <c r="AA1354" s="10">
        <f>IF(Table1[[#This Row],[Is_Late]]="Yes",1,0)</f>
        <v>1</v>
      </c>
    </row>
    <row r="1355" spans="1:27" x14ac:dyDescent="0.25">
      <c r="A1355" t="s">
        <v>1434</v>
      </c>
      <c r="B1355" s="1">
        <v>45818</v>
      </c>
      <c r="C1355" t="s">
        <v>80</v>
      </c>
      <c r="D1355" t="s">
        <v>38</v>
      </c>
      <c r="E1355" t="s">
        <v>29</v>
      </c>
      <c r="F1355" t="s">
        <v>59</v>
      </c>
      <c r="G1355" t="s">
        <v>144</v>
      </c>
      <c r="H1355">
        <v>1</v>
      </c>
      <c r="I1355">
        <v>47.91</v>
      </c>
      <c r="J1355" s="2">
        <v>5</v>
      </c>
      <c r="K1355">
        <v>29</v>
      </c>
      <c r="L1355" s="3">
        <v>0.51</v>
      </c>
      <c r="M1355" s="3">
        <v>4.4000000000000004</v>
      </c>
      <c r="N1355" t="s">
        <v>60</v>
      </c>
      <c r="O1355" t="s">
        <v>42</v>
      </c>
      <c r="P1355" t="s">
        <v>64</v>
      </c>
      <c r="Q1355" s="2">
        <v>47.91</v>
      </c>
      <c r="R1355" s="2">
        <v>2.4</v>
      </c>
      <c r="S1355" s="2">
        <v>45.51</v>
      </c>
      <c r="T1355" s="2">
        <v>25</v>
      </c>
      <c r="U1355">
        <v>70.510000000000005</v>
      </c>
      <c r="V1355" s="2">
        <v>39</v>
      </c>
      <c r="W1355" s="3">
        <v>0</v>
      </c>
      <c r="X1355" s="3" t="s">
        <v>44</v>
      </c>
      <c r="Y1355" s="3">
        <v>29.4</v>
      </c>
      <c r="Z1355" s="2">
        <v>13.38</v>
      </c>
      <c r="AA1355" s="10">
        <f>IF(Table1[[#This Row],[Is_Late]]="Yes",1,0)</f>
        <v>0</v>
      </c>
    </row>
    <row r="1356" spans="1:27" x14ac:dyDescent="0.25">
      <c r="A1356" t="s">
        <v>1435</v>
      </c>
      <c r="B1356" s="1">
        <v>45818</v>
      </c>
      <c r="C1356" t="s">
        <v>84</v>
      </c>
      <c r="D1356" t="s">
        <v>66</v>
      </c>
      <c r="E1356" t="s">
        <v>47</v>
      </c>
      <c r="F1356" t="s">
        <v>111</v>
      </c>
      <c r="G1356" t="s">
        <v>67</v>
      </c>
      <c r="H1356">
        <v>2</v>
      </c>
      <c r="I1356">
        <v>208.22</v>
      </c>
      <c r="J1356" s="2">
        <v>10</v>
      </c>
      <c r="K1356">
        <v>22</v>
      </c>
      <c r="L1356" s="3">
        <v>7.72</v>
      </c>
      <c r="M1356" s="3">
        <v>5</v>
      </c>
      <c r="N1356" t="s">
        <v>68</v>
      </c>
      <c r="O1356" t="s">
        <v>42</v>
      </c>
      <c r="P1356" t="s">
        <v>43</v>
      </c>
      <c r="Q1356" s="2">
        <v>416.44</v>
      </c>
      <c r="R1356" s="2">
        <v>41.64</v>
      </c>
      <c r="S1356" s="2">
        <v>374.8</v>
      </c>
      <c r="T1356" s="2">
        <v>0</v>
      </c>
      <c r="U1356">
        <v>374.8</v>
      </c>
      <c r="V1356" s="2">
        <v>19</v>
      </c>
      <c r="W1356" s="3">
        <v>3</v>
      </c>
      <c r="X1356" s="3" t="s">
        <v>44</v>
      </c>
      <c r="Y1356" s="3">
        <v>31.4</v>
      </c>
      <c r="Z1356" s="2">
        <v>117.69</v>
      </c>
      <c r="AA1356" s="10">
        <f>IF(Table1[[#This Row],[Is_Late]]="Yes",1,0)</f>
        <v>0</v>
      </c>
    </row>
    <row r="1357" spans="1:27" x14ac:dyDescent="0.25">
      <c r="A1357" t="s">
        <v>1436</v>
      </c>
      <c r="B1357" s="1">
        <v>45818</v>
      </c>
      <c r="C1357" t="s">
        <v>37</v>
      </c>
      <c r="D1357" t="s">
        <v>54</v>
      </c>
      <c r="E1357" t="s">
        <v>29</v>
      </c>
      <c r="F1357" t="s">
        <v>86</v>
      </c>
      <c r="G1357" t="s">
        <v>55</v>
      </c>
      <c r="H1357">
        <v>7</v>
      </c>
      <c r="I1357">
        <v>249.78</v>
      </c>
      <c r="J1357" s="2">
        <v>5</v>
      </c>
      <c r="K1357">
        <v>37</v>
      </c>
      <c r="L1357" s="3">
        <v>6.64</v>
      </c>
      <c r="M1357" s="3">
        <v>4.4000000000000004</v>
      </c>
      <c r="N1357" t="s">
        <v>41</v>
      </c>
      <c r="O1357" t="s">
        <v>42</v>
      </c>
      <c r="P1357" t="s">
        <v>51</v>
      </c>
      <c r="Q1357" s="2">
        <v>1748.46</v>
      </c>
      <c r="R1357" s="2">
        <v>87.42</v>
      </c>
      <c r="S1357" s="2">
        <v>1661.04</v>
      </c>
      <c r="T1357" s="2">
        <v>0</v>
      </c>
      <c r="U1357">
        <v>1661.04</v>
      </c>
      <c r="V1357" s="2">
        <v>44</v>
      </c>
      <c r="W1357" s="3">
        <v>0</v>
      </c>
      <c r="X1357" s="3" t="s">
        <v>44</v>
      </c>
      <c r="Y1357" s="3">
        <v>15.9</v>
      </c>
      <c r="Z1357" s="2">
        <v>264.11</v>
      </c>
      <c r="AA1357" s="10">
        <f>IF(Table1[[#This Row],[Is_Late]]="Yes",1,0)</f>
        <v>0</v>
      </c>
    </row>
    <row r="1358" spans="1:27" x14ac:dyDescent="0.25">
      <c r="A1358" t="s">
        <v>1437</v>
      </c>
      <c r="B1358" s="1">
        <v>45818</v>
      </c>
      <c r="C1358" t="s">
        <v>53</v>
      </c>
      <c r="D1358" t="s">
        <v>54</v>
      </c>
      <c r="E1358" t="s">
        <v>29</v>
      </c>
      <c r="F1358" t="s">
        <v>76</v>
      </c>
      <c r="G1358" t="s">
        <v>67</v>
      </c>
      <c r="H1358">
        <v>6</v>
      </c>
      <c r="I1358">
        <v>471.88</v>
      </c>
      <c r="J1358" s="2">
        <v>0</v>
      </c>
      <c r="K1358">
        <v>29</v>
      </c>
      <c r="L1358" s="3">
        <v>1.44</v>
      </c>
      <c r="M1358" s="3">
        <v>3.6</v>
      </c>
      <c r="N1358" t="s">
        <v>41</v>
      </c>
      <c r="O1358" t="s">
        <v>42</v>
      </c>
      <c r="P1358" t="s">
        <v>43</v>
      </c>
      <c r="Q1358" s="2">
        <v>2831.28</v>
      </c>
      <c r="R1358" s="2">
        <v>0</v>
      </c>
      <c r="S1358" s="2">
        <v>2831.28</v>
      </c>
      <c r="T1358" s="2">
        <v>0</v>
      </c>
      <c r="U1358">
        <v>2831.28</v>
      </c>
      <c r="V1358" s="2">
        <v>37</v>
      </c>
      <c r="W1358" s="3">
        <v>0</v>
      </c>
      <c r="X1358" s="3" t="s">
        <v>44</v>
      </c>
      <c r="Y1358" s="3">
        <v>12.8</v>
      </c>
      <c r="Z1358" s="2">
        <v>362.4</v>
      </c>
      <c r="AA1358" s="10">
        <f>IF(Table1[[#This Row],[Is_Late]]="Yes",1,0)</f>
        <v>0</v>
      </c>
    </row>
    <row r="1359" spans="1:27" x14ac:dyDescent="0.25">
      <c r="A1359" t="s">
        <v>1438</v>
      </c>
      <c r="B1359" s="1">
        <v>45818</v>
      </c>
      <c r="C1359" t="s">
        <v>84</v>
      </c>
      <c r="D1359" t="s">
        <v>54</v>
      </c>
      <c r="E1359" t="s">
        <v>29</v>
      </c>
      <c r="F1359" t="s">
        <v>73</v>
      </c>
      <c r="G1359" t="s">
        <v>78</v>
      </c>
      <c r="H1359">
        <v>7</v>
      </c>
      <c r="I1359">
        <v>203.3</v>
      </c>
      <c r="J1359" s="2">
        <v>10</v>
      </c>
      <c r="K1359">
        <v>27</v>
      </c>
      <c r="L1359" s="3">
        <v>6.17</v>
      </c>
      <c r="M1359" s="3">
        <v>4.5999999999999996</v>
      </c>
      <c r="N1359" t="s">
        <v>50</v>
      </c>
      <c r="O1359" t="s">
        <v>42</v>
      </c>
      <c r="P1359" t="s">
        <v>64</v>
      </c>
      <c r="Q1359" s="2">
        <v>1423.1</v>
      </c>
      <c r="R1359" s="2">
        <v>142.31</v>
      </c>
      <c r="S1359" s="2">
        <v>1280.79</v>
      </c>
      <c r="T1359" s="2">
        <v>0</v>
      </c>
      <c r="U1359">
        <v>1280.79</v>
      </c>
      <c r="V1359" s="2">
        <v>20</v>
      </c>
      <c r="W1359" s="3">
        <v>7</v>
      </c>
      <c r="X1359" s="3" t="s">
        <v>35</v>
      </c>
      <c r="Y1359" s="3">
        <v>8.6</v>
      </c>
      <c r="Z1359" s="2">
        <v>110.15</v>
      </c>
      <c r="AA1359" s="10">
        <f>IF(Table1[[#This Row],[Is_Late]]="Yes",1,0)</f>
        <v>1</v>
      </c>
    </row>
    <row r="1360" spans="1:27" x14ac:dyDescent="0.25">
      <c r="A1360" t="s">
        <v>1439</v>
      </c>
      <c r="B1360" s="1">
        <v>45818</v>
      </c>
      <c r="C1360" t="s">
        <v>80</v>
      </c>
      <c r="D1360" t="s">
        <v>46</v>
      </c>
      <c r="E1360" t="s">
        <v>47</v>
      </c>
      <c r="F1360" t="s">
        <v>76</v>
      </c>
      <c r="G1360" t="s">
        <v>119</v>
      </c>
      <c r="H1360">
        <v>7</v>
      </c>
      <c r="I1360">
        <v>280.24</v>
      </c>
      <c r="J1360" s="2">
        <v>20</v>
      </c>
      <c r="K1360">
        <v>22</v>
      </c>
      <c r="L1360" s="3">
        <v>7.42</v>
      </c>
      <c r="M1360" s="3">
        <v>3.9</v>
      </c>
      <c r="N1360" t="s">
        <v>50</v>
      </c>
      <c r="O1360" t="s">
        <v>42</v>
      </c>
      <c r="P1360" t="s">
        <v>34</v>
      </c>
      <c r="Q1360" s="2">
        <v>1961.68</v>
      </c>
      <c r="R1360" s="2">
        <v>392.34</v>
      </c>
      <c r="S1360" s="2">
        <v>1569.34</v>
      </c>
      <c r="T1360" s="2">
        <v>0</v>
      </c>
      <c r="U1360">
        <v>1569.34</v>
      </c>
      <c r="V1360" s="2">
        <v>41</v>
      </c>
      <c r="W1360" s="3">
        <v>0</v>
      </c>
      <c r="X1360" s="3" t="s">
        <v>44</v>
      </c>
      <c r="Y1360" s="3">
        <v>8.6999999999999993</v>
      </c>
      <c r="Z1360" s="2">
        <v>136.53</v>
      </c>
      <c r="AA1360" s="10">
        <f>IF(Table1[[#This Row],[Is_Late]]="Yes",1,0)</f>
        <v>0</v>
      </c>
    </row>
    <row r="1361" spans="1:27" x14ac:dyDescent="0.25">
      <c r="A1361" t="s">
        <v>1440</v>
      </c>
      <c r="B1361" s="1">
        <v>45818</v>
      </c>
      <c r="C1361" t="s">
        <v>80</v>
      </c>
      <c r="D1361" t="s">
        <v>46</v>
      </c>
      <c r="E1361" t="s">
        <v>29</v>
      </c>
      <c r="F1361" t="s">
        <v>39</v>
      </c>
      <c r="G1361" t="s">
        <v>119</v>
      </c>
      <c r="H1361">
        <v>4</v>
      </c>
      <c r="I1361">
        <v>66.510000000000005</v>
      </c>
      <c r="J1361" s="2">
        <v>25</v>
      </c>
      <c r="K1361">
        <v>42</v>
      </c>
      <c r="L1361" s="3">
        <v>7.62</v>
      </c>
      <c r="M1361" s="3">
        <v>4.4000000000000004</v>
      </c>
      <c r="N1361" t="s">
        <v>50</v>
      </c>
      <c r="O1361" t="s">
        <v>42</v>
      </c>
      <c r="P1361" t="s">
        <v>56</v>
      </c>
      <c r="Q1361" s="2">
        <v>266.04000000000002</v>
      </c>
      <c r="R1361" s="2">
        <v>66.510000000000005</v>
      </c>
      <c r="S1361" s="2">
        <v>199.53</v>
      </c>
      <c r="T1361" s="2">
        <v>25</v>
      </c>
      <c r="U1361">
        <v>224.53</v>
      </c>
      <c r="V1361" s="2">
        <v>29</v>
      </c>
      <c r="W1361" s="3">
        <v>13</v>
      </c>
      <c r="X1361" s="3" t="s">
        <v>35</v>
      </c>
      <c r="Y1361" s="3">
        <v>24.2</v>
      </c>
      <c r="Z1361" s="2">
        <v>48.29</v>
      </c>
      <c r="AA1361" s="10">
        <f>IF(Table1[[#This Row],[Is_Late]]="Yes",1,0)</f>
        <v>1</v>
      </c>
    </row>
    <row r="1362" spans="1:27" x14ac:dyDescent="0.25">
      <c r="A1362" t="s">
        <v>1441</v>
      </c>
      <c r="B1362" s="1">
        <v>45818</v>
      </c>
      <c r="C1362" t="s">
        <v>53</v>
      </c>
      <c r="D1362" t="s">
        <v>28</v>
      </c>
      <c r="E1362" t="s">
        <v>47</v>
      </c>
      <c r="F1362" t="s">
        <v>73</v>
      </c>
      <c r="G1362" t="s">
        <v>119</v>
      </c>
      <c r="H1362">
        <v>2</v>
      </c>
      <c r="I1362">
        <v>193.39</v>
      </c>
      <c r="J1362" s="2">
        <v>15</v>
      </c>
      <c r="K1362">
        <v>32</v>
      </c>
      <c r="L1362" s="3">
        <v>7.46</v>
      </c>
      <c r="M1362" s="3">
        <v>3.3</v>
      </c>
      <c r="N1362" t="s">
        <v>41</v>
      </c>
      <c r="O1362" t="s">
        <v>33</v>
      </c>
      <c r="P1362" t="s">
        <v>51</v>
      </c>
      <c r="Q1362" s="2">
        <v>386.78</v>
      </c>
      <c r="R1362" s="2">
        <v>58.02</v>
      </c>
      <c r="S1362" s="2">
        <v>0</v>
      </c>
      <c r="T1362" s="2">
        <v>0</v>
      </c>
      <c r="U1362">
        <v>0</v>
      </c>
      <c r="V1362" s="2">
        <v>30</v>
      </c>
      <c r="W1362" s="3">
        <v>2</v>
      </c>
      <c r="X1362" s="3" t="s">
        <v>44</v>
      </c>
      <c r="Y1362" s="3">
        <v>16.5</v>
      </c>
      <c r="Z1362" s="2">
        <v>0</v>
      </c>
      <c r="AA1362" s="10">
        <f>IF(Table1[[#This Row],[Is_Late]]="Yes",1,0)</f>
        <v>0</v>
      </c>
    </row>
    <row r="1363" spans="1:27" x14ac:dyDescent="0.25">
      <c r="A1363" t="s">
        <v>1442</v>
      </c>
      <c r="B1363" s="1">
        <v>45818</v>
      </c>
      <c r="C1363" t="s">
        <v>88</v>
      </c>
      <c r="D1363" t="s">
        <v>54</v>
      </c>
      <c r="E1363" t="s">
        <v>29</v>
      </c>
      <c r="F1363" t="s">
        <v>76</v>
      </c>
      <c r="G1363" t="s">
        <v>49</v>
      </c>
      <c r="H1363">
        <v>4</v>
      </c>
      <c r="I1363">
        <v>485.23</v>
      </c>
      <c r="J1363" s="2">
        <v>10</v>
      </c>
      <c r="K1363">
        <v>38</v>
      </c>
      <c r="L1363" s="3">
        <v>2.5499999999999998</v>
      </c>
      <c r="M1363" s="3">
        <v>3.7</v>
      </c>
      <c r="N1363" t="s">
        <v>41</v>
      </c>
      <c r="O1363" t="s">
        <v>42</v>
      </c>
      <c r="P1363" t="s">
        <v>51</v>
      </c>
      <c r="Q1363" s="2">
        <v>1940.92</v>
      </c>
      <c r="R1363" s="2">
        <v>194.09</v>
      </c>
      <c r="S1363" s="2">
        <v>1746.83</v>
      </c>
      <c r="T1363" s="2">
        <v>0</v>
      </c>
      <c r="U1363">
        <v>1746.83</v>
      </c>
      <c r="V1363" s="2">
        <v>34</v>
      </c>
      <c r="W1363" s="3">
        <v>4</v>
      </c>
      <c r="X1363" s="3" t="s">
        <v>44</v>
      </c>
      <c r="Y1363" s="3">
        <v>23.5</v>
      </c>
      <c r="Z1363" s="2">
        <v>410.51</v>
      </c>
      <c r="AA1363" s="10">
        <f>IF(Table1[[#This Row],[Is_Late]]="Yes",1,0)</f>
        <v>0</v>
      </c>
    </row>
    <row r="1364" spans="1:27" x14ac:dyDescent="0.25">
      <c r="A1364" t="s">
        <v>1443</v>
      </c>
      <c r="B1364" s="1">
        <v>45818</v>
      </c>
      <c r="C1364" t="s">
        <v>88</v>
      </c>
      <c r="D1364" t="s">
        <v>28</v>
      </c>
      <c r="E1364" t="s">
        <v>29</v>
      </c>
      <c r="F1364" t="s">
        <v>81</v>
      </c>
      <c r="G1364" t="s">
        <v>55</v>
      </c>
      <c r="H1364">
        <v>1</v>
      </c>
      <c r="I1364">
        <v>347.47</v>
      </c>
      <c r="J1364" s="2">
        <v>10</v>
      </c>
      <c r="K1364">
        <v>28</v>
      </c>
      <c r="L1364" s="3">
        <v>6.56</v>
      </c>
      <c r="M1364" s="3">
        <v>3</v>
      </c>
      <c r="N1364" t="s">
        <v>68</v>
      </c>
      <c r="O1364" t="s">
        <v>42</v>
      </c>
      <c r="P1364" t="s">
        <v>34</v>
      </c>
      <c r="Q1364" s="2">
        <v>347.47</v>
      </c>
      <c r="R1364" s="2">
        <v>34.75</v>
      </c>
      <c r="S1364" s="2">
        <v>312.72000000000003</v>
      </c>
      <c r="T1364" s="2">
        <v>0</v>
      </c>
      <c r="U1364">
        <v>312.72000000000003</v>
      </c>
      <c r="V1364" s="2">
        <v>42</v>
      </c>
      <c r="W1364" s="3">
        <v>0</v>
      </c>
      <c r="X1364" s="3" t="s">
        <v>44</v>
      </c>
      <c r="Y1364" s="3">
        <v>28.1</v>
      </c>
      <c r="Z1364" s="2">
        <v>87.87</v>
      </c>
      <c r="AA1364" s="10">
        <f>IF(Table1[[#This Row],[Is_Late]]="Yes",1,0)</f>
        <v>0</v>
      </c>
    </row>
    <row r="1365" spans="1:27" x14ac:dyDescent="0.25">
      <c r="A1365" t="s">
        <v>1444</v>
      </c>
      <c r="B1365" s="1">
        <v>45819</v>
      </c>
      <c r="C1365" t="s">
        <v>80</v>
      </c>
      <c r="D1365" t="s">
        <v>46</v>
      </c>
      <c r="E1365" t="s">
        <v>47</v>
      </c>
      <c r="F1365" t="s">
        <v>30</v>
      </c>
      <c r="G1365" t="s">
        <v>49</v>
      </c>
      <c r="H1365">
        <v>1</v>
      </c>
      <c r="I1365">
        <v>479.17</v>
      </c>
      <c r="J1365" s="2">
        <v>5</v>
      </c>
      <c r="K1365">
        <v>27</v>
      </c>
      <c r="L1365" s="3">
        <v>6.47</v>
      </c>
      <c r="M1365" s="3">
        <v>3.8</v>
      </c>
      <c r="N1365" t="s">
        <v>60</v>
      </c>
      <c r="O1365" t="s">
        <v>42</v>
      </c>
      <c r="P1365" t="s">
        <v>34</v>
      </c>
      <c r="Q1365" s="2">
        <v>479.17</v>
      </c>
      <c r="R1365" s="2">
        <v>23.96</v>
      </c>
      <c r="S1365" s="2">
        <v>455.21</v>
      </c>
      <c r="T1365" s="2">
        <v>0</v>
      </c>
      <c r="U1365">
        <v>455.21</v>
      </c>
      <c r="V1365" s="2">
        <v>27</v>
      </c>
      <c r="W1365" s="3">
        <v>0</v>
      </c>
      <c r="X1365" s="3" t="s">
        <v>44</v>
      </c>
      <c r="Y1365" s="3">
        <v>30.9</v>
      </c>
      <c r="Z1365" s="2">
        <v>140.66</v>
      </c>
      <c r="AA1365" s="10">
        <f>IF(Table1[[#This Row],[Is_Late]]="Yes",1,0)</f>
        <v>0</v>
      </c>
    </row>
    <row r="1366" spans="1:27" x14ac:dyDescent="0.25">
      <c r="A1366" t="s">
        <v>1445</v>
      </c>
      <c r="B1366" s="1">
        <v>45819</v>
      </c>
      <c r="C1366" t="s">
        <v>58</v>
      </c>
      <c r="D1366" t="s">
        <v>66</v>
      </c>
      <c r="E1366" t="s">
        <v>29</v>
      </c>
      <c r="F1366" t="s">
        <v>39</v>
      </c>
      <c r="G1366" t="s">
        <v>82</v>
      </c>
      <c r="H1366">
        <v>1</v>
      </c>
      <c r="I1366">
        <v>278.31</v>
      </c>
      <c r="J1366" s="2">
        <v>5</v>
      </c>
      <c r="K1366">
        <v>19</v>
      </c>
      <c r="L1366" s="3">
        <v>4.9800000000000004</v>
      </c>
      <c r="M1366" s="3">
        <v>5</v>
      </c>
      <c r="N1366" t="s">
        <v>68</v>
      </c>
      <c r="O1366" t="s">
        <v>42</v>
      </c>
      <c r="P1366" t="s">
        <v>43</v>
      </c>
      <c r="Q1366" s="2">
        <v>278.31</v>
      </c>
      <c r="R1366" s="2">
        <v>13.92</v>
      </c>
      <c r="S1366" s="2">
        <v>264.39</v>
      </c>
      <c r="T1366" s="2">
        <v>20</v>
      </c>
      <c r="U1366">
        <v>284.39</v>
      </c>
      <c r="V1366" s="2">
        <v>42</v>
      </c>
      <c r="W1366" s="3">
        <v>0</v>
      </c>
      <c r="X1366" s="3" t="s">
        <v>44</v>
      </c>
      <c r="Y1366" s="3">
        <v>26.6</v>
      </c>
      <c r="Z1366" s="2">
        <v>70.33</v>
      </c>
      <c r="AA1366" s="10">
        <f>IF(Table1[[#This Row],[Is_Late]]="Yes",1,0)</f>
        <v>0</v>
      </c>
    </row>
    <row r="1367" spans="1:27" x14ac:dyDescent="0.25">
      <c r="A1367" t="s">
        <v>1446</v>
      </c>
      <c r="B1367" s="1">
        <v>45819</v>
      </c>
      <c r="C1367" t="s">
        <v>58</v>
      </c>
      <c r="D1367" t="s">
        <v>46</v>
      </c>
      <c r="E1367" t="s">
        <v>47</v>
      </c>
      <c r="F1367" t="s">
        <v>93</v>
      </c>
      <c r="G1367" t="s">
        <v>144</v>
      </c>
      <c r="H1367">
        <v>3</v>
      </c>
      <c r="I1367">
        <v>243.68</v>
      </c>
      <c r="J1367" s="2">
        <v>20</v>
      </c>
      <c r="K1367">
        <v>19</v>
      </c>
      <c r="L1367" s="3">
        <v>7.51</v>
      </c>
      <c r="M1367" s="3">
        <v>4.0999999999999996</v>
      </c>
      <c r="N1367" t="s">
        <v>60</v>
      </c>
      <c r="O1367" t="s">
        <v>33</v>
      </c>
      <c r="P1367" t="s">
        <v>34</v>
      </c>
      <c r="Q1367" s="2">
        <v>731.04</v>
      </c>
      <c r="R1367" s="2">
        <v>146.21</v>
      </c>
      <c r="S1367" s="2">
        <v>0</v>
      </c>
      <c r="T1367" s="2">
        <v>0</v>
      </c>
      <c r="U1367">
        <v>0</v>
      </c>
      <c r="V1367" s="2">
        <v>26</v>
      </c>
      <c r="W1367" s="3">
        <v>0</v>
      </c>
      <c r="X1367" s="3" t="s">
        <v>44</v>
      </c>
      <c r="Y1367" s="3">
        <v>22.1</v>
      </c>
      <c r="Z1367" s="2">
        <v>0</v>
      </c>
      <c r="AA1367" s="10">
        <f>IF(Table1[[#This Row],[Is_Late]]="Yes",1,0)</f>
        <v>0</v>
      </c>
    </row>
    <row r="1368" spans="1:27" x14ac:dyDescent="0.25">
      <c r="A1368" t="s">
        <v>1447</v>
      </c>
      <c r="B1368" s="1">
        <v>45819</v>
      </c>
      <c r="C1368" t="s">
        <v>84</v>
      </c>
      <c r="D1368" t="s">
        <v>66</v>
      </c>
      <c r="E1368" t="s">
        <v>29</v>
      </c>
      <c r="F1368" t="s">
        <v>111</v>
      </c>
      <c r="G1368" t="s">
        <v>78</v>
      </c>
      <c r="H1368">
        <v>7</v>
      </c>
      <c r="I1368">
        <v>284.37</v>
      </c>
      <c r="J1368" s="2">
        <v>10</v>
      </c>
      <c r="K1368">
        <v>26</v>
      </c>
      <c r="L1368" s="3">
        <v>7.62</v>
      </c>
      <c r="M1368" s="3">
        <v>4.0999999999999996</v>
      </c>
      <c r="N1368" t="s">
        <v>41</v>
      </c>
      <c r="O1368" t="s">
        <v>42</v>
      </c>
      <c r="P1368" t="s">
        <v>34</v>
      </c>
      <c r="Q1368" s="2">
        <v>1990.59</v>
      </c>
      <c r="R1368" s="2">
        <v>199.06</v>
      </c>
      <c r="S1368" s="2">
        <v>1791.53</v>
      </c>
      <c r="T1368" s="2">
        <v>0</v>
      </c>
      <c r="U1368">
        <v>1791.53</v>
      </c>
      <c r="V1368" s="2">
        <v>40</v>
      </c>
      <c r="W1368" s="3">
        <v>0</v>
      </c>
      <c r="X1368" s="3" t="s">
        <v>44</v>
      </c>
      <c r="Y1368" s="3">
        <v>30.4</v>
      </c>
      <c r="Z1368" s="2">
        <v>544.63</v>
      </c>
      <c r="AA1368" s="10">
        <f>IF(Table1[[#This Row],[Is_Late]]="Yes",1,0)</f>
        <v>0</v>
      </c>
    </row>
    <row r="1369" spans="1:27" x14ac:dyDescent="0.25">
      <c r="A1369" t="s">
        <v>1448</v>
      </c>
      <c r="B1369" s="1">
        <v>45819</v>
      </c>
      <c r="C1369" t="s">
        <v>53</v>
      </c>
      <c r="D1369" t="s">
        <v>38</v>
      </c>
      <c r="E1369" t="s">
        <v>29</v>
      </c>
      <c r="F1369" t="s">
        <v>30</v>
      </c>
      <c r="G1369" t="s">
        <v>49</v>
      </c>
      <c r="H1369">
        <v>3</v>
      </c>
      <c r="I1369">
        <v>269.25</v>
      </c>
      <c r="J1369" s="2">
        <v>25</v>
      </c>
      <c r="K1369">
        <v>32</v>
      </c>
      <c r="L1369" s="3">
        <v>7.12</v>
      </c>
      <c r="M1369" s="3">
        <v>4.8</v>
      </c>
      <c r="N1369" t="s">
        <v>50</v>
      </c>
      <c r="O1369" t="s">
        <v>42</v>
      </c>
      <c r="P1369" t="s">
        <v>51</v>
      </c>
      <c r="Q1369" s="2">
        <v>807.75</v>
      </c>
      <c r="R1369" s="2">
        <v>201.94</v>
      </c>
      <c r="S1369" s="2">
        <v>605.80999999999995</v>
      </c>
      <c r="T1369" s="2">
        <v>0</v>
      </c>
      <c r="U1369">
        <v>605.80999999999995</v>
      </c>
      <c r="V1369" s="2">
        <v>20</v>
      </c>
      <c r="W1369" s="3">
        <v>12</v>
      </c>
      <c r="X1369" s="3" t="s">
        <v>35</v>
      </c>
      <c r="Y1369" s="3">
        <v>26.4</v>
      </c>
      <c r="Z1369" s="2">
        <v>159.93</v>
      </c>
      <c r="AA1369" s="10">
        <f>IF(Table1[[#This Row],[Is_Late]]="Yes",1,0)</f>
        <v>1</v>
      </c>
    </row>
    <row r="1370" spans="1:27" x14ac:dyDescent="0.25">
      <c r="A1370" t="s">
        <v>1449</v>
      </c>
      <c r="B1370" s="1">
        <v>45820</v>
      </c>
      <c r="C1370" t="s">
        <v>53</v>
      </c>
      <c r="D1370" t="s">
        <v>28</v>
      </c>
      <c r="E1370" t="s">
        <v>47</v>
      </c>
      <c r="F1370" t="s">
        <v>111</v>
      </c>
      <c r="G1370" t="s">
        <v>82</v>
      </c>
      <c r="H1370">
        <v>4</v>
      </c>
      <c r="I1370">
        <v>191</v>
      </c>
      <c r="J1370" s="2">
        <v>20</v>
      </c>
      <c r="K1370">
        <v>20</v>
      </c>
      <c r="L1370" s="3">
        <v>2.0099999999999998</v>
      </c>
      <c r="M1370" s="3">
        <v>4.2</v>
      </c>
      <c r="N1370" t="s">
        <v>41</v>
      </c>
      <c r="O1370" t="s">
        <v>33</v>
      </c>
      <c r="P1370" t="s">
        <v>51</v>
      </c>
      <c r="Q1370" s="2">
        <v>764</v>
      </c>
      <c r="R1370" s="2">
        <v>152.80000000000001</v>
      </c>
      <c r="S1370" s="2">
        <v>0</v>
      </c>
      <c r="T1370" s="2">
        <v>0</v>
      </c>
      <c r="U1370">
        <v>0</v>
      </c>
      <c r="V1370" s="2">
        <v>35</v>
      </c>
      <c r="W1370" s="3">
        <v>0</v>
      </c>
      <c r="X1370" s="3" t="s">
        <v>44</v>
      </c>
      <c r="Y1370" s="3">
        <v>30</v>
      </c>
      <c r="Z1370" s="2">
        <v>0</v>
      </c>
      <c r="AA1370" s="10">
        <f>IF(Table1[[#This Row],[Is_Late]]="Yes",1,0)</f>
        <v>0</v>
      </c>
    </row>
    <row r="1371" spans="1:27" x14ac:dyDescent="0.25">
      <c r="A1371" t="s">
        <v>1450</v>
      </c>
      <c r="B1371" s="1">
        <v>45820</v>
      </c>
      <c r="C1371" t="s">
        <v>37</v>
      </c>
      <c r="D1371" t="s">
        <v>38</v>
      </c>
      <c r="E1371" t="s">
        <v>47</v>
      </c>
      <c r="F1371" t="s">
        <v>93</v>
      </c>
      <c r="G1371" t="s">
        <v>119</v>
      </c>
      <c r="H1371">
        <v>1</v>
      </c>
      <c r="I1371">
        <v>230.26</v>
      </c>
      <c r="J1371" s="2">
        <v>20</v>
      </c>
      <c r="K1371">
        <v>33</v>
      </c>
      <c r="L1371" s="3">
        <v>4.18</v>
      </c>
      <c r="M1371" s="3">
        <v>4.5</v>
      </c>
      <c r="N1371" t="s">
        <v>32</v>
      </c>
      <c r="O1371" t="s">
        <v>42</v>
      </c>
      <c r="P1371" t="s">
        <v>56</v>
      </c>
      <c r="Q1371" s="2">
        <v>230.26</v>
      </c>
      <c r="R1371" s="2">
        <v>46.05</v>
      </c>
      <c r="S1371" s="2">
        <v>184.21</v>
      </c>
      <c r="T1371" s="2">
        <v>20</v>
      </c>
      <c r="U1371">
        <v>204.21</v>
      </c>
      <c r="V1371" s="2">
        <v>16</v>
      </c>
      <c r="W1371" s="3">
        <v>17</v>
      </c>
      <c r="X1371" s="3" t="s">
        <v>35</v>
      </c>
      <c r="Y1371" s="3">
        <v>23.7</v>
      </c>
      <c r="Z1371" s="2">
        <v>43.66</v>
      </c>
      <c r="AA1371" s="10">
        <f>IF(Table1[[#This Row],[Is_Late]]="Yes",1,0)</f>
        <v>1</v>
      </c>
    </row>
    <row r="1372" spans="1:27" x14ac:dyDescent="0.25">
      <c r="A1372" t="s">
        <v>1451</v>
      </c>
      <c r="B1372" s="1">
        <v>45820</v>
      </c>
      <c r="C1372" t="s">
        <v>80</v>
      </c>
      <c r="D1372" t="s">
        <v>54</v>
      </c>
      <c r="E1372" t="s">
        <v>47</v>
      </c>
      <c r="F1372" t="s">
        <v>73</v>
      </c>
      <c r="G1372" t="s">
        <v>119</v>
      </c>
      <c r="H1372">
        <v>5</v>
      </c>
      <c r="I1372">
        <v>186.92</v>
      </c>
      <c r="J1372" s="2">
        <v>20</v>
      </c>
      <c r="K1372">
        <v>24</v>
      </c>
      <c r="L1372" s="3">
        <v>3.62</v>
      </c>
      <c r="M1372" s="3">
        <v>4</v>
      </c>
      <c r="N1372" t="s">
        <v>68</v>
      </c>
      <c r="O1372" t="s">
        <v>42</v>
      </c>
      <c r="P1372" t="s">
        <v>64</v>
      </c>
      <c r="Q1372" s="2">
        <v>934.6</v>
      </c>
      <c r="R1372" s="2">
        <v>186.92</v>
      </c>
      <c r="S1372" s="2">
        <v>747.68</v>
      </c>
      <c r="T1372" s="2">
        <v>0</v>
      </c>
      <c r="U1372">
        <v>747.68</v>
      </c>
      <c r="V1372" s="2">
        <v>40</v>
      </c>
      <c r="W1372" s="3">
        <v>0</v>
      </c>
      <c r="X1372" s="3" t="s">
        <v>44</v>
      </c>
      <c r="Y1372" s="3">
        <v>26.5</v>
      </c>
      <c r="Z1372" s="2">
        <v>198.14</v>
      </c>
      <c r="AA1372" s="10">
        <f>IF(Table1[[#This Row],[Is_Late]]="Yes",1,0)</f>
        <v>0</v>
      </c>
    </row>
    <row r="1373" spans="1:27" x14ac:dyDescent="0.25">
      <c r="A1373" t="s">
        <v>1452</v>
      </c>
      <c r="B1373" s="1">
        <v>45820</v>
      </c>
      <c r="C1373" t="s">
        <v>37</v>
      </c>
      <c r="D1373" t="s">
        <v>28</v>
      </c>
      <c r="E1373" t="s">
        <v>47</v>
      </c>
      <c r="F1373" t="s">
        <v>111</v>
      </c>
      <c r="G1373" t="s">
        <v>31</v>
      </c>
      <c r="H1373">
        <v>2</v>
      </c>
      <c r="I1373">
        <v>345.05</v>
      </c>
      <c r="J1373" s="2">
        <v>0</v>
      </c>
      <c r="K1373">
        <v>41</v>
      </c>
      <c r="L1373" s="3">
        <v>5.7</v>
      </c>
      <c r="M1373" s="3">
        <v>4.3</v>
      </c>
      <c r="N1373" t="s">
        <v>50</v>
      </c>
      <c r="O1373" t="s">
        <v>42</v>
      </c>
      <c r="P1373" t="s">
        <v>64</v>
      </c>
      <c r="Q1373" s="2">
        <v>690.1</v>
      </c>
      <c r="R1373" s="2">
        <v>0</v>
      </c>
      <c r="S1373" s="2">
        <v>690.1</v>
      </c>
      <c r="T1373" s="2">
        <v>0</v>
      </c>
      <c r="U1373">
        <v>690.1</v>
      </c>
      <c r="V1373" s="2">
        <v>21</v>
      </c>
      <c r="W1373" s="3">
        <v>20</v>
      </c>
      <c r="X1373" s="3" t="s">
        <v>35</v>
      </c>
      <c r="Y1373" s="3">
        <v>17.8</v>
      </c>
      <c r="Z1373" s="2">
        <v>122.84</v>
      </c>
      <c r="AA1373" s="10">
        <f>IF(Table1[[#This Row],[Is_Late]]="Yes",1,0)</f>
        <v>1</v>
      </c>
    </row>
    <row r="1374" spans="1:27" x14ac:dyDescent="0.25">
      <c r="A1374" t="s">
        <v>1453</v>
      </c>
      <c r="B1374" s="1">
        <v>45820</v>
      </c>
      <c r="C1374" t="s">
        <v>53</v>
      </c>
      <c r="D1374" t="s">
        <v>28</v>
      </c>
      <c r="E1374" t="s">
        <v>47</v>
      </c>
      <c r="F1374" t="s">
        <v>48</v>
      </c>
      <c r="G1374" t="s">
        <v>82</v>
      </c>
      <c r="H1374">
        <v>6</v>
      </c>
      <c r="I1374">
        <v>77.239999999999995</v>
      </c>
      <c r="J1374" s="2">
        <v>25</v>
      </c>
      <c r="K1374">
        <v>29</v>
      </c>
      <c r="L1374" s="3">
        <v>4.26</v>
      </c>
      <c r="M1374" s="3">
        <v>4.4000000000000004</v>
      </c>
      <c r="N1374" t="s">
        <v>41</v>
      </c>
      <c r="O1374" t="s">
        <v>42</v>
      </c>
      <c r="P1374" t="s">
        <v>64</v>
      </c>
      <c r="Q1374" s="2">
        <v>463.44</v>
      </c>
      <c r="R1374" s="2">
        <v>115.86</v>
      </c>
      <c r="S1374" s="2">
        <v>347.58</v>
      </c>
      <c r="T1374" s="2">
        <v>0</v>
      </c>
      <c r="U1374">
        <v>347.58</v>
      </c>
      <c r="V1374" s="2">
        <v>35</v>
      </c>
      <c r="W1374" s="3">
        <v>0</v>
      </c>
      <c r="X1374" s="3" t="s">
        <v>44</v>
      </c>
      <c r="Y1374" s="3">
        <v>21.3</v>
      </c>
      <c r="Z1374" s="2">
        <v>74.03</v>
      </c>
      <c r="AA1374" s="10">
        <f>IF(Table1[[#This Row],[Is_Late]]="Yes",1,0)</f>
        <v>0</v>
      </c>
    </row>
    <row r="1375" spans="1:27" x14ac:dyDescent="0.25">
      <c r="A1375" t="s">
        <v>1454</v>
      </c>
      <c r="B1375" s="1">
        <v>45820</v>
      </c>
      <c r="C1375" t="s">
        <v>27</v>
      </c>
      <c r="D1375" t="s">
        <v>38</v>
      </c>
      <c r="E1375" t="s">
        <v>47</v>
      </c>
      <c r="F1375" t="s">
        <v>39</v>
      </c>
      <c r="G1375" t="s">
        <v>49</v>
      </c>
      <c r="H1375">
        <v>7</v>
      </c>
      <c r="I1375">
        <v>140.24</v>
      </c>
      <c r="J1375" s="2">
        <v>25</v>
      </c>
      <c r="K1375">
        <v>22</v>
      </c>
      <c r="L1375" s="3">
        <v>3.83</v>
      </c>
      <c r="M1375" s="3">
        <v>3.3</v>
      </c>
      <c r="N1375" t="s">
        <v>68</v>
      </c>
      <c r="O1375" t="s">
        <v>42</v>
      </c>
      <c r="P1375" t="s">
        <v>43</v>
      </c>
      <c r="Q1375" s="2">
        <v>981.68</v>
      </c>
      <c r="R1375" s="2">
        <v>245.42</v>
      </c>
      <c r="S1375" s="2">
        <v>736.26</v>
      </c>
      <c r="T1375" s="2">
        <v>0</v>
      </c>
      <c r="U1375">
        <v>736.26</v>
      </c>
      <c r="V1375" s="2">
        <v>39</v>
      </c>
      <c r="W1375" s="3">
        <v>0</v>
      </c>
      <c r="X1375" s="3" t="s">
        <v>44</v>
      </c>
      <c r="Y1375" s="3">
        <v>11.6</v>
      </c>
      <c r="Z1375" s="2">
        <v>85.41</v>
      </c>
      <c r="AA1375" s="10">
        <f>IF(Table1[[#This Row],[Is_Late]]="Yes",1,0)</f>
        <v>0</v>
      </c>
    </row>
    <row r="1376" spans="1:27" x14ac:dyDescent="0.25">
      <c r="A1376" t="s">
        <v>1455</v>
      </c>
      <c r="B1376" s="1">
        <v>45820</v>
      </c>
      <c r="C1376" t="s">
        <v>80</v>
      </c>
      <c r="D1376" t="s">
        <v>66</v>
      </c>
      <c r="E1376" t="s">
        <v>47</v>
      </c>
      <c r="F1376" t="s">
        <v>48</v>
      </c>
      <c r="G1376" t="s">
        <v>117</v>
      </c>
      <c r="H1376">
        <v>4</v>
      </c>
      <c r="I1376">
        <v>272.23</v>
      </c>
      <c r="J1376" s="2">
        <v>0</v>
      </c>
      <c r="K1376">
        <v>32</v>
      </c>
      <c r="L1376" s="3">
        <v>0.55000000000000004</v>
      </c>
      <c r="M1376" s="3">
        <v>3.7</v>
      </c>
      <c r="N1376" t="s">
        <v>41</v>
      </c>
      <c r="O1376" t="s">
        <v>33</v>
      </c>
      <c r="P1376" t="s">
        <v>56</v>
      </c>
      <c r="Q1376" s="2">
        <v>1088.92</v>
      </c>
      <c r="R1376" s="2">
        <v>0</v>
      </c>
      <c r="S1376" s="2">
        <v>0</v>
      </c>
      <c r="T1376" s="2">
        <v>0</v>
      </c>
      <c r="U1376">
        <v>0</v>
      </c>
      <c r="V1376" s="2">
        <v>41</v>
      </c>
      <c r="W1376" s="3">
        <v>0</v>
      </c>
      <c r="X1376" s="3" t="s">
        <v>44</v>
      </c>
      <c r="Y1376" s="3">
        <v>12.3</v>
      </c>
      <c r="Z1376" s="2">
        <v>0</v>
      </c>
      <c r="AA1376" s="10">
        <f>IF(Table1[[#This Row],[Is_Late]]="Yes",1,0)</f>
        <v>0</v>
      </c>
    </row>
    <row r="1377" spans="1:27" x14ac:dyDescent="0.25">
      <c r="A1377" t="s">
        <v>1456</v>
      </c>
      <c r="B1377" s="1">
        <v>45820</v>
      </c>
      <c r="C1377" t="s">
        <v>88</v>
      </c>
      <c r="D1377" t="s">
        <v>28</v>
      </c>
      <c r="E1377" t="s">
        <v>29</v>
      </c>
      <c r="F1377" t="s">
        <v>81</v>
      </c>
      <c r="G1377" t="s">
        <v>98</v>
      </c>
      <c r="H1377">
        <v>2</v>
      </c>
      <c r="I1377">
        <v>237.84</v>
      </c>
      <c r="J1377" s="2">
        <v>15</v>
      </c>
      <c r="K1377">
        <v>26</v>
      </c>
      <c r="L1377" s="3">
        <v>3.01</v>
      </c>
      <c r="M1377" s="3">
        <v>3.8</v>
      </c>
      <c r="N1377" t="s">
        <v>41</v>
      </c>
      <c r="O1377" t="s">
        <v>42</v>
      </c>
      <c r="P1377" t="s">
        <v>51</v>
      </c>
      <c r="Q1377" s="2">
        <v>475.68</v>
      </c>
      <c r="R1377" s="2">
        <v>71.349999999999994</v>
      </c>
      <c r="S1377" s="2">
        <v>404.33</v>
      </c>
      <c r="T1377" s="2">
        <v>0</v>
      </c>
      <c r="U1377">
        <v>404.33</v>
      </c>
      <c r="V1377" s="2">
        <v>25</v>
      </c>
      <c r="W1377" s="3">
        <v>1</v>
      </c>
      <c r="X1377" s="3" t="s">
        <v>44</v>
      </c>
      <c r="Y1377" s="3">
        <v>10.199999999999999</v>
      </c>
      <c r="Z1377" s="2">
        <v>41.24</v>
      </c>
      <c r="AA1377" s="10">
        <f>IF(Table1[[#This Row],[Is_Late]]="Yes",1,0)</f>
        <v>0</v>
      </c>
    </row>
    <row r="1378" spans="1:27" x14ac:dyDescent="0.25">
      <c r="A1378" t="s">
        <v>1457</v>
      </c>
      <c r="B1378" s="1">
        <v>45820</v>
      </c>
      <c r="C1378" t="s">
        <v>75</v>
      </c>
      <c r="D1378" t="s">
        <v>46</v>
      </c>
      <c r="E1378" t="s">
        <v>29</v>
      </c>
      <c r="F1378" t="s">
        <v>48</v>
      </c>
      <c r="G1378" t="s">
        <v>119</v>
      </c>
      <c r="H1378">
        <v>4</v>
      </c>
      <c r="I1378">
        <v>416.96</v>
      </c>
      <c r="J1378" s="2">
        <v>5</v>
      </c>
      <c r="K1378">
        <v>15</v>
      </c>
      <c r="L1378" s="3">
        <v>1.82</v>
      </c>
      <c r="M1378" s="3">
        <v>4.3</v>
      </c>
      <c r="N1378" t="s">
        <v>68</v>
      </c>
      <c r="O1378" t="s">
        <v>42</v>
      </c>
      <c r="P1378" t="s">
        <v>34</v>
      </c>
      <c r="Q1378" s="2">
        <v>1667.84</v>
      </c>
      <c r="R1378" s="2">
        <v>83.39</v>
      </c>
      <c r="S1378" s="2">
        <v>1584.45</v>
      </c>
      <c r="T1378" s="2">
        <v>0</v>
      </c>
      <c r="U1378">
        <v>1584.45</v>
      </c>
      <c r="V1378" s="2">
        <v>27</v>
      </c>
      <c r="W1378" s="3">
        <v>0</v>
      </c>
      <c r="X1378" s="3" t="s">
        <v>44</v>
      </c>
      <c r="Y1378" s="3">
        <v>28.5</v>
      </c>
      <c r="Z1378" s="2">
        <v>451.57</v>
      </c>
      <c r="AA1378" s="10">
        <f>IF(Table1[[#This Row],[Is_Late]]="Yes",1,0)</f>
        <v>0</v>
      </c>
    </row>
    <row r="1379" spans="1:27" x14ac:dyDescent="0.25">
      <c r="A1379" t="s">
        <v>1458</v>
      </c>
      <c r="B1379" s="1">
        <v>45821</v>
      </c>
      <c r="C1379" t="s">
        <v>58</v>
      </c>
      <c r="D1379" t="s">
        <v>28</v>
      </c>
      <c r="E1379" t="s">
        <v>29</v>
      </c>
      <c r="F1379" t="s">
        <v>81</v>
      </c>
      <c r="G1379" t="s">
        <v>31</v>
      </c>
      <c r="H1379">
        <v>3</v>
      </c>
      <c r="I1379">
        <v>336.56</v>
      </c>
      <c r="J1379" s="2">
        <v>0</v>
      </c>
      <c r="K1379">
        <v>26</v>
      </c>
      <c r="L1379" s="3">
        <v>7.83</v>
      </c>
      <c r="M1379" s="3">
        <v>4.5999999999999996</v>
      </c>
      <c r="N1379" t="s">
        <v>41</v>
      </c>
      <c r="O1379" t="s">
        <v>33</v>
      </c>
      <c r="P1379" t="s">
        <v>51</v>
      </c>
      <c r="Q1379" s="2">
        <v>1009.68</v>
      </c>
      <c r="R1379" s="2">
        <v>0</v>
      </c>
      <c r="S1379" s="2">
        <v>0</v>
      </c>
      <c r="T1379" s="2">
        <v>0</v>
      </c>
      <c r="U1379">
        <v>0</v>
      </c>
      <c r="V1379" s="2">
        <v>22</v>
      </c>
      <c r="W1379" s="3">
        <v>4</v>
      </c>
      <c r="X1379" s="3" t="s">
        <v>44</v>
      </c>
      <c r="Y1379" s="3">
        <v>10.6</v>
      </c>
      <c r="Z1379" s="2">
        <v>0</v>
      </c>
      <c r="AA1379" s="10">
        <f>IF(Table1[[#This Row],[Is_Late]]="Yes",1,0)</f>
        <v>0</v>
      </c>
    </row>
    <row r="1380" spans="1:27" x14ac:dyDescent="0.25">
      <c r="A1380" t="s">
        <v>1459</v>
      </c>
      <c r="B1380" s="1">
        <v>45821</v>
      </c>
      <c r="C1380" t="s">
        <v>58</v>
      </c>
      <c r="D1380" t="s">
        <v>28</v>
      </c>
      <c r="E1380" t="s">
        <v>47</v>
      </c>
      <c r="F1380" t="s">
        <v>30</v>
      </c>
      <c r="G1380" t="s">
        <v>144</v>
      </c>
      <c r="H1380">
        <v>3</v>
      </c>
      <c r="I1380">
        <v>385.41</v>
      </c>
      <c r="J1380" s="2">
        <v>0</v>
      </c>
      <c r="K1380">
        <v>21</v>
      </c>
      <c r="L1380" s="3">
        <v>6.14</v>
      </c>
      <c r="M1380" s="3">
        <v>3.4</v>
      </c>
      <c r="N1380" t="s">
        <v>50</v>
      </c>
      <c r="O1380" t="s">
        <v>33</v>
      </c>
      <c r="P1380" t="s">
        <v>51</v>
      </c>
      <c r="Q1380" s="2">
        <v>1156.23</v>
      </c>
      <c r="R1380" s="2">
        <v>0</v>
      </c>
      <c r="S1380" s="2">
        <v>0</v>
      </c>
      <c r="T1380" s="2">
        <v>0</v>
      </c>
      <c r="U1380">
        <v>0</v>
      </c>
      <c r="V1380" s="2">
        <v>24</v>
      </c>
      <c r="W1380" s="3">
        <v>0</v>
      </c>
      <c r="X1380" s="3" t="s">
        <v>44</v>
      </c>
      <c r="Y1380" s="3">
        <v>21</v>
      </c>
      <c r="Z1380" s="2">
        <v>0</v>
      </c>
      <c r="AA1380" s="10">
        <f>IF(Table1[[#This Row],[Is_Late]]="Yes",1,0)</f>
        <v>0</v>
      </c>
    </row>
    <row r="1381" spans="1:27" x14ac:dyDescent="0.25">
      <c r="A1381" t="s">
        <v>1460</v>
      </c>
      <c r="B1381" s="1">
        <v>45821</v>
      </c>
      <c r="C1381" t="s">
        <v>58</v>
      </c>
      <c r="D1381" t="s">
        <v>66</v>
      </c>
      <c r="E1381" t="s">
        <v>47</v>
      </c>
      <c r="F1381" t="s">
        <v>76</v>
      </c>
      <c r="G1381" t="s">
        <v>63</v>
      </c>
      <c r="H1381">
        <v>2</v>
      </c>
      <c r="I1381">
        <v>46.89</v>
      </c>
      <c r="J1381" s="2">
        <v>20</v>
      </c>
      <c r="K1381">
        <v>31</v>
      </c>
      <c r="L1381" s="3">
        <v>1.59</v>
      </c>
      <c r="M1381" s="3">
        <v>3.5</v>
      </c>
      <c r="N1381" t="s">
        <v>60</v>
      </c>
      <c r="O1381" t="s">
        <v>42</v>
      </c>
      <c r="P1381" t="s">
        <v>43</v>
      </c>
      <c r="Q1381" s="2">
        <v>93.78</v>
      </c>
      <c r="R1381" s="2">
        <v>18.760000000000002</v>
      </c>
      <c r="S1381" s="2">
        <v>75.02</v>
      </c>
      <c r="T1381" s="2">
        <v>20</v>
      </c>
      <c r="U1381">
        <v>95.02</v>
      </c>
      <c r="V1381" s="2">
        <v>26</v>
      </c>
      <c r="W1381" s="3">
        <v>5</v>
      </c>
      <c r="X1381" s="3" t="s">
        <v>44</v>
      </c>
      <c r="Y1381" s="3">
        <v>28.3</v>
      </c>
      <c r="Z1381" s="2">
        <v>21.23</v>
      </c>
      <c r="AA1381" s="10">
        <f>IF(Table1[[#This Row],[Is_Late]]="Yes",1,0)</f>
        <v>0</v>
      </c>
    </row>
    <row r="1382" spans="1:27" x14ac:dyDescent="0.25">
      <c r="A1382" t="s">
        <v>1461</v>
      </c>
      <c r="B1382" s="1">
        <v>45821</v>
      </c>
      <c r="C1382" t="s">
        <v>53</v>
      </c>
      <c r="D1382" t="s">
        <v>28</v>
      </c>
      <c r="E1382" t="s">
        <v>29</v>
      </c>
      <c r="F1382" t="s">
        <v>111</v>
      </c>
      <c r="G1382" t="s">
        <v>49</v>
      </c>
      <c r="H1382">
        <v>6</v>
      </c>
      <c r="I1382">
        <v>348.54</v>
      </c>
      <c r="J1382" s="2">
        <v>5</v>
      </c>
      <c r="K1382">
        <v>21</v>
      </c>
      <c r="L1382" s="3">
        <v>2.79</v>
      </c>
      <c r="M1382" s="3">
        <v>3.6</v>
      </c>
      <c r="N1382" t="s">
        <v>50</v>
      </c>
      <c r="O1382" t="s">
        <v>42</v>
      </c>
      <c r="P1382" t="s">
        <v>51</v>
      </c>
      <c r="Q1382" s="2">
        <v>2091.2399999999998</v>
      </c>
      <c r="R1382" s="2">
        <v>104.56</v>
      </c>
      <c r="S1382" s="2">
        <v>1986.68</v>
      </c>
      <c r="T1382" s="2">
        <v>0</v>
      </c>
      <c r="U1382">
        <v>1986.68</v>
      </c>
      <c r="V1382" s="2">
        <v>18</v>
      </c>
      <c r="W1382" s="3">
        <v>3</v>
      </c>
      <c r="X1382" s="3" t="s">
        <v>44</v>
      </c>
      <c r="Y1382" s="3">
        <v>18.3</v>
      </c>
      <c r="Z1382" s="2">
        <v>363.56</v>
      </c>
      <c r="AA1382" s="10">
        <f>IF(Table1[[#This Row],[Is_Late]]="Yes",1,0)</f>
        <v>0</v>
      </c>
    </row>
    <row r="1383" spans="1:27" x14ac:dyDescent="0.25">
      <c r="A1383" t="s">
        <v>1462</v>
      </c>
      <c r="B1383" s="1">
        <v>45821</v>
      </c>
      <c r="C1383" t="s">
        <v>80</v>
      </c>
      <c r="D1383" t="s">
        <v>46</v>
      </c>
      <c r="E1383" t="s">
        <v>29</v>
      </c>
      <c r="F1383" t="s">
        <v>76</v>
      </c>
      <c r="G1383" t="s">
        <v>70</v>
      </c>
      <c r="H1383">
        <v>3</v>
      </c>
      <c r="I1383">
        <v>384.36</v>
      </c>
      <c r="J1383" s="2">
        <v>20</v>
      </c>
      <c r="K1383">
        <v>14</v>
      </c>
      <c r="L1383" s="3">
        <v>0.93</v>
      </c>
      <c r="M1383" s="3">
        <v>3.7</v>
      </c>
      <c r="N1383" t="s">
        <v>41</v>
      </c>
      <c r="O1383" t="s">
        <v>42</v>
      </c>
      <c r="P1383" t="s">
        <v>51</v>
      </c>
      <c r="Q1383" s="2">
        <v>1153.08</v>
      </c>
      <c r="R1383" s="2">
        <v>230.62</v>
      </c>
      <c r="S1383" s="2">
        <v>922.46</v>
      </c>
      <c r="T1383" s="2">
        <v>0</v>
      </c>
      <c r="U1383">
        <v>922.46</v>
      </c>
      <c r="V1383" s="2">
        <v>37</v>
      </c>
      <c r="W1383" s="3">
        <v>0</v>
      </c>
      <c r="X1383" s="3" t="s">
        <v>44</v>
      </c>
      <c r="Y1383" s="3">
        <v>21.4</v>
      </c>
      <c r="Z1383" s="2">
        <v>197.41</v>
      </c>
      <c r="AA1383" s="10">
        <f>IF(Table1[[#This Row],[Is_Late]]="Yes",1,0)</f>
        <v>0</v>
      </c>
    </row>
    <row r="1384" spans="1:27" x14ac:dyDescent="0.25">
      <c r="A1384" t="s">
        <v>1463</v>
      </c>
      <c r="B1384" s="1">
        <v>45821</v>
      </c>
      <c r="C1384" t="s">
        <v>80</v>
      </c>
      <c r="D1384" t="s">
        <v>66</v>
      </c>
      <c r="E1384" t="s">
        <v>29</v>
      </c>
      <c r="F1384" t="s">
        <v>73</v>
      </c>
      <c r="G1384" t="s">
        <v>82</v>
      </c>
      <c r="H1384">
        <v>3</v>
      </c>
      <c r="I1384">
        <v>173.45</v>
      </c>
      <c r="J1384" s="2">
        <v>10</v>
      </c>
      <c r="K1384">
        <v>24</v>
      </c>
      <c r="L1384" s="3">
        <v>1.47</v>
      </c>
      <c r="M1384" s="3">
        <v>3.6</v>
      </c>
      <c r="N1384" t="s">
        <v>68</v>
      </c>
      <c r="O1384" t="s">
        <v>42</v>
      </c>
      <c r="P1384" t="s">
        <v>56</v>
      </c>
      <c r="Q1384" s="2">
        <v>520.35</v>
      </c>
      <c r="R1384" s="2">
        <v>52.04</v>
      </c>
      <c r="S1384" s="2">
        <v>468.31</v>
      </c>
      <c r="T1384" s="2">
        <v>0</v>
      </c>
      <c r="U1384">
        <v>468.31</v>
      </c>
      <c r="V1384" s="2">
        <v>33</v>
      </c>
      <c r="W1384" s="3">
        <v>0</v>
      </c>
      <c r="X1384" s="3" t="s">
        <v>44</v>
      </c>
      <c r="Y1384" s="3">
        <v>22.5</v>
      </c>
      <c r="Z1384" s="2">
        <v>105.37</v>
      </c>
      <c r="AA1384" s="10">
        <f>IF(Table1[[#This Row],[Is_Late]]="Yes",1,0)</f>
        <v>0</v>
      </c>
    </row>
    <row r="1385" spans="1:27" x14ac:dyDescent="0.25">
      <c r="A1385" t="s">
        <v>1464</v>
      </c>
      <c r="B1385" s="1">
        <v>45821</v>
      </c>
      <c r="C1385" t="s">
        <v>58</v>
      </c>
      <c r="D1385" t="s">
        <v>28</v>
      </c>
      <c r="E1385" t="s">
        <v>47</v>
      </c>
      <c r="F1385" t="s">
        <v>86</v>
      </c>
      <c r="G1385" t="s">
        <v>89</v>
      </c>
      <c r="H1385">
        <v>2</v>
      </c>
      <c r="I1385">
        <v>231.31</v>
      </c>
      <c r="J1385" s="2">
        <v>25</v>
      </c>
      <c r="K1385">
        <v>14</v>
      </c>
      <c r="L1385" s="3">
        <v>1.4</v>
      </c>
      <c r="M1385" s="3">
        <v>4.9000000000000004</v>
      </c>
      <c r="N1385" t="s">
        <v>41</v>
      </c>
      <c r="O1385" t="s">
        <v>42</v>
      </c>
      <c r="P1385" t="s">
        <v>64</v>
      </c>
      <c r="Q1385" s="2">
        <v>462.62</v>
      </c>
      <c r="R1385" s="2">
        <v>115.66</v>
      </c>
      <c r="S1385" s="2">
        <v>346.96</v>
      </c>
      <c r="T1385" s="2">
        <v>0</v>
      </c>
      <c r="U1385">
        <v>346.96</v>
      </c>
      <c r="V1385" s="2">
        <v>31</v>
      </c>
      <c r="W1385" s="3">
        <v>0</v>
      </c>
      <c r="X1385" s="3" t="s">
        <v>44</v>
      </c>
      <c r="Y1385" s="3">
        <v>21</v>
      </c>
      <c r="Z1385" s="2">
        <v>72.86</v>
      </c>
      <c r="AA1385" s="10">
        <f>IF(Table1[[#This Row],[Is_Late]]="Yes",1,0)</f>
        <v>0</v>
      </c>
    </row>
    <row r="1386" spans="1:27" x14ac:dyDescent="0.25">
      <c r="A1386" t="s">
        <v>1465</v>
      </c>
      <c r="B1386" s="1">
        <v>45821</v>
      </c>
      <c r="C1386" t="s">
        <v>84</v>
      </c>
      <c r="D1386" t="s">
        <v>46</v>
      </c>
      <c r="E1386" t="s">
        <v>47</v>
      </c>
      <c r="F1386" t="s">
        <v>81</v>
      </c>
      <c r="G1386" t="s">
        <v>89</v>
      </c>
      <c r="H1386">
        <v>6</v>
      </c>
      <c r="I1386">
        <v>173.77</v>
      </c>
      <c r="J1386" s="2">
        <v>15</v>
      </c>
      <c r="K1386">
        <v>33</v>
      </c>
      <c r="L1386" s="3">
        <v>4.45</v>
      </c>
      <c r="M1386" s="3">
        <v>5</v>
      </c>
      <c r="N1386" t="s">
        <v>50</v>
      </c>
      <c r="O1386" t="s">
        <v>33</v>
      </c>
      <c r="P1386" t="s">
        <v>43</v>
      </c>
      <c r="Q1386" s="2">
        <v>1042.6199999999999</v>
      </c>
      <c r="R1386" s="2">
        <v>156.38999999999999</v>
      </c>
      <c r="S1386" s="2">
        <v>0</v>
      </c>
      <c r="T1386" s="2">
        <v>0</v>
      </c>
      <c r="U1386">
        <v>0</v>
      </c>
      <c r="V1386" s="2">
        <v>19</v>
      </c>
      <c r="W1386" s="3">
        <v>14</v>
      </c>
      <c r="X1386" s="3" t="s">
        <v>35</v>
      </c>
      <c r="Y1386" s="3">
        <v>10</v>
      </c>
      <c r="Z1386" s="2">
        <v>0</v>
      </c>
      <c r="AA1386" s="10">
        <f>IF(Table1[[#This Row],[Is_Late]]="Yes",1,0)</f>
        <v>1</v>
      </c>
    </row>
    <row r="1387" spans="1:27" x14ac:dyDescent="0.25">
      <c r="A1387" t="s">
        <v>1466</v>
      </c>
      <c r="B1387" s="1">
        <v>45821</v>
      </c>
      <c r="C1387" t="s">
        <v>75</v>
      </c>
      <c r="D1387" t="s">
        <v>66</v>
      </c>
      <c r="E1387" t="s">
        <v>47</v>
      </c>
      <c r="F1387" t="s">
        <v>76</v>
      </c>
      <c r="G1387" t="s">
        <v>117</v>
      </c>
      <c r="H1387">
        <v>7</v>
      </c>
      <c r="I1387">
        <v>484.17</v>
      </c>
      <c r="J1387" s="2">
        <v>10</v>
      </c>
      <c r="K1387">
        <v>29</v>
      </c>
      <c r="L1387" s="3">
        <v>1.52</v>
      </c>
      <c r="M1387" s="3">
        <v>4.2</v>
      </c>
      <c r="N1387" t="s">
        <v>68</v>
      </c>
      <c r="O1387" t="s">
        <v>33</v>
      </c>
      <c r="P1387" t="s">
        <v>64</v>
      </c>
      <c r="Q1387" s="2">
        <v>3389.19</v>
      </c>
      <c r="R1387" s="2">
        <v>338.92</v>
      </c>
      <c r="S1387" s="2">
        <v>0</v>
      </c>
      <c r="T1387" s="2">
        <v>0</v>
      </c>
      <c r="U1387">
        <v>0</v>
      </c>
      <c r="V1387" s="2">
        <v>31</v>
      </c>
      <c r="W1387" s="3">
        <v>0</v>
      </c>
      <c r="X1387" s="3" t="s">
        <v>44</v>
      </c>
      <c r="Y1387" s="3">
        <v>20.8</v>
      </c>
      <c r="Z1387" s="2">
        <v>0</v>
      </c>
      <c r="AA1387" s="10">
        <f>IF(Table1[[#This Row],[Is_Late]]="Yes",1,0)</f>
        <v>0</v>
      </c>
    </row>
    <row r="1388" spans="1:27" x14ac:dyDescent="0.25">
      <c r="A1388" t="s">
        <v>1467</v>
      </c>
      <c r="B1388" s="1">
        <v>45821</v>
      </c>
      <c r="C1388" t="s">
        <v>53</v>
      </c>
      <c r="D1388" t="s">
        <v>46</v>
      </c>
      <c r="E1388" t="s">
        <v>47</v>
      </c>
      <c r="F1388" t="s">
        <v>81</v>
      </c>
      <c r="G1388" t="s">
        <v>136</v>
      </c>
      <c r="H1388">
        <v>6</v>
      </c>
      <c r="I1388">
        <v>231.35</v>
      </c>
      <c r="J1388" s="2">
        <v>0</v>
      </c>
      <c r="K1388">
        <v>42</v>
      </c>
      <c r="L1388" s="3">
        <v>2.15</v>
      </c>
      <c r="M1388" s="3">
        <v>4.4000000000000004</v>
      </c>
      <c r="N1388" t="s">
        <v>50</v>
      </c>
      <c r="O1388" t="s">
        <v>42</v>
      </c>
      <c r="P1388" t="s">
        <v>51</v>
      </c>
      <c r="Q1388" s="2">
        <v>1388.1</v>
      </c>
      <c r="R1388" s="2">
        <v>0</v>
      </c>
      <c r="S1388" s="2">
        <v>1388.1</v>
      </c>
      <c r="T1388" s="2">
        <v>0</v>
      </c>
      <c r="U1388">
        <v>1388.1</v>
      </c>
      <c r="V1388" s="2">
        <v>22</v>
      </c>
      <c r="W1388" s="3">
        <v>20</v>
      </c>
      <c r="X1388" s="3" t="s">
        <v>35</v>
      </c>
      <c r="Y1388" s="3">
        <v>26.3</v>
      </c>
      <c r="Z1388" s="2">
        <v>365.07</v>
      </c>
      <c r="AA1388" s="10">
        <f>IF(Table1[[#This Row],[Is_Late]]="Yes",1,0)</f>
        <v>1</v>
      </c>
    </row>
    <row r="1389" spans="1:27" x14ac:dyDescent="0.25">
      <c r="A1389" t="s">
        <v>1468</v>
      </c>
      <c r="B1389" s="1">
        <v>45821</v>
      </c>
      <c r="C1389" t="s">
        <v>37</v>
      </c>
      <c r="D1389" t="s">
        <v>46</v>
      </c>
      <c r="E1389" t="s">
        <v>29</v>
      </c>
      <c r="F1389" t="s">
        <v>30</v>
      </c>
      <c r="G1389" t="s">
        <v>31</v>
      </c>
      <c r="H1389">
        <v>2</v>
      </c>
      <c r="I1389">
        <v>116.57</v>
      </c>
      <c r="J1389" s="2">
        <v>25</v>
      </c>
      <c r="K1389">
        <v>35</v>
      </c>
      <c r="L1389" s="3">
        <v>2.56</v>
      </c>
      <c r="M1389" s="3">
        <v>5</v>
      </c>
      <c r="N1389" t="s">
        <v>68</v>
      </c>
      <c r="O1389" t="s">
        <v>42</v>
      </c>
      <c r="P1389" t="s">
        <v>34</v>
      </c>
      <c r="Q1389" s="2">
        <v>233.14</v>
      </c>
      <c r="R1389" s="2">
        <v>58.28</v>
      </c>
      <c r="S1389" s="2">
        <v>174.86</v>
      </c>
      <c r="T1389" s="2">
        <v>15</v>
      </c>
      <c r="U1389">
        <v>189.86</v>
      </c>
      <c r="V1389" s="2">
        <v>40</v>
      </c>
      <c r="W1389" s="3">
        <v>0</v>
      </c>
      <c r="X1389" s="3" t="s">
        <v>44</v>
      </c>
      <c r="Y1389" s="3">
        <v>13.7</v>
      </c>
      <c r="Z1389" s="2">
        <v>23.96</v>
      </c>
      <c r="AA1389" s="10">
        <f>IF(Table1[[#This Row],[Is_Late]]="Yes",1,0)</f>
        <v>0</v>
      </c>
    </row>
    <row r="1390" spans="1:27" x14ac:dyDescent="0.25">
      <c r="A1390" t="s">
        <v>1469</v>
      </c>
      <c r="B1390" s="1">
        <v>45821</v>
      </c>
      <c r="C1390" t="s">
        <v>37</v>
      </c>
      <c r="D1390" t="s">
        <v>38</v>
      </c>
      <c r="E1390" t="s">
        <v>47</v>
      </c>
      <c r="F1390" t="s">
        <v>86</v>
      </c>
      <c r="G1390" t="s">
        <v>144</v>
      </c>
      <c r="H1390">
        <v>3</v>
      </c>
      <c r="I1390">
        <v>155.03</v>
      </c>
      <c r="J1390" s="2">
        <v>10</v>
      </c>
      <c r="K1390">
        <v>39</v>
      </c>
      <c r="L1390" s="3">
        <v>5.46</v>
      </c>
      <c r="M1390" s="3">
        <v>3.7</v>
      </c>
      <c r="N1390" t="s">
        <v>50</v>
      </c>
      <c r="O1390" t="s">
        <v>42</v>
      </c>
      <c r="P1390" t="s">
        <v>56</v>
      </c>
      <c r="Q1390" s="2">
        <v>465.09</v>
      </c>
      <c r="R1390" s="2">
        <v>46.51</v>
      </c>
      <c r="S1390" s="2">
        <v>418.58</v>
      </c>
      <c r="T1390" s="2">
        <v>0</v>
      </c>
      <c r="U1390">
        <v>418.58</v>
      </c>
      <c r="V1390" s="2">
        <v>35</v>
      </c>
      <c r="W1390" s="3">
        <v>4</v>
      </c>
      <c r="X1390" s="3" t="s">
        <v>44</v>
      </c>
      <c r="Y1390" s="3">
        <v>14.6</v>
      </c>
      <c r="Z1390" s="2">
        <v>61.11</v>
      </c>
      <c r="AA1390" s="10">
        <f>IF(Table1[[#This Row],[Is_Late]]="Yes",1,0)</f>
        <v>0</v>
      </c>
    </row>
    <row r="1391" spans="1:27" x14ac:dyDescent="0.25">
      <c r="A1391" t="s">
        <v>1470</v>
      </c>
      <c r="B1391" s="1">
        <v>45822</v>
      </c>
      <c r="C1391" t="s">
        <v>75</v>
      </c>
      <c r="D1391" t="s">
        <v>66</v>
      </c>
      <c r="E1391" t="s">
        <v>47</v>
      </c>
      <c r="F1391" t="s">
        <v>86</v>
      </c>
      <c r="G1391" t="s">
        <v>78</v>
      </c>
      <c r="H1391">
        <v>7</v>
      </c>
      <c r="I1391">
        <v>409.73</v>
      </c>
      <c r="J1391" s="2">
        <v>15</v>
      </c>
      <c r="K1391">
        <v>27</v>
      </c>
      <c r="L1391" s="3">
        <v>3.91</v>
      </c>
      <c r="M1391" s="3">
        <v>4.4000000000000004</v>
      </c>
      <c r="N1391" t="s">
        <v>41</v>
      </c>
      <c r="O1391" t="s">
        <v>42</v>
      </c>
      <c r="P1391" t="s">
        <v>64</v>
      </c>
      <c r="Q1391" s="2">
        <v>2868.11</v>
      </c>
      <c r="R1391" s="2">
        <v>430.22</v>
      </c>
      <c r="S1391" s="2">
        <v>2437.89</v>
      </c>
      <c r="T1391" s="2">
        <v>0</v>
      </c>
      <c r="U1391">
        <v>2437.89</v>
      </c>
      <c r="V1391" s="2">
        <v>32</v>
      </c>
      <c r="W1391" s="3">
        <v>0</v>
      </c>
      <c r="X1391" s="3" t="s">
        <v>44</v>
      </c>
      <c r="Y1391" s="3">
        <v>20.3</v>
      </c>
      <c r="Z1391" s="2">
        <v>494.89</v>
      </c>
      <c r="AA1391" s="10">
        <f>IF(Table1[[#This Row],[Is_Late]]="Yes",1,0)</f>
        <v>0</v>
      </c>
    </row>
    <row r="1392" spans="1:27" x14ac:dyDescent="0.25">
      <c r="A1392" t="s">
        <v>1471</v>
      </c>
      <c r="B1392" s="1">
        <v>45822</v>
      </c>
      <c r="C1392" t="s">
        <v>75</v>
      </c>
      <c r="D1392" t="s">
        <v>66</v>
      </c>
      <c r="E1392" t="s">
        <v>29</v>
      </c>
      <c r="F1392" t="s">
        <v>111</v>
      </c>
      <c r="G1392" t="s">
        <v>63</v>
      </c>
      <c r="H1392">
        <v>3</v>
      </c>
      <c r="I1392">
        <v>309.26</v>
      </c>
      <c r="J1392" s="2">
        <v>15</v>
      </c>
      <c r="K1392">
        <v>50</v>
      </c>
      <c r="L1392" s="3">
        <v>5.31</v>
      </c>
      <c r="M1392" s="3">
        <v>4.2</v>
      </c>
      <c r="N1392" t="s">
        <v>60</v>
      </c>
      <c r="O1392" t="s">
        <v>33</v>
      </c>
      <c r="P1392" t="s">
        <v>56</v>
      </c>
      <c r="Q1392" s="2">
        <v>927.78</v>
      </c>
      <c r="R1392" s="2">
        <v>139.16999999999999</v>
      </c>
      <c r="S1392" s="2">
        <v>0</v>
      </c>
      <c r="T1392" s="2">
        <v>0</v>
      </c>
      <c r="U1392">
        <v>0</v>
      </c>
      <c r="V1392" s="2">
        <v>28</v>
      </c>
      <c r="W1392" s="3">
        <v>22</v>
      </c>
      <c r="X1392" s="3" t="s">
        <v>35</v>
      </c>
      <c r="Y1392" s="3">
        <v>26.6</v>
      </c>
      <c r="Z1392" s="2">
        <v>0</v>
      </c>
      <c r="AA1392" s="10">
        <f>IF(Table1[[#This Row],[Is_Late]]="Yes",1,0)</f>
        <v>1</v>
      </c>
    </row>
    <row r="1393" spans="1:27" x14ac:dyDescent="0.25">
      <c r="A1393" t="s">
        <v>1472</v>
      </c>
      <c r="B1393" s="1">
        <v>45822</v>
      </c>
      <c r="C1393" t="s">
        <v>27</v>
      </c>
      <c r="D1393" t="s">
        <v>28</v>
      </c>
      <c r="E1393" t="s">
        <v>47</v>
      </c>
      <c r="F1393" t="s">
        <v>30</v>
      </c>
      <c r="G1393" t="s">
        <v>98</v>
      </c>
      <c r="H1393">
        <v>7</v>
      </c>
      <c r="I1393">
        <v>115.68</v>
      </c>
      <c r="J1393" s="2">
        <v>10</v>
      </c>
      <c r="K1393">
        <v>36</v>
      </c>
      <c r="L1393" s="3">
        <v>7.79</v>
      </c>
      <c r="M1393" s="3">
        <v>4.4000000000000004</v>
      </c>
      <c r="N1393" t="s">
        <v>41</v>
      </c>
      <c r="O1393" t="s">
        <v>42</v>
      </c>
      <c r="P1393" t="s">
        <v>56</v>
      </c>
      <c r="Q1393" s="2">
        <v>809.76</v>
      </c>
      <c r="R1393" s="2">
        <v>80.98</v>
      </c>
      <c r="S1393" s="2">
        <v>728.78</v>
      </c>
      <c r="T1393" s="2">
        <v>0</v>
      </c>
      <c r="U1393">
        <v>728.78</v>
      </c>
      <c r="V1393" s="2">
        <v>25</v>
      </c>
      <c r="W1393" s="3">
        <v>11</v>
      </c>
      <c r="X1393" s="3" t="s">
        <v>35</v>
      </c>
      <c r="Y1393" s="3">
        <v>26.4</v>
      </c>
      <c r="Z1393" s="2">
        <v>192.4</v>
      </c>
      <c r="AA1393" s="10">
        <f>IF(Table1[[#This Row],[Is_Late]]="Yes",1,0)</f>
        <v>1</v>
      </c>
    </row>
    <row r="1394" spans="1:27" x14ac:dyDescent="0.25">
      <c r="A1394" t="s">
        <v>1473</v>
      </c>
      <c r="B1394" s="1">
        <v>45822</v>
      </c>
      <c r="C1394" t="s">
        <v>37</v>
      </c>
      <c r="D1394" t="s">
        <v>66</v>
      </c>
      <c r="E1394" t="s">
        <v>47</v>
      </c>
      <c r="F1394" t="s">
        <v>86</v>
      </c>
      <c r="G1394" t="s">
        <v>136</v>
      </c>
      <c r="H1394">
        <v>7</v>
      </c>
      <c r="I1394">
        <v>64.2</v>
      </c>
      <c r="J1394" s="2">
        <v>0</v>
      </c>
      <c r="K1394">
        <v>24</v>
      </c>
      <c r="L1394" s="3">
        <v>1.9</v>
      </c>
      <c r="M1394" s="3">
        <v>4.0999999999999996</v>
      </c>
      <c r="N1394" t="s">
        <v>60</v>
      </c>
      <c r="O1394" t="s">
        <v>33</v>
      </c>
      <c r="P1394" t="s">
        <v>43</v>
      </c>
      <c r="Q1394" s="2">
        <v>449.4</v>
      </c>
      <c r="R1394" s="2">
        <v>0</v>
      </c>
      <c r="S1394" s="2">
        <v>0</v>
      </c>
      <c r="T1394" s="2">
        <v>0</v>
      </c>
      <c r="U1394">
        <v>0</v>
      </c>
      <c r="V1394" s="2">
        <v>29</v>
      </c>
      <c r="W1394" s="3">
        <v>0</v>
      </c>
      <c r="X1394" s="3" t="s">
        <v>44</v>
      </c>
      <c r="Y1394" s="3">
        <v>8.6</v>
      </c>
      <c r="Z1394" s="2">
        <v>0</v>
      </c>
      <c r="AA1394" s="10">
        <f>IF(Table1[[#This Row],[Is_Late]]="Yes",1,0)</f>
        <v>0</v>
      </c>
    </row>
    <row r="1395" spans="1:27" x14ac:dyDescent="0.25">
      <c r="A1395" t="s">
        <v>1474</v>
      </c>
      <c r="B1395" s="1">
        <v>45822</v>
      </c>
      <c r="C1395" t="s">
        <v>58</v>
      </c>
      <c r="D1395" t="s">
        <v>54</v>
      </c>
      <c r="E1395" t="s">
        <v>47</v>
      </c>
      <c r="F1395" t="s">
        <v>39</v>
      </c>
      <c r="G1395" t="s">
        <v>136</v>
      </c>
      <c r="H1395">
        <v>4</v>
      </c>
      <c r="I1395">
        <v>354.86</v>
      </c>
      <c r="J1395" s="2">
        <v>15</v>
      </c>
      <c r="K1395">
        <v>33</v>
      </c>
      <c r="L1395" s="3">
        <v>5.73</v>
      </c>
      <c r="M1395" s="3">
        <v>4.4000000000000004</v>
      </c>
      <c r="N1395" t="s">
        <v>32</v>
      </c>
      <c r="O1395" t="s">
        <v>42</v>
      </c>
      <c r="P1395" t="s">
        <v>34</v>
      </c>
      <c r="Q1395" s="2">
        <v>1419.44</v>
      </c>
      <c r="R1395" s="2">
        <v>212.92</v>
      </c>
      <c r="S1395" s="2">
        <v>1206.52</v>
      </c>
      <c r="T1395" s="2">
        <v>0</v>
      </c>
      <c r="U1395">
        <v>1206.52</v>
      </c>
      <c r="V1395" s="2">
        <v>36</v>
      </c>
      <c r="W1395" s="3">
        <v>0</v>
      </c>
      <c r="X1395" s="3" t="s">
        <v>44</v>
      </c>
      <c r="Y1395" s="3">
        <v>12.2</v>
      </c>
      <c r="Z1395" s="2">
        <v>147.19999999999999</v>
      </c>
      <c r="AA1395" s="10">
        <f>IF(Table1[[#This Row],[Is_Late]]="Yes",1,0)</f>
        <v>0</v>
      </c>
    </row>
    <row r="1396" spans="1:27" x14ac:dyDescent="0.25">
      <c r="A1396" t="s">
        <v>1475</v>
      </c>
      <c r="B1396" s="1">
        <v>45822</v>
      </c>
      <c r="C1396" t="s">
        <v>37</v>
      </c>
      <c r="D1396" t="s">
        <v>54</v>
      </c>
      <c r="E1396" t="s">
        <v>29</v>
      </c>
      <c r="F1396" t="s">
        <v>48</v>
      </c>
      <c r="G1396" t="s">
        <v>117</v>
      </c>
      <c r="H1396">
        <v>7</v>
      </c>
      <c r="I1396">
        <v>424.69</v>
      </c>
      <c r="J1396" s="2">
        <v>25</v>
      </c>
      <c r="K1396">
        <v>28</v>
      </c>
      <c r="L1396" s="3">
        <v>1.3</v>
      </c>
      <c r="M1396" s="3">
        <v>4</v>
      </c>
      <c r="N1396" t="s">
        <v>60</v>
      </c>
      <c r="O1396" t="s">
        <v>42</v>
      </c>
      <c r="P1396" t="s">
        <v>56</v>
      </c>
      <c r="Q1396" s="2">
        <v>2972.83</v>
      </c>
      <c r="R1396" s="2">
        <v>743.21</v>
      </c>
      <c r="S1396" s="2">
        <v>2229.62</v>
      </c>
      <c r="T1396" s="2">
        <v>0</v>
      </c>
      <c r="U1396">
        <v>2229.62</v>
      </c>
      <c r="V1396" s="2">
        <v>31</v>
      </c>
      <c r="W1396" s="3">
        <v>0</v>
      </c>
      <c r="X1396" s="3" t="s">
        <v>44</v>
      </c>
      <c r="Y1396" s="3">
        <v>22.1</v>
      </c>
      <c r="Z1396" s="2">
        <v>492.75</v>
      </c>
      <c r="AA1396" s="10">
        <f>IF(Table1[[#This Row],[Is_Late]]="Yes",1,0)</f>
        <v>0</v>
      </c>
    </row>
    <row r="1397" spans="1:27" x14ac:dyDescent="0.25">
      <c r="A1397" t="s">
        <v>1476</v>
      </c>
      <c r="B1397" s="1">
        <v>45822</v>
      </c>
      <c r="C1397" t="s">
        <v>58</v>
      </c>
      <c r="D1397" t="s">
        <v>46</v>
      </c>
      <c r="E1397" t="s">
        <v>29</v>
      </c>
      <c r="F1397" t="s">
        <v>111</v>
      </c>
      <c r="G1397" t="s">
        <v>98</v>
      </c>
      <c r="H1397">
        <v>6</v>
      </c>
      <c r="I1397">
        <v>119.79</v>
      </c>
      <c r="J1397" s="2">
        <v>0</v>
      </c>
      <c r="K1397">
        <v>13</v>
      </c>
      <c r="L1397" s="3">
        <v>2.27</v>
      </c>
      <c r="M1397" s="3">
        <v>5</v>
      </c>
      <c r="N1397" t="s">
        <v>50</v>
      </c>
      <c r="O1397" t="s">
        <v>33</v>
      </c>
      <c r="P1397" t="s">
        <v>51</v>
      </c>
      <c r="Q1397" s="2">
        <v>718.74</v>
      </c>
      <c r="R1397" s="2">
        <v>0</v>
      </c>
      <c r="S1397" s="2">
        <v>0</v>
      </c>
      <c r="T1397" s="2">
        <v>0</v>
      </c>
      <c r="U1397">
        <v>0</v>
      </c>
      <c r="V1397" s="2">
        <v>30</v>
      </c>
      <c r="W1397" s="3">
        <v>0</v>
      </c>
      <c r="X1397" s="3" t="s">
        <v>44</v>
      </c>
      <c r="Y1397" s="3">
        <v>20.7</v>
      </c>
      <c r="Z1397" s="2">
        <v>0</v>
      </c>
      <c r="AA1397" s="10">
        <f>IF(Table1[[#This Row],[Is_Late]]="Yes",1,0)</f>
        <v>0</v>
      </c>
    </row>
    <row r="1398" spans="1:27" x14ac:dyDescent="0.25">
      <c r="A1398" t="s">
        <v>1477</v>
      </c>
      <c r="B1398" s="1">
        <v>45822</v>
      </c>
      <c r="C1398" t="s">
        <v>58</v>
      </c>
      <c r="D1398" t="s">
        <v>46</v>
      </c>
      <c r="E1398" t="s">
        <v>29</v>
      </c>
      <c r="F1398" t="s">
        <v>59</v>
      </c>
      <c r="G1398" t="s">
        <v>70</v>
      </c>
      <c r="H1398">
        <v>4</v>
      </c>
      <c r="I1398">
        <v>418.43</v>
      </c>
      <c r="J1398" s="2">
        <v>10</v>
      </c>
      <c r="K1398">
        <v>31</v>
      </c>
      <c r="L1398" s="3">
        <v>6.67</v>
      </c>
      <c r="M1398" s="3">
        <v>3.3</v>
      </c>
      <c r="N1398" t="s">
        <v>68</v>
      </c>
      <c r="O1398" t="s">
        <v>33</v>
      </c>
      <c r="P1398" t="s">
        <v>43</v>
      </c>
      <c r="Q1398" s="2">
        <v>1673.72</v>
      </c>
      <c r="R1398" s="2">
        <v>167.37</v>
      </c>
      <c r="S1398" s="2">
        <v>0</v>
      </c>
      <c r="T1398" s="2">
        <v>0</v>
      </c>
      <c r="U1398">
        <v>0</v>
      </c>
      <c r="V1398" s="2">
        <v>43</v>
      </c>
      <c r="W1398" s="3">
        <v>0</v>
      </c>
      <c r="X1398" s="3" t="s">
        <v>44</v>
      </c>
      <c r="Y1398" s="3">
        <v>30.1</v>
      </c>
      <c r="Z1398" s="2">
        <v>0</v>
      </c>
      <c r="AA1398" s="10">
        <f>IF(Table1[[#This Row],[Is_Late]]="Yes",1,0)</f>
        <v>0</v>
      </c>
    </row>
    <row r="1399" spans="1:27" x14ac:dyDescent="0.25">
      <c r="A1399" t="s">
        <v>1478</v>
      </c>
      <c r="B1399" s="1">
        <v>45823</v>
      </c>
      <c r="C1399" t="s">
        <v>53</v>
      </c>
      <c r="D1399" t="s">
        <v>46</v>
      </c>
      <c r="E1399" t="s">
        <v>47</v>
      </c>
      <c r="F1399" t="s">
        <v>76</v>
      </c>
      <c r="G1399" t="s">
        <v>117</v>
      </c>
      <c r="H1399">
        <v>5</v>
      </c>
      <c r="I1399">
        <v>28.13</v>
      </c>
      <c r="J1399" s="2">
        <v>20</v>
      </c>
      <c r="K1399">
        <v>28</v>
      </c>
      <c r="L1399" s="3">
        <v>4.63</v>
      </c>
      <c r="M1399" s="3">
        <v>4.4000000000000004</v>
      </c>
      <c r="N1399" t="s">
        <v>32</v>
      </c>
      <c r="O1399" t="s">
        <v>42</v>
      </c>
      <c r="P1399" t="s">
        <v>34</v>
      </c>
      <c r="Q1399" s="2">
        <v>140.65</v>
      </c>
      <c r="R1399" s="2">
        <v>28.13</v>
      </c>
      <c r="S1399" s="2">
        <v>112.52</v>
      </c>
      <c r="T1399" s="2">
        <v>10</v>
      </c>
      <c r="U1399">
        <v>122.52</v>
      </c>
      <c r="V1399" s="2">
        <v>36</v>
      </c>
      <c r="W1399" s="3">
        <v>0</v>
      </c>
      <c r="X1399" s="3" t="s">
        <v>44</v>
      </c>
      <c r="Y1399" s="3">
        <v>15.7</v>
      </c>
      <c r="Z1399" s="2">
        <v>17.670000000000002</v>
      </c>
      <c r="AA1399" s="10">
        <f>IF(Table1[[#This Row],[Is_Late]]="Yes",1,0)</f>
        <v>0</v>
      </c>
    </row>
    <row r="1400" spans="1:27" x14ac:dyDescent="0.25">
      <c r="A1400" t="s">
        <v>1479</v>
      </c>
      <c r="B1400" s="1">
        <v>45823</v>
      </c>
      <c r="C1400" t="s">
        <v>58</v>
      </c>
      <c r="D1400" t="s">
        <v>46</v>
      </c>
      <c r="E1400" t="s">
        <v>29</v>
      </c>
      <c r="F1400" t="s">
        <v>86</v>
      </c>
      <c r="G1400" t="s">
        <v>117</v>
      </c>
      <c r="H1400">
        <v>2</v>
      </c>
      <c r="I1400">
        <v>327.78</v>
      </c>
      <c r="J1400" s="2">
        <v>15</v>
      </c>
      <c r="K1400">
        <v>36</v>
      </c>
      <c r="L1400" s="3">
        <v>1.3</v>
      </c>
      <c r="M1400" s="3">
        <v>4.0999999999999996</v>
      </c>
      <c r="N1400" t="s">
        <v>68</v>
      </c>
      <c r="O1400" t="s">
        <v>33</v>
      </c>
      <c r="P1400" t="s">
        <v>43</v>
      </c>
      <c r="Q1400" s="2">
        <v>655.56</v>
      </c>
      <c r="R1400" s="2">
        <v>98.33</v>
      </c>
      <c r="S1400" s="2">
        <v>0</v>
      </c>
      <c r="T1400" s="2">
        <v>0</v>
      </c>
      <c r="U1400">
        <v>0</v>
      </c>
      <c r="V1400" s="2">
        <v>23</v>
      </c>
      <c r="W1400" s="3">
        <v>13</v>
      </c>
      <c r="X1400" s="3" t="s">
        <v>35</v>
      </c>
      <c r="Y1400" s="3">
        <v>16.899999999999999</v>
      </c>
      <c r="Z1400" s="2">
        <v>0</v>
      </c>
      <c r="AA1400" s="10">
        <f>IF(Table1[[#This Row],[Is_Late]]="Yes",1,0)</f>
        <v>1</v>
      </c>
    </row>
    <row r="1401" spans="1:27" x14ac:dyDescent="0.25">
      <c r="A1401" t="s">
        <v>1480</v>
      </c>
      <c r="B1401" s="1">
        <v>45823</v>
      </c>
      <c r="C1401" t="s">
        <v>75</v>
      </c>
      <c r="D1401" t="s">
        <v>46</v>
      </c>
      <c r="E1401" t="s">
        <v>47</v>
      </c>
      <c r="F1401" t="s">
        <v>48</v>
      </c>
      <c r="G1401" t="s">
        <v>89</v>
      </c>
      <c r="H1401">
        <v>1</v>
      </c>
      <c r="I1401">
        <v>236.79</v>
      </c>
      <c r="J1401" s="2">
        <v>5</v>
      </c>
      <c r="K1401">
        <v>36</v>
      </c>
      <c r="L1401" s="3">
        <v>6.58</v>
      </c>
      <c r="M1401" s="3">
        <v>3.8</v>
      </c>
      <c r="N1401" t="s">
        <v>68</v>
      </c>
      <c r="O1401" t="s">
        <v>42</v>
      </c>
      <c r="P1401" t="s">
        <v>34</v>
      </c>
      <c r="Q1401" s="2">
        <v>236.79</v>
      </c>
      <c r="R1401" s="2">
        <v>11.84</v>
      </c>
      <c r="S1401" s="2">
        <v>224.95</v>
      </c>
      <c r="T1401" s="2">
        <v>15</v>
      </c>
      <c r="U1401">
        <v>239.95</v>
      </c>
      <c r="V1401" s="2">
        <v>20</v>
      </c>
      <c r="W1401" s="3">
        <v>16</v>
      </c>
      <c r="X1401" s="3" t="s">
        <v>35</v>
      </c>
      <c r="Y1401" s="3">
        <v>19.100000000000001</v>
      </c>
      <c r="Z1401" s="2">
        <v>42.97</v>
      </c>
      <c r="AA1401" s="10">
        <f>IF(Table1[[#This Row],[Is_Late]]="Yes",1,0)</f>
        <v>1</v>
      </c>
    </row>
    <row r="1402" spans="1:27" x14ac:dyDescent="0.25">
      <c r="A1402" t="s">
        <v>1481</v>
      </c>
      <c r="B1402" s="1">
        <v>45823</v>
      </c>
      <c r="C1402" t="s">
        <v>53</v>
      </c>
      <c r="D1402" t="s">
        <v>38</v>
      </c>
      <c r="E1402" t="s">
        <v>29</v>
      </c>
      <c r="F1402" t="s">
        <v>59</v>
      </c>
      <c r="G1402" t="s">
        <v>67</v>
      </c>
      <c r="H1402">
        <v>3</v>
      </c>
      <c r="I1402">
        <v>51.14</v>
      </c>
      <c r="J1402" s="2">
        <v>15</v>
      </c>
      <c r="K1402">
        <v>15</v>
      </c>
      <c r="L1402" s="3">
        <v>2.4900000000000002</v>
      </c>
      <c r="M1402" s="3">
        <v>4.9000000000000004</v>
      </c>
      <c r="N1402" t="s">
        <v>32</v>
      </c>
      <c r="O1402" t="s">
        <v>42</v>
      </c>
      <c r="P1402" t="s">
        <v>43</v>
      </c>
      <c r="Q1402" s="2">
        <v>153.41999999999999</v>
      </c>
      <c r="R1402" s="2">
        <v>23.01</v>
      </c>
      <c r="S1402" s="2">
        <v>130.41</v>
      </c>
      <c r="T1402" s="2">
        <v>20</v>
      </c>
      <c r="U1402">
        <v>150.41</v>
      </c>
      <c r="V1402" s="2">
        <v>28</v>
      </c>
      <c r="W1402" s="3">
        <v>0</v>
      </c>
      <c r="X1402" s="3" t="s">
        <v>44</v>
      </c>
      <c r="Y1402" s="3">
        <v>31.5</v>
      </c>
      <c r="Z1402" s="2">
        <v>41.08</v>
      </c>
      <c r="AA1402" s="10">
        <f>IF(Table1[[#This Row],[Is_Late]]="Yes",1,0)</f>
        <v>0</v>
      </c>
    </row>
    <row r="1403" spans="1:27" x14ac:dyDescent="0.25">
      <c r="A1403" t="s">
        <v>1482</v>
      </c>
      <c r="B1403" s="1">
        <v>45823</v>
      </c>
      <c r="C1403" t="s">
        <v>27</v>
      </c>
      <c r="D1403" t="s">
        <v>66</v>
      </c>
      <c r="E1403" t="s">
        <v>29</v>
      </c>
      <c r="F1403" t="s">
        <v>73</v>
      </c>
      <c r="G1403" t="s">
        <v>63</v>
      </c>
      <c r="H1403">
        <v>2</v>
      </c>
      <c r="I1403">
        <v>337.82</v>
      </c>
      <c r="J1403" s="2">
        <v>25</v>
      </c>
      <c r="K1403">
        <v>14</v>
      </c>
      <c r="L1403" s="3">
        <v>0.81</v>
      </c>
      <c r="M1403" s="3">
        <v>3.7</v>
      </c>
      <c r="N1403" t="s">
        <v>68</v>
      </c>
      <c r="O1403" t="s">
        <v>42</v>
      </c>
      <c r="P1403" t="s">
        <v>43</v>
      </c>
      <c r="Q1403" s="2">
        <v>675.64</v>
      </c>
      <c r="R1403" s="2">
        <v>168.91</v>
      </c>
      <c r="S1403" s="2">
        <v>506.73</v>
      </c>
      <c r="T1403" s="2">
        <v>0</v>
      </c>
      <c r="U1403">
        <v>506.73</v>
      </c>
      <c r="V1403" s="2">
        <v>27</v>
      </c>
      <c r="W1403" s="3">
        <v>0</v>
      </c>
      <c r="X1403" s="3" t="s">
        <v>44</v>
      </c>
      <c r="Y1403" s="3">
        <v>16.3</v>
      </c>
      <c r="Z1403" s="2">
        <v>82.6</v>
      </c>
      <c r="AA1403" s="10">
        <f>IF(Table1[[#This Row],[Is_Late]]="Yes",1,0)</f>
        <v>0</v>
      </c>
    </row>
    <row r="1404" spans="1:27" x14ac:dyDescent="0.25">
      <c r="A1404" t="s">
        <v>1483</v>
      </c>
      <c r="B1404" s="1">
        <v>45823</v>
      </c>
      <c r="C1404" t="s">
        <v>88</v>
      </c>
      <c r="D1404" t="s">
        <v>46</v>
      </c>
      <c r="E1404" t="s">
        <v>29</v>
      </c>
      <c r="F1404" t="s">
        <v>76</v>
      </c>
      <c r="G1404" t="s">
        <v>31</v>
      </c>
      <c r="H1404">
        <v>2</v>
      </c>
      <c r="I1404">
        <v>168.48</v>
      </c>
      <c r="J1404" s="2">
        <v>10</v>
      </c>
      <c r="K1404">
        <v>40</v>
      </c>
      <c r="L1404" s="3">
        <v>5.75</v>
      </c>
      <c r="M1404" s="3">
        <v>4.7</v>
      </c>
      <c r="N1404" t="s">
        <v>32</v>
      </c>
      <c r="O1404" t="s">
        <v>42</v>
      </c>
      <c r="P1404" t="s">
        <v>56</v>
      </c>
      <c r="Q1404" s="2">
        <v>336.96</v>
      </c>
      <c r="R1404" s="2">
        <v>33.700000000000003</v>
      </c>
      <c r="S1404" s="2">
        <v>303.26</v>
      </c>
      <c r="T1404" s="2">
        <v>0</v>
      </c>
      <c r="U1404">
        <v>303.26</v>
      </c>
      <c r="V1404" s="2">
        <v>25</v>
      </c>
      <c r="W1404" s="3">
        <v>15</v>
      </c>
      <c r="X1404" s="3" t="s">
        <v>35</v>
      </c>
      <c r="Y1404" s="3">
        <v>20.5</v>
      </c>
      <c r="Z1404" s="2">
        <v>62.17</v>
      </c>
      <c r="AA1404" s="10">
        <f>IF(Table1[[#This Row],[Is_Late]]="Yes",1,0)</f>
        <v>1</v>
      </c>
    </row>
    <row r="1405" spans="1:27" x14ac:dyDescent="0.25">
      <c r="A1405" t="s">
        <v>1484</v>
      </c>
      <c r="B1405" s="1">
        <v>45824</v>
      </c>
      <c r="C1405" t="s">
        <v>27</v>
      </c>
      <c r="D1405" t="s">
        <v>54</v>
      </c>
      <c r="E1405" t="s">
        <v>29</v>
      </c>
      <c r="F1405" t="s">
        <v>39</v>
      </c>
      <c r="G1405" t="s">
        <v>136</v>
      </c>
      <c r="H1405">
        <v>5</v>
      </c>
      <c r="I1405">
        <v>442.54</v>
      </c>
      <c r="J1405" s="2">
        <v>25</v>
      </c>
      <c r="K1405">
        <v>24</v>
      </c>
      <c r="L1405" s="3">
        <v>2.91</v>
      </c>
      <c r="M1405" s="3">
        <v>4.9000000000000004</v>
      </c>
      <c r="N1405" t="s">
        <v>60</v>
      </c>
      <c r="O1405" t="s">
        <v>42</v>
      </c>
      <c r="P1405" t="s">
        <v>51</v>
      </c>
      <c r="Q1405" s="2">
        <v>2212.6999999999998</v>
      </c>
      <c r="R1405" s="2">
        <v>553.16999999999996</v>
      </c>
      <c r="S1405" s="2">
        <v>1659.53</v>
      </c>
      <c r="T1405" s="2">
        <v>0</v>
      </c>
      <c r="U1405">
        <v>1659.53</v>
      </c>
      <c r="V1405" s="2">
        <v>41</v>
      </c>
      <c r="W1405" s="3">
        <v>0</v>
      </c>
      <c r="X1405" s="3" t="s">
        <v>44</v>
      </c>
      <c r="Y1405" s="3">
        <v>13.5</v>
      </c>
      <c r="Z1405" s="2">
        <v>224.04</v>
      </c>
      <c r="AA1405" s="10">
        <f>IF(Table1[[#This Row],[Is_Late]]="Yes",1,0)</f>
        <v>0</v>
      </c>
    </row>
    <row r="1406" spans="1:27" x14ac:dyDescent="0.25">
      <c r="A1406" t="s">
        <v>1485</v>
      </c>
      <c r="B1406" s="1">
        <v>45824</v>
      </c>
      <c r="C1406" t="s">
        <v>88</v>
      </c>
      <c r="D1406" t="s">
        <v>54</v>
      </c>
      <c r="E1406" t="s">
        <v>29</v>
      </c>
      <c r="F1406" t="s">
        <v>81</v>
      </c>
      <c r="G1406" t="s">
        <v>136</v>
      </c>
      <c r="H1406">
        <v>6</v>
      </c>
      <c r="I1406">
        <v>280.36</v>
      </c>
      <c r="J1406" s="2">
        <v>5</v>
      </c>
      <c r="K1406">
        <v>23</v>
      </c>
      <c r="L1406" s="3">
        <v>4.8</v>
      </c>
      <c r="M1406" s="3">
        <v>4.5</v>
      </c>
      <c r="N1406" t="s">
        <v>32</v>
      </c>
      <c r="O1406" t="s">
        <v>33</v>
      </c>
      <c r="P1406" t="s">
        <v>34</v>
      </c>
      <c r="Q1406" s="2">
        <v>1682.16</v>
      </c>
      <c r="R1406" s="2">
        <v>84.11</v>
      </c>
      <c r="S1406" s="2">
        <v>0</v>
      </c>
      <c r="T1406" s="2">
        <v>0</v>
      </c>
      <c r="U1406">
        <v>0</v>
      </c>
      <c r="V1406" s="2">
        <v>34</v>
      </c>
      <c r="W1406" s="3">
        <v>0</v>
      </c>
      <c r="X1406" s="3" t="s">
        <v>44</v>
      </c>
      <c r="Y1406" s="3">
        <v>15.8</v>
      </c>
      <c r="Z1406" s="2">
        <v>0</v>
      </c>
      <c r="AA1406" s="10">
        <f>IF(Table1[[#This Row],[Is_Late]]="Yes",1,0)</f>
        <v>0</v>
      </c>
    </row>
    <row r="1407" spans="1:27" x14ac:dyDescent="0.25">
      <c r="A1407" t="s">
        <v>1486</v>
      </c>
      <c r="B1407" s="1">
        <v>45824</v>
      </c>
      <c r="C1407" t="s">
        <v>37</v>
      </c>
      <c r="D1407" t="s">
        <v>28</v>
      </c>
      <c r="E1407" t="s">
        <v>29</v>
      </c>
      <c r="F1407" t="s">
        <v>39</v>
      </c>
      <c r="G1407" t="s">
        <v>117</v>
      </c>
      <c r="H1407">
        <v>4</v>
      </c>
      <c r="I1407">
        <v>310.08999999999997</v>
      </c>
      <c r="J1407" s="2">
        <v>5</v>
      </c>
      <c r="K1407">
        <v>18</v>
      </c>
      <c r="L1407" s="3">
        <v>3.98</v>
      </c>
      <c r="M1407" s="3">
        <v>3</v>
      </c>
      <c r="N1407" t="s">
        <v>60</v>
      </c>
      <c r="O1407" t="s">
        <v>42</v>
      </c>
      <c r="P1407" t="s">
        <v>56</v>
      </c>
      <c r="Q1407" s="2">
        <v>1240.3599999999999</v>
      </c>
      <c r="R1407" s="2">
        <v>62.02</v>
      </c>
      <c r="S1407" s="2">
        <v>1178.3399999999999</v>
      </c>
      <c r="T1407" s="2">
        <v>0</v>
      </c>
      <c r="U1407">
        <v>1178.3399999999999</v>
      </c>
      <c r="V1407" s="2">
        <v>43</v>
      </c>
      <c r="W1407" s="3">
        <v>0</v>
      </c>
      <c r="X1407" s="3" t="s">
        <v>44</v>
      </c>
      <c r="Y1407" s="3">
        <v>25.5</v>
      </c>
      <c r="Z1407" s="2">
        <v>300.48</v>
      </c>
      <c r="AA1407" s="10">
        <f>IF(Table1[[#This Row],[Is_Late]]="Yes",1,0)</f>
        <v>0</v>
      </c>
    </row>
    <row r="1408" spans="1:27" x14ac:dyDescent="0.25">
      <c r="A1408" t="s">
        <v>1487</v>
      </c>
      <c r="B1408" s="1">
        <v>45824</v>
      </c>
      <c r="C1408" t="s">
        <v>75</v>
      </c>
      <c r="D1408" t="s">
        <v>46</v>
      </c>
      <c r="E1408" t="s">
        <v>29</v>
      </c>
      <c r="F1408" t="s">
        <v>39</v>
      </c>
      <c r="G1408" t="s">
        <v>82</v>
      </c>
      <c r="H1408">
        <v>1</v>
      </c>
      <c r="I1408">
        <v>321.91000000000003</v>
      </c>
      <c r="J1408" s="2">
        <v>0</v>
      </c>
      <c r="K1408">
        <v>42</v>
      </c>
      <c r="L1408" s="3">
        <v>7.67</v>
      </c>
      <c r="M1408" s="3">
        <v>3.4</v>
      </c>
      <c r="N1408" t="s">
        <v>60</v>
      </c>
      <c r="O1408" t="s">
        <v>33</v>
      </c>
      <c r="P1408" t="s">
        <v>64</v>
      </c>
      <c r="Q1408" s="2">
        <v>321.91000000000003</v>
      </c>
      <c r="R1408" s="2">
        <v>0</v>
      </c>
      <c r="S1408" s="2">
        <v>0</v>
      </c>
      <c r="T1408" s="2">
        <v>0</v>
      </c>
      <c r="U1408">
        <v>0</v>
      </c>
      <c r="V1408" s="2">
        <v>28</v>
      </c>
      <c r="W1408" s="3">
        <v>14</v>
      </c>
      <c r="X1408" s="3" t="s">
        <v>35</v>
      </c>
      <c r="Y1408" s="3">
        <v>15.5</v>
      </c>
      <c r="Z1408" s="2">
        <v>0</v>
      </c>
      <c r="AA1408" s="10">
        <f>IF(Table1[[#This Row],[Is_Late]]="Yes",1,0)</f>
        <v>1</v>
      </c>
    </row>
    <row r="1409" spans="1:27" x14ac:dyDescent="0.25">
      <c r="A1409" t="s">
        <v>1488</v>
      </c>
      <c r="B1409" s="1">
        <v>45824</v>
      </c>
      <c r="C1409" t="s">
        <v>88</v>
      </c>
      <c r="D1409" t="s">
        <v>38</v>
      </c>
      <c r="E1409" t="s">
        <v>47</v>
      </c>
      <c r="F1409" t="s">
        <v>93</v>
      </c>
      <c r="G1409" t="s">
        <v>98</v>
      </c>
      <c r="H1409">
        <v>7</v>
      </c>
      <c r="I1409">
        <v>106.79</v>
      </c>
      <c r="J1409" s="2">
        <v>20</v>
      </c>
      <c r="K1409">
        <v>21</v>
      </c>
      <c r="L1409" s="3">
        <v>5.93</v>
      </c>
      <c r="M1409" s="3">
        <v>4.5</v>
      </c>
      <c r="N1409" t="s">
        <v>41</v>
      </c>
      <c r="O1409" t="s">
        <v>42</v>
      </c>
      <c r="P1409" t="s">
        <v>64</v>
      </c>
      <c r="Q1409" s="2">
        <v>747.53</v>
      </c>
      <c r="R1409" s="2">
        <v>149.51</v>
      </c>
      <c r="S1409" s="2">
        <v>598.02</v>
      </c>
      <c r="T1409" s="2">
        <v>0</v>
      </c>
      <c r="U1409">
        <v>598.02</v>
      </c>
      <c r="V1409" s="2">
        <v>23</v>
      </c>
      <c r="W1409" s="3">
        <v>0</v>
      </c>
      <c r="X1409" s="3" t="s">
        <v>44</v>
      </c>
      <c r="Y1409" s="3">
        <v>12.5</v>
      </c>
      <c r="Z1409" s="2">
        <v>74.75</v>
      </c>
      <c r="AA1409" s="10">
        <f>IF(Table1[[#This Row],[Is_Late]]="Yes",1,0)</f>
        <v>0</v>
      </c>
    </row>
    <row r="1410" spans="1:27" x14ac:dyDescent="0.25">
      <c r="A1410" t="s">
        <v>1489</v>
      </c>
      <c r="B1410" s="1">
        <v>45824</v>
      </c>
      <c r="C1410" t="s">
        <v>80</v>
      </c>
      <c r="D1410" t="s">
        <v>46</v>
      </c>
      <c r="E1410" t="s">
        <v>47</v>
      </c>
      <c r="F1410" t="s">
        <v>30</v>
      </c>
      <c r="G1410" t="s">
        <v>70</v>
      </c>
      <c r="H1410">
        <v>2</v>
      </c>
      <c r="I1410">
        <v>440.28</v>
      </c>
      <c r="J1410" s="2">
        <v>15</v>
      </c>
      <c r="K1410">
        <v>24</v>
      </c>
      <c r="L1410" s="3">
        <v>1.56</v>
      </c>
      <c r="M1410" s="3">
        <v>3.8</v>
      </c>
      <c r="N1410" t="s">
        <v>68</v>
      </c>
      <c r="O1410" t="s">
        <v>42</v>
      </c>
      <c r="P1410" t="s">
        <v>64</v>
      </c>
      <c r="Q1410" s="2">
        <v>880.56</v>
      </c>
      <c r="R1410" s="2">
        <v>132.08000000000001</v>
      </c>
      <c r="S1410" s="2">
        <v>748.48</v>
      </c>
      <c r="T1410" s="2">
        <v>0</v>
      </c>
      <c r="U1410">
        <v>748.48</v>
      </c>
      <c r="V1410" s="2">
        <v>22</v>
      </c>
      <c r="W1410" s="3">
        <v>2</v>
      </c>
      <c r="X1410" s="3" t="s">
        <v>44</v>
      </c>
      <c r="Y1410" s="3">
        <v>9.3000000000000007</v>
      </c>
      <c r="Z1410" s="2">
        <v>69.61</v>
      </c>
      <c r="AA1410" s="10">
        <f>IF(Table1[[#This Row],[Is_Late]]="Yes",1,0)</f>
        <v>0</v>
      </c>
    </row>
    <row r="1411" spans="1:27" x14ac:dyDescent="0.25">
      <c r="A1411" t="s">
        <v>1490</v>
      </c>
      <c r="B1411" s="1">
        <v>45824</v>
      </c>
      <c r="C1411" t="s">
        <v>88</v>
      </c>
      <c r="D1411" t="s">
        <v>46</v>
      </c>
      <c r="E1411" t="s">
        <v>47</v>
      </c>
      <c r="F1411" t="s">
        <v>48</v>
      </c>
      <c r="G1411" t="s">
        <v>136</v>
      </c>
      <c r="H1411">
        <v>4</v>
      </c>
      <c r="I1411">
        <v>137.22999999999999</v>
      </c>
      <c r="J1411" s="2">
        <v>10</v>
      </c>
      <c r="K1411">
        <v>26</v>
      </c>
      <c r="L1411" s="3">
        <v>4.1399999999999997</v>
      </c>
      <c r="M1411" s="3">
        <v>3.8</v>
      </c>
      <c r="N1411" t="s">
        <v>50</v>
      </c>
      <c r="O1411" t="s">
        <v>42</v>
      </c>
      <c r="P1411" t="s">
        <v>34</v>
      </c>
      <c r="Q1411" s="2">
        <v>548.91999999999996</v>
      </c>
      <c r="R1411" s="2">
        <v>54.89</v>
      </c>
      <c r="S1411" s="2">
        <v>494.03</v>
      </c>
      <c r="T1411" s="2">
        <v>0</v>
      </c>
      <c r="U1411">
        <v>494.03</v>
      </c>
      <c r="V1411" s="2">
        <v>24</v>
      </c>
      <c r="W1411" s="3">
        <v>2</v>
      </c>
      <c r="X1411" s="3" t="s">
        <v>44</v>
      </c>
      <c r="Y1411" s="3">
        <v>12.6</v>
      </c>
      <c r="Z1411" s="2">
        <v>62.25</v>
      </c>
      <c r="AA1411" s="10">
        <f>IF(Table1[[#This Row],[Is_Late]]="Yes",1,0)</f>
        <v>0</v>
      </c>
    </row>
    <row r="1412" spans="1:27" x14ac:dyDescent="0.25">
      <c r="A1412" t="s">
        <v>1491</v>
      </c>
      <c r="B1412" s="1">
        <v>45825</v>
      </c>
      <c r="C1412" t="s">
        <v>84</v>
      </c>
      <c r="D1412" t="s">
        <v>28</v>
      </c>
      <c r="E1412" t="s">
        <v>47</v>
      </c>
      <c r="F1412" t="s">
        <v>81</v>
      </c>
      <c r="G1412" t="s">
        <v>82</v>
      </c>
      <c r="H1412">
        <v>2</v>
      </c>
      <c r="I1412">
        <v>48.79</v>
      </c>
      <c r="J1412" s="2">
        <v>20</v>
      </c>
      <c r="K1412">
        <v>18</v>
      </c>
      <c r="L1412" s="3">
        <v>4.45</v>
      </c>
      <c r="M1412" s="3">
        <v>5</v>
      </c>
      <c r="N1412" t="s">
        <v>32</v>
      </c>
      <c r="O1412" t="s">
        <v>33</v>
      </c>
      <c r="P1412" t="s">
        <v>43</v>
      </c>
      <c r="Q1412" s="2">
        <v>97.58</v>
      </c>
      <c r="R1412" s="2">
        <v>19.52</v>
      </c>
      <c r="S1412" s="2">
        <v>0</v>
      </c>
      <c r="T1412" s="2">
        <v>25</v>
      </c>
      <c r="U1412">
        <v>0</v>
      </c>
      <c r="V1412" s="2">
        <v>16</v>
      </c>
      <c r="W1412" s="3">
        <v>2</v>
      </c>
      <c r="X1412" s="3" t="s">
        <v>44</v>
      </c>
      <c r="Y1412" s="3">
        <v>11.3</v>
      </c>
      <c r="Z1412" s="2">
        <v>0</v>
      </c>
      <c r="AA1412" s="10">
        <f>IF(Table1[[#This Row],[Is_Late]]="Yes",1,0)</f>
        <v>0</v>
      </c>
    </row>
    <row r="1413" spans="1:27" x14ac:dyDescent="0.25">
      <c r="A1413" t="s">
        <v>1492</v>
      </c>
      <c r="B1413" s="1">
        <v>45825</v>
      </c>
      <c r="C1413" t="s">
        <v>84</v>
      </c>
      <c r="D1413" t="s">
        <v>46</v>
      </c>
      <c r="E1413" t="s">
        <v>29</v>
      </c>
      <c r="F1413" t="s">
        <v>111</v>
      </c>
      <c r="G1413" t="s">
        <v>119</v>
      </c>
      <c r="H1413">
        <v>5</v>
      </c>
      <c r="I1413">
        <v>152.80000000000001</v>
      </c>
      <c r="J1413" s="2">
        <v>15</v>
      </c>
      <c r="K1413">
        <v>51</v>
      </c>
      <c r="L1413" s="3">
        <v>7.45</v>
      </c>
      <c r="M1413" s="3">
        <v>4.7</v>
      </c>
      <c r="N1413" t="s">
        <v>50</v>
      </c>
      <c r="O1413" t="s">
        <v>33</v>
      </c>
      <c r="P1413" t="s">
        <v>51</v>
      </c>
      <c r="Q1413" s="2">
        <v>764</v>
      </c>
      <c r="R1413" s="2">
        <v>114.6</v>
      </c>
      <c r="S1413" s="2">
        <v>0</v>
      </c>
      <c r="T1413" s="2">
        <v>0</v>
      </c>
      <c r="U1413">
        <v>0</v>
      </c>
      <c r="V1413" s="2">
        <v>32</v>
      </c>
      <c r="W1413" s="3">
        <v>19</v>
      </c>
      <c r="X1413" s="3" t="s">
        <v>35</v>
      </c>
      <c r="Y1413" s="3">
        <v>29.4</v>
      </c>
      <c r="Z1413" s="2">
        <v>0</v>
      </c>
      <c r="AA1413" s="10">
        <f>IF(Table1[[#This Row],[Is_Late]]="Yes",1,0)</f>
        <v>1</v>
      </c>
    </row>
    <row r="1414" spans="1:27" x14ac:dyDescent="0.25">
      <c r="A1414" t="s">
        <v>1493</v>
      </c>
      <c r="B1414" s="1">
        <v>45825</v>
      </c>
      <c r="C1414" t="s">
        <v>88</v>
      </c>
      <c r="D1414" t="s">
        <v>38</v>
      </c>
      <c r="E1414" t="s">
        <v>29</v>
      </c>
      <c r="F1414" t="s">
        <v>30</v>
      </c>
      <c r="G1414" t="s">
        <v>144</v>
      </c>
      <c r="H1414">
        <v>2</v>
      </c>
      <c r="I1414">
        <v>334.11</v>
      </c>
      <c r="J1414" s="2">
        <v>20</v>
      </c>
      <c r="K1414">
        <v>34</v>
      </c>
      <c r="L1414" s="3">
        <v>3.47</v>
      </c>
      <c r="M1414" s="3">
        <v>3.5</v>
      </c>
      <c r="N1414" t="s">
        <v>60</v>
      </c>
      <c r="O1414" t="s">
        <v>33</v>
      </c>
      <c r="P1414" t="s">
        <v>43</v>
      </c>
      <c r="Q1414" s="2">
        <v>668.22</v>
      </c>
      <c r="R1414" s="2">
        <v>133.63999999999999</v>
      </c>
      <c r="S1414" s="2">
        <v>0</v>
      </c>
      <c r="T1414" s="2">
        <v>0</v>
      </c>
      <c r="U1414">
        <v>0</v>
      </c>
      <c r="V1414" s="2">
        <v>36</v>
      </c>
      <c r="W1414" s="3">
        <v>0</v>
      </c>
      <c r="X1414" s="3" t="s">
        <v>44</v>
      </c>
      <c r="Y1414" s="3">
        <v>28.5</v>
      </c>
      <c r="Z1414" s="2">
        <v>0</v>
      </c>
      <c r="AA1414" s="10">
        <f>IF(Table1[[#This Row],[Is_Late]]="Yes",1,0)</f>
        <v>0</v>
      </c>
    </row>
    <row r="1415" spans="1:27" x14ac:dyDescent="0.25">
      <c r="A1415" t="s">
        <v>1494</v>
      </c>
      <c r="B1415" s="1">
        <v>45825</v>
      </c>
      <c r="C1415" t="s">
        <v>80</v>
      </c>
      <c r="D1415" t="s">
        <v>46</v>
      </c>
      <c r="E1415" t="s">
        <v>29</v>
      </c>
      <c r="F1415" t="s">
        <v>73</v>
      </c>
      <c r="G1415" t="s">
        <v>70</v>
      </c>
      <c r="H1415">
        <v>4</v>
      </c>
      <c r="I1415">
        <v>424.18</v>
      </c>
      <c r="J1415" s="2">
        <v>15</v>
      </c>
      <c r="K1415">
        <v>20</v>
      </c>
      <c r="L1415" s="3">
        <v>0.88</v>
      </c>
      <c r="M1415" s="3">
        <v>3.4</v>
      </c>
      <c r="N1415" t="s">
        <v>32</v>
      </c>
      <c r="O1415" t="s">
        <v>42</v>
      </c>
      <c r="P1415" t="s">
        <v>51</v>
      </c>
      <c r="Q1415" s="2">
        <v>1696.72</v>
      </c>
      <c r="R1415" s="2">
        <v>254.51</v>
      </c>
      <c r="S1415" s="2">
        <v>1442.21</v>
      </c>
      <c r="T1415" s="2">
        <v>0</v>
      </c>
      <c r="U1415">
        <v>1442.21</v>
      </c>
      <c r="V1415" s="2">
        <v>36</v>
      </c>
      <c r="W1415" s="3">
        <v>0</v>
      </c>
      <c r="X1415" s="3" t="s">
        <v>44</v>
      </c>
      <c r="Y1415" s="3">
        <v>16</v>
      </c>
      <c r="Z1415" s="2">
        <v>230.75</v>
      </c>
      <c r="AA1415" s="10">
        <f>IF(Table1[[#This Row],[Is_Late]]="Yes",1,0)</f>
        <v>0</v>
      </c>
    </row>
    <row r="1416" spans="1:27" x14ac:dyDescent="0.25">
      <c r="A1416" t="s">
        <v>1495</v>
      </c>
      <c r="B1416" s="1">
        <v>45825</v>
      </c>
      <c r="C1416" t="s">
        <v>27</v>
      </c>
      <c r="D1416" t="s">
        <v>28</v>
      </c>
      <c r="E1416" t="s">
        <v>29</v>
      </c>
      <c r="F1416" t="s">
        <v>39</v>
      </c>
      <c r="G1416" t="s">
        <v>119</v>
      </c>
      <c r="H1416">
        <v>2</v>
      </c>
      <c r="I1416">
        <v>391.61</v>
      </c>
      <c r="J1416" s="2">
        <v>20</v>
      </c>
      <c r="K1416">
        <v>18</v>
      </c>
      <c r="L1416" s="3">
        <v>5.49</v>
      </c>
      <c r="M1416" s="3">
        <v>3.3</v>
      </c>
      <c r="N1416" t="s">
        <v>32</v>
      </c>
      <c r="O1416" t="s">
        <v>42</v>
      </c>
      <c r="P1416" t="s">
        <v>43</v>
      </c>
      <c r="Q1416" s="2">
        <v>783.22</v>
      </c>
      <c r="R1416" s="2">
        <v>156.63999999999999</v>
      </c>
      <c r="S1416" s="2">
        <v>626.58000000000004</v>
      </c>
      <c r="T1416" s="2">
        <v>0</v>
      </c>
      <c r="U1416">
        <v>626.58000000000004</v>
      </c>
      <c r="V1416" s="2">
        <v>27</v>
      </c>
      <c r="W1416" s="3">
        <v>0</v>
      </c>
      <c r="X1416" s="3" t="s">
        <v>44</v>
      </c>
      <c r="Y1416" s="3">
        <v>16.8</v>
      </c>
      <c r="Z1416" s="2">
        <v>105.27</v>
      </c>
      <c r="AA1416" s="10">
        <f>IF(Table1[[#This Row],[Is_Late]]="Yes",1,0)</f>
        <v>0</v>
      </c>
    </row>
    <row r="1417" spans="1:27" x14ac:dyDescent="0.25">
      <c r="A1417" t="s">
        <v>1496</v>
      </c>
      <c r="B1417" s="1">
        <v>45825</v>
      </c>
      <c r="C1417" t="s">
        <v>27</v>
      </c>
      <c r="D1417" t="s">
        <v>38</v>
      </c>
      <c r="E1417" t="s">
        <v>47</v>
      </c>
      <c r="F1417" t="s">
        <v>86</v>
      </c>
      <c r="G1417" t="s">
        <v>119</v>
      </c>
      <c r="H1417">
        <v>5</v>
      </c>
      <c r="I1417">
        <v>417.09</v>
      </c>
      <c r="J1417" s="2">
        <v>25</v>
      </c>
      <c r="K1417">
        <v>32</v>
      </c>
      <c r="L1417" s="3">
        <v>6.88</v>
      </c>
      <c r="M1417" s="3">
        <v>4.9000000000000004</v>
      </c>
      <c r="N1417" t="s">
        <v>32</v>
      </c>
      <c r="O1417" t="s">
        <v>42</v>
      </c>
      <c r="P1417" t="s">
        <v>56</v>
      </c>
      <c r="Q1417" s="2">
        <v>2085.4499999999998</v>
      </c>
      <c r="R1417" s="2">
        <v>521.36</v>
      </c>
      <c r="S1417" s="2">
        <v>1564.09</v>
      </c>
      <c r="T1417" s="2">
        <v>0</v>
      </c>
      <c r="U1417">
        <v>1564.09</v>
      </c>
      <c r="V1417" s="2">
        <v>22</v>
      </c>
      <c r="W1417" s="3">
        <v>10</v>
      </c>
      <c r="X1417" s="3" t="s">
        <v>35</v>
      </c>
      <c r="Y1417" s="3">
        <v>30.9</v>
      </c>
      <c r="Z1417" s="2">
        <v>483.3</v>
      </c>
      <c r="AA1417" s="10">
        <f>IF(Table1[[#This Row],[Is_Late]]="Yes",1,0)</f>
        <v>1</v>
      </c>
    </row>
    <row r="1418" spans="1:27" x14ac:dyDescent="0.25">
      <c r="A1418" t="s">
        <v>1497</v>
      </c>
      <c r="B1418" s="1">
        <v>45826</v>
      </c>
      <c r="C1418" t="s">
        <v>58</v>
      </c>
      <c r="D1418" t="s">
        <v>54</v>
      </c>
      <c r="E1418" t="s">
        <v>29</v>
      </c>
      <c r="F1418" t="s">
        <v>30</v>
      </c>
      <c r="G1418" t="s">
        <v>100</v>
      </c>
      <c r="H1418">
        <v>3</v>
      </c>
      <c r="I1418">
        <v>365.25</v>
      </c>
      <c r="J1418" s="2">
        <v>0</v>
      </c>
      <c r="K1418">
        <v>29</v>
      </c>
      <c r="L1418" s="3">
        <v>1.59</v>
      </c>
      <c r="M1418" s="3">
        <v>4.5999999999999996</v>
      </c>
      <c r="N1418" t="s">
        <v>50</v>
      </c>
      <c r="O1418" t="s">
        <v>42</v>
      </c>
      <c r="P1418" t="s">
        <v>43</v>
      </c>
      <c r="Q1418" s="2">
        <v>1095.75</v>
      </c>
      <c r="R1418" s="2">
        <v>0</v>
      </c>
      <c r="S1418" s="2">
        <v>1095.75</v>
      </c>
      <c r="T1418" s="2">
        <v>0</v>
      </c>
      <c r="U1418">
        <v>1095.75</v>
      </c>
      <c r="V1418" s="2">
        <v>24</v>
      </c>
      <c r="W1418" s="3">
        <v>5</v>
      </c>
      <c r="X1418" s="3" t="s">
        <v>44</v>
      </c>
      <c r="Y1418" s="3">
        <v>26.8</v>
      </c>
      <c r="Z1418" s="2">
        <v>293.66000000000003</v>
      </c>
      <c r="AA1418" s="10">
        <f>IF(Table1[[#This Row],[Is_Late]]="Yes",1,0)</f>
        <v>0</v>
      </c>
    </row>
    <row r="1419" spans="1:27" x14ac:dyDescent="0.25">
      <c r="A1419" t="s">
        <v>1498</v>
      </c>
      <c r="B1419" s="1">
        <v>45826</v>
      </c>
      <c r="C1419" t="s">
        <v>27</v>
      </c>
      <c r="D1419" t="s">
        <v>54</v>
      </c>
      <c r="E1419" t="s">
        <v>47</v>
      </c>
      <c r="F1419" t="s">
        <v>86</v>
      </c>
      <c r="G1419" t="s">
        <v>70</v>
      </c>
      <c r="H1419">
        <v>2</v>
      </c>
      <c r="I1419">
        <v>137.51</v>
      </c>
      <c r="J1419" s="2">
        <v>15</v>
      </c>
      <c r="K1419">
        <v>30</v>
      </c>
      <c r="L1419" s="3">
        <v>2.7</v>
      </c>
      <c r="M1419" s="3">
        <v>4.7</v>
      </c>
      <c r="N1419" t="s">
        <v>32</v>
      </c>
      <c r="O1419" t="s">
        <v>42</v>
      </c>
      <c r="P1419" t="s">
        <v>56</v>
      </c>
      <c r="Q1419" s="2">
        <v>275.02</v>
      </c>
      <c r="R1419" s="2">
        <v>41.25</v>
      </c>
      <c r="S1419" s="2">
        <v>233.77</v>
      </c>
      <c r="T1419" s="2">
        <v>10</v>
      </c>
      <c r="U1419">
        <v>243.77</v>
      </c>
      <c r="V1419" s="2">
        <v>31</v>
      </c>
      <c r="W1419" s="3">
        <v>0</v>
      </c>
      <c r="X1419" s="3" t="s">
        <v>44</v>
      </c>
      <c r="Y1419" s="3">
        <v>14.3</v>
      </c>
      <c r="Z1419" s="2">
        <v>33.43</v>
      </c>
      <c r="AA1419" s="10">
        <f>IF(Table1[[#This Row],[Is_Late]]="Yes",1,0)</f>
        <v>0</v>
      </c>
    </row>
    <row r="1420" spans="1:27" x14ac:dyDescent="0.25">
      <c r="A1420" t="s">
        <v>1499</v>
      </c>
      <c r="B1420" s="1">
        <v>45826</v>
      </c>
      <c r="C1420" t="s">
        <v>53</v>
      </c>
      <c r="D1420" t="s">
        <v>54</v>
      </c>
      <c r="E1420" t="s">
        <v>29</v>
      </c>
      <c r="F1420" t="s">
        <v>111</v>
      </c>
      <c r="G1420" t="s">
        <v>119</v>
      </c>
      <c r="H1420">
        <v>6</v>
      </c>
      <c r="I1420">
        <v>28.3</v>
      </c>
      <c r="J1420" s="2">
        <v>20</v>
      </c>
      <c r="K1420">
        <v>29</v>
      </c>
      <c r="L1420" s="3">
        <v>5.28</v>
      </c>
      <c r="M1420" s="3">
        <v>2.9</v>
      </c>
      <c r="N1420" t="s">
        <v>41</v>
      </c>
      <c r="O1420" t="s">
        <v>33</v>
      </c>
      <c r="P1420" t="s">
        <v>51</v>
      </c>
      <c r="Q1420" s="2">
        <v>169.8</v>
      </c>
      <c r="R1420" s="2">
        <v>33.96</v>
      </c>
      <c r="S1420" s="2">
        <v>0</v>
      </c>
      <c r="T1420" s="2">
        <v>10</v>
      </c>
      <c r="U1420">
        <v>0</v>
      </c>
      <c r="V1420" s="2">
        <v>29</v>
      </c>
      <c r="W1420" s="3">
        <v>0</v>
      </c>
      <c r="X1420" s="3" t="s">
        <v>44</v>
      </c>
      <c r="Y1420" s="3">
        <v>9.8000000000000007</v>
      </c>
      <c r="Z1420" s="2">
        <v>0</v>
      </c>
      <c r="AA1420" s="10">
        <f>IF(Table1[[#This Row],[Is_Late]]="Yes",1,0)</f>
        <v>0</v>
      </c>
    </row>
    <row r="1421" spans="1:27" x14ac:dyDescent="0.25">
      <c r="A1421" t="s">
        <v>1500</v>
      </c>
      <c r="B1421" s="1">
        <v>45826</v>
      </c>
      <c r="C1421" t="s">
        <v>37</v>
      </c>
      <c r="D1421" t="s">
        <v>38</v>
      </c>
      <c r="E1421" t="s">
        <v>47</v>
      </c>
      <c r="F1421" t="s">
        <v>93</v>
      </c>
      <c r="G1421" t="s">
        <v>31</v>
      </c>
      <c r="H1421">
        <v>4</v>
      </c>
      <c r="I1421">
        <v>366.83</v>
      </c>
      <c r="J1421" s="2">
        <v>25</v>
      </c>
      <c r="K1421">
        <v>31</v>
      </c>
      <c r="L1421" s="3">
        <v>5.36</v>
      </c>
      <c r="M1421" s="3">
        <v>4.0999999999999996</v>
      </c>
      <c r="N1421" t="s">
        <v>50</v>
      </c>
      <c r="O1421" t="s">
        <v>42</v>
      </c>
      <c r="P1421" t="s">
        <v>56</v>
      </c>
      <c r="Q1421" s="2">
        <v>1467.32</v>
      </c>
      <c r="R1421" s="2">
        <v>366.83</v>
      </c>
      <c r="S1421" s="2">
        <v>1100.49</v>
      </c>
      <c r="T1421" s="2">
        <v>0</v>
      </c>
      <c r="U1421">
        <v>1100.49</v>
      </c>
      <c r="V1421" s="2">
        <v>24</v>
      </c>
      <c r="W1421" s="3">
        <v>7</v>
      </c>
      <c r="X1421" s="3" t="s">
        <v>35</v>
      </c>
      <c r="Y1421" s="3">
        <v>26.9</v>
      </c>
      <c r="Z1421" s="2">
        <v>296.02999999999997</v>
      </c>
      <c r="AA1421" s="10">
        <f>IF(Table1[[#This Row],[Is_Late]]="Yes",1,0)</f>
        <v>1</v>
      </c>
    </row>
    <row r="1422" spans="1:27" x14ac:dyDescent="0.25">
      <c r="A1422" t="s">
        <v>1501</v>
      </c>
      <c r="B1422" s="1">
        <v>45826</v>
      </c>
      <c r="C1422" t="s">
        <v>58</v>
      </c>
      <c r="D1422" t="s">
        <v>54</v>
      </c>
      <c r="E1422" t="s">
        <v>29</v>
      </c>
      <c r="F1422" t="s">
        <v>76</v>
      </c>
      <c r="G1422" t="s">
        <v>67</v>
      </c>
      <c r="H1422">
        <v>2</v>
      </c>
      <c r="I1422">
        <v>479.68</v>
      </c>
      <c r="J1422" s="2">
        <v>15</v>
      </c>
      <c r="K1422">
        <v>36</v>
      </c>
      <c r="L1422" s="3">
        <v>2.54</v>
      </c>
      <c r="M1422" s="3">
        <v>4.7</v>
      </c>
      <c r="N1422" t="s">
        <v>50</v>
      </c>
      <c r="O1422" t="s">
        <v>42</v>
      </c>
      <c r="P1422" t="s">
        <v>64</v>
      </c>
      <c r="Q1422" s="2">
        <v>959.36</v>
      </c>
      <c r="R1422" s="2">
        <v>143.9</v>
      </c>
      <c r="S1422" s="2">
        <v>815.46</v>
      </c>
      <c r="T1422" s="2">
        <v>0</v>
      </c>
      <c r="U1422">
        <v>815.46</v>
      </c>
      <c r="V1422" s="2">
        <v>33</v>
      </c>
      <c r="W1422" s="3">
        <v>3</v>
      </c>
      <c r="X1422" s="3" t="s">
        <v>44</v>
      </c>
      <c r="Y1422" s="3">
        <v>15.9</v>
      </c>
      <c r="Z1422" s="2">
        <v>129.66</v>
      </c>
      <c r="AA1422" s="10">
        <f>IF(Table1[[#This Row],[Is_Late]]="Yes",1,0)</f>
        <v>0</v>
      </c>
    </row>
    <row r="1423" spans="1:27" x14ac:dyDescent="0.25">
      <c r="A1423" t="s">
        <v>1502</v>
      </c>
      <c r="B1423" s="1">
        <v>45827</v>
      </c>
      <c r="C1423" t="s">
        <v>53</v>
      </c>
      <c r="D1423" t="s">
        <v>66</v>
      </c>
      <c r="E1423" t="s">
        <v>29</v>
      </c>
      <c r="F1423" t="s">
        <v>93</v>
      </c>
      <c r="G1423" t="s">
        <v>119</v>
      </c>
      <c r="H1423">
        <v>7</v>
      </c>
      <c r="I1423">
        <v>333.65</v>
      </c>
      <c r="J1423" s="2">
        <v>10</v>
      </c>
      <c r="K1423">
        <v>16</v>
      </c>
      <c r="L1423" s="3">
        <v>6.96</v>
      </c>
      <c r="M1423" s="3">
        <v>5</v>
      </c>
      <c r="N1423" t="s">
        <v>50</v>
      </c>
      <c r="O1423" t="s">
        <v>33</v>
      </c>
      <c r="P1423" t="s">
        <v>56</v>
      </c>
      <c r="Q1423" s="2">
        <v>2335.5500000000002</v>
      </c>
      <c r="R1423" s="2">
        <v>233.56</v>
      </c>
      <c r="S1423" s="2">
        <v>0</v>
      </c>
      <c r="T1423" s="2">
        <v>0</v>
      </c>
      <c r="U1423">
        <v>0</v>
      </c>
      <c r="V1423" s="2">
        <v>37</v>
      </c>
      <c r="W1423" s="3">
        <v>0</v>
      </c>
      <c r="X1423" s="3" t="s">
        <v>44</v>
      </c>
      <c r="Y1423" s="3">
        <v>9.1</v>
      </c>
      <c r="Z1423" s="2">
        <v>0</v>
      </c>
      <c r="AA1423" s="10">
        <f>IF(Table1[[#This Row],[Is_Late]]="Yes",1,0)</f>
        <v>0</v>
      </c>
    </row>
    <row r="1424" spans="1:27" x14ac:dyDescent="0.25">
      <c r="A1424" t="s">
        <v>1503</v>
      </c>
      <c r="B1424" s="1">
        <v>45827</v>
      </c>
      <c r="C1424" t="s">
        <v>53</v>
      </c>
      <c r="D1424" t="s">
        <v>28</v>
      </c>
      <c r="E1424" t="s">
        <v>47</v>
      </c>
      <c r="F1424" t="s">
        <v>48</v>
      </c>
      <c r="G1424" t="s">
        <v>63</v>
      </c>
      <c r="H1424">
        <v>5</v>
      </c>
      <c r="I1424">
        <v>57.1</v>
      </c>
      <c r="J1424" s="2">
        <v>5</v>
      </c>
      <c r="K1424">
        <v>11</v>
      </c>
      <c r="L1424" s="3">
        <v>6.24</v>
      </c>
      <c r="M1424" s="3">
        <v>3.5</v>
      </c>
      <c r="N1424" t="s">
        <v>50</v>
      </c>
      <c r="O1424" t="s">
        <v>42</v>
      </c>
      <c r="P1424" t="s">
        <v>56</v>
      </c>
      <c r="Q1424" s="2">
        <v>285.5</v>
      </c>
      <c r="R1424" s="2">
        <v>14.28</v>
      </c>
      <c r="S1424" s="2">
        <v>271.22000000000003</v>
      </c>
      <c r="T1424" s="2">
        <v>10</v>
      </c>
      <c r="U1424">
        <v>281.22000000000003</v>
      </c>
      <c r="V1424" s="2">
        <v>35</v>
      </c>
      <c r="W1424" s="3">
        <v>0</v>
      </c>
      <c r="X1424" s="3" t="s">
        <v>44</v>
      </c>
      <c r="Y1424" s="3">
        <v>22.4</v>
      </c>
      <c r="Z1424" s="2">
        <v>60.75</v>
      </c>
      <c r="AA1424" s="10">
        <f>IF(Table1[[#This Row],[Is_Late]]="Yes",1,0)</f>
        <v>0</v>
      </c>
    </row>
    <row r="1425" spans="1:27" x14ac:dyDescent="0.25">
      <c r="A1425" t="s">
        <v>1504</v>
      </c>
      <c r="B1425" s="1">
        <v>45827</v>
      </c>
      <c r="C1425" t="s">
        <v>27</v>
      </c>
      <c r="D1425" t="s">
        <v>54</v>
      </c>
      <c r="E1425" t="s">
        <v>29</v>
      </c>
      <c r="F1425" t="s">
        <v>93</v>
      </c>
      <c r="G1425" t="s">
        <v>89</v>
      </c>
      <c r="H1425">
        <v>3</v>
      </c>
      <c r="I1425">
        <v>61.97</v>
      </c>
      <c r="J1425" s="2">
        <v>15</v>
      </c>
      <c r="K1425">
        <v>18</v>
      </c>
      <c r="L1425" s="3">
        <v>4</v>
      </c>
      <c r="M1425" s="3">
        <v>4.4000000000000004</v>
      </c>
      <c r="N1425" t="s">
        <v>50</v>
      </c>
      <c r="O1425" t="s">
        <v>33</v>
      </c>
      <c r="P1425" t="s">
        <v>51</v>
      </c>
      <c r="Q1425" s="2">
        <v>185.91</v>
      </c>
      <c r="R1425" s="2">
        <v>27.89</v>
      </c>
      <c r="S1425" s="2">
        <v>0</v>
      </c>
      <c r="T1425" s="2">
        <v>25</v>
      </c>
      <c r="U1425">
        <v>0</v>
      </c>
      <c r="V1425" s="2">
        <v>23</v>
      </c>
      <c r="W1425" s="3">
        <v>0</v>
      </c>
      <c r="X1425" s="3" t="s">
        <v>44</v>
      </c>
      <c r="Y1425" s="3">
        <v>23.6</v>
      </c>
      <c r="Z1425" s="2">
        <v>0</v>
      </c>
      <c r="AA1425" s="10">
        <f>IF(Table1[[#This Row],[Is_Late]]="Yes",1,0)</f>
        <v>0</v>
      </c>
    </row>
    <row r="1426" spans="1:27" x14ac:dyDescent="0.25">
      <c r="A1426" t="s">
        <v>1505</v>
      </c>
      <c r="B1426" s="1">
        <v>45827</v>
      </c>
      <c r="C1426" t="s">
        <v>27</v>
      </c>
      <c r="D1426" t="s">
        <v>38</v>
      </c>
      <c r="E1426" t="s">
        <v>29</v>
      </c>
      <c r="F1426" t="s">
        <v>81</v>
      </c>
      <c r="G1426" t="s">
        <v>119</v>
      </c>
      <c r="H1426">
        <v>5</v>
      </c>
      <c r="I1426">
        <v>389.3</v>
      </c>
      <c r="J1426" s="2">
        <v>10</v>
      </c>
      <c r="K1426">
        <v>20</v>
      </c>
      <c r="L1426" s="3">
        <v>5.16</v>
      </c>
      <c r="M1426" s="3">
        <v>4.5</v>
      </c>
      <c r="N1426" t="s">
        <v>32</v>
      </c>
      <c r="O1426" t="s">
        <v>42</v>
      </c>
      <c r="P1426" t="s">
        <v>56</v>
      </c>
      <c r="Q1426" s="2">
        <v>1946.5</v>
      </c>
      <c r="R1426" s="2">
        <v>194.65</v>
      </c>
      <c r="S1426" s="2">
        <v>1751.85</v>
      </c>
      <c r="T1426" s="2">
        <v>0</v>
      </c>
      <c r="U1426">
        <v>1751.85</v>
      </c>
      <c r="V1426" s="2">
        <v>21</v>
      </c>
      <c r="W1426" s="3">
        <v>0</v>
      </c>
      <c r="X1426" s="3" t="s">
        <v>44</v>
      </c>
      <c r="Y1426" s="3">
        <v>19.5</v>
      </c>
      <c r="Z1426" s="2">
        <v>341.61</v>
      </c>
      <c r="AA1426" s="10">
        <f>IF(Table1[[#This Row],[Is_Late]]="Yes",1,0)</f>
        <v>0</v>
      </c>
    </row>
    <row r="1427" spans="1:27" x14ac:dyDescent="0.25">
      <c r="A1427" t="s">
        <v>1506</v>
      </c>
      <c r="B1427" s="1">
        <v>45827</v>
      </c>
      <c r="C1427" t="s">
        <v>75</v>
      </c>
      <c r="D1427" t="s">
        <v>46</v>
      </c>
      <c r="E1427" t="s">
        <v>47</v>
      </c>
      <c r="F1427" t="s">
        <v>111</v>
      </c>
      <c r="G1427" t="s">
        <v>98</v>
      </c>
      <c r="H1427">
        <v>1</v>
      </c>
      <c r="I1427">
        <v>334.86</v>
      </c>
      <c r="J1427" s="2">
        <v>25</v>
      </c>
      <c r="K1427">
        <v>25</v>
      </c>
      <c r="L1427" s="3">
        <v>1.19</v>
      </c>
      <c r="M1427" s="3">
        <v>3.3</v>
      </c>
      <c r="N1427" t="s">
        <v>41</v>
      </c>
      <c r="O1427" t="s">
        <v>42</v>
      </c>
      <c r="P1427" t="s">
        <v>34</v>
      </c>
      <c r="Q1427" s="2">
        <v>334.86</v>
      </c>
      <c r="R1427" s="2">
        <v>83.72</v>
      </c>
      <c r="S1427" s="2">
        <v>251.14</v>
      </c>
      <c r="T1427" s="2">
        <v>10</v>
      </c>
      <c r="U1427">
        <v>261.14</v>
      </c>
      <c r="V1427" s="2">
        <v>37</v>
      </c>
      <c r="W1427" s="3">
        <v>0</v>
      </c>
      <c r="X1427" s="3" t="s">
        <v>44</v>
      </c>
      <c r="Y1427" s="3">
        <v>28.6</v>
      </c>
      <c r="Z1427" s="2">
        <v>71.83</v>
      </c>
      <c r="AA1427" s="10">
        <f>IF(Table1[[#This Row],[Is_Late]]="Yes",1,0)</f>
        <v>0</v>
      </c>
    </row>
    <row r="1428" spans="1:27" x14ac:dyDescent="0.25">
      <c r="A1428" t="s">
        <v>1507</v>
      </c>
      <c r="B1428" s="1">
        <v>45827</v>
      </c>
      <c r="C1428" t="s">
        <v>37</v>
      </c>
      <c r="D1428" t="s">
        <v>28</v>
      </c>
      <c r="E1428" t="s">
        <v>29</v>
      </c>
      <c r="F1428" t="s">
        <v>86</v>
      </c>
      <c r="G1428" t="s">
        <v>78</v>
      </c>
      <c r="H1428">
        <v>5</v>
      </c>
      <c r="I1428">
        <v>351.3</v>
      </c>
      <c r="J1428" s="2">
        <v>0</v>
      </c>
      <c r="K1428">
        <v>20</v>
      </c>
      <c r="L1428" s="3">
        <v>2.82</v>
      </c>
      <c r="M1428" s="3">
        <v>4.9000000000000004</v>
      </c>
      <c r="N1428" t="s">
        <v>41</v>
      </c>
      <c r="O1428" t="s">
        <v>42</v>
      </c>
      <c r="P1428" t="s">
        <v>64</v>
      </c>
      <c r="Q1428" s="2">
        <v>1756.5</v>
      </c>
      <c r="R1428" s="2">
        <v>0</v>
      </c>
      <c r="S1428" s="2">
        <v>1756.5</v>
      </c>
      <c r="T1428" s="2">
        <v>0</v>
      </c>
      <c r="U1428">
        <v>1756.5</v>
      </c>
      <c r="V1428" s="2">
        <v>38</v>
      </c>
      <c r="W1428" s="3">
        <v>0</v>
      </c>
      <c r="X1428" s="3" t="s">
        <v>44</v>
      </c>
      <c r="Y1428" s="3">
        <v>24.8</v>
      </c>
      <c r="Z1428" s="2">
        <v>435.61</v>
      </c>
      <c r="AA1428" s="10">
        <f>IF(Table1[[#This Row],[Is_Late]]="Yes",1,0)</f>
        <v>0</v>
      </c>
    </row>
    <row r="1429" spans="1:27" x14ac:dyDescent="0.25">
      <c r="A1429" t="s">
        <v>1508</v>
      </c>
      <c r="B1429" s="1">
        <v>45827</v>
      </c>
      <c r="C1429" t="s">
        <v>37</v>
      </c>
      <c r="D1429" t="s">
        <v>66</v>
      </c>
      <c r="E1429" t="s">
        <v>29</v>
      </c>
      <c r="F1429" t="s">
        <v>86</v>
      </c>
      <c r="G1429" t="s">
        <v>78</v>
      </c>
      <c r="H1429">
        <v>4</v>
      </c>
      <c r="I1429">
        <v>367.74</v>
      </c>
      <c r="J1429" s="2">
        <v>5</v>
      </c>
      <c r="K1429">
        <v>33</v>
      </c>
      <c r="L1429" s="3">
        <v>3.58</v>
      </c>
      <c r="M1429" s="3">
        <v>4.7</v>
      </c>
      <c r="N1429" t="s">
        <v>32</v>
      </c>
      <c r="O1429" t="s">
        <v>42</v>
      </c>
      <c r="P1429" t="s">
        <v>56</v>
      </c>
      <c r="Q1429" s="2">
        <v>1470.96</v>
      </c>
      <c r="R1429" s="2">
        <v>73.55</v>
      </c>
      <c r="S1429" s="2">
        <v>1397.41</v>
      </c>
      <c r="T1429" s="2">
        <v>0</v>
      </c>
      <c r="U1429">
        <v>1397.41</v>
      </c>
      <c r="V1429" s="2">
        <v>31</v>
      </c>
      <c r="W1429" s="3">
        <v>2</v>
      </c>
      <c r="X1429" s="3" t="s">
        <v>44</v>
      </c>
      <c r="Y1429" s="3">
        <v>20.6</v>
      </c>
      <c r="Z1429" s="2">
        <v>287.87</v>
      </c>
      <c r="AA1429" s="10">
        <f>IF(Table1[[#This Row],[Is_Late]]="Yes",1,0)</f>
        <v>0</v>
      </c>
    </row>
    <row r="1430" spans="1:27" x14ac:dyDescent="0.25">
      <c r="A1430" t="s">
        <v>1509</v>
      </c>
      <c r="B1430" s="1">
        <v>45827</v>
      </c>
      <c r="C1430" t="s">
        <v>84</v>
      </c>
      <c r="D1430" t="s">
        <v>28</v>
      </c>
      <c r="E1430" t="s">
        <v>47</v>
      </c>
      <c r="F1430" t="s">
        <v>30</v>
      </c>
      <c r="G1430" t="s">
        <v>49</v>
      </c>
      <c r="H1430">
        <v>3</v>
      </c>
      <c r="I1430">
        <v>168.26</v>
      </c>
      <c r="J1430" s="2">
        <v>5</v>
      </c>
      <c r="K1430">
        <v>19</v>
      </c>
      <c r="L1430" s="3">
        <v>3.25</v>
      </c>
      <c r="M1430" s="3">
        <v>3.6</v>
      </c>
      <c r="N1430" t="s">
        <v>32</v>
      </c>
      <c r="O1430" t="s">
        <v>42</v>
      </c>
      <c r="P1430" t="s">
        <v>64</v>
      </c>
      <c r="Q1430" s="2">
        <v>504.78</v>
      </c>
      <c r="R1430" s="2">
        <v>25.24</v>
      </c>
      <c r="S1430" s="2">
        <v>479.54</v>
      </c>
      <c r="T1430" s="2">
        <v>0</v>
      </c>
      <c r="U1430">
        <v>479.54</v>
      </c>
      <c r="V1430" s="2">
        <v>27</v>
      </c>
      <c r="W1430" s="3">
        <v>0</v>
      </c>
      <c r="X1430" s="3" t="s">
        <v>44</v>
      </c>
      <c r="Y1430" s="3">
        <v>23.5</v>
      </c>
      <c r="Z1430" s="2">
        <v>112.69</v>
      </c>
      <c r="AA1430" s="10">
        <f>IF(Table1[[#This Row],[Is_Late]]="Yes",1,0)</f>
        <v>0</v>
      </c>
    </row>
    <row r="1431" spans="1:27" x14ac:dyDescent="0.25">
      <c r="A1431" t="s">
        <v>1510</v>
      </c>
      <c r="B1431" s="1">
        <v>45827</v>
      </c>
      <c r="C1431" t="s">
        <v>27</v>
      </c>
      <c r="D1431" t="s">
        <v>28</v>
      </c>
      <c r="E1431" t="s">
        <v>47</v>
      </c>
      <c r="F1431" t="s">
        <v>73</v>
      </c>
      <c r="G1431" t="s">
        <v>89</v>
      </c>
      <c r="H1431">
        <v>2</v>
      </c>
      <c r="I1431">
        <v>353.55</v>
      </c>
      <c r="J1431" s="2">
        <v>0</v>
      </c>
      <c r="K1431">
        <v>33</v>
      </c>
      <c r="L1431" s="3">
        <v>4.0999999999999996</v>
      </c>
      <c r="M1431" s="3">
        <v>4</v>
      </c>
      <c r="N1431" t="s">
        <v>68</v>
      </c>
      <c r="O1431" t="s">
        <v>42</v>
      </c>
      <c r="P1431" t="s">
        <v>56</v>
      </c>
      <c r="Q1431" s="2">
        <v>707.1</v>
      </c>
      <c r="R1431" s="2">
        <v>0</v>
      </c>
      <c r="S1431" s="2">
        <v>707.1</v>
      </c>
      <c r="T1431" s="2">
        <v>0</v>
      </c>
      <c r="U1431">
        <v>707.1</v>
      </c>
      <c r="V1431" s="2">
        <v>24</v>
      </c>
      <c r="W1431" s="3">
        <v>9</v>
      </c>
      <c r="X1431" s="3" t="s">
        <v>35</v>
      </c>
      <c r="Y1431" s="3">
        <v>9</v>
      </c>
      <c r="Z1431" s="2">
        <v>63.64</v>
      </c>
      <c r="AA1431" s="10">
        <f>IF(Table1[[#This Row],[Is_Late]]="Yes",1,0)</f>
        <v>1</v>
      </c>
    </row>
    <row r="1432" spans="1:27" x14ac:dyDescent="0.25">
      <c r="A1432" t="s">
        <v>1511</v>
      </c>
      <c r="B1432" s="1">
        <v>45827</v>
      </c>
      <c r="C1432" t="s">
        <v>88</v>
      </c>
      <c r="D1432" t="s">
        <v>46</v>
      </c>
      <c r="E1432" t="s">
        <v>29</v>
      </c>
      <c r="F1432" t="s">
        <v>73</v>
      </c>
      <c r="G1432" t="s">
        <v>67</v>
      </c>
      <c r="H1432">
        <v>4</v>
      </c>
      <c r="I1432">
        <v>453.45</v>
      </c>
      <c r="J1432" s="2">
        <v>15</v>
      </c>
      <c r="K1432">
        <v>26</v>
      </c>
      <c r="L1432" s="3">
        <v>7.51</v>
      </c>
      <c r="M1432" s="3">
        <v>4.4000000000000004</v>
      </c>
      <c r="N1432" t="s">
        <v>32</v>
      </c>
      <c r="O1432" t="s">
        <v>42</v>
      </c>
      <c r="P1432" t="s">
        <v>51</v>
      </c>
      <c r="Q1432" s="2">
        <v>1813.8</v>
      </c>
      <c r="R1432" s="2">
        <v>272.07</v>
      </c>
      <c r="S1432" s="2">
        <v>1541.73</v>
      </c>
      <c r="T1432" s="2">
        <v>0</v>
      </c>
      <c r="U1432">
        <v>1541.73</v>
      </c>
      <c r="V1432" s="2">
        <v>25</v>
      </c>
      <c r="W1432" s="3">
        <v>1</v>
      </c>
      <c r="X1432" s="3" t="s">
        <v>44</v>
      </c>
      <c r="Y1432" s="3">
        <v>23</v>
      </c>
      <c r="Z1432" s="2">
        <v>354.6</v>
      </c>
      <c r="AA1432" s="10">
        <f>IF(Table1[[#This Row],[Is_Late]]="Yes",1,0)</f>
        <v>0</v>
      </c>
    </row>
    <row r="1433" spans="1:27" x14ac:dyDescent="0.25">
      <c r="A1433" t="s">
        <v>1512</v>
      </c>
      <c r="B1433" s="1">
        <v>45828</v>
      </c>
      <c r="C1433" t="s">
        <v>84</v>
      </c>
      <c r="D1433" t="s">
        <v>46</v>
      </c>
      <c r="E1433" t="s">
        <v>29</v>
      </c>
      <c r="F1433" t="s">
        <v>111</v>
      </c>
      <c r="G1433" t="s">
        <v>31</v>
      </c>
      <c r="H1433">
        <v>4</v>
      </c>
      <c r="I1433">
        <v>437.79</v>
      </c>
      <c r="J1433" s="2">
        <v>5</v>
      </c>
      <c r="K1433">
        <v>18</v>
      </c>
      <c r="L1433" s="3">
        <v>3.01</v>
      </c>
      <c r="M1433" s="3">
        <v>2.7</v>
      </c>
      <c r="N1433" t="s">
        <v>60</v>
      </c>
      <c r="O1433" t="s">
        <v>33</v>
      </c>
      <c r="P1433" t="s">
        <v>34</v>
      </c>
      <c r="Q1433" s="2">
        <v>1751.16</v>
      </c>
      <c r="R1433" s="2">
        <v>87.56</v>
      </c>
      <c r="S1433" s="2">
        <v>0</v>
      </c>
      <c r="T1433" s="2">
        <v>0</v>
      </c>
      <c r="U1433">
        <v>0</v>
      </c>
      <c r="V1433" s="2">
        <v>19</v>
      </c>
      <c r="W1433" s="3">
        <v>0</v>
      </c>
      <c r="X1433" s="3" t="s">
        <v>44</v>
      </c>
      <c r="Y1433" s="3">
        <v>10.7</v>
      </c>
      <c r="Z1433" s="2">
        <v>0</v>
      </c>
      <c r="AA1433" s="10">
        <f>IF(Table1[[#This Row],[Is_Late]]="Yes",1,0)</f>
        <v>0</v>
      </c>
    </row>
    <row r="1434" spans="1:27" x14ac:dyDescent="0.25">
      <c r="A1434" t="s">
        <v>1513</v>
      </c>
      <c r="B1434" s="1">
        <v>45828</v>
      </c>
      <c r="C1434" t="s">
        <v>53</v>
      </c>
      <c r="D1434" t="s">
        <v>46</v>
      </c>
      <c r="E1434" t="s">
        <v>47</v>
      </c>
      <c r="F1434" t="s">
        <v>93</v>
      </c>
      <c r="G1434" t="s">
        <v>89</v>
      </c>
      <c r="H1434">
        <v>5</v>
      </c>
      <c r="I1434">
        <v>231.93</v>
      </c>
      <c r="J1434" s="2">
        <v>20</v>
      </c>
      <c r="K1434">
        <v>38</v>
      </c>
      <c r="L1434" s="3">
        <v>7.61</v>
      </c>
      <c r="M1434" s="3">
        <v>4</v>
      </c>
      <c r="N1434" t="s">
        <v>41</v>
      </c>
      <c r="O1434" t="s">
        <v>42</v>
      </c>
      <c r="P1434" t="s">
        <v>43</v>
      </c>
      <c r="Q1434" s="2">
        <v>1159.6500000000001</v>
      </c>
      <c r="R1434" s="2">
        <v>231.93</v>
      </c>
      <c r="S1434" s="2">
        <v>927.72</v>
      </c>
      <c r="T1434" s="2">
        <v>0</v>
      </c>
      <c r="U1434">
        <v>927.72</v>
      </c>
      <c r="V1434" s="2">
        <v>37</v>
      </c>
      <c r="W1434" s="3">
        <v>1</v>
      </c>
      <c r="X1434" s="3" t="s">
        <v>44</v>
      </c>
      <c r="Y1434" s="3">
        <v>22.2</v>
      </c>
      <c r="Z1434" s="2">
        <v>205.95</v>
      </c>
      <c r="AA1434" s="10">
        <f>IF(Table1[[#This Row],[Is_Late]]="Yes",1,0)</f>
        <v>0</v>
      </c>
    </row>
    <row r="1435" spans="1:27" x14ac:dyDescent="0.25">
      <c r="A1435" t="s">
        <v>1514</v>
      </c>
      <c r="B1435" s="1">
        <v>45828</v>
      </c>
      <c r="C1435" t="s">
        <v>75</v>
      </c>
      <c r="D1435" t="s">
        <v>46</v>
      </c>
      <c r="E1435" t="s">
        <v>47</v>
      </c>
      <c r="F1435" t="s">
        <v>30</v>
      </c>
      <c r="G1435" t="s">
        <v>49</v>
      </c>
      <c r="H1435">
        <v>6</v>
      </c>
      <c r="I1435">
        <v>481.09</v>
      </c>
      <c r="J1435" s="2">
        <v>5</v>
      </c>
      <c r="K1435">
        <v>36</v>
      </c>
      <c r="L1435" s="3">
        <v>0.54</v>
      </c>
      <c r="M1435" s="3">
        <v>4</v>
      </c>
      <c r="N1435" t="s">
        <v>41</v>
      </c>
      <c r="O1435" t="s">
        <v>42</v>
      </c>
      <c r="P1435" t="s">
        <v>51</v>
      </c>
      <c r="Q1435" s="2">
        <v>2886.54</v>
      </c>
      <c r="R1435" s="2">
        <v>144.33000000000001</v>
      </c>
      <c r="S1435" s="2">
        <v>2742.21</v>
      </c>
      <c r="T1435" s="2">
        <v>0</v>
      </c>
      <c r="U1435">
        <v>2742.21</v>
      </c>
      <c r="V1435" s="2">
        <v>40</v>
      </c>
      <c r="W1435" s="3">
        <v>0</v>
      </c>
      <c r="X1435" s="3" t="s">
        <v>44</v>
      </c>
      <c r="Y1435" s="3">
        <v>31.8</v>
      </c>
      <c r="Z1435" s="2">
        <v>872.02</v>
      </c>
      <c r="AA1435" s="10">
        <f>IF(Table1[[#This Row],[Is_Late]]="Yes",1,0)</f>
        <v>0</v>
      </c>
    </row>
    <row r="1436" spans="1:27" x14ac:dyDescent="0.25">
      <c r="A1436" t="s">
        <v>1515</v>
      </c>
      <c r="B1436" s="1">
        <v>45828</v>
      </c>
      <c r="C1436" t="s">
        <v>58</v>
      </c>
      <c r="D1436" t="s">
        <v>46</v>
      </c>
      <c r="E1436" t="s">
        <v>29</v>
      </c>
      <c r="F1436" t="s">
        <v>39</v>
      </c>
      <c r="G1436" t="s">
        <v>67</v>
      </c>
      <c r="H1436">
        <v>5</v>
      </c>
      <c r="I1436">
        <v>126.59</v>
      </c>
      <c r="J1436" s="2">
        <v>0</v>
      </c>
      <c r="K1436">
        <v>37</v>
      </c>
      <c r="L1436" s="3">
        <v>6.49</v>
      </c>
      <c r="M1436" s="3">
        <v>4.4000000000000004</v>
      </c>
      <c r="N1436" t="s">
        <v>60</v>
      </c>
      <c r="O1436" t="s">
        <v>42</v>
      </c>
      <c r="P1436" t="s">
        <v>34</v>
      </c>
      <c r="Q1436" s="2">
        <v>632.95000000000005</v>
      </c>
      <c r="R1436" s="2">
        <v>0</v>
      </c>
      <c r="S1436" s="2">
        <v>632.95000000000005</v>
      </c>
      <c r="T1436" s="2">
        <v>0</v>
      </c>
      <c r="U1436">
        <v>632.95000000000005</v>
      </c>
      <c r="V1436" s="2">
        <v>40</v>
      </c>
      <c r="W1436" s="3">
        <v>0</v>
      </c>
      <c r="X1436" s="3" t="s">
        <v>44</v>
      </c>
      <c r="Y1436" s="3">
        <v>30.2</v>
      </c>
      <c r="Z1436" s="2">
        <v>191.15</v>
      </c>
      <c r="AA1436" s="10">
        <f>IF(Table1[[#This Row],[Is_Late]]="Yes",1,0)</f>
        <v>0</v>
      </c>
    </row>
    <row r="1437" spans="1:27" x14ac:dyDescent="0.25">
      <c r="A1437" t="s">
        <v>1516</v>
      </c>
      <c r="B1437" s="1">
        <v>45828</v>
      </c>
      <c r="C1437" t="s">
        <v>80</v>
      </c>
      <c r="D1437" t="s">
        <v>46</v>
      </c>
      <c r="E1437" t="s">
        <v>47</v>
      </c>
      <c r="F1437" t="s">
        <v>73</v>
      </c>
      <c r="G1437" t="s">
        <v>67</v>
      </c>
      <c r="H1437">
        <v>3</v>
      </c>
      <c r="I1437">
        <v>499.59</v>
      </c>
      <c r="J1437" s="2">
        <v>20</v>
      </c>
      <c r="K1437">
        <v>33</v>
      </c>
      <c r="L1437" s="3">
        <v>3.83</v>
      </c>
      <c r="M1437" s="3">
        <v>4</v>
      </c>
      <c r="N1437" t="s">
        <v>41</v>
      </c>
      <c r="O1437" t="s">
        <v>42</v>
      </c>
      <c r="P1437" t="s">
        <v>64</v>
      </c>
      <c r="Q1437" s="2">
        <v>1498.77</v>
      </c>
      <c r="R1437" s="2">
        <v>299.75</v>
      </c>
      <c r="S1437" s="2">
        <v>1199.02</v>
      </c>
      <c r="T1437" s="2">
        <v>0</v>
      </c>
      <c r="U1437">
        <v>1199.02</v>
      </c>
      <c r="V1437" s="2">
        <v>21</v>
      </c>
      <c r="W1437" s="3">
        <v>12</v>
      </c>
      <c r="X1437" s="3" t="s">
        <v>35</v>
      </c>
      <c r="Y1437" s="3">
        <v>16.3</v>
      </c>
      <c r="Z1437" s="2">
        <v>195.44</v>
      </c>
      <c r="AA1437" s="10">
        <f>IF(Table1[[#This Row],[Is_Late]]="Yes",1,0)</f>
        <v>1</v>
      </c>
    </row>
    <row r="1438" spans="1:27" x14ac:dyDescent="0.25">
      <c r="A1438" t="s">
        <v>1517</v>
      </c>
      <c r="B1438" s="1">
        <v>45829</v>
      </c>
      <c r="C1438" t="s">
        <v>58</v>
      </c>
      <c r="D1438" t="s">
        <v>38</v>
      </c>
      <c r="E1438" t="s">
        <v>47</v>
      </c>
      <c r="F1438" t="s">
        <v>39</v>
      </c>
      <c r="G1438" t="s">
        <v>70</v>
      </c>
      <c r="H1438">
        <v>3</v>
      </c>
      <c r="I1438">
        <v>292.56</v>
      </c>
      <c r="J1438" s="2">
        <v>10</v>
      </c>
      <c r="K1438">
        <v>24</v>
      </c>
      <c r="L1438" s="3">
        <v>1.06</v>
      </c>
      <c r="M1438" s="3">
        <v>4.7</v>
      </c>
      <c r="N1438" t="s">
        <v>32</v>
      </c>
      <c r="O1438" t="s">
        <v>42</v>
      </c>
      <c r="P1438" t="s">
        <v>56</v>
      </c>
      <c r="Q1438" s="2">
        <v>877.68</v>
      </c>
      <c r="R1438" s="2">
        <v>87.77</v>
      </c>
      <c r="S1438" s="2">
        <v>789.91</v>
      </c>
      <c r="T1438" s="2">
        <v>0</v>
      </c>
      <c r="U1438">
        <v>789.91</v>
      </c>
      <c r="V1438" s="2">
        <v>20</v>
      </c>
      <c r="W1438" s="3">
        <v>4</v>
      </c>
      <c r="X1438" s="3" t="s">
        <v>44</v>
      </c>
      <c r="Y1438" s="3">
        <v>10.3</v>
      </c>
      <c r="Z1438" s="2">
        <v>81.36</v>
      </c>
      <c r="AA1438" s="10">
        <f>IF(Table1[[#This Row],[Is_Late]]="Yes",1,0)</f>
        <v>0</v>
      </c>
    </row>
    <row r="1439" spans="1:27" x14ac:dyDescent="0.25">
      <c r="A1439" t="s">
        <v>1518</v>
      </c>
      <c r="B1439" s="1">
        <v>45829</v>
      </c>
      <c r="C1439" t="s">
        <v>27</v>
      </c>
      <c r="D1439" t="s">
        <v>28</v>
      </c>
      <c r="E1439" t="s">
        <v>47</v>
      </c>
      <c r="F1439" t="s">
        <v>48</v>
      </c>
      <c r="G1439" t="s">
        <v>70</v>
      </c>
      <c r="H1439">
        <v>3</v>
      </c>
      <c r="I1439">
        <v>435.05</v>
      </c>
      <c r="J1439" s="2">
        <v>5</v>
      </c>
      <c r="K1439">
        <v>43</v>
      </c>
      <c r="L1439" s="3">
        <v>6.14</v>
      </c>
      <c r="M1439" s="3">
        <v>3.7</v>
      </c>
      <c r="N1439" t="s">
        <v>60</v>
      </c>
      <c r="O1439" t="s">
        <v>42</v>
      </c>
      <c r="P1439" t="s">
        <v>51</v>
      </c>
      <c r="Q1439" s="2">
        <v>1305.1500000000001</v>
      </c>
      <c r="R1439" s="2">
        <v>65.260000000000005</v>
      </c>
      <c r="S1439" s="2">
        <v>1239.8900000000001</v>
      </c>
      <c r="T1439" s="2">
        <v>0</v>
      </c>
      <c r="U1439">
        <v>1239.8900000000001</v>
      </c>
      <c r="V1439" s="2">
        <v>31</v>
      </c>
      <c r="W1439" s="3">
        <v>12</v>
      </c>
      <c r="X1439" s="3" t="s">
        <v>35</v>
      </c>
      <c r="Y1439" s="3">
        <v>18</v>
      </c>
      <c r="Z1439" s="2">
        <v>223.18</v>
      </c>
      <c r="AA1439" s="10">
        <f>IF(Table1[[#This Row],[Is_Late]]="Yes",1,0)</f>
        <v>1</v>
      </c>
    </row>
    <row r="1440" spans="1:27" x14ac:dyDescent="0.25">
      <c r="A1440" t="s">
        <v>1519</v>
      </c>
      <c r="B1440" s="1">
        <v>45829</v>
      </c>
      <c r="C1440" t="s">
        <v>27</v>
      </c>
      <c r="D1440" t="s">
        <v>38</v>
      </c>
      <c r="E1440" t="s">
        <v>29</v>
      </c>
      <c r="F1440" t="s">
        <v>39</v>
      </c>
      <c r="G1440" t="s">
        <v>100</v>
      </c>
      <c r="H1440">
        <v>4</v>
      </c>
      <c r="I1440">
        <v>488.43</v>
      </c>
      <c r="J1440" s="2">
        <v>25</v>
      </c>
      <c r="K1440">
        <v>33</v>
      </c>
      <c r="L1440" s="3">
        <v>6.8</v>
      </c>
      <c r="M1440" s="3">
        <v>3.1</v>
      </c>
      <c r="N1440" t="s">
        <v>50</v>
      </c>
      <c r="O1440" t="s">
        <v>42</v>
      </c>
      <c r="P1440" t="s">
        <v>64</v>
      </c>
      <c r="Q1440" s="2">
        <v>1953.72</v>
      </c>
      <c r="R1440" s="2">
        <v>488.43</v>
      </c>
      <c r="S1440" s="2">
        <v>1465.29</v>
      </c>
      <c r="T1440" s="2">
        <v>0</v>
      </c>
      <c r="U1440">
        <v>1465.29</v>
      </c>
      <c r="V1440" s="2">
        <v>33</v>
      </c>
      <c r="W1440" s="3">
        <v>0</v>
      </c>
      <c r="X1440" s="3" t="s">
        <v>44</v>
      </c>
      <c r="Y1440" s="3">
        <v>8.4</v>
      </c>
      <c r="Z1440" s="2">
        <v>123.08</v>
      </c>
      <c r="AA1440" s="10">
        <f>IF(Table1[[#This Row],[Is_Late]]="Yes",1,0)</f>
        <v>0</v>
      </c>
    </row>
    <row r="1441" spans="1:27" x14ac:dyDescent="0.25">
      <c r="A1441" t="s">
        <v>1520</v>
      </c>
      <c r="B1441" s="1">
        <v>45829</v>
      </c>
      <c r="C1441" t="s">
        <v>84</v>
      </c>
      <c r="D1441" t="s">
        <v>38</v>
      </c>
      <c r="E1441" t="s">
        <v>47</v>
      </c>
      <c r="F1441" t="s">
        <v>39</v>
      </c>
      <c r="G1441" t="s">
        <v>89</v>
      </c>
      <c r="H1441">
        <v>4</v>
      </c>
      <c r="I1441">
        <v>194.66</v>
      </c>
      <c r="J1441" s="2">
        <v>0</v>
      </c>
      <c r="K1441">
        <v>38</v>
      </c>
      <c r="L1441" s="3">
        <v>5.46</v>
      </c>
      <c r="M1441" s="3">
        <v>2.5</v>
      </c>
      <c r="N1441" t="s">
        <v>50</v>
      </c>
      <c r="O1441" t="s">
        <v>33</v>
      </c>
      <c r="P1441" t="s">
        <v>34</v>
      </c>
      <c r="Q1441" s="2">
        <v>778.64</v>
      </c>
      <c r="R1441" s="2">
        <v>0</v>
      </c>
      <c r="S1441" s="2">
        <v>0</v>
      </c>
      <c r="T1441" s="2">
        <v>0</v>
      </c>
      <c r="U1441">
        <v>0</v>
      </c>
      <c r="V1441" s="2">
        <v>17</v>
      </c>
      <c r="W1441" s="3">
        <v>21</v>
      </c>
      <c r="X1441" s="3" t="s">
        <v>35</v>
      </c>
      <c r="Y1441" s="3">
        <v>31</v>
      </c>
      <c r="Z1441" s="2">
        <v>0</v>
      </c>
      <c r="AA1441" s="10">
        <f>IF(Table1[[#This Row],[Is_Late]]="Yes",1,0)</f>
        <v>1</v>
      </c>
    </row>
    <row r="1442" spans="1:27" x14ac:dyDescent="0.25">
      <c r="A1442" t="s">
        <v>1521</v>
      </c>
      <c r="B1442" s="1">
        <v>45829</v>
      </c>
      <c r="C1442" t="s">
        <v>53</v>
      </c>
      <c r="D1442" t="s">
        <v>46</v>
      </c>
      <c r="E1442" t="s">
        <v>29</v>
      </c>
      <c r="F1442" t="s">
        <v>73</v>
      </c>
      <c r="G1442" t="s">
        <v>136</v>
      </c>
      <c r="H1442">
        <v>1</v>
      </c>
      <c r="I1442">
        <v>442.97</v>
      </c>
      <c r="J1442" s="2">
        <v>0</v>
      </c>
      <c r="K1442">
        <v>18</v>
      </c>
      <c r="L1442" s="3">
        <v>6</v>
      </c>
      <c r="M1442" s="3">
        <v>4.7</v>
      </c>
      <c r="N1442" t="s">
        <v>32</v>
      </c>
      <c r="O1442" t="s">
        <v>42</v>
      </c>
      <c r="P1442" t="s">
        <v>51</v>
      </c>
      <c r="Q1442" s="2">
        <v>442.97</v>
      </c>
      <c r="R1442" s="2">
        <v>0</v>
      </c>
      <c r="S1442" s="2">
        <v>442.97</v>
      </c>
      <c r="T1442" s="2">
        <v>0</v>
      </c>
      <c r="U1442">
        <v>442.97</v>
      </c>
      <c r="V1442" s="2">
        <v>43</v>
      </c>
      <c r="W1442" s="3">
        <v>0</v>
      </c>
      <c r="X1442" s="3" t="s">
        <v>44</v>
      </c>
      <c r="Y1442" s="3">
        <v>14.9</v>
      </c>
      <c r="Z1442" s="2">
        <v>66</v>
      </c>
      <c r="AA1442" s="10">
        <f>IF(Table1[[#This Row],[Is_Late]]="Yes",1,0)</f>
        <v>0</v>
      </c>
    </row>
    <row r="1443" spans="1:27" x14ac:dyDescent="0.25">
      <c r="A1443" t="s">
        <v>1522</v>
      </c>
      <c r="B1443" s="1">
        <v>45829</v>
      </c>
      <c r="C1443" t="s">
        <v>80</v>
      </c>
      <c r="D1443" t="s">
        <v>28</v>
      </c>
      <c r="E1443" t="s">
        <v>47</v>
      </c>
      <c r="F1443" t="s">
        <v>39</v>
      </c>
      <c r="G1443" t="s">
        <v>63</v>
      </c>
      <c r="H1443">
        <v>7</v>
      </c>
      <c r="I1443">
        <v>31</v>
      </c>
      <c r="J1443" s="2">
        <v>0</v>
      </c>
      <c r="K1443">
        <v>32</v>
      </c>
      <c r="L1443" s="3">
        <v>5.09</v>
      </c>
      <c r="M1443" s="3">
        <v>4.2</v>
      </c>
      <c r="N1443" t="s">
        <v>60</v>
      </c>
      <c r="O1443" t="s">
        <v>33</v>
      </c>
      <c r="P1443" t="s">
        <v>51</v>
      </c>
      <c r="Q1443" s="2">
        <v>217</v>
      </c>
      <c r="R1443" s="2">
        <v>0</v>
      </c>
      <c r="S1443" s="2">
        <v>0</v>
      </c>
      <c r="T1443" s="2">
        <v>15</v>
      </c>
      <c r="U1443">
        <v>0</v>
      </c>
      <c r="V1443" s="2">
        <v>16</v>
      </c>
      <c r="W1443" s="3">
        <v>16</v>
      </c>
      <c r="X1443" s="3" t="s">
        <v>35</v>
      </c>
      <c r="Y1443" s="3">
        <v>11</v>
      </c>
      <c r="Z1443" s="2">
        <v>0</v>
      </c>
      <c r="AA1443" s="10">
        <f>IF(Table1[[#This Row],[Is_Late]]="Yes",1,0)</f>
        <v>1</v>
      </c>
    </row>
    <row r="1444" spans="1:27" x14ac:dyDescent="0.25">
      <c r="A1444" t="s">
        <v>1523</v>
      </c>
      <c r="B1444" s="1">
        <v>45829</v>
      </c>
      <c r="C1444" t="s">
        <v>88</v>
      </c>
      <c r="D1444" t="s">
        <v>46</v>
      </c>
      <c r="E1444" t="s">
        <v>47</v>
      </c>
      <c r="F1444" t="s">
        <v>59</v>
      </c>
      <c r="G1444" t="s">
        <v>100</v>
      </c>
      <c r="H1444">
        <v>4</v>
      </c>
      <c r="I1444">
        <v>258.92</v>
      </c>
      <c r="J1444" s="2">
        <v>10</v>
      </c>
      <c r="K1444">
        <v>28</v>
      </c>
      <c r="L1444" s="3">
        <v>4.87</v>
      </c>
      <c r="M1444" s="3">
        <v>3.4</v>
      </c>
      <c r="N1444" t="s">
        <v>32</v>
      </c>
      <c r="O1444" t="s">
        <v>33</v>
      </c>
      <c r="P1444" t="s">
        <v>64</v>
      </c>
      <c r="Q1444" s="2">
        <v>1035.68</v>
      </c>
      <c r="R1444" s="2">
        <v>103.57</v>
      </c>
      <c r="S1444" s="2">
        <v>0</v>
      </c>
      <c r="T1444" s="2">
        <v>0</v>
      </c>
      <c r="U1444">
        <v>0</v>
      </c>
      <c r="V1444" s="2">
        <v>27</v>
      </c>
      <c r="W1444" s="3">
        <v>1</v>
      </c>
      <c r="X1444" s="3" t="s">
        <v>44</v>
      </c>
      <c r="Y1444" s="3">
        <v>19.5</v>
      </c>
      <c r="Z1444" s="2">
        <v>0</v>
      </c>
      <c r="AA1444" s="10">
        <f>IF(Table1[[#This Row],[Is_Late]]="Yes",1,0)</f>
        <v>0</v>
      </c>
    </row>
    <row r="1445" spans="1:27" x14ac:dyDescent="0.25">
      <c r="A1445" t="s">
        <v>1524</v>
      </c>
      <c r="B1445" s="1">
        <v>45829</v>
      </c>
      <c r="C1445" t="s">
        <v>88</v>
      </c>
      <c r="D1445" t="s">
        <v>38</v>
      </c>
      <c r="E1445" t="s">
        <v>47</v>
      </c>
      <c r="F1445" t="s">
        <v>111</v>
      </c>
      <c r="G1445" t="s">
        <v>78</v>
      </c>
      <c r="H1445">
        <v>3</v>
      </c>
      <c r="I1445">
        <v>226.26</v>
      </c>
      <c r="J1445" s="2">
        <v>25</v>
      </c>
      <c r="K1445">
        <v>40</v>
      </c>
      <c r="L1445" s="3">
        <v>0.55000000000000004</v>
      </c>
      <c r="M1445" s="3">
        <v>4.5</v>
      </c>
      <c r="N1445" t="s">
        <v>68</v>
      </c>
      <c r="O1445" t="s">
        <v>33</v>
      </c>
      <c r="P1445" t="s">
        <v>51</v>
      </c>
      <c r="Q1445" s="2">
        <v>678.78</v>
      </c>
      <c r="R1445" s="2">
        <v>169.7</v>
      </c>
      <c r="S1445" s="2">
        <v>0</v>
      </c>
      <c r="T1445" s="2">
        <v>0</v>
      </c>
      <c r="U1445">
        <v>0</v>
      </c>
      <c r="V1445" s="2">
        <v>23</v>
      </c>
      <c r="W1445" s="3">
        <v>17</v>
      </c>
      <c r="X1445" s="3" t="s">
        <v>35</v>
      </c>
      <c r="Y1445" s="3">
        <v>32</v>
      </c>
      <c r="Z1445" s="2">
        <v>0</v>
      </c>
      <c r="AA1445" s="10">
        <f>IF(Table1[[#This Row],[Is_Late]]="Yes",1,0)</f>
        <v>1</v>
      </c>
    </row>
    <row r="1446" spans="1:27" x14ac:dyDescent="0.25">
      <c r="A1446" t="s">
        <v>1525</v>
      </c>
      <c r="B1446" s="1">
        <v>45829</v>
      </c>
      <c r="C1446" t="s">
        <v>37</v>
      </c>
      <c r="D1446" t="s">
        <v>28</v>
      </c>
      <c r="E1446" t="s">
        <v>47</v>
      </c>
      <c r="F1446" t="s">
        <v>76</v>
      </c>
      <c r="G1446" t="s">
        <v>70</v>
      </c>
      <c r="H1446">
        <v>7</v>
      </c>
      <c r="I1446">
        <v>310.94</v>
      </c>
      <c r="J1446" s="2">
        <v>0</v>
      </c>
      <c r="K1446">
        <v>42</v>
      </c>
      <c r="L1446" s="3">
        <v>2.14</v>
      </c>
      <c r="M1446" s="3">
        <v>5</v>
      </c>
      <c r="N1446" t="s">
        <v>68</v>
      </c>
      <c r="O1446" t="s">
        <v>42</v>
      </c>
      <c r="P1446" t="s">
        <v>64</v>
      </c>
      <c r="Q1446" s="2">
        <v>2176.58</v>
      </c>
      <c r="R1446" s="2">
        <v>0</v>
      </c>
      <c r="S1446" s="2">
        <v>2176.58</v>
      </c>
      <c r="T1446" s="2">
        <v>0</v>
      </c>
      <c r="U1446">
        <v>2176.58</v>
      </c>
      <c r="V1446" s="2">
        <v>36</v>
      </c>
      <c r="W1446" s="3">
        <v>6</v>
      </c>
      <c r="X1446" s="3" t="s">
        <v>35</v>
      </c>
      <c r="Y1446" s="3">
        <v>20.399999999999999</v>
      </c>
      <c r="Z1446" s="2">
        <v>444.02</v>
      </c>
      <c r="AA1446" s="10">
        <f>IF(Table1[[#This Row],[Is_Late]]="Yes",1,0)</f>
        <v>1</v>
      </c>
    </row>
    <row r="1447" spans="1:27" x14ac:dyDescent="0.25">
      <c r="A1447" t="s">
        <v>1526</v>
      </c>
      <c r="B1447" s="1">
        <v>45830</v>
      </c>
      <c r="C1447" t="s">
        <v>58</v>
      </c>
      <c r="D1447" t="s">
        <v>66</v>
      </c>
      <c r="E1447" t="s">
        <v>29</v>
      </c>
      <c r="F1447" t="s">
        <v>76</v>
      </c>
      <c r="G1447" t="s">
        <v>55</v>
      </c>
      <c r="H1447">
        <v>1</v>
      </c>
      <c r="I1447">
        <v>226.31</v>
      </c>
      <c r="J1447" s="2">
        <v>15</v>
      </c>
      <c r="K1447">
        <v>36</v>
      </c>
      <c r="L1447" s="3">
        <v>5.3</v>
      </c>
      <c r="M1447" s="3">
        <v>4.2</v>
      </c>
      <c r="N1447" t="s">
        <v>50</v>
      </c>
      <c r="O1447" t="s">
        <v>33</v>
      </c>
      <c r="P1447" t="s">
        <v>51</v>
      </c>
      <c r="Q1447" s="2">
        <v>226.31</v>
      </c>
      <c r="R1447" s="2">
        <v>33.950000000000003</v>
      </c>
      <c r="S1447" s="2">
        <v>0</v>
      </c>
      <c r="T1447" s="2">
        <v>15</v>
      </c>
      <c r="U1447">
        <v>0</v>
      </c>
      <c r="V1447" s="2">
        <v>28</v>
      </c>
      <c r="W1447" s="3">
        <v>8</v>
      </c>
      <c r="X1447" s="3" t="s">
        <v>35</v>
      </c>
      <c r="Y1447" s="3">
        <v>15.9</v>
      </c>
      <c r="Z1447" s="2">
        <v>0</v>
      </c>
      <c r="AA1447" s="10">
        <f>IF(Table1[[#This Row],[Is_Late]]="Yes",1,0)</f>
        <v>1</v>
      </c>
    </row>
    <row r="1448" spans="1:27" x14ac:dyDescent="0.25">
      <c r="A1448" t="s">
        <v>1527</v>
      </c>
      <c r="B1448" s="1">
        <v>45830</v>
      </c>
      <c r="C1448" t="s">
        <v>27</v>
      </c>
      <c r="D1448" t="s">
        <v>46</v>
      </c>
      <c r="E1448" t="s">
        <v>47</v>
      </c>
      <c r="F1448" t="s">
        <v>111</v>
      </c>
      <c r="G1448" t="s">
        <v>31</v>
      </c>
      <c r="H1448">
        <v>7</v>
      </c>
      <c r="I1448">
        <v>124.23</v>
      </c>
      <c r="J1448" s="2">
        <v>15</v>
      </c>
      <c r="K1448">
        <v>30</v>
      </c>
      <c r="L1448" s="3">
        <v>1.74</v>
      </c>
      <c r="M1448" s="3">
        <v>3.6</v>
      </c>
      <c r="N1448" t="s">
        <v>68</v>
      </c>
      <c r="O1448" t="s">
        <v>42</v>
      </c>
      <c r="P1448" t="s">
        <v>34</v>
      </c>
      <c r="Q1448" s="2">
        <v>869.61</v>
      </c>
      <c r="R1448" s="2">
        <v>130.44</v>
      </c>
      <c r="S1448" s="2">
        <v>739.17</v>
      </c>
      <c r="T1448" s="2">
        <v>0</v>
      </c>
      <c r="U1448">
        <v>739.17</v>
      </c>
      <c r="V1448" s="2">
        <v>36</v>
      </c>
      <c r="W1448" s="3">
        <v>0</v>
      </c>
      <c r="X1448" s="3" t="s">
        <v>44</v>
      </c>
      <c r="Y1448" s="3">
        <v>24.7</v>
      </c>
      <c r="Z1448" s="2">
        <v>182.57</v>
      </c>
      <c r="AA1448" s="10">
        <f>IF(Table1[[#This Row],[Is_Late]]="Yes",1,0)</f>
        <v>0</v>
      </c>
    </row>
    <row r="1449" spans="1:27" x14ac:dyDescent="0.25">
      <c r="A1449" t="s">
        <v>1528</v>
      </c>
      <c r="B1449" s="1">
        <v>45830</v>
      </c>
      <c r="C1449" t="s">
        <v>53</v>
      </c>
      <c r="D1449" t="s">
        <v>54</v>
      </c>
      <c r="E1449" t="s">
        <v>29</v>
      </c>
      <c r="F1449" t="s">
        <v>81</v>
      </c>
      <c r="G1449" t="s">
        <v>70</v>
      </c>
      <c r="H1449">
        <v>5</v>
      </c>
      <c r="I1449">
        <v>109.08</v>
      </c>
      <c r="J1449" s="2">
        <v>5</v>
      </c>
      <c r="K1449">
        <v>10</v>
      </c>
      <c r="L1449" s="3">
        <v>4.8099999999999996</v>
      </c>
      <c r="M1449" s="3">
        <v>4</v>
      </c>
      <c r="N1449" t="s">
        <v>60</v>
      </c>
      <c r="O1449" t="s">
        <v>42</v>
      </c>
      <c r="P1449" t="s">
        <v>56</v>
      </c>
      <c r="Q1449" s="2">
        <v>545.4</v>
      </c>
      <c r="R1449" s="2">
        <v>27.27</v>
      </c>
      <c r="S1449" s="2">
        <v>518.13</v>
      </c>
      <c r="T1449" s="2">
        <v>0</v>
      </c>
      <c r="U1449">
        <v>518.13</v>
      </c>
      <c r="V1449" s="2">
        <v>38</v>
      </c>
      <c r="W1449" s="3">
        <v>0</v>
      </c>
      <c r="X1449" s="3" t="s">
        <v>44</v>
      </c>
      <c r="Y1449" s="3">
        <v>10.199999999999999</v>
      </c>
      <c r="Z1449" s="2">
        <v>52.85</v>
      </c>
      <c r="AA1449" s="10">
        <f>IF(Table1[[#This Row],[Is_Late]]="Yes",1,0)</f>
        <v>0</v>
      </c>
    </row>
    <row r="1450" spans="1:27" x14ac:dyDescent="0.25">
      <c r="A1450" t="s">
        <v>1529</v>
      </c>
      <c r="B1450" s="1">
        <v>45830</v>
      </c>
      <c r="C1450" t="s">
        <v>80</v>
      </c>
      <c r="D1450" t="s">
        <v>54</v>
      </c>
      <c r="E1450" t="s">
        <v>47</v>
      </c>
      <c r="F1450" t="s">
        <v>93</v>
      </c>
      <c r="G1450" t="s">
        <v>63</v>
      </c>
      <c r="H1450">
        <v>7</v>
      </c>
      <c r="I1450">
        <v>214.46</v>
      </c>
      <c r="J1450" s="2">
        <v>20</v>
      </c>
      <c r="K1450">
        <v>42</v>
      </c>
      <c r="L1450" s="3">
        <v>3.9</v>
      </c>
      <c r="M1450" s="3">
        <v>4.0999999999999996</v>
      </c>
      <c r="N1450" t="s">
        <v>41</v>
      </c>
      <c r="O1450" t="s">
        <v>42</v>
      </c>
      <c r="P1450" t="s">
        <v>43</v>
      </c>
      <c r="Q1450" s="2">
        <v>1501.22</v>
      </c>
      <c r="R1450" s="2">
        <v>300.24</v>
      </c>
      <c r="S1450" s="2">
        <v>1200.98</v>
      </c>
      <c r="T1450" s="2">
        <v>0</v>
      </c>
      <c r="U1450">
        <v>1200.98</v>
      </c>
      <c r="V1450" s="2">
        <v>39</v>
      </c>
      <c r="W1450" s="3">
        <v>3</v>
      </c>
      <c r="X1450" s="3" t="s">
        <v>44</v>
      </c>
      <c r="Y1450" s="3">
        <v>19.600000000000001</v>
      </c>
      <c r="Z1450" s="2">
        <v>235.39</v>
      </c>
      <c r="AA1450" s="10">
        <f>IF(Table1[[#This Row],[Is_Late]]="Yes",1,0)</f>
        <v>0</v>
      </c>
    </row>
    <row r="1451" spans="1:27" x14ac:dyDescent="0.25">
      <c r="A1451" t="s">
        <v>1530</v>
      </c>
      <c r="B1451" s="1">
        <v>45830</v>
      </c>
      <c r="C1451" t="s">
        <v>84</v>
      </c>
      <c r="D1451" t="s">
        <v>54</v>
      </c>
      <c r="E1451" t="s">
        <v>47</v>
      </c>
      <c r="F1451" t="s">
        <v>76</v>
      </c>
      <c r="G1451" t="s">
        <v>40</v>
      </c>
      <c r="H1451">
        <v>2</v>
      </c>
      <c r="I1451">
        <v>147.27000000000001</v>
      </c>
      <c r="J1451" s="2">
        <v>5</v>
      </c>
      <c r="K1451">
        <v>20</v>
      </c>
      <c r="L1451" s="3">
        <v>6.37</v>
      </c>
      <c r="M1451" s="3">
        <v>4.3</v>
      </c>
      <c r="N1451" t="s">
        <v>60</v>
      </c>
      <c r="O1451" t="s">
        <v>42</v>
      </c>
      <c r="P1451" t="s">
        <v>64</v>
      </c>
      <c r="Q1451" s="2">
        <v>294.54000000000002</v>
      </c>
      <c r="R1451" s="2">
        <v>14.73</v>
      </c>
      <c r="S1451" s="2">
        <v>279.81</v>
      </c>
      <c r="T1451" s="2">
        <v>20</v>
      </c>
      <c r="U1451">
        <v>299.81</v>
      </c>
      <c r="V1451" s="2">
        <v>38</v>
      </c>
      <c r="W1451" s="3">
        <v>0</v>
      </c>
      <c r="X1451" s="3" t="s">
        <v>44</v>
      </c>
      <c r="Y1451" s="3">
        <v>9.9</v>
      </c>
      <c r="Z1451" s="2">
        <v>27.7</v>
      </c>
      <c r="AA1451" s="10">
        <f>IF(Table1[[#This Row],[Is_Late]]="Yes",1,0)</f>
        <v>0</v>
      </c>
    </row>
    <row r="1452" spans="1:27" x14ac:dyDescent="0.25">
      <c r="A1452" t="s">
        <v>1531</v>
      </c>
      <c r="B1452" s="1">
        <v>45830</v>
      </c>
      <c r="C1452" t="s">
        <v>88</v>
      </c>
      <c r="D1452" t="s">
        <v>38</v>
      </c>
      <c r="E1452" t="s">
        <v>29</v>
      </c>
      <c r="F1452" t="s">
        <v>39</v>
      </c>
      <c r="G1452" t="s">
        <v>78</v>
      </c>
      <c r="H1452">
        <v>7</v>
      </c>
      <c r="I1452">
        <v>44.59</v>
      </c>
      <c r="J1452" s="2">
        <v>5</v>
      </c>
      <c r="K1452">
        <v>30</v>
      </c>
      <c r="L1452" s="3">
        <v>5.51</v>
      </c>
      <c r="M1452" s="3">
        <v>4.2</v>
      </c>
      <c r="N1452" t="s">
        <v>41</v>
      </c>
      <c r="O1452" t="s">
        <v>42</v>
      </c>
      <c r="P1452" t="s">
        <v>43</v>
      </c>
      <c r="Q1452" s="2">
        <v>312.13</v>
      </c>
      <c r="R1452" s="2">
        <v>15.61</v>
      </c>
      <c r="S1452" s="2">
        <v>296.52</v>
      </c>
      <c r="T1452" s="2">
        <v>25</v>
      </c>
      <c r="U1452">
        <v>321.52</v>
      </c>
      <c r="V1452" s="2">
        <v>36</v>
      </c>
      <c r="W1452" s="3">
        <v>0</v>
      </c>
      <c r="X1452" s="3" t="s">
        <v>44</v>
      </c>
      <c r="Y1452" s="3">
        <v>31.2</v>
      </c>
      <c r="Z1452" s="2">
        <v>92.51</v>
      </c>
      <c r="AA1452" s="10">
        <f>IF(Table1[[#This Row],[Is_Late]]="Yes",1,0)</f>
        <v>0</v>
      </c>
    </row>
    <row r="1453" spans="1:27" x14ac:dyDescent="0.25">
      <c r="A1453" t="s">
        <v>1532</v>
      </c>
      <c r="B1453" s="1">
        <v>45830</v>
      </c>
      <c r="C1453" t="s">
        <v>37</v>
      </c>
      <c r="D1453" t="s">
        <v>54</v>
      </c>
      <c r="E1453" t="s">
        <v>29</v>
      </c>
      <c r="F1453" t="s">
        <v>73</v>
      </c>
      <c r="G1453" t="s">
        <v>100</v>
      </c>
      <c r="H1453">
        <v>6</v>
      </c>
      <c r="I1453">
        <v>148</v>
      </c>
      <c r="J1453" s="2">
        <v>20</v>
      </c>
      <c r="K1453">
        <v>17</v>
      </c>
      <c r="L1453" s="3">
        <v>4.51</v>
      </c>
      <c r="M1453" s="3">
        <v>3</v>
      </c>
      <c r="N1453" t="s">
        <v>60</v>
      </c>
      <c r="O1453" t="s">
        <v>42</v>
      </c>
      <c r="P1453" t="s">
        <v>64</v>
      </c>
      <c r="Q1453" s="2">
        <v>888</v>
      </c>
      <c r="R1453" s="2">
        <v>177.6</v>
      </c>
      <c r="S1453" s="2">
        <v>710.4</v>
      </c>
      <c r="T1453" s="2">
        <v>0</v>
      </c>
      <c r="U1453">
        <v>710.4</v>
      </c>
      <c r="V1453" s="2">
        <v>18</v>
      </c>
      <c r="W1453" s="3">
        <v>0</v>
      </c>
      <c r="X1453" s="3" t="s">
        <v>44</v>
      </c>
      <c r="Y1453" s="3">
        <v>24.3</v>
      </c>
      <c r="Z1453" s="2">
        <v>172.63</v>
      </c>
      <c r="AA1453" s="10">
        <f>IF(Table1[[#This Row],[Is_Late]]="Yes",1,0)</f>
        <v>0</v>
      </c>
    </row>
    <row r="1454" spans="1:27" x14ac:dyDescent="0.25">
      <c r="A1454" t="s">
        <v>1533</v>
      </c>
      <c r="B1454" s="1">
        <v>45830</v>
      </c>
      <c r="C1454" t="s">
        <v>75</v>
      </c>
      <c r="D1454" t="s">
        <v>66</v>
      </c>
      <c r="E1454" t="s">
        <v>29</v>
      </c>
      <c r="F1454" t="s">
        <v>30</v>
      </c>
      <c r="G1454" t="s">
        <v>40</v>
      </c>
      <c r="H1454">
        <v>7</v>
      </c>
      <c r="I1454">
        <v>174.65</v>
      </c>
      <c r="J1454" s="2">
        <v>0</v>
      </c>
      <c r="K1454">
        <v>31</v>
      </c>
      <c r="L1454" s="3">
        <v>3.94</v>
      </c>
      <c r="M1454" s="3">
        <v>3.7</v>
      </c>
      <c r="N1454" t="s">
        <v>50</v>
      </c>
      <c r="O1454" t="s">
        <v>42</v>
      </c>
      <c r="P1454" t="s">
        <v>56</v>
      </c>
      <c r="Q1454" s="2">
        <v>1222.55</v>
      </c>
      <c r="R1454" s="2">
        <v>0</v>
      </c>
      <c r="S1454" s="2">
        <v>1222.55</v>
      </c>
      <c r="T1454" s="2">
        <v>0</v>
      </c>
      <c r="U1454">
        <v>1222.55</v>
      </c>
      <c r="V1454" s="2">
        <v>43</v>
      </c>
      <c r="W1454" s="3">
        <v>0</v>
      </c>
      <c r="X1454" s="3" t="s">
        <v>44</v>
      </c>
      <c r="Y1454" s="3">
        <v>15.1</v>
      </c>
      <c r="Z1454" s="2">
        <v>184.61</v>
      </c>
      <c r="AA1454" s="10">
        <f>IF(Table1[[#This Row],[Is_Late]]="Yes",1,0)</f>
        <v>0</v>
      </c>
    </row>
    <row r="1455" spans="1:27" x14ac:dyDescent="0.25">
      <c r="A1455" t="s">
        <v>1534</v>
      </c>
      <c r="B1455" s="1">
        <v>45830</v>
      </c>
      <c r="C1455" t="s">
        <v>53</v>
      </c>
      <c r="D1455" t="s">
        <v>66</v>
      </c>
      <c r="E1455" t="s">
        <v>47</v>
      </c>
      <c r="F1455" t="s">
        <v>59</v>
      </c>
      <c r="G1455" t="s">
        <v>70</v>
      </c>
      <c r="H1455">
        <v>1</v>
      </c>
      <c r="I1455">
        <v>176.02</v>
      </c>
      <c r="J1455" s="2">
        <v>20</v>
      </c>
      <c r="K1455">
        <v>33</v>
      </c>
      <c r="L1455" s="3">
        <v>3.62</v>
      </c>
      <c r="M1455" s="3">
        <v>4.3</v>
      </c>
      <c r="N1455" t="s">
        <v>68</v>
      </c>
      <c r="O1455" t="s">
        <v>42</v>
      </c>
      <c r="P1455" t="s">
        <v>34</v>
      </c>
      <c r="Q1455" s="2">
        <v>176.02</v>
      </c>
      <c r="R1455" s="2">
        <v>35.200000000000003</v>
      </c>
      <c r="S1455" s="2">
        <v>140.82</v>
      </c>
      <c r="T1455" s="2">
        <v>20</v>
      </c>
      <c r="U1455">
        <v>160.82</v>
      </c>
      <c r="V1455" s="2">
        <v>18</v>
      </c>
      <c r="W1455" s="3">
        <v>15</v>
      </c>
      <c r="X1455" s="3" t="s">
        <v>35</v>
      </c>
      <c r="Y1455" s="3">
        <v>24.9</v>
      </c>
      <c r="Z1455" s="2">
        <v>35.06</v>
      </c>
      <c r="AA1455" s="10">
        <f>IF(Table1[[#This Row],[Is_Late]]="Yes",1,0)</f>
        <v>1</v>
      </c>
    </row>
    <row r="1456" spans="1:27" x14ac:dyDescent="0.25">
      <c r="A1456" t="s">
        <v>1535</v>
      </c>
      <c r="B1456" s="1">
        <v>45830</v>
      </c>
      <c r="C1456" t="s">
        <v>75</v>
      </c>
      <c r="D1456" t="s">
        <v>38</v>
      </c>
      <c r="E1456" t="s">
        <v>29</v>
      </c>
      <c r="F1456" t="s">
        <v>81</v>
      </c>
      <c r="G1456" t="s">
        <v>117</v>
      </c>
      <c r="H1456">
        <v>2</v>
      </c>
      <c r="I1456">
        <v>225.46</v>
      </c>
      <c r="J1456" s="2">
        <v>20</v>
      </c>
      <c r="K1456">
        <v>16</v>
      </c>
      <c r="L1456" s="3">
        <v>7.37</v>
      </c>
      <c r="M1456" s="3">
        <v>3.5</v>
      </c>
      <c r="N1456" t="s">
        <v>50</v>
      </c>
      <c r="O1456" t="s">
        <v>42</v>
      </c>
      <c r="P1456" t="s">
        <v>43</v>
      </c>
      <c r="Q1456" s="2">
        <v>450.92</v>
      </c>
      <c r="R1456" s="2">
        <v>90.18</v>
      </c>
      <c r="S1456" s="2">
        <v>360.74</v>
      </c>
      <c r="T1456" s="2">
        <v>0</v>
      </c>
      <c r="U1456">
        <v>360.74</v>
      </c>
      <c r="V1456" s="2">
        <v>22</v>
      </c>
      <c r="W1456" s="3">
        <v>0</v>
      </c>
      <c r="X1456" s="3" t="s">
        <v>44</v>
      </c>
      <c r="Y1456" s="3">
        <v>21.7</v>
      </c>
      <c r="Z1456" s="2">
        <v>78.28</v>
      </c>
      <c r="AA1456" s="10">
        <f>IF(Table1[[#This Row],[Is_Late]]="Yes",1,0)</f>
        <v>0</v>
      </c>
    </row>
    <row r="1457" spans="1:27" x14ac:dyDescent="0.25">
      <c r="A1457" t="s">
        <v>1536</v>
      </c>
      <c r="B1457" s="1">
        <v>45830</v>
      </c>
      <c r="C1457" t="s">
        <v>58</v>
      </c>
      <c r="D1457" t="s">
        <v>66</v>
      </c>
      <c r="E1457" t="s">
        <v>47</v>
      </c>
      <c r="F1457" t="s">
        <v>59</v>
      </c>
      <c r="G1457" t="s">
        <v>89</v>
      </c>
      <c r="H1457">
        <v>1</v>
      </c>
      <c r="I1457">
        <v>159.62</v>
      </c>
      <c r="J1457" s="2">
        <v>10</v>
      </c>
      <c r="K1457">
        <v>25</v>
      </c>
      <c r="L1457" s="3">
        <v>5.79</v>
      </c>
      <c r="M1457" s="3">
        <v>3.7</v>
      </c>
      <c r="N1457" t="s">
        <v>60</v>
      </c>
      <c r="O1457" t="s">
        <v>33</v>
      </c>
      <c r="P1457" t="s">
        <v>43</v>
      </c>
      <c r="Q1457" s="2">
        <v>159.62</v>
      </c>
      <c r="R1457" s="2">
        <v>15.96</v>
      </c>
      <c r="S1457" s="2">
        <v>0</v>
      </c>
      <c r="T1457" s="2">
        <v>25</v>
      </c>
      <c r="U1457">
        <v>0</v>
      </c>
      <c r="V1457" s="2">
        <v>17</v>
      </c>
      <c r="W1457" s="3">
        <v>8</v>
      </c>
      <c r="X1457" s="3" t="s">
        <v>35</v>
      </c>
      <c r="Y1457" s="3">
        <v>28.8</v>
      </c>
      <c r="Z1457" s="2">
        <v>0</v>
      </c>
      <c r="AA1457" s="10">
        <f>IF(Table1[[#This Row],[Is_Late]]="Yes",1,0)</f>
        <v>1</v>
      </c>
    </row>
    <row r="1458" spans="1:27" x14ac:dyDescent="0.25">
      <c r="A1458" t="s">
        <v>1537</v>
      </c>
      <c r="B1458" s="1">
        <v>45830</v>
      </c>
      <c r="C1458" t="s">
        <v>75</v>
      </c>
      <c r="D1458" t="s">
        <v>28</v>
      </c>
      <c r="E1458" t="s">
        <v>47</v>
      </c>
      <c r="F1458" t="s">
        <v>111</v>
      </c>
      <c r="G1458" t="s">
        <v>144</v>
      </c>
      <c r="H1458">
        <v>4</v>
      </c>
      <c r="I1458">
        <v>75.900000000000006</v>
      </c>
      <c r="J1458" s="2">
        <v>10</v>
      </c>
      <c r="K1458">
        <v>39</v>
      </c>
      <c r="L1458" s="3">
        <v>5.8</v>
      </c>
      <c r="M1458" s="3">
        <v>4.5</v>
      </c>
      <c r="N1458" t="s">
        <v>50</v>
      </c>
      <c r="O1458" t="s">
        <v>33</v>
      </c>
      <c r="P1458" t="s">
        <v>64</v>
      </c>
      <c r="Q1458" s="2">
        <v>303.60000000000002</v>
      </c>
      <c r="R1458" s="2">
        <v>30.36</v>
      </c>
      <c r="S1458" s="2">
        <v>0</v>
      </c>
      <c r="T1458" s="2">
        <v>25</v>
      </c>
      <c r="U1458">
        <v>0</v>
      </c>
      <c r="V1458" s="2">
        <v>18</v>
      </c>
      <c r="W1458" s="3">
        <v>21</v>
      </c>
      <c r="X1458" s="3" t="s">
        <v>35</v>
      </c>
      <c r="Y1458" s="3">
        <v>15.3</v>
      </c>
      <c r="Z1458" s="2">
        <v>0</v>
      </c>
      <c r="AA1458" s="10">
        <f>IF(Table1[[#This Row],[Is_Late]]="Yes",1,0)</f>
        <v>1</v>
      </c>
    </row>
    <row r="1459" spans="1:27" x14ac:dyDescent="0.25">
      <c r="A1459" t="s">
        <v>1538</v>
      </c>
      <c r="B1459" s="1">
        <v>45830</v>
      </c>
      <c r="C1459" t="s">
        <v>53</v>
      </c>
      <c r="D1459" t="s">
        <v>38</v>
      </c>
      <c r="E1459" t="s">
        <v>47</v>
      </c>
      <c r="F1459" t="s">
        <v>59</v>
      </c>
      <c r="G1459" t="s">
        <v>98</v>
      </c>
      <c r="H1459">
        <v>1</v>
      </c>
      <c r="I1459">
        <v>411.48</v>
      </c>
      <c r="J1459" s="2">
        <v>10</v>
      </c>
      <c r="K1459">
        <v>19</v>
      </c>
      <c r="L1459" s="3">
        <v>4.66</v>
      </c>
      <c r="M1459" s="3">
        <v>3.9</v>
      </c>
      <c r="N1459" t="s">
        <v>32</v>
      </c>
      <c r="O1459" t="s">
        <v>42</v>
      </c>
      <c r="P1459" t="s">
        <v>43</v>
      </c>
      <c r="Q1459" s="2">
        <v>411.48</v>
      </c>
      <c r="R1459" s="2">
        <v>41.15</v>
      </c>
      <c r="S1459" s="2">
        <v>370.33</v>
      </c>
      <c r="T1459" s="2">
        <v>0</v>
      </c>
      <c r="U1459">
        <v>370.33</v>
      </c>
      <c r="V1459" s="2">
        <v>36</v>
      </c>
      <c r="W1459" s="3">
        <v>0</v>
      </c>
      <c r="X1459" s="3" t="s">
        <v>44</v>
      </c>
      <c r="Y1459" s="3">
        <v>11.5</v>
      </c>
      <c r="Z1459" s="2">
        <v>42.59</v>
      </c>
      <c r="AA1459" s="10">
        <f>IF(Table1[[#This Row],[Is_Late]]="Yes",1,0)</f>
        <v>0</v>
      </c>
    </row>
    <row r="1460" spans="1:27" x14ac:dyDescent="0.25">
      <c r="A1460" t="s">
        <v>1539</v>
      </c>
      <c r="B1460" s="1">
        <v>45830</v>
      </c>
      <c r="C1460" t="s">
        <v>75</v>
      </c>
      <c r="D1460" t="s">
        <v>46</v>
      </c>
      <c r="E1460" t="s">
        <v>29</v>
      </c>
      <c r="F1460" t="s">
        <v>73</v>
      </c>
      <c r="G1460" t="s">
        <v>119</v>
      </c>
      <c r="H1460">
        <v>3</v>
      </c>
      <c r="I1460">
        <v>331.1</v>
      </c>
      <c r="J1460" s="2">
        <v>15</v>
      </c>
      <c r="K1460">
        <v>29</v>
      </c>
      <c r="L1460" s="3">
        <v>0.73</v>
      </c>
      <c r="M1460" s="3">
        <v>4.2</v>
      </c>
      <c r="N1460" t="s">
        <v>32</v>
      </c>
      <c r="O1460" t="s">
        <v>42</v>
      </c>
      <c r="P1460" t="s">
        <v>64</v>
      </c>
      <c r="Q1460" s="2">
        <v>993.3</v>
      </c>
      <c r="R1460" s="2">
        <v>149</v>
      </c>
      <c r="S1460" s="2">
        <v>844.3</v>
      </c>
      <c r="T1460" s="2">
        <v>0</v>
      </c>
      <c r="U1460">
        <v>844.3</v>
      </c>
      <c r="V1460" s="2">
        <v>18</v>
      </c>
      <c r="W1460" s="3">
        <v>11</v>
      </c>
      <c r="X1460" s="3" t="s">
        <v>35</v>
      </c>
      <c r="Y1460" s="3">
        <v>18.899999999999999</v>
      </c>
      <c r="Z1460" s="2">
        <v>159.57</v>
      </c>
      <c r="AA1460" s="10">
        <f>IF(Table1[[#This Row],[Is_Late]]="Yes",1,0)</f>
        <v>1</v>
      </c>
    </row>
    <row r="1461" spans="1:27" x14ac:dyDescent="0.25">
      <c r="A1461" t="s">
        <v>1540</v>
      </c>
      <c r="B1461" s="1">
        <v>45831</v>
      </c>
      <c r="C1461" t="s">
        <v>75</v>
      </c>
      <c r="D1461" t="s">
        <v>28</v>
      </c>
      <c r="E1461" t="s">
        <v>29</v>
      </c>
      <c r="F1461" t="s">
        <v>39</v>
      </c>
      <c r="G1461" t="s">
        <v>40</v>
      </c>
      <c r="H1461">
        <v>5</v>
      </c>
      <c r="I1461">
        <v>166.2</v>
      </c>
      <c r="J1461" s="2">
        <v>25</v>
      </c>
      <c r="K1461">
        <v>17</v>
      </c>
      <c r="L1461" s="3">
        <v>6.48</v>
      </c>
      <c r="M1461" s="3">
        <v>4.5</v>
      </c>
      <c r="N1461" t="s">
        <v>32</v>
      </c>
      <c r="O1461" t="s">
        <v>33</v>
      </c>
      <c r="P1461" t="s">
        <v>34</v>
      </c>
      <c r="Q1461" s="2">
        <v>831</v>
      </c>
      <c r="R1461" s="2">
        <v>207.75</v>
      </c>
      <c r="S1461" s="2">
        <v>0</v>
      </c>
      <c r="T1461" s="2">
        <v>0</v>
      </c>
      <c r="U1461">
        <v>0</v>
      </c>
      <c r="V1461" s="2">
        <v>41</v>
      </c>
      <c r="W1461" s="3">
        <v>0</v>
      </c>
      <c r="X1461" s="3" t="s">
        <v>44</v>
      </c>
      <c r="Y1461" s="3">
        <v>15.4</v>
      </c>
      <c r="Z1461" s="2">
        <v>0</v>
      </c>
      <c r="AA1461" s="10">
        <f>IF(Table1[[#This Row],[Is_Late]]="Yes",1,0)</f>
        <v>0</v>
      </c>
    </row>
    <row r="1462" spans="1:27" x14ac:dyDescent="0.25">
      <c r="A1462" t="s">
        <v>1541</v>
      </c>
      <c r="B1462" s="1">
        <v>45831</v>
      </c>
      <c r="C1462" t="s">
        <v>75</v>
      </c>
      <c r="D1462" t="s">
        <v>46</v>
      </c>
      <c r="E1462" t="s">
        <v>47</v>
      </c>
      <c r="F1462" t="s">
        <v>48</v>
      </c>
      <c r="G1462" t="s">
        <v>78</v>
      </c>
      <c r="H1462">
        <v>1</v>
      </c>
      <c r="I1462">
        <v>267.74</v>
      </c>
      <c r="J1462" s="2">
        <v>10</v>
      </c>
      <c r="K1462">
        <v>25</v>
      </c>
      <c r="L1462" s="3">
        <v>4.05</v>
      </c>
      <c r="M1462" s="3">
        <v>4.2</v>
      </c>
      <c r="N1462" t="s">
        <v>68</v>
      </c>
      <c r="O1462" t="s">
        <v>42</v>
      </c>
      <c r="P1462" t="s">
        <v>43</v>
      </c>
      <c r="Q1462" s="2">
        <v>267.74</v>
      </c>
      <c r="R1462" s="2">
        <v>26.77</v>
      </c>
      <c r="S1462" s="2">
        <v>240.97</v>
      </c>
      <c r="T1462" s="2">
        <v>25</v>
      </c>
      <c r="U1462">
        <v>265.97000000000003</v>
      </c>
      <c r="V1462" s="2">
        <v>22</v>
      </c>
      <c r="W1462" s="3">
        <v>3</v>
      </c>
      <c r="X1462" s="3" t="s">
        <v>44</v>
      </c>
      <c r="Y1462" s="3">
        <v>9.9</v>
      </c>
      <c r="Z1462" s="2">
        <v>23.86</v>
      </c>
      <c r="AA1462" s="10">
        <f>IF(Table1[[#This Row],[Is_Late]]="Yes",1,0)</f>
        <v>0</v>
      </c>
    </row>
    <row r="1463" spans="1:27" x14ac:dyDescent="0.25">
      <c r="A1463" t="s">
        <v>1542</v>
      </c>
      <c r="B1463" s="1">
        <v>45831</v>
      </c>
      <c r="C1463" t="s">
        <v>37</v>
      </c>
      <c r="D1463" t="s">
        <v>28</v>
      </c>
      <c r="E1463" t="s">
        <v>47</v>
      </c>
      <c r="F1463" t="s">
        <v>30</v>
      </c>
      <c r="G1463" t="s">
        <v>100</v>
      </c>
      <c r="H1463">
        <v>5</v>
      </c>
      <c r="I1463">
        <v>140.26</v>
      </c>
      <c r="J1463" s="2">
        <v>5</v>
      </c>
      <c r="K1463">
        <v>33</v>
      </c>
      <c r="L1463" s="3">
        <v>8</v>
      </c>
      <c r="M1463" s="3">
        <v>4.0999999999999996</v>
      </c>
      <c r="N1463" t="s">
        <v>60</v>
      </c>
      <c r="O1463" t="s">
        <v>42</v>
      </c>
      <c r="P1463" t="s">
        <v>64</v>
      </c>
      <c r="Q1463" s="2">
        <v>701.3</v>
      </c>
      <c r="R1463" s="2">
        <v>35.06</v>
      </c>
      <c r="S1463" s="2">
        <v>666.24</v>
      </c>
      <c r="T1463" s="2">
        <v>0</v>
      </c>
      <c r="U1463">
        <v>666.24</v>
      </c>
      <c r="V1463" s="2">
        <v>42</v>
      </c>
      <c r="W1463" s="3">
        <v>0</v>
      </c>
      <c r="X1463" s="3" t="s">
        <v>44</v>
      </c>
      <c r="Y1463" s="3">
        <v>14.9</v>
      </c>
      <c r="Z1463" s="2">
        <v>99.27</v>
      </c>
      <c r="AA1463" s="10">
        <f>IF(Table1[[#This Row],[Is_Late]]="Yes",1,0)</f>
        <v>0</v>
      </c>
    </row>
    <row r="1464" spans="1:27" x14ac:dyDescent="0.25">
      <c r="A1464" t="s">
        <v>1543</v>
      </c>
      <c r="B1464" s="1">
        <v>45831</v>
      </c>
      <c r="C1464" t="s">
        <v>84</v>
      </c>
      <c r="D1464" t="s">
        <v>46</v>
      </c>
      <c r="E1464" t="s">
        <v>29</v>
      </c>
      <c r="F1464" t="s">
        <v>111</v>
      </c>
      <c r="G1464" t="s">
        <v>31</v>
      </c>
      <c r="H1464">
        <v>2</v>
      </c>
      <c r="I1464">
        <v>130.69999999999999</v>
      </c>
      <c r="J1464" s="2">
        <v>15</v>
      </c>
      <c r="K1464">
        <v>31</v>
      </c>
      <c r="L1464" s="3">
        <v>7.73</v>
      </c>
      <c r="M1464" s="3">
        <v>3.4</v>
      </c>
      <c r="N1464" t="s">
        <v>41</v>
      </c>
      <c r="O1464" t="s">
        <v>42</v>
      </c>
      <c r="P1464" t="s">
        <v>34</v>
      </c>
      <c r="Q1464" s="2">
        <v>261.39999999999998</v>
      </c>
      <c r="R1464" s="2">
        <v>39.21</v>
      </c>
      <c r="S1464" s="2">
        <v>222.19</v>
      </c>
      <c r="T1464" s="2">
        <v>15</v>
      </c>
      <c r="U1464">
        <v>237.19</v>
      </c>
      <c r="V1464" s="2">
        <v>41</v>
      </c>
      <c r="W1464" s="3">
        <v>0</v>
      </c>
      <c r="X1464" s="3" t="s">
        <v>44</v>
      </c>
      <c r="Y1464" s="3">
        <v>31.3</v>
      </c>
      <c r="Z1464" s="2">
        <v>69.55</v>
      </c>
      <c r="AA1464" s="10">
        <f>IF(Table1[[#This Row],[Is_Late]]="Yes",1,0)</f>
        <v>0</v>
      </c>
    </row>
    <row r="1465" spans="1:27" x14ac:dyDescent="0.25">
      <c r="A1465" t="s">
        <v>1544</v>
      </c>
      <c r="B1465" s="1">
        <v>45831</v>
      </c>
      <c r="C1465" t="s">
        <v>75</v>
      </c>
      <c r="D1465" t="s">
        <v>54</v>
      </c>
      <c r="E1465" t="s">
        <v>47</v>
      </c>
      <c r="F1465" t="s">
        <v>39</v>
      </c>
      <c r="G1465" t="s">
        <v>31</v>
      </c>
      <c r="H1465">
        <v>4</v>
      </c>
      <c r="I1465">
        <v>66.069999999999993</v>
      </c>
      <c r="J1465" s="2">
        <v>15</v>
      </c>
      <c r="K1465">
        <v>10</v>
      </c>
      <c r="L1465" s="3">
        <v>1.41</v>
      </c>
      <c r="M1465" s="3">
        <v>3.5</v>
      </c>
      <c r="N1465" t="s">
        <v>32</v>
      </c>
      <c r="O1465" t="s">
        <v>42</v>
      </c>
      <c r="P1465" t="s">
        <v>43</v>
      </c>
      <c r="Q1465" s="2">
        <v>264.27999999999997</v>
      </c>
      <c r="R1465" s="2">
        <v>39.64</v>
      </c>
      <c r="S1465" s="2">
        <v>224.64</v>
      </c>
      <c r="T1465" s="2">
        <v>20</v>
      </c>
      <c r="U1465">
        <v>244.64</v>
      </c>
      <c r="V1465" s="2">
        <v>25</v>
      </c>
      <c r="W1465" s="3">
        <v>0</v>
      </c>
      <c r="X1465" s="3" t="s">
        <v>44</v>
      </c>
      <c r="Y1465" s="3">
        <v>15.8</v>
      </c>
      <c r="Z1465" s="2">
        <v>35.49</v>
      </c>
      <c r="AA1465" s="10">
        <f>IF(Table1[[#This Row],[Is_Late]]="Yes",1,0)</f>
        <v>0</v>
      </c>
    </row>
    <row r="1466" spans="1:27" x14ac:dyDescent="0.25">
      <c r="A1466" t="s">
        <v>1545</v>
      </c>
      <c r="B1466" s="1">
        <v>45831</v>
      </c>
      <c r="C1466" t="s">
        <v>88</v>
      </c>
      <c r="D1466" t="s">
        <v>46</v>
      </c>
      <c r="E1466" t="s">
        <v>29</v>
      </c>
      <c r="F1466" t="s">
        <v>59</v>
      </c>
      <c r="G1466" t="s">
        <v>82</v>
      </c>
      <c r="H1466">
        <v>7</v>
      </c>
      <c r="I1466">
        <v>324.05</v>
      </c>
      <c r="J1466" s="2">
        <v>5</v>
      </c>
      <c r="K1466">
        <v>31</v>
      </c>
      <c r="L1466" s="3">
        <v>6.89</v>
      </c>
      <c r="M1466" s="3">
        <v>3.4</v>
      </c>
      <c r="N1466" t="s">
        <v>60</v>
      </c>
      <c r="O1466" t="s">
        <v>33</v>
      </c>
      <c r="P1466" t="s">
        <v>56</v>
      </c>
      <c r="Q1466" s="2">
        <v>2268.35</v>
      </c>
      <c r="R1466" s="2">
        <v>113.42</v>
      </c>
      <c r="S1466" s="2">
        <v>0</v>
      </c>
      <c r="T1466" s="2">
        <v>0</v>
      </c>
      <c r="U1466">
        <v>0</v>
      </c>
      <c r="V1466" s="2">
        <v>15</v>
      </c>
      <c r="W1466" s="3">
        <v>16</v>
      </c>
      <c r="X1466" s="3" t="s">
        <v>35</v>
      </c>
      <c r="Y1466" s="3">
        <v>9.6999999999999993</v>
      </c>
      <c r="Z1466" s="2">
        <v>0</v>
      </c>
      <c r="AA1466" s="10">
        <f>IF(Table1[[#This Row],[Is_Late]]="Yes",1,0)</f>
        <v>1</v>
      </c>
    </row>
    <row r="1467" spans="1:27" x14ac:dyDescent="0.25">
      <c r="A1467" t="s">
        <v>1546</v>
      </c>
      <c r="B1467" s="1">
        <v>45832</v>
      </c>
      <c r="C1467" t="s">
        <v>75</v>
      </c>
      <c r="D1467" t="s">
        <v>66</v>
      </c>
      <c r="E1467" t="s">
        <v>29</v>
      </c>
      <c r="F1467" t="s">
        <v>48</v>
      </c>
      <c r="G1467" t="s">
        <v>136</v>
      </c>
      <c r="H1467">
        <v>5</v>
      </c>
      <c r="I1467">
        <v>127.28</v>
      </c>
      <c r="J1467" s="2">
        <v>5</v>
      </c>
      <c r="K1467">
        <v>28</v>
      </c>
      <c r="L1467" s="3">
        <v>6.86</v>
      </c>
      <c r="M1467" s="3">
        <v>3.5</v>
      </c>
      <c r="N1467" t="s">
        <v>41</v>
      </c>
      <c r="O1467" t="s">
        <v>42</v>
      </c>
      <c r="P1467" t="s">
        <v>34</v>
      </c>
      <c r="Q1467" s="2">
        <v>636.4</v>
      </c>
      <c r="R1467" s="2">
        <v>31.82</v>
      </c>
      <c r="S1467" s="2">
        <v>604.58000000000004</v>
      </c>
      <c r="T1467" s="2">
        <v>0</v>
      </c>
      <c r="U1467">
        <v>604.58000000000004</v>
      </c>
      <c r="V1467" s="2">
        <v>18</v>
      </c>
      <c r="W1467" s="3">
        <v>10</v>
      </c>
      <c r="X1467" s="3" t="s">
        <v>35</v>
      </c>
      <c r="Y1467" s="3">
        <v>11.4</v>
      </c>
      <c r="Z1467" s="2">
        <v>68.92</v>
      </c>
      <c r="AA1467" s="10">
        <f>IF(Table1[[#This Row],[Is_Late]]="Yes",1,0)</f>
        <v>1</v>
      </c>
    </row>
    <row r="1468" spans="1:27" x14ac:dyDescent="0.25">
      <c r="A1468" t="s">
        <v>1547</v>
      </c>
      <c r="B1468" s="1">
        <v>45832</v>
      </c>
      <c r="C1468" t="s">
        <v>88</v>
      </c>
      <c r="D1468" t="s">
        <v>38</v>
      </c>
      <c r="E1468" t="s">
        <v>47</v>
      </c>
      <c r="F1468" t="s">
        <v>93</v>
      </c>
      <c r="G1468" t="s">
        <v>49</v>
      </c>
      <c r="H1468">
        <v>4</v>
      </c>
      <c r="I1468">
        <v>150.34</v>
      </c>
      <c r="J1468" s="2">
        <v>0</v>
      </c>
      <c r="K1468">
        <v>46</v>
      </c>
      <c r="L1468" s="3">
        <v>1.71</v>
      </c>
      <c r="M1468" s="3">
        <v>3</v>
      </c>
      <c r="N1468" t="s">
        <v>68</v>
      </c>
      <c r="O1468" t="s">
        <v>42</v>
      </c>
      <c r="P1468" t="s">
        <v>34</v>
      </c>
      <c r="Q1468" s="2">
        <v>601.36</v>
      </c>
      <c r="R1468" s="2">
        <v>0</v>
      </c>
      <c r="S1468" s="2">
        <v>601.36</v>
      </c>
      <c r="T1468" s="2">
        <v>0</v>
      </c>
      <c r="U1468">
        <v>601.36</v>
      </c>
      <c r="V1468" s="2">
        <v>35</v>
      </c>
      <c r="W1468" s="3">
        <v>11</v>
      </c>
      <c r="X1468" s="3" t="s">
        <v>35</v>
      </c>
      <c r="Y1468" s="3">
        <v>29.4</v>
      </c>
      <c r="Z1468" s="2">
        <v>176.8</v>
      </c>
      <c r="AA1468" s="10">
        <f>IF(Table1[[#This Row],[Is_Late]]="Yes",1,0)</f>
        <v>1</v>
      </c>
    </row>
    <row r="1469" spans="1:27" x14ac:dyDescent="0.25">
      <c r="A1469" t="s">
        <v>1548</v>
      </c>
      <c r="B1469" s="1">
        <v>45832</v>
      </c>
      <c r="C1469" t="s">
        <v>27</v>
      </c>
      <c r="D1469" t="s">
        <v>66</v>
      </c>
      <c r="E1469" t="s">
        <v>47</v>
      </c>
      <c r="F1469" t="s">
        <v>93</v>
      </c>
      <c r="G1469" t="s">
        <v>63</v>
      </c>
      <c r="H1469">
        <v>7</v>
      </c>
      <c r="I1469">
        <v>367.06</v>
      </c>
      <c r="J1469" s="2">
        <v>20</v>
      </c>
      <c r="K1469">
        <v>20</v>
      </c>
      <c r="L1469" s="3">
        <v>3.08</v>
      </c>
      <c r="M1469" s="3">
        <v>4.7</v>
      </c>
      <c r="N1469" t="s">
        <v>60</v>
      </c>
      <c r="O1469" t="s">
        <v>42</v>
      </c>
      <c r="P1469" t="s">
        <v>34</v>
      </c>
      <c r="Q1469" s="2">
        <v>2569.42</v>
      </c>
      <c r="R1469" s="2">
        <v>513.88</v>
      </c>
      <c r="S1469" s="2">
        <v>2055.54</v>
      </c>
      <c r="T1469" s="2">
        <v>0</v>
      </c>
      <c r="U1469">
        <v>2055.54</v>
      </c>
      <c r="V1469" s="2">
        <v>21</v>
      </c>
      <c r="W1469" s="3">
        <v>0</v>
      </c>
      <c r="X1469" s="3" t="s">
        <v>44</v>
      </c>
      <c r="Y1469" s="3">
        <v>8.9</v>
      </c>
      <c r="Z1469" s="2">
        <v>182.94</v>
      </c>
      <c r="AA1469" s="10">
        <f>IF(Table1[[#This Row],[Is_Late]]="Yes",1,0)</f>
        <v>0</v>
      </c>
    </row>
    <row r="1470" spans="1:27" x14ac:dyDescent="0.25">
      <c r="A1470" t="s">
        <v>1549</v>
      </c>
      <c r="B1470" s="1">
        <v>45832</v>
      </c>
      <c r="C1470" t="s">
        <v>75</v>
      </c>
      <c r="D1470" t="s">
        <v>46</v>
      </c>
      <c r="E1470" t="s">
        <v>47</v>
      </c>
      <c r="F1470" t="s">
        <v>30</v>
      </c>
      <c r="G1470" t="s">
        <v>144</v>
      </c>
      <c r="H1470">
        <v>6</v>
      </c>
      <c r="I1470">
        <v>416.41</v>
      </c>
      <c r="J1470" s="2">
        <v>15</v>
      </c>
      <c r="K1470">
        <v>28</v>
      </c>
      <c r="L1470" s="3">
        <v>5.88</v>
      </c>
      <c r="M1470" s="3">
        <v>2.8</v>
      </c>
      <c r="N1470" t="s">
        <v>68</v>
      </c>
      <c r="O1470" t="s">
        <v>42</v>
      </c>
      <c r="P1470" t="s">
        <v>34</v>
      </c>
      <c r="Q1470" s="2">
        <v>2498.46</v>
      </c>
      <c r="R1470" s="2">
        <v>374.77</v>
      </c>
      <c r="S1470" s="2">
        <v>2123.69</v>
      </c>
      <c r="T1470" s="2">
        <v>0</v>
      </c>
      <c r="U1470">
        <v>2123.69</v>
      </c>
      <c r="V1470" s="2">
        <v>23</v>
      </c>
      <c r="W1470" s="3">
        <v>5</v>
      </c>
      <c r="X1470" s="3" t="s">
        <v>44</v>
      </c>
      <c r="Y1470" s="3">
        <v>11.1</v>
      </c>
      <c r="Z1470" s="2">
        <v>235.73</v>
      </c>
      <c r="AA1470" s="10">
        <f>IF(Table1[[#This Row],[Is_Late]]="Yes",1,0)</f>
        <v>0</v>
      </c>
    </row>
    <row r="1471" spans="1:27" x14ac:dyDescent="0.25">
      <c r="A1471" t="s">
        <v>1550</v>
      </c>
      <c r="B1471" s="1">
        <v>45832</v>
      </c>
      <c r="C1471" t="s">
        <v>58</v>
      </c>
      <c r="D1471" t="s">
        <v>38</v>
      </c>
      <c r="E1471" t="s">
        <v>29</v>
      </c>
      <c r="F1471" t="s">
        <v>30</v>
      </c>
      <c r="G1471" t="s">
        <v>63</v>
      </c>
      <c r="H1471">
        <v>3</v>
      </c>
      <c r="I1471">
        <v>207.89</v>
      </c>
      <c r="J1471" s="2">
        <v>0</v>
      </c>
      <c r="K1471">
        <v>28</v>
      </c>
      <c r="L1471" s="3">
        <v>2.4</v>
      </c>
      <c r="M1471" s="3">
        <v>4.3</v>
      </c>
      <c r="N1471" t="s">
        <v>60</v>
      </c>
      <c r="O1471" t="s">
        <v>42</v>
      </c>
      <c r="P1471" t="s">
        <v>34</v>
      </c>
      <c r="Q1471" s="2">
        <v>623.66999999999996</v>
      </c>
      <c r="R1471" s="2">
        <v>0</v>
      </c>
      <c r="S1471" s="2">
        <v>623.66999999999996</v>
      </c>
      <c r="T1471" s="2">
        <v>0</v>
      </c>
      <c r="U1471">
        <v>623.66999999999996</v>
      </c>
      <c r="V1471" s="2">
        <v>28</v>
      </c>
      <c r="W1471" s="3">
        <v>0</v>
      </c>
      <c r="X1471" s="3" t="s">
        <v>44</v>
      </c>
      <c r="Y1471" s="3">
        <v>22.8</v>
      </c>
      <c r="Z1471" s="2">
        <v>142.19999999999999</v>
      </c>
      <c r="AA1471" s="10">
        <f>IF(Table1[[#This Row],[Is_Late]]="Yes",1,0)</f>
        <v>0</v>
      </c>
    </row>
    <row r="1472" spans="1:27" x14ac:dyDescent="0.25">
      <c r="A1472" t="s">
        <v>1551</v>
      </c>
      <c r="B1472" s="1">
        <v>45832</v>
      </c>
      <c r="C1472" t="s">
        <v>27</v>
      </c>
      <c r="D1472" t="s">
        <v>46</v>
      </c>
      <c r="E1472" t="s">
        <v>29</v>
      </c>
      <c r="F1472" t="s">
        <v>93</v>
      </c>
      <c r="G1472" t="s">
        <v>40</v>
      </c>
      <c r="H1472">
        <v>1</v>
      </c>
      <c r="I1472">
        <v>483.05</v>
      </c>
      <c r="J1472" s="2">
        <v>15</v>
      </c>
      <c r="K1472">
        <v>19</v>
      </c>
      <c r="L1472" s="3">
        <v>2.4500000000000002</v>
      </c>
      <c r="M1472" s="3">
        <v>3.1</v>
      </c>
      <c r="N1472" t="s">
        <v>41</v>
      </c>
      <c r="O1472" t="s">
        <v>33</v>
      </c>
      <c r="P1472" t="s">
        <v>64</v>
      </c>
      <c r="Q1472" s="2">
        <v>483.05</v>
      </c>
      <c r="R1472" s="2">
        <v>72.459999999999994</v>
      </c>
      <c r="S1472" s="2">
        <v>0</v>
      </c>
      <c r="T1472" s="2">
        <v>0</v>
      </c>
      <c r="U1472">
        <v>0</v>
      </c>
      <c r="V1472" s="2">
        <v>35</v>
      </c>
      <c r="W1472" s="3">
        <v>0</v>
      </c>
      <c r="X1472" s="3" t="s">
        <v>44</v>
      </c>
      <c r="Y1472" s="3">
        <v>20.3</v>
      </c>
      <c r="Z1472" s="2">
        <v>0</v>
      </c>
      <c r="AA1472" s="10">
        <f>IF(Table1[[#This Row],[Is_Late]]="Yes",1,0)</f>
        <v>0</v>
      </c>
    </row>
    <row r="1473" spans="1:27" x14ac:dyDescent="0.25">
      <c r="A1473" t="s">
        <v>1552</v>
      </c>
      <c r="B1473" s="1">
        <v>45832</v>
      </c>
      <c r="C1473" t="s">
        <v>37</v>
      </c>
      <c r="D1473" t="s">
        <v>54</v>
      </c>
      <c r="E1473" t="s">
        <v>29</v>
      </c>
      <c r="F1473" t="s">
        <v>59</v>
      </c>
      <c r="G1473" t="s">
        <v>100</v>
      </c>
      <c r="H1473">
        <v>3</v>
      </c>
      <c r="I1473">
        <v>351.44</v>
      </c>
      <c r="J1473" s="2">
        <v>5</v>
      </c>
      <c r="K1473">
        <v>44</v>
      </c>
      <c r="L1473" s="3">
        <v>6.95</v>
      </c>
      <c r="M1473" s="3">
        <v>3.8</v>
      </c>
      <c r="N1473" t="s">
        <v>50</v>
      </c>
      <c r="O1473" t="s">
        <v>42</v>
      </c>
      <c r="P1473" t="s">
        <v>43</v>
      </c>
      <c r="Q1473" s="2">
        <v>1054.32</v>
      </c>
      <c r="R1473" s="2">
        <v>52.72</v>
      </c>
      <c r="S1473" s="2">
        <v>1001.6</v>
      </c>
      <c r="T1473" s="2">
        <v>0</v>
      </c>
      <c r="U1473">
        <v>1001.6</v>
      </c>
      <c r="V1473" s="2">
        <v>42</v>
      </c>
      <c r="W1473" s="3">
        <v>2</v>
      </c>
      <c r="X1473" s="3" t="s">
        <v>44</v>
      </c>
      <c r="Y1473" s="3">
        <v>27.4</v>
      </c>
      <c r="Z1473" s="2">
        <v>274.44</v>
      </c>
      <c r="AA1473" s="10">
        <f>IF(Table1[[#This Row],[Is_Late]]="Yes",1,0)</f>
        <v>0</v>
      </c>
    </row>
    <row r="1474" spans="1:27" x14ac:dyDescent="0.25">
      <c r="A1474" t="s">
        <v>1553</v>
      </c>
      <c r="B1474" s="1">
        <v>45833</v>
      </c>
      <c r="C1474" t="s">
        <v>80</v>
      </c>
      <c r="D1474" t="s">
        <v>66</v>
      </c>
      <c r="E1474" t="s">
        <v>29</v>
      </c>
      <c r="F1474" t="s">
        <v>93</v>
      </c>
      <c r="G1474" t="s">
        <v>100</v>
      </c>
      <c r="H1474">
        <v>1</v>
      </c>
      <c r="I1474">
        <v>445.73</v>
      </c>
      <c r="J1474" s="2">
        <v>5</v>
      </c>
      <c r="K1474">
        <v>42</v>
      </c>
      <c r="L1474" s="3">
        <v>3.67</v>
      </c>
      <c r="M1474" s="3">
        <v>3.6</v>
      </c>
      <c r="N1474" t="s">
        <v>68</v>
      </c>
      <c r="O1474" t="s">
        <v>42</v>
      </c>
      <c r="P1474" t="s">
        <v>56</v>
      </c>
      <c r="Q1474" s="2">
        <v>445.73</v>
      </c>
      <c r="R1474" s="2">
        <v>22.29</v>
      </c>
      <c r="S1474" s="2">
        <v>423.44</v>
      </c>
      <c r="T1474" s="2">
        <v>0</v>
      </c>
      <c r="U1474">
        <v>423.44</v>
      </c>
      <c r="V1474" s="2">
        <v>30</v>
      </c>
      <c r="W1474" s="3">
        <v>12</v>
      </c>
      <c r="X1474" s="3" t="s">
        <v>35</v>
      </c>
      <c r="Y1474" s="3">
        <v>31.7</v>
      </c>
      <c r="Z1474" s="2">
        <v>134.22999999999999</v>
      </c>
      <c r="AA1474" s="10">
        <f>IF(Table1[[#This Row],[Is_Late]]="Yes",1,0)</f>
        <v>1</v>
      </c>
    </row>
    <row r="1475" spans="1:27" x14ac:dyDescent="0.25">
      <c r="A1475" t="s">
        <v>1554</v>
      </c>
      <c r="B1475" s="1">
        <v>45833</v>
      </c>
      <c r="C1475" t="s">
        <v>75</v>
      </c>
      <c r="D1475" t="s">
        <v>38</v>
      </c>
      <c r="E1475" t="s">
        <v>29</v>
      </c>
      <c r="F1475" t="s">
        <v>76</v>
      </c>
      <c r="G1475" t="s">
        <v>119</v>
      </c>
      <c r="H1475">
        <v>7</v>
      </c>
      <c r="I1475">
        <v>24.11</v>
      </c>
      <c r="J1475" s="2">
        <v>0</v>
      </c>
      <c r="K1475">
        <v>34</v>
      </c>
      <c r="L1475" s="3">
        <v>4.8499999999999996</v>
      </c>
      <c r="M1475" s="3">
        <v>3.6</v>
      </c>
      <c r="N1475" t="s">
        <v>68</v>
      </c>
      <c r="O1475" t="s">
        <v>42</v>
      </c>
      <c r="P1475" t="s">
        <v>34</v>
      </c>
      <c r="Q1475" s="2">
        <v>168.77</v>
      </c>
      <c r="R1475" s="2">
        <v>0</v>
      </c>
      <c r="S1475" s="2">
        <v>168.77</v>
      </c>
      <c r="T1475" s="2">
        <v>25</v>
      </c>
      <c r="U1475">
        <v>193.77</v>
      </c>
      <c r="V1475" s="2">
        <v>38</v>
      </c>
      <c r="W1475" s="3">
        <v>0</v>
      </c>
      <c r="X1475" s="3" t="s">
        <v>44</v>
      </c>
      <c r="Y1475" s="3">
        <v>22.7</v>
      </c>
      <c r="Z1475" s="2">
        <v>38.31</v>
      </c>
      <c r="AA1475" s="10">
        <f>IF(Table1[[#This Row],[Is_Late]]="Yes",1,0)</f>
        <v>0</v>
      </c>
    </row>
    <row r="1476" spans="1:27" x14ac:dyDescent="0.25">
      <c r="A1476" t="s">
        <v>1555</v>
      </c>
      <c r="B1476" s="1">
        <v>45833</v>
      </c>
      <c r="C1476" t="s">
        <v>84</v>
      </c>
      <c r="D1476" t="s">
        <v>46</v>
      </c>
      <c r="E1476" t="s">
        <v>29</v>
      </c>
      <c r="F1476" t="s">
        <v>73</v>
      </c>
      <c r="G1476" t="s">
        <v>63</v>
      </c>
      <c r="H1476">
        <v>2</v>
      </c>
      <c r="I1476">
        <v>366.87</v>
      </c>
      <c r="J1476" s="2">
        <v>10</v>
      </c>
      <c r="K1476">
        <v>19</v>
      </c>
      <c r="L1476" s="3">
        <v>0.62</v>
      </c>
      <c r="M1476" s="3">
        <v>4.4000000000000004</v>
      </c>
      <c r="N1476" t="s">
        <v>68</v>
      </c>
      <c r="O1476" t="s">
        <v>42</v>
      </c>
      <c r="P1476" t="s">
        <v>43</v>
      </c>
      <c r="Q1476" s="2">
        <v>733.74</v>
      </c>
      <c r="R1476" s="2">
        <v>73.37</v>
      </c>
      <c r="S1476" s="2">
        <v>660.37</v>
      </c>
      <c r="T1476" s="2">
        <v>0</v>
      </c>
      <c r="U1476">
        <v>660.37</v>
      </c>
      <c r="V1476" s="2">
        <v>35</v>
      </c>
      <c r="W1476" s="3">
        <v>0</v>
      </c>
      <c r="X1476" s="3" t="s">
        <v>44</v>
      </c>
      <c r="Y1476" s="3">
        <v>26</v>
      </c>
      <c r="Z1476" s="2">
        <v>171.7</v>
      </c>
      <c r="AA1476" s="10">
        <f>IF(Table1[[#This Row],[Is_Late]]="Yes",1,0)</f>
        <v>0</v>
      </c>
    </row>
    <row r="1477" spans="1:27" x14ac:dyDescent="0.25">
      <c r="A1477" t="s">
        <v>1556</v>
      </c>
      <c r="B1477" s="1">
        <v>45833</v>
      </c>
      <c r="C1477" t="s">
        <v>27</v>
      </c>
      <c r="D1477" t="s">
        <v>66</v>
      </c>
      <c r="E1477" t="s">
        <v>29</v>
      </c>
      <c r="F1477" t="s">
        <v>30</v>
      </c>
      <c r="G1477" t="s">
        <v>98</v>
      </c>
      <c r="H1477">
        <v>4</v>
      </c>
      <c r="I1477">
        <v>175.49</v>
      </c>
      <c r="J1477" s="2">
        <v>5</v>
      </c>
      <c r="K1477">
        <v>30</v>
      </c>
      <c r="L1477" s="3">
        <v>6.55</v>
      </c>
      <c r="M1477" s="3">
        <v>3</v>
      </c>
      <c r="N1477" t="s">
        <v>50</v>
      </c>
      <c r="O1477" t="s">
        <v>42</v>
      </c>
      <c r="P1477" t="s">
        <v>51</v>
      </c>
      <c r="Q1477" s="2">
        <v>701.96</v>
      </c>
      <c r="R1477" s="2">
        <v>35.1</v>
      </c>
      <c r="S1477" s="2">
        <v>666.86</v>
      </c>
      <c r="T1477" s="2">
        <v>0</v>
      </c>
      <c r="U1477">
        <v>666.86</v>
      </c>
      <c r="V1477" s="2">
        <v>25</v>
      </c>
      <c r="W1477" s="3">
        <v>5</v>
      </c>
      <c r="X1477" s="3" t="s">
        <v>44</v>
      </c>
      <c r="Y1477" s="3">
        <v>13.3</v>
      </c>
      <c r="Z1477" s="2">
        <v>88.69</v>
      </c>
      <c r="AA1477" s="10">
        <f>IF(Table1[[#This Row],[Is_Late]]="Yes",1,0)</f>
        <v>0</v>
      </c>
    </row>
    <row r="1478" spans="1:27" x14ac:dyDescent="0.25">
      <c r="A1478" t="s">
        <v>1557</v>
      </c>
      <c r="B1478" s="1">
        <v>45833</v>
      </c>
      <c r="C1478" t="s">
        <v>58</v>
      </c>
      <c r="D1478" t="s">
        <v>46</v>
      </c>
      <c r="E1478" t="s">
        <v>29</v>
      </c>
      <c r="F1478" t="s">
        <v>48</v>
      </c>
      <c r="G1478" t="s">
        <v>31</v>
      </c>
      <c r="H1478">
        <v>2</v>
      </c>
      <c r="I1478">
        <v>72.08</v>
      </c>
      <c r="J1478" s="2">
        <v>25</v>
      </c>
      <c r="K1478">
        <v>22</v>
      </c>
      <c r="L1478" s="3">
        <v>7.6</v>
      </c>
      <c r="M1478" s="3">
        <v>5</v>
      </c>
      <c r="N1478" t="s">
        <v>60</v>
      </c>
      <c r="O1478" t="s">
        <v>42</v>
      </c>
      <c r="P1478" t="s">
        <v>34</v>
      </c>
      <c r="Q1478" s="2">
        <v>144.16</v>
      </c>
      <c r="R1478" s="2">
        <v>36.04</v>
      </c>
      <c r="S1478" s="2">
        <v>108.12</v>
      </c>
      <c r="T1478" s="2">
        <v>15</v>
      </c>
      <c r="U1478">
        <v>123.12</v>
      </c>
      <c r="V1478" s="2">
        <v>15</v>
      </c>
      <c r="W1478" s="3">
        <v>7</v>
      </c>
      <c r="X1478" s="3" t="s">
        <v>35</v>
      </c>
      <c r="Y1478" s="3">
        <v>30.6</v>
      </c>
      <c r="Z1478" s="2">
        <v>33.08</v>
      </c>
      <c r="AA1478" s="10">
        <f>IF(Table1[[#This Row],[Is_Late]]="Yes",1,0)</f>
        <v>1</v>
      </c>
    </row>
    <row r="1479" spans="1:27" x14ac:dyDescent="0.25">
      <c r="A1479" t="s">
        <v>1558</v>
      </c>
      <c r="B1479" s="1">
        <v>45833</v>
      </c>
      <c r="C1479" t="s">
        <v>58</v>
      </c>
      <c r="D1479" t="s">
        <v>54</v>
      </c>
      <c r="E1479" t="s">
        <v>47</v>
      </c>
      <c r="F1479" t="s">
        <v>73</v>
      </c>
      <c r="G1479" t="s">
        <v>136</v>
      </c>
      <c r="H1479">
        <v>2</v>
      </c>
      <c r="I1479">
        <v>177.59</v>
      </c>
      <c r="J1479" s="2">
        <v>15</v>
      </c>
      <c r="K1479">
        <v>34</v>
      </c>
      <c r="L1479" s="3">
        <v>1.19</v>
      </c>
      <c r="M1479" s="3">
        <v>4</v>
      </c>
      <c r="N1479" t="s">
        <v>68</v>
      </c>
      <c r="O1479" t="s">
        <v>33</v>
      </c>
      <c r="P1479" t="s">
        <v>64</v>
      </c>
      <c r="Q1479" s="2">
        <v>355.18</v>
      </c>
      <c r="R1479" s="2">
        <v>53.28</v>
      </c>
      <c r="S1479" s="2">
        <v>0</v>
      </c>
      <c r="T1479" s="2">
        <v>0</v>
      </c>
      <c r="U1479">
        <v>0</v>
      </c>
      <c r="V1479" s="2">
        <v>26</v>
      </c>
      <c r="W1479" s="3">
        <v>8</v>
      </c>
      <c r="X1479" s="3" t="s">
        <v>35</v>
      </c>
      <c r="Y1479" s="3">
        <v>26.9</v>
      </c>
      <c r="Z1479" s="2">
        <v>0</v>
      </c>
      <c r="AA1479" s="10">
        <f>IF(Table1[[#This Row],[Is_Late]]="Yes",1,0)</f>
        <v>1</v>
      </c>
    </row>
    <row r="1480" spans="1:27" x14ac:dyDescent="0.25">
      <c r="A1480" t="s">
        <v>1559</v>
      </c>
      <c r="B1480" s="1">
        <v>45833</v>
      </c>
      <c r="C1480" t="s">
        <v>27</v>
      </c>
      <c r="D1480" t="s">
        <v>38</v>
      </c>
      <c r="E1480" t="s">
        <v>47</v>
      </c>
      <c r="F1480" t="s">
        <v>93</v>
      </c>
      <c r="G1480" t="s">
        <v>100</v>
      </c>
      <c r="H1480">
        <v>2</v>
      </c>
      <c r="I1480">
        <v>465.56</v>
      </c>
      <c r="J1480" s="2">
        <v>10</v>
      </c>
      <c r="K1480">
        <v>21</v>
      </c>
      <c r="L1480" s="3">
        <v>1.48</v>
      </c>
      <c r="M1480" s="3">
        <v>3.2</v>
      </c>
      <c r="N1480" t="s">
        <v>68</v>
      </c>
      <c r="O1480" t="s">
        <v>42</v>
      </c>
      <c r="P1480" t="s">
        <v>56</v>
      </c>
      <c r="Q1480" s="2">
        <v>931.12</v>
      </c>
      <c r="R1480" s="2">
        <v>93.11</v>
      </c>
      <c r="S1480" s="2">
        <v>838.01</v>
      </c>
      <c r="T1480" s="2">
        <v>0</v>
      </c>
      <c r="U1480">
        <v>838.01</v>
      </c>
      <c r="V1480" s="2">
        <v>37</v>
      </c>
      <c r="W1480" s="3">
        <v>0</v>
      </c>
      <c r="X1480" s="3" t="s">
        <v>44</v>
      </c>
      <c r="Y1480" s="3">
        <v>31.3</v>
      </c>
      <c r="Z1480" s="2">
        <v>262.3</v>
      </c>
      <c r="AA1480" s="10">
        <f>IF(Table1[[#This Row],[Is_Late]]="Yes",1,0)</f>
        <v>0</v>
      </c>
    </row>
    <row r="1481" spans="1:27" x14ac:dyDescent="0.25">
      <c r="A1481" t="s">
        <v>1560</v>
      </c>
      <c r="B1481" s="1">
        <v>45834</v>
      </c>
      <c r="C1481" t="s">
        <v>75</v>
      </c>
      <c r="D1481" t="s">
        <v>46</v>
      </c>
      <c r="E1481" t="s">
        <v>47</v>
      </c>
      <c r="F1481" t="s">
        <v>48</v>
      </c>
      <c r="G1481" t="s">
        <v>63</v>
      </c>
      <c r="H1481">
        <v>1</v>
      </c>
      <c r="I1481">
        <v>244.78</v>
      </c>
      <c r="J1481" s="2">
        <v>25</v>
      </c>
      <c r="K1481">
        <v>25</v>
      </c>
      <c r="L1481" s="3">
        <v>6.63</v>
      </c>
      <c r="M1481" s="3">
        <v>4.2</v>
      </c>
      <c r="N1481" t="s">
        <v>60</v>
      </c>
      <c r="O1481" t="s">
        <v>33</v>
      </c>
      <c r="P1481" t="s">
        <v>51</v>
      </c>
      <c r="Q1481" s="2">
        <v>244.78</v>
      </c>
      <c r="R1481" s="2">
        <v>61.2</v>
      </c>
      <c r="S1481" s="2">
        <v>0</v>
      </c>
      <c r="T1481" s="2">
        <v>15</v>
      </c>
      <c r="U1481">
        <v>0</v>
      </c>
      <c r="V1481" s="2">
        <v>25</v>
      </c>
      <c r="W1481" s="3">
        <v>0</v>
      </c>
      <c r="X1481" s="3" t="s">
        <v>44</v>
      </c>
      <c r="Y1481" s="3">
        <v>23.1</v>
      </c>
      <c r="Z1481" s="2">
        <v>0</v>
      </c>
      <c r="AA1481" s="10">
        <f>IF(Table1[[#This Row],[Is_Late]]="Yes",1,0)</f>
        <v>0</v>
      </c>
    </row>
    <row r="1482" spans="1:27" x14ac:dyDescent="0.25">
      <c r="A1482" t="s">
        <v>1561</v>
      </c>
      <c r="B1482" s="1">
        <v>45834</v>
      </c>
      <c r="C1482" t="s">
        <v>53</v>
      </c>
      <c r="D1482" t="s">
        <v>46</v>
      </c>
      <c r="E1482" t="s">
        <v>47</v>
      </c>
      <c r="F1482" t="s">
        <v>93</v>
      </c>
      <c r="G1482" t="s">
        <v>78</v>
      </c>
      <c r="H1482">
        <v>6</v>
      </c>
      <c r="I1482">
        <v>491.62</v>
      </c>
      <c r="J1482" s="2">
        <v>10</v>
      </c>
      <c r="K1482">
        <v>30</v>
      </c>
      <c r="L1482" s="3">
        <v>4.8899999999999997</v>
      </c>
      <c r="M1482" s="3">
        <v>3.8</v>
      </c>
      <c r="N1482" t="s">
        <v>32</v>
      </c>
      <c r="O1482" t="s">
        <v>42</v>
      </c>
      <c r="P1482" t="s">
        <v>43</v>
      </c>
      <c r="Q1482" s="2">
        <v>2949.72</v>
      </c>
      <c r="R1482" s="2">
        <v>294.97000000000003</v>
      </c>
      <c r="S1482" s="2">
        <v>2654.75</v>
      </c>
      <c r="T1482" s="2">
        <v>0</v>
      </c>
      <c r="U1482">
        <v>2654.75</v>
      </c>
      <c r="V1482" s="2">
        <v>24</v>
      </c>
      <c r="W1482" s="3">
        <v>6</v>
      </c>
      <c r="X1482" s="3" t="s">
        <v>35</v>
      </c>
      <c r="Y1482" s="3">
        <v>21.3</v>
      </c>
      <c r="Z1482" s="2">
        <v>565.46</v>
      </c>
      <c r="AA1482" s="10">
        <f>IF(Table1[[#This Row],[Is_Late]]="Yes",1,0)</f>
        <v>1</v>
      </c>
    </row>
    <row r="1483" spans="1:27" x14ac:dyDescent="0.25">
      <c r="A1483" t="s">
        <v>1562</v>
      </c>
      <c r="B1483" s="1">
        <v>45834</v>
      </c>
      <c r="C1483" t="s">
        <v>37</v>
      </c>
      <c r="D1483" t="s">
        <v>38</v>
      </c>
      <c r="E1483" t="s">
        <v>47</v>
      </c>
      <c r="F1483" t="s">
        <v>93</v>
      </c>
      <c r="G1483" t="s">
        <v>78</v>
      </c>
      <c r="H1483">
        <v>2</v>
      </c>
      <c r="I1483">
        <v>239.5</v>
      </c>
      <c r="J1483" s="2">
        <v>5</v>
      </c>
      <c r="K1483">
        <v>31</v>
      </c>
      <c r="L1483" s="3">
        <v>3.9</v>
      </c>
      <c r="M1483" s="3">
        <v>5</v>
      </c>
      <c r="N1483" t="s">
        <v>50</v>
      </c>
      <c r="O1483" t="s">
        <v>33</v>
      </c>
      <c r="P1483" t="s">
        <v>34</v>
      </c>
      <c r="Q1483" s="2">
        <v>479</v>
      </c>
      <c r="R1483" s="2">
        <v>23.95</v>
      </c>
      <c r="S1483" s="2">
        <v>0</v>
      </c>
      <c r="T1483" s="2">
        <v>0</v>
      </c>
      <c r="U1483">
        <v>0</v>
      </c>
      <c r="V1483" s="2">
        <v>32</v>
      </c>
      <c r="W1483" s="3">
        <v>0</v>
      </c>
      <c r="X1483" s="3" t="s">
        <v>44</v>
      </c>
      <c r="Y1483" s="3">
        <v>31</v>
      </c>
      <c r="Z1483" s="2">
        <v>0</v>
      </c>
      <c r="AA1483" s="10">
        <f>IF(Table1[[#This Row],[Is_Late]]="Yes",1,0)</f>
        <v>0</v>
      </c>
    </row>
    <row r="1484" spans="1:27" x14ac:dyDescent="0.25">
      <c r="A1484" t="s">
        <v>1563</v>
      </c>
      <c r="B1484" s="1">
        <v>45834</v>
      </c>
      <c r="C1484" t="s">
        <v>58</v>
      </c>
      <c r="D1484" t="s">
        <v>54</v>
      </c>
      <c r="E1484" t="s">
        <v>47</v>
      </c>
      <c r="F1484" t="s">
        <v>73</v>
      </c>
      <c r="G1484" t="s">
        <v>136</v>
      </c>
      <c r="H1484">
        <v>1</v>
      </c>
      <c r="I1484">
        <v>390.51</v>
      </c>
      <c r="J1484" s="2">
        <v>5</v>
      </c>
      <c r="K1484">
        <v>41</v>
      </c>
      <c r="L1484" s="3">
        <v>7.21</v>
      </c>
      <c r="M1484" s="3">
        <v>2.9</v>
      </c>
      <c r="N1484" t="s">
        <v>41</v>
      </c>
      <c r="O1484" t="s">
        <v>42</v>
      </c>
      <c r="P1484" t="s">
        <v>51</v>
      </c>
      <c r="Q1484" s="2">
        <v>390.51</v>
      </c>
      <c r="R1484" s="2">
        <v>19.53</v>
      </c>
      <c r="S1484" s="2">
        <v>370.98</v>
      </c>
      <c r="T1484" s="2">
        <v>0</v>
      </c>
      <c r="U1484">
        <v>370.98</v>
      </c>
      <c r="V1484" s="2">
        <v>23</v>
      </c>
      <c r="W1484" s="3">
        <v>18</v>
      </c>
      <c r="X1484" s="3" t="s">
        <v>35</v>
      </c>
      <c r="Y1484" s="3">
        <v>16</v>
      </c>
      <c r="Z1484" s="2">
        <v>59.36</v>
      </c>
      <c r="AA1484" s="10">
        <f>IF(Table1[[#This Row],[Is_Late]]="Yes",1,0)</f>
        <v>1</v>
      </c>
    </row>
    <row r="1485" spans="1:27" x14ac:dyDescent="0.25">
      <c r="A1485" t="s">
        <v>1564</v>
      </c>
      <c r="B1485" s="1">
        <v>45834</v>
      </c>
      <c r="C1485" t="s">
        <v>58</v>
      </c>
      <c r="D1485" t="s">
        <v>66</v>
      </c>
      <c r="E1485" t="s">
        <v>47</v>
      </c>
      <c r="F1485" t="s">
        <v>39</v>
      </c>
      <c r="G1485" t="s">
        <v>98</v>
      </c>
      <c r="H1485">
        <v>6</v>
      </c>
      <c r="I1485">
        <v>272.73</v>
      </c>
      <c r="J1485" s="2">
        <v>25</v>
      </c>
      <c r="K1485">
        <v>23</v>
      </c>
      <c r="L1485" s="3">
        <v>5.27</v>
      </c>
      <c r="M1485" s="3">
        <v>3.7</v>
      </c>
      <c r="N1485" t="s">
        <v>41</v>
      </c>
      <c r="O1485" t="s">
        <v>42</v>
      </c>
      <c r="P1485" t="s">
        <v>43</v>
      </c>
      <c r="Q1485" s="2">
        <v>1636.38</v>
      </c>
      <c r="R1485" s="2">
        <v>409.1</v>
      </c>
      <c r="S1485" s="2">
        <v>1227.28</v>
      </c>
      <c r="T1485" s="2">
        <v>0</v>
      </c>
      <c r="U1485">
        <v>1227.28</v>
      </c>
      <c r="V1485" s="2">
        <v>21</v>
      </c>
      <c r="W1485" s="3">
        <v>2</v>
      </c>
      <c r="X1485" s="3" t="s">
        <v>44</v>
      </c>
      <c r="Y1485" s="3">
        <v>18.100000000000001</v>
      </c>
      <c r="Z1485" s="2">
        <v>222.14</v>
      </c>
      <c r="AA1485" s="10">
        <f>IF(Table1[[#This Row],[Is_Late]]="Yes",1,0)</f>
        <v>0</v>
      </c>
    </row>
    <row r="1486" spans="1:27" x14ac:dyDescent="0.25">
      <c r="A1486" t="s">
        <v>1565</v>
      </c>
      <c r="B1486" s="1">
        <v>45834</v>
      </c>
      <c r="C1486" t="s">
        <v>88</v>
      </c>
      <c r="D1486" t="s">
        <v>46</v>
      </c>
      <c r="E1486" t="s">
        <v>47</v>
      </c>
      <c r="F1486" t="s">
        <v>39</v>
      </c>
      <c r="G1486" t="s">
        <v>100</v>
      </c>
      <c r="H1486">
        <v>7</v>
      </c>
      <c r="I1486">
        <v>22.85</v>
      </c>
      <c r="J1486" s="2">
        <v>25</v>
      </c>
      <c r="K1486">
        <v>39</v>
      </c>
      <c r="L1486" s="3">
        <v>5.07</v>
      </c>
      <c r="M1486" s="3">
        <v>4.5</v>
      </c>
      <c r="N1486" t="s">
        <v>41</v>
      </c>
      <c r="O1486" t="s">
        <v>42</v>
      </c>
      <c r="P1486" t="s">
        <v>34</v>
      </c>
      <c r="Q1486" s="2">
        <v>159.94999999999999</v>
      </c>
      <c r="R1486" s="2">
        <v>39.99</v>
      </c>
      <c r="S1486" s="2">
        <v>119.96</v>
      </c>
      <c r="T1486" s="2">
        <v>10</v>
      </c>
      <c r="U1486">
        <v>129.96</v>
      </c>
      <c r="V1486" s="2">
        <v>38</v>
      </c>
      <c r="W1486" s="3">
        <v>1</v>
      </c>
      <c r="X1486" s="3" t="s">
        <v>44</v>
      </c>
      <c r="Y1486" s="3">
        <v>24</v>
      </c>
      <c r="Z1486" s="2">
        <v>28.79</v>
      </c>
      <c r="AA1486" s="10">
        <f>IF(Table1[[#This Row],[Is_Late]]="Yes",1,0)</f>
        <v>0</v>
      </c>
    </row>
    <row r="1487" spans="1:27" x14ac:dyDescent="0.25">
      <c r="A1487" t="s">
        <v>1566</v>
      </c>
      <c r="B1487" s="1">
        <v>45834</v>
      </c>
      <c r="C1487" t="s">
        <v>27</v>
      </c>
      <c r="D1487" t="s">
        <v>54</v>
      </c>
      <c r="E1487" t="s">
        <v>47</v>
      </c>
      <c r="F1487" t="s">
        <v>30</v>
      </c>
      <c r="G1487" t="s">
        <v>31</v>
      </c>
      <c r="H1487">
        <v>7</v>
      </c>
      <c r="I1487">
        <v>156.49</v>
      </c>
      <c r="J1487" s="2">
        <v>10</v>
      </c>
      <c r="K1487">
        <v>20</v>
      </c>
      <c r="L1487" s="3">
        <v>3.86</v>
      </c>
      <c r="M1487" s="3">
        <v>4.9000000000000004</v>
      </c>
      <c r="N1487" t="s">
        <v>41</v>
      </c>
      <c r="O1487" t="s">
        <v>42</v>
      </c>
      <c r="P1487" t="s">
        <v>34</v>
      </c>
      <c r="Q1487" s="2">
        <v>1095.43</v>
      </c>
      <c r="R1487" s="2">
        <v>109.54</v>
      </c>
      <c r="S1487" s="2">
        <v>985.89</v>
      </c>
      <c r="T1487" s="2">
        <v>0</v>
      </c>
      <c r="U1487">
        <v>985.89</v>
      </c>
      <c r="V1487" s="2">
        <v>33</v>
      </c>
      <c r="W1487" s="3">
        <v>0</v>
      </c>
      <c r="X1487" s="3" t="s">
        <v>44</v>
      </c>
      <c r="Y1487" s="3">
        <v>15.7</v>
      </c>
      <c r="Z1487" s="2">
        <v>154.78</v>
      </c>
      <c r="AA1487" s="10">
        <f>IF(Table1[[#This Row],[Is_Late]]="Yes",1,0)</f>
        <v>0</v>
      </c>
    </row>
    <row r="1488" spans="1:27" x14ac:dyDescent="0.25">
      <c r="A1488" t="s">
        <v>1567</v>
      </c>
      <c r="B1488" s="1">
        <v>45834</v>
      </c>
      <c r="C1488" t="s">
        <v>80</v>
      </c>
      <c r="D1488" t="s">
        <v>66</v>
      </c>
      <c r="E1488" t="s">
        <v>47</v>
      </c>
      <c r="F1488" t="s">
        <v>76</v>
      </c>
      <c r="G1488" t="s">
        <v>67</v>
      </c>
      <c r="H1488">
        <v>6</v>
      </c>
      <c r="I1488">
        <v>158.65</v>
      </c>
      <c r="J1488" s="2">
        <v>20</v>
      </c>
      <c r="K1488">
        <v>15</v>
      </c>
      <c r="L1488" s="3">
        <v>7.37</v>
      </c>
      <c r="M1488" s="3">
        <v>3.7</v>
      </c>
      <c r="N1488" t="s">
        <v>60</v>
      </c>
      <c r="O1488" t="s">
        <v>42</v>
      </c>
      <c r="P1488" t="s">
        <v>43</v>
      </c>
      <c r="Q1488" s="2">
        <v>951.9</v>
      </c>
      <c r="R1488" s="2">
        <v>190.38</v>
      </c>
      <c r="S1488" s="2">
        <v>761.52</v>
      </c>
      <c r="T1488" s="2">
        <v>0</v>
      </c>
      <c r="U1488">
        <v>761.52</v>
      </c>
      <c r="V1488" s="2">
        <v>43</v>
      </c>
      <c r="W1488" s="3">
        <v>0</v>
      </c>
      <c r="X1488" s="3" t="s">
        <v>44</v>
      </c>
      <c r="Y1488" s="3">
        <v>21.5</v>
      </c>
      <c r="Z1488" s="2">
        <v>163.72999999999999</v>
      </c>
      <c r="AA1488" s="10">
        <f>IF(Table1[[#This Row],[Is_Late]]="Yes",1,0)</f>
        <v>0</v>
      </c>
    </row>
    <row r="1489" spans="1:27" x14ac:dyDescent="0.25">
      <c r="A1489" t="s">
        <v>1568</v>
      </c>
      <c r="B1489" s="1">
        <v>45834</v>
      </c>
      <c r="C1489" t="s">
        <v>58</v>
      </c>
      <c r="D1489" t="s">
        <v>66</v>
      </c>
      <c r="E1489" t="s">
        <v>29</v>
      </c>
      <c r="F1489" t="s">
        <v>59</v>
      </c>
      <c r="G1489" t="s">
        <v>144</v>
      </c>
      <c r="H1489">
        <v>1</v>
      </c>
      <c r="I1489">
        <v>198.04</v>
      </c>
      <c r="J1489" s="2">
        <v>15</v>
      </c>
      <c r="K1489">
        <v>24</v>
      </c>
      <c r="L1489" s="3">
        <v>4.5599999999999996</v>
      </c>
      <c r="M1489" s="3">
        <v>3.9</v>
      </c>
      <c r="N1489" t="s">
        <v>50</v>
      </c>
      <c r="O1489" t="s">
        <v>42</v>
      </c>
      <c r="P1489" t="s">
        <v>34</v>
      </c>
      <c r="Q1489" s="2">
        <v>198.04</v>
      </c>
      <c r="R1489" s="2">
        <v>29.71</v>
      </c>
      <c r="S1489" s="2">
        <v>168.33</v>
      </c>
      <c r="T1489" s="2">
        <v>25</v>
      </c>
      <c r="U1489">
        <v>193.33</v>
      </c>
      <c r="V1489" s="2">
        <v>29</v>
      </c>
      <c r="W1489" s="3">
        <v>0</v>
      </c>
      <c r="X1489" s="3" t="s">
        <v>44</v>
      </c>
      <c r="Y1489" s="3">
        <v>26</v>
      </c>
      <c r="Z1489" s="2">
        <v>43.77</v>
      </c>
      <c r="AA1489" s="10">
        <f>IF(Table1[[#This Row],[Is_Late]]="Yes",1,0)</f>
        <v>0</v>
      </c>
    </row>
    <row r="1490" spans="1:27" x14ac:dyDescent="0.25">
      <c r="A1490" t="s">
        <v>1569</v>
      </c>
      <c r="B1490" s="1">
        <v>45834</v>
      </c>
      <c r="C1490" t="s">
        <v>58</v>
      </c>
      <c r="D1490" t="s">
        <v>66</v>
      </c>
      <c r="E1490" t="s">
        <v>29</v>
      </c>
      <c r="F1490" t="s">
        <v>76</v>
      </c>
      <c r="G1490" t="s">
        <v>70</v>
      </c>
      <c r="H1490">
        <v>4</v>
      </c>
      <c r="I1490">
        <v>337.56</v>
      </c>
      <c r="J1490" s="2">
        <v>10</v>
      </c>
      <c r="K1490">
        <v>20</v>
      </c>
      <c r="L1490" s="3">
        <v>3.46</v>
      </c>
      <c r="M1490" s="3">
        <v>4.7</v>
      </c>
      <c r="N1490" t="s">
        <v>68</v>
      </c>
      <c r="O1490" t="s">
        <v>42</v>
      </c>
      <c r="P1490" t="s">
        <v>56</v>
      </c>
      <c r="Q1490" s="2">
        <v>1350.24</v>
      </c>
      <c r="R1490" s="2">
        <v>135.02000000000001</v>
      </c>
      <c r="S1490" s="2">
        <v>1215.22</v>
      </c>
      <c r="T1490" s="2">
        <v>0</v>
      </c>
      <c r="U1490">
        <v>1215.22</v>
      </c>
      <c r="V1490" s="2">
        <v>42</v>
      </c>
      <c r="W1490" s="3">
        <v>0</v>
      </c>
      <c r="X1490" s="3" t="s">
        <v>44</v>
      </c>
      <c r="Y1490" s="3">
        <v>14</v>
      </c>
      <c r="Z1490" s="2">
        <v>170.13</v>
      </c>
      <c r="AA1490" s="10">
        <f>IF(Table1[[#This Row],[Is_Late]]="Yes",1,0)</f>
        <v>0</v>
      </c>
    </row>
    <row r="1491" spans="1:27" x14ac:dyDescent="0.25">
      <c r="A1491" t="s">
        <v>1570</v>
      </c>
      <c r="B1491" s="1">
        <v>45835</v>
      </c>
      <c r="C1491" t="s">
        <v>84</v>
      </c>
      <c r="D1491" t="s">
        <v>38</v>
      </c>
      <c r="E1491" t="s">
        <v>47</v>
      </c>
      <c r="F1491" t="s">
        <v>59</v>
      </c>
      <c r="G1491" t="s">
        <v>136</v>
      </c>
      <c r="H1491">
        <v>3</v>
      </c>
      <c r="I1491">
        <v>258.08999999999997</v>
      </c>
      <c r="J1491" s="2">
        <v>5</v>
      </c>
      <c r="K1491">
        <v>45</v>
      </c>
      <c r="L1491" s="3">
        <v>4.71</v>
      </c>
      <c r="M1491" s="3">
        <v>4.7</v>
      </c>
      <c r="N1491" t="s">
        <v>41</v>
      </c>
      <c r="O1491" t="s">
        <v>33</v>
      </c>
      <c r="P1491" t="s">
        <v>43</v>
      </c>
      <c r="Q1491" s="2">
        <v>774.27</v>
      </c>
      <c r="R1491" s="2">
        <v>38.71</v>
      </c>
      <c r="S1491" s="2">
        <v>0</v>
      </c>
      <c r="T1491" s="2">
        <v>0</v>
      </c>
      <c r="U1491">
        <v>0</v>
      </c>
      <c r="V1491" s="2">
        <v>38</v>
      </c>
      <c r="W1491" s="3">
        <v>7</v>
      </c>
      <c r="X1491" s="3" t="s">
        <v>35</v>
      </c>
      <c r="Y1491" s="3">
        <v>16</v>
      </c>
      <c r="Z1491" s="2">
        <v>0</v>
      </c>
      <c r="AA1491" s="10">
        <f>IF(Table1[[#This Row],[Is_Late]]="Yes",1,0)</f>
        <v>1</v>
      </c>
    </row>
    <row r="1492" spans="1:27" x14ac:dyDescent="0.25">
      <c r="A1492" t="s">
        <v>1571</v>
      </c>
      <c r="B1492" s="1">
        <v>45835</v>
      </c>
      <c r="C1492" t="s">
        <v>27</v>
      </c>
      <c r="D1492" t="s">
        <v>66</v>
      </c>
      <c r="E1492" t="s">
        <v>47</v>
      </c>
      <c r="F1492" t="s">
        <v>86</v>
      </c>
      <c r="G1492" t="s">
        <v>119</v>
      </c>
      <c r="H1492">
        <v>3</v>
      </c>
      <c r="I1492">
        <v>276.13</v>
      </c>
      <c r="J1492" s="2">
        <v>25</v>
      </c>
      <c r="K1492">
        <v>41</v>
      </c>
      <c r="L1492" s="3">
        <v>3.73</v>
      </c>
      <c r="M1492" s="3">
        <v>4.2</v>
      </c>
      <c r="N1492" t="s">
        <v>68</v>
      </c>
      <c r="O1492" t="s">
        <v>33</v>
      </c>
      <c r="P1492" t="s">
        <v>43</v>
      </c>
      <c r="Q1492" s="2">
        <v>828.39</v>
      </c>
      <c r="R1492" s="2">
        <v>207.1</v>
      </c>
      <c r="S1492" s="2">
        <v>0</v>
      </c>
      <c r="T1492" s="2">
        <v>0</v>
      </c>
      <c r="U1492">
        <v>0</v>
      </c>
      <c r="V1492" s="2">
        <v>44</v>
      </c>
      <c r="W1492" s="3">
        <v>0</v>
      </c>
      <c r="X1492" s="3" t="s">
        <v>44</v>
      </c>
      <c r="Y1492" s="3">
        <v>31.5</v>
      </c>
      <c r="Z1492" s="2">
        <v>0</v>
      </c>
      <c r="AA1492" s="10">
        <f>IF(Table1[[#This Row],[Is_Late]]="Yes",1,0)</f>
        <v>0</v>
      </c>
    </row>
    <row r="1493" spans="1:27" x14ac:dyDescent="0.25">
      <c r="A1493" t="s">
        <v>1572</v>
      </c>
      <c r="B1493" s="1">
        <v>45835</v>
      </c>
      <c r="C1493" t="s">
        <v>37</v>
      </c>
      <c r="D1493" t="s">
        <v>66</v>
      </c>
      <c r="E1493" t="s">
        <v>29</v>
      </c>
      <c r="F1493" t="s">
        <v>111</v>
      </c>
      <c r="G1493" t="s">
        <v>63</v>
      </c>
      <c r="H1493">
        <v>6</v>
      </c>
      <c r="I1493">
        <v>419.39</v>
      </c>
      <c r="J1493" s="2">
        <v>10</v>
      </c>
      <c r="K1493">
        <v>17</v>
      </c>
      <c r="L1493" s="3">
        <v>4.59</v>
      </c>
      <c r="M1493" s="3">
        <v>4.0999999999999996</v>
      </c>
      <c r="N1493" t="s">
        <v>32</v>
      </c>
      <c r="O1493" t="s">
        <v>42</v>
      </c>
      <c r="P1493" t="s">
        <v>43</v>
      </c>
      <c r="Q1493" s="2">
        <v>2516.34</v>
      </c>
      <c r="R1493" s="2">
        <v>251.63</v>
      </c>
      <c r="S1493" s="2">
        <v>2264.71</v>
      </c>
      <c r="T1493" s="2">
        <v>0</v>
      </c>
      <c r="U1493">
        <v>2264.71</v>
      </c>
      <c r="V1493" s="2">
        <v>17</v>
      </c>
      <c r="W1493" s="3">
        <v>0</v>
      </c>
      <c r="X1493" s="3" t="s">
        <v>44</v>
      </c>
      <c r="Y1493" s="3">
        <v>23.7</v>
      </c>
      <c r="Z1493" s="2">
        <v>536.74</v>
      </c>
      <c r="AA1493" s="10">
        <f>IF(Table1[[#This Row],[Is_Late]]="Yes",1,0)</f>
        <v>0</v>
      </c>
    </row>
    <row r="1494" spans="1:27" x14ac:dyDescent="0.25">
      <c r="A1494" t="s">
        <v>1573</v>
      </c>
      <c r="B1494" s="1">
        <v>45835</v>
      </c>
      <c r="C1494" t="s">
        <v>27</v>
      </c>
      <c r="D1494" t="s">
        <v>38</v>
      </c>
      <c r="E1494" t="s">
        <v>47</v>
      </c>
      <c r="F1494" t="s">
        <v>30</v>
      </c>
      <c r="G1494" t="s">
        <v>49</v>
      </c>
      <c r="H1494">
        <v>1</v>
      </c>
      <c r="I1494">
        <v>315.95999999999998</v>
      </c>
      <c r="J1494" s="2">
        <v>5</v>
      </c>
      <c r="K1494">
        <v>37</v>
      </c>
      <c r="L1494" s="3">
        <v>6.34</v>
      </c>
      <c r="M1494" s="3">
        <v>4</v>
      </c>
      <c r="N1494" t="s">
        <v>60</v>
      </c>
      <c r="O1494" t="s">
        <v>42</v>
      </c>
      <c r="P1494" t="s">
        <v>64</v>
      </c>
      <c r="Q1494" s="2">
        <v>315.95999999999998</v>
      </c>
      <c r="R1494" s="2">
        <v>15.8</v>
      </c>
      <c r="S1494" s="2">
        <v>300.16000000000003</v>
      </c>
      <c r="T1494" s="2">
        <v>0</v>
      </c>
      <c r="U1494">
        <v>300.16000000000003</v>
      </c>
      <c r="V1494" s="2">
        <v>36</v>
      </c>
      <c r="W1494" s="3">
        <v>1</v>
      </c>
      <c r="X1494" s="3" t="s">
        <v>44</v>
      </c>
      <c r="Y1494" s="3">
        <v>20.2</v>
      </c>
      <c r="Z1494" s="2">
        <v>60.63</v>
      </c>
      <c r="AA1494" s="10">
        <f>IF(Table1[[#This Row],[Is_Late]]="Yes",1,0)</f>
        <v>0</v>
      </c>
    </row>
    <row r="1495" spans="1:27" x14ac:dyDescent="0.25">
      <c r="A1495" t="s">
        <v>1574</v>
      </c>
      <c r="B1495" s="1">
        <v>45835</v>
      </c>
      <c r="C1495" t="s">
        <v>88</v>
      </c>
      <c r="D1495" t="s">
        <v>28</v>
      </c>
      <c r="E1495" t="s">
        <v>47</v>
      </c>
      <c r="F1495" t="s">
        <v>30</v>
      </c>
      <c r="G1495" t="s">
        <v>119</v>
      </c>
      <c r="H1495">
        <v>1</v>
      </c>
      <c r="I1495">
        <v>312.92</v>
      </c>
      <c r="J1495" s="2">
        <v>20</v>
      </c>
      <c r="K1495">
        <v>24</v>
      </c>
      <c r="L1495" s="3">
        <v>2.15</v>
      </c>
      <c r="M1495" s="3">
        <v>2.9</v>
      </c>
      <c r="N1495" t="s">
        <v>50</v>
      </c>
      <c r="O1495" t="s">
        <v>42</v>
      </c>
      <c r="P1495" t="s">
        <v>56</v>
      </c>
      <c r="Q1495" s="2">
        <v>312.92</v>
      </c>
      <c r="R1495" s="2">
        <v>62.58</v>
      </c>
      <c r="S1495" s="2">
        <v>250.34</v>
      </c>
      <c r="T1495" s="2">
        <v>20</v>
      </c>
      <c r="U1495">
        <v>270.33999999999997</v>
      </c>
      <c r="V1495" s="2">
        <v>18</v>
      </c>
      <c r="W1495" s="3">
        <v>6</v>
      </c>
      <c r="X1495" s="3" t="s">
        <v>35</v>
      </c>
      <c r="Y1495" s="3">
        <v>11</v>
      </c>
      <c r="Z1495" s="2">
        <v>27.54</v>
      </c>
      <c r="AA1495" s="10">
        <f>IF(Table1[[#This Row],[Is_Late]]="Yes",1,0)</f>
        <v>1</v>
      </c>
    </row>
    <row r="1496" spans="1:27" x14ac:dyDescent="0.25">
      <c r="A1496" t="s">
        <v>1575</v>
      </c>
      <c r="B1496" s="1">
        <v>45835</v>
      </c>
      <c r="C1496" t="s">
        <v>27</v>
      </c>
      <c r="D1496" t="s">
        <v>46</v>
      </c>
      <c r="E1496" t="s">
        <v>29</v>
      </c>
      <c r="F1496" t="s">
        <v>81</v>
      </c>
      <c r="G1496" t="s">
        <v>119</v>
      </c>
      <c r="H1496">
        <v>2</v>
      </c>
      <c r="I1496">
        <v>36.840000000000003</v>
      </c>
      <c r="J1496" s="2">
        <v>0</v>
      </c>
      <c r="K1496">
        <v>29</v>
      </c>
      <c r="L1496" s="3">
        <v>1.87</v>
      </c>
      <c r="M1496" s="3">
        <v>3.6</v>
      </c>
      <c r="N1496" t="s">
        <v>60</v>
      </c>
      <c r="O1496" t="s">
        <v>42</v>
      </c>
      <c r="P1496" t="s">
        <v>64</v>
      </c>
      <c r="Q1496" s="2">
        <v>73.680000000000007</v>
      </c>
      <c r="R1496" s="2">
        <v>0</v>
      </c>
      <c r="S1496" s="2">
        <v>73.680000000000007</v>
      </c>
      <c r="T1496" s="2">
        <v>15</v>
      </c>
      <c r="U1496">
        <v>88.68</v>
      </c>
      <c r="V1496" s="2">
        <v>37</v>
      </c>
      <c r="W1496" s="3">
        <v>0</v>
      </c>
      <c r="X1496" s="3" t="s">
        <v>44</v>
      </c>
      <c r="Y1496" s="3">
        <v>18.2</v>
      </c>
      <c r="Z1496" s="2">
        <v>13.41</v>
      </c>
      <c r="AA1496" s="10">
        <f>IF(Table1[[#This Row],[Is_Late]]="Yes",1,0)</f>
        <v>0</v>
      </c>
    </row>
    <row r="1497" spans="1:27" x14ac:dyDescent="0.25">
      <c r="A1497" t="s">
        <v>1576</v>
      </c>
      <c r="B1497" s="1">
        <v>45835</v>
      </c>
      <c r="C1497" t="s">
        <v>53</v>
      </c>
      <c r="D1497" t="s">
        <v>66</v>
      </c>
      <c r="E1497" t="s">
        <v>47</v>
      </c>
      <c r="F1497" t="s">
        <v>30</v>
      </c>
      <c r="G1497" t="s">
        <v>136</v>
      </c>
      <c r="H1497">
        <v>3</v>
      </c>
      <c r="I1497">
        <v>423.69</v>
      </c>
      <c r="J1497" s="2">
        <v>20</v>
      </c>
      <c r="K1497">
        <v>19</v>
      </c>
      <c r="L1497" s="3">
        <v>7.34</v>
      </c>
      <c r="M1497" s="3">
        <v>4.3</v>
      </c>
      <c r="N1497" t="s">
        <v>68</v>
      </c>
      <c r="O1497" t="s">
        <v>42</v>
      </c>
      <c r="P1497" t="s">
        <v>56</v>
      </c>
      <c r="Q1497" s="2">
        <v>1271.07</v>
      </c>
      <c r="R1497" s="2">
        <v>254.21</v>
      </c>
      <c r="S1497" s="2">
        <v>1016.86</v>
      </c>
      <c r="T1497" s="2">
        <v>0</v>
      </c>
      <c r="U1497">
        <v>1016.86</v>
      </c>
      <c r="V1497" s="2">
        <v>22</v>
      </c>
      <c r="W1497" s="3">
        <v>0</v>
      </c>
      <c r="X1497" s="3" t="s">
        <v>44</v>
      </c>
      <c r="Y1497" s="3">
        <v>26.5</v>
      </c>
      <c r="Z1497" s="2">
        <v>269.47000000000003</v>
      </c>
      <c r="AA1497" s="10">
        <f>IF(Table1[[#This Row],[Is_Late]]="Yes",1,0)</f>
        <v>0</v>
      </c>
    </row>
    <row r="1498" spans="1:27" x14ac:dyDescent="0.25">
      <c r="A1498" t="s">
        <v>1577</v>
      </c>
      <c r="B1498" s="1">
        <v>45835</v>
      </c>
      <c r="C1498" t="s">
        <v>75</v>
      </c>
      <c r="D1498" t="s">
        <v>54</v>
      </c>
      <c r="E1498" t="s">
        <v>47</v>
      </c>
      <c r="F1498" t="s">
        <v>73</v>
      </c>
      <c r="G1498" t="s">
        <v>40</v>
      </c>
      <c r="H1498">
        <v>6</v>
      </c>
      <c r="I1498">
        <v>494.49</v>
      </c>
      <c r="J1498" s="2">
        <v>25</v>
      </c>
      <c r="K1498">
        <v>25</v>
      </c>
      <c r="L1498" s="3">
        <v>5.59</v>
      </c>
      <c r="M1498" s="3">
        <v>4.4000000000000004</v>
      </c>
      <c r="N1498" t="s">
        <v>41</v>
      </c>
      <c r="O1498" t="s">
        <v>33</v>
      </c>
      <c r="P1498" t="s">
        <v>34</v>
      </c>
      <c r="Q1498" s="2">
        <v>2966.94</v>
      </c>
      <c r="R1498" s="2">
        <v>741.74</v>
      </c>
      <c r="S1498" s="2">
        <v>0</v>
      </c>
      <c r="T1498" s="2">
        <v>0</v>
      </c>
      <c r="U1498">
        <v>0</v>
      </c>
      <c r="V1498" s="2">
        <v>16</v>
      </c>
      <c r="W1498" s="3">
        <v>9</v>
      </c>
      <c r="X1498" s="3" t="s">
        <v>35</v>
      </c>
      <c r="Y1498" s="3">
        <v>12.3</v>
      </c>
      <c r="Z1498" s="2">
        <v>0</v>
      </c>
      <c r="AA1498" s="10">
        <f>IF(Table1[[#This Row],[Is_Late]]="Yes",1,0)</f>
        <v>1</v>
      </c>
    </row>
    <row r="1499" spans="1:27" x14ac:dyDescent="0.25">
      <c r="A1499" t="s">
        <v>1578</v>
      </c>
      <c r="B1499" s="1">
        <v>45835</v>
      </c>
      <c r="C1499" t="s">
        <v>53</v>
      </c>
      <c r="D1499" t="s">
        <v>66</v>
      </c>
      <c r="E1499" t="s">
        <v>47</v>
      </c>
      <c r="F1499" t="s">
        <v>30</v>
      </c>
      <c r="G1499" t="s">
        <v>82</v>
      </c>
      <c r="H1499">
        <v>7</v>
      </c>
      <c r="I1499">
        <v>198.76</v>
      </c>
      <c r="J1499" s="2">
        <v>15</v>
      </c>
      <c r="K1499">
        <v>30</v>
      </c>
      <c r="L1499" s="3">
        <v>7.89</v>
      </c>
      <c r="M1499" s="3">
        <v>4.0999999999999996</v>
      </c>
      <c r="N1499" t="s">
        <v>68</v>
      </c>
      <c r="O1499" t="s">
        <v>42</v>
      </c>
      <c r="P1499" t="s">
        <v>64</v>
      </c>
      <c r="Q1499" s="2">
        <v>1391.32</v>
      </c>
      <c r="R1499" s="2">
        <v>208.7</v>
      </c>
      <c r="S1499" s="2">
        <v>1182.6199999999999</v>
      </c>
      <c r="T1499" s="2">
        <v>0</v>
      </c>
      <c r="U1499">
        <v>1182.6199999999999</v>
      </c>
      <c r="V1499" s="2">
        <v>43</v>
      </c>
      <c r="W1499" s="3">
        <v>0</v>
      </c>
      <c r="X1499" s="3" t="s">
        <v>44</v>
      </c>
      <c r="Y1499" s="3">
        <v>29.1</v>
      </c>
      <c r="Z1499" s="2">
        <v>344.14</v>
      </c>
      <c r="AA1499" s="10">
        <f>IF(Table1[[#This Row],[Is_Late]]="Yes",1,0)</f>
        <v>0</v>
      </c>
    </row>
    <row r="1500" spans="1:27" x14ac:dyDescent="0.25">
      <c r="A1500" t="s">
        <v>1579</v>
      </c>
      <c r="B1500" s="1">
        <v>45835</v>
      </c>
      <c r="C1500" t="s">
        <v>75</v>
      </c>
      <c r="D1500" t="s">
        <v>66</v>
      </c>
      <c r="E1500" t="s">
        <v>29</v>
      </c>
      <c r="F1500" t="s">
        <v>73</v>
      </c>
      <c r="G1500" t="s">
        <v>67</v>
      </c>
      <c r="H1500">
        <v>3</v>
      </c>
      <c r="I1500">
        <v>261.97000000000003</v>
      </c>
      <c r="J1500" s="2">
        <v>15</v>
      </c>
      <c r="K1500">
        <v>31</v>
      </c>
      <c r="L1500" s="3">
        <v>0.76</v>
      </c>
      <c r="M1500" s="3">
        <v>4.4000000000000004</v>
      </c>
      <c r="N1500" t="s">
        <v>50</v>
      </c>
      <c r="O1500" t="s">
        <v>42</v>
      </c>
      <c r="P1500" t="s">
        <v>64</v>
      </c>
      <c r="Q1500" s="2">
        <v>785.91</v>
      </c>
      <c r="R1500" s="2">
        <v>117.89</v>
      </c>
      <c r="S1500" s="2">
        <v>668.02</v>
      </c>
      <c r="T1500" s="2">
        <v>0</v>
      </c>
      <c r="U1500">
        <v>668.02</v>
      </c>
      <c r="V1500" s="2">
        <v>32</v>
      </c>
      <c r="W1500" s="3">
        <v>0</v>
      </c>
      <c r="X1500" s="3" t="s">
        <v>44</v>
      </c>
      <c r="Y1500" s="3">
        <v>11.7</v>
      </c>
      <c r="Z1500" s="2">
        <v>78.16</v>
      </c>
      <c r="AA1500" s="10">
        <f>IF(Table1[[#This Row],[Is_Late]]="Yes",1,0)</f>
        <v>0</v>
      </c>
    </row>
    <row r="1501" spans="1:27" x14ac:dyDescent="0.25">
      <c r="A1501" t="s">
        <v>1580</v>
      </c>
      <c r="B1501" s="1">
        <v>45835</v>
      </c>
      <c r="C1501" t="s">
        <v>84</v>
      </c>
      <c r="D1501" t="s">
        <v>66</v>
      </c>
      <c r="E1501" t="s">
        <v>29</v>
      </c>
      <c r="F1501" t="s">
        <v>59</v>
      </c>
      <c r="G1501" t="s">
        <v>144</v>
      </c>
      <c r="H1501">
        <v>6</v>
      </c>
      <c r="I1501">
        <v>483.89</v>
      </c>
      <c r="J1501" s="2">
        <v>0</v>
      </c>
      <c r="K1501">
        <v>35</v>
      </c>
      <c r="L1501" s="3">
        <v>6.54</v>
      </c>
      <c r="M1501" s="3">
        <v>3.9</v>
      </c>
      <c r="N1501" t="s">
        <v>41</v>
      </c>
      <c r="O1501" t="s">
        <v>33</v>
      </c>
      <c r="P1501" t="s">
        <v>51</v>
      </c>
      <c r="Q1501" s="2">
        <v>2903.34</v>
      </c>
      <c r="R1501" s="2">
        <v>0</v>
      </c>
      <c r="S1501" s="2">
        <v>0</v>
      </c>
      <c r="T1501" s="2">
        <v>0</v>
      </c>
      <c r="U1501">
        <v>0</v>
      </c>
      <c r="V1501" s="2">
        <v>28</v>
      </c>
      <c r="W1501" s="3">
        <v>7</v>
      </c>
      <c r="X1501" s="3" t="s">
        <v>35</v>
      </c>
      <c r="Y1501" s="3">
        <v>24.8</v>
      </c>
      <c r="Z1501" s="2">
        <v>0</v>
      </c>
      <c r="AA1501" s="10">
        <f>IF(Table1[[#This Row],[Is_Late]]="Yes",1,0)</f>
        <v>1</v>
      </c>
    </row>
    <row r="1502" spans="1:27" x14ac:dyDescent="0.25">
      <c r="A1502" t="s">
        <v>1581</v>
      </c>
      <c r="B1502" s="1">
        <v>45835</v>
      </c>
      <c r="C1502" t="s">
        <v>58</v>
      </c>
      <c r="D1502" t="s">
        <v>38</v>
      </c>
      <c r="E1502" t="s">
        <v>47</v>
      </c>
      <c r="F1502" t="s">
        <v>86</v>
      </c>
      <c r="G1502" t="s">
        <v>119</v>
      </c>
      <c r="H1502">
        <v>2</v>
      </c>
      <c r="I1502">
        <v>334.96</v>
      </c>
      <c r="J1502" s="2">
        <v>25</v>
      </c>
      <c r="K1502">
        <v>29</v>
      </c>
      <c r="L1502" s="3">
        <v>5.96</v>
      </c>
      <c r="M1502" s="3">
        <v>4.8</v>
      </c>
      <c r="N1502" t="s">
        <v>32</v>
      </c>
      <c r="O1502" t="s">
        <v>42</v>
      </c>
      <c r="P1502" t="s">
        <v>64</v>
      </c>
      <c r="Q1502" s="2">
        <v>669.92</v>
      </c>
      <c r="R1502" s="2">
        <v>167.48</v>
      </c>
      <c r="S1502" s="2">
        <v>502.44</v>
      </c>
      <c r="T1502" s="2">
        <v>0</v>
      </c>
      <c r="U1502">
        <v>502.44</v>
      </c>
      <c r="V1502" s="2">
        <v>38</v>
      </c>
      <c r="W1502" s="3">
        <v>0</v>
      </c>
      <c r="X1502" s="3" t="s">
        <v>44</v>
      </c>
      <c r="Y1502" s="3">
        <v>28.5</v>
      </c>
      <c r="Z1502" s="2">
        <v>143.19999999999999</v>
      </c>
      <c r="AA1502" s="10">
        <f>IF(Table1[[#This Row],[Is_Late]]="Yes",1,0)</f>
        <v>0</v>
      </c>
    </row>
    <row r="1503" spans="1:27" x14ac:dyDescent="0.25">
      <c r="A1503" t="s">
        <v>1582</v>
      </c>
      <c r="B1503" s="1">
        <v>45836</v>
      </c>
      <c r="C1503" t="s">
        <v>75</v>
      </c>
      <c r="D1503" t="s">
        <v>38</v>
      </c>
      <c r="E1503" t="s">
        <v>47</v>
      </c>
      <c r="F1503" t="s">
        <v>73</v>
      </c>
      <c r="G1503" t="s">
        <v>63</v>
      </c>
      <c r="H1503">
        <v>1</v>
      </c>
      <c r="I1503">
        <v>442.68</v>
      </c>
      <c r="J1503" s="2">
        <v>20</v>
      </c>
      <c r="K1503">
        <v>29</v>
      </c>
      <c r="L1503" s="3">
        <v>2.31</v>
      </c>
      <c r="M1503" s="3">
        <v>3.6</v>
      </c>
      <c r="N1503" t="s">
        <v>50</v>
      </c>
      <c r="O1503" t="s">
        <v>42</v>
      </c>
      <c r="P1503" t="s">
        <v>43</v>
      </c>
      <c r="Q1503" s="2">
        <v>442.68</v>
      </c>
      <c r="R1503" s="2">
        <v>88.54</v>
      </c>
      <c r="S1503" s="2">
        <v>354.14</v>
      </c>
      <c r="T1503" s="2">
        <v>0</v>
      </c>
      <c r="U1503">
        <v>354.14</v>
      </c>
      <c r="V1503" s="2">
        <v>31</v>
      </c>
      <c r="W1503" s="3">
        <v>0</v>
      </c>
      <c r="X1503" s="3" t="s">
        <v>44</v>
      </c>
      <c r="Y1503" s="3">
        <v>30</v>
      </c>
      <c r="Z1503" s="2">
        <v>106.24</v>
      </c>
      <c r="AA1503" s="10">
        <f>IF(Table1[[#This Row],[Is_Late]]="Yes",1,0)</f>
        <v>0</v>
      </c>
    </row>
    <row r="1504" spans="1:27" x14ac:dyDescent="0.25">
      <c r="A1504" t="s">
        <v>1583</v>
      </c>
      <c r="B1504" s="1">
        <v>45836</v>
      </c>
      <c r="C1504" t="s">
        <v>75</v>
      </c>
      <c r="D1504" t="s">
        <v>66</v>
      </c>
      <c r="E1504" t="s">
        <v>29</v>
      </c>
      <c r="F1504" t="s">
        <v>81</v>
      </c>
      <c r="G1504" t="s">
        <v>89</v>
      </c>
      <c r="H1504">
        <v>2</v>
      </c>
      <c r="I1504">
        <v>193.19</v>
      </c>
      <c r="J1504" s="2">
        <v>10</v>
      </c>
      <c r="K1504">
        <v>34</v>
      </c>
      <c r="L1504" s="3">
        <v>3.67</v>
      </c>
      <c r="M1504" s="3">
        <v>2.2000000000000002</v>
      </c>
      <c r="N1504" t="s">
        <v>41</v>
      </c>
      <c r="O1504" t="s">
        <v>33</v>
      </c>
      <c r="P1504" t="s">
        <v>51</v>
      </c>
      <c r="Q1504" s="2">
        <v>386.38</v>
      </c>
      <c r="R1504" s="2">
        <v>38.64</v>
      </c>
      <c r="S1504" s="2">
        <v>0</v>
      </c>
      <c r="T1504" s="2">
        <v>0</v>
      </c>
      <c r="U1504">
        <v>0</v>
      </c>
      <c r="V1504" s="2">
        <v>36</v>
      </c>
      <c r="W1504" s="3">
        <v>0</v>
      </c>
      <c r="X1504" s="3" t="s">
        <v>44</v>
      </c>
      <c r="Y1504" s="3">
        <v>20.7</v>
      </c>
      <c r="Z1504" s="2">
        <v>0</v>
      </c>
      <c r="AA1504" s="10">
        <f>IF(Table1[[#This Row],[Is_Late]]="Yes",1,0)</f>
        <v>0</v>
      </c>
    </row>
    <row r="1505" spans="1:27" x14ac:dyDescent="0.25">
      <c r="A1505" t="s">
        <v>1584</v>
      </c>
      <c r="B1505" s="1">
        <v>45836</v>
      </c>
      <c r="C1505" t="s">
        <v>84</v>
      </c>
      <c r="D1505" t="s">
        <v>54</v>
      </c>
      <c r="E1505" t="s">
        <v>47</v>
      </c>
      <c r="F1505" t="s">
        <v>81</v>
      </c>
      <c r="G1505" t="s">
        <v>70</v>
      </c>
      <c r="H1505">
        <v>7</v>
      </c>
      <c r="I1505">
        <v>56.89</v>
      </c>
      <c r="J1505" s="2">
        <v>5</v>
      </c>
      <c r="K1505">
        <v>33</v>
      </c>
      <c r="L1505" s="3">
        <v>5.43</v>
      </c>
      <c r="M1505" s="3">
        <v>4.4000000000000004</v>
      </c>
      <c r="N1505" t="s">
        <v>50</v>
      </c>
      <c r="O1505" t="s">
        <v>42</v>
      </c>
      <c r="P1505" t="s">
        <v>56</v>
      </c>
      <c r="Q1505" s="2">
        <v>398.23</v>
      </c>
      <c r="R1505" s="2">
        <v>19.91</v>
      </c>
      <c r="S1505" s="2">
        <v>378.32</v>
      </c>
      <c r="T1505" s="2">
        <v>0</v>
      </c>
      <c r="U1505">
        <v>378.32</v>
      </c>
      <c r="V1505" s="2">
        <v>32</v>
      </c>
      <c r="W1505" s="3">
        <v>1</v>
      </c>
      <c r="X1505" s="3" t="s">
        <v>44</v>
      </c>
      <c r="Y1505" s="3">
        <v>27.6</v>
      </c>
      <c r="Z1505" s="2">
        <v>104.42</v>
      </c>
      <c r="AA1505" s="10">
        <f>IF(Table1[[#This Row],[Is_Late]]="Yes",1,0)</f>
        <v>0</v>
      </c>
    </row>
    <row r="1506" spans="1:27" x14ac:dyDescent="0.25">
      <c r="A1506" t="s">
        <v>1585</v>
      </c>
      <c r="B1506" s="1">
        <v>45836</v>
      </c>
      <c r="C1506" t="s">
        <v>88</v>
      </c>
      <c r="D1506" t="s">
        <v>66</v>
      </c>
      <c r="E1506" t="s">
        <v>29</v>
      </c>
      <c r="F1506" t="s">
        <v>39</v>
      </c>
      <c r="G1506" t="s">
        <v>100</v>
      </c>
      <c r="H1506">
        <v>4</v>
      </c>
      <c r="I1506">
        <v>304.57</v>
      </c>
      <c r="J1506" s="2">
        <v>15</v>
      </c>
      <c r="K1506">
        <v>40</v>
      </c>
      <c r="L1506" s="3">
        <v>2.82</v>
      </c>
      <c r="M1506" s="3">
        <v>3.4</v>
      </c>
      <c r="N1506" t="s">
        <v>41</v>
      </c>
      <c r="O1506" t="s">
        <v>42</v>
      </c>
      <c r="P1506" t="s">
        <v>56</v>
      </c>
      <c r="Q1506" s="2">
        <v>1218.28</v>
      </c>
      <c r="R1506" s="2">
        <v>182.74</v>
      </c>
      <c r="S1506" s="2">
        <v>1035.54</v>
      </c>
      <c r="T1506" s="2">
        <v>0</v>
      </c>
      <c r="U1506">
        <v>1035.54</v>
      </c>
      <c r="V1506" s="2">
        <v>18</v>
      </c>
      <c r="W1506" s="3">
        <v>22</v>
      </c>
      <c r="X1506" s="3" t="s">
        <v>35</v>
      </c>
      <c r="Y1506" s="3">
        <v>14.7</v>
      </c>
      <c r="Z1506" s="2">
        <v>152.22</v>
      </c>
      <c r="AA1506" s="10">
        <f>IF(Table1[[#This Row],[Is_Late]]="Yes",1,0)</f>
        <v>1</v>
      </c>
    </row>
    <row r="1507" spans="1:27" x14ac:dyDescent="0.25">
      <c r="A1507" t="s">
        <v>1586</v>
      </c>
      <c r="B1507" s="1">
        <v>45836</v>
      </c>
      <c r="C1507" t="s">
        <v>88</v>
      </c>
      <c r="D1507" t="s">
        <v>54</v>
      </c>
      <c r="E1507" t="s">
        <v>47</v>
      </c>
      <c r="F1507" t="s">
        <v>48</v>
      </c>
      <c r="G1507" t="s">
        <v>49</v>
      </c>
      <c r="H1507">
        <v>6</v>
      </c>
      <c r="I1507">
        <v>401.87</v>
      </c>
      <c r="J1507" s="2">
        <v>5</v>
      </c>
      <c r="K1507">
        <v>23</v>
      </c>
      <c r="L1507" s="3">
        <v>5.16</v>
      </c>
      <c r="M1507" s="3">
        <v>5</v>
      </c>
      <c r="N1507" t="s">
        <v>68</v>
      </c>
      <c r="O1507" t="s">
        <v>42</v>
      </c>
      <c r="P1507" t="s">
        <v>43</v>
      </c>
      <c r="Q1507" s="2">
        <v>2411.2199999999998</v>
      </c>
      <c r="R1507" s="2">
        <v>120.56</v>
      </c>
      <c r="S1507" s="2">
        <v>2290.66</v>
      </c>
      <c r="T1507" s="2">
        <v>0</v>
      </c>
      <c r="U1507">
        <v>2290.66</v>
      </c>
      <c r="V1507" s="2">
        <v>19</v>
      </c>
      <c r="W1507" s="3">
        <v>4</v>
      </c>
      <c r="X1507" s="3" t="s">
        <v>44</v>
      </c>
      <c r="Y1507" s="3">
        <v>8</v>
      </c>
      <c r="Z1507" s="2">
        <v>183.25</v>
      </c>
      <c r="AA1507" s="10">
        <f>IF(Table1[[#This Row],[Is_Late]]="Yes",1,0)</f>
        <v>0</v>
      </c>
    </row>
    <row r="1508" spans="1:27" x14ac:dyDescent="0.25">
      <c r="A1508" t="s">
        <v>1587</v>
      </c>
      <c r="B1508" s="1">
        <v>45836</v>
      </c>
      <c r="C1508" t="s">
        <v>53</v>
      </c>
      <c r="D1508" t="s">
        <v>54</v>
      </c>
      <c r="E1508" t="s">
        <v>47</v>
      </c>
      <c r="F1508" t="s">
        <v>59</v>
      </c>
      <c r="G1508" t="s">
        <v>63</v>
      </c>
      <c r="H1508">
        <v>3</v>
      </c>
      <c r="I1508">
        <v>289.16000000000003</v>
      </c>
      <c r="J1508" s="2">
        <v>20</v>
      </c>
      <c r="K1508">
        <v>11</v>
      </c>
      <c r="L1508" s="3">
        <v>4.08</v>
      </c>
      <c r="M1508" s="3">
        <v>3.9</v>
      </c>
      <c r="N1508" t="s">
        <v>32</v>
      </c>
      <c r="O1508" t="s">
        <v>33</v>
      </c>
      <c r="P1508" t="s">
        <v>34</v>
      </c>
      <c r="Q1508" s="2">
        <v>867.48</v>
      </c>
      <c r="R1508" s="2">
        <v>173.5</v>
      </c>
      <c r="S1508" s="2">
        <v>0</v>
      </c>
      <c r="T1508" s="2">
        <v>0</v>
      </c>
      <c r="U1508">
        <v>0</v>
      </c>
      <c r="V1508" s="2">
        <v>21</v>
      </c>
      <c r="W1508" s="3">
        <v>0</v>
      </c>
      <c r="X1508" s="3" t="s">
        <v>44</v>
      </c>
      <c r="Y1508" s="3">
        <v>27</v>
      </c>
      <c r="Z1508" s="2">
        <v>0</v>
      </c>
      <c r="AA1508" s="10">
        <f>IF(Table1[[#This Row],[Is_Late]]="Yes",1,0)</f>
        <v>0</v>
      </c>
    </row>
    <row r="1509" spans="1:27" x14ac:dyDescent="0.25">
      <c r="A1509" t="s">
        <v>1588</v>
      </c>
      <c r="B1509" s="1">
        <v>45836</v>
      </c>
      <c r="C1509" t="s">
        <v>84</v>
      </c>
      <c r="D1509" t="s">
        <v>46</v>
      </c>
      <c r="E1509" t="s">
        <v>47</v>
      </c>
      <c r="F1509" t="s">
        <v>111</v>
      </c>
      <c r="G1509" t="s">
        <v>100</v>
      </c>
      <c r="H1509">
        <v>4</v>
      </c>
      <c r="I1509">
        <v>408.74</v>
      </c>
      <c r="J1509" s="2">
        <v>5</v>
      </c>
      <c r="K1509">
        <v>25</v>
      </c>
      <c r="L1509" s="3">
        <v>2.5</v>
      </c>
      <c r="M1509" s="3">
        <v>3.3</v>
      </c>
      <c r="N1509" t="s">
        <v>41</v>
      </c>
      <c r="O1509" t="s">
        <v>42</v>
      </c>
      <c r="P1509" t="s">
        <v>51</v>
      </c>
      <c r="Q1509" s="2">
        <v>1634.96</v>
      </c>
      <c r="R1509" s="2">
        <v>81.75</v>
      </c>
      <c r="S1509" s="2">
        <v>1553.21</v>
      </c>
      <c r="T1509" s="2">
        <v>0</v>
      </c>
      <c r="U1509">
        <v>1553.21</v>
      </c>
      <c r="V1509" s="2">
        <v>16</v>
      </c>
      <c r="W1509" s="3">
        <v>9</v>
      </c>
      <c r="X1509" s="3" t="s">
        <v>35</v>
      </c>
      <c r="Y1509" s="3">
        <v>9.1</v>
      </c>
      <c r="Z1509" s="2">
        <v>141.34</v>
      </c>
      <c r="AA1509" s="10">
        <f>IF(Table1[[#This Row],[Is_Late]]="Yes",1,0)</f>
        <v>1</v>
      </c>
    </row>
    <row r="1510" spans="1:27" x14ac:dyDescent="0.25">
      <c r="A1510" t="s">
        <v>1589</v>
      </c>
      <c r="B1510" s="1">
        <v>45837</v>
      </c>
      <c r="C1510" t="s">
        <v>37</v>
      </c>
      <c r="D1510" t="s">
        <v>38</v>
      </c>
      <c r="E1510" t="s">
        <v>47</v>
      </c>
      <c r="F1510" t="s">
        <v>86</v>
      </c>
      <c r="G1510" t="s">
        <v>67</v>
      </c>
      <c r="H1510">
        <v>4</v>
      </c>
      <c r="I1510">
        <v>439.22</v>
      </c>
      <c r="J1510" s="2">
        <v>25</v>
      </c>
      <c r="K1510">
        <v>31</v>
      </c>
      <c r="L1510" s="3">
        <v>5.91</v>
      </c>
      <c r="M1510" s="3">
        <v>2.7</v>
      </c>
      <c r="N1510" t="s">
        <v>50</v>
      </c>
      <c r="O1510" t="s">
        <v>42</v>
      </c>
      <c r="P1510" t="s">
        <v>64</v>
      </c>
      <c r="Q1510" s="2">
        <v>1756.88</v>
      </c>
      <c r="R1510" s="2">
        <v>439.22</v>
      </c>
      <c r="S1510" s="2">
        <v>1317.66</v>
      </c>
      <c r="T1510" s="2">
        <v>0</v>
      </c>
      <c r="U1510">
        <v>1317.66</v>
      </c>
      <c r="V1510" s="2">
        <v>29</v>
      </c>
      <c r="W1510" s="3">
        <v>2</v>
      </c>
      <c r="X1510" s="3" t="s">
        <v>44</v>
      </c>
      <c r="Y1510" s="3">
        <v>18.100000000000001</v>
      </c>
      <c r="Z1510" s="2">
        <v>238.5</v>
      </c>
      <c r="AA1510" s="10">
        <f>IF(Table1[[#This Row],[Is_Late]]="Yes",1,0)</f>
        <v>0</v>
      </c>
    </row>
    <row r="1511" spans="1:27" x14ac:dyDescent="0.25">
      <c r="A1511" t="s">
        <v>1590</v>
      </c>
      <c r="B1511" s="1">
        <v>45837</v>
      </c>
      <c r="C1511" t="s">
        <v>88</v>
      </c>
      <c r="D1511" t="s">
        <v>46</v>
      </c>
      <c r="E1511" t="s">
        <v>47</v>
      </c>
      <c r="F1511" t="s">
        <v>93</v>
      </c>
      <c r="G1511" t="s">
        <v>119</v>
      </c>
      <c r="H1511">
        <v>1</v>
      </c>
      <c r="I1511">
        <v>202.68</v>
      </c>
      <c r="J1511" s="2">
        <v>25</v>
      </c>
      <c r="K1511">
        <v>39</v>
      </c>
      <c r="L1511" s="3">
        <v>2.7</v>
      </c>
      <c r="M1511" s="3">
        <v>3.5</v>
      </c>
      <c r="N1511" t="s">
        <v>50</v>
      </c>
      <c r="O1511" t="s">
        <v>33</v>
      </c>
      <c r="P1511" t="s">
        <v>56</v>
      </c>
      <c r="Q1511" s="2">
        <v>202.68</v>
      </c>
      <c r="R1511" s="2">
        <v>50.67</v>
      </c>
      <c r="S1511" s="2">
        <v>0</v>
      </c>
      <c r="T1511" s="2">
        <v>15</v>
      </c>
      <c r="U1511">
        <v>0</v>
      </c>
      <c r="V1511" s="2">
        <v>21</v>
      </c>
      <c r="W1511" s="3">
        <v>18</v>
      </c>
      <c r="X1511" s="3" t="s">
        <v>35</v>
      </c>
      <c r="Y1511" s="3">
        <v>8.6</v>
      </c>
      <c r="Z1511" s="2">
        <v>0</v>
      </c>
      <c r="AA1511" s="10">
        <f>IF(Table1[[#This Row],[Is_Late]]="Yes",1,0)</f>
        <v>1</v>
      </c>
    </row>
    <row r="1512" spans="1:27" x14ac:dyDescent="0.25">
      <c r="A1512" t="s">
        <v>1591</v>
      </c>
      <c r="B1512" s="1">
        <v>45837</v>
      </c>
      <c r="C1512" t="s">
        <v>84</v>
      </c>
      <c r="D1512" t="s">
        <v>66</v>
      </c>
      <c r="E1512" t="s">
        <v>29</v>
      </c>
      <c r="F1512" t="s">
        <v>86</v>
      </c>
      <c r="G1512" t="s">
        <v>55</v>
      </c>
      <c r="H1512">
        <v>3</v>
      </c>
      <c r="I1512">
        <v>467.58</v>
      </c>
      <c r="J1512" s="2">
        <v>20</v>
      </c>
      <c r="K1512">
        <v>27</v>
      </c>
      <c r="L1512" s="3">
        <v>6.65</v>
      </c>
      <c r="M1512" s="3">
        <v>4.2</v>
      </c>
      <c r="N1512" t="s">
        <v>32</v>
      </c>
      <c r="O1512" t="s">
        <v>42</v>
      </c>
      <c r="P1512" t="s">
        <v>43</v>
      </c>
      <c r="Q1512" s="2">
        <v>1402.74</v>
      </c>
      <c r="R1512" s="2">
        <v>280.55</v>
      </c>
      <c r="S1512" s="2">
        <v>1122.19</v>
      </c>
      <c r="T1512" s="2">
        <v>0</v>
      </c>
      <c r="U1512">
        <v>1122.19</v>
      </c>
      <c r="V1512" s="2">
        <v>27</v>
      </c>
      <c r="W1512" s="3">
        <v>0</v>
      </c>
      <c r="X1512" s="3" t="s">
        <v>44</v>
      </c>
      <c r="Y1512" s="3">
        <v>25.4</v>
      </c>
      <c r="Z1512" s="2">
        <v>285.04000000000002</v>
      </c>
      <c r="AA1512" s="10">
        <f>IF(Table1[[#This Row],[Is_Late]]="Yes",1,0)</f>
        <v>0</v>
      </c>
    </row>
    <row r="1513" spans="1:27" x14ac:dyDescent="0.25">
      <c r="A1513" t="s">
        <v>1592</v>
      </c>
      <c r="B1513" s="1">
        <v>45837</v>
      </c>
      <c r="C1513" t="s">
        <v>84</v>
      </c>
      <c r="D1513" t="s">
        <v>28</v>
      </c>
      <c r="E1513" t="s">
        <v>47</v>
      </c>
      <c r="F1513" t="s">
        <v>30</v>
      </c>
      <c r="G1513" t="s">
        <v>40</v>
      </c>
      <c r="H1513">
        <v>5</v>
      </c>
      <c r="I1513">
        <v>23.71</v>
      </c>
      <c r="J1513" s="2">
        <v>0</v>
      </c>
      <c r="K1513">
        <v>43</v>
      </c>
      <c r="L1513" s="3">
        <v>5.9</v>
      </c>
      <c r="M1513" s="3">
        <v>3.7</v>
      </c>
      <c r="N1513" t="s">
        <v>32</v>
      </c>
      <c r="O1513" t="s">
        <v>33</v>
      </c>
      <c r="P1513" t="s">
        <v>34</v>
      </c>
      <c r="Q1513" s="2">
        <v>118.55</v>
      </c>
      <c r="R1513" s="2">
        <v>0</v>
      </c>
      <c r="S1513" s="2">
        <v>0</v>
      </c>
      <c r="T1513" s="2">
        <v>20</v>
      </c>
      <c r="U1513">
        <v>0</v>
      </c>
      <c r="V1513" s="2">
        <v>28</v>
      </c>
      <c r="W1513" s="3">
        <v>15</v>
      </c>
      <c r="X1513" s="3" t="s">
        <v>35</v>
      </c>
      <c r="Y1513" s="3">
        <v>10.3</v>
      </c>
      <c r="Z1513" s="2">
        <v>0</v>
      </c>
      <c r="AA1513" s="10">
        <f>IF(Table1[[#This Row],[Is_Late]]="Yes",1,0)</f>
        <v>1</v>
      </c>
    </row>
    <row r="1514" spans="1:27" x14ac:dyDescent="0.25">
      <c r="A1514" t="s">
        <v>1593</v>
      </c>
      <c r="B1514" s="1">
        <v>45837</v>
      </c>
      <c r="C1514" t="s">
        <v>53</v>
      </c>
      <c r="D1514" t="s">
        <v>38</v>
      </c>
      <c r="E1514" t="s">
        <v>29</v>
      </c>
      <c r="F1514" t="s">
        <v>86</v>
      </c>
      <c r="G1514" t="s">
        <v>136</v>
      </c>
      <c r="H1514">
        <v>5</v>
      </c>
      <c r="I1514">
        <v>303.83999999999997</v>
      </c>
      <c r="J1514" s="2">
        <v>5</v>
      </c>
      <c r="K1514">
        <v>24</v>
      </c>
      <c r="L1514" s="3">
        <v>2.97</v>
      </c>
      <c r="M1514" s="3">
        <v>3.4</v>
      </c>
      <c r="N1514" t="s">
        <v>50</v>
      </c>
      <c r="O1514" t="s">
        <v>42</v>
      </c>
      <c r="P1514" t="s">
        <v>43</v>
      </c>
      <c r="Q1514" s="2">
        <v>1519.2</v>
      </c>
      <c r="R1514" s="2">
        <v>75.959999999999994</v>
      </c>
      <c r="S1514" s="2">
        <v>1443.24</v>
      </c>
      <c r="T1514" s="2">
        <v>0</v>
      </c>
      <c r="U1514">
        <v>1443.24</v>
      </c>
      <c r="V1514" s="2">
        <v>44</v>
      </c>
      <c r="W1514" s="3">
        <v>0</v>
      </c>
      <c r="X1514" s="3" t="s">
        <v>44</v>
      </c>
      <c r="Y1514" s="3">
        <v>13.2</v>
      </c>
      <c r="Z1514" s="2">
        <v>190.51</v>
      </c>
      <c r="AA1514" s="10">
        <f>IF(Table1[[#This Row],[Is_Late]]="Yes",1,0)</f>
        <v>0</v>
      </c>
    </row>
    <row r="1515" spans="1:27" x14ac:dyDescent="0.25">
      <c r="A1515" t="s">
        <v>1594</v>
      </c>
      <c r="B1515" s="1">
        <v>45837</v>
      </c>
      <c r="C1515" t="s">
        <v>80</v>
      </c>
      <c r="D1515" t="s">
        <v>66</v>
      </c>
      <c r="E1515" t="s">
        <v>47</v>
      </c>
      <c r="F1515" t="s">
        <v>81</v>
      </c>
      <c r="G1515" t="s">
        <v>89</v>
      </c>
      <c r="H1515">
        <v>1</v>
      </c>
      <c r="I1515">
        <v>455.91</v>
      </c>
      <c r="J1515" s="2">
        <v>5</v>
      </c>
      <c r="K1515">
        <v>32</v>
      </c>
      <c r="L1515" s="3">
        <v>6.11</v>
      </c>
      <c r="M1515" s="3">
        <v>3.6</v>
      </c>
      <c r="N1515" t="s">
        <v>60</v>
      </c>
      <c r="O1515" t="s">
        <v>42</v>
      </c>
      <c r="P1515" t="s">
        <v>51</v>
      </c>
      <c r="Q1515" s="2">
        <v>455.91</v>
      </c>
      <c r="R1515" s="2">
        <v>22.8</v>
      </c>
      <c r="S1515" s="2">
        <v>433.11</v>
      </c>
      <c r="T1515" s="2">
        <v>0</v>
      </c>
      <c r="U1515">
        <v>433.11</v>
      </c>
      <c r="V1515" s="2">
        <v>30</v>
      </c>
      <c r="W1515" s="3">
        <v>2</v>
      </c>
      <c r="X1515" s="3" t="s">
        <v>44</v>
      </c>
      <c r="Y1515" s="3">
        <v>16.2</v>
      </c>
      <c r="Z1515" s="2">
        <v>70.16</v>
      </c>
      <c r="AA1515" s="10">
        <f>IF(Table1[[#This Row],[Is_Late]]="Yes",1,0)</f>
        <v>0</v>
      </c>
    </row>
    <row r="1516" spans="1:27" x14ac:dyDescent="0.25">
      <c r="A1516" t="s">
        <v>1595</v>
      </c>
      <c r="B1516" s="1">
        <v>45837</v>
      </c>
      <c r="C1516" t="s">
        <v>75</v>
      </c>
      <c r="D1516" t="s">
        <v>38</v>
      </c>
      <c r="E1516" t="s">
        <v>47</v>
      </c>
      <c r="F1516" t="s">
        <v>48</v>
      </c>
      <c r="G1516" t="s">
        <v>117</v>
      </c>
      <c r="H1516">
        <v>4</v>
      </c>
      <c r="I1516">
        <v>94.24</v>
      </c>
      <c r="J1516" s="2">
        <v>15</v>
      </c>
      <c r="K1516">
        <v>35</v>
      </c>
      <c r="L1516" s="3">
        <v>3.81</v>
      </c>
      <c r="M1516" s="3">
        <v>4.0999999999999996</v>
      </c>
      <c r="N1516" t="s">
        <v>60</v>
      </c>
      <c r="O1516" t="s">
        <v>42</v>
      </c>
      <c r="P1516" t="s">
        <v>64</v>
      </c>
      <c r="Q1516" s="2">
        <v>376.96</v>
      </c>
      <c r="R1516" s="2">
        <v>56.54</v>
      </c>
      <c r="S1516" s="2">
        <v>320.42</v>
      </c>
      <c r="T1516" s="2">
        <v>0</v>
      </c>
      <c r="U1516">
        <v>320.42</v>
      </c>
      <c r="V1516" s="2">
        <v>43</v>
      </c>
      <c r="W1516" s="3">
        <v>0</v>
      </c>
      <c r="X1516" s="3" t="s">
        <v>44</v>
      </c>
      <c r="Y1516" s="3">
        <v>9.3000000000000007</v>
      </c>
      <c r="Z1516" s="2">
        <v>29.8</v>
      </c>
      <c r="AA1516" s="10">
        <f>IF(Table1[[#This Row],[Is_Late]]="Yes",1,0)</f>
        <v>0</v>
      </c>
    </row>
    <row r="1517" spans="1:27" x14ac:dyDescent="0.25">
      <c r="A1517" t="s">
        <v>1596</v>
      </c>
      <c r="B1517" s="1">
        <v>45838</v>
      </c>
      <c r="C1517" t="s">
        <v>75</v>
      </c>
      <c r="D1517" t="s">
        <v>54</v>
      </c>
      <c r="E1517" t="s">
        <v>29</v>
      </c>
      <c r="F1517" t="s">
        <v>76</v>
      </c>
      <c r="G1517" t="s">
        <v>100</v>
      </c>
      <c r="H1517">
        <v>5</v>
      </c>
      <c r="I1517">
        <v>476.99</v>
      </c>
      <c r="J1517" s="2">
        <v>0</v>
      </c>
      <c r="K1517">
        <v>20</v>
      </c>
      <c r="L1517" s="3">
        <v>7.1</v>
      </c>
      <c r="M1517" s="3">
        <v>4</v>
      </c>
      <c r="N1517" t="s">
        <v>32</v>
      </c>
      <c r="O1517" t="s">
        <v>33</v>
      </c>
      <c r="P1517" t="s">
        <v>56</v>
      </c>
      <c r="Q1517" s="2">
        <v>2384.9499999999998</v>
      </c>
      <c r="R1517" s="2">
        <v>0</v>
      </c>
      <c r="S1517" s="2">
        <v>0</v>
      </c>
      <c r="T1517" s="2">
        <v>0</v>
      </c>
      <c r="U1517">
        <v>0</v>
      </c>
      <c r="V1517" s="2">
        <v>15</v>
      </c>
      <c r="W1517" s="3">
        <v>5</v>
      </c>
      <c r="X1517" s="3" t="s">
        <v>44</v>
      </c>
      <c r="Y1517" s="3">
        <v>21.2</v>
      </c>
      <c r="Z1517" s="2">
        <v>0</v>
      </c>
      <c r="AA1517" s="10">
        <f>IF(Table1[[#This Row],[Is_Late]]="Yes",1,0)</f>
        <v>0</v>
      </c>
    </row>
    <row r="1518" spans="1:27" x14ac:dyDescent="0.25">
      <c r="A1518" t="s">
        <v>1597</v>
      </c>
      <c r="B1518" s="1">
        <v>45838</v>
      </c>
      <c r="C1518" t="s">
        <v>37</v>
      </c>
      <c r="D1518" t="s">
        <v>46</v>
      </c>
      <c r="E1518" t="s">
        <v>29</v>
      </c>
      <c r="F1518" t="s">
        <v>86</v>
      </c>
      <c r="G1518" t="s">
        <v>119</v>
      </c>
      <c r="H1518">
        <v>7</v>
      </c>
      <c r="I1518">
        <v>393.87</v>
      </c>
      <c r="J1518" s="2">
        <v>25</v>
      </c>
      <c r="K1518">
        <v>10</v>
      </c>
      <c r="L1518" s="3">
        <v>7.48</v>
      </c>
      <c r="M1518" s="3">
        <v>4</v>
      </c>
      <c r="N1518" t="s">
        <v>41</v>
      </c>
      <c r="O1518" t="s">
        <v>33</v>
      </c>
      <c r="P1518" t="s">
        <v>64</v>
      </c>
      <c r="Q1518" s="2">
        <v>2757.09</v>
      </c>
      <c r="R1518" s="2">
        <v>689.27</v>
      </c>
      <c r="S1518" s="2">
        <v>0</v>
      </c>
      <c r="T1518" s="2">
        <v>0</v>
      </c>
      <c r="U1518">
        <v>0</v>
      </c>
      <c r="V1518" s="2">
        <v>19</v>
      </c>
      <c r="W1518" s="3">
        <v>0</v>
      </c>
      <c r="X1518" s="3" t="s">
        <v>44</v>
      </c>
      <c r="Y1518" s="3">
        <v>9.1</v>
      </c>
      <c r="Z1518" s="2">
        <v>0</v>
      </c>
      <c r="AA1518" s="10">
        <f>IF(Table1[[#This Row],[Is_Late]]="Yes",1,0)</f>
        <v>0</v>
      </c>
    </row>
    <row r="1519" spans="1:27" x14ac:dyDescent="0.25">
      <c r="A1519" t="s">
        <v>1598</v>
      </c>
      <c r="B1519" s="1">
        <v>45838</v>
      </c>
      <c r="C1519" t="s">
        <v>88</v>
      </c>
      <c r="D1519" t="s">
        <v>46</v>
      </c>
      <c r="E1519" t="s">
        <v>47</v>
      </c>
      <c r="F1519" t="s">
        <v>39</v>
      </c>
      <c r="G1519" t="s">
        <v>89</v>
      </c>
      <c r="H1519">
        <v>3</v>
      </c>
      <c r="I1519">
        <v>416.47</v>
      </c>
      <c r="J1519" s="2">
        <v>0</v>
      </c>
      <c r="K1519">
        <v>20</v>
      </c>
      <c r="L1519" s="3">
        <v>3</v>
      </c>
      <c r="M1519" s="3">
        <v>3.8</v>
      </c>
      <c r="N1519" t="s">
        <v>68</v>
      </c>
      <c r="O1519" t="s">
        <v>42</v>
      </c>
      <c r="P1519" t="s">
        <v>34</v>
      </c>
      <c r="Q1519" s="2">
        <v>1249.4100000000001</v>
      </c>
      <c r="R1519" s="2">
        <v>0</v>
      </c>
      <c r="S1519" s="2">
        <v>1249.4100000000001</v>
      </c>
      <c r="T1519" s="2">
        <v>0</v>
      </c>
      <c r="U1519">
        <v>1249.4100000000001</v>
      </c>
      <c r="V1519" s="2">
        <v>21</v>
      </c>
      <c r="W1519" s="3">
        <v>0</v>
      </c>
      <c r="X1519" s="3" t="s">
        <v>44</v>
      </c>
      <c r="Y1519" s="3">
        <v>28</v>
      </c>
      <c r="Z1519" s="2">
        <v>349.83</v>
      </c>
      <c r="AA1519" s="10">
        <f>IF(Table1[[#This Row],[Is_Late]]="Yes",1,0)</f>
        <v>0</v>
      </c>
    </row>
    <row r="1520" spans="1:27" x14ac:dyDescent="0.25">
      <c r="A1520" t="s">
        <v>1599</v>
      </c>
      <c r="B1520" s="1">
        <v>45838</v>
      </c>
      <c r="C1520" t="s">
        <v>58</v>
      </c>
      <c r="D1520" t="s">
        <v>28</v>
      </c>
      <c r="E1520" t="s">
        <v>29</v>
      </c>
      <c r="F1520" t="s">
        <v>76</v>
      </c>
      <c r="G1520" t="s">
        <v>119</v>
      </c>
      <c r="H1520">
        <v>2</v>
      </c>
      <c r="I1520">
        <v>201.77</v>
      </c>
      <c r="J1520" s="2">
        <v>15</v>
      </c>
      <c r="K1520">
        <v>44</v>
      </c>
      <c r="L1520" s="3">
        <v>6.76</v>
      </c>
      <c r="M1520" s="3">
        <v>4.5</v>
      </c>
      <c r="N1520" t="s">
        <v>60</v>
      </c>
      <c r="O1520" t="s">
        <v>33</v>
      </c>
      <c r="P1520" t="s">
        <v>43</v>
      </c>
      <c r="Q1520" s="2">
        <v>403.54</v>
      </c>
      <c r="R1520" s="2">
        <v>60.53</v>
      </c>
      <c r="S1520" s="2">
        <v>0</v>
      </c>
      <c r="T1520" s="2">
        <v>0</v>
      </c>
      <c r="U1520">
        <v>0</v>
      </c>
      <c r="V1520" s="2">
        <v>22</v>
      </c>
      <c r="W1520" s="3">
        <v>22</v>
      </c>
      <c r="X1520" s="3" t="s">
        <v>35</v>
      </c>
      <c r="Y1520" s="3">
        <v>31.3</v>
      </c>
      <c r="Z1520" s="2">
        <v>0</v>
      </c>
      <c r="AA1520" s="10">
        <f>IF(Table1[[#This Row],[Is_Late]]="Yes",1,0)</f>
        <v>1</v>
      </c>
    </row>
    <row r="1521" spans="1:27" x14ac:dyDescent="0.25">
      <c r="A1521" t="s">
        <v>1600</v>
      </c>
      <c r="B1521" s="1">
        <v>45838</v>
      </c>
      <c r="C1521" t="s">
        <v>37</v>
      </c>
      <c r="D1521" t="s">
        <v>28</v>
      </c>
      <c r="E1521" t="s">
        <v>47</v>
      </c>
      <c r="F1521" t="s">
        <v>76</v>
      </c>
      <c r="G1521" t="s">
        <v>117</v>
      </c>
      <c r="H1521">
        <v>5</v>
      </c>
      <c r="I1521">
        <v>403.33</v>
      </c>
      <c r="J1521" s="2">
        <v>25</v>
      </c>
      <c r="K1521">
        <v>29</v>
      </c>
      <c r="L1521" s="3">
        <v>2.86</v>
      </c>
      <c r="M1521" s="3">
        <v>3.8</v>
      </c>
      <c r="N1521" t="s">
        <v>32</v>
      </c>
      <c r="O1521" t="s">
        <v>42</v>
      </c>
      <c r="P1521" t="s">
        <v>56</v>
      </c>
      <c r="Q1521" s="2">
        <v>2016.65</v>
      </c>
      <c r="R1521" s="2">
        <v>504.16</v>
      </c>
      <c r="S1521" s="2">
        <v>1512.49</v>
      </c>
      <c r="T1521" s="2">
        <v>0</v>
      </c>
      <c r="U1521">
        <v>1512.49</v>
      </c>
      <c r="V1521" s="2">
        <v>28</v>
      </c>
      <c r="W1521" s="3">
        <v>1</v>
      </c>
      <c r="X1521" s="3" t="s">
        <v>44</v>
      </c>
      <c r="Y1521" s="3">
        <v>28.9</v>
      </c>
      <c r="Z1521" s="2">
        <v>437.11</v>
      </c>
      <c r="AA1521" s="10">
        <f>IF(Table1[[#This Row],[Is_Late]]="Yes",1,0)</f>
        <v>0</v>
      </c>
    </row>
    <row r="1522" spans="1:27" x14ac:dyDescent="0.25">
      <c r="A1522" t="s">
        <v>1601</v>
      </c>
      <c r="B1522" s="1">
        <v>45838</v>
      </c>
      <c r="C1522" t="s">
        <v>80</v>
      </c>
      <c r="D1522" t="s">
        <v>54</v>
      </c>
      <c r="E1522" t="s">
        <v>29</v>
      </c>
      <c r="F1522" t="s">
        <v>76</v>
      </c>
      <c r="G1522" t="s">
        <v>119</v>
      </c>
      <c r="H1522">
        <v>5</v>
      </c>
      <c r="I1522">
        <v>449.81</v>
      </c>
      <c r="J1522" s="2">
        <v>5</v>
      </c>
      <c r="K1522">
        <v>28</v>
      </c>
      <c r="L1522" s="3">
        <v>5.94</v>
      </c>
      <c r="M1522" s="3">
        <v>3.7</v>
      </c>
      <c r="N1522" t="s">
        <v>50</v>
      </c>
      <c r="O1522" t="s">
        <v>42</v>
      </c>
      <c r="P1522" t="s">
        <v>34</v>
      </c>
      <c r="Q1522" s="2">
        <v>2249.0500000000002</v>
      </c>
      <c r="R1522" s="2">
        <v>112.45</v>
      </c>
      <c r="S1522" s="2">
        <v>2136.6</v>
      </c>
      <c r="T1522" s="2">
        <v>0</v>
      </c>
      <c r="U1522">
        <v>2136.6</v>
      </c>
      <c r="V1522" s="2">
        <v>38</v>
      </c>
      <c r="W1522" s="3">
        <v>0</v>
      </c>
      <c r="X1522" s="3" t="s">
        <v>44</v>
      </c>
      <c r="Y1522" s="3">
        <v>24</v>
      </c>
      <c r="Z1522" s="2">
        <v>512.78</v>
      </c>
      <c r="AA1522" s="10">
        <f>IF(Table1[[#This Row],[Is_Late]]="Yes",1,0)</f>
        <v>0</v>
      </c>
    </row>
    <row r="1523" spans="1:27" x14ac:dyDescent="0.25">
      <c r="A1523" t="s">
        <v>1602</v>
      </c>
      <c r="B1523" s="1">
        <v>45838</v>
      </c>
      <c r="C1523" t="s">
        <v>37</v>
      </c>
      <c r="D1523" t="s">
        <v>38</v>
      </c>
      <c r="E1523" t="s">
        <v>47</v>
      </c>
      <c r="F1523" t="s">
        <v>30</v>
      </c>
      <c r="G1523" t="s">
        <v>136</v>
      </c>
      <c r="H1523">
        <v>6</v>
      </c>
      <c r="I1523">
        <v>188.36</v>
      </c>
      <c r="J1523" s="2">
        <v>5</v>
      </c>
      <c r="K1523">
        <v>30</v>
      </c>
      <c r="L1523" s="3">
        <v>0.94</v>
      </c>
      <c r="M1523" s="3">
        <v>4.7</v>
      </c>
      <c r="N1523" t="s">
        <v>50</v>
      </c>
      <c r="O1523" t="s">
        <v>42</v>
      </c>
      <c r="P1523" t="s">
        <v>56</v>
      </c>
      <c r="Q1523" s="2">
        <v>1130.1600000000001</v>
      </c>
      <c r="R1523" s="2">
        <v>56.51</v>
      </c>
      <c r="S1523" s="2">
        <v>1073.6500000000001</v>
      </c>
      <c r="T1523" s="2">
        <v>0</v>
      </c>
      <c r="U1523">
        <v>1073.6500000000001</v>
      </c>
      <c r="V1523" s="2">
        <v>25</v>
      </c>
      <c r="W1523" s="3">
        <v>5</v>
      </c>
      <c r="X1523" s="3" t="s">
        <v>44</v>
      </c>
      <c r="Y1523" s="3">
        <v>11.6</v>
      </c>
      <c r="Z1523" s="2">
        <v>124.54</v>
      </c>
      <c r="AA1523" s="10">
        <f>IF(Table1[[#This Row],[Is_Late]]="Yes",1,0)</f>
        <v>0</v>
      </c>
    </row>
    <row r="1524" spans="1:27" x14ac:dyDescent="0.25">
      <c r="A1524" t="s">
        <v>1603</v>
      </c>
      <c r="B1524" s="1">
        <v>45838</v>
      </c>
      <c r="C1524" t="s">
        <v>75</v>
      </c>
      <c r="D1524" t="s">
        <v>38</v>
      </c>
      <c r="E1524" t="s">
        <v>47</v>
      </c>
      <c r="F1524" t="s">
        <v>73</v>
      </c>
      <c r="G1524" t="s">
        <v>144</v>
      </c>
      <c r="H1524">
        <v>7</v>
      </c>
      <c r="I1524">
        <v>42.85</v>
      </c>
      <c r="J1524" s="2">
        <v>5</v>
      </c>
      <c r="K1524">
        <v>10</v>
      </c>
      <c r="L1524" s="3">
        <v>0.84</v>
      </c>
      <c r="M1524" s="3">
        <v>4.9000000000000004</v>
      </c>
      <c r="N1524" t="s">
        <v>41</v>
      </c>
      <c r="O1524" t="s">
        <v>42</v>
      </c>
      <c r="P1524" t="s">
        <v>43</v>
      </c>
      <c r="Q1524" s="2">
        <v>299.95</v>
      </c>
      <c r="R1524" s="2">
        <v>15</v>
      </c>
      <c r="S1524" s="2">
        <v>284.95</v>
      </c>
      <c r="T1524" s="2">
        <v>10</v>
      </c>
      <c r="U1524">
        <v>294.95</v>
      </c>
      <c r="V1524" s="2">
        <v>40</v>
      </c>
      <c r="W1524" s="3">
        <v>0</v>
      </c>
      <c r="X1524" s="3" t="s">
        <v>44</v>
      </c>
      <c r="Y1524" s="3">
        <v>25.4</v>
      </c>
      <c r="Z1524" s="2">
        <v>72.38</v>
      </c>
      <c r="AA1524" s="10">
        <f>IF(Table1[[#This Row],[Is_Late]]="Yes",1,0)</f>
        <v>0</v>
      </c>
    </row>
    <row r="1525" spans="1:27" x14ac:dyDescent="0.25">
      <c r="A1525" t="s">
        <v>1604</v>
      </c>
      <c r="B1525" s="1">
        <v>45839</v>
      </c>
      <c r="C1525" t="s">
        <v>75</v>
      </c>
      <c r="D1525" t="s">
        <v>28</v>
      </c>
      <c r="E1525" t="s">
        <v>47</v>
      </c>
      <c r="F1525" t="s">
        <v>76</v>
      </c>
      <c r="G1525" t="s">
        <v>55</v>
      </c>
      <c r="H1525">
        <v>4</v>
      </c>
      <c r="I1525">
        <v>124.85</v>
      </c>
      <c r="J1525" s="2">
        <v>10</v>
      </c>
      <c r="K1525">
        <v>32</v>
      </c>
      <c r="L1525" s="3">
        <v>3.75</v>
      </c>
      <c r="M1525" s="3">
        <v>5</v>
      </c>
      <c r="N1525" t="s">
        <v>32</v>
      </c>
      <c r="O1525" t="s">
        <v>42</v>
      </c>
      <c r="P1525" t="s">
        <v>51</v>
      </c>
      <c r="Q1525" s="2">
        <v>499.4</v>
      </c>
      <c r="R1525" s="2">
        <v>49.94</v>
      </c>
      <c r="S1525" s="2">
        <v>449.46</v>
      </c>
      <c r="T1525" s="2">
        <v>0</v>
      </c>
      <c r="U1525">
        <v>449.46</v>
      </c>
      <c r="V1525" s="2">
        <v>18</v>
      </c>
      <c r="W1525" s="3">
        <v>14</v>
      </c>
      <c r="X1525" s="3" t="s">
        <v>35</v>
      </c>
      <c r="Y1525" s="3">
        <v>10.3</v>
      </c>
      <c r="Z1525" s="2">
        <v>46.29</v>
      </c>
      <c r="AA1525" s="10">
        <f>IF(Table1[[#This Row],[Is_Late]]="Yes",1,0)</f>
        <v>1</v>
      </c>
    </row>
    <row r="1526" spans="1:27" x14ac:dyDescent="0.25">
      <c r="A1526" t="s">
        <v>1605</v>
      </c>
      <c r="B1526" s="1">
        <v>45839</v>
      </c>
      <c r="C1526" t="s">
        <v>80</v>
      </c>
      <c r="D1526" t="s">
        <v>46</v>
      </c>
      <c r="E1526" t="s">
        <v>47</v>
      </c>
      <c r="F1526" t="s">
        <v>76</v>
      </c>
      <c r="G1526" t="s">
        <v>63</v>
      </c>
      <c r="H1526">
        <v>7</v>
      </c>
      <c r="I1526">
        <v>104.41</v>
      </c>
      <c r="J1526" s="2">
        <v>15</v>
      </c>
      <c r="K1526">
        <v>22</v>
      </c>
      <c r="L1526" s="3">
        <v>1.82</v>
      </c>
      <c r="M1526" s="3">
        <v>4.3</v>
      </c>
      <c r="N1526" t="s">
        <v>50</v>
      </c>
      <c r="O1526" t="s">
        <v>42</v>
      </c>
      <c r="P1526" t="s">
        <v>56</v>
      </c>
      <c r="Q1526" s="2">
        <v>730.87</v>
      </c>
      <c r="R1526" s="2">
        <v>109.63</v>
      </c>
      <c r="S1526" s="2">
        <v>621.24</v>
      </c>
      <c r="T1526" s="2">
        <v>0</v>
      </c>
      <c r="U1526">
        <v>621.24</v>
      </c>
      <c r="V1526" s="2">
        <v>19</v>
      </c>
      <c r="W1526" s="3">
        <v>3</v>
      </c>
      <c r="X1526" s="3" t="s">
        <v>44</v>
      </c>
      <c r="Y1526" s="3">
        <v>12.2</v>
      </c>
      <c r="Z1526" s="2">
        <v>75.790000000000006</v>
      </c>
      <c r="AA1526" s="10">
        <f>IF(Table1[[#This Row],[Is_Late]]="Yes",1,0)</f>
        <v>0</v>
      </c>
    </row>
    <row r="1527" spans="1:27" x14ac:dyDescent="0.25">
      <c r="A1527" t="s">
        <v>1606</v>
      </c>
      <c r="B1527" s="1">
        <v>45839</v>
      </c>
      <c r="C1527" t="s">
        <v>88</v>
      </c>
      <c r="D1527" t="s">
        <v>28</v>
      </c>
      <c r="E1527" t="s">
        <v>29</v>
      </c>
      <c r="F1527" t="s">
        <v>81</v>
      </c>
      <c r="G1527" t="s">
        <v>144</v>
      </c>
      <c r="H1527">
        <v>6</v>
      </c>
      <c r="I1527">
        <v>386.53</v>
      </c>
      <c r="J1527" s="2">
        <v>5</v>
      </c>
      <c r="K1527">
        <v>23</v>
      </c>
      <c r="L1527" s="3">
        <v>0.85</v>
      </c>
      <c r="M1527" s="3">
        <v>3.9</v>
      </c>
      <c r="N1527" t="s">
        <v>32</v>
      </c>
      <c r="O1527" t="s">
        <v>42</v>
      </c>
      <c r="P1527" t="s">
        <v>43</v>
      </c>
      <c r="Q1527" s="2">
        <v>2319.1799999999998</v>
      </c>
      <c r="R1527" s="2">
        <v>115.96</v>
      </c>
      <c r="S1527" s="2">
        <v>2203.2199999999998</v>
      </c>
      <c r="T1527" s="2">
        <v>0</v>
      </c>
      <c r="U1527">
        <v>2203.2199999999998</v>
      </c>
      <c r="V1527" s="2">
        <v>44</v>
      </c>
      <c r="W1527" s="3">
        <v>0</v>
      </c>
      <c r="X1527" s="3" t="s">
        <v>44</v>
      </c>
      <c r="Y1527" s="3">
        <v>10.1</v>
      </c>
      <c r="Z1527" s="2">
        <v>222.53</v>
      </c>
      <c r="AA1527" s="10">
        <f>IF(Table1[[#This Row],[Is_Late]]="Yes",1,0)</f>
        <v>0</v>
      </c>
    </row>
    <row r="1528" spans="1:27" x14ac:dyDescent="0.25">
      <c r="A1528" t="s">
        <v>1607</v>
      </c>
      <c r="B1528" s="1">
        <v>45839</v>
      </c>
      <c r="C1528" t="s">
        <v>58</v>
      </c>
      <c r="D1528" t="s">
        <v>38</v>
      </c>
      <c r="E1528" t="s">
        <v>29</v>
      </c>
      <c r="F1528" t="s">
        <v>73</v>
      </c>
      <c r="G1528" t="s">
        <v>144</v>
      </c>
      <c r="H1528">
        <v>2</v>
      </c>
      <c r="I1528">
        <v>351.87</v>
      </c>
      <c r="J1528" s="2">
        <v>5</v>
      </c>
      <c r="K1528">
        <v>28</v>
      </c>
      <c r="L1528" s="3">
        <v>6.81</v>
      </c>
      <c r="M1528" s="3">
        <v>3.5</v>
      </c>
      <c r="N1528" t="s">
        <v>50</v>
      </c>
      <c r="O1528" t="s">
        <v>42</v>
      </c>
      <c r="P1528" t="s">
        <v>56</v>
      </c>
      <c r="Q1528" s="2">
        <v>703.74</v>
      </c>
      <c r="R1528" s="2">
        <v>35.19</v>
      </c>
      <c r="S1528" s="2">
        <v>668.55</v>
      </c>
      <c r="T1528" s="2">
        <v>0</v>
      </c>
      <c r="U1528">
        <v>668.55</v>
      </c>
      <c r="V1528" s="2">
        <v>16</v>
      </c>
      <c r="W1528" s="3">
        <v>12</v>
      </c>
      <c r="X1528" s="3" t="s">
        <v>35</v>
      </c>
      <c r="Y1528" s="3">
        <v>19.2</v>
      </c>
      <c r="Z1528" s="2">
        <v>128.36000000000001</v>
      </c>
      <c r="AA1528" s="10">
        <f>IF(Table1[[#This Row],[Is_Late]]="Yes",1,0)</f>
        <v>1</v>
      </c>
    </row>
    <row r="1529" spans="1:27" x14ac:dyDescent="0.25">
      <c r="A1529" t="s">
        <v>1608</v>
      </c>
      <c r="B1529" s="1">
        <v>45839</v>
      </c>
      <c r="C1529" t="s">
        <v>88</v>
      </c>
      <c r="D1529" t="s">
        <v>54</v>
      </c>
      <c r="E1529" t="s">
        <v>29</v>
      </c>
      <c r="F1529" t="s">
        <v>86</v>
      </c>
      <c r="G1529" t="s">
        <v>67</v>
      </c>
      <c r="H1529">
        <v>5</v>
      </c>
      <c r="I1529">
        <v>377.58</v>
      </c>
      <c r="J1529" s="2">
        <v>5</v>
      </c>
      <c r="K1529">
        <v>31</v>
      </c>
      <c r="L1529" s="3">
        <v>5.13</v>
      </c>
      <c r="M1529" s="3">
        <v>4.4000000000000004</v>
      </c>
      <c r="N1529" t="s">
        <v>41</v>
      </c>
      <c r="O1529" t="s">
        <v>42</v>
      </c>
      <c r="P1529" t="s">
        <v>43</v>
      </c>
      <c r="Q1529" s="2">
        <v>1887.9</v>
      </c>
      <c r="R1529" s="2">
        <v>94.4</v>
      </c>
      <c r="S1529" s="2">
        <v>1793.5</v>
      </c>
      <c r="T1529" s="2">
        <v>0</v>
      </c>
      <c r="U1529">
        <v>1793.5</v>
      </c>
      <c r="V1529" s="2">
        <v>34</v>
      </c>
      <c r="W1529" s="3">
        <v>0</v>
      </c>
      <c r="X1529" s="3" t="s">
        <v>44</v>
      </c>
      <c r="Y1529" s="3">
        <v>20.7</v>
      </c>
      <c r="Z1529" s="2">
        <v>371.25</v>
      </c>
      <c r="AA1529" s="10">
        <f>IF(Table1[[#This Row],[Is_Late]]="Yes",1,0)</f>
        <v>0</v>
      </c>
    </row>
    <row r="1530" spans="1:27" x14ac:dyDescent="0.25">
      <c r="A1530" t="s">
        <v>1609</v>
      </c>
      <c r="B1530" s="1">
        <v>45839</v>
      </c>
      <c r="C1530" t="s">
        <v>84</v>
      </c>
      <c r="D1530" t="s">
        <v>46</v>
      </c>
      <c r="E1530" t="s">
        <v>47</v>
      </c>
      <c r="F1530" t="s">
        <v>48</v>
      </c>
      <c r="G1530" t="s">
        <v>40</v>
      </c>
      <c r="H1530">
        <v>7</v>
      </c>
      <c r="I1530">
        <v>227.07</v>
      </c>
      <c r="J1530" s="2">
        <v>15</v>
      </c>
      <c r="K1530">
        <v>42</v>
      </c>
      <c r="L1530" s="3">
        <v>3.28</v>
      </c>
      <c r="M1530" s="3">
        <v>3</v>
      </c>
      <c r="N1530" t="s">
        <v>60</v>
      </c>
      <c r="O1530" t="s">
        <v>42</v>
      </c>
      <c r="P1530" t="s">
        <v>64</v>
      </c>
      <c r="Q1530" s="2">
        <v>1589.49</v>
      </c>
      <c r="R1530" s="2">
        <v>238.42</v>
      </c>
      <c r="S1530" s="2">
        <v>1351.07</v>
      </c>
      <c r="T1530" s="2">
        <v>0</v>
      </c>
      <c r="U1530">
        <v>1351.07</v>
      </c>
      <c r="V1530" s="2">
        <v>15</v>
      </c>
      <c r="W1530" s="3">
        <v>27</v>
      </c>
      <c r="X1530" s="3" t="s">
        <v>35</v>
      </c>
      <c r="Y1530" s="3">
        <v>31.7</v>
      </c>
      <c r="Z1530" s="2">
        <v>428.29</v>
      </c>
      <c r="AA1530" s="10">
        <f>IF(Table1[[#This Row],[Is_Late]]="Yes",1,0)</f>
        <v>1</v>
      </c>
    </row>
    <row r="1531" spans="1:27" x14ac:dyDescent="0.25">
      <c r="A1531" t="s">
        <v>1610</v>
      </c>
      <c r="B1531" s="1">
        <v>45840</v>
      </c>
      <c r="C1531" t="s">
        <v>75</v>
      </c>
      <c r="D1531" t="s">
        <v>46</v>
      </c>
      <c r="E1531" t="s">
        <v>29</v>
      </c>
      <c r="F1531" t="s">
        <v>59</v>
      </c>
      <c r="G1531" t="s">
        <v>49</v>
      </c>
      <c r="H1531">
        <v>1</v>
      </c>
      <c r="I1531">
        <v>275.52999999999997</v>
      </c>
      <c r="J1531" s="2">
        <v>15</v>
      </c>
      <c r="K1531">
        <v>10</v>
      </c>
      <c r="L1531" s="3">
        <v>3.35</v>
      </c>
      <c r="M1531" s="3">
        <v>4.3</v>
      </c>
      <c r="N1531" t="s">
        <v>68</v>
      </c>
      <c r="O1531" t="s">
        <v>42</v>
      </c>
      <c r="P1531" t="s">
        <v>56</v>
      </c>
      <c r="Q1531" s="2">
        <v>275.52999999999997</v>
      </c>
      <c r="R1531" s="2">
        <v>41.33</v>
      </c>
      <c r="S1531" s="2">
        <v>234.2</v>
      </c>
      <c r="T1531" s="2">
        <v>10</v>
      </c>
      <c r="U1531">
        <v>244.2</v>
      </c>
      <c r="V1531" s="2">
        <v>31</v>
      </c>
      <c r="W1531" s="3">
        <v>0</v>
      </c>
      <c r="X1531" s="3" t="s">
        <v>44</v>
      </c>
      <c r="Y1531" s="3">
        <v>10.5</v>
      </c>
      <c r="Z1531" s="2">
        <v>24.59</v>
      </c>
      <c r="AA1531" s="10">
        <f>IF(Table1[[#This Row],[Is_Late]]="Yes",1,0)</f>
        <v>0</v>
      </c>
    </row>
    <row r="1532" spans="1:27" x14ac:dyDescent="0.25">
      <c r="A1532" t="s">
        <v>1611</v>
      </c>
      <c r="B1532" s="1">
        <v>45840</v>
      </c>
      <c r="C1532" t="s">
        <v>58</v>
      </c>
      <c r="D1532" t="s">
        <v>28</v>
      </c>
      <c r="E1532" t="s">
        <v>29</v>
      </c>
      <c r="F1532" t="s">
        <v>93</v>
      </c>
      <c r="G1532" t="s">
        <v>136</v>
      </c>
      <c r="H1532">
        <v>3</v>
      </c>
      <c r="I1532">
        <v>403.12</v>
      </c>
      <c r="J1532" s="2">
        <v>10</v>
      </c>
      <c r="K1532">
        <v>40</v>
      </c>
      <c r="L1532" s="3">
        <v>6.66</v>
      </c>
      <c r="M1532" s="3">
        <v>4.3</v>
      </c>
      <c r="N1532" t="s">
        <v>68</v>
      </c>
      <c r="O1532" t="s">
        <v>42</v>
      </c>
      <c r="P1532" t="s">
        <v>43</v>
      </c>
      <c r="Q1532" s="2">
        <v>1209.3599999999999</v>
      </c>
      <c r="R1532" s="2">
        <v>120.94</v>
      </c>
      <c r="S1532" s="2">
        <v>1088.42</v>
      </c>
      <c r="T1532" s="2">
        <v>0</v>
      </c>
      <c r="U1532">
        <v>1088.42</v>
      </c>
      <c r="V1532" s="2">
        <v>34</v>
      </c>
      <c r="W1532" s="3">
        <v>6</v>
      </c>
      <c r="X1532" s="3" t="s">
        <v>35</v>
      </c>
      <c r="Y1532" s="3">
        <v>8.9</v>
      </c>
      <c r="Z1532" s="2">
        <v>96.87</v>
      </c>
      <c r="AA1532" s="10">
        <f>IF(Table1[[#This Row],[Is_Late]]="Yes",1,0)</f>
        <v>1</v>
      </c>
    </row>
    <row r="1533" spans="1:27" x14ac:dyDescent="0.25">
      <c r="A1533" t="s">
        <v>1612</v>
      </c>
      <c r="B1533" s="1">
        <v>45840</v>
      </c>
      <c r="C1533" t="s">
        <v>27</v>
      </c>
      <c r="D1533" t="s">
        <v>46</v>
      </c>
      <c r="E1533" t="s">
        <v>47</v>
      </c>
      <c r="F1533" t="s">
        <v>39</v>
      </c>
      <c r="G1533" t="s">
        <v>89</v>
      </c>
      <c r="H1533">
        <v>3</v>
      </c>
      <c r="I1533">
        <v>350.44</v>
      </c>
      <c r="J1533" s="2">
        <v>15</v>
      </c>
      <c r="K1533">
        <v>19</v>
      </c>
      <c r="L1533" s="3">
        <v>1.53</v>
      </c>
      <c r="M1533" s="3">
        <v>4.8</v>
      </c>
      <c r="N1533" t="s">
        <v>41</v>
      </c>
      <c r="O1533" t="s">
        <v>42</v>
      </c>
      <c r="P1533" t="s">
        <v>34</v>
      </c>
      <c r="Q1533" s="2">
        <v>1051.32</v>
      </c>
      <c r="R1533" s="2">
        <v>157.69999999999999</v>
      </c>
      <c r="S1533" s="2">
        <v>893.62</v>
      </c>
      <c r="T1533" s="2">
        <v>0</v>
      </c>
      <c r="U1533">
        <v>893.62</v>
      </c>
      <c r="V1533" s="2">
        <v>27</v>
      </c>
      <c r="W1533" s="3">
        <v>0</v>
      </c>
      <c r="X1533" s="3" t="s">
        <v>44</v>
      </c>
      <c r="Y1533" s="3">
        <v>14.5</v>
      </c>
      <c r="Z1533" s="2">
        <v>129.57</v>
      </c>
      <c r="AA1533" s="10">
        <f>IF(Table1[[#This Row],[Is_Late]]="Yes",1,0)</f>
        <v>0</v>
      </c>
    </row>
    <row r="1534" spans="1:27" x14ac:dyDescent="0.25">
      <c r="A1534" t="s">
        <v>1613</v>
      </c>
      <c r="B1534" s="1">
        <v>45840</v>
      </c>
      <c r="C1534" t="s">
        <v>80</v>
      </c>
      <c r="D1534" t="s">
        <v>28</v>
      </c>
      <c r="E1534" t="s">
        <v>47</v>
      </c>
      <c r="F1534" t="s">
        <v>86</v>
      </c>
      <c r="G1534" t="s">
        <v>144</v>
      </c>
      <c r="H1534">
        <v>5</v>
      </c>
      <c r="I1534">
        <v>114</v>
      </c>
      <c r="J1534" s="2">
        <v>15</v>
      </c>
      <c r="K1534">
        <v>35</v>
      </c>
      <c r="L1534" s="3">
        <v>6.98</v>
      </c>
      <c r="M1534" s="3">
        <v>3.5</v>
      </c>
      <c r="N1534" t="s">
        <v>60</v>
      </c>
      <c r="O1534" t="s">
        <v>33</v>
      </c>
      <c r="P1534" t="s">
        <v>64</v>
      </c>
      <c r="Q1534" s="2">
        <v>570</v>
      </c>
      <c r="R1534" s="2">
        <v>85.5</v>
      </c>
      <c r="S1534" s="2">
        <v>0</v>
      </c>
      <c r="T1534" s="2">
        <v>0</v>
      </c>
      <c r="U1534">
        <v>0</v>
      </c>
      <c r="V1534" s="2">
        <v>44</v>
      </c>
      <c r="W1534" s="3">
        <v>0</v>
      </c>
      <c r="X1534" s="3" t="s">
        <v>44</v>
      </c>
      <c r="Y1534" s="3">
        <v>27</v>
      </c>
      <c r="Z1534" s="2">
        <v>0</v>
      </c>
      <c r="AA1534" s="10">
        <f>IF(Table1[[#This Row],[Is_Late]]="Yes",1,0)</f>
        <v>0</v>
      </c>
    </row>
    <row r="1535" spans="1:27" x14ac:dyDescent="0.25">
      <c r="A1535" t="s">
        <v>1614</v>
      </c>
      <c r="B1535" s="1">
        <v>45840</v>
      </c>
      <c r="C1535" t="s">
        <v>37</v>
      </c>
      <c r="D1535" t="s">
        <v>28</v>
      </c>
      <c r="E1535" t="s">
        <v>29</v>
      </c>
      <c r="F1535" t="s">
        <v>86</v>
      </c>
      <c r="G1535" t="s">
        <v>136</v>
      </c>
      <c r="H1535">
        <v>1</v>
      </c>
      <c r="I1535">
        <v>171.84</v>
      </c>
      <c r="J1535" s="2">
        <v>10</v>
      </c>
      <c r="K1535">
        <v>39</v>
      </c>
      <c r="L1535" s="3">
        <v>5.73</v>
      </c>
      <c r="M1535" s="3">
        <v>3.5</v>
      </c>
      <c r="N1535" t="s">
        <v>50</v>
      </c>
      <c r="O1535" t="s">
        <v>42</v>
      </c>
      <c r="P1535" t="s">
        <v>56</v>
      </c>
      <c r="Q1535" s="2">
        <v>171.84</v>
      </c>
      <c r="R1535" s="2">
        <v>17.18</v>
      </c>
      <c r="S1535" s="2">
        <v>154.66</v>
      </c>
      <c r="T1535" s="2">
        <v>10</v>
      </c>
      <c r="U1535">
        <v>164.66</v>
      </c>
      <c r="V1535" s="2">
        <v>22</v>
      </c>
      <c r="W1535" s="3">
        <v>17</v>
      </c>
      <c r="X1535" s="3" t="s">
        <v>35</v>
      </c>
      <c r="Y1535" s="3">
        <v>19.3</v>
      </c>
      <c r="Z1535" s="2">
        <v>29.85</v>
      </c>
      <c r="AA1535" s="10">
        <f>IF(Table1[[#This Row],[Is_Late]]="Yes",1,0)</f>
        <v>1</v>
      </c>
    </row>
    <row r="1536" spans="1:27" x14ac:dyDescent="0.25">
      <c r="A1536" t="s">
        <v>1615</v>
      </c>
      <c r="B1536" s="1">
        <v>45840</v>
      </c>
      <c r="C1536" t="s">
        <v>84</v>
      </c>
      <c r="D1536" t="s">
        <v>46</v>
      </c>
      <c r="E1536" t="s">
        <v>29</v>
      </c>
      <c r="F1536" t="s">
        <v>73</v>
      </c>
      <c r="G1536" t="s">
        <v>119</v>
      </c>
      <c r="H1536">
        <v>6</v>
      </c>
      <c r="I1536">
        <v>250.78</v>
      </c>
      <c r="J1536" s="2">
        <v>5</v>
      </c>
      <c r="K1536">
        <v>24</v>
      </c>
      <c r="L1536" s="3">
        <v>3.61</v>
      </c>
      <c r="M1536" s="3">
        <v>3.7</v>
      </c>
      <c r="N1536" t="s">
        <v>50</v>
      </c>
      <c r="O1536" t="s">
        <v>42</v>
      </c>
      <c r="P1536" t="s">
        <v>64</v>
      </c>
      <c r="Q1536" s="2">
        <v>1504.68</v>
      </c>
      <c r="R1536" s="2">
        <v>75.23</v>
      </c>
      <c r="S1536" s="2">
        <v>1429.45</v>
      </c>
      <c r="T1536" s="2">
        <v>0</v>
      </c>
      <c r="U1536">
        <v>1429.45</v>
      </c>
      <c r="V1536" s="2">
        <v>27</v>
      </c>
      <c r="W1536" s="3">
        <v>0</v>
      </c>
      <c r="X1536" s="3" t="s">
        <v>44</v>
      </c>
      <c r="Y1536" s="3">
        <v>26.4</v>
      </c>
      <c r="Z1536" s="2">
        <v>377.37</v>
      </c>
      <c r="AA1536" s="10">
        <f>IF(Table1[[#This Row],[Is_Late]]="Yes",1,0)</f>
        <v>0</v>
      </c>
    </row>
    <row r="1537" spans="1:27" x14ac:dyDescent="0.25">
      <c r="A1537" t="s">
        <v>1616</v>
      </c>
      <c r="B1537" s="1">
        <v>45840</v>
      </c>
      <c r="C1537" t="s">
        <v>80</v>
      </c>
      <c r="D1537" t="s">
        <v>46</v>
      </c>
      <c r="E1537" t="s">
        <v>47</v>
      </c>
      <c r="F1537" t="s">
        <v>93</v>
      </c>
      <c r="G1537" t="s">
        <v>82</v>
      </c>
      <c r="H1537">
        <v>1</v>
      </c>
      <c r="I1537">
        <v>453.59</v>
      </c>
      <c r="J1537" s="2">
        <v>25</v>
      </c>
      <c r="K1537">
        <v>28</v>
      </c>
      <c r="L1537" s="3">
        <v>3.43</v>
      </c>
      <c r="M1537" s="3">
        <v>3.4</v>
      </c>
      <c r="N1537" t="s">
        <v>32</v>
      </c>
      <c r="O1537" t="s">
        <v>42</v>
      </c>
      <c r="P1537" t="s">
        <v>64</v>
      </c>
      <c r="Q1537" s="2">
        <v>453.59</v>
      </c>
      <c r="R1537" s="2">
        <v>113.4</v>
      </c>
      <c r="S1537" s="2">
        <v>340.19</v>
      </c>
      <c r="T1537" s="2">
        <v>0</v>
      </c>
      <c r="U1537">
        <v>340.19</v>
      </c>
      <c r="V1537" s="2">
        <v>36</v>
      </c>
      <c r="W1537" s="3">
        <v>0</v>
      </c>
      <c r="X1537" s="3" t="s">
        <v>44</v>
      </c>
      <c r="Y1537" s="3">
        <v>16.2</v>
      </c>
      <c r="Z1537" s="2">
        <v>55.11</v>
      </c>
      <c r="AA1537" s="10">
        <f>IF(Table1[[#This Row],[Is_Late]]="Yes",1,0)</f>
        <v>0</v>
      </c>
    </row>
    <row r="1538" spans="1:27" x14ac:dyDescent="0.25">
      <c r="A1538" t="s">
        <v>1617</v>
      </c>
      <c r="B1538" s="1">
        <v>45840</v>
      </c>
      <c r="C1538" t="s">
        <v>88</v>
      </c>
      <c r="D1538" t="s">
        <v>38</v>
      </c>
      <c r="E1538" t="s">
        <v>29</v>
      </c>
      <c r="F1538" t="s">
        <v>111</v>
      </c>
      <c r="G1538" t="s">
        <v>40</v>
      </c>
      <c r="H1538">
        <v>4</v>
      </c>
      <c r="I1538">
        <v>170.92</v>
      </c>
      <c r="J1538" s="2">
        <v>0</v>
      </c>
      <c r="K1538">
        <v>45</v>
      </c>
      <c r="L1538" s="3">
        <v>6.43</v>
      </c>
      <c r="M1538" s="3">
        <v>4.5</v>
      </c>
      <c r="N1538" t="s">
        <v>41</v>
      </c>
      <c r="O1538" t="s">
        <v>42</v>
      </c>
      <c r="P1538" t="s">
        <v>64</v>
      </c>
      <c r="Q1538" s="2">
        <v>683.68</v>
      </c>
      <c r="R1538" s="2">
        <v>0</v>
      </c>
      <c r="S1538" s="2">
        <v>683.68</v>
      </c>
      <c r="T1538" s="2">
        <v>0</v>
      </c>
      <c r="U1538">
        <v>683.68</v>
      </c>
      <c r="V1538" s="2">
        <v>15</v>
      </c>
      <c r="W1538" s="3">
        <v>30</v>
      </c>
      <c r="X1538" s="3" t="s">
        <v>35</v>
      </c>
      <c r="Y1538" s="3">
        <v>9.1999999999999993</v>
      </c>
      <c r="Z1538" s="2">
        <v>62.9</v>
      </c>
      <c r="AA1538" s="10">
        <f>IF(Table1[[#This Row],[Is_Late]]="Yes",1,0)</f>
        <v>1</v>
      </c>
    </row>
    <row r="1539" spans="1:27" x14ac:dyDescent="0.25">
      <c r="A1539" t="s">
        <v>1618</v>
      </c>
      <c r="B1539" s="1">
        <v>45840</v>
      </c>
      <c r="C1539" t="s">
        <v>27</v>
      </c>
      <c r="D1539" t="s">
        <v>46</v>
      </c>
      <c r="E1539" t="s">
        <v>29</v>
      </c>
      <c r="F1539" t="s">
        <v>86</v>
      </c>
      <c r="G1539" t="s">
        <v>67</v>
      </c>
      <c r="H1539">
        <v>4</v>
      </c>
      <c r="I1539">
        <v>228.99</v>
      </c>
      <c r="J1539" s="2">
        <v>25</v>
      </c>
      <c r="K1539">
        <v>14</v>
      </c>
      <c r="L1539" s="3">
        <v>2.23</v>
      </c>
      <c r="M1539" s="3">
        <v>4.9000000000000004</v>
      </c>
      <c r="N1539" t="s">
        <v>32</v>
      </c>
      <c r="O1539" t="s">
        <v>33</v>
      </c>
      <c r="P1539" t="s">
        <v>34</v>
      </c>
      <c r="Q1539" s="2">
        <v>915.96</v>
      </c>
      <c r="R1539" s="2">
        <v>228.99</v>
      </c>
      <c r="S1539" s="2">
        <v>0</v>
      </c>
      <c r="T1539" s="2">
        <v>0</v>
      </c>
      <c r="U1539">
        <v>0</v>
      </c>
      <c r="V1539" s="2">
        <v>37</v>
      </c>
      <c r="W1539" s="3">
        <v>0</v>
      </c>
      <c r="X1539" s="3" t="s">
        <v>44</v>
      </c>
      <c r="Y1539" s="3">
        <v>20.7</v>
      </c>
      <c r="Z1539" s="2">
        <v>0</v>
      </c>
      <c r="AA1539" s="10">
        <f>IF(Table1[[#This Row],[Is_Late]]="Yes",1,0)</f>
        <v>0</v>
      </c>
    </row>
    <row r="1540" spans="1:27" x14ac:dyDescent="0.25">
      <c r="A1540" t="s">
        <v>1619</v>
      </c>
      <c r="B1540" s="1">
        <v>45841</v>
      </c>
      <c r="C1540" t="s">
        <v>80</v>
      </c>
      <c r="D1540" t="s">
        <v>38</v>
      </c>
      <c r="E1540" t="s">
        <v>47</v>
      </c>
      <c r="F1540" t="s">
        <v>59</v>
      </c>
      <c r="G1540" t="s">
        <v>55</v>
      </c>
      <c r="H1540">
        <v>2</v>
      </c>
      <c r="I1540">
        <v>428.62</v>
      </c>
      <c r="J1540" s="2">
        <v>15</v>
      </c>
      <c r="K1540">
        <v>24</v>
      </c>
      <c r="L1540" s="3">
        <v>6.81</v>
      </c>
      <c r="M1540" s="3">
        <v>4.4000000000000004</v>
      </c>
      <c r="N1540" t="s">
        <v>68</v>
      </c>
      <c r="O1540" t="s">
        <v>33</v>
      </c>
      <c r="P1540" t="s">
        <v>64</v>
      </c>
      <c r="Q1540" s="2">
        <v>857.24</v>
      </c>
      <c r="R1540" s="2">
        <v>128.59</v>
      </c>
      <c r="S1540" s="2">
        <v>0</v>
      </c>
      <c r="T1540" s="2">
        <v>0</v>
      </c>
      <c r="U1540">
        <v>0</v>
      </c>
      <c r="V1540" s="2">
        <v>23</v>
      </c>
      <c r="W1540" s="3">
        <v>1</v>
      </c>
      <c r="X1540" s="3" t="s">
        <v>44</v>
      </c>
      <c r="Y1540" s="3">
        <v>15.1</v>
      </c>
      <c r="Z1540" s="2">
        <v>0</v>
      </c>
      <c r="AA1540" s="10">
        <f>IF(Table1[[#This Row],[Is_Late]]="Yes",1,0)</f>
        <v>0</v>
      </c>
    </row>
    <row r="1541" spans="1:27" x14ac:dyDescent="0.25">
      <c r="A1541" t="s">
        <v>1620</v>
      </c>
      <c r="B1541" s="1">
        <v>45841</v>
      </c>
      <c r="C1541" t="s">
        <v>88</v>
      </c>
      <c r="D1541" t="s">
        <v>66</v>
      </c>
      <c r="E1541" t="s">
        <v>29</v>
      </c>
      <c r="F1541" t="s">
        <v>86</v>
      </c>
      <c r="G1541" t="s">
        <v>78</v>
      </c>
      <c r="H1541">
        <v>4</v>
      </c>
      <c r="I1541">
        <v>322.49</v>
      </c>
      <c r="J1541" s="2">
        <v>5</v>
      </c>
      <c r="K1541">
        <v>35</v>
      </c>
      <c r="L1541" s="3">
        <v>7.16</v>
      </c>
      <c r="M1541" s="3">
        <v>4.0999999999999996</v>
      </c>
      <c r="N1541" t="s">
        <v>60</v>
      </c>
      <c r="O1541" t="s">
        <v>42</v>
      </c>
      <c r="P1541" t="s">
        <v>43</v>
      </c>
      <c r="Q1541" s="2">
        <v>1289.96</v>
      </c>
      <c r="R1541" s="2">
        <v>64.5</v>
      </c>
      <c r="S1541" s="2">
        <v>1225.46</v>
      </c>
      <c r="T1541" s="2">
        <v>0</v>
      </c>
      <c r="U1541">
        <v>1225.46</v>
      </c>
      <c r="V1541" s="2">
        <v>17</v>
      </c>
      <c r="W1541" s="3">
        <v>18</v>
      </c>
      <c r="X1541" s="3" t="s">
        <v>35</v>
      </c>
      <c r="Y1541" s="3">
        <v>16.100000000000001</v>
      </c>
      <c r="Z1541" s="2">
        <v>197.3</v>
      </c>
      <c r="AA1541" s="10">
        <f>IF(Table1[[#This Row],[Is_Late]]="Yes",1,0)</f>
        <v>1</v>
      </c>
    </row>
    <row r="1542" spans="1:27" x14ac:dyDescent="0.25">
      <c r="A1542" t="s">
        <v>1621</v>
      </c>
      <c r="B1542" s="1">
        <v>45841</v>
      </c>
      <c r="C1542" t="s">
        <v>75</v>
      </c>
      <c r="D1542" t="s">
        <v>38</v>
      </c>
      <c r="E1542" t="s">
        <v>47</v>
      </c>
      <c r="F1542" t="s">
        <v>48</v>
      </c>
      <c r="G1542" t="s">
        <v>70</v>
      </c>
      <c r="H1542">
        <v>2</v>
      </c>
      <c r="I1542">
        <v>211.71</v>
      </c>
      <c r="J1542" s="2">
        <v>15</v>
      </c>
      <c r="K1542">
        <v>28</v>
      </c>
      <c r="L1542" s="3">
        <v>1.59</v>
      </c>
      <c r="M1542" s="3">
        <v>3.1</v>
      </c>
      <c r="N1542" t="s">
        <v>32</v>
      </c>
      <c r="O1542" t="s">
        <v>42</v>
      </c>
      <c r="P1542" t="s">
        <v>51</v>
      </c>
      <c r="Q1542" s="2">
        <v>423.42</v>
      </c>
      <c r="R1542" s="2">
        <v>63.51</v>
      </c>
      <c r="S1542" s="2">
        <v>359.91</v>
      </c>
      <c r="T1542" s="2">
        <v>0</v>
      </c>
      <c r="U1542">
        <v>359.91</v>
      </c>
      <c r="V1542" s="2">
        <v>16</v>
      </c>
      <c r="W1542" s="3">
        <v>12</v>
      </c>
      <c r="X1542" s="3" t="s">
        <v>35</v>
      </c>
      <c r="Y1542" s="3">
        <v>12</v>
      </c>
      <c r="Z1542" s="2">
        <v>43.19</v>
      </c>
      <c r="AA1542" s="10">
        <f>IF(Table1[[#This Row],[Is_Late]]="Yes",1,0)</f>
        <v>1</v>
      </c>
    </row>
    <row r="1543" spans="1:27" x14ac:dyDescent="0.25">
      <c r="A1543" t="s">
        <v>1622</v>
      </c>
      <c r="B1543" s="1">
        <v>45841</v>
      </c>
      <c r="C1543" t="s">
        <v>80</v>
      </c>
      <c r="D1543" t="s">
        <v>38</v>
      </c>
      <c r="E1543" t="s">
        <v>47</v>
      </c>
      <c r="F1543" t="s">
        <v>93</v>
      </c>
      <c r="G1543" t="s">
        <v>136</v>
      </c>
      <c r="H1543">
        <v>4</v>
      </c>
      <c r="I1543">
        <v>37.119999999999997</v>
      </c>
      <c r="J1543" s="2">
        <v>25</v>
      </c>
      <c r="K1543">
        <v>39</v>
      </c>
      <c r="L1543" s="3">
        <v>1.87</v>
      </c>
      <c r="M1543" s="3">
        <v>4.5999999999999996</v>
      </c>
      <c r="N1543" t="s">
        <v>68</v>
      </c>
      <c r="O1543" t="s">
        <v>42</v>
      </c>
      <c r="P1543" t="s">
        <v>51</v>
      </c>
      <c r="Q1543" s="2">
        <v>148.47999999999999</v>
      </c>
      <c r="R1543" s="2">
        <v>37.119999999999997</v>
      </c>
      <c r="S1543" s="2">
        <v>111.36</v>
      </c>
      <c r="T1543" s="2">
        <v>15</v>
      </c>
      <c r="U1543">
        <v>126.36</v>
      </c>
      <c r="V1543" s="2">
        <v>17</v>
      </c>
      <c r="W1543" s="3">
        <v>22</v>
      </c>
      <c r="X1543" s="3" t="s">
        <v>35</v>
      </c>
      <c r="Y1543" s="3">
        <v>20</v>
      </c>
      <c r="Z1543" s="2">
        <v>22.27</v>
      </c>
      <c r="AA1543" s="10">
        <f>IF(Table1[[#This Row],[Is_Late]]="Yes",1,0)</f>
        <v>1</v>
      </c>
    </row>
    <row r="1544" spans="1:27" x14ac:dyDescent="0.25">
      <c r="A1544" t="s">
        <v>1623</v>
      </c>
      <c r="B1544" s="1">
        <v>45841</v>
      </c>
      <c r="C1544" t="s">
        <v>37</v>
      </c>
      <c r="D1544" t="s">
        <v>46</v>
      </c>
      <c r="E1544" t="s">
        <v>29</v>
      </c>
      <c r="F1544" t="s">
        <v>81</v>
      </c>
      <c r="G1544" t="s">
        <v>144</v>
      </c>
      <c r="H1544">
        <v>6</v>
      </c>
      <c r="I1544">
        <v>383.61</v>
      </c>
      <c r="J1544" s="2">
        <v>20</v>
      </c>
      <c r="K1544">
        <v>24</v>
      </c>
      <c r="L1544" s="3">
        <v>1.86</v>
      </c>
      <c r="M1544" s="3">
        <v>3.6</v>
      </c>
      <c r="N1544" t="s">
        <v>41</v>
      </c>
      <c r="O1544" t="s">
        <v>42</v>
      </c>
      <c r="P1544" t="s">
        <v>64</v>
      </c>
      <c r="Q1544" s="2">
        <v>2301.66</v>
      </c>
      <c r="R1544" s="2">
        <v>460.33</v>
      </c>
      <c r="S1544" s="2">
        <v>1841.33</v>
      </c>
      <c r="T1544" s="2">
        <v>0</v>
      </c>
      <c r="U1544">
        <v>1841.33</v>
      </c>
      <c r="V1544" s="2">
        <v>17</v>
      </c>
      <c r="W1544" s="3">
        <v>7</v>
      </c>
      <c r="X1544" s="3" t="s">
        <v>35</v>
      </c>
      <c r="Y1544" s="3">
        <v>25.7</v>
      </c>
      <c r="Z1544" s="2">
        <v>473.22</v>
      </c>
      <c r="AA1544" s="10">
        <f>IF(Table1[[#This Row],[Is_Late]]="Yes",1,0)</f>
        <v>1</v>
      </c>
    </row>
    <row r="1545" spans="1:27" x14ac:dyDescent="0.25">
      <c r="A1545" t="s">
        <v>1624</v>
      </c>
      <c r="B1545" s="1">
        <v>45841</v>
      </c>
      <c r="C1545" t="s">
        <v>53</v>
      </c>
      <c r="D1545" t="s">
        <v>28</v>
      </c>
      <c r="E1545" t="s">
        <v>29</v>
      </c>
      <c r="F1545" t="s">
        <v>59</v>
      </c>
      <c r="G1545" t="s">
        <v>82</v>
      </c>
      <c r="H1545">
        <v>7</v>
      </c>
      <c r="I1545">
        <v>223.16</v>
      </c>
      <c r="J1545" s="2">
        <v>10</v>
      </c>
      <c r="K1545">
        <v>39</v>
      </c>
      <c r="L1545" s="3">
        <v>5.03</v>
      </c>
      <c r="M1545" s="3">
        <v>4.5</v>
      </c>
      <c r="N1545" t="s">
        <v>68</v>
      </c>
      <c r="O1545" t="s">
        <v>42</v>
      </c>
      <c r="P1545" t="s">
        <v>56</v>
      </c>
      <c r="Q1545" s="2">
        <v>1562.12</v>
      </c>
      <c r="R1545" s="2">
        <v>156.21</v>
      </c>
      <c r="S1545" s="2">
        <v>1405.91</v>
      </c>
      <c r="T1545" s="2">
        <v>0</v>
      </c>
      <c r="U1545">
        <v>1405.91</v>
      </c>
      <c r="V1545" s="2">
        <v>15</v>
      </c>
      <c r="W1545" s="3">
        <v>24</v>
      </c>
      <c r="X1545" s="3" t="s">
        <v>35</v>
      </c>
      <c r="Y1545" s="3">
        <v>21.4</v>
      </c>
      <c r="Z1545" s="2">
        <v>300.86</v>
      </c>
      <c r="AA1545" s="10">
        <f>IF(Table1[[#This Row],[Is_Late]]="Yes",1,0)</f>
        <v>1</v>
      </c>
    </row>
    <row r="1546" spans="1:27" x14ac:dyDescent="0.25">
      <c r="A1546" t="s">
        <v>1625</v>
      </c>
      <c r="B1546" s="1">
        <v>45841</v>
      </c>
      <c r="C1546" t="s">
        <v>84</v>
      </c>
      <c r="D1546" t="s">
        <v>46</v>
      </c>
      <c r="E1546" t="s">
        <v>47</v>
      </c>
      <c r="F1546" t="s">
        <v>93</v>
      </c>
      <c r="G1546" t="s">
        <v>82</v>
      </c>
      <c r="H1546">
        <v>3</v>
      </c>
      <c r="I1546">
        <v>27.65</v>
      </c>
      <c r="J1546" s="2">
        <v>5</v>
      </c>
      <c r="K1546">
        <v>24</v>
      </c>
      <c r="L1546" s="3">
        <v>7.33</v>
      </c>
      <c r="M1546" s="3">
        <v>4.3</v>
      </c>
      <c r="N1546" t="s">
        <v>50</v>
      </c>
      <c r="O1546" t="s">
        <v>42</v>
      </c>
      <c r="P1546" t="s">
        <v>56</v>
      </c>
      <c r="Q1546" s="2">
        <v>82.95</v>
      </c>
      <c r="R1546" s="2">
        <v>4.1500000000000004</v>
      </c>
      <c r="S1546" s="2">
        <v>78.8</v>
      </c>
      <c r="T1546" s="2">
        <v>10</v>
      </c>
      <c r="U1546">
        <v>88.8</v>
      </c>
      <c r="V1546" s="2">
        <v>30</v>
      </c>
      <c r="W1546" s="3">
        <v>0</v>
      </c>
      <c r="X1546" s="3" t="s">
        <v>44</v>
      </c>
      <c r="Y1546" s="3">
        <v>27.3</v>
      </c>
      <c r="Z1546" s="2">
        <v>21.51</v>
      </c>
      <c r="AA1546" s="10">
        <f>IF(Table1[[#This Row],[Is_Late]]="Yes",1,0)</f>
        <v>0</v>
      </c>
    </row>
    <row r="1547" spans="1:27" x14ac:dyDescent="0.25">
      <c r="A1547" t="s">
        <v>1626</v>
      </c>
      <c r="B1547" s="1">
        <v>45842</v>
      </c>
      <c r="C1547" t="s">
        <v>37</v>
      </c>
      <c r="D1547" t="s">
        <v>46</v>
      </c>
      <c r="E1547" t="s">
        <v>29</v>
      </c>
      <c r="F1547" t="s">
        <v>73</v>
      </c>
      <c r="G1547" t="s">
        <v>78</v>
      </c>
      <c r="H1547">
        <v>4</v>
      </c>
      <c r="I1547">
        <v>214.51</v>
      </c>
      <c r="J1547" s="2">
        <v>25</v>
      </c>
      <c r="K1547">
        <v>28</v>
      </c>
      <c r="L1547" s="3">
        <v>6.86</v>
      </c>
      <c r="M1547" s="3">
        <v>3.5</v>
      </c>
      <c r="N1547" t="s">
        <v>32</v>
      </c>
      <c r="O1547" t="s">
        <v>42</v>
      </c>
      <c r="P1547" t="s">
        <v>51</v>
      </c>
      <c r="Q1547" s="2">
        <v>858.04</v>
      </c>
      <c r="R1547" s="2">
        <v>214.51</v>
      </c>
      <c r="S1547" s="2">
        <v>643.53</v>
      </c>
      <c r="T1547" s="2">
        <v>0</v>
      </c>
      <c r="U1547">
        <v>643.53</v>
      </c>
      <c r="V1547" s="2">
        <v>31</v>
      </c>
      <c r="W1547" s="3">
        <v>0</v>
      </c>
      <c r="X1547" s="3" t="s">
        <v>44</v>
      </c>
      <c r="Y1547" s="3">
        <v>15</v>
      </c>
      <c r="Z1547" s="2">
        <v>96.53</v>
      </c>
      <c r="AA1547" s="10">
        <f>IF(Table1[[#This Row],[Is_Late]]="Yes",1,0)</f>
        <v>0</v>
      </c>
    </row>
    <row r="1548" spans="1:27" x14ac:dyDescent="0.25">
      <c r="A1548" t="s">
        <v>1627</v>
      </c>
      <c r="B1548" s="1">
        <v>45842</v>
      </c>
      <c r="C1548" t="s">
        <v>84</v>
      </c>
      <c r="D1548" t="s">
        <v>46</v>
      </c>
      <c r="E1548" t="s">
        <v>29</v>
      </c>
      <c r="F1548" t="s">
        <v>39</v>
      </c>
      <c r="G1548" t="s">
        <v>31</v>
      </c>
      <c r="H1548">
        <v>1</v>
      </c>
      <c r="I1548">
        <v>273.17</v>
      </c>
      <c r="J1548" s="2">
        <v>15</v>
      </c>
      <c r="K1548">
        <v>44</v>
      </c>
      <c r="L1548" s="3">
        <v>6.4</v>
      </c>
      <c r="M1548" s="3">
        <v>4.5999999999999996</v>
      </c>
      <c r="N1548" t="s">
        <v>50</v>
      </c>
      <c r="O1548" t="s">
        <v>42</v>
      </c>
      <c r="P1548" t="s">
        <v>56</v>
      </c>
      <c r="Q1548" s="2">
        <v>273.17</v>
      </c>
      <c r="R1548" s="2">
        <v>40.98</v>
      </c>
      <c r="S1548" s="2">
        <v>232.19</v>
      </c>
      <c r="T1548" s="2">
        <v>25</v>
      </c>
      <c r="U1548">
        <v>257.19</v>
      </c>
      <c r="V1548" s="2">
        <v>16</v>
      </c>
      <c r="W1548" s="3">
        <v>28</v>
      </c>
      <c r="X1548" s="3" t="s">
        <v>35</v>
      </c>
      <c r="Y1548" s="3">
        <v>24.8</v>
      </c>
      <c r="Z1548" s="2">
        <v>57.58</v>
      </c>
      <c r="AA1548" s="10">
        <f>IF(Table1[[#This Row],[Is_Late]]="Yes",1,0)</f>
        <v>1</v>
      </c>
    </row>
    <row r="1549" spans="1:27" x14ac:dyDescent="0.25">
      <c r="A1549" t="s">
        <v>1628</v>
      </c>
      <c r="B1549" s="1">
        <v>45842</v>
      </c>
      <c r="C1549" t="s">
        <v>27</v>
      </c>
      <c r="D1549" t="s">
        <v>66</v>
      </c>
      <c r="E1549" t="s">
        <v>47</v>
      </c>
      <c r="F1549" t="s">
        <v>30</v>
      </c>
      <c r="G1549" t="s">
        <v>55</v>
      </c>
      <c r="H1549">
        <v>3</v>
      </c>
      <c r="I1549">
        <v>383.64</v>
      </c>
      <c r="J1549" s="2">
        <v>0</v>
      </c>
      <c r="K1549">
        <v>30</v>
      </c>
      <c r="L1549" s="3">
        <v>7.69</v>
      </c>
      <c r="M1549" s="3">
        <v>5</v>
      </c>
      <c r="N1549" t="s">
        <v>50</v>
      </c>
      <c r="O1549" t="s">
        <v>42</v>
      </c>
      <c r="P1549" t="s">
        <v>51</v>
      </c>
      <c r="Q1549" s="2">
        <v>1150.92</v>
      </c>
      <c r="R1549" s="2">
        <v>0</v>
      </c>
      <c r="S1549" s="2">
        <v>1150.92</v>
      </c>
      <c r="T1549" s="2">
        <v>0</v>
      </c>
      <c r="U1549">
        <v>1150.92</v>
      </c>
      <c r="V1549" s="2">
        <v>33</v>
      </c>
      <c r="W1549" s="3">
        <v>0</v>
      </c>
      <c r="X1549" s="3" t="s">
        <v>44</v>
      </c>
      <c r="Y1549" s="3">
        <v>24.4</v>
      </c>
      <c r="Z1549" s="2">
        <v>280.82</v>
      </c>
      <c r="AA1549" s="10">
        <f>IF(Table1[[#This Row],[Is_Late]]="Yes",1,0)</f>
        <v>0</v>
      </c>
    </row>
    <row r="1550" spans="1:27" x14ac:dyDescent="0.25">
      <c r="A1550" t="s">
        <v>1629</v>
      </c>
      <c r="B1550" s="1">
        <v>45843</v>
      </c>
      <c r="C1550" t="s">
        <v>37</v>
      </c>
      <c r="D1550" t="s">
        <v>38</v>
      </c>
      <c r="E1550" t="s">
        <v>29</v>
      </c>
      <c r="F1550" t="s">
        <v>30</v>
      </c>
      <c r="G1550" t="s">
        <v>78</v>
      </c>
      <c r="H1550">
        <v>7</v>
      </c>
      <c r="I1550">
        <v>321.57</v>
      </c>
      <c r="J1550" s="2">
        <v>0</v>
      </c>
      <c r="K1550">
        <v>27</v>
      </c>
      <c r="L1550" s="3">
        <v>0.92</v>
      </c>
      <c r="M1550" s="3">
        <v>3.8</v>
      </c>
      <c r="N1550" t="s">
        <v>50</v>
      </c>
      <c r="O1550" t="s">
        <v>42</v>
      </c>
      <c r="P1550" t="s">
        <v>43</v>
      </c>
      <c r="Q1550" s="2">
        <v>2250.9899999999998</v>
      </c>
      <c r="R1550" s="2">
        <v>0</v>
      </c>
      <c r="S1550" s="2">
        <v>2250.9899999999998</v>
      </c>
      <c r="T1550" s="2">
        <v>0</v>
      </c>
      <c r="U1550">
        <v>2250.9899999999998</v>
      </c>
      <c r="V1550" s="2">
        <v>27</v>
      </c>
      <c r="W1550" s="3">
        <v>0</v>
      </c>
      <c r="X1550" s="3" t="s">
        <v>44</v>
      </c>
      <c r="Y1550" s="3">
        <v>8.5</v>
      </c>
      <c r="Z1550" s="2">
        <v>191.33</v>
      </c>
      <c r="AA1550" s="10">
        <f>IF(Table1[[#This Row],[Is_Late]]="Yes",1,0)</f>
        <v>0</v>
      </c>
    </row>
    <row r="1551" spans="1:27" x14ac:dyDescent="0.25">
      <c r="A1551" t="s">
        <v>1630</v>
      </c>
      <c r="B1551" s="1">
        <v>45843</v>
      </c>
      <c r="C1551" t="s">
        <v>37</v>
      </c>
      <c r="D1551" t="s">
        <v>28</v>
      </c>
      <c r="E1551" t="s">
        <v>29</v>
      </c>
      <c r="F1551" t="s">
        <v>76</v>
      </c>
      <c r="G1551" t="s">
        <v>82</v>
      </c>
      <c r="H1551">
        <v>1</v>
      </c>
      <c r="I1551">
        <v>266.7</v>
      </c>
      <c r="J1551" s="2">
        <v>10</v>
      </c>
      <c r="K1551">
        <v>14</v>
      </c>
      <c r="L1551" s="3">
        <v>6.32</v>
      </c>
      <c r="M1551" s="3">
        <v>4.4000000000000004</v>
      </c>
      <c r="N1551" t="s">
        <v>32</v>
      </c>
      <c r="O1551" t="s">
        <v>42</v>
      </c>
      <c r="P1551" t="s">
        <v>34</v>
      </c>
      <c r="Q1551" s="2">
        <v>266.7</v>
      </c>
      <c r="R1551" s="2">
        <v>26.67</v>
      </c>
      <c r="S1551" s="2">
        <v>240.03</v>
      </c>
      <c r="T1551" s="2">
        <v>20</v>
      </c>
      <c r="U1551">
        <v>260.02999999999997</v>
      </c>
      <c r="V1551" s="2">
        <v>22</v>
      </c>
      <c r="W1551" s="3">
        <v>0</v>
      </c>
      <c r="X1551" s="3" t="s">
        <v>44</v>
      </c>
      <c r="Y1551" s="3">
        <v>30.9</v>
      </c>
      <c r="Z1551" s="2">
        <v>74.17</v>
      </c>
      <c r="AA1551" s="10">
        <f>IF(Table1[[#This Row],[Is_Late]]="Yes",1,0)</f>
        <v>0</v>
      </c>
    </row>
    <row r="1552" spans="1:27" x14ac:dyDescent="0.25">
      <c r="A1552" t="s">
        <v>1631</v>
      </c>
      <c r="B1552" s="1">
        <v>45843</v>
      </c>
      <c r="C1552" t="s">
        <v>80</v>
      </c>
      <c r="D1552" t="s">
        <v>28</v>
      </c>
      <c r="E1552" t="s">
        <v>47</v>
      </c>
      <c r="F1552" t="s">
        <v>111</v>
      </c>
      <c r="G1552" t="s">
        <v>67</v>
      </c>
      <c r="H1552">
        <v>3</v>
      </c>
      <c r="I1552">
        <v>284.24</v>
      </c>
      <c r="J1552" s="2">
        <v>20</v>
      </c>
      <c r="K1552">
        <v>29</v>
      </c>
      <c r="L1552" s="3">
        <v>5.19</v>
      </c>
      <c r="M1552" s="3">
        <v>5</v>
      </c>
      <c r="N1552" t="s">
        <v>60</v>
      </c>
      <c r="O1552" t="s">
        <v>42</v>
      </c>
      <c r="P1552" t="s">
        <v>34</v>
      </c>
      <c r="Q1552" s="2">
        <v>852.72</v>
      </c>
      <c r="R1552" s="2">
        <v>170.54</v>
      </c>
      <c r="S1552" s="2">
        <v>682.18</v>
      </c>
      <c r="T1552" s="2">
        <v>0</v>
      </c>
      <c r="U1552">
        <v>682.18</v>
      </c>
      <c r="V1552" s="2">
        <v>15</v>
      </c>
      <c r="W1552" s="3">
        <v>14</v>
      </c>
      <c r="X1552" s="3" t="s">
        <v>35</v>
      </c>
      <c r="Y1552" s="3">
        <v>8.1999999999999993</v>
      </c>
      <c r="Z1552" s="2">
        <v>55.94</v>
      </c>
      <c r="AA1552" s="10">
        <f>IF(Table1[[#This Row],[Is_Late]]="Yes",1,0)</f>
        <v>1</v>
      </c>
    </row>
    <row r="1553" spans="1:27" x14ac:dyDescent="0.25">
      <c r="A1553" t="s">
        <v>1632</v>
      </c>
      <c r="B1553" s="1">
        <v>45843</v>
      </c>
      <c r="C1553" t="s">
        <v>88</v>
      </c>
      <c r="D1553" t="s">
        <v>54</v>
      </c>
      <c r="E1553" t="s">
        <v>47</v>
      </c>
      <c r="F1553" t="s">
        <v>73</v>
      </c>
      <c r="G1553" t="s">
        <v>136</v>
      </c>
      <c r="H1553">
        <v>5</v>
      </c>
      <c r="I1553">
        <v>381.21</v>
      </c>
      <c r="J1553" s="2">
        <v>20</v>
      </c>
      <c r="K1553">
        <v>31</v>
      </c>
      <c r="L1553" s="3">
        <v>0.68</v>
      </c>
      <c r="M1553" s="3">
        <v>3.2</v>
      </c>
      <c r="N1553" t="s">
        <v>68</v>
      </c>
      <c r="O1553" t="s">
        <v>42</v>
      </c>
      <c r="P1553" t="s">
        <v>43</v>
      </c>
      <c r="Q1553" s="2">
        <v>1906.05</v>
      </c>
      <c r="R1553" s="2">
        <v>381.21</v>
      </c>
      <c r="S1553" s="2">
        <v>1524.84</v>
      </c>
      <c r="T1553" s="2">
        <v>0</v>
      </c>
      <c r="U1553">
        <v>1524.84</v>
      </c>
      <c r="V1553" s="2">
        <v>41</v>
      </c>
      <c r="W1553" s="3">
        <v>0</v>
      </c>
      <c r="X1553" s="3" t="s">
        <v>44</v>
      </c>
      <c r="Y1553" s="3">
        <v>17.7</v>
      </c>
      <c r="Z1553" s="2">
        <v>269.89999999999998</v>
      </c>
      <c r="AA1553" s="10">
        <f>IF(Table1[[#This Row],[Is_Late]]="Yes",1,0)</f>
        <v>0</v>
      </c>
    </row>
    <row r="1554" spans="1:27" x14ac:dyDescent="0.25">
      <c r="A1554" t="s">
        <v>1633</v>
      </c>
      <c r="B1554" s="1">
        <v>45843</v>
      </c>
      <c r="C1554" t="s">
        <v>27</v>
      </c>
      <c r="D1554" t="s">
        <v>28</v>
      </c>
      <c r="E1554" t="s">
        <v>29</v>
      </c>
      <c r="F1554" t="s">
        <v>86</v>
      </c>
      <c r="G1554" t="s">
        <v>67</v>
      </c>
      <c r="H1554">
        <v>7</v>
      </c>
      <c r="I1554">
        <v>255.92</v>
      </c>
      <c r="J1554" s="2">
        <v>20</v>
      </c>
      <c r="K1554">
        <v>25</v>
      </c>
      <c r="L1554" s="3">
        <v>5.19</v>
      </c>
      <c r="M1554" s="3">
        <v>4.4000000000000004</v>
      </c>
      <c r="N1554" t="s">
        <v>41</v>
      </c>
      <c r="O1554" t="s">
        <v>42</v>
      </c>
      <c r="P1554" t="s">
        <v>56</v>
      </c>
      <c r="Q1554" s="2">
        <v>1791.44</v>
      </c>
      <c r="R1554" s="2">
        <v>358.29</v>
      </c>
      <c r="S1554" s="2">
        <v>1433.15</v>
      </c>
      <c r="T1554" s="2">
        <v>0</v>
      </c>
      <c r="U1554">
        <v>1433.15</v>
      </c>
      <c r="V1554" s="2">
        <v>43</v>
      </c>
      <c r="W1554" s="3">
        <v>0</v>
      </c>
      <c r="X1554" s="3" t="s">
        <v>44</v>
      </c>
      <c r="Y1554" s="3">
        <v>19.2</v>
      </c>
      <c r="Z1554" s="2">
        <v>275.16000000000003</v>
      </c>
      <c r="AA1554" s="10">
        <f>IF(Table1[[#This Row],[Is_Late]]="Yes",1,0)</f>
        <v>0</v>
      </c>
    </row>
    <row r="1555" spans="1:27" x14ac:dyDescent="0.25">
      <c r="A1555" t="s">
        <v>1634</v>
      </c>
      <c r="B1555" s="1">
        <v>45843</v>
      </c>
      <c r="C1555" t="s">
        <v>75</v>
      </c>
      <c r="D1555" t="s">
        <v>46</v>
      </c>
      <c r="E1555" t="s">
        <v>29</v>
      </c>
      <c r="F1555" t="s">
        <v>30</v>
      </c>
      <c r="G1555" t="s">
        <v>117</v>
      </c>
      <c r="H1555">
        <v>4</v>
      </c>
      <c r="I1555">
        <v>364.42</v>
      </c>
      <c r="J1555" s="2">
        <v>20</v>
      </c>
      <c r="K1555">
        <v>25</v>
      </c>
      <c r="L1555" s="3">
        <v>7.27</v>
      </c>
      <c r="M1555" s="3">
        <v>4</v>
      </c>
      <c r="N1555" t="s">
        <v>32</v>
      </c>
      <c r="O1555" t="s">
        <v>42</v>
      </c>
      <c r="P1555" t="s">
        <v>43</v>
      </c>
      <c r="Q1555" s="2">
        <v>1457.68</v>
      </c>
      <c r="R1555" s="2">
        <v>291.54000000000002</v>
      </c>
      <c r="S1555" s="2">
        <v>1166.1400000000001</v>
      </c>
      <c r="T1555" s="2">
        <v>0</v>
      </c>
      <c r="U1555">
        <v>1166.1400000000001</v>
      </c>
      <c r="V1555" s="2">
        <v>33</v>
      </c>
      <c r="W1555" s="3">
        <v>0</v>
      </c>
      <c r="X1555" s="3" t="s">
        <v>44</v>
      </c>
      <c r="Y1555" s="3">
        <v>19.7</v>
      </c>
      <c r="Z1555" s="2">
        <v>229.73</v>
      </c>
      <c r="AA1555" s="10">
        <f>IF(Table1[[#This Row],[Is_Late]]="Yes",1,0)</f>
        <v>0</v>
      </c>
    </row>
    <row r="1556" spans="1:27" x14ac:dyDescent="0.25">
      <c r="A1556" t="s">
        <v>1635</v>
      </c>
      <c r="B1556" s="1">
        <v>45843</v>
      </c>
      <c r="C1556" t="s">
        <v>80</v>
      </c>
      <c r="D1556" t="s">
        <v>46</v>
      </c>
      <c r="E1556" t="s">
        <v>47</v>
      </c>
      <c r="F1556" t="s">
        <v>39</v>
      </c>
      <c r="G1556" t="s">
        <v>82</v>
      </c>
      <c r="H1556">
        <v>5</v>
      </c>
      <c r="I1556">
        <v>35.450000000000003</v>
      </c>
      <c r="J1556" s="2">
        <v>25</v>
      </c>
      <c r="K1556">
        <v>27</v>
      </c>
      <c r="L1556" s="3">
        <v>4.5999999999999996</v>
      </c>
      <c r="M1556" s="3">
        <v>4.2</v>
      </c>
      <c r="N1556" t="s">
        <v>50</v>
      </c>
      <c r="O1556" t="s">
        <v>42</v>
      </c>
      <c r="P1556" t="s">
        <v>51</v>
      </c>
      <c r="Q1556" s="2">
        <v>177.25</v>
      </c>
      <c r="R1556" s="2">
        <v>44.31</v>
      </c>
      <c r="S1556" s="2">
        <v>132.94</v>
      </c>
      <c r="T1556" s="2">
        <v>15</v>
      </c>
      <c r="U1556">
        <v>147.94</v>
      </c>
      <c r="V1556" s="2">
        <v>29</v>
      </c>
      <c r="W1556" s="3">
        <v>0</v>
      </c>
      <c r="X1556" s="3" t="s">
        <v>44</v>
      </c>
      <c r="Y1556" s="3">
        <v>25.4</v>
      </c>
      <c r="Z1556" s="2">
        <v>33.770000000000003</v>
      </c>
      <c r="AA1556" s="10">
        <f>IF(Table1[[#This Row],[Is_Late]]="Yes",1,0)</f>
        <v>0</v>
      </c>
    </row>
    <row r="1557" spans="1:27" x14ac:dyDescent="0.25">
      <c r="A1557" t="s">
        <v>1636</v>
      </c>
      <c r="B1557" s="1">
        <v>45843</v>
      </c>
      <c r="C1557" t="s">
        <v>88</v>
      </c>
      <c r="D1557" t="s">
        <v>66</v>
      </c>
      <c r="E1557" t="s">
        <v>29</v>
      </c>
      <c r="F1557" t="s">
        <v>73</v>
      </c>
      <c r="G1557" t="s">
        <v>78</v>
      </c>
      <c r="H1557">
        <v>2</v>
      </c>
      <c r="I1557">
        <v>347.31</v>
      </c>
      <c r="J1557" s="2">
        <v>0</v>
      </c>
      <c r="K1557">
        <v>19</v>
      </c>
      <c r="L1557" s="3">
        <v>4.1100000000000003</v>
      </c>
      <c r="M1557" s="3">
        <v>3.9</v>
      </c>
      <c r="N1557" t="s">
        <v>41</v>
      </c>
      <c r="O1557" t="s">
        <v>42</v>
      </c>
      <c r="P1557" t="s">
        <v>64</v>
      </c>
      <c r="Q1557" s="2">
        <v>694.62</v>
      </c>
      <c r="R1557" s="2">
        <v>0</v>
      </c>
      <c r="S1557" s="2">
        <v>694.62</v>
      </c>
      <c r="T1557" s="2">
        <v>0</v>
      </c>
      <c r="U1557">
        <v>694.62</v>
      </c>
      <c r="V1557" s="2">
        <v>37</v>
      </c>
      <c r="W1557" s="3">
        <v>0</v>
      </c>
      <c r="X1557" s="3" t="s">
        <v>44</v>
      </c>
      <c r="Y1557" s="3">
        <v>10.9</v>
      </c>
      <c r="Z1557" s="2">
        <v>75.709999999999994</v>
      </c>
      <c r="AA1557" s="10">
        <f>IF(Table1[[#This Row],[Is_Late]]="Yes",1,0)</f>
        <v>0</v>
      </c>
    </row>
    <row r="1558" spans="1:27" x14ac:dyDescent="0.25">
      <c r="A1558" t="s">
        <v>1637</v>
      </c>
      <c r="B1558" s="1">
        <v>45844</v>
      </c>
      <c r="C1558" t="s">
        <v>75</v>
      </c>
      <c r="D1558" t="s">
        <v>66</v>
      </c>
      <c r="E1558" t="s">
        <v>47</v>
      </c>
      <c r="F1558" t="s">
        <v>30</v>
      </c>
      <c r="G1558" t="s">
        <v>78</v>
      </c>
      <c r="H1558">
        <v>1</v>
      </c>
      <c r="I1558">
        <v>411.87</v>
      </c>
      <c r="J1558" s="2">
        <v>10</v>
      </c>
      <c r="K1558">
        <v>33</v>
      </c>
      <c r="L1558" s="3">
        <v>7.11</v>
      </c>
      <c r="M1558" s="3">
        <v>5</v>
      </c>
      <c r="N1558" t="s">
        <v>60</v>
      </c>
      <c r="O1558" t="s">
        <v>33</v>
      </c>
      <c r="P1558" t="s">
        <v>43</v>
      </c>
      <c r="Q1558" s="2">
        <v>411.87</v>
      </c>
      <c r="R1558" s="2">
        <v>41.19</v>
      </c>
      <c r="S1558" s="2">
        <v>0</v>
      </c>
      <c r="T1558" s="2">
        <v>0</v>
      </c>
      <c r="U1558">
        <v>0</v>
      </c>
      <c r="V1558" s="2">
        <v>27</v>
      </c>
      <c r="W1558" s="3">
        <v>6</v>
      </c>
      <c r="X1558" s="3" t="s">
        <v>35</v>
      </c>
      <c r="Y1558" s="3">
        <v>24.4</v>
      </c>
      <c r="Z1558" s="2">
        <v>0</v>
      </c>
      <c r="AA1558" s="10">
        <f>IF(Table1[[#This Row],[Is_Late]]="Yes",1,0)</f>
        <v>1</v>
      </c>
    </row>
    <row r="1559" spans="1:27" x14ac:dyDescent="0.25">
      <c r="A1559" t="s">
        <v>1638</v>
      </c>
      <c r="B1559" s="1">
        <v>45844</v>
      </c>
      <c r="C1559" t="s">
        <v>27</v>
      </c>
      <c r="D1559" t="s">
        <v>66</v>
      </c>
      <c r="E1559" t="s">
        <v>47</v>
      </c>
      <c r="F1559" t="s">
        <v>111</v>
      </c>
      <c r="G1559" t="s">
        <v>144</v>
      </c>
      <c r="H1559">
        <v>5</v>
      </c>
      <c r="I1559">
        <v>268.73</v>
      </c>
      <c r="J1559" s="2">
        <v>20</v>
      </c>
      <c r="K1559">
        <v>31</v>
      </c>
      <c r="L1559" s="3">
        <v>5.83</v>
      </c>
      <c r="M1559" s="3">
        <v>4.5</v>
      </c>
      <c r="N1559" t="s">
        <v>41</v>
      </c>
      <c r="O1559" t="s">
        <v>42</v>
      </c>
      <c r="P1559" t="s">
        <v>51</v>
      </c>
      <c r="Q1559" s="2">
        <v>1343.65</v>
      </c>
      <c r="R1559" s="2">
        <v>268.73</v>
      </c>
      <c r="S1559" s="2">
        <v>1074.92</v>
      </c>
      <c r="T1559" s="2">
        <v>0</v>
      </c>
      <c r="U1559">
        <v>1074.92</v>
      </c>
      <c r="V1559" s="2">
        <v>34</v>
      </c>
      <c r="W1559" s="3">
        <v>0</v>
      </c>
      <c r="X1559" s="3" t="s">
        <v>44</v>
      </c>
      <c r="Y1559" s="3">
        <v>29.6</v>
      </c>
      <c r="Z1559" s="2">
        <v>318.18</v>
      </c>
      <c r="AA1559" s="10">
        <f>IF(Table1[[#This Row],[Is_Late]]="Yes",1,0)</f>
        <v>0</v>
      </c>
    </row>
    <row r="1560" spans="1:27" x14ac:dyDescent="0.25">
      <c r="A1560" t="s">
        <v>1639</v>
      </c>
      <c r="B1560" s="1">
        <v>45844</v>
      </c>
      <c r="C1560" t="s">
        <v>88</v>
      </c>
      <c r="D1560" t="s">
        <v>66</v>
      </c>
      <c r="E1560" t="s">
        <v>47</v>
      </c>
      <c r="F1560" t="s">
        <v>48</v>
      </c>
      <c r="G1560" t="s">
        <v>40</v>
      </c>
      <c r="H1560">
        <v>6</v>
      </c>
      <c r="I1560">
        <v>459.68</v>
      </c>
      <c r="J1560" s="2">
        <v>10</v>
      </c>
      <c r="K1560">
        <v>31</v>
      </c>
      <c r="L1560" s="3">
        <v>6.36</v>
      </c>
      <c r="M1560" s="3">
        <v>4.9000000000000004</v>
      </c>
      <c r="N1560" t="s">
        <v>50</v>
      </c>
      <c r="O1560" t="s">
        <v>42</v>
      </c>
      <c r="P1560" t="s">
        <v>34</v>
      </c>
      <c r="Q1560" s="2">
        <v>2758.08</v>
      </c>
      <c r="R1560" s="2">
        <v>275.81</v>
      </c>
      <c r="S1560" s="2">
        <v>2482.27</v>
      </c>
      <c r="T1560" s="2">
        <v>0</v>
      </c>
      <c r="U1560">
        <v>2482.27</v>
      </c>
      <c r="V1560" s="2">
        <v>42</v>
      </c>
      <c r="W1560" s="3">
        <v>0</v>
      </c>
      <c r="X1560" s="3" t="s">
        <v>44</v>
      </c>
      <c r="Y1560" s="3">
        <v>30.3</v>
      </c>
      <c r="Z1560" s="2">
        <v>752.13</v>
      </c>
      <c r="AA1560" s="10">
        <f>IF(Table1[[#This Row],[Is_Late]]="Yes",1,0)</f>
        <v>0</v>
      </c>
    </row>
    <row r="1561" spans="1:27" x14ac:dyDescent="0.25">
      <c r="A1561" t="s">
        <v>1640</v>
      </c>
      <c r="B1561" s="1">
        <v>45844</v>
      </c>
      <c r="C1561" t="s">
        <v>27</v>
      </c>
      <c r="D1561" t="s">
        <v>66</v>
      </c>
      <c r="E1561" t="s">
        <v>47</v>
      </c>
      <c r="F1561" t="s">
        <v>73</v>
      </c>
      <c r="G1561" t="s">
        <v>98</v>
      </c>
      <c r="H1561">
        <v>7</v>
      </c>
      <c r="I1561">
        <v>394.08</v>
      </c>
      <c r="J1561" s="2">
        <v>5</v>
      </c>
      <c r="K1561">
        <v>33</v>
      </c>
      <c r="L1561" s="3">
        <v>6.39</v>
      </c>
      <c r="M1561" s="3">
        <v>4.5</v>
      </c>
      <c r="N1561" t="s">
        <v>32</v>
      </c>
      <c r="O1561" t="s">
        <v>42</v>
      </c>
      <c r="P1561" t="s">
        <v>56</v>
      </c>
      <c r="Q1561" s="2">
        <v>2758.56</v>
      </c>
      <c r="R1561" s="2">
        <v>137.93</v>
      </c>
      <c r="S1561" s="2">
        <v>2620.63</v>
      </c>
      <c r="T1561" s="2">
        <v>0</v>
      </c>
      <c r="U1561">
        <v>2620.63</v>
      </c>
      <c r="V1561" s="2">
        <v>30</v>
      </c>
      <c r="W1561" s="3">
        <v>3</v>
      </c>
      <c r="X1561" s="3" t="s">
        <v>44</v>
      </c>
      <c r="Y1561" s="3">
        <v>18.899999999999999</v>
      </c>
      <c r="Z1561" s="2">
        <v>495.3</v>
      </c>
      <c r="AA1561" s="10">
        <f>IF(Table1[[#This Row],[Is_Late]]="Yes",1,0)</f>
        <v>0</v>
      </c>
    </row>
    <row r="1562" spans="1:27" x14ac:dyDescent="0.25">
      <c r="A1562" t="s">
        <v>1641</v>
      </c>
      <c r="B1562" s="1">
        <v>45844</v>
      </c>
      <c r="C1562" t="s">
        <v>84</v>
      </c>
      <c r="D1562" t="s">
        <v>46</v>
      </c>
      <c r="E1562" t="s">
        <v>47</v>
      </c>
      <c r="F1562" t="s">
        <v>81</v>
      </c>
      <c r="G1562" t="s">
        <v>31</v>
      </c>
      <c r="H1562">
        <v>5</v>
      </c>
      <c r="I1562">
        <v>281.07</v>
      </c>
      <c r="J1562" s="2">
        <v>10</v>
      </c>
      <c r="K1562">
        <v>38</v>
      </c>
      <c r="L1562" s="3">
        <v>4.8499999999999996</v>
      </c>
      <c r="M1562" s="3">
        <v>4.7</v>
      </c>
      <c r="N1562" t="s">
        <v>50</v>
      </c>
      <c r="O1562" t="s">
        <v>33</v>
      </c>
      <c r="P1562" t="s">
        <v>34</v>
      </c>
      <c r="Q1562" s="2">
        <v>1405.35</v>
      </c>
      <c r="R1562" s="2">
        <v>140.54</v>
      </c>
      <c r="S1562" s="2">
        <v>0</v>
      </c>
      <c r="T1562" s="2">
        <v>0</v>
      </c>
      <c r="U1562">
        <v>0</v>
      </c>
      <c r="V1562" s="2">
        <v>37</v>
      </c>
      <c r="W1562" s="3">
        <v>1</v>
      </c>
      <c r="X1562" s="3" t="s">
        <v>44</v>
      </c>
      <c r="Y1562" s="3">
        <v>29.3</v>
      </c>
      <c r="Z1562" s="2">
        <v>0</v>
      </c>
      <c r="AA1562" s="10">
        <f>IF(Table1[[#This Row],[Is_Late]]="Yes",1,0)</f>
        <v>0</v>
      </c>
    </row>
    <row r="1563" spans="1:27" x14ac:dyDescent="0.25">
      <c r="A1563" t="s">
        <v>1642</v>
      </c>
      <c r="B1563" s="1">
        <v>45844</v>
      </c>
      <c r="C1563" t="s">
        <v>37</v>
      </c>
      <c r="D1563" t="s">
        <v>46</v>
      </c>
      <c r="E1563" t="s">
        <v>47</v>
      </c>
      <c r="F1563" t="s">
        <v>59</v>
      </c>
      <c r="G1563" t="s">
        <v>63</v>
      </c>
      <c r="H1563">
        <v>2</v>
      </c>
      <c r="I1563">
        <v>93.39</v>
      </c>
      <c r="J1563" s="2">
        <v>5</v>
      </c>
      <c r="K1563">
        <v>42</v>
      </c>
      <c r="L1563" s="3">
        <v>4.63</v>
      </c>
      <c r="M1563" s="3">
        <v>4.5999999999999996</v>
      </c>
      <c r="N1563" t="s">
        <v>32</v>
      </c>
      <c r="O1563" t="s">
        <v>42</v>
      </c>
      <c r="P1563" t="s">
        <v>34</v>
      </c>
      <c r="Q1563" s="2">
        <v>186.78</v>
      </c>
      <c r="R1563" s="2">
        <v>9.34</v>
      </c>
      <c r="S1563" s="2">
        <v>177.44</v>
      </c>
      <c r="T1563" s="2">
        <v>25</v>
      </c>
      <c r="U1563">
        <v>202.44</v>
      </c>
      <c r="V1563" s="2">
        <v>24</v>
      </c>
      <c r="W1563" s="3">
        <v>18</v>
      </c>
      <c r="X1563" s="3" t="s">
        <v>35</v>
      </c>
      <c r="Y1563" s="3">
        <v>20.3</v>
      </c>
      <c r="Z1563" s="2">
        <v>36.020000000000003</v>
      </c>
      <c r="AA1563" s="10">
        <f>IF(Table1[[#This Row],[Is_Late]]="Yes",1,0)</f>
        <v>1</v>
      </c>
    </row>
    <row r="1564" spans="1:27" x14ac:dyDescent="0.25">
      <c r="A1564" t="s">
        <v>1643</v>
      </c>
      <c r="B1564" s="1">
        <v>45844</v>
      </c>
      <c r="C1564" t="s">
        <v>37</v>
      </c>
      <c r="D1564" t="s">
        <v>46</v>
      </c>
      <c r="E1564" t="s">
        <v>29</v>
      </c>
      <c r="F1564" t="s">
        <v>76</v>
      </c>
      <c r="G1564" t="s">
        <v>67</v>
      </c>
      <c r="H1564">
        <v>3</v>
      </c>
      <c r="I1564">
        <v>408.18</v>
      </c>
      <c r="J1564" s="2">
        <v>25</v>
      </c>
      <c r="K1564">
        <v>27</v>
      </c>
      <c r="L1564" s="3">
        <v>1.87</v>
      </c>
      <c r="M1564" s="3">
        <v>4.2</v>
      </c>
      <c r="N1564" t="s">
        <v>41</v>
      </c>
      <c r="O1564" t="s">
        <v>42</v>
      </c>
      <c r="P1564" t="s">
        <v>34</v>
      </c>
      <c r="Q1564" s="2">
        <v>1224.54</v>
      </c>
      <c r="R1564" s="2">
        <v>306.14</v>
      </c>
      <c r="S1564" s="2">
        <v>918.4</v>
      </c>
      <c r="T1564" s="2">
        <v>0</v>
      </c>
      <c r="U1564">
        <v>918.4</v>
      </c>
      <c r="V1564" s="2">
        <v>40</v>
      </c>
      <c r="W1564" s="3">
        <v>0</v>
      </c>
      <c r="X1564" s="3" t="s">
        <v>44</v>
      </c>
      <c r="Y1564" s="3">
        <v>16.899999999999999</v>
      </c>
      <c r="Z1564" s="2">
        <v>155.21</v>
      </c>
      <c r="AA1564" s="10">
        <f>IF(Table1[[#This Row],[Is_Late]]="Yes",1,0)</f>
        <v>0</v>
      </c>
    </row>
    <row r="1565" spans="1:27" x14ac:dyDescent="0.25">
      <c r="A1565" t="s">
        <v>1644</v>
      </c>
      <c r="B1565" s="1">
        <v>45845</v>
      </c>
      <c r="C1565" t="s">
        <v>53</v>
      </c>
      <c r="D1565" t="s">
        <v>46</v>
      </c>
      <c r="E1565" t="s">
        <v>29</v>
      </c>
      <c r="F1565" t="s">
        <v>39</v>
      </c>
      <c r="G1565" t="s">
        <v>98</v>
      </c>
      <c r="H1565">
        <v>2</v>
      </c>
      <c r="I1565">
        <v>204.52</v>
      </c>
      <c r="J1565" s="2">
        <v>20</v>
      </c>
      <c r="K1565">
        <v>13</v>
      </c>
      <c r="L1565" s="3">
        <v>5.25</v>
      </c>
      <c r="M1565" s="3">
        <v>3.8</v>
      </c>
      <c r="N1565" t="s">
        <v>32</v>
      </c>
      <c r="O1565" t="s">
        <v>42</v>
      </c>
      <c r="P1565" t="s">
        <v>64</v>
      </c>
      <c r="Q1565" s="2">
        <v>409.04</v>
      </c>
      <c r="R1565" s="2">
        <v>81.81</v>
      </c>
      <c r="S1565" s="2">
        <v>327.23</v>
      </c>
      <c r="T1565" s="2">
        <v>0</v>
      </c>
      <c r="U1565">
        <v>327.23</v>
      </c>
      <c r="V1565" s="2">
        <v>34</v>
      </c>
      <c r="W1565" s="3">
        <v>0</v>
      </c>
      <c r="X1565" s="3" t="s">
        <v>44</v>
      </c>
      <c r="Y1565" s="3">
        <v>17.600000000000001</v>
      </c>
      <c r="Z1565" s="2">
        <v>57.59</v>
      </c>
      <c r="AA1565" s="10">
        <f>IF(Table1[[#This Row],[Is_Late]]="Yes",1,0)</f>
        <v>0</v>
      </c>
    </row>
    <row r="1566" spans="1:27" x14ac:dyDescent="0.25">
      <c r="A1566" t="s">
        <v>1645</v>
      </c>
      <c r="B1566" s="1">
        <v>45845</v>
      </c>
      <c r="C1566" t="s">
        <v>58</v>
      </c>
      <c r="D1566" t="s">
        <v>38</v>
      </c>
      <c r="E1566" t="s">
        <v>29</v>
      </c>
      <c r="F1566" t="s">
        <v>48</v>
      </c>
      <c r="G1566" t="s">
        <v>136</v>
      </c>
      <c r="H1566">
        <v>2</v>
      </c>
      <c r="I1566">
        <v>412.15</v>
      </c>
      <c r="J1566" s="2">
        <v>20</v>
      </c>
      <c r="K1566">
        <v>16</v>
      </c>
      <c r="L1566" s="3">
        <v>4.37</v>
      </c>
      <c r="M1566" s="3">
        <v>4.3</v>
      </c>
      <c r="N1566" t="s">
        <v>68</v>
      </c>
      <c r="O1566" t="s">
        <v>42</v>
      </c>
      <c r="P1566" t="s">
        <v>56</v>
      </c>
      <c r="Q1566" s="2">
        <v>824.3</v>
      </c>
      <c r="R1566" s="2">
        <v>164.86</v>
      </c>
      <c r="S1566" s="2">
        <v>659.44</v>
      </c>
      <c r="T1566" s="2">
        <v>0</v>
      </c>
      <c r="U1566">
        <v>659.44</v>
      </c>
      <c r="V1566" s="2">
        <v>23</v>
      </c>
      <c r="W1566" s="3">
        <v>0</v>
      </c>
      <c r="X1566" s="3" t="s">
        <v>44</v>
      </c>
      <c r="Y1566" s="3">
        <v>8.3000000000000007</v>
      </c>
      <c r="Z1566" s="2">
        <v>54.73</v>
      </c>
      <c r="AA1566" s="10">
        <f>IF(Table1[[#This Row],[Is_Late]]="Yes",1,0)</f>
        <v>0</v>
      </c>
    </row>
    <row r="1567" spans="1:27" x14ac:dyDescent="0.25">
      <c r="A1567" t="s">
        <v>1646</v>
      </c>
      <c r="B1567" s="1">
        <v>45845</v>
      </c>
      <c r="C1567" t="s">
        <v>27</v>
      </c>
      <c r="D1567" t="s">
        <v>28</v>
      </c>
      <c r="E1567" t="s">
        <v>47</v>
      </c>
      <c r="F1567" t="s">
        <v>59</v>
      </c>
      <c r="G1567" t="s">
        <v>82</v>
      </c>
      <c r="H1567">
        <v>7</v>
      </c>
      <c r="I1567">
        <v>431.16</v>
      </c>
      <c r="J1567" s="2">
        <v>25</v>
      </c>
      <c r="K1567">
        <v>34</v>
      </c>
      <c r="L1567" s="3">
        <v>1.52</v>
      </c>
      <c r="M1567" s="3">
        <v>3.6</v>
      </c>
      <c r="N1567" t="s">
        <v>32</v>
      </c>
      <c r="O1567" t="s">
        <v>42</v>
      </c>
      <c r="P1567" t="s">
        <v>43</v>
      </c>
      <c r="Q1567" s="2">
        <v>3018.12</v>
      </c>
      <c r="R1567" s="2">
        <v>754.53</v>
      </c>
      <c r="S1567" s="2">
        <v>2263.59</v>
      </c>
      <c r="T1567" s="2">
        <v>0</v>
      </c>
      <c r="U1567">
        <v>2263.59</v>
      </c>
      <c r="V1567" s="2">
        <v>23</v>
      </c>
      <c r="W1567" s="3">
        <v>11</v>
      </c>
      <c r="X1567" s="3" t="s">
        <v>35</v>
      </c>
      <c r="Y1567" s="3">
        <v>10.5</v>
      </c>
      <c r="Z1567" s="2">
        <v>237.68</v>
      </c>
      <c r="AA1567" s="10">
        <f>IF(Table1[[#This Row],[Is_Late]]="Yes",1,0)</f>
        <v>1</v>
      </c>
    </row>
    <row r="1568" spans="1:27" x14ac:dyDescent="0.25">
      <c r="A1568" t="s">
        <v>1647</v>
      </c>
      <c r="B1568" s="1">
        <v>45845</v>
      </c>
      <c r="C1568" t="s">
        <v>53</v>
      </c>
      <c r="D1568" t="s">
        <v>54</v>
      </c>
      <c r="E1568" t="s">
        <v>47</v>
      </c>
      <c r="F1568" t="s">
        <v>81</v>
      </c>
      <c r="G1568" t="s">
        <v>82</v>
      </c>
      <c r="H1568">
        <v>1</v>
      </c>
      <c r="I1568">
        <v>309.73</v>
      </c>
      <c r="J1568" s="2">
        <v>10</v>
      </c>
      <c r="K1568">
        <v>21</v>
      </c>
      <c r="L1568" s="3">
        <v>1.62</v>
      </c>
      <c r="M1568" s="3">
        <v>4.3</v>
      </c>
      <c r="N1568" t="s">
        <v>50</v>
      </c>
      <c r="O1568" t="s">
        <v>42</v>
      </c>
      <c r="P1568" t="s">
        <v>56</v>
      </c>
      <c r="Q1568" s="2">
        <v>309.73</v>
      </c>
      <c r="R1568" s="2">
        <v>30.97</v>
      </c>
      <c r="S1568" s="2">
        <v>278.76</v>
      </c>
      <c r="T1568" s="2">
        <v>10</v>
      </c>
      <c r="U1568">
        <v>288.76</v>
      </c>
      <c r="V1568" s="2">
        <v>37</v>
      </c>
      <c r="W1568" s="3">
        <v>0</v>
      </c>
      <c r="X1568" s="3" t="s">
        <v>44</v>
      </c>
      <c r="Y1568" s="3">
        <v>24</v>
      </c>
      <c r="Z1568" s="2">
        <v>66.900000000000006</v>
      </c>
      <c r="AA1568" s="10">
        <f>IF(Table1[[#This Row],[Is_Late]]="Yes",1,0)</f>
        <v>0</v>
      </c>
    </row>
    <row r="1569" spans="1:27" x14ac:dyDescent="0.25">
      <c r="A1569" t="s">
        <v>1648</v>
      </c>
      <c r="B1569" s="1">
        <v>45845</v>
      </c>
      <c r="C1569" t="s">
        <v>27</v>
      </c>
      <c r="D1569" t="s">
        <v>46</v>
      </c>
      <c r="E1569" t="s">
        <v>29</v>
      </c>
      <c r="F1569" t="s">
        <v>48</v>
      </c>
      <c r="G1569" t="s">
        <v>82</v>
      </c>
      <c r="H1569">
        <v>7</v>
      </c>
      <c r="I1569">
        <v>408.68</v>
      </c>
      <c r="J1569" s="2">
        <v>15</v>
      </c>
      <c r="K1569">
        <v>24</v>
      </c>
      <c r="L1569" s="3">
        <v>6.68</v>
      </c>
      <c r="M1569" s="3">
        <v>4.3</v>
      </c>
      <c r="N1569" t="s">
        <v>50</v>
      </c>
      <c r="O1569" t="s">
        <v>42</v>
      </c>
      <c r="P1569" t="s">
        <v>43</v>
      </c>
      <c r="Q1569" s="2">
        <v>2860.76</v>
      </c>
      <c r="R1569" s="2">
        <v>429.11</v>
      </c>
      <c r="S1569" s="2">
        <v>2431.65</v>
      </c>
      <c r="T1569" s="2">
        <v>0</v>
      </c>
      <c r="U1569">
        <v>2431.65</v>
      </c>
      <c r="V1569" s="2">
        <v>20</v>
      </c>
      <c r="W1569" s="3">
        <v>4</v>
      </c>
      <c r="X1569" s="3" t="s">
        <v>44</v>
      </c>
      <c r="Y1569" s="3">
        <v>20.5</v>
      </c>
      <c r="Z1569" s="2">
        <v>498.49</v>
      </c>
      <c r="AA1569" s="10">
        <f>IF(Table1[[#This Row],[Is_Late]]="Yes",1,0)</f>
        <v>0</v>
      </c>
    </row>
    <row r="1570" spans="1:27" x14ac:dyDescent="0.25">
      <c r="A1570" t="s">
        <v>1649</v>
      </c>
      <c r="B1570" s="1">
        <v>45845</v>
      </c>
      <c r="C1570" t="s">
        <v>53</v>
      </c>
      <c r="D1570" t="s">
        <v>46</v>
      </c>
      <c r="E1570" t="s">
        <v>29</v>
      </c>
      <c r="F1570" t="s">
        <v>73</v>
      </c>
      <c r="G1570" t="s">
        <v>89</v>
      </c>
      <c r="H1570">
        <v>4</v>
      </c>
      <c r="I1570">
        <v>317.08</v>
      </c>
      <c r="J1570" s="2">
        <v>20</v>
      </c>
      <c r="K1570">
        <v>37</v>
      </c>
      <c r="L1570" s="3">
        <v>5.76</v>
      </c>
      <c r="M1570" s="3">
        <v>3.4</v>
      </c>
      <c r="N1570" t="s">
        <v>32</v>
      </c>
      <c r="O1570" t="s">
        <v>42</v>
      </c>
      <c r="P1570" t="s">
        <v>51</v>
      </c>
      <c r="Q1570" s="2">
        <v>1268.32</v>
      </c>
      <c r="R1570" s="2">
        <v>253.66</v>
      </c>
      <c r="S1570" s="2">
        <v>1014.66</v>
      </c>
      <c r="T1570" s="2">
        <v>0</v>
      </c>
      <c r="U1570">
        <v>1014.66</v>
      </c>
      <c r="V1570" s="2">
        <v>43</v>
      </c>
      <c r="W1570" s="3">
        <v>0</v>
      </c>
      <c r="X1570" s="3" t="s">
        <v>44</v>
      </c>
      <c r="Y1570" s="3">
        <v>31.5</v>
      </c>
      <c r="Z1570" s="2">
        <v>319.62</v>
      </c>
      <c r="AA1570" s="10">
        <f>IF(Table1[[#This Row],[Is_Late]]="Yes",1,0)</f>
        <v>0</v>
      </c>
    </row>
    <row r="1571" spans="1:27" x14ac:dyDescent="0.25">
      <c r="A1571" t="s">
        <v>1650</v>
      </c>
      <c r="B1571" s="1">
        <v>45845</v>
      </c>
      <c r="C1571" t="s">
        <v>75</v>
      </c>
      <c r="D1571" t="s">
        <v>54</v>
      </c>
      <c r="E1571" t="s">
        <v>29</v>
      </c>
      <c r="F1571" t="s">
        <v>111</v>
      </c>
      <c r="G1571" t="s">
        <v>82</v>
      </c>
      <c r="H1571">
        <v>7</v>
      </c>
      <c r="I1571">
        <v>318.5</v>
      </c>
      <c r="J1571" s="2">
        <v>5</v>
      </c>
      <c r="K1571">
        <v>33</v>
      </c>
      <c r="L1571" s="3">
        <v>6.42</v>
      </c>
      <c r="M1571" s="3">
        <v>3.6</v>
      </c>
      <c r="N1571" t="s">
        <v>50</v>
      </c>
      <c r="O1571" t="s">
        <v>42</v>
      </c>
      <c r="P1571" t="s">
        <v>64</v>
      </c>
      <c r="Q1571" s="2">
        <v>2229.5</v>
      </c>
      <c r="R1571" s="2">
        <v>111.48</v>
      </c>
      <c r="S1571" s="2">
        <v>2118.02</v>
      </c>
      <c r="T1571" s="2">
        <v>0</v>
      </c>
      <c r="U1571">
        <v>2118.02</v>
      </c>
      <c r="V1571" s="2">
        <v>38</v>
      </c>
      <c r="W1571" s="3">
        <v>0</v>
      </c>
      <c r="X1571" s="3" t="s">
        <v>44</v>
      </c>
      <c r="Y1571" s="3">
        <v>30.8</v>
      </c>
      <c r="Z1571" s="2">
        <v>652.35</v>
      </c>
      <c r="AA1571" s="10">
        <f>IF(Table1[[#This Row],[Is_Late]]="Yes",1,0)</f>
        <v>0</v>
      </c>
    </row>
    <row r="1572" spans="1:27" x14ac:dyDescent="0.25">
      <c r="A1572" t="s">
        <v>1651</v>
      </c>
      <c r="B1572" s="1">
        <v>45845</v>
      </c>
      <c r="C1572" t="s">
        <v>84</v>
      </c>
      <c r="D1572" t="s">
        <v>46</v>
      </c>
      <c r="E1572" t="s">
        <v>29</v>
      </c>
      <c r="F1572" t="s">
        <v>30</v>
      </c>
      <c r="G1572" t="s">
        <v>67</v>
      </c>
      <c r="H1572">
        <v>2</v>
      </c>
      <c r="I1572">
        <v>350.05</v>
      </c>
      <c r="J1572" s="2">
        <v>5</v>
      </c>
      <c r="K1572">
        <v>20</v>
      </c>
      <c r="L1572" s="3">
        <v>4.9800000000000004</v>
      </c>
      <c r="M1572" s="3">
        <v>3.6</v>
      </c>
      <c r="N1572" t="s">
        <v>50</v>
      </c>
      <c r="O1572" t="s">
        <v>42</v>
      </c>
      <c r="P1572" t="s">
        <v>43</v>
      </c>
      <c r="Q1572" s="2">
        <v>700.1</v>
      </c>
      <c r="R1572" s="2">
        <v>35.01</v>
      </c>
      <c r="S1572" s="2">
        <v>665.09</v>
      </c>
      <c r="T1572" s="2">
        <v>0</v>
      </c>
      <c r="U1572">
        <v>665.09</v>
      </c>
      <c r="V1572" s="2">
        <v>24</v>
      </c>
      <c r="W1572" s="3">
        <v>0</v>
      </c>
      <c r="X1572" s="3" t="s">
        <v>44</v>
      </c>
      <c r="Y1572" s="3">
        <v>10</v>
      </c>
      <c r="Z1572" s="2">
        <v>66.510000000000005</v>
      </c>
      <c r="AA1572" s="10">
        <f>IF(Table1[[#This Row],[Is_Late]]="Yes",1,0)</f>
        <v>0</v>
      </c>
    </row>
    <row r="1573" spans="1:27" x14ac:dyDescent="0.25">
      <c r="A1573" t="s">
        <v>1652</v>
      </c>
      <c r="B1573" s="1">
        <v>45845</v>
      </c>
      <c r="C1573" t="s">
        <v>84</v>
      </c>
      <c r="D1573" t="s">
        <v>28</v>
      </c>
      <c r="E1573" t="s">
        <v>47</v>
      </c>
      <c r="F1573" t="s">
        <v>73</v>
      </c>
      <c r="G1573" t="s">
        <v>63</v>
      </c>
      <c r="H1573">
        <v>3</v>
      </c>
      <c r="I1573">
        <v>121.74</v>
      </c>
      <c r="J1573" s="2">
        <v>15</v>
      </c>
      <c r="K1573">
        <v>30</v>
      </c>
      <c r="L1573" s="3">
        <v>2.4500000000000002</v>
      </c>
      <c r="M1573" s="3">
        <v>3.3</v>
      </c>
      <c r="N1573" t="s">
        <v>32</v>
      </c>
      <c r="O1573" t="s">
        <v>33</v>
      </c>
      <c r="P1573" t="s">
        <v>43</v>
      </c>
      <c r="Q1573" s="2">
        <v>365.22</v>
      </c>
      <c r="R1573" s="2">
        <v>54.78</v>
      </c>
      <c r="S1573" s="2">
        <v>0</v>
      </c>
      <c r="T1573" s="2">
        <v>0</v>
      </c>
      <c r="U1573">
        <v>0</v>
      </c>
      <c r="V1573" s="2">
        <v>36</v>
      </c>
      <c r="W1573" s="3">
        <v>0</v>
      </c>
      <c r="X1573" s="3" t="s">
        <v>44</v>
      </c>
      <c r="Y1573" s="3">
        <v>30.8</v>
      </c>
      <c r="Z1573" s="2">
        <v>0</v>
      </c>
      <c r="AA1573" s="10">
        <f>IF(Table1[[#This Row],[Is_Late]]="Yes",1,0)</f>
        <v>0</v>
      </c>
    </row>
    <row r="1574" spans="1:27" x14ac:dyDescent="0.25">
      <c r="A1574" t="s">
        <v>1653</v>
      </c>
      <c r="B1574" s="1">
        <v>45845</v>
      </c>
      <c r="C1574" t="s">
        <v>75</v>
      </c>
      <c r="D1574" t="s">
        <v>54</v>
      </c>
      <c r="E1574" t="s">
        <v>47</v>
      </c>
      <c r="F1574" t="s">
        <v>81</v>
      </c>
      <c r="G1574" t="s">
        <v>67</v>
      </c>
      <c r="H1574">
        <v>7</v>
      </c>
      <c r="I1574">
        <v>320.10000000000002</v>
      </c>
      <c r="J1574" s="2">
        <v>5</v>
      </c>
      <c r="K1574">
        <v>36</v>
      </c>
      <c r="L1574" s="3">
        <v>7.36</v>
      </c>
      <c r="M1574" s="3">
        <v>4.0999999999999996</v>
      </c>
      <c r="N1574" t="s">
        <v>68</v>
      </c>
      <c r="O1574" t="s">
        <v>42</v>
      </c>
      <c r="P1574" t="s">
        <v>51</v>
      </c>
      <c r="Q1574" s="2">
        <v>2240.6999999999998</v>
      </c>
      <c r="R1574" s="2">
        <v>112.04</v>
      </c>
      <c r="S1574" s="2">
        <v>2128.66</v>
      </c>
      <c r="T1574" s="2">
        <v>0</v>
      </c>
      <c r="U1574">
        <v>2128.66</v>
      </c>
      <c r="V1574" s="2">
        <v>30</v>
      </c>
      <c r="W1574" s="3">
        <v>6</v>
      </c>
      <c r="X1574" s="3" t="s">
        <v>35</v>
      </c>
      <c r="Y1574" s="3">
        <v>30.9</v>
      </c>
      <c r="Z1574" s="2">
        <v>657.76</v>
      </c>
      <c r="AA1574" s="10">
        <f>IF(Table1[[#This Row],[Is_Late]]="Yes",1,0)</f>
        <v>1</v>
      </c>
    </row>
    <row r="1575" spans="1:27" x14ac:dyDescent="0.25">
      <c r="A1575" t="s">
        <v>1654</v>
      </c>
      <c r="B1575" s="1">
        <v>45845</v>
      </c>
      <c r="C1575" t="s">
        <v>27</v>
      </c>
      <c r="D1575" t="s">
        <v>66</v>
      </c>
      <c r="E1575" t="s">
        <v>47</v>
      </c>
      <c r="F1575" t="s">
        <v>48</v>
      </c>
      <c r="G1575" t="s">
        <v>67</v>
      </c>
      <c r="H1575">
        <v>4</v>
      </c>
      <c r="I1575">
        <v>454.44</v>
      </c>
      <c r="J1575" s="2">
        <v>10</v>
      </c>
      <c r="K1575">
        <v>30</v>
      </c>
      <c r="L1575" s="3">
        <v>6.6</v>
      </c>
      <c r="M1575" s="3">
        <v>4.0999999999999996</v>
      </c>
      <c r="N1575" t="s">
        <v>41</v>
      </c>
      <c r="O1575" t="s">
        <v>42</v>
      </c>
      <c r="P1575" t="s">
        <v>64</v>
      </c>
      <c r="Q1575" s="2">
        <v>1817.76</v>
      </c>
      <c r="R1575" s="2">
        <v>181.78</v>
      </c>
      <c r="S1575" s="2">
        <v>1635.98</v>
      </c>
      <c r="T1575" s="2">
        <v>0</v>
      </c>
      <c r="U1575">
        <v>1635.98</v>
      </c>
      <c r="V1575" s="2">
        <v>21</v>
      </c>
      <c r="W1575" s="3">
        <v>9</v>
      </c>
      <c r="X1575" s="3" t="s">
        <v>35</v>
      </c>
      <c r="Y1575" s="3">
        <v>14.5</v>
      </c>
      <c r="Z1575" s="2">
        <v>237.22</v>
      </c>
      <c r="AA1575" s="10">
        <f>IF(Table1[[#This Row],[Is_Late]]="Yes",1,0)</f>
        <v>1</v>
      </c>
    </row>
    <row r="1576" spans="1:27" x14ac:dyDescent="0.25">
      <c r="A1576" t="s">
        <v>1655</v>
      </c>
      <c r="B1576" s="1">
        <v>45845</v>
      </c>
      <c r="C1576" t="s">
        <v>80</v>
      </c>
      <c r="D1576" t="s">
        <v>66</v>
      </c>
      <c r="E1576" t="s">
        <v>29</v>
      </c>
      <c r="F1576" t="s">
        <v>73</v>
      </c>
      <c r="G1576" t="s">
        <v>82</v>
      </c>
      <c r="H1576">
        <v>5</v>
      </c>
      <c r="I1576">
        <v>105.02</v>
      </c>
      <c r="J1576" s="2">
        <v>0</v>
      </c>
      <c r="K1576">
        <v>34</v>
      </c>
      <c r="L1576" s="3">
        <v>4.3899999999999997</v>
      </c>
      <c r="M1576" s="3">
        <v>3.3</v>
      </c>
      <c r="N1576" t="s">
        <v>50</v>
      </c>
      <c r="O1576" t="s">
        <v>42</v>
      </c>
      <c r="P1576" t="s">
        <v>64</v>
      </c>
      <c r="Q1576" s="2">
        <v>525.1</v>
      </c>
      <c r="R1576" s="2">
        <v>0</v>
      </c>
      <c r="S1576" s="2">
        <v>525.1</v>
      </c>
      <c r="T1576" s="2">
        <v>0</v>
      </c>
      <c r="U1576">
        <v>525.1</v>
      </c>
      <c r="V1576" s="2">
        <v>24</v>
      </c>
      <c r="W1576" s="3">
        <v>10</v>
      </c>
      <c r="X1576" s="3" t="s">
        <v>35</v>
      </c>
      <c r="Y1576" s="3">
        <v>27</v>
      </c>
      <c r="Z1576" s="2">
        <v>141.78</v>
      </c>
      <c r="AA1576" s="10">
        <f>IF(Table1[[#This Row],[Is_Late]]="Yes",1,0)</f>
        <v>1</v>
      </c>
    </row>
    <row r="1577" spans="1:27" x14ac:dyDescent="0.25">
      <c r="A1577" t="s">
        <v>1656</v>
      </c>
      <c r="B1577" s="1">
        <v>45845</v>
      </c>
      <c r="C1577" t="s">
        <v>88</v>
      </c>
      <c r="D1577" t="s">
        <v>28</v>
      </c>
      <c r="E1577" t="s">
        <v>47</v>
      </c>
      <c r="F1577" t="s">
        <v>76</v>
      </c>
      <c r="G1577" t="s">
        <v>98</v>
      </c>
      <c r="H1577">
        <v>2</v>
      </c>
      <c r="I1577">
        <v>338</v>
      </c>
      <c r="J1577" s="2">
        <v>20</v>
      </c>
      <c r="K1577">
        <v>35</v>
      </c>
      <c r="L1577" s="3">
        <v>1.1000000000000001</v>
      </c>
      <c r="M1577" s="3">
        <v>5</v>
      </c>
      <c r="N1577" t="s">
        <v>41</v>
      </c>
      <c r="O1577" t="s">
        <v>42</v>
      </c>
      <c r="P1577" t="s">
        <v>64</v>
      </c>
      <c r="Q1577" s="2">
        <v>676</v>
      </c>
      <c r="R1577" s="2">
        <v>135.19999999999999</v>
      </c>
      <c r="S1577" s="2">
        <v>540.79999999999995</v>
      </c>
      <c r="T1577" s="2">
        <v>0</v>
      </c>
      <c r="U1577">
        <v>540.79999999999995</v>
      </c>
      <c r="V1577" s="2">
        <v>23</v>
      </c>
      <c r="W1577" s="3">
        <v>12</v>
      </c>
      <c r="X1577" s="3" t="s">
        <v>35</v>
      </c>
      <c r="Y1577" s="3">
        <v>29</v>
      </c>
      <c r="Z1577" s="2">
        <v>156.83000000000001</v>
      </c>
      <c r="AA1577" s="10">
        <f>IF(Table1[[#This Row],[Is_Late]]="Yes",1,0)</f>
        <v>1</v>
      </c>
    </row>
    <row r="1578" spans="1:27" x14ac:dyDescent="0.25">
      <c r="A1578" t="s">
        <v>1657</v>
      </c>
      <c r="B1578" s="1">
        <v>45846</v>
      </c>
      <c r="C1578" t="s">
        <v>58</v>
      </c>
      <c r="D1578" t="s">
        <v>66</v>
      </c>
      <c r="E1578" t="s">
        <v>47</v>
      </c>
      <c r="F1578" t="s">
        <v>73</v>
      </c>
      <c r="G1578" t="s">
        <v>119</v>
      </c>
      <c r="H1578">
        <v>7</v>
      </c>
      <c r="I1578">
        <v>301.05</v>
      </c>
      <c r="J1578" s="2">
        <v>20</v>
      </c>
      <c r="K1578">
        <v>37</v>
      </c>
      <c r="L1578" s="3">
        <v>5.93</v>
      </c>
      <c r="M1578" s="3">
        <v>4</v>
      </c>
      <c r="N1578" t="s">
        <v>32</v>
      </c>
      <c r="O1578" t="s">
        <v>33</v>
      </c>
      <c r="P1578" t="s">
        <v>51</v>
      </c>
      <c r="Q1578" s="2">
        <v>2107.35</v>
      </c>
      <c r="R1578" s="2">
        <v>421.47</v>
      </c>
      <c r="S1578" s="2">
        <v>0</v>
      </c>
      <c r="T1578" s="2">
        <v>0</v>
      </c>
      <c r="U1578">
        <v>0</v>
      </c>
      <c r="V1578" s="2">
        <v>25</v>
      </c>
      <c r="W1578" s="3">
        <v>12</v>
      </c>
      <c r="X1578" s="3" t="s">
        <v>35</v>
      </c>
      <c r="Y1578" s="3">
        <v>30.1</v>
      </c>
      <c r="Z1578" s="2">
        <v>0</v>
      </c>
      <c r="AA1578" s="10">
        <f>IF(Table1[[#This Row],[Is_Late]]="Yes",1,0)</f>
        <v>1</v>
      </c>
    </row>
    <row r="1579" spans="1:27" x14ac:dyDescent="0.25">
      <c r="A1579" t="s">
        <v>1658</v>
      </c>
      <c r="B1579" s="1">
        <v>45846</v>
      </c>
      <c r="C1579" t="s">
        <v>75</v>
      </c>
      <c r="D1579" t="s">
        <v>46</v>
      </c>
      <c r="E1579" t="s">
        <v>47</v>
      </c>
      <c r="F1579" t="s">
        <v>76</v>
      </c>
      <c r="G1579" t="s">
        <v>67</v>
      </c>
      <c r="H1579">
        <v>6</v>
      </c>
      <c r="I1579">
        <v>271.55</v>
      </c>
      <c r="J1579" s="2">
        <v>25</v>
      </c>
      <c r="K1579">
        <v>36</v>
      </c>
      <c r="L1579" s="3">
        <v>0.66</v>
      </c>
      <c r="M1579" s="3">
        <v>4</v>
      </c>
      <c r="N1579" t="s">
        <v>41</v>
      </c>
      <c r="O1579" t="s">
        <v>42</v>
      </c>
      <c r="P1579" t="s">
        <v>34</v>
      </c>
      <c r="Q1579" s="2">
        <v>1629.3</v>
      </c>
      <c r="R1579" s="2">
        <v>407.32</v>
      </c>
      <c r="S1579" s="2">
        <v>1221.98</v>
      </c>
      <c r="T1579" s="2">
        <v>0</v>
      </c>
      <c r="U1579">
        <v>1221.98</v>
      </c>
      <c r="V1579" s="2">
        <v>34</v>
      </c>
      <c r="W1579" s="3">
        <v>2</v>
      </c>
      <c r="X1579" s="3" t="s">
        <v>44</v>
      </c>
      <c r="Y1579" s="3">
        <v>15.2</v>
      </c>
      <c r="Z1579" s="2">
        <v>185.74</v>
      </c>
      <c r="AA1579" s="10">
        <f>IF(Table1[[#This Row],[Is_Late]]="Yes",1,0)</f>
        <v>0</v>
      </c>
    </row>
    <row r="1580" spans="1:27" x14ac:dyDescent="0.25">
      <c r="A1580" t="s">
        <v>1659</v>
      </c>
      <c r="B1580" s="1">
        <v>45846</v>
      </c>
      <c r="C1580" t="s">
        <v>88</v>
      </c>
      <c r="D1580" t="s">
        <v>38</v>
      </c>
      <c r="E1580" t="s">
        <v>47</v>
      </c>
      <c r="F1580" t="s">
        <v>59</v>
      </c>
      <c r="G1580" t="s">
        <v>31</v>
      </c>
      <c r="H1580">
        <v>1</v>
      </c>
      <c r="I1580">
        <v>448.47</v>
      </c>
      <c r="J1580" s="2">
        <v>0</v>
      </c>
      <c r="K1580">
        <v>28</v>
      </c>
      <c r="L1580" s="3">
        <v>1.7</v>
      </c>
      <c r="M1580" s="3">
        <v>4.3</v>
      </c>
      <c r="N1580" t="s">
        <v>50</v>
      </c>
      <c r="O1580" t="s">
        <v>42</v>
      </c>
      <c r="P1580" t="s">
        <v>34</v>
      </c>
      <c r="Q1580" s="2">
        <v>448.47</v>
      </c>
      <c r="R1580" s="2">
        <v>0</v>
      </c>
      <c r="S1580" s="2">
        <v>448.47</v>
      </c>
      <c r="T1580" s="2">
        <v>0</v>
      </c>
      <c r="U1580">
        <v>448.47</v>
      </c>
      <c r="V1580" s="2">
        <v>25</v>
      </c>
      <c r="W1580" s="3">
        <v>3</v>
      </c>
      <c r="X1580" s="3" t="s">
        <v>44</v>
      </c>
      <c r="Y1580" s="3">
        <v>14.8</v>
      </c>
      <c r="Z1580" s="2">
        <v>66.37</v>
      </c>
      <c r="AA1580" s="10">
        <f>IF(Table1[[#This Row],[Is_Late]]="Yes",1,0)</f>
        <v>0</v>
      </c>
    </row>
    <row r="1581" spans="1:27" x14ac:dyDescent="0.25">
      <c r="A1581" t="s">
        <v>1660</v>
      </c>
      <c r="B1581" s="1">
        <v>45846</v>
      </c>
      <c r="C1581" t="s">
        <v>53</v>
      </c>
      <c r="D1581" t="s">
        <v>46</v>
      </c>
      <c r="E1581" t="s">
        <v>47</v>
      </c>
      <c r="F1581" t="s">
        <v>39</v>
      </c>
      <c r="G1581" t="s">
        <v>31</v>
      </c>
      <c r="H1581">
        <v>5</v>
      </c>
      <c r="I1581">
        <v>379.44</v>
      </c>
      <c r="J1581" s="2">
        <v>0</v>
      </c>
      <c r="K1581">
        <v>19</v>
      </c>
      <c r="L1581" s="3">
        <v>3.26</v>
      </c>
      <c r="M1581" s="3">
        <v>3.3</v>
      </c>
      <c r="N1581" t="s">
        <v>50</v>
      </c>
      <c r="O1581" t="s">
        <v>42</v>
      </c>
      <c r="P1581" t="s">
        <v>56</v>
      </c>
      <c r="Q1581" s="2">
        <v>1897.2</v>
      </c>
      <c r="R1581" s="2">
        <v>0</v>
      </c>
      <c r="S1581" s="2">
        <v>1897.2</v>
      </c>
      <c r="T1581" s="2">
        <v>0</v>
      </c>
      <c r="U1581">
        <v>1897.2</v>
      </c>
      <c r="V1581" s="2">
        <v>42</v>
      </c>
      <c r="W1581" s="3">
        <v>0</v>
      </c>
      <c r="X1581" s="3" t="s">
        <v>44</v>
      </c>
      <c r="Y1581" s="3">
        <v>28.9</v>
      </c>
      <c r="Z1581" s="2">
        <v>548.29</v>
      </c>
      <c r="AA1581" s="10">
        <f>IF(Table1[[#This Row],[Is_Late]]="Yes",1,0)</f>
        <v>0</v>
      </c>
    </row>
    <row r="1582" spans="1:27" x14ac:dyDescent="0.25">
      <c r="A1582" t="s">
        <v>1661</v>
      </c>
      <c r="B1582" s="1">
        <v>45847</v>
      </c>
      <c r="C1582" t="s">
        <v>37</v>
      </c>
      <c r="D1582" t="s">
        <v>54</v>
      </c>
      <c r="E1582" t="s">
        <v>47</v>
      </c>
      <c r="F1582" t="s">
        <v>30</v>
      </c>
      <c r="G1582" t="s">
        <v>82</v>
      </c>
      <c r="H1582">
        <v>7</v>
      </c>
      <c r="I1582">
        <v>302.57</v>
      </c>
      <c r="J1582" s="2">
        <v>0</v>
      </c>
      <c r="K1582">
        <v>30</v>
      </c>
      <c r="L1582" s="3">
        <v>3.02</v>
      </c>
      <c r="M1582" s="3">
        <v>3.4</v>
      </c>
      <c r="N1582" t="s">
        <v>32</v>
      </c>
      <c r="O1582" t="s">
        <v>33</v>
      </c>
      <c r="P1582" t="s">
        <v>34</v>
      </c>
      <c r="Q1582" s="2">
        <v>2117.9899999999998</v>
      </c>
      <c r="R1582" s="2">
        <v>0</v>
      </c>
      <c r="S1582" s="2">
        <v>0</v>
      </c>
      <c r="T1582" s="2">
        <v>0</v>
      </c>
      <c r="U1582">
        <v>0</v>
      </c>
      <c r="V1582" s="2">
        <v>35</v>
      </c>
      <c r="W1582" s="3">
        <v>0</v>
      </c>
      <c r="X1582" s="3" t="s">
        <v>44</v>
      </c>
      <c r="Y1582" s="3">
        <v>26.9</v>
      </c>
      <c r="Z1582" s="2">
        <v>0</v>
      </c>
      <c r="AA1582" s="10">
        <f>IF(Table1[[#This Row],[Is_Late]]="Yes",1,0)</f>
        <v>0</v>
      </c>
    </row>
    <row r="1583" spans="1:27" x14ac:dyDescent="0.25">
      <c r="A1583" t="s">
        <v>1662</v>
      </c>
      <c r="B1583" s="1">
        <v>45847</v>
      </c>
      <c r="C1583" t="s">
        <v>27</v>
      </c>
      <c r="D1583" t="s">
        <v>66</v>
      </c>
      <c r="E1583" t="s">
        <v>47</v>
      </c>
      <c r="F1583" t="s">
        <v>81</v>
      </c>
      <c r="G1583" t="s">
        <v>82</v>
      </c>
      <c r="H1583">
        <v>1</v>
      </c>
      <c r="I1583">
        <v>350.66</v>
      </c>
      <c r="J1583" s="2">
        <v>25</v>
      </c>
      <c r="K1583">
        <v>10</v>
      </c>
      <c r="L1583" s="3">
        <v>1.32</v>
      </c>
      <c r="M1583" s="3">
        <v>4.0999999999999996</v>
      </c>
      <c r="N1583" t="s">
        <v>68</v>
      </c>
      <c r="O1583" t="s">
        <v>33</v>
      </c>
      <c r="P1583" t="s">
        <v>43</v>
      </c>
      <c r="Q1583" s="2">
        <v>350.66</v>
      </c>
      <c r="R1583" s="2">
        <v>87.66</v>
      </c>
      <c r="S1583" s="2">
        <v>0</v>
      </c>
      <c r="T1583" s="2">
        <v>15</v>
      </c>
      <c r="U1583">
        <v>0</v>
      </c>
      <c r="V1583" s="2">
        <v>30</v>
      </c>
      <c r="W1583" s="3">
        <v>0</v>
      </c>
      <c r="X1583" s="3" t="s">
        <v>44</v>
      </c>
      <c r="Y1583" s="3">
        <v>16.5</v>
      </c>
      <c r="Z1583" s="2">
        <v>0</v>
      </c>
      <c r="AA1583" s="10">
        <f>IF(Table1[[#This Row],[Is_Late]]="Yes",1,0)</f>
        <v>0</v>
      </c>
    </row>
    <row r="1584" spans="1:27" x14ac:dyDescent="0.25">
      <c r="A1584" t="s">
        <v>1663</v>
      </c>
      <c r="B1584" s="1">
        <v>45847</v>
      </c>
      <c r="C1584" t="s">
        <v>88</v>
      </c>
      <c r="D1584" t="s">
        <v>66</v>
      </c>
      <c r="E1584" t="s">
        <v>47</v>
      </c>
      <c r="F1584" t="s">
        <v>111</v>
      </c>
      <c r="G1584" t="s">
        <v>70</v>
      </c>
      <c r="H1584">
        <v>2</v>
      </c>
      <c r="I1584">
        <v>254.88</v>
      </c>
      <c r="J1584" s="2">
        <v>15</v>
      </c>
      <c r="K1584">
        <v>19</v>
      </c>
      <c r="L1584" s="3">
        <v>3.59</v>
      </c>
      <c r="M1584" s="3">
        <v>5</v>
      </c>
      <c r="N1584" t="s">
        <v>41</v>
      </c>
      <c r="O1584" t="s">
        <v>33</v>
      </c>
      <c r="P1584" t="s">
        <v>64</v>
      </c>
      <c r="Q1584" s="2">
        <v>509.76</v>
      </c>
      <c r="R1584" s="2">
        <v>76.459999999999994</v>
      </c>
      <c r="S1584" s="2">
        <v>0</v>
      </c>
      <c r="T1584" s="2">
        <v>0</v>
      </c>
      <c r="U1584">
        <v>0</v>
      </c>
      <c r="V1584" s="2">
        <v>26</v>
      </c>
      <c r="W1584" s="3">
        <v>0</v>
      </c>
      <c r="X1584" s="3" t="s">
        <v>44</v>
      </c>
      <c r="Y1584" s="3">
        <v>27.6</v>
      </c>
      <c r="Z1584" s="2">
        <v>0</v>
      </c>
      <c r="AA1584" s="10">
        <f>IF(Table1[[#This Row],[Is_Late]]="Yes",1,0)</f>
        <v>0</v>
      </c>
    </row>
    <row r="1585" spans="1:27" x14ac:dyDescent="0.25">
      <c r="A1585" t="s">
        <v>1664</v>
      </c>
      <c r="B1585" s="1">
        <v>45847</v>
      </c>
      <c r="C1585" t="s">
        <v>88</v>
      </c>
      <c r="D1585" t="s">
        <v>66</v>
      </c>
      <c r="E1585" t="s">
        <v>47</v>
      </c>
      <c r="F1585" t="s">
        <v>30</v>
      </c>
      <c r="G1585" t="s">
        <v>67</v>
      </c>
      <c r="H1585">
        <v>5</v>
      </c>
      <c r="I1585">
        <v>318.02</v>
      </c>
      <c r="J1585" s="2">
        <v>0</v>
      </c>
      <c r="K1585">
        <v>27</v>
      </c>
      <c r="L1585" s="3">
        <v>1.25</v>
      </c>
      <c r="M1585" s="3">
        <v>3.5</v>
      </c>
      <c r="N1585" t="s">
        <v>68</v>
      </c>
      <c r="O1585" t="s">
        <v>42</v>
      </c>
      <c r="P1585" t="s">
        <v>64</v>
      </c>
      <c r="Q1585" s="2">
        <v>1590.1</v>
      </c>
      <c r="R1585" s="2">
        <v>0</v>
      </c>
      <c r="S1585" s="2">
        <v>1590.1</v>
      </c>
      <c r="T1585" s="2">
        <v>0</v>
      </c>
      <c r="U1585">
        <v>1590.1</v>
      </c>
      <c r="V1585" s="2">
        <v>43</v>
      </c>
      <c r="W1585" s="3">
        <v>0</v>
      </c>
      <c r="X1585" s="3" t="s">
        <v>44</v>
      </c>
      <c r="Y1585" s="3">
        <v>12</v>
      </c>
      <c r="Z1585" s="2">
        <v>190.81</v>
      </c>
      <c r="AA1585" s="10">
        <f>IF(Table1[[#This Row],[Is_Late]]="Yes",1,0)</f>
        <v>0</v>
      </c>
    </row>
    <row r="1586" spans="1:27" x14ac:dyDescent="0.25">
      <c r="A1586" t="s">
        <v>1665</v>
      </c>
      <c r="B1586" s="1">
        <v>45847</v>
      </c>
      <c r="C1586" t="s">
        <v>27</v>
      </c>
      <c r="D1586" t="s">
        <v>38</v>
      </c>
      <c r="E1586" t="s">
        <v>47</v>
      </c>
      <c r="F1586" t="s">
        <v>39</v>
      </c>
      <c r="G1586" t="s">
        <v>63</v>
      </c>
      <c r="H1586">
        <v>1</v>
      </c>
      <c r="I1586">
        <v>390.23</v>
      </c>
      <c r="J1586" s="2">
        <v>25</v>
      </c>
      <c r="K1586">
        <v>27</v>
      </c>
      <c r="L1586" s="3">
        <v>2.0299999999999998</v>
      </c>
      <c r="M1586" s="3">
        <v>4.5</v>
      </c>
      <c r="N1586" t="s">
        <v>50</v>
      </c>
      <c r="O1586" t="s">
        <v>42</v>
      </c>
      <c r="P1586" t="s">
        <v>43</v>
      </c>
      <c r="Q1586" s="2">
        <v>390.23</v>
      </c>
      <c r="R1586" s="2">
        <v>97.56</v>
      </c>
      <c r="S1586" s="2">
        <v>292.67</v>
      </c>
      <c r="T1586" s="2">
        <v>20</v>
      </c>
      <c r="U1586">
        <v>312.67</v>
      </c>
      <c r="V1586" s="2">
        <v>33</v>
      </c>
      <c r="W1586" s="3">
        <v>0</v>
      </c>
      <c r="X1586" s="3" t="s">
        <v>44</v>
      </c>
      <c r="Y1586" s="3">
        <v>18.3</v>
      </c>
      <c r="Z1586" s="2">
        <v>53.56</v>
      </c>
      <c r="AA1586" s="10">
        <f>IF(Table1[[#This Row],[Is_Late]]="Yes",1,0)</f>
        <v>0</v>
      </c>
    </row>
    <row r="1587" spans="1:27" x14ac:dyDescent="0.25">
      <c r="A1587" t="s">
        <v>1666</v>
      </c>
      <c r="B1587" s="1">
        <v>45847</v>
      </c>
      <c r="C1587" t="s">
        <v>84</v>
      </c>
      <c r="D1587" t="s">
        <v>28</v>
      </c>
      <c r="E1587" t="s">
        <v>47</v>
      </c>
      <c r="F1587" t="s">
        <v>59</v>
      </c>
      <c r="G1587" t="s">
        <v>78</v>
      </c>
      <c r="H1587">
        <v>3</v>
      </c>
      <c r="I1587">
        <v>207.29</v>
      </c>
      <c r="J1587" s="2">
        <v>25</v>
      </c>
      <c r="K1587">
        <v>36</v>
      </c>
      <c r="L1587" s="3">
        <v>3.07</v>
      </c>
      <c r="M1587" s="3">
        <v>5</v>
      </c>
      <c r="N1587" t="s">
        <v>41</v>
      </c>
      <c r="O1587" t="s">
        <v>42</v>
      </c>
      <c r="P1587" t="s">
        <v>43</v>
      </c>
      <c r="Q1587" s="2">
        <v>621.87</v>
      </c>
      <c r="R1587" s="2">
        <v>155.47</v>
      </c>
      <c r="S1587" s="2">
        <v>466.4</v>
      </c>
      <c r="T1587" s="2">
        <v>0</v>
      </c>
      <c r="U1587">
        <v>466.4</v>
      </c>
      <c r="V1587" s="2">
        <v>43</v>
      </c>
      <c r="W1587" s="3">
        <v>0</v>
      </c>
      <c r="X1587" s="3" t="s">
        <v>44</v>
      </c>
      <c r="Y1587" s="3">
        <v>13.7</v>
      </c>
      <c r="Z1587" s="2">
        <v>63.9</v>
      </c>
      <c r="AA1587" s="10">
        <f>IF(Table1[[#This Row],[Is_Late]]="Yes",1,0)</f>
        <v>0</v>
      </c>
    </row>
    <row r="1588" spans="1:27" x14ac:dyDescent="0.25">
      <c r="A1588" t="s">
        <v>1667</v>
      </c>
      <c r="B1588" s="1">
        <v>45847</v>
      </c>
      <c r="C1588" t="s">
        <v>84</v>
      </c>
      <c r="D1588" t="s">
        <v>38</v>
      </c>
      <c r="E1588" t="s">
        <v>47</v>
      </c>
      <c r="F1588" t="s">
        <v>86</v>
      </c>
      <c r="G1588" t="s">
        <v>31</v>
      </c>
      <c r="H1588">
        <v>2</v>
      </c>
      <c r="I1588">
        <v>26.43</v>
      </c>
      <c r="J1588" s="2">
        <v>5</v>
      </c>
      <c r="K1588">
        <v>38</v>
      </c>
      <c r="L1588" s="3">
        <v>1.73</v>
      </c>
      <c r="M1588" s="3">
        <v>3.7</v>
      </c>
      <c r="N1588" t="s">
        <v>60</v>
      </c>
      <c r="O1588" t="s">
        <v>33</v>
      </c>
      <c r="P1588" t="s">
        <v>56</v>
      </c>
      <c r="Q1588" s="2">
        <v>52.86</v>
      </c>
      <c r="R1588" s="2">
        <v>2.64</v>
      </c>
      <c r="S1588" s="2">
        <v>0</v>
      </c>
      <c r="T1588" s="2">
        <v>25</v>
      </c>
      <c r="U1588">
        <v>0</v>
      </c>
      <c r="V1588" s="2">
        <v>17</v>
      </c>
      <c r="W1588" s="3">
        <v>21</v>
      </c>
      <c r="X1588" s="3" t="s">
        <v>35</v>
      </c>
      <c r="Y1588" s="3">
        <v>12.7</v>
      </c>
      <c r="Z1588" s="2">
        <v>0</v>
      </c>
      <c r="AA1588" s="10">
        <f>IF(Table1[[#This Row],[Is_Late]]="Yes",1,0)</f>
        <v>1</v>
      </c>
    </row>
    <row r="1589" spans="1:27" x14ac:dyDescent="0.25">
      <c r="A1589" t="s">
        <v>1668</v>
      </c>
      <c r="B1589" s="1">
        <v>45847</v>
      </c>
      <c r="C1589" t="s">
        <v>53</v>
      </c>
      <c r="D1589" t="s">
        <v>66</v>
      </c>
      <c r="E1589" t="s">
        <v>47</v>
      </c>
      <c r="F1589" t="s">
        <v>73</v>
      </c>
      <c r="G1589" t="s">
        <v>98</v>
      </c>
      <c r="H1589">
        <v>3</v>
      </c>
      <c r="I1589">
        <v>251.21</v>
      </c>
      <c r="J1589" s="2">
        <v>25</v>
      </c>
      <c r="K1589">
        <v>16</v>
      </c>
      <c r="L1589" s="3">
        <v>3.2</v>
      </c>
      <c r="M1589" s="3">
        <v>4.8</v>
      </c>
      <c r="N1589" t="s">
        <v>50</v>
      </c>
      <c r="O1589" t="s">
        <v>33</v>
      </c>
      <c r="P1589" t="s">
        <v>64</v>
      </c>
      <c r="Q1589" s="2">
        <v>753.63</v>
      </c>
      <c r="R1589" s="2">
        <v>188.41</v>
      </c>
      <c r="S1589" s="2">
        <v>0</v>
      </c>
      <c r="T1589" s="2">
        <v>0</v>
      </c>
      <c r="U1589">
        <v>0</v>
      </c>
      <c r="V1589" s="2">
        <v>24</v>
      </c>
      <c r="W1589" s="3">
        <v>0</v>
      </c>
      <c r="X1589" s="3" t="s">
        <v>44</v>
      </c>
      <c r="Y1589" s="3">
        <v>26</v>
      </c>
      <c r="Z1589" s="2">
        <v>0</v>
      </c>
      <c r="AA1589" s="10">
        <f>IF(Table1[[#This Row],[Is_Late]]="Yes",1,0)</f>
        <v>0</v>
      </c>
    </row>
    <row r="1590" spans="1:27" x14ac:dyDescent="0.25">
      <c r="A1590" t="s">
        <v>1669</v>
      </c>
      <c r="B1590" s="1">
        <v>45847</v>
      </c>
      <c r="C1590" t="s">
        <v>53</v>
      </c>
      <c r="D1590" t="s">
        <v>66</v>
      </c>
      <c r="E1590" t="s">
        <v>47</v>
      </c>
      <c r="F1590" t="s">
        <v>81</v>
      </c>
      <c r="G1590" t="s">
        <v>98</v>
      </c>
      <c r="H1590">
        <v>1</v>
      </c>
      <c r="I1590">
        <v>354.73</v>
      </c>
      <c r="J1590" s="2">
        <v>5</v>
      </c>
      <c r="K1590">
        <v>25</v>
      </c>
      <c r="L1590" s="3">
        <v>2.96</v>
      </c>
      <c r="M1590" s="3">
        <v>3.6</v>
      </c>
      <c r="N1590" t="s">
        <v>41</v>
      </c>
      <c r="O1590" t="s">
        <v>33</v>
      </c>
      <c r="P1590" t="s">
        <v>43</v>
      </c>
      <c r="Q1590" s="2">
        <v>354.73</v>
      </c>
      <c r="R1590" s="2">
        <v>17.739999999999998</v>
      </c>
      <c r="S1590" s="2">
        <v>0</v>
      </c>
      <c r="T1590" s="2">
        <v>0</v>
      </c>
      <c r="U1590">
        <v>0</v>
      </c>
      <c r="V1590" s="2">
        <v>26</v>
      </c>
      <c r="W1590" s="3">
        <v>0</v>
      </c>
      <c r="X1590" s="3" t="s">
        <v>44</v>
      </c>
      <c r="Y1590" s="3">
        <v>17.600000000000001</v>
      </c>
      <c r="Z1590" s="2">
        <v>0</v>
      </c>
      <c r="AA1590" s="10">
        <f>IF(Table1[[#This Row],[Is_Late]]="Yes",1,0)</f>
        <v>0</v>
      </c>
    </row>
    <row r="1591" spans="1:27" x14ac:dyDescent="0.25">
      <c r="A1591" t="s">
        <v>1670</v>
      </c>
      <c r="B1591" s="1">
        <v>45847</v>
      </c>
      <c r="C1591" t="s">
        <v>37</v>
      </c>
      <c r="D1591" t="s">
        <v>66</v>
      </c>
      <c r="E1591" t="s">
        <v>29</v>
      </c>
      <c r="F1591" t="s">
        <v>59</v>
      </c>
      <c r="G1591" t="s">
        <v>67</v>
      </c>
      <c r="H1591">
        <v>2</v>
      </c>
      <c r="I1591">
        <v>123.26</v>
      </c>
      <c r="J1591" s="2">
        <v>10</v>
      </c>
      <c r="K1591">
        <v>14</v>
      </c>
      <c r="L1591" s="3">
        <v>5.52</v>
      </c>
      <c r="M1591" s="3">
        <v>4</v>
      </c>
      <c r="N1591" t="s">
        <v>68</v>
      </c>
      <c r="O1591" t="s">
        <v>42</v>
      </c>
      <c r="P1591" t="s">
        <v>43</v>
      </c>
      <c r="Q1591" s="2">
        <v>246.52</v>
      </c>
      <c r="R1591" s="2">
        <v>24.65</v>
      </c>
      <c r="S1591" s="2">
        <v>221.87</v>
      </c>
      <c r="T1591" s="2">
        <v>25</v>
      </c>
      <c r="U1591">
        <v>246.87</v>
      </c>
      <c r="V1591" s="2">
        <v>41</v>
      </c>
      <c r="W1591" s="3">
        <v>0</v>
      </c>
      <c r="X1591" s="3" t="s">
        <v>44</v>
      </c>
      <c r="Y1591" s="3">
        <v>15.1</v>
      </c>
      <c r="Z1591" s="2">
        <v>33.5</v>
      </c>
      <c r="AA1591" s="10">
        <f>IF(Table1[[#This Row],[Is_Late]]="Yes",1,0)</f>
        <v>0</v>
      </c>
    </row>
    <row r="1592" spans="1:27" x14ac:dyDescent="0.25">
      <c r="A1592" t="s">
        <v>1671</v>
      </c>
      <c r="B1592" s="1">
        <v>45848</v>
      </c>
      <c r="C1592" t="s">
        <v>27</v>
      </c>
      <c r="D1592" t="s">
        <v>28</v>
      </c>
      <c r="E1592" t="s">
        <v>47</v>
      </c>
      <c r="F1592" t="s">
        <v>48</v>
      </c>
      <c r="G1592" t="s">
        <v>40</v>
      </c>
      <c r="H1592">
        <v>7</v>
      </c>
      <c r="I1592">
        <v>155.16999999999999</v>
      </c>
      <c r="J1592" s="2">
        <v>25</v>
      </c>
      <c r="K1592">
        <v>12</v>
      </c>
      <c r="L1592" s="3">
        <v>7.28</v>
      </c>
      <c r="M1592" s="3">
        <v>2.6</v>
      </c>
      <c r="N1592" t="s">
        <v>50</v>
      </c>
      <c r="O1592" t="s">
        <v>42</v>
      </c>
      <c r="P1592" t="s">
        <v>43</v>
      </c>
      <c r="Q1592" s="2">
        <v>1086.19</v>
      </c>
      <c r="R1592" s="2">
        <v>271.55</v>
      </c>
      <c r="S1592" s="2">
        <v>814.64</v>
      </c>
      <c r="T1592" s="2">
        <v>0</v>
      </c>
      <c r="U1592">
        <v>814.64</v>
      </c>
      <c r="V1592" s="2">
        <v>38</v>
      </c>
      <c r="W1592" s="3">
        <v>0</v>
      </c>
      <c r="X1592" s="3" t="s">
        <v>44</v>
      </c>
      <c r="Y1592" s="3">
        <v>17.3</v>
      </c>
      <c r="Z1592" s="2">
        <v>140.93</v>
      </c>
      <c r="AA1592" s="10">
        <f>IF(Table1[[#This Row],[Is_Late]]="Yes",1,0)</f>
        <v>0</v>
      </c>
    </row>
    <row r="1593" spans="1:27" x14ac:dyDescent="0.25">
      <c r="A1593" t="s">
        <v>1672</v>
      </c>
      <c r="B1593" s="1">
        <v>45848</v>
      </c>
      <c r="C1593" t="s">
        <v>75</v>
      </c>
      <c r="D1593" t="s">
        <v>38</v>
      </c>
      <c r="E1593" t="s">
        <v>47</v>
      </c>
      <c r="F1593" t="s">
        <v>48</v>
      </c>
      <c r="G1593" t="s">
        <v>136</v>
      </c>
      <c r="H1593">
        <v>3</v>
      </c>
      <c r="I1593">
        <v>242.16</v>
      </c>
      <c r="J1593" s="2">
        <v>25</v>
      </c>
      <c r="K1593">
        <v>21</v>
      </c>
      <c r="L1593" s="3">
        <v>7.83</v>
      </c>
      <c r="M1593" s="3">
        <v>5</v>
      </c>
      <c r="N1593" t="s">
        <v>50</v>
      </c>
      <c r="O1593" t="s">
        <v>42</v>
      </c>
      <c r="P1593" t="s">
        <v>64</v>
      </c>
      <c r="Q1593" s="2">
        <v>726.48</v>
      </c>
      <c r="R1593" s="2">
        <v>181.62</v>
      </c>
      <c r="S1593" s="2">
        <v>544.86</v>
      </c>
      <c r="T1593" s="2">
        <v>0</v>
      </c>
      <c r="U1593">
        <v>544.86</v>
      </c>
      <c r="V1593" s="2">
        <v>39</v>
      </c>
      <c r="W1593" s="3">
        <v>0</v>
      </c>
      <c r="X1593" s="3" t="s">
        <v>44</v>
      </c>
      <c r="Y1593" s="3">
        <v>11.1</v>
      </c>
      <c r="Z1593" s="2">
        <v>60.48</v>
      </c>
      <c r="AA1593" s="10">
        <f>IF(Table1[[#This Row],[Is_Late]]="Yes",1,0)</f>
        <v>0</v>
      </c>
    </row>
    <row r="1594" spans="1:27" x14ac:dyDescent="0.25">
      <c r="A1594" t="s">
        <v>1673</v>
      </c>
      <c r="B1594" s="1">
        <v>45848</v>
      </c>
      <c r="C1594" t="s">
        <v>88</v>
      </c>
      <c r="D1594" t="s">
        <v>38</v>
      </c>
      <c r="E1594" t="s">
        <v>47</v>
      </c>
      <c r="F1594" t="s">
        <v>73</v>
      </c>
      <c r="G1594" t="s">
        <v>55</v>
      </c>
      <c r="H1594">
        <v>6</v>
      </c>
      <c r="I1594">
        <v>259.3</v>
      </c>
      <c r="J1594" s="2">
        <v>0</v>
      </c>
      <c r="K1594">
        <v>22</v>
      </c>
      <c r="L1594" s="3">
        <v>5.51</v>
      </c>
      <c r="M1594" s="3">
        <v>4.9000000000000004</v>
      </c>
      <c r="N1594" t="s">
        <v>41</v>
      </c>
      <c r="O1594" t="s">
        <v>42</v>
      </c>
      <c r="P1594" t="s">
        <v>56</v>
      </c>
      <c r="Q1594" s="2">
        <v>1555.8</v>
      </c>
      <c r="R1594" s="2">
        <v>0</v>
      </c>
      <c r="S1594" s="2">
        <v>1555.8</v>
      </c>
      <c r="T1594" s="2">
        <v>0</v>
      </c>
      <c r="U1594">
        <v>1555.8</v>
      </c>
      <c r="V1594" s="2">
        <v>38</v>
      </c>
      <c r="W1594" s="3">
        <v>0</v>
      </c>
      <c r="X1594" s="3" t="s">
        <v>44</v>
      </c>
      <c r="Y1594" s="3">
        <v>19.399999999999999</v>
      </c>
      <c r="Z1594" s="2">
        <v>301.83</v>
      </c>
      <c r="AA1594" s="10">
        <f>IF(Table1[[#This Row],[Is_Late]]="Yes",1,0)</f>
        <v>0</v>
      </c>
    </row>
    <row r="1595" spans="1:27" x14ac:dyDescent="0.25">
      <c r="A1595" t="s">
        <v>1674</v>
      </c>
      <c r="B1595" s="1">
        <v>45848</v>
      </c>
      <c r="C1595" t="s">
        <v>75</v>
      </c>
      <c r="D1595" t="s">
        <v>38</v>
      </c>
      <c r="E1595" t="s">
        <v>47</v>
      </c>
      <c r="F1595" t="s">
        <v>30</v>
      </c>
      <c r="G1595" t="s">
        <v>40</v>
      </c>
      <c r="H1595">
        <v>1</v>
      </c>
      <c r="I1595">
        <v>281.24</v>
      </c>
      <c r="J1595" s="2">
        <v>5</v>
      </c>
      <c r="K1595">
        <v>32</v>
      </c>
      <c r="L1595" s="3">
        <v>7.05</v>
      </c>
      <c r="M1595" s="3">
        <v>3.7</v>
      </c>
      <c r="N1595" t="s">
        <v>32</v>
      </c>
      <c r="O1595" t="s">
        <v>42</v>
      </c>
      <c r="P1595" t="s">
        <v>43</v>
      </c>
      <c r="Q1595" s="2">
        <v>281.24</v>
      </c>
      <c r="R1595" s="2">
        <v>14.06</v>
      </c>
      <c r="S1595" s="2">
        <v>267.18</v>
      </c>
      <c r="T1595" s="2">
        <v>20</v>
      </c>
      <c r="U1595">
        <v>287.18</v>
      </c>
      <c r="V1595" s="2">
        <v>16</v>
      </c>
      <c r="W1595" s="3">
        <v>16</v>
      </c>
      <c r="X1595" s="3" t="s">
        <v>35</v>
      </c>
      <c r="Y1595" s="3">
        <v>26.4</v>
      </c>
      <c r="Z1595" s="2">
        <v>70.540000000000006</v>
      </c>
      <c r="AA1595" s="10">
        <f>IF(Table1[[#This Row],[Is_Late]]="Yes",1,0)</f>
        <v>1</v>
      </c>
    </row>
    <row r="1596" spans="1:27" x14ac:dyDescent="0.25">
      <c r="A1596" t="s">
        <v>1675</v>
      </c>
      <c r="B1596" s="1">
        <v>45848</v>
      </c>
      <c r="C1596" t="s">
        <v>84</v>
      </c>
      <c r="D1596" t="s">
        <v>66</v>
      </c>
      <c r="E1596" t="s">
        <v>47</v>
      </c>
      <c r="F1596" t="s">
        <v>76</v>
      </c>
      <c r="G1596" t="s">
        <v>119</v>
      </c>
      <c r="H1596">
        <v>6</v>
      </c>
      <c r="I1596">
        <v>227.25</v>
      </c>
      <c r="J1596" s="2">
        <v>5</v>
      </c>
      <c r="K1596">
        <v>35</v>
      </c>
      <c r="L1596" s="3">
        <v>5.71</v>
      </c>
      <c r="M1596" s="3">
        <v>3.4</v>
      </c>
      <c r="N1596" t="s">
        <v>68</v>
      </c>
      <c r="O1596" t="s">
        <v>42</v>
      </c>
      <c r="P1596" t="s">
        <v>34</v>
      </c>
      <c r="Q1596" s="2">
        <v>1363.5</v>
      </c>
      <c r="R1596" s="2">
        <v>68.180000000000007</v>
      </c>
      <c r="S1596" s="2">
        <v>1295.32</v>
      </c>
      <c r="T1596" s="2">
        <v>0</v>
      </c>
      <c r="U1596">
        <v>1295.32</v>
      </c>
      <c r="V1596" s="2">
        <v>33</v>
      </c>
      <c r="W1596" s="3">
        <v>2</v>
      </c>
      <c r="X1596" s="3" t="s">
        <v>44</v>
      </c>
      <c r="Y1596" s="3">
        <v>26.4</v>
      </c>
      <c r="Z1596" s="2">
        <v>341.96</v>
      </c>
      <c r="AA1596" s="10">
        <f>IF(Table1[[#This Row],[Is_Late]]="Yes",1,0)</f>
        <v>0</v>
      </c>
    </row>
    <row r="1597" spans="1:27" x14ac:dyDescent="0.25">
      <c r="A1597" t="s">
        <v>1676</v>
      </c>
      <c r="B1597" s="1">
        <v>45848</v>
      </c>
      <c r="C1597" t="s">
        <v>88</v>
      </c>
      <c r="D1597" t="s">
        <v>66</v>
      </c>
      <c r="E1597" t="s">
        <v>47</v>
      </c>
      <c r="F1597" t="s">
        <v>81</v>
      </c>
      <c r="G1597" t="s">
        <v>55</v>
      </c>
      <c r="H1597">
        <v>5</v>
      </c>
      <c r="I1597">
        <v>255.4</v>
      </c>
      <c r="J1597" s="2">
        <v>0</v>
      </c>
      <c r="K1597">
        <v>23</v>
      </c>
      <c r="L1597" s="3">
        <v>3.7</v>
      </c>
      <c r="M1597" s="3">
        <v>4</v>
      </c>
      <c r="N1597" t="s">
        <v>68</v>
      </c>
      <c r="O1597" t="s">
        <v>42</v>
      </c>
      <c r="P1597" t="s">
        <v>64</v>
      </c>
      <c r="Q1597" s="2">
        <v>1277</v>
      </c>
      <c r="R1597" s="2">
        <v>0</v>
      </c>
      <c r="S1597" s="2">
        <v>1277</v>
      </c>
      <c r="T1597" s="2">
        <v>0</v>
      </c>
      <c r="U1597">
        <v>1277</v>
      </c>
      <c r="V1597" s="2">
        <v>41</v>
      </c>
      <c r="W1597" s="3">
        <v>0</v>
      </c>
      <c r="X1597" s="3" t="s">
        <v>44</v>
      </c>
      <c r="Y1597" s="3">
        <v>26.3</v>
      </c>
      <c r="Z1597" s="2">
        <v>335.85</v>
      </c>
      <c r="AA1597" s="10">
        <f>IF(Table1[[#This Row],[Is_Late]]="Yes",1,0)</f>
        <v>0</v>
      </c>
    </row>
    <row r="1598" spans="1:27" x14ac:dyDescent="0.25">
      <c r="A1598" t="s">
        <v>1677</v>
      </c>
      <c r="B1598" s="1">
        <v>45848</v>
      </c>
      <c r="C1598" t="s">
        <v>88</v>
      </c>
      <c r="D1598" t="s">
        <v>38</v>
      </c>
      <c r="E1598" t="s">
        <v>47</v>
      </c>
      <c r="F1598" t="s">
        <v>30</v>
      </c>
      <c r="G1598" t="s">
        <v>63</v>
      </c>
      <c r="H1598">
        <v>4</v>
      </c>
      <c r="I1598">
        <v>183.98</v>
      </c>
      <c r="J1598" s="2">
        <v>25</v>
      </c>
      <c r="K1598">
        <v>29</v>
      </c>
      <c r="L1598" s="3">
        <v>2.08</v>
      </c>
      <c r="M1598" s="3">
        <v>3.1</v>
      </c>
      <c r="N1598" t="s">
        <v>50</v>
      </c>
      <c r="O1598" t="s">
        <v>33</v>
      </c>
      <c r="P1598" t="s">
        <v>56</v>
      </c>
      <c r="Q1598" s="2">
        <v>735.92</v>
      </c>
      <c r="R1598" s="2">
        <v>183.98</v>
      </c>
      <c r="S1598" s="2">
        <v>0</v>
      </c>
      <c r="T1598" s="2">
        <v>0</v>
      </c>
      <c r="U1598">
        <v>0</v>
      </c>
      <c r="V1598" s="2">
        <v>41</v>
      </c>
      <c r="W1598" s="3">
        <v>0</v>
      </c>
      <c r="X1598" s="3" t="s">
        <v>44</v>
      </c>
      <c r="Y1598" s="3">
        <v>23.4</v>
      </c>
      <c r="Z1598" s="2">
        <v>0</v>
      </c>
      <c r="AA1598" s="10">
        <f>IF(Table1[[#This Row],[Is_Late]]="Yes",1,0)</f>
        <v>0</v>
      </c>
    </row>
    <row r="1599" spans="1:27" x14ac:dyDescent="0.25">
      <c r="A1599" t="s">
        <v>1678</v>
      </c>
      <c r="B1599" s="1">
        <v>45849</v>
      </c>
      <c r="C1599" t="s">
        <v>37</v>
      </c>
      <c r="D1599" t="s">
        <v>38</v>
      </c>
      <c r="E1599" t="s">
        <v>47</v>
      </c>
      <c r="F1599" t="s">
        <v>76</v>
      </c>
      <c r="G1599" t="s">
        <v>55</v>
      </c>
      <c r="H1599">
        <v>6</v>
      </c>
      <c r="I1599">
        <v>32.47</v>
      </c>
      <c r="J1599" s="2">
        <v>0</v>
      </c>
      <c r="K1599">
        <v>13</v>
      </c>
      <c r="L1599" s="3">
        <v>7.11</v>
      </c>
      <c r="M1599" s="3">
        <v>4.2</v>
      </c>
      <c r="N1599" t="s">
        <v>60</v>
      </c>
      <c r="O1599" t="s">
        <v>42</v>
      </c>
      <c r="P1599" t="s">
        <v>43</v>
      </c>
      <c r="Q1599" s="2">
        <v>194.82</v>
      </c>
      <c r="R1599" s="2">
        <v>0</v>
      </c>
      <c r="S1599" s="2">
        <v>194.82</v>
      </c>
      <c r="T1599" s="2">
        <v>25</v>
      </c>
      <c r="U1599">
        <v>219.82</v>
      </c>
      <c r="V1599" s="2">
        <v>19</v>
      </c>
      <c r="W1599" s="3">
        <v>0</v>
      </c>
      <c r="X1599" s="3" t="s">
        <v>44</v>
      </c>
      <c r="Y1599" s="3">
        <v>11</v>
      </c>
      <c r="Z1599" s="2">
        <v>21.43</v>
      </c>
      <c r="AA1599" s="10">
        <f>IF(Table1[[#This Row],[Is_Late]]="Yes",1,0)</f>
        <v>0</v>
      </c>
    </row>
    <row r="1600" spans="1:27" x14ac:dyDescent="0.25">
      <c r="A1600" t="s">
        <v>1679</v>
      </c>
      <c r="B1600" s="1">
        <v>45849</v>
      </c>
      <c r="C1600" t="s">
        <v>88</v>
      </c>
      <c r="D1600" t="s">
        <v>66</v>
      </c>
      <c r="E1600" t="s">
        <v>47</v>
      </c>
      <c r="F1600" t="s">
        <v>73</v>
      </c>
      <c r="G1600" t="s">
        <v>40</v>
      </c>
      <c r="H1600">
        <v>5</v>
      </c>
      <c r="I1600">
        <v>92.17</v>
      </c>
      <c r="J1600" s="2">
        <v>10</v>
      </c>
      <c r="K1600">
        <v>31</v>
      </c>
      <c r="L1600" s="3">
        <v>3.58</v>
      </c>
      <c r="M1600" s="3">
        <v>3</v>
      </c>
      <c r="N1600" t="s">
        <v>50</v>
      </c>
      <c r="O1600" t="s">
        <v>33</v>
      </c>
      <c r="P1600" t="s">
        <v>64</v>
      </c>
      <c r="Q1600" s="2">
        <v>460.85</v>
      </c>
      <c r="R1600" s="2">
        <v>46.08</v>
      </c>
      <c r="S1600" s="2">
        <v>0</v>
      </c>
      <c r="T1600" s="2">
        <v>0</v>
      </c>
      <c r="U1600">
        <v>0</v>
      </c>
      <c r="V1600" s="2">
        <v>33</v>
      </c>
      <c r="W1600" s="3">
        <v>0</v>
      </c>
      <c r="X1600" s="3" t="s">
        <v>44</v>
      </c>
      <c r="Y1600" s="3">
        <v>14.3</v>
      </c>
      <c r="Z1600" s="2">
        <v>0</v>
      </c>
      <c r="AA1600" s="10">
        <f>IF(Table1[[#This Row],[Is_Late]]="Yes",1,0)</f>
        <v>0</v>
      </c>
    </row>
    <row r="1601" spans="1:27" x14ac:dyDescent="0.25">
      <c r="A1601" t="s">
        <v>1680</v>
      </c>
      <c r="B1601" s="1">
        <v>45849</v>
      </c>
      <c r="C1601" t="s">
        <v>84</v>
      </c>
      <c r="D1601" t="s">
        <v>66</v>
      </c>
      <c r="E1601" t="s">
        <v>47</v>
      </c>
      <c r="F1601" t="s">
        <v>73</v>
      </c>
      <c r="G1601" t="s">
        <v>117</v>
      </c>
      <c r="H1601">
        <v>3</v>
      </c>
      <c r="I1601">
        <v>459.11</v>
      </c>
      <c r="J1601" s="2">
        <v>10</v>
      </c>
      <c r="K1601">
        <v>23</v>
      </c>
      <c r="L1601" s="3">
        <v>7.95</v>
      </c>
      <c r="M1601" s="3">
        <v>4.4000000000000004</v>
      </c>
      <c r="N1601" t="s">
        <v>50</v>
      </c>
      <c r="O1601" t="s">
        <v>42</v>
      </c>
      <c r="P1601" t="s">
        <v>51</v>
      </c>
      <c r="Q1601" s="2">
        <v>1377.33</v>
      </c>
      <c r="R1601" s="2">
        <v>137.72999999999999</v>
      </c>
      <c r="S1601" s="2">
        <v>1239.5999999999999</v>
      </c>
      <c r="T1601" s="2">
        <v>0</v>
      </c>
      <c r="U1601">
        <v>1239.5999999999999</v>
      </c>
      <c r="V1601" s="2">
        <v>42</v>
      </c>
      <c r="W1601" s="3">
        <v>0</v>
      </c>
      <c r="X1601" s="3" t="s">
        <v>44</v>
      </c>
      <c r="Y1601" s="3">
        <v>19.2</v>
      </c>
      <c r="Z1601" s="2">
        <v>238</v>
      </c>
      <c r="AA1601" s="10">
        <f>IF(Table1[[#This Row],[Is_Late]]="Yes",1,0)</f>
        <v>0</v>
      </c>
    </row>
    <row r="1602" spans="1:27" x14ac:dyDescent="0.25">
      <c r="A1602" t="s">
        <v>1681</v>
      </c>
      <c r="B1602" s="1">
        <v>45849</v>
      </c>
      <c r="C1602" t="s">
        <v>88</v>
      </c>
      <c r="D1602" t="s">
        <v>46</v>
      </c>
      <c r="E1602" t="s">
        <v>47</v>
      </c>
      <c r="F1602" t="s">
        <v>59</v>
      </c>
      <c r="G1602" t="s">
        <v>117</v>
      </c>
      <c r="H1602">
        <v>6</v>
      </c>
      <c r="I1602">
        <v>366.31</v>
      </c>
      <c r="J1602" s="2">
        <v>5</v>
      </c>
      <c r="K1602">
        <v>31</v>
      </c>
      <c r="L1602" s="3">
        <v>2.96</v>
      </c>
      <c r="M1602" s="3">
        <v>4.5</v>
      </c>
      <c r="N1602" t="s">
        <v>68</v>
      </c>
      <c r="O1602" t="s">
        <v>42</v>
      </c>
      <c r="P1602" t="s">
        <v>34</v>
      </c>
      <c r="Q1602" s="2">
        <v>2197.86</v>
      </c>
      <c r="R1602" s="2">
        <v>109.89</v>
      </c>
      <c r="S1602" s="2">
        <v>2087.9699999999998</v>
      </c>
      <c r="T1602" s="2">
        <v>0</v>
      </c>
      <c r="U1602">
        <v>2087.9699999999998</v>
      </c>
      <c r="V1602" s="2">
        <v>15</v>
      </c>
      <c r="W1602" s="3">
        <v>16</v>
      </c>
      <c r="X1602" s="3" t="s">
        <v>35</v>
      </c>
      <c r="Y1602" s="3">
        <v>11.9</v>
      </c>
      <c r="Z1602" s="2">
        <v>248.47</v>
      </c>
      <c r="AA1602" s="10">
        <f>IF(Table1[[#This Row],[Is_Late]]="Yes",1,0)</f>
        <v>1</v>
      </c>
    </row>
    <row r="1603" spans="1:27" x14ac:dyDescent="0.25">
      <c r="A1603" t="s">
        <v>1682</v>
      </c>
      <c r="B1603" s="1">
        <v>45849</v>
      </c>
      <c r="C1603" t="s">
        <v>88</v>
      </c>
      <c r="D1603" t="s">
        <v>38</v>
      </c>
      <c r="E1603" t="s">
        <v>29</v>
      </c>
      <c r="F1603" t="s">
        <v>93</v>
      </c>
      <c r="G1603" t="s">
        <v>100</v>
      </c>
      <c r="H1603">
        <v>3</v>
      </c>
      <c r="I1603">
        <v>314.48</v>
      </c>
      <c r="J1603" s="2">
        <v>5</v>
      </c>
      <c r="K1603">
        <v>33</v>
      </c>
      <c r="L1603" s="3">
        <v>7.36</v>
      </c>
      <c r="M1603" s="3">
        <v>5</v>
      </c>
      <c r="N1603" t="s">
        <v>41</v>
      </c>
      <c r="O1603" t="s">
        <v>42</v>
      </c>
      <c r="P1603" t="s">
        <v>56</v>
      </c>
      <c r="Q1603" s="2">
        <v>943.44</v>
      </c>
      <c r="R1603" s="2">
        <v>47.17</v>
      </c>
      <c r="S1603" s="2">
        <v>896.27</v>
      </c>
      <c r="T1603" s="2">
        <v>0</v>
      </c>
      <c r="U1603">
        <v>896.27</v>
      </c>
      <c r="V1603" s="2">
        <v>41</v>
      </c>
      <c r="W1603" s="3">
        <v>0</v>
      </c>
      <c r="X1603" s="3" t="s">
        <v>44</v>
      </c>
      <c r="Y1603" s="3">
        <v>11.2</v>
      </c>
      <c r="Z1603" s="2">
        <v>100.38</v>
      </c>
      <c r="AA1603" s="10">
        <f>IF(Table1[[#This Row],[Is_Late]]="Yes",1,0)</f>
        <v>0</v>
      </c>
    </row>
    <row r="1604" spans="1:27" x14ac:dyDescent="0.25">
      <c r="A1604" t="s">
        <v>1683</v>
      </c>
      <c r="B1604" s="1">
        <v>45849</v>
      </c>
      <c r="C1604" t="s">
        <v>53</v>
      </c>
      <c r="D1604" t="s">
        <v>38</v>
      </c>
      <c r="E1604" t="s">
        <v>29</v>
      </c>
      <c r="F1604" t="s">
        <v>93</v>
      </c>
      <c r="G1604" t="s">
        <v>117</v>
      </c>
      <c r="H1604">
        <v>7</v>
      </c>
      <c r="I1604">
        <v>159.34</v>
      </c>
      <c r="J1604" s="2">
        <v>25</v>
      </c>
      <c r="K1604">
        <v>30</v>
      </c>
      <c r="L1604" s="3">
        <v>2.76</v>
      </c>
      <c r="M1604" s="3">
        <v>3</v>
      </c>
      <c r="N1604" t="s">
        <v>41</v>
      </c>
      <c r="O1604" t="s">
        <v>42</v>
      </c>
      <c r="P1604" t="s">
        <v>51</v>
      </c>
      <c r="Q1604" s="2">
        <v>1115.3800000000001</v>
      </c>
      <c r="R1604" s="2">
        <v>278.85000000000002</v>
      </c>
      <c r="S1604" s="2">
        <v>836.53</v>
      </c>
      <c r="T1604" s="2">
        <v>0</v>
      </c>
      <c r="U1604">
        <v>836.53</v>
      </c>
      <c r="V1604" s="2">
        <v>40</v>
      </c>
      <c r="W1604" s="3">
        <v>0</v>
      </c>
      <c r="X1604" s="3" t="s">
        <v>44</v>
      </c>
      <c r="Y1604" s="3">
        <v>18.899999999999999</v>
      </c>
      <c r="Z1604" s="2">
        <v>158.1</v>
      </c>
      <c r="AA1604" s="10">
        <f>IF(Table1[[#This Row],[Is_Late]]="Yes",1,0)</f>
        <v>0</v>
      </c>
    </row>
    <row r="1605" spans="1:27" x14ac:dyDescent="0.25">
      <c r="A1605" t="s">
        <v>1684</v>
      </c>
      <c r="B1605" s="1">
        <v>45849</v>
      </c>
      <c r="C1605" t="s">
        <v>58</v>
      </c>
      <c r="D1605" t="s">
        <v>54</v>
      </c>
      <c r="E1605" t="s">
        <v>47</v>
      </c>
      <c r="F1605" t="s">
        <v>48</v>
      </c>
      <c r="G1605" t="s">
        <v>82</v>
      </c>
      <c r="H1605">
        <v>5</v>
      </c>
      <c r="I1605">
        <v>276.85000000000002</v>
      </c>
      <c r="J1605" s="2">
        <v>25</v>
      </c>
      <c r="K1605">
        <v>30</v>
      </c>
      <c r="L1605" s="3">
        <v>5.64</v>
      </c>
      <c r="M1605" s="3">
        <v>2.6</v>
      </c>
      <c r="N1605" t="s">
        <v>68</v>
      </c>
      <c r="O1605" t="s">
        <v>42</v>
      </c>
      <c r="P1605" t="s">
        <v>51</v>
      </c>
      <c r="Q1605" s="2">
        <v>1384.25</v>
      </c>
      <c r="R1605" s="2">
        <v>346.06</v>
      </c>
      <c r="S1605" s="2">
        <v>1038.19</v>
      </c>
      <c r="T1605" s="2">
        <v>0</v>
      </c>
      <c r="U1605">
        <v>1038.19</v>
      </c>
      <c r="V1605" s="2">
        <v>22</v>
      </c>
      <c r="W1605" s="3">
        <v>8</v>
      </c>
      <c r="X1605" s="3" t="s">
        <v>35</v>
      </c>
      <c r="Y1605" s="3">
        <v>17.7</v>
      </c>
      <c r="Z1605" s="2">
        <v>183.76</v>
      </c>
      <c r="AA1605" s="10">
        <f>IF(Table1[[#This Row],[Is_Late]]="Yes",1,0)</f>
        <v>1</v>
      </c>
    </row>
    <row r="1606" spans="1:27" x14ac:dyDescent="0.25">
      <c r="A1606" t="s">
        <v>1685</v>
      </c>
      <c r="B1606" s="1">
        <v>45849</v>
      </c>
      <c r="C1606" t="s">
        <v>27</v>
      </c>
      <c r="D1606" t="s">
        <v>38</v>
      </c>
      <c r="E1606" t="s">
        <v>47</v>
      </c>
      <c r="F1606" t="s">
        <v>111</v>
      </c>
      <c r="G1606" t="s">
        <v>89</v>
      </c>
      <c r="H1606">
        <v>3</v>
      </c>
      <c r="I1606">
        <v>383.75</v>
      </c>
      <c r="J1606" s="2">
        <v>0</v>
      </c>
      <c r="K1606">
        <v>32</v>
      </c>
      <c r="L1606" s="3">
        <v>4.49</v>
      </c>
      <c r="M1606" s="3">
        <v>4.5</v>
      </c>
      <c r="N1606" t="s">
        <v>68</v>
      </c>
      <c r="O1606" t="s">
        <v>42</v>
      </c>
      <c r="P1606" t="s">
        <v>34</v>
      </c>
      <c r="Q1606" s="2">
        <v>1151.25</v>
      </c>
      <c r="R1606" s="2">
        <v>0</v>
      </c>
      <c r="S1606" s="2">
        <v>1151.25</v>
      </c>
      <c r="T1606" s="2">
        <v>0</v>
      </c>
      <c r="U1606">
        <v>1151.25</v>
      </c>
      <c r="V1606" s="2">
        <v>41</v>
      </c>
      <c r="W1606" s="3">
        <v>0</v>
      </c>
      <c r="X1606" s="3" t="s">
        <v>44</v>
      </c>
      <c r="Y1606" s="3">
        <v>10.9</v>
      </c>
      <c r="Z1606" s="2">
        <v>125.49</v>
      </c>
      <c r="AA1606" s="10">
        <f>IF(Table1[[#This Row],[Is_Late]]="Yes",1,0)</f>
        <v>0</v>
      </c>
    </row>
    <row r="1607" spans="1:27" x14ac:dyDescent="0.25">
      <c r="A1607" t="s">
        <v>1686</v>
      </c>
      <c r="B1607" s="1">
        <v>45849</v>
      </c>
      <c r="C1607" t="s">
        <v>84</v>
      </c>
      <c r="D1607" t="s">
        <v>38</v>
      </c>
      <c r="E1607" t="s">
        <v>29</v>
      </c>
      <c r="F1607" t="s">
        <v>39</v>
      </c>
      <c r="G1607" t="s">
        <v>31</v>
      </c>
      <c r="H1607">
        <v>1</v>
      </c>
      <c r="I1607">
        <v>250.08</v>
      </c>
      <c r="J1607" s="2">
        <v>20</v>
      </c>
      <c r="K1607">
        <v>34</v>
      </c>
      <c r="L1607" s="3">
        <v>6.61</v>
      </c>
      <c r="M1607" s="3">
        <v>3.3</v>
      </c>
      <c r="N1607" t="s">
        <v>50</v>
      </c>
      <c r="O1607" t="s">
        <v>42</v>
      </c>
      <c r="P1607" t="s">
        <v>34</v>
      </c>
      <c r="Q1607" s="2">
        <v>250.08</v>
      </c>
      <c r="R1607" s="2">
        <v>50.02</v>
      </c>
      <c r="S1607" s="2">
        <v>200.06</v>
      </c>
      <c r="T1607" s="2">
        <v>10</v>
      </c>
      <c r="U1607">
        <v>210.06</v>
      </c>
      <c r="V1607" s="2">
        <v>16</v>
      </c>
      <c r="W1607" s="3">
        <v>18</v>
      </c>
      <c r="X1607" s="3" t="s">
        <v>35</v>
      </c>
      <c r="Y1607" s="3">
        <v>8.1</v>
      </c>
      <c r="Z1607" s="2">
        <v>16.2</v>
      </c>
      <c r="AA1607" s="10">
        <f>IF(Table1[[#This Row],[Is_Late]]="Yes",1,0)</f>
        <v>1</v>
      </c>
    </row>
    <row r="1608" spans="1:27" x14ac:dyDescent="0.25">
      <c r="A1608" t="s">
        <v>1687</v>
      </c>
      <c r="B1608" s="1">
        <v>45849</v>
      </c>
      <c r="C1608" t="s">
        <v>84</v>
      </c>
      <c r="D1608" t="s">
        <v>38</v>
      </c>
      <c r="E1608" t="s">
        <v>29</v>
      </c>
      <c r="F1608" t="s">
        <v>30</v>
      </c>
      <c r="G1608" t="s">
        <v>136</v>
      </c>
      <c r="H1608">
        <v>6</v>
      </c>
      <c r="I1608">
        <v>429.31</v>
      </c>
      <c r="J1608" s="2">
        <v>25</v>
      </c>
      <c r="K1608">
        <v>10</v>
      </c>
      <c r="L1608" s="3">
        <v>0.86</v>
      </c>
      <c r="M1608" s="3">
        <v>4.2</v>
      </c>
      <c r="N1608" t="s">
        <v>50</v>
      </c>
      <c r="O1608" t="s">
        <v>33</v>
      </c>
      <c r="P1608" t="s">
        <v>56</v>
      </c>
      <c r="Q1608" s="2">
        <v>2575.86</v>
      </c>
      <c r="R1608" s="2">
        <v>643.96</v>
      </c>
      <c r="S1608" s="2">
        <v>0</v>
      </c>
      <c r="T1608" s="2">
        <v>0</v>
      </c>
      <c r="U1608">
        <v>0</v>
      </c>
      <c r="V1608" s="2">
        <v>38</v>
      </c>
      <c r="W1608" s="3">
        <v>0</v>
      </c>
      <c r="X1608" s="3" t="s">
        <v>44</v>
      </c>
      <c r="Y1608" s="3">
        <v>10.1</v>
      </c>
      <c r="Z1608" s="2">
        <v>0</v>
      </c>
      <c r="AA1608" s="10">
        <f>IF(Table1[[#This Row],[Is_Late]]="Yes",1,0)</f>
        <v>0</v>
      </c>
    </row>
    <row r="1609" spans="1:27" x14ac:dyDescent="0.25">
      <c r="A1609" t="s">
        <v>1688</v>
      </c>
      <c r="B1609" s="1">
        <v>45849</v>
      </c>
      <c r="C1609" t="s">
        <v>80</v>
      </c>
      <c r="D1609" t="s">
        <v>38</v>
      </c>
      <c r="E1609" t="s">
        <v>47</v>
      </c>
      <c r="F1609" t="s">
        <v>39</v>
      </c>
      <c r="G1609" t="s">
        <v>100</v>
      </c>
      <c r="H1609">
        <v>6</v>
      </c>
      <c r="I1609">
        <v>216.48</v>
      </c>
      <c r="J1609" s="2">
        <v>20</v>
      </c>
      <c r="K1609">
        <v>41</v>
      </c>
      <c r="L1609" s="3">
        <v>5.16</v>
      </c>
      <c r="M1609" s="3">
        <v>2.5</v>
      </c>
      <c r="N1609" t="s">
        <v>68</v>
      </c>
      <c r="O1609" t="s">
        <v>42</v>
      </c>
      <c r="P1609" t="s">
        <v>34</v>
      </c>
      <c r="Q1609" s="2">
        <v>1298.8800000000001</v>
      </c>
      <c r="R1609" s="2">
        <v>259.77999999999997</v>
      </c>
      <c r="S1609" s="2">
        <v>1039.0999999999999</v>
      </c>
      <c r="T1609" s="2">
        <v>0</v>
      </c>
      <c r="U1609">
        <v>1039.0999999999999</v>
      </c>
      <c r="V1609" s="2">
        <v>29</v>
      </c>
      <c r="W1609" s="3">
        <v>12</v>
      </c>
      <c r="X1609" s="3" t="s">
        <v>35</v>
      </c>
      <c r="Y1609" s="3">
        <v>11.4</v>
      </c>
      <c r="Z1609" s="2">
        <v>118.46</v>
      </c>
      <c r="AA1609" s="10">
        <f>IF(Table1[[#This Row],[Is_Late]]="Yes",1,0)</f>
        <v>1</v>
      </c>
    </row>
    <row r="1610" spans="1:27" x14ac:dyDescent="0.25">
      <c r="A1610" t="s">
        <v>1689</v>
      </c>
      <c r="B1610" s="1">
        <v>45849</v>
      </c>
      <c r="C1610" t="s">
        <v>88</v>
      </c>
      <c r="D1610" t="s">
        <v>66</v>
      </c>
      <c r="E1610" t="s">
        <v>29</v>
      </c>
      <c r="F1610" t="s">
        <v>59</v>
      </c>
      <c r="G1610" t="s">
        <v>70</v>
      </c>
      <c r="H1610">
        <v>3</v>
      </c>
      <c r="I1610">
        <v>283.63</v>
      </c>
      <c r="J1610" s="2">
        <v>0</v>
      </c>
      <c r="K1610">
        <v>22</v>
      </c>
      <c r="L1610" s="3">
        <v>4.1900000000000004</v>
      </c>
      <c r="M1610" s="3">
        <v>4.4000000000000004</v>
      </c>
      <c r="N1610" t="s">
        <v>68</v>
      </c>
      <c r="O1610" t="s">
        <v>42</v>
      </c>
      <c r="P1610" t="s">
        <v>51</v>
      </c>
      <c r="Q1610" s="2">
        <v>850.89</v>
      </c>
      <c r="R1610" s="2">
        <v>0</v>
      </c>
      <c r="S1610" s="2">
        <v>850.89</v>
      </c>
      <c r="T1610" s="2">
        <v>0</v>
      </c>
      <c r="U1610">
        <v>850.89</v>
      </c>
      <c r="V1610" s="2">
        <v>37</v>
      </c>
      <c r="W1610" s="3">
        <v>0</v>
      </c>
      <c r="X1610" s="3" t="s">
        <v>44</v>
      </c>
      <c r="Y1610" s="3">
        <v>8.3000000000000007</v>
      </c>
      <c r="Z1610" s="2">
        <v>70.62</v>
      </c>
      <c r="AA1610" s="10">
        <f>IF(Table1[[#This Row],[Is_Late]]="Yes",1,0)</f>
        <v>0</v>
      </c>
    </row>
    <row r="1611" spans="1:27" x14ac:dyDescent="0.25">
      <c r="A1611" t="s">
        <v>1690</v>
      </c>
      <c r="B1611" s="1">
        <v>45849</v>
      </c>
      <c r="C1611" t="s">
        <v>75</v>
      </c>
      <c r="D1611" t="s">
        <v>66</v>
      </c>
      <c r="E1611" t="s">
        <v>29</v>
      </c>
      <c r="F1611" t="s">
        <v>48</v>
      </c>
      <c r="G1611" t="s">
        <v>49</v>
      </c>
      <c r="H1611">
        <v>3</v>
      </c>
      <c r="I1611">
        <v>71.22</v>
      </c>
      <c r="J1611" s="2">
        <v>25</v>
      </c>
      <c r="K1611">
        <v>13</v>
      </c>
      <c r="L1611" s="3">
        <v>7.95</v>
      </c>
      <c r="M1611" s="3">
        <v>4.8</v>
      </c>
      <c r="N1611" t="s">
        <v>41</v>
      </c>
      <c r="O1611" t="s">
        <v>42</v>
      </c>
      <c r="P1611" t="s">
        <v>64</v>
      </c>
      <c r="Q1611" s="2">
        <v>213.66</v>
      </c>
      <c r="R1611" s="2">
        <v>53.42</v>
      </c>
      <c r="S1611" s="2">
        <v>160.24</v>
      </c>
      <c r="T1611" s="2">
        <v>15</v>
      </c>
      <c r="U1611">
        <v>175.24</v>
      </c>
      <c r="V1611" s="2">
        <v>23</v>
      </c>
      <c r="W1611" s="3">
        <v>0</v>
      </c>
      <c r="X1611" s="3" t="s">
        <v>44</v>
      </c>
      <c r="Y1611" s="3">
        <v>19.899999999999999</v>
      </c>
      <c r="Z1611" s="2">
        <v>31.89</v>
      </c>
      <c r="AA1611" s="10">
        <f>IF(Table1[[#This Row],[Is_Late]]="Yes",1,0)</f>
        <v>0</v>
      </c>
    </row>
    <row r="1612" spans="1:27" x14ac:dyDescent="0.25">
      <c r="A1612" t="s">
        <v>1691</v>
      </c>
      <c r="B1612" s="1">
        <v>45849</v>
      </c>
      <c r="C1612" t="s">
        <v>84</v>
      </c>
      <c r="D1612" t="s">
        <v>46</v>
      </c>
      <c r="E1612" t="s">
        <v>29</v>
      </c>
      <c r="F1612" t="s">
        <v>76</v>
      </c>
      <c r="G1612" t="s">
        <v>98</v>
      </c>
      <c r="H1612">
        <v>5</v>
      </c>
      <c r="I1612">
        <v>437.75</v>
      </c>
      <c r="J1612" s="2">
        <v>5</v>
      </c>
      <c r="K1612">
        <v>33</v>
      </c>
      <c r="L1612" s="3">
        <v>4.51</v>
      </c>
      <c r="M1612" s="3">
        <v>3.2</v>
      </c>
      <c r="N1612" t="s">
        <v>68</v>
      </c>
      <c r="O1612" t="s">
        <v>33</v>
      </c>
      <c r="P1612" t="s">
        <v>51</v>
      </c>
      <c r="Q1612" s="2">
        <v>2188.75</v>
      </c>
      <c r="R1612" s="2">
        <v>109.44</v>
      </c>
      <c r="S1612" s="2">
        <v>0</v>
      </c>
      <c r="T1612" s="2">
        <v>0</v>
      </c>
      <c r="U1612">
        <v>0</v>
      </c>
      <c r="V1612" s="2">
        <v>20</v>
      </c>
      <c r="W1612" s="3">
        <v>13</v>
      </c>
      <c r="X1612" s="3" t="s">
        <v>35</v>
      </c>
      <c r="Y1612" s="3">
        <v>27.4</v>
      </c>
      <c r="Z1612" s="2">
        <v>0</v>
      </c>
      <c r="AA1612" s="10">
        <f>IF(Table1[[#This Row],[Is_Late]]="Yes",1,0)</f>
        <v>1</v>
      </c>
    </row>
    <row r="1613" spans="1:27" x14ac:dyDescent="0.25">
      <c r="A1613" t="s">
        <v>1692</v>
      </c>
      <c r="B1613" s="1">
        <v>45850</v>
      </c>
      <c r="C1613" t="s">
        <v>84</v>
      </c>
      <c r="D1613" t="s">
        <v>28</v>
      </c>
      <c r="E1613" t="s">
        <v>47</v>
      </c>
      <c r="F1613" t="s">
        <v>93</v>
      </c>
      <c r="G1613" t="s">
        <v>144</v>
      </c>
      <c r="H1613">
        <v>4</v>
      </c>
      <c r="I1613">
        <v>450.96</v>
      </c>
      <c r="J1613" s="2">
        <v>0</v>
      </c>
      <c r="K1613">
        <v>20</v>
      </c>
      <c r="L1613" s="3">
        <v>3.52</v>
      </c>
      <c r="M1613" s="3">
        <v>3.3</v>
      </c>
      <c r="N1613" t="s">
        <v>50</v>
      </c>
      <c r="O1613" t="s">
        <v>42</v>
      </c>
      <c r="P1613" t="s">
        <v>56</v>
      </c>
      <c r="Q1613" s="2">
        <v>1803.84</v>
      </c>
      <c r="R1613" s="2">
        <v>0</v>
      </c>
      <c r="S1613" s="2">
        <v>1803.84</v>
      </c>
      <c r="T1613" s="2">
        <v>0</v>
      </c>
      <c r="U1613">
        <v>1803.84</v>
      </c>
      <c r="V1613" s="2">
        <v>17</v>
      </c>
      <c r="W1613" s="3">
        <v>3</v>
      </c>
      <c r="X1613" s="3" t="s">
        <v>44</v>
      </c>
      <c r="Y1613" s="3">
        <v>20.3</v>
      </c>
      <c r="Z1613" s="2">
        <v>366.18</v>
      </c>
      <c r="AA1613" s="10">
        <f>IF(Table1[[#This Row],[Is_Late]]="Yes",1,0)</f>
        <v>0</v>
      </c>
    </row>
    <row r="1614" spans="1:27" x14ac:dyDescent="0.25">
      <c r="A1614" t="s">
        <v>1693</v>
      </c>
      <c r="B1614" s="1">
        <v>45850</v>
      </c>
      <c r="C1614" t="s">
        <v>27</v>
      </c>
      <c r="D1614" t="s">
        <v>54</v>
      </c>
      <c r="E1614" t="s">
        <v>47</v>
      </c>
      <c r="F1614" t="s">
        <v>30</v>
      </c>
      <c r="G1614" t="s">
        <v>78</v>
      </c>
      <c r="H1614">
        <v>2</v>
      </c>
      <c r="I1614">
        <v>378.12</v>
      </c>
      <c r="J1614" s="2">
        <v>5</v>
      </c>
      <c r="K1614">
        <v>27</v>
      </c>
      <c r="L1614" s="3">
        <v>3.52</v>
      </c>
      <c r="M1614" s="3">
        <v>3.5</v>
      </c>
      <c r="N1614" t="s">
        <v>50</v>
      </c>
      <c r="O1614" t="s">
        <v>42</v>
      </c>
      <c r="P1614" t="s">
        <v>51</v>
      </c>
      <c r="Q1614" s="2">
        <v>756.24</v>
      </c>
      <c r="R1614" s="2">
        <v>37.81</v>
      </c>
      <c r="S1614" s="2">
        <v>718.43</v>
      </c>
      <c r="T1614" s="2">
        <v>0</v>
      </c>
      <c r="U1614">
        <v>718.43</v>
      </c>
      <c r="V1614" s="2">
        <v>20</v>
      </c>
      <c r="W1614" s="3">
        <v>7</v>
      </c>
      <c r="X1614" s="3" t="s">
        <v>35</v>
      </c>
      <c r="Y1614" s="3">
        <v>30.6</v>
      </c>
      <c r="Z1614" s="2">
        <v>219.84</v>
      </c>
      <c r="AA1614" s="10">
        <f>IF(Table1[[#This Row],[Is_Late]]="Yes",1,0)</f>
        <v>1</v>
      </c>
    </row>
    <row r="1615" spans="1:27" x14ac:dyDescent="0.25">
      <c r="A1615" t="s">
        <v>1694</v>
      </c>
      <c r="B1615" s="1">
        <v>45850</v>
      </c>
      <c r="C1615" t="s">
        <v>58</v>
      </c>
      <c r="D1615" t="s">
        <v>38</v>
      </c>
      <c r="E1615" t="s">
        <v>47</v>
      </c>
      <c r="F1615" t="s">
        <v>30</v>
      </c>
      <c r="G1615" t="s">
        <v>98</v>
      </c>
      <c r="H1615">
        <v>4</v>
      </c>
      <c r="I1615">
        <v>212.84</v>
      </c>
      <c r="J1615" s="2">
        <v>0</v>
      </c>
      <c r="K1615">
        <v>27</v>
      </c>
      <c r="L1615" s="3">
        <v>4.8899999999999997</v>
      </c>
      <c r="M1615" s="3">
        <v>4.5</v>
      </c>
      <c r="N1615" t="s">
        <v>68</v>
      </c>
      <c r="O1615" t="s">
        <v>42</v>
      </c>
      <c r="P1615" t="s">
        <v>34</v>
      </c>
      <c r="Q1615" s="2">
        <v>851.36</v>
      </c>
      <c r="R1615" s="2">
        <v>0</v>
      </c>
      <c r="S1615" s="2">
        <v>851.36</v>
      </c>
      <c r="T1615" s="2">
        <v>0</v>
      </c>
      <c r="U1615">
        <v>851.36</v>
      </c>
      <c r="V1615" s="2">
        <v>25</v>
      </c>
      <c r="W1615" s="3">
        <v>2</v>
      </c>
      <c r="X1615" s="3" t="s">
        <v>44</v>
      </c>
      <c r="Y1615" s="3">
        <v>27.6</v>
      </c>
      <c r="Z1615" s="2">
        <v>234.98</v>
      </c>
      <c r="AA1615" s="10">
        <f>IF(Table1[[#This Row],[Is_Late]]="Yes",1,0)</f>
        <v>0</v>
      </c>
    </row>
    <row r="1616" spans="1:27" x14ac:dyDescent="0.25">
      <c r="A1616" t="s">
        <v>1695</v>
      </c>
      <c r="B1616" s="1">
        <v>45850</v>
      </c>
      <c r="C1616" t="s">
        <v>88</v>
      </c>
      <c r="D1616" t="s">
        <v>46</v>
      </c>
      <c r="E1616" t="s">
        <v>29</v>
      </c>
      <c r="F1616" t="s">
        <v>111</v>
      </c>
      <c r="G1616" t="s">
        <v>78</v>
      </c>
      <c r="H1616">
        <v>2</v>
      </c>
      <c r="I1616">
        <v>440.45</v>
      </c>
      <c r="J1616" s="2">
        <v>0</v>
      </c>
      <c r="K1616">
        <v>37</v>
      </c>
      <c r="L1616" s="3">
        <v>2.78</v>
      </c>
      <c r="M1616" s="3">
        <v>2.9</v>
      </c>
      <c r="N1616" t="s">
        <v>68</v>
      </c>
      <c r="O1616" t="s">
        <v>33</v>
      </c>
      <c r="P1616" t="s">
        <v>34</v>
      </c>
      <c r="Q1616" s="2">
        <v>880.9</v>
      </c>
      <c r="R1616" s="2">
        <v>0</v>
      </c>
      <c r="S1616" s="2">
        <v>0</v>
      </c>
      <c r="T1616" s="2">
        <v>0</v>
      </c>
      <c r="U1616">
        <v>0</v>
      </c>
      <c r="V1616" s="2">
        <v>31</v>
      </c>
      <c r="W1616" s="3">
        <v>6</v>
      </c>
      <c r="X1616" s="3" t="s">
        <v>35</v>
      </c>
      <c r="Y1616" s="3">
        <v>28.9</v>
      </c>
      <c r="Z1616" s="2">
        <v>0</v>
      </c>
      <c r="AA1616" s="10">
        <f>IF(Table1[[#This Row],[Is_Late]]="Yes",1,0)</f>
        <v>1</v>
      </c>
    </row>
    <row r="1617" spans="1:27" x14ac:dyDescent="0.25">
      <c r="A1617" t="s">
        <v>1696</v>
      </c>
      <c r="B1617" s="1">
        <v>45851</v>
      </c>
      <c r="C1617" t="s">
        <v>27</v>
      </c>
      <c r="D1617" t="s">
        <v>66</v>
      </c>
      <c r="E1617" t="s">
        <v>47</v>
      </c>
      <c r="F1617" t="s">
        <v>76</v>
      </c>
      <c r="G1617" t="s">
        <v>67</v>
      </c>
      <c r="H1617">
        <v>4</v>
      </c>
      <c r="I1617">
        <v>209.67</v>
      </c>
      <c r="J1617" s="2">
        <v>0</v>
      </c>
      <c r="K1617">
        <v>33</v>
      </c>
      <c r="L1617" s="3">
        <v>2.16</v>
      </c>
      <c r="M1617" s="3">
        <v>2.4</v>
      </c>
      <c r="N1617" t="s">
        <v>50</v>
      </c>
      <c r="O1617" t="s">
        <v>42</v>
      </c>
      <c r="P1617" t="s">
        <v>43</v>
      </c>
      <c r="Q1617" s="2">
        <v>838.68</v>
      </c>
      <c r="R1617" s="2">
        <v>0</v>
      </c>
      <c r="S1617" s="2">
        <v>838.68</v>
      </c>
      <c r="T1617" s="2">
        <v>0</v>
      </c>
      <c r="U1617">
        <v>838.68</v>
      </c>
      <c r="V1617" s="2">
        <v>19</v>
      </c>
      <c r="W1617" s="3">
        <v>14</v>
      </c>
      <c r="X1617" s="3" t="s">
        <v>35</v>
      </c>
      <c r="Y1617" s="3">
        <v>17.5</v>
      </c>
      <c r="Z1617" s="2">
        <v>146.77000000000001</v>
      </c>
      <c r="AA1617" s="10">
        <f>IF(Table1[[#This Row],[Is_Late]]="Yes",1,0)</f>
        <v>1</v>
      </c>
    </row>
    <row r="1618" spans="1:27" x14ac:dyDescent="0.25">
      <c r="A1618" t="s">
        <v>1697</v>
      </c>
      <c r="B1618" s="1">
        <v>45851</v>
      </c>
      <c r="C1618" t="s">
        <v>75</v>
      </c>
      <c r="D1618" t="s">
        <v>28</v>
      </c>
      <c r="E1618" t="s">
        <v>47</v>
      </c>
      <c r="F1618" t="s">
        <v>48</v>
      </c>
      <c r="G1618" t="s">
        <v>67</v>
      </c>
      <c r="H1618">
        <v>2</v>
      </c>
      <c r="I1618">
        <v>394.02</v>
      </c>
      <c r="J1618" s="2">
        <v>20</v>
      </c>
      <c r="K1618">
        <v>27</v>
      </c>
      <c r="L1618" s="3">
        <v>4.91</v>
      </c>
      <c r="M1618" s="3">
        <v>5</v>
      </c>
      <c r="N1618" t="s">
        <v>68</v>
      </c>
      <c r="O1618" t="s">
        <v>33</v>
      </c>
      <c r="P1618" t="s">
        <v>56</v>
      </c>
      <c r="Q1618" s="2">
        <v>788.04</v>
      </c>
      <c r="R1618" s="2">
        <v>157.61000000000001</v>
      </c>
      <c r="S1618" s="2">
        <v>0</v>
      </c>
      <c r="T1618" s="2">
        <v>0</v>
      </c>
      <c r="U1618">
        <v>0</v>
      </c>
      <c r="V1618" s="2">
        <v>38</v>
      </c>
      <c r="W1618" s="3">
        <v>0</v>
      </c>
      <c r="X1618" s="3" t="s">
        <v>44</v>
      </c>
      <c r="Y1618" s="3">
        <v>19.8</v>
      </c>
      <c r="Z1618" s="2">
        <v>0</v>
      </c>
      <c r="AA1618" s="10">
        <f>IF(Table1[[#This Row],[Is_Late]]="Yes",1,0)</f>
        <v>0</v>
      </c>
    </row>
    <row r="1619" spans="1:27" x14ac:dyDescent="0.25">
      <c r="A1619" t="s">
        <v>1698</v>
      </c>
      <c r="B1619" s="1">
        <v>45851</v>
      </c>
      <c r="C1619" t="s">
        <v>53</v>
      </c>
      <c r="D1619" t="s">
        <v>66</v>
      </c>
      <c r="E1619" t="s">
        <v>29</v>
      </c>
      <c r="F1619" t="s">
        <v>111</v>
      </c>
      <c r="G1619" t="s">
        <v>119</v>
      </c>
      <c r="H1619">
        <v>7</v>
      </c>
      <c r="I1619">
        <v>211.34</v>
      </c>
      <c r="J1619" s="2">
        <v>10</v>
      </c>
      <c r="K1619">
        <v>22</v>
      </c>
      <c r="L1619" s="3">
        <v>5</v>
      </c>
      <c r="M1619" s="3">
        <v>5</v>
      </c>
      <c r="N1619" t="s">
        <v>41</v>
      </c>
      <c r="O1619" t="s">
        <v>42</v>
      </c>
      <c r="P1619" t="s">
        <v>64</v>
      </c>
      <c r="Q1619" s="2">
        <v>1479.38</v>
      </c>
      <c r="R1619" s="2">
        <v>147.94</v>
      </c>
      <c r="S1619" s="2">
        <v>1331.44</v>
      </c>
      <c r="T1619" s="2">
        <v>0</v>
      </c>
      <c r="U1619">
        <v>1331.44</v>
      </c>
      <c r="V1619" s="2">
        <v>39</v>
      </c>
      <c r="W1619" s="3">
        <v>0</v>
      </c>
      <c r="X1619" s="3" t="s">
        <v>44</v>
      </c>
      <c r="Y1619" s="3">
        <v>19.399999999999999</v>
      </c>
      <c r="Z1619" s="2">
        <v>258.3</v>
      </c>
      <c r="AA1619" s="10">
        <f>IF(Table1[[#This Row],[Is_Late]]="Yes",1,0)</f>
        <v>0</v>
      </c>
    </row>
    <row r="1620" spans="1:27" x14ac:dyDescent="0.25">
      <c r="A1620" t="s">
        <v>1699</v>
      </c>
      <c r="B1620" s="1">
        <v>45851</v>
      </c>
      <c r="C1620" t="s">
        <v>88</v>
      </c>
      <c r="D1620" t="s">
        <v>46</v>
      </c>
      <c r="E1620" t="s">
        <v>47</v>
      </c>
      <c r="F1620" t="s">
        <v>76</v>
      </c>
      <c r="G1620" t="s">
        <v>55</v>
      </c>
      <c r="H1620">
        <v>5</v>
      </c>
      <c r="I1620">
        <v>35.93</v>
      </c>
      <c r="J1620" s="2">
        <v>5</v>
      </c>
      <c r="K1620">
        <v>27</v>
      </c>
      <c r="L1620" s="3">
        <v>3.5</v>
      </c>
      <c r="M1620" s="3">
        <v>3.4</v>
      </c>
      <c r="N1620" t="s">
        <v>50</v>
      </c>
      <c r="O1620" t="s">
        <v>42</v>
      </c>
      <c r="P1620" t="s">
        <v>34</v>
      </c>
      <c r="Q1620" s="2">
        <v>179.65</v>
      </c>
      <c r="R1620" s="2">
        <v>8.98</v>
      </c>
      <c r="S1620" s="2">
        <v>170.67</v>
      </c>
      <c r="T1620" s="2">
        <v>25</v>
      </c>
      <c r="U1620">
        <v>195.67</v>
      </c>
      <c r="V1620" s="2">
        <v>39</v>
      </c>
      <c r="W1620" s="3">
        <v>0</v>
      </c>
      <c r="X1620" s="3" t="s">
        <v>44</v>
      </c>
      <c r="Y1620" s="3">
        <v>16.3</v>
      </c>
      <c r="Z1620" s="2">
        <v>27.82</v>
      </c>
      <c r="AA1620" s="10">
        <f>IF(Table1[[#This Row],[Is_Late]]="Yes",1,0)</f>
        <v>0</v>
      </c>
    </row>
    <row r="1621" spans="1:27" x14ac:dyDescent="0.25">
      <c r="A1621" t="s">
        <v>1700</v>
      </c>
      <c r="B1621" s="1">
        <v>45851</v>
      </c>
      <c r="C1621" t="s">
        <v>84</v>
      </c>
      <c r="D1621" t="s">
        <v>46</v>
      </c>
      <c r="E1621" t="s">
        <v>29</v>
      </c>
      <c r="F1621" t="s">
        <v>73</v>
      </c>
      <c r="G1621" t="s">
        <v>63</v>
      </c>
      <c r="H1621">
        <v>3</v>
      </c>
      <c r="I1621">
        <v>104.89</v>
      </c>
      <c r="J1621" s="2">
        <v>20</v>
      </c>
      <c r="K1621">
        <v>37</v>
      </c>
      <c r="L1621" s="3">
        <v>5.07</v>
      </c>
      <c r="M1621" s="3">
        <v>4.2</v>
      </c>
      <c r="N1621" t="s">
        <v>41</v>
      </c>
      <c r="O1621" t="s">
        <v>42</v>
      </c>
      <c r="P1621" t="s">
        <v>56</v>
      </c>
      <c r="Q1621" s="2">
        <v>314.67</v>
      </c>
      <c r="R1621" s="2">
        <v>62.93</v>
      </c>
      <c r="S1621" s="2">
        <v>251.74</v>
      </c>
      <c r="T1621" s="2">
        <v>15</v>
      </c>
      <c r="U1621">
        <v>266.74</v>
      </c>
      <c r="V1621" s="2">
        <v>23</v>
      </c>
      <c r="W1621" s="3">
        <v>14</v>
      </c>
      <c r="X1621" s="3" t="s">
        <v>35</v>
      </c>
      <c r="Y1621" s="3">
        <v>24.5</v>
      </c>
      <c r="Z1621" s="2">
        <v>61.68</v>
      </c>
      <c r="AA1621" s="10">
        <f>IF(Table1[[#This Row],[Is_Late]]="Yes",1,0)</f>
        <v>1</v>
      </c>
    </row>
    <row r="1622" spans="1:27" x14ac:dyDescent="0.25">
      <c r="A1622" t="s">
        <v>1701</v>
      </c>
      <c r="B1622" s="1">
        <v>45852</v>
      </c>
      <c r="C1622" t="s">
        <v>75</v>
      </c>
      <c r="D1622" t="s">
        <v>38</v>
      </c>
      <c r="E1622" t="s">
        <v>47</v>
      </c>
      <c r="F1622" t="s">
        <v>39</v>
      </c>
      <c r="G1622" t="s">
        <v>144</v>
      </c>
      <c r="H1622">
        <v>6</v>
      </c>
      <c r="I1622">
        <v>321.60000000000002</v>
      </c>
      <c r="J1622" s="2">
        <v>15</v>
      </c>
      <c r="K1622">
        <v>18</v>
      </c>
      <c r="L1622" s="3">
        <v>4.1500000000000004</v>
      </c>
      <c r="M1622" s="3">
        <v>4.8</v>
      </c>
      <c r="N1622" t="s">
        <v>68</v>
      </c>
      <c r="O1622" t="s">
        <v>42</v>
      </c>
      <c r="P1622" t="s">
        <v>43</v>
      </c>
      <c r="Q1622" s="2">
        <v>1929.6</v>
      </c>
      <c r="R1622" s="2">
        <v>289.44</v>
      </c>
      <c r="S1622" s="2">
        <v>1640.16</v>
      </c>
      <c r="T1622" s="2">
        <v>0</v>
      </c>
      <c r="U1622">
        <v>1640.16</v>
      </c>
      <c r="V1622" s="2">
        <v>37</v>
      </c>
      <c r="W1622" s="3">
        <v>0</v>
      </c>
      <c r="X1622" s="3" t="s">
        <v>44</v>
      </c>
      <c r="Y1622" s="3">
        <v>30.5</v>
      </c>
      <c r="Z1622" s="2">
        <v>500.25</v>
      </c>
      <c r="AA1622" s="10">
        <f>IF(Table1[[#This Row],[Is_Late]]="Yes",1,0)</f>
        <v>0</v>
      </c>
    </row>
    <row r="1623" spans="1:27" x14ac:dyDescent="0.25">
      <c r="A1623" t="s">
        <v>1702</v>
      </c>
      <c r="B1623" s="1">
        <v>45852</v>
      </c>
      <c r="C1623" t="s">
        <v>58</v>
      </c>
      <c r="D1623" t="s">
        <v>46</v>
      </c>
      <c r="E1623" t="s">
        <v>47</v>
      </c>
      <c r="F1623" t="s">
        <v>48</v>
      </c>
      <c r="G1623" t="s">
        <v>31</v>
      </c>
      <c r="H1623">
        <v>6</v>
      </c>
      <c r="I1623">
        <v>370.34</v>
      </c>
      <c r="J1623" s="2">
        <v>0</v>
      </c>
      <c r="K1623">
        <v>22</v>
      </c>
      <c r="L1623" s="3">
        <v>0.97</v>
      </c>
      <c r="M1623" s="3">
        <v>4.0999999999999996</v>
      </c>
      <c r="N1623" t="s">
        <v>68</v>
      </c>
      <c r="O1623" t="s">
        <v>42</v>
      </c>
      <c r="P1623" t="s">
        <v>34</v>
      </c>
      <c r="Q1623" s="2">
        <v>2222.04</v>
      </c>
      <c r="R1623" s="2">
        <v>0</v>
      </c>
      <c r="S1623" s="2">
        <v>2222.04</v>
      </c>
      <c r="T1623" s="2">
        <v>0</v>
      </c>
      <c r="U1623">
        <v>2222.04</v>
      </c>
      <c r="V1623" s="2">
        <v>44</v>
      </c>
      <c r="W1623" s="3">
        <v>0</v>
      </c>
      <c r="X1623" s="3" t="s">
        <v>44</v>
      </c>
      <c r="Y1623" s="3">
        <v>23.8</v>
      </c>
      <c r="Z1623" s="2">
        <v>528.85</v>
      </c>
      <c r="AA1623" s="10">
        <f>IF(Table1[[#This Row],[Is_Late]]="Yes",1,0)</f>
        <v>0</v>
      </c>
    </row>
    <row r="1624" spans="1:27" x14ac:dyDescent="0.25">
      <c r="A1624" t="s">
        <v>1703</v>
      </c>
      <c r="B1624" s="1">
        <v>45852</v>
      </c>
      <c r="C1624" t="s">
        <v>75</v>
      </c>
      <c r="D1624" t="s">
        <v>28</v>
      </c>
      <c r="E1624" t="s">
        <v>47</v>
      </c>
      <c r="F1624" t="s">
        <v>111</v>
      </c>
      <c r="G1624" t="s">
        <v>82</v>
      </c>
      <c r="H1624">
        <v>7</v>
      </c>
      <c r="I1624">
        <v>114.15</v>
      </c>
      <c r="J1624" s="2">
        <v>15</v>
      </c>
      <c r="K1624">
        <v>37</v>
      </c>
      <c r="L1624" s="3">
        <v>7.48</v>
      </c>
      <c r="M1624" s="3">
        <v>3.9</v>
      </c>
      <c r="N1624" t="s">
        <v>68</v>
      </c>
      <c r="O1624" t="s">
        <v>42</v>
      </c>
      <c r="P1624" t="s">
        <v>64</v>
      </c>
      <c r="Q1624" s="2">
        <v>799.05</v>
      </c>
      <c r="R1624" s="2">
        <v>119.86</v>
      </c>
      <c r="S1624" s="2">
        <v>679.19</v>
      </c>
      <c r="T1624" s="2">
        <v>0</v>
      </c>
      <c r="U1624">
        <v>679.19</v>
      </c>
      <c r="V1624" s="2">
        <v>17</v>
      </c>
      <c r="W1624" s="3">
        <v>20</v>
      </c>
      <c r="X1624" s="3" t="s">
        <v>35</v>
      </c>
      <c r="Y1624" s="3">
        <v>22.8</v>
      </c>
      <c r="Z1624" s="2">
        <v>154.86000000000001</v>
      </c>
      <c r="AA1624" s="10">
        <f>IF(Table1[[#This Row],[Is_Late]]="Yes",1,0)</f>
        <v>1</v>
      </c>
    </row>
    <row r="1625" spans="1:27" x14ac:dyDescent="0.25">
      <c r="A1625" t="s">
        <v>1704</v>
      </c>
      <c r="B1625" s="1">
        <v>45852</v>
      </c>
      <c r="C1625" t="s">
        <v>88</v>
      </c>
      <c r="D1625" t="s">
        <v>66</v>
      </c>
      <c r="E1625" t="s">
        <v>29</v>
      </c>
      <c r="F1625" t="s">
        <v>86</v>
      </c>
      <c r="G1625" t="s">
        <v>67</v>
      </c>
      <c r="H1625">
        <v>1</v>
      </c>
      <c r="I1625">
        <v>25.96</v>
      </c>
      <c r="J1625" s="2">
        <v>0</v>
      </c>
      <c r="K1625">
        <v>24</v>
      </c>
      <c r="L1625" s="3">
        <v>1.05</v>
      </c>
      <c r="M1625" s="3">
        <v>3.4</v>
      </c>
      <c r="N1625" t="s">
        <v>60</v>
      </c>
      <c r="O1625" t="s">
        <v>42</v>
      </c>
      <c r="P1625" t="s">
        <v>51</v>
      </c>
      <c r="Q1625" s="2">
        <v>25.96</v>
      </c>
      <c r="R1625" s="2">
        <v>0</v>
      </c>
      <c r="S1625" s="2">
        <v>25.96</v>
      </c>
      <c r="T1625" s="2">
        <v>15</v>
      </c>
      <c r="U1625">
        <v>40.96</v>
      </c>
      <c r="V1625" s="2">
        <v>32</v>
      </c>
      <c r="W1625" s="3">
        <v>0</v>
      </c>
      <c r="X1625" s="3" t="s">
        <v>44</v>
      </c>
      <c r="Y1625" s="3">
        <v>9.6999999999999993</v>
      </c>
      <c r="Z1625" s="2">
        <v>2.52</v>
      </c>
      <c r="AA1625" s="10">
        <f>IF(Table1[[#This Row],[Is_Late]]="Yes",1,0)</f>
        <v>0</v>
      </c>
    </row>
    <row r="1626" spans="1:27" x14ac:dyDescent="0.25">
      <c r="A1626" t="s">
        <v>1705</v>
      </c>
      <c r="B1626" s="1">
        <v>45852</v>
      </c>
      <c r="C1626" t="s">
        <v>75</v>
      </c>
      <c r="D1626" t="s">
        <v>54</v>
      </c>
      <c r="E1626" t="s">
        <v>29</v>
      </c>
      <c r="F1626" t="s">
        <v>76</v>
      </c>
      <c r="G1626" t="s">
        <v>40</v>
      </c>
      <c r="H1626">
        <v>4</v>
      </c>
      <c r="I1626">
        <v>149.6</v>
      </c>
      <c r="J1626" s="2">
        <v>25</v>
      </c>
      <c r="K1626">
        <v>26</v>
      </c>
      <c r="L1626" s="3">
        <v>6.53</v>
      </c>
      <c r="M1626" s="3">
        <v>2.7</v>
      </c>
      <c r="N1626" t="s">
        <v>50</v>
      </c>
      <c r="O1626" t="s">
        <v>42</v>
      </c>
      <c r="P1626" t="s">
        <v>56</v>
      </c>
      <c r="Q1626" s="2">
        <v>598.4</v>
      </c>
      <c r="R1626" s="2">
        <v>149.6</v>
      </c>
      <c r="S1626" s="2">
        <v>448.8</v>
      </c>
      <c r="T1626" s="2">
        <v>0</v>
      </c>
      <c r="U1626">
        <v>448.8</v>
      </c>
      <c r="V1626" s="2">
        <v>38</v>
      </c>
      <c r="W1626" s="3">
        <v>0</v>
      </c>
      <c r="X1626" s="3" t="s">
        <v>44</v>
      </c>
      <c r="Y1626" s="3">
        <v>27.8</v>
      </c>
      <c r="Z1626" s="2">
        <v>124.77</v>
      </c>
      <c r="AA1626" s="10">
        <f>IF(Table1[[#This Row],[Is_Late]]="Yes",1,0)</f>
        <v>0</v>
      </c>
    </row>
    <row r="1627" spans="1:27" x14ac:dyDescent="0.25">
      <c r="A1627" t="s">
        <v>1706</v>
      </c>
      <c r="B1627" s="1">
        <v>45852</v>
      </c>
      <c r="C1627" t="s">
        <v>88</v>
      </c>
      <c r="D1627" t="s">
        <v>38</v>
      </c>
      <c r="E1627" t="s">
        <v>47</v>
      </c>
      <c r="F1627" t="s">
        <v>81</v>
      </c>
      <c r="G1627" t="s">
        <v>98</v>
      </c>
      <c r="H1627">
        <v>1</v>
      </c>
      <c r="I1627">
        <v>421.71</v>
      </c>
      <c r="J1627" s="2">
        <v>15</v>
      </c>
      <c r="K1627">
        <v>39</v>
      </c>
      <c r="L1627" s="3">
        <v>2.41</v>
      </c>
      <c r="M1627" s="3">
        <v>4.8</v>
      </c>
      <c r="N1627" t="s">
        <v>60</v>
      </c>
      <c r="O1627" t="s">
        <v>42</v>
      </c>
      <c r="P1627" t="s">
        <v>51</v>
      </c>
      <c r="Q1627" s="2">
        <v>421.71</v>
      </c>
      <c r="R1627" s="2">
        <v>63.26</v>
      </c>
      <c r="S1627" s="2">
        <v>358.45</v>
      </c>
      <c r="T1627" s="2">
        <v>0</v>
      </c>
      <c r="U1627">
        <v>358.45</v>
      </c>
      <c r="V1627" s="2">
        <v>22</v>
      </c>
      <c r="W1627" s="3">
        <v>17</v>
      </c>
      <c r="X1627" s="3" t="s">
        <v>35</v>
      </c>
      <c r="Y1627" s="3">
        <v>14.9</v>
      </c>
      <c r="Z1627" s="2">
        <v>53.41</v>
      </c>
      <c r="AA1627" s="10">
        <f>IF(Table1[[#This Row],[Is_Late]]="Yes",1,0)</f>
        <v>1</v>
      </c>
    </row>
    <row r="1628" spans="1:27" x14ac:dyDescent="0.25">
      <c r="A1628" t="s">
        <v>1707</v>
      </c>
      <c r="B1628" s="1">
        <v>45852</v>
      </c>
      <c r="C1628" t="s">
        <v>84</v>
      </c>
      <c r="D1628" t="s">
        <v>54</v>
      </c>
      <c r="E1628" t="s">
        <v>47</v>
      </c>
      <c r="F1628" t="s">
        <v>93</v>
      </c>
      <c r="G1628" t="s">
        <v>136</v>
      </c>
      <c r="H1628">
        <v>5</v>
      </c>
      <c r="I1628">
        <v>483.12</v>
      </c>
      <c r="J1628" s="2">
        <v>20</v>
      </c>
      <c r="K1628">
        <v>18</v>
      </c>
      <c r="L1628" s="3">
        <v>0.56000000000000005</v>
      </c>
      <c r="M1628" s="3">
        <v>4.8</v>
      </c>
      <c r="N1628" t="s">
        <v>60</v>
      </c>
      <c r="O1628" t="s">
        <v>42</v>
      </c>
      <c r="P1628" t="s">
        <v>34</v>
      </c>
      <c r="Q1628" s="2">
        <v>2415.6</v>
      </c>
      <c r="R1628" s="2">
        <v>483.12</v>
      </c>
      <c r="S1628" s="2">
        <v>1932.48</v>
      </c>
      <c r="T1628" s="2">
        <v>0</v>
      </c>
      <c r="U1628">
        <v>1932.48</v>
      </c>
      <c r="V1628" s="2">
        <v>22</v>
      </c>
      <c r="W1628" s="3">
        <v>0</v>
      </c>
      <c r="X1628" s="3" t="s">
        <v>44</v>
      </c>
      <c r="Y1628" s="3">
        <v>22.6</v>
      </c>
      <c r="Z1628" s="2">
        <v>436.74</v>
      </c>
      <c r="AA1628" s="10">
        <f>IF(Table1[[#This Row],[Is_Late]]="Yes",1,0)</f>
        <v>0</v>
      </c>
    </row>
    <row r="1629" spans="1:27" x14ac:dyDescent="0.25">
      <c r="A1629" t="s">
        <v>1708</v>
      </c>
      <c r="B1629" s="1">
        <v>45853</v>
      </c>
      <c r="C1629" t="s">
        <v>58</v>
      </c>
      <c r="D1629" t="s">
        <v>38</v>
      </c>
      <c r="E1629" t="s">
        <v>47</v>
      </c>
      <c r="F1629" t="s">
        <v>81</v>
      </c>
      <c r="G1629" t="s">
        <v>100</v>
      </c>
      <c r="H1629">
        <v>7</v>
      </c>
      <c r="I1629">
        <v>365.36</v>
      </c>
      <c r="J1629" s="2">
        <v>20</v>
      </c>
      <c r="K1629">
        <v>28</v>
      </c>
      <c r="L1629" s="3">
        <v>5.68</v>
      </c>
      <c r="M1629" s="3">
        <v>4.7</v>
      </c>
      <c r="N1629" t="s">
        <v>68</v>
      </c>
      <c r="O1629" t="s">
        <v>42</v>
      </c>
      <c r="P1629" t="s">
        <v>64</v>
      </c>
      <c r="Q1629" s="2">
        <v>2557.52</v>
      </c>
      <c r="R1629" s="2">
        <v>511.5</v>
      </c>
      <c r="S1629" s="2">
        <v>2046.02</v>
      </c>
      <c r="T1629" s="2">
        <v>0</v>
      </c>
      <c r="U1629">
        <v>2046.02</v>
      </c>
      <c r="V1629" s="2">
        <v>38</v>
      </c>
      <c r="W1629" s="3">
        <v>0</v>
      </c>
      <c r="X1629" s="3" t="s">
        <v>44</v>
      </c>
      <c r="Y1629" s="3">
        <v>22.2</v>
      </c>
      <c r="Z1629" s="2">
        <v>454.22</v>
      </c>
      <c r="AA1629" s="10">
        <f>IF(Table1[[#This Row],[Is_Late]]="Yes",1,0)</f>
        <v>0</v>
      </c>
    </row>
    <row r="1630" spans="1:27" x14ac:dyDescent="0.25">
      <c r="A1630" t="s">
        <v>1709</v>
      </c>
      <c r="B1630" s="1">
        <v>45853</v>
      </c>
      <c r="C1630" t="s">
        <v>37</v>
      </c>
      <c r="D1630" t="s">
        <v>54</v>
      </c>
      <c r="E1630" t="s">
        <v>29</v>
      </c>
      <c r="F1630" t="s">
        <v>73</v>
      </c>
      <c r="G1630" t="s">
        <v>31</v>
      </c>
      <c r="H1630">
        <v>1</v>
      </c>
      <c r="I1630">
        <v>80.680000000000007</v>
      </c>
      <c r="J1630" s="2">
        <v>15</v>
      </c>
      <c r="K1630">
        <v>29</v>
      </c>
      <c r="L1630" s="3">
        <v>4.3899999999999997</v>
      </c>
      <c r="M1630" s="3">
        <v>3.9</v>
      </c>
      <c r="N1630" t="s">
        <v>60</v>
      </c>
      <c r="O1630" t="s">
        <v>42</v>
      </c>
      <c r="P1630" t="s">
        <v>43</v>
      </c>
      <c r="Q1630" s="2">
        <v>80.680000000000007</v>
      </c>
      <c r="R1630" s="2">
        <v>12.1</v>
      </c>
      <c r="S1630" s="2">
        <v>68.58</v>
      </c>
      <c r="T1630" s="2">
        <v>15</v>
      </c>
      <c r="U1630">
        <v>83.58</v>
      </c>
      <c r="V1630" s="2">
        <v>23</v>
      </c>
      <c r="W1630" s="3">
        <v>6</v>
      </c>
      <c r="X1630" s="3" t="s">
        <v>35</v>
      </c>
      <c r="Y1630" s="3">
        <v>22.4</v>
      </c>
      <c r="Z1630" s="2">
        <v>15.36</v>
      </c>
      <c r="AA1630" s="10">
        <f>IF(Table1[[#This Row],[Is_Late]]="Yes",1,0)</f>
        <v>1</v>
      </c>
    </row>
    <row r="1631" spans="1:27" x14ac:dyDescent="0.25">
      <c r="A1631" t="s">
        <v>1710</v>
      </c>
      <c r="B1631" s="1">
        <v>45853</v>
      </c>
      <c r="C1631" t="s">
        <v>75</v>
      </c>
      <c r="D1631" t="s">
        <v>46</v>
      </c>
      <c r="E1631" t="s">
        <v>47</v>
      </c>
      <c r="F1631" t="s">
        <v>39</v>
      </c>
      <c r="G1631" t="s">
        <v>67</v>
      </c>
      <c r="H1631">
        <v>3</v>
      </c>
      <c r="I1631">
        <v>53.57</v>
      </c>
      <c r="J1631" s="2">
        <v>15</v>
      </c>
      <c r="K1631">
        <v>50</v>
      </c>
      <c r="L1631" s="3">
        <v>4.01</v>
      </c>
      <c r="M1631" s="3">
        <v>4.0999999999999996</v>
      </c>
      <c r="N1631" t="s">
        <v>68</v>
      </c>
      <c r="O1631" t="s">
        <v>42</v>
      </c>
      <c r="P1631" t="s">
        <v>64</v>
      </c>
      <c r="Q1631" s="2">
        <v>160.71</v>
      </c>
      <c r="R1631" s="2">
        <v>24.11</v>
      </c>
      <c r="S1631" s="2">
        <v>136.6</v>
      </c>
      <c r="T1631" s="2">
        <v>10</v>
      </c>
      <c r="U1631">
        <v>146.6</v>
      </c>
      <c r="V1631" s="2">
        <v>25</v>
      </c>
      <c r="W1631" s="3">
        <v>25</v>
      </c>
      <c r="X1631" s="3" t="s">
        <v>35</v>
      </c>
      <c r="Y1631" s="3">
        <v>29.9</v>
      </c>
      <c r="Z1631" s="2">
        <v>40.840000000000003</v>
      </c>
      <c r="AA1631" s="10">
        <f>IF(Table1[[#This Row],[Is_Late]]="Yes",1,0)</f>
        <v>1</v>
      </c>
    </row>
    <row r="1632" spans="1:27" x14ac:dyDescent="0.25">
      <c r="A1632" t="s">
        <v>1711</v>
      </c>
      <c r="B1632" s="1">
        <v>45853</v>
      </c>
      <c r="C1632" t="s">
        <v>58</v>
      </c>
      <c r="D1632" t="s">
        <v>66</v>
      </c>
      <c r="E1632" t="s">
        <v>29</v>
      </c>
      <c r="F1632" t="s">
        <v>30</v>
      </c>
      <c r="G1632" t="s">
        <v>55</v>
      </c>
      <c r="H1632">
        <v>7</v>
      </c>
      <c r="I1632">
        <v>67.7</v>
      </c>
      <c r="J1632" s="2">
        <v>25</v>
      </c>
      <c r="K1632">
        <v>33</v>
      </c>
      <c r="L1632" s="3">
        <v>4.3600000000000003</v>
      </c>
      <c r="M1632" s="3">
        <v>4.3</v>
      </c>
      <c r="N1632" t="s">
        <v>60</v>
      </c>
      <c r="O1632" t="s">
        <v>42</v>
      </c>
      <c r="P1632" t="s">
        <v>51</v>
      </c>
      <c r="Q1632" s="2">
        <v>473.9</v>
      </c>
      <c r="R1632" s="2">
        <v>118.48</v>
      </c>
      <c r="S1632" s="2">
        <v>355.42</v>
      </c>
      <c r="T1632" s="2">
        <v>0</v>
      </c>
      <c r="U1632">
        <v>355.42</v>
      </c>
      <c r="V1632" s="2">
        <v>42</v>
      </c>
      <c r="W1632" s="3">
        <v>0</v>
      </c>
      <c r="X1632" s="3" t="s">
        <v>44</v>
      </c>
      <c r="Y1632" s="3">
        <v>28.5</v>
      </c>
      <c r="Z1632" s="2">
        <v>101.29</v>
      </c>
      <c r="AA1632" s="10">
        <f>IF(Table1[[#This Row],[Is_Late]]="Yes",1,0)</f>
        <v>0</v>
      </c>
    </row>
    <row r="1633" spans="1:27" x14ac:dyDescent="0.25">
      <c r="A1633" t="s">
        <v>1712</v>
      </c>
      <c r="B1633" s="1">
        <v>45853</v>
      </c>
      <c r="C1633" t="s">
        <v>84</v>
      </c>
      <c r="D1633" t="s">
        <v>38</v>
      </c>
      <c r="E1633" t="s">
        <v>47</v>
      </c>
      <c r="F1633" t="s">
        <v>111</v>
      </c>
      <c r="G1633" t="s">
        <v>40</v>
      </c>
      <c r="H1633">
        <v>3</v>
      </c>
      <c r="I1633">
        <v>176.31</v>
      </c>
      <c r="J1633" s="2">
        <v>20</v>
      </c>
      <c r="K1633">
        <v>22</v>
      </c>
      <c r="L1633" s="3">
        <v>7.32</v>
      </c>
      <c r="M1633" s="3">
        <v>4.5999999999999996</v>
      </c>
      <c r="N1633" t="s">
        <v>68</v>
      </c>
      <c r="O1633" t="s">
        <v>33</v>
      </c>
      <c r="P1633" t="s">
        <v>34</v>
      </c>
      <c r="Q1633" s="2">
        <v>528.92999999999995</v>
      </c>
      <c r="R1633" s="2">
        <v>105.79</v>
      </c>
      <c r="S1633" s="2">
        <v>0</v>
      </c>
      <c r="T1633" s="2">
        <v>0</v>
      </c>
      <c r="U1633">
        <v>0</v>
      </c>
      <c r="V1633" s="2">
        <v>40</v>
      </c>
      <c r="W1633" s="3">
        <v>0</v>
      </c>
      <c r="X1633" s="3" t="s">
        <v>44</v>
      </c>
      <c r="Y1633" s="3">
        <v>17.8</v>
      </c>
      <c r="Z1633" s="2">
        <v>0</v>
      </c>
      <c r="AA1633" s="10">
        <f>IF(Table1[[#This Row],[Is_Late]]="Yes",1,0)</f>
        <v>0</v>
      </c>
    </row>
    <row r="1634" spans="1:27" x14ac:dyDescent="0.25">
      <c r="A1634" t="s">
        <v>1713</v>
      </c>
      <c r="B1634" s="1">
        <v>45853</v>
      </c>
      <c r="C1634" t="s">
        <v>80</v>
      </c>
      <c r="D1634" t="s">
        <v>46</v>
      </c>
      <c r="E1634" t="s">
        <v>47</v>
      </c>
      <c r="F1634" t="s">
        <v>59</v>
      </c>
      <c r="G1634" t="s">
        <v>82</v>
      </c>
      <c r="H1634">
        <v>1</v>
      </c>
      <c r="I1634">
        <v>475.49</v>
      </c>
      <c r="J1634" s="2">
        <v>25</v>
      </c>
      <c r="K1634">
        <v>24</v>
      </c>
      <c r="L1634" s="3">
        <v>4.03</v>
      </c>
      <c r="M1634" s="3">
        <v>5</v>
      </c>
      <c r="N1634" t="s">
        <v>60</v>
      </c>
      <c r="O1634" t="s">
        <v>42</v>
      </c>
      <c r="P1634" t="s">
        <v>51</v>
      </c>
      <c r="Q1634" s="2">
        <v>475.49</v>
      </c>
      <c r="R1634" s="2">
        <v>118.87</v>
      </c>
      <c r="S1634" s="2">
        <v>356.62</v>
      </c>
      <c r="T1634" s="2">
        <v>0</v>
      </c>
      <c r="U1634">
        <v>356.62</v>
      </c>
      <c r="V1634" s="2">
        <v>20</v>
      </c>
      <c r="W1634" s="3">
        <v>4</v>
      </c>
      <c r="X1634" s="3" t="s">
        <v>44</v>
      </c>
      <c r="Y1634" s="3">
        <v>30.4</v>
      </c>
      <c r="Z1634" s="2">
        <v>108.41</v>
      </c>
      <c r="AA1634" s="10">
        <f>IF(Table1[[#This Row],[Is_Late]]="Yes",1,0)</f>
        <v>0</v>
      </c>
    </row>
    <row r="1635" spans="1:27" x14ac:dyDescent="0.25">
      <c r="A1635" t="s">
        <v>1714</v>
      </c>
      <c r="B1635" s="1">
        <v>45853</v>
      </c>
      <c r="C1635" t="s">
        <v>37</v>
      </c>
      <c r="D1635" t="s">
        <v>28</v>
      </c>
      <c r="E1635" t="s">
        <v>29</v>
      </c>
      <c r="F1635" t="s">
        <v>30</v>
      </c>
      <c r="G1635" t="s">
        <v>63</v>
      </c>
      <c r="H1635">
        <v>1</v>
      </c>
      <c r="I1635">
        <v>73.540000000000006</v>
      </c>
      <c r="J1635" s="2">
        <v>20</v>
      </c>
      <c r="K1635">
        <v>32</v>
      </c>
      <c r="L1635" s="3">
        <v>5.0199999999999996</v>
      </c>
      <c r="M1635" s="3">
        <v>3.7</v>
      </c>
      <c r="N1635" t="s">
        <v>41</v>
      </c>
      <c r="O1635" t="s">
        <v>42</v>
      </c>
      <c r="P1635" t="s">
        <v>34</v>
      </c>
      <c r="Q1635" s="2">
        <v>73.540000000000006</v>
      </c>
      <c r="R1635" s="2">
        <v>14.71</v>
      </c>
      <c r="S1635" s="2">
        <v>58.83</v>
      </c>
      <c r="T1635" s="2">
        <v>20</v>
      </c>
      <c r="U1635">
        <v>78.83</v>
      </c>
      <c r="V1635" s="2">
        <v>26</v>
      </c>
      <c r="W1635" s="3">
        <v>6</v>
      </c>
      <c r="X1635" s="3" t="s">
        <v>35</v>
      </c>
      <c r="Y1635" s="3">
        <v>20.100000000000001</v>
      </c>
      <c r="Z1635" s="2">
        <v>11.82</v>
      </c>
      <c r="AA1635" s="10">
        <f>IF(Table1[[#This Row],[Is_Late]]="Yes",1,0)</f>
        <v>1</v>
      </c>
    </row>
    <row r="1636" spans="1:27" x14ac:dyDescent="0.25">
      <c r="A1636" t="s">
        <v>1715</v>
      </c>
      <c r="B1636" s="1">
        <v>45853</v>
      </c>
      <c r="C1636" t="s">
        <v>53</v>
      </c>
      <c r="D1636" t="s">
        <v>66</v>
      </c>
      <c r="E1636" t="s">
        <v>47</v>
      </c>
      <c r="F1636" t="s">
        <v>81</v>
      </c>
      <c r="G1636" t="s">
        <v>55</v>
      </c>
      <c r="H1636">
        <v>5</v>
      </c>
      <c r="I1636">
        <v>142.03</v>
      </c>
      <c r="J1636" s="2">
        <v>0</v>
      </c>
      <c r="K1636">
        <v>22</v>
      </c>
      <c r="L1636" s="3">
        <v>7.11</v>
      </c>
      <c r="M1636" s="3">
        <v>5</v>
      </c>
      <c r="N1636" t="s">
        <v>68</v>
      </c>
      <c r="O1636" t="s">
        <v>42</v>
      </c>
      <c r="P1636" t="s">
        <v>51</v>
      </c>
      <c r="Q1636" s="2">
        <v>710.15</v>
      </c>
      <c r="R1636" s="2">
        <v>0</v>
      </c>
      <c r="S1636" s="2">
        <v>710.15</v>
      </c>
      <c r="T1636" s="2">
        <v>0</v>
      </c>
      <c r="U1636">
        <v>710.15</v>
      </c>
      <c r="V1636" s="2">
        <v>23</v>
      </c>
      <c r="W1636" s="3">
        <v>0</v>
      </c>
      <c r="X1636" s="3" t="s">
        <v>44</v>
      </c>
      <c r="Y1636" s="3">
        <v>14.1</v>
      </c>
      <c r="Z1636" s="2">
        <v>100.13</v>
      </c>
      <c r="AA1636" s="10">
        <f>IF(Table1[[#This Row],[Is_Late]]="Yes",1,0)</f>
        <v>0</v>
      </c>
    </row>
    <row r="1637" spans="1:27" x14ac:dyDescent="0.25">
      <c r="A1637" t="s">
        <v>1716</v>
      </c>
      <c r="B1637" s="1">
        <v>45853</v>
      </c>
      <c r="C1637" t="s">
        <v>53</v>
      </c>
      <c r="D1637" t="s">
        <v>38</v>
      </c>
      <c r="E1637" t="s">
        <v>47</v>
      </c>
      <c r="F1637" t="s">
        <v>111</v>
      </c>
      <c r="G1637" t="s">
        <v>119</v>
      </c>
      <c r="H1637">
        <v>3</v>
      </c>
      <c r="I1637">
        <v>49.87</v>
      </c>
      <c r="J1637" s="2">
        <v>25</v>
      </c>
      <c r="K1637">
        <v>22</v>
      </c>
      <c r="L1637" s="3">
        <v>4.45</v>
      </c>
      <c r="M1637" s="3">
        <v>3.5</v>
      </c>
      <c r="N1637" t="s">
        <v>68</v>
      </c>
      <c r="O1637" t="s">
        <v>42</v>
      </c>
      <c r="P1637" t="s">
        <v>56</v>
      </c>
      <c r="Q1637" s="2">
        <v>149.61000000000001</v>
      </c>
      <c r="R1637" s="2">
        <v>37.4</v>
      </c>
      <c r="S1637" s="2">
        <v>112.21</v>
      </c>
      <c r="T1637" s="2">
        <v>25</v>
      </c>
      <c r="U1637">
        <v>137.21</v>
      </c>
      <c r="V1637" s="2">
        <v>21</v>
      </c>
      <c r="W1637" s="3">
        <v>1</v>
      </c>
      <c r="X1637" s="3" t="s">
        <v>44</v>
      </c>
      <c r="Y1637" s="3">
        <v>24.5</v>
      </c>
      <c r="Z1637" s="2">
        <v>27.49</v>
      </c>
      <c r="AA1637" s="10">
        <f>IF(Table1[[#This Row],[Is_Late]]="Yes",1,0)</f>
        <v>0</v>
      </c>
    </row>
    <row r="1638" spans="1:27" x14ac:dyDescent="0.25">
      <c r="A1638" t="s">
        <v>1717</v>
      </c>
      <c r="B1638" s="1">
        <v>45854</v>
      </c>
      <c r="C1638" t="s">
        <v>53</v>
      </c>
      <c r="D1638" t="s">
        <v>38</v>
      </c>
      <c r="E1638" t="s">
        <v>29</v>
      </c>
      <c r="F1638" t="s">
        <v>111</v>
      </c>
      <c r="G1638" t="s">
        <v>98</v>
      </c>
      <c r="H1638">
        <v>6</v>
      </c>
      <c r="I1638">
        <v>80.180000000000007</v>
      </c>
      <c r="J1638" s="2">
        <v>15</v>
      </c>
      <c r="K1638">
        <v>19</v>
      </c>
      <c r="L1638" s="3">
        <v>5.77</v>
      </c>
      <c r="M1638" s="3">
        <v>4</v>
      </c>
      <c r="N1638" t="s">
        <v>41</v>
      </c>
      <c r="O1638" t="s">
        <v>42</v>
      </c>
      <c r="P1638" t="s">
        <v>64</v>
      </c>
      <c r="Q1638" s="2">
        <v>481.08</v>
      </c>
      <c r="R1638" s="2">
        <v>72.16</v>
      </c>
      <c r="S1638" s="2">
        <v>408.92</v>
      </c>
      <c r="T1638" s="2">
        <v>0</v>
      </c>
      <c r="U1638">
        <v>408.92</v>
      </c>
      <c r="V1638" s="2">
        <v>43</v>
      </c>
      <c r="W1638" s="3">
        <v>0</v>
      </c>
      <c r="X1638" s="3" t="s">
        <v>44</v>
      </c>
      <c r="Y1638" s="3">
        <v>13.6</v>
      </c>
      <c r="Z1638" s="2">
        <v>55.61</v>
      </c>
      <c r="AA1638" s="10">
        <f>IF(Table1[[#This Row],[Is_Late]]="Yes",1,0)</f>
        <v>0</v>
      </c>
    </row>
    <row r="1639" spans="1:27" x14ac:dyDescent="0.25">
      <c r="A1639" t="s">
        <v>1718</v>
      </c>
      <c r="B1639" s="1">
        <v>45854</v>
      </c>
      <c r="C1639" t="s">
        <v>53</v>
      </c>
      <c r="D1639" t="s">
        <v>28</v>
      </c>
      <c r="E1639" t="s">
        <v>29</v>
      </c>
      <c r="F1639" t="s">
        <v>86</v>
      </c>
      <c r="G1639" t="s">
        <v>49</v>
      </c>
      <c r="H1639">
        <v>2</v>
      </c>
      <c r="I1639">
        <v>444.41</v>
      </c>
      <c r="J1639" s="2">
        <v>25</v>
      </c>
      <c r="K1639">
        <v>33</v>
      </c>
      <c r="L1639" s="3">
        <v>2.2400000000000002</v>
      </c>
      <c r="M1639" s="3">
        <v>4.5</v>
      </c>
      <c r="N1639" t="s">
        <v>68</v>
      </c>
      <c r="O1639" t="s">
        <v>33</v>
      </c>
      <c r="P1639" t="s">
        <v>43</v>
      </c>
      <c r="Q1639" s="2">
        <v>888.82</v>
      </c>
      <c r="R1639" s="2">
        <v>222.2</v>
      </c>
      <c r="S1639" s="2">
        <v>0</v>
      </c>
      <c r="T1639" s="2">
        <v>0</v>
      </c>
      <c r="U1639">
        <v>0</v>
      </c>
      <c r="V1639" s="2">
        <v>30</v>
      </c>
      <c r="W1639" s="3">
        <v>3</v>
      </c>
      <c r="X1639" s="3" t="s">
        <v>44</v>
      </c>
      <c r="Y1639" s="3">
        <v>19.600000000000001</v>
      </c>
      <c r="Z1639" s="2">
        <v>0</v>
      </c>
      <c r="AA1639" s="10">
        <f>IF(Table1[[#This Row],[Is_Late]]="Yes",1,0)</f>
        <v>0</v>
      </c>
    </row>
    <row r="1640" spans="1:27" x14ac:dyDescent="0.25">
      <c r="A1640" t="s">
        <v>1719</v>
      </c>
      <c r="B1640" s="1">
        <v>45854</v>
      </c>
      <c r="C1640" t="s">
        <v>37</v>
      </c>
      <c r="D1640" t="s">
        <v>28</v>
      </c>
      <c r="E1640" t="s">
        <v>47</v>
      </c>
      <c r="F1640" t="s">
        <v>81</v>
      </c>
      <c r="G1640" t="s">
        <v>49</v>
      </c>
      <c r="H1640">
        <v>1</v>
      </c>
      <c r="I1640">
        <v>496.83</v>
      </c>
      <c r="J1640" s="2">
        <v>20</v>
      </c>
      <c r="K1640">
        <v>30</v>
      </c>
      <c r="L1640" s="3">
        <v>5.09</v>
      </c>
      <c r="M1640" s="3">
        <v>4.0999999999999996</v>
      </c>
      <c r="N1640" t="s">
        <v>32</v>
      </c>
      <c r="O1640" t="s">
        <v>42</v>
      </c>
      <c r="P1640" t="s">
        <v>51</v>
      </c>
      <c r="Q1640" s="2">
        <v>496.83</v>
      </c>
      <c r="R1640" s="2">
        <v>99.37</v>
      </c>
      <c r="S1640" s="2">
        <v>397.46</v>
      </c>
      <c r="T1640" s="2">
        <v>0</v>
      </c>
      <c r="U1640">
        <v>397.46</v>
      </c>
      <c r="V1640" s="2">
        <v>19</v>
      </c>
      <c r="W1640" s="3">
        <v>11</v>
      </c>
      <c r="X1640" s="3" t="s">
        <v>35</v>
      </c>
      <c r="Y1640" s="3">
        <v>31.3</v>
      </c>
      <c r="Z1640" s="2">
        <v>124.4</v>
      </c>
      <c r="AA1640" s="10">
        <f>IF(Table1[[#This Row],[Is_Late]]="Yes",1,0)</f>
        <v>1</v>
      </c>
    </row>
    <row r="1641" spans="1:27" x14ac:dyDescent="0.25">
      <c r="A1641" t="s">
        <v>1720</v>
      </c>
      <c r="B1641" s="1">
        <v>45854</v>
      </c>
      <c r="C1641" t="s">
        <v>53</v>
      </c>
      <c r="D1641" t="s">
        <v>28</v>
      </c>
      <c r="E1641" t="s">
        <v>29</v>
      </c>
      <c r="F1641" t="s">
        <v>111</v>
      </c>
      <c r="G1641" t="s">
        <v>67</v>
      </c>
      <c r="H1641">
        <v>1</v>
      </c>
      <c r="I1641">
        <v>399.72</v>
      </c>
      <c r="J1641" s="2">
        <v>10</v>
      </c>
      <c r="K1641">
        <v>19</v>
      </c>
      <c r="L1641" s="3">
        <v>1.92</v>
      </c>
      <c r="M1641" s="3">
        <v>3.9</v>
      </c>
      <c r="N1641" t="s">
        <v>41</v>
      </c>
      <c r="O1641" t="s">
        <v>42</v>
      </c>
      <c r="P1641" t="s">
        <v>56</v>
      </c>
      <c r="Q1641" s="2">
        <v>399.72</v>
      </c>
      <c r="R1641" s="2">
        <v>39.97</v>
      </c>
      <c r="S1641" s="2">
        <v>359.75</v>
      </c>
      <c r="T1641" s="2">
        <v>0</v>
      </c>
      <c r="U1641">
        <v>359.75</v>
      </c>
      <c r="V1641" s="2">
        <v>21</v>
      </c>
      <c r="W1641" s="3">
        <v>0</v>
      </c>
      <c r="X1641" s="3" t="s">
        <v>44</v>
      </c>
      <c r="Y1641" s="3">
        <v>20.6</v>
      </c>
      <c r="Z1641" s="2">
        <v>74.11</v>
      </c>
      <c r="AA1641" s="10">
        <f>IF(Table1[[#This Row],[Is_Late]]="Yes",1,0)</f>
        <v>0</v>
      </c>
    </row>
    <row r="1642" spans="1:27" x14ac:dyDescent="0.25">
      <c r="A1642" t="s">
        <v>1721</v>
      </c>
      <c r="B1642" s="1">
        <v>45855</v>
      </c>
      <c r="C1642" t="s">
        <v>27</v>
      </c>
      <c r="D1642" t="s">
        <v>66</v>
      </c>
      <c r="E1642" t="s">
        <v>29</v>
      </c>
      <c r="F1642" t="s">
        <v>93</v>
      </c>
      <c r="G1642" t="s">
        <v>63</v>
      </c>
      <c r="H1642">
        <v>5</v>
      </c>
      <c r="I1642">
        <v>244.75</v>
      </c>
      <c r="J1642" s="2">
        <v>0</v>
      </c>
      <c r="K1642">
        <v>10</v>
      </c>
      <c r="L1642" s="3">
        <v>0.74</v>
      </c>
      <c r="M1642" s="3">
        <v>3.9</v>
      </c>
      <c r="N1642" t="s">
        <v>41</v>
      </c>
      <c r="O1642" t="s">
        <v>33</v>
      </c>
      <c r="P1642" t="s">
        <v>34</v>
      </c>
      <c r="Q1642" s="2">
        <v>1223.75</v>
      </c>
      <c r="R1642" s="2">
        <v>0</v>
      </c>
      <c r="S1642" s="2">
        <v>0</v>
      </c>
      <c r="T1642" s="2">
        <v>0</v>
      </c>
      <c r="U1642">
        <v>0</v>
      </c>
      <c r="V1642" s="2">
        <v>24</v>
      </c>
      <c r="W1642" s="3">
        <v>0</v>
      </c>
      <c r="X1642" s="3" t="s">
        <v>44</v>
      </c>
      <c r="Y1642" s="3">
        <v>14.5</v>
      </c>
      <c r="Z1642" s="2">
        <v>0</v>
      </c>
      <c r="AA1642" s="10">
        <f>IF(Table1[[#This Row],[Is_Late]]="Yes",1,0)</f>
        <v>0</v>
      </c>
    </row>
    <row r="1643" spans="1:27" x14ac:dyDescent="0.25">
      <c r="A1643" t="s">
        <v>1722</v>
      </c>
      <c r="B1643" s="1">
        <v>45855</v>
      </c>
      <c r="C1643" t="s">
        <v>53</v>
      </c>
      <c r="D1643" t="s">
        <v>28</v>
      </c>
      <c r="E1643" t="s">
        <v>47</v>
      </c>
      <c r="F1643" t="s">
        <v>59</v>
      </c>
      <c r="G1643" t="s">
        <v>98</v>
      </c>
      <c r="H1643">
        <v>2</v>
      </c>
      <c r="I1643">
        <v>264.69</v>
      </c>
      <c r="J1643" s="2">
        <v>25</v>
      </c>
      <c r="K1643">
        <v>27</v>
      </c>
      <c r="L1643" s="3">
        <v>1.95</v>
      </c>
      <c r="M1643" s="3">
        <v>4.9000000000000004</v>
      </c>
      <c r="N1643" t="s">
        <v>32</v>
      </c>
      <c r="O1643" t="s">
        <v>33</v>
      </c>
      <c r="P1643" t="s">
        <v>51</v>
      </c>
      <c r="Q1643" s="2">
        <v>529.38</v>
      </c>
      <c r="R1643" s="2">
        <v>132.34</v>
      </c>
      <c r="S1643" s="2">
        <v>0</v>
      </c>
      <c r="T1643" s="2">
        <v>0</v>
      </c>
      <c r="U1643">
        <v>0</v>
      </c>
      <c r="V1643" s="2">
        <v>27</v>
      </c>
      <c r="W1643" s="3">
        <v>0</v>
      </c>
      <c r="X1643" s="3" t="s">
        <v>44</v>
      </c>
      <c r="Y1643" s="3">
        <v>29.5</v>
      </c>
      <c r="Z1643" s="2">
        <v>0</v>
      </c>
      <c r="AA1643" s="10">
        <f>IF(Table1[[#This Row],[Is_Late]]="Yes",1,0)</f>
        <v>0</v>
      </c>
    </row>
    <row r="1644" spans="1:27" x14ac:dyDescent="0.25">
      <c r="A1644" t="s">
        <v>1723</v>
      </c>
      <c r="B1644" s="1">
        <v>45855</v>
      </c>
      <c r="C1644" t="s">
        <v>53</v>
      </c>
      <c r="D1644" t="s">
        <v>66</v>
      </c>
      <c r="E1644" t="s">
        <v>47</v>
      </c>
      <c r="F1644" t="s">
        <v>30</v>
      </c>
      <c r="G1644" t="s">
        <v>63</v>
      </c>
      <c r="H1644">
        <v>4</v>
      </c>
      <c r="I1644">
        <v>497.86</v>
      </c>
      <c r="J1644" s="2">
        <v>5</v>
      </c>
      <c r="K1644">
        <v>32</v>
      </c>
      <c r="L1644" s="3">
        <v>7.02</v>
      </c>
      <c r="M1644" s="3">
        <v>4.2</v>
      </c>
      <c r="N1644" t="s">
        <v>50</v>
      </c>
      <c r="O1644" t="s">
        <v>42</v>
      </c>
      <c r="P1644" t="s">
        <v>43</v>
      </c>
      <c r="Q1644" s="2">
        <v>1991.44</v>
      </c>
      <c r="R1644" s="2">
        <v>99.57</v>
      </c>
      <c r="S1644" s="2">
        <v>1891.87</v>
      </c>
      <c r="T1644" s="2">
        <v>0</v>
      </c>
      <c r="U1644">
        <v>1891.87</v>
      </c>
      <c r="V1644" s="2">
        <v>36</v>
      </c>
      <c r="W1644" s="3">
        <v>0</v>
      </c>
      <c r="X1644" s="3" t="s">
        <v>44</v>
      </c>
      <c r="Y1644" s="3">
        <v>12.9</v>
      </c>
      <c r="Z1644" s="2">
        <v>244.05</v>
      </c>
      <c r="AA1644" s="10">
        <f>IF(Table1[[#This Row],[Is_Late]]="Yes",1,0)</f>
        <v>0</v>
      </c>
    </row>
    <row r="1645" spans="1:27" x14ac:dyDescent="0.25">
      <c r="A1645" t="s">
        <v>1724</v>
      </c>
      <c r="B1645" s="1">
        <v>45855</v>
      </c>
      <c r="C1645" t="s">
        <v>58</v>
      </c>
      <c r="D1645" t="s">
        <v>54</v>
      </c>
      <c r="E1645" t="s">
        <v>47</v>
      </c>
      <c r="F1645" t="s">
        <v>93</v>
      </c>
      <c r="G1645" t="s">
        <v>49</v>
      </c>
      <c r="H1645">
        <v>3</v>
      </c>
      <c r="I1645">
        <v>204.73</v>
      </c>
      <c r="J1645" s="2">
        <v>20</v>
      </c>
      <c r="K1645">
        <v>34</v>
      </c>
      <c r="L1645" s="3">
        <v>2.1</v>
      </c>
      <c r="M1645" s="3">
        <v>5</v>
      </c>
      <c r="N1645" t="s">
        <v>50</v>
      </c>
      <c r="O1645" t="s">
        <v>33</v>
      </c>
      <c r="P1645" t="s">
        <v>56</v>
      </c>
      <c r="Q1645" s="2">
        <v>614.19000000000005</v>
      </c>
      <c r="R1645" s="2">
        <v>122.84</v>
      </c>
      <c r="S1645" s="2">
        <v>0</v>
      </c>
      <c r="T1645" s="2">
        <v>0</v>
      </c>
      <c r="U1645">
        <v>0</v>
      </c>
      <c r="V1645" s="2">
        <v>17</v>
      </c>
      <c r="W1645" s="3">
        <v>17</v>
      </c>
      <c r="X1645" s="3" t="s">
        <v>35</v>
      </c>
      <c r="Y1645" s="3">
        <v>11</v>
      </c>
      <c r="Z1645" s="2">
        <v>0</v>
      </c>
      <c r="AA1645" s="10">
        <f>IF(Table1[[#This Row],[Is_Late]]="Yes",1,0)</f>
        <v>1</v>
      </c>
    </row>
    <row r="1646" spans="1:27" x14ac:dyDescent="0.25">
      <c r="A1646" t="s">
        <v>1725</v>
      </c>
      <c r="B1646" s="1">
        <v>45855</v>
      </c>
      <c r="C1646" t="s">
        <v>80</v>
      </c>
      <c r="D1646" t="s">
        <v>66</v>
      </c>
      <c r="E1646" t="s">
        <v>29</v>
      </c>
      <c r="F1646" t="s">
        <v>81</v>
      </c>
      <c r="G1646" t="s">
        <v>100</v>
      </c>
      <c r="H1646">
        <v>6</v>
      </c>
      <c r="I1646">
        <v>326.94</v>
      </c>
      <c r="J1646" s="2">
        <v>20</v>
      </c>
      <c r="K1646">
        <v>32</v>
      </c>
      <c r="L1646" s="3">
        <v>2.48</v>
      </c>
      <c r="M1646" s="3">
        <v>4.9000000000000004</v>
      </c>
      <c r="N1646" t="s">
        <v>41</v>
      </c>
      <c r="O1646" t="s">
        <v>42</v>
      </c>
      <c r="P1646" t="s">
        <v>56</v>
      </c>
      <c r="Q1646" s="2">
        <v>1961.64</v>
      </c>
      <c r="R1646" s="2">
        <v>392.33</v>
      </c>
      <c r="S1646" s="2">
        <v>1569.31</v>
      </c>
      <c r="T1646" s="2">
        <v>0</v>
      </c>
      <c r="U1646">
        <v>1569.31</v>
      </c>
      <c r="V1646" s="2">
        <v>40</v>
      </c>
      <c r="W1646" s="3">
        <v>0</v>
      </c>
      <c r="X1646" s="3" t="s">
        <v>44</v>
      </c>
      <c r="Y1646" s="3">
        <v>32</v>
      </c>
      <c r="Z1646" s="2">
        <v>502.18</v>
      </c>
      <c r="AA1646" s="10">
        <f>IF(Table1[[#This Row],[Is_Late]]="Yes",1,0)</f>
        <v>0</v>
      </c>
    </row>
    <row r="1647" spans="1:27" x14ac:dyDescent="0.25">
      <c r="A1647" t="s">
        <v>1726</v>
      </c>
      <c r="B1647" s="1">
        <v>45855</v>
      </c>
      <c r="C1647" t="s">
        <v>75</v>
      </c>
      <c r="D1647" t="s">
        <v>66</v>
      </c>
      <c r="E1647" t="s">
        <v>47</v>
      </c>
      <c r="F1647" t="s">
        <v>76</v>
      </c>
      <c r="G1647" t="s">
        <v>67</v>
      </c>
      <c r="H1647">
        <v>4</v>
      </c>
      <c r="I1647">
        <v>277.04000000000002</v>
      </c>
      <c r="J1647" s="2">
        <v>5</v>
      </c>
      <c r="K1647">
        <v>21</v>
      </c>
      <c r="L1647" s="3">
        <v>6.56</v>
      </c>
      <c r="M1647" s="3">
        <v>4.4000000000000004</v>
      </c>
      <c r="N1647" t="s">
        <v>32</v>
      </c>
      <c r="O1647" t="s">
        <v>33</v>
      </c>
      <c r="P1647" t="s">
        <v>64</v>
      </c>
      <c r="Q1647" s="2">
        <v>1108.1600000000001</v>
      </c>
      <c r="R1647" s="2">
        <v>55.41</v>
      </c>
      <c r="S1647" s="2">
        <v>0</v>
      </c>
      <c r="T1647" s="2">
        <v>0</v>
      </c>
      <c r="U1647">
        <v>0</v>
      </c>
      <c r="V1647" s="2">
        <v>44</v>
      </c>
      <c r="W1647" s="3">
        <v>0</v>
      </c>
      <c r="X1647" s="3" t="s">
        <v>44</v>
      </c>
      <c r="Y1647" s="3">
        <v>31</v>
      </c>
      <c r="Z1647" s="2">
        <v>0</v>
      </c>
      <c r="AA1647" s="10">
        <f>IF(Table1[[#This Row],[Is_Late]]="Yes",1,0)</f>
        <v>0</v>
      </c>
    </row>
    <row r="1648" spans="1:27" x14ac:dyDescent="0.25">
      <c r="A1648" t="s">
        <v>1727</v>
      </c>
      <c r="B1648" s="1">
        <v>45855</v>
      </c>
      <c r="C1648" t="s">
        <v>53</v>
      </c>
      <c r="D1648" t="s">
        <v>38</v>
      </c>
      <c r="E1648" t="s">
        <v>47</v>
      </c>
      <c r="F1648" t="s">
        <v>30</v>
      </c>
      <c r="G1648" t="s">
        <v>136</v>
      </c>
      <c r="H1648">
        <v>7</v>
      </c>
      <c r="I1648">
        <v>412.39</v>
      </c>
      <c r="J1648" s="2">
        <v>5</v>
      </c>
      <c r="K1648">
        <v>29</v>
      </c>
      <c r="L1648" s="3">
        <v>5.88</v>
      </c>
      <c r="M1648" s="3">
        <v>4.9000000000000004</v>
      </c>
      <c r="N1648" t="s">
        <v>41</v>
      </c>
      <c r="O1648" t="s">
        <v>33</v>
      </c>
      <c r="P1648" t="s">
        <v>43</v>
      </c>
      <c r="Q1648" s="2">
        <v>2886.73</v>
      </c>
      <c r="R1648" s="2">
        <v>144.34</v>
      </c>
      <c r="S1648" s="2">
        <v>0</v>
      </c>
      <c r="T1648" s="2">
        <v>0</v>
      </c>
      <c r="U1648">
        <v>0</v>
      </c>
      <c r="V1648" s="2">
        <v>28</v>
      </c>
      <c r="W1648" s="3">
        <v>1</v>
      </c>
      <c r="X1648" s="3" t="s">
        <v>44</v>
      </c>
      <c r="Y1648" s="3">
        <v>14</v>
      </c>
      <c r="Z1648" s="2">
        <v>0</v>
      </c>
      <c r="AA1648" s="10">
        <f>IF(Table1[[#This Row],[Is_Late]]="Yes",1,0)</f>
        <v>0</v>
      </c>
    </row>
    <row r="1649" spans="1:27" x14ac:dyDescent="0.25">
      <c r="A1649" t="s">
        <v>1728</v>
      </c>
      <c r="B1649" s="1">
        <v>45855</v>
      </c>
      <c r="C1649" t="s">
        <v>37</v>
      </c>
      <c r="D1649" t="s">
        <v>28</v>
      </c>
      <c r="E1649" t="s">
        <v>47</v>
      </c>
      <c r="F1649" t="s">
        <v>73</v>
      </c>
      <c r="G1649" t="s">
        <v>49</v>
      </c>
      <c r="H1649">
        <v>6</v>
      </c>
      <c r="I1649">
        <v>68.930000000000007</v>
      </c>
      <c r="J1649" s="2">
        <v>15</v>
      </c>
      <c r="K1649">
        <v>16</v>
      </c>
      <c r="L1649" s="3">
        <v>1.6</v>
      </c>
      <c r="M1649" s="3">
        <v>3.3</v>
      </c>
      <c r="N1649" t="s">
        <v>32</v>
      </c>
      <c r="O1649" t="s">
        <v>42</v>
      </c>
      <c r="P1649" t="s">
        <v>56</v>
      </c>
      <c r="Q1649" s="2">
        <v>413.58</v>
      </c>
      <c r="R1649" s="2">
        <v>62.04</v>
      </c>
      <c r="S1649" s="2">
        <v>351.54</v>
      </c>
      <c r="T1649" s="2">
        <v>0</v>
      </c>
      <c r="U1649">
        <v>351.54</v>
      </c>
      <c r="V1649" s="2">
        <v>35</v>
      </c>
      <c r="W1649" s="3">
        <v>0</v>
      </c>
      <c r="X1649" s="3" t="s">
        <v>44</v>
      </c>
      <c r="Y1649" s="3">
        <v>28.9</v>
      </c>
      <c r="Z1649" s="2">
        <v>101.6</v>
      </c>
      <c r="AA1649" s="10">
        <f>IF(Table1[[#This Row],[Is_Late]]="Yes",1,0)</f>
        <v>0</v>
      </c>
    </row>
    <row r="1650" spans="1:27" x14ac:dyDescent="0.25">
      <c r="A1650" t="s">
        <v>1729</v>
      </c>
      <c r="B1650" s="1">
        <v>45855</v>
      </c>
      <c r="C1650" t="s">
        <v>84</v>
      </c>
      <c r="D1650" t="s">
        <v>28</v>
      </c>
      <c r="E1650" t="s">
        <v>29</v>
      </c>
      <c r="F1650" t="s">
        <v>48</v>
      </c>
      <c r="G1650" t="s">
        <v>82</v>
      </c>
      <c r="H1650">
        <v>2</v>
      </c>
      <c r="I1650">
        <v>435.4</v>
      </c>
      <c r="J1650" s="2">
        <v>15</v>
      </c>
      <c r="K1650">
        <v>34</v>
      </c>
      <c r="L1650" s="3">
        <v>4.28</v>
      </c>
      <c r="M1650" s="3">
        <v>4.0999999999999996</v>
      </c>
      <c r="N1650" t="s">
        <v>41</v>
      </c>
      <c r="O1650" t="s">
        <v>33</v>
      </c>
      <c r="P1650" t="s">
        <v>64</v>
      </c>
      <c r="Q1650" s="2">
        <v>870.8</v>
      </c>
      <c r="R1650" s="2">
        <v>130.62</v>
      </c>
      <c r="S1650" s="2">
        <v>0</v>
      </c>
      <c r="T1650" s="2">
        <v>0</v>
      </c>
      <c r="U1650">
        <v>0</v>
      </c>
      <c r="V1650" s="2">
        <v>38</v>
      </c>
      <c r="W1650" s="3">
        <v>0</v>
      </c>
      <c r="X1650" s="3" t="s">
        <v>44</v>
      </c>
      <c r="Y1650" s="3">
        <v>17.2</v>
      </c>
      <c r="Z1650" s="2">
        <v>0</v>
      </c>
      <c r="AA1650" s="10">
        <f>IF(Table1[[#This Row],[Is_Late]]="Yes",1,0)</f>
        <v>0</v>
      </c>
    </row>
    <row r="1651" spans="1:27" x14ac:dyDescent="0.25">
      <c r="A1651" t="s">
        <v>1730</v>
      </c>
      <c r="B1651" s="1">
        <v>45855</v>
      </c>
      <c r="C1651" t="s">
        <v>58</v>
      </c>
      <c r="D1651" t="s">
        <v>46</v>
      </c>
      <c r="E1651" t="s">
        <v>29</v>
      </c>
      <c r="F1651" t="s">
        <v>81</v>
      </c>
      <c r="G1651" t="s">
        <v>144</v>
      </c>
      <c r="H1651">
        <v>6</v>
      </c>
      <c r="I1651">
        <v>358.81</v>
      </c>
      <c r="J1651" s="2">
        <v>20</v>
      </c>
      <c r="K1651">
        <v>25</v>
      </c>
      <c r="L1651" s="3">
        <v>0.88</v>
      </c>
      <c r="M1651" s="3">
        <v>4</v>
      </c>
      <c r="N1651" t="s">
        <v>41</v>
      </c>
      <c r="O1651" t="s">
        <v>42</v>
      </c>
      <c r="P1651" t="s">
        <v>64</v>
      </c>
      <c r="Q1651" s="2">
        <v>2152.86</v>
      </c>
      <c r="R1651" s="2">
        <v>430.57</v>
      </c>
      <c r="S1651" s="2">
        <v>1722.29</v>
      </c>
      <c r="T1651" s="2">
        <v>0</v>
      </c>
      <c r="U1651">
        <v>1722.29</v>
      </c>
      <c r="V1651" s="2">
        <v>18</v>
      </c>
      <c r="W1651" s="3">
        <v>7</v>
      </c>
      <c r="X1651" s="3" t="s">
        <v>35</v>
      </c>
      <c r="Y1651" s="3">
        <v>12.1</v>
      </c>
      <c r="Z1651" s="2">
        <v>208.4</v>
      </c>
      <c r="AA1651" s="10">
        <f>IF(Table1[[#This Row],[Is_Late]]="Yes",1,0)</f>
        <v>1</v>
      </c>
    </row>
    <row r="1652" spans="1:27" x14ac:dyDescent="0.25">
      <c r="A1652" t="s">
        <v>1731</v>
      </c>
      <c r="B1652" s="1">
        <v>45855</v>
      </c>
      <c r="C1652" t="s">
        <v>80</v>
      </c>
      <c r="D1652" t="s">
        <v>38</v>
      </c>
      <c r="E1652" t="s">
        <v>29</v>
      </c>
      <c r="F1652" t="s">
        <v>93</v>
      </c>
      <c r="G1652" t="s">
        <v>55</v>
      </c>
      <c r="H1652">
        <v>6</v>
      </c>
      <c r="I1652">
        <v>41.87</v>
      </c>
      <c r="J1652" s="2">
        <v>15</v>
      </c>
      <c r="K1652">
        <v>13</v>
      </c>
      <c r="L1652" s="3">
        <v>4.28</v>
      </c>
      <c r="M1652" s="3">
        <v>2.4</v>
      </c>
      <c r="N1652" t="s">
        <v>41</v>
      </c>
      <c r="O1652" t="s">
        <v>42</v>
      </c>
      <c r="P1652" t="s">
        <v>34</v>
      </c>
      <c r="Q1652" s="2">
        <v>251.22</v>
      </c>
      <c r="R1652" s="2">
        <v>37.68</v>
      </c>
      <c r="S1652" s="2">
        <v>213.54</v>
      </c>
      <c r="T1652" s="2">
        <v>25</v>
      </c>
      <c r="U1652">
        <v>238.54</v>
      </c>
      <c r="V1652" s="2">
        <v>36</v>
      </c>
      <c r="W1652" s="3">
        <v>0</v>
      </c>
      <c r="X1652" s="3" t="s">
        <v>44</v>
      </c>
      <c r="Y1652" s="3">
        <v>13.2</v>
      </c>
      <c r="Z1652" s="2">
        <v>28.19</v>
      </c>
      <c r="AA1652" s="10">
        <f>IF(Table1[[#This Row],[Is_Late]]="Yes",1,0)</f>
        <v>0</v>
      </c>
    </row>
    <row r="1653" spans="1:27" x14ac:dyDescent="0.25">
      <c r="A1653" t="s">
        <v>1732</v>
      </c>
      <c r="B1653" s="1">
        <v>45855</v>
      </c>
      <c r="C1653" t="s">
        <v>80</v>
      </c>
      <c r="D1653" t="s">
        <v>28</v>
      </c>
      <c r="E1653" t="s">
        <v>29</v>
      </c>
      <c r="F1653" t="s">
        <v>81</v>
      </c>
      <c r="G1653" t="s">
        <v>100</v>
      </c>
      <c r="H1653">
        <v>5</v>
      </c>
      <c r="I1653">
        <v>179.4</v>
      </c>
      <c r="J1653" s="2">
        <v>25</v>
      </c>
      <c r="K1653">
        <v>19</v>
      </c>
      <c r="L1653" s="3">
        <v>1.19</v>
      </c>
      <c r="M1653" s="3">
        <v>4.2</v>
      </c>
      <c r="N1653" t="s">
        <v>41</v>
      </c>
      <c r="O1653" t="s">
        <v>33</v>
      </c>
      <c r="P1653" t="s">
        <v>51</v>
      </c>
      <c r="Q1653" s="2">
        <v>897</v>
      </c>
      <c r="R1653" s="2">
        <v>224.25</v>
      </c>
      <c r="S1653" s="2">
        <v>0</v>
      </c>
      <c r="T1653" s="2">
        <v>0</v>
      </c>
      <c r="U1653">
        <v>0</v>
      </c>
      <c r="V1653" s="2">
        <v>22</v>
      </c>
      <c r="W1653" s="3">
        <v>0</v>
      </c>
      <c r="X1653" s="3" t="s">
        <v>44</v>
      </c>
      <c r="Y1653" s="3">
        <v>20</v>
      </c>
      <c r="Z1653" s="2">
        <v>0</v>
      </c>
      <c r="AA1653" s="10">
        <f>IF(Table1[[#This Row],[Is_Late]]="Yes",1,0)</f>
        <v>0</v>
      </c>
    </row>
    <row r="1654" spans="1:27" x14ac:dyDescent="0.25">
      <c r="A1654" t="s">
        <v>1733</v>
      </c>
      <c r="B1654" s="1">
        <v>45855</v>
      </c>
      <c r="C1654" t="s">
        <v>75</v>
      </c>
      <c r="D1654" t="s">
        <v>28</v>
      </c>
      <c r="E1654" t="s">
        <v>47</v>
      </c>
      <c r="F1654" t="s">
        <v>76</v>
      </c>
      <c r="G1654" t="s">
        <v>98</v>
      </c>
      <c r="H1654">
        <v>4</v>
      </c>
      <c r="I1654">
        <v>368.97</v>
      </c>
      <c r="J1654" s="2">
        <v>25</v>
      </c>
      <c r="K1654">
        <v>22</v>
      </c>
      <c r="L1654" s="3">
        <v>6.17</v>
      </c>
      <c r="M1654" s="3">
        <v>5</v>
      </c>
      <c r="N1654" t="s">
        <v>50</v>
      </c>
      <c r="O1654" t="s">
        <v>42</v>
      </c>
      <c r="P1654" t="s">
        <v>51</v>
      </c>
      <c r="Q1654" s="2">
        <v>1475.88</v>
      </c>
      <c r="R1654" s="2">
        <v>368.97</v>
      </c>
      <c r="S1654" s="2">
        <v>1106.9100000000001</v>
      </c>
      <c r="T1654" s="2">
        <v>0</v>
      </c>
      <c r="U1654">
        <v>1106.9100000000001</v>
      </c>
      <c r="V1654" s="2">
        <v>43</v>
      </c>
      <c r="W1654" s="3">
        <v>0</v>
      </c>
      <c r="X1654" s="3" t="s">
        <v>44</v>
      </c>
      <c r="Y1654" s="3">
        <v>18.600000000000001</v>
      </c>
      <c r="Z1654" s="2">
        <v>205.89</v>
      </c>
      <c r="AA1654" s="10">
        <f>IF(Table1[[#This Row],[Is_Late]]="Yes",1,0)</f>
        <v>0</v>
      </c>
    </row>
    <row r="1655" spans="1:27" x14ac:dyDescent="0.25">
      <c r="A1655" t="s">
        <v>1734</v>
      </c>
      <c r="B1655" s="1">
        <v>45856</v>
      </c>
      <c r="C1655" t="s">
        <v>53</v>
      </c>
      <c r="D1655" t="s">
        <v>54</v>
      </c>
      <c r="E1655" t="s">
        <v>47</v>
      </c>
      <c r="F1655" t="s">
        <v>81</v>
      </c>
      <c r="G1655" t="s">
        <v>98</v>
      </c>
      <c r="H1655">
        <v>1</v>
      </c>
      <c r="I1655">
        <v>120.53</v>
      </c>
      <c r="J1655" s="2">
        <v>10</v>
      </c>
      <c r="K1655">
        <v>36</v>
      </c>
      <c r="L1655" s="3">
        <v>7.54</v>
      </c>
      <c r="M1655" s="3">
        <v>5</v>
      </c>
      <c r="N1655" t="s">
        <v>68</v>
      </c>
      <c r="O1655" t="s">
        <v>42</v>
      </c>
      <c r="P1655" t="s">
        <v>51</v>
      </c>
      <c r="Q1655" s="2">
        <v>120.53</v>
      </c>
      <c r="R1655" s="2">
        <v>12.05</v>
      </c>
      <c r="S1655" s="2">
        <v>108.48</v>
      </c>
      <c r="T1655" s="2">
        <v>25</v>
      </c>
      <c r="U1655">
        <v>133.47999999999999</v>
      </c>
      <c r="V1655" s="2">
        <v>31</v>
      </c>
      <c r="W1655" s="3">
        <v>5</v>
      </c>
      <c r="X1655" s="3" t="s">
        <v>44</v>
      </c>
      <c r="Y1655" s="3">
        <v>20.8</v>
      </c>
      <c r="Z1655" s="2">
        <v>22.56</v>
      </c>
      <c r="AA1655" s="10">
        <f>IF(Table1[[#This Row],[Is_Late]]="Yes",1,0)</f>
        <v>0</v>
      </c>
    </row>
    <row r="1656" spans="1:27" x14ac:dyDescent="0.25">
      <c r="A1656" t="s">
        <v>1735</v>
      </c>
      <c r="B1656" s="1">
        <v>45856</v>
      </c>
      <c r="C1656" t="s">
        <v>80</v>
      </c>
      <c r="D1656" t="s">
        <v>54</v>
      </c>
      <c r="E1656" t="s">
        <v>29</v>
      </c>
      <c r="F1656" t="s">
        <v>73</v>
      </c>
      <c r="G1656" t="s">
        <v>136</v>
      </c>
      <c r="H1656">
        <v>2</v>
      </c>
      <c r="I1656">
        <v>264.12</v>
      </c>
      <c r="J1656" s="2">
        <v>5</v>
      </c>
      <c r="K1656">
        <v>21</v>
      </c>
      <c r="L1656" s="3">
        <v>4.8499999999999996</v>
      </c>
      <c r="M1656" s="3">
        <v>3.7</v>
      </c>
      <c r="N1656" t="s">
        <v>68</v>
      </c>
      <c r="O1656" t="s">
        <v>33</v>
      </c>
      <c r="P1656" t="s">
        <v>43</v>
      </c>
      <c r="Q1656" s="2">
        <v>528.24</v>
      </c>
      <c r="R1656" s="2">
        <v>26.41</v>
      </c>
      <c r="S1656" s="2">
        <v>0</v>
      </c>
      <c r="T1656" s="2">
        <v>0</v>
      </c>
      <c r="U1656">
        <v>0</v>
      </c>
      <c r="V1656" s="2">
        <v>44</v>
      </c>
      <c r="W1656" s="3">
        <v>0</v>
      </c>
      <c r="X1656" s="3" t="s">
        <v>44</v>
      </c>
      <c r="Y1656" s="3">
        <v>27.3</v>
      </c>
      <c r="Z1656" s="2">
        <v>0</v>
      </c>
      <c r="AA1656" s="10">
        <f>IF(Table1[[#This Row],[Is_Late]]="Yes",1,0)</f>
        <v>0</v>
      </c>
    </row>
    <row r="1657" spans="1:27" x14ac:dyDescent="0.25">
      <c r="A1657" t="s">
        <v>1736</v>
      </c>
      <c r="B1657" s="1">
        <v>45856</v>
      </c>
      <c r="C1657" t="s">
        <v>88</v>
      </c>
      <c r="D1657" t="s">
        <v>28</v>
      </c>
      <c r="E1657" t="s">
        <v>47</v>
      </c>
      <c r="F1657" t="s">
        <v>48</v>
      </c>
      <c r="G1657" t="s">
        <v>67</v>
      </c>
      <c r="H1657">
        <v>6</v>
      </c>
      <c r="I1657">
        <v>403.06</v>
      </c>
      <c r="J1657" s="2">
        <v>20</v>
      </c>
      <c r="K1657">
        <v>29</v>
      </c>
      <c r="L1657" s="3">
        <v>3.46</v>
      </c>
      <c r="M1657" s="3">
        <v>3.8</v>
      </c>
      <c r="N1657" t="s">
        <v>50</v>
      </c>
      <c r="O1657" t="s">
        <v>33</v>
      </c>
      <c r="P1657" t="s">
        <v>56</v>
      </c>
      <c r="Q1657" s="2">
        <v>2418.36</v>
      </c>
      <c r="R1657" s="2">
        <v>483.67</v>
      </c>
      <c r="S1657" s="2">
        <v>0</v>
      </c>
      <c r="T1657" s="2">
        <v>0</v>
      </c>
      <c r="U1657">
        <v>0</v>
      </c>
      <c r="V1657" s="2">
        <v>17</v>
      </c>
      <c r="W1657" s="3">
        <v>12</v>
      </c>
      <c r="X1657" s="3" t="s">
        <v>35</v>
      </c>
      <c r="Y1657" s="3">
        <v>14.4</v>
      </c>
      <c r="Z1657" s="2">
        <v>0</v>
      </c>
      <c r="AA1657" s="10">
        <f>IF(Table1[[#This Row],[Is_Late]]="Yes",1,0)</f>
        <v>1</v>
      </c>
    </row>
    <row r="1658" spans="1:27" x14ac:dyDescent="0.25">
      <c r="A1658" t="s">
        <v>1737</v>
      </c>
      <c r="B1658" s="1">
        <v>45856</v>
      </c>
      <c r="C1658" t="s">
        <v>88</v>
      </c>
      <c r="D1658" t="s">
        <v>66</v>
      </c>
      <c r="E1658" t="s">
        <v>47</v>
      </c>
      <c r="F1658" t="s">
        <v>30</v>
      </c>
      <c r="G1658" t="s">
        <v>78</v>
      </c>
      <c r="H1658">
        <v>6</v>
      </c>
      <c r="I1658">
        <v>183.94</v>
      </c>
      <c r="J1658" s="2">
        <v>0</v>
      </c>
      <c r="K1658">
        <v>27</v>
      </c>
      <c r="L1658" s="3">
        <v>2.4500000000000002</v>
      </c>
      <c r="M1658" s="3">
        <v>3.8</v>
      </c>
      <c r="N1658" t="s">
        <v>68</v>
      </c>
      <c r="O1658" t="s">
        <v>42</v>
      </c>
      <c r="P1658" t="s">
        <v>56</v>
      </c>
      <c r="Q1658" s="2">
        <v>1103.6400000000001</v>
      </c>
      <c r="R1658" s="2">
        <v>0</v>
      </c>
      <c r="S1658" s="2">
        <v>1103.6400000000001</v>
      </c>
      <c r="T1658" s="2">
        <v>0</v>
      </c>
      <c r="U1658">
        <v>1103.6400000000001</v>
      </c>
      <c r="V1658" s="2">
        <v>41</v>
      </c>
      <c r="W1658" s="3">
        <v>0</v>
      </c>
      <c r="X1658" s="3" t="s">
        <v>44</v>
      </c>
      <c r="Y1658" s="3">
        <v>22.8</v>
      </c>
      <c r="Z1658" s="2">
        <v>251.63</v>
      </c>
      <c r="AA1658" s="10">
        <f>IF(Table1[[#This Row],[Is_Late]]="Yes",1,0)</f>
        <v>0</v>
      </c>
    </row>
    <row r="1659" spans="1:27" x14ac:dyDescent="0.25">
      <c r="A1659" t="s">
        <v>1738</v>
      </c>
      <c r="B1659" s="1">
        <v>45856</v>
      </c>
      <c r="C1659" t="s">
        <v>75</v>
      </c>
      <c r="D1659" t="s">
        <v>54</v>
      </c>
      <c r="E1659" t="s">
        <v>47</v>
      </c>
      <c r="F1659" t="s">
        <v>111</v>
      </c>
      <c r="G1659" t="s">
        <v>40</v>
      </c>
      <c r="H1659">
        <v>6</v>
      </c>
      <c r="I1659">
        <v>378.26</v>
      </c>
      <c r="J1659" s="2">
        <v>10</v>
      </c>
      <c r="K1659">
        <v>23</v>
      </c>
      <c r="L1659" s="3">
        <v>3.64</v>
      </c>
      <c r="M1659" s="3">
        <v>5</v>
      </c>
      <c r="N1659" t="s">
        <v>32</v>
      </c>
      <c r="O1659" t="s">
        <v>42</v>
      </c>
      <c r="P1659" t="s">
        <v>64</v>
      </c>
      <c r="Q1659" s="2">
        <v>2269.56</v>
      </c>
      <c r="R1659" s="2">
        <v>226.96</v>
      </c>
      <c r="S1659" s="2">
        <v>2042.6</v>
      </c>
      <c r="T1659" s="2">
        <v>0</v>
      </c>
      <c r="U1659">
        <v>2042.6</v>
      </c>
      <c r="V1659" s="2">
        <v>39</v>
      </c>
      <c r="W1659" s="3">
        <v>0</v>
      </c>
      <c r="X1659" s="3" t="s">
        <v>44</v>
      </c>
      <c r="Y1659" s="3">
        <v>32</v>
      </c>
      <c r="Z1659" s="2">
        <v>653.63</v>
      </c>
      <c r="AA1659" s="10">
        <f>IF(Table1[[#This Row],[Is_Late]]="Yes",1,0)</f>
        <v>0</v>
      </c>
    </row>
    <row r="1660" spans="1:27" x14ac:dyDescent="0.25">
      <c r="A1660" t="s">
        <v>1739</v>
      </c>
      <c r="B1660" s="1">
        <v>45856</v>
      </c>
      <c r="C1660" t="s">
        <v>80</v>
      </c>
      <c r="D1660" t="s">
        <v>66</v>
      </c>
      <c r="E1660" t="s">
        <v>47</v>
      </c>
      <c r="F1660" t="s">
        <v>111</v>
      </c>
      <c r="G1660" t="s">
        <v>40</v>
      </c>
      <c r="H1660">
        <v>5</v>
      </c>
      <c r="I1660">
        <v>130.44</v>
      </c>
      <c r="J1660" s="2">
        <v>10</v>
      </c>
      <c r="K1660">
        <v>29</v>
      </c>
      <c r="L1660" s="3">
        <v>0.62</v>
      </c>
      <c r="M1660" s="3">
        <v>4</v>
      </c>
      <c r="N1660" t="s">
        <v>68</v>
      </c>
      <c r="O1660" t="s">
        <v>42</v>
      </c>
      <c r="P1660" t="s">
        <v>51</v>
      </c>
      <c r="Q1660" s="2">
        <v>652.20000000000005</v>
      </c>
      <c r="R1660" s="2">
        <v>65.22</v>
      </c>
      <c r="S1660" s="2">
        <v>586.98</v>
      </c>
      <c r="T1660" s="2">
        <v>0</v>
      </c>
      <c r="U1660">
        <v>586.98</v>
      </c>
      <c r="V1660" s="2">
        <v>34</v>
      </c>
      <c r="W1660" s="3">
        <v>0</v>
      </c>
      <c r="X1660" s="3" t="s">
        <v>44</v>
      </c>
      <c r="Y1660" s="3">
        <v>16.8</v>
      </c>
      <c r="Z1660" s="2">
        <v>98.61</v>
      </c>
      <c r="AA1660" s="10">
        <f>IF(Table1[[#This Row],[Is_Late]]="Yes",1,0)</f>
        <v>0</v>
      </c>
    </row>
    <row r="1661" spans="1:27" x14ac:dyDescent="0.25">
      <c r="A1661" t="s">
        <v>1740</v>
      </c>
      <c r="B1661" s="1">
        <v>45857</v>
      </c>
      <c r="C1661" t="s">
        <v>84</v>
      </c>
      <c r="D1661" t="s">
        <v>54</v>
      </c>
      <c r="E1661" t="s">
        <v>29</v>
      </c>
      <c r="F1661" t="s">
        <v>73</v>
      </c>
      <c r="G1661" t="s">
        <v>119</v>
      </c>
      <c r="H1661">
        <v>7</v>
      </c>
      <c r="I1661">
        <v>385.61</v>
      </c>
      <c r="J1661" s="2">
        <v>15</v>
      </c>
      <c r="K1661">
        <v>32</v>
      </c>
      <c r="L1661" s="3">
        <v>7.98</v>
      </c>
      <c r="M1661" s="3">
        <v>4</v>
      </c>
      <c r="N1661" t="s">
        <v>60</v>
      </c>
      <c r="O1661" t="s">
        <v>42</v>
      </c>
      <c r="P1661" t="s">
        <v>43</v>
      </c>
      <c r="Q1661" s="2">
        <v>2699.27</v>
      </c>
      <c r="R1661" s="2">
        <v>404.89</v>
      </c>
      <c r="S1661" s="2">
        <v>2294.38</v>
      </c>
      <c r="T1661" s="2">
        <v>0</v>
      </c>
      <c r="U1661">
        <v>2294.38</v>
      </c>
      <c r="V1661" s="2">
        <v>29</v>
      </c>
      <c r="W1661" s="3">
        <v>3</v>
      </c>
      <c r="X1661" s="3" t="s">
        <v>44</v>
      </c>
      <c r="Y1661" s="3">
        <v>23.4</v>
      </c>
      <c r="Z1661" s="2">
        <v>536.88</v>
      </c>
      <c r="AA1661" s="10">
        <f>IF(Table1[[#This Row],[Is_Late]]="Yes",1,0)</f>
        <v>0</v>
      </c>
    </row>
    <row r="1662" spans="1:27" x14ac:dyDescent="0.25">
      <c r="A1662" t="s">
        <v>1741</v>
      </c>
      <c r="B1662" s="1">
        <v>45857</v>
      </c>
      <c r="C1662" t="s">
        <v>37</v>
      </c>
      <c r="D1662" t="s">
        <v>38</v>
      </c>
      <c r="E1662" t="s">
        <v>29</v>
      </c>
      <c r="F1662" t="s">
        <v>76</v>
      </c>
      <c r="G1662" t="s">
        <v>119</v>
      </c>
      <c r="H1662">
        <v>2</v>
      </c>
      <c r="I1662">
        <v>197.06</v>
      </c>
      <c r="J1662" s="2">
        <v>10</v>
      </c>
      <c r="K1662">
        <v>22</v>
      </c>
      <c r="L1662" s="3">
        <v>2.38</v>
      </c>
      <c r="M1662" s="3">
        <v>3.9</v>
      </c>
      <c r="N1662" t="s">
        <v>68</v>
      </c>
      <c r="O1662" t="s">
        <v>42</v>
      </c>
      <c r="P1662" t="s">
        <v>51</v>
      </c>
      <c r="Q1662" s="2">
        <v>394.12</v>
      </c>
      <c r="R1662" s="2">
        <v>39.409999999999997</v>
      </c>
      <c r="S1662" s="2">
        <v>354.71</v>
      </c>
      <c r="T1662" s="2">
        <v>0</v>
      </c>
      <c r="U1662">
        <v>354.71</v>
      </c>
      <c r="V1662" s="2">
        <v>39</v>
      </c>
      <c r="W1662" s="3">
        <v>0</v>
      </c>
      <c r="X1662" s="3" t="s">
        <v>44</v>
      </c>
      <c r="Y1662" s="3">
        <v>12.4</v>
      </c>
      <c r="Z1662" s="2">
        <v>43.98</v>
      </c>
      <c r="AA1662" s="10">
        <f>IF(Table1[[#This Row],[Is_Late]]="Yes",1,0)</f>
        <v>0</v>
      </c>
    </row>
    <row r="1663" spans="1:27" x14ac:dyDescent="0.25">
      <c r="A1663" t="s">
        <v>1742</v>
      </c>
      <c r="B1663" s="1">
        <v>45857</v>
      </c>
      <c r="C1663" t="s">
        <v>27</v>
      </c>
      <c r="D1663" t="s">
        <v>38</v>
      </c>
      <c r="E1663" t="s">
        <v>47</v>
      </c>
      <c r="F1663" t="s">
        <v>30</v>
      </c>
      <c r="G1663" t="s">
        <v>144</v>
      </c>
      <c r="H1663">
        <v>1</v>
      </c>
      <c r="I1663">
        <v>160.88999999999999</v>
      </c>
      <c r="J1663" s="2">
        <v>15</v>
      </c>
      <c r="K1663">
        <v>23</v>
      </c>
      <c r="L1663" s="3">
        <v>4.04</v>
      </c>
      <c r="M1663" s="3">
        <v>3.4</v>
      </c>
      <c r="N1663" t="s">
        <v>41</v>
      </c>
      <c r="O1663" t="s">
        <v>42</v>
      </c>
      <c r="P1663" t="s">
        <v>34</v>
      </c>
      <c r="Q1663" s="2">
        <v>160.88999999999999</v>
      </c>
      <c r="R1663" s="2">
        <v>24.13</v>
      </c>
      <c r="S1663" s="2">
        <v>136.76</v>
      </c>
      <c r="T1663" s="2">
        <v>10</v>
      </c>
      <c r="U1663">
        <v>146.76</v>
      </c>
      <c r="V1663" s="2">
        <v>42</v>
      </c>
      <c r="W1663" s="3">
        <v>0</v>
      </c>
      <c r="X1663" s="3" t="s">
        <v>44</v>
      </c>
      <c r="Y1663" s="3">
        <v>9.4</v>
      </c>
      <c r="Z1663" s="2">
        <v>12.86</v>
      </c>
      <c r="AA1663" s="10">
        <f>IF(Table1[[#This Row],[Is_Late]]="Yes",1,0)</f>
        <v>0</v>
      </c>
    </row>
    <row r="1664" spans="1:27" x14ac:dyDescent="0.25">
      <c r="A1664" t="s">
        <v>1743</v>
      </c>
      <c r="B1664" s="1">
        <v>45857</v>
      </c>
      <c r="C1664" t="s">
        <v>88</v>
      </c>
      <c r="D1664" t="s">
        <v>46</v>
      </c>
      <c r="E1664" t="s">
        <v>29</v>
      </c>
      <c r="F1664" t="s">
        <v>86</v>
      </c>
      <c r="G1664" t="s">
        <v>49</v>
      </c>
      <c r="H1664">
        <v>2</v>
      </c>
      <c r="I1664">
        <v>474.46</v>
      </c>
      <c r="J1664" s="2">
        <v>0</v>
      </c>
      <c r="K1664">
        <v>17</v>
      </c>
      <c r="L1664" s="3">
        <v>7.95</v>
      </c>
      <c r="M1664" s="3">
        <v>2.8</v>
      </c>
      <c r="N1664" t="s">
        <v>68</v>
      </c>
      <c r="O1664" t="s">
        <v>42</v>
      </c>
      <c r="P1664" t="s">
        <v>64</v>
      </c>
      <c r="Q1664" s="2">
        <v>948.92</v>
      </c>
      <c r="R1664" s="2">
        <v>0</v>
      </c>
      <c r="S1664" s="2">
        <v>948.92</v>
      </c>
      <c r="T1664" s="2">
        <v>0</v>
      </c>
      <c r="U1664">
        <v>948.92</v>
      </c>
      <c r="V1664" s="2">
        <v>44</v>
      </c>
      <c r="W1664" s="3">
        <v>0</v>
      </c>
      <c r="X1664" s="3" t="s">
        <v>44</v>
      </c>
      <c r="Y1664" s="3">
        <v>14.6</v>
      </c>
      <c r="Z1664" s="2">
        <v>138.54</v>
      </c>
      <c r="AA1664" s="10">
        <f>IF(Table1[[#This Row],[Is_Late]]="Yes",1,0)</f>
        <v>0</v>
      </c>
    </row>
    <row r="1665" spans="1:27" x14ac:dyDescent="0.25">
      <c r="A1665" t="s">
        <v>1744</v>
      </c>
      <c r="B1665" s="1">
        <v>45857</v>
      </c>
      <c r="C1665" t="s">
        <v>88</v>
      </c>
      <c r="D1665" t="s">
        <v>46</v>
      </c>
      <c r="E1665" t="s">
        <v>29</v>
      </c>
      <c r="F1665" t="s">
        <v>39</v>
      </c>
      <c r="G1665" t="s">
        <v>55</v>
      </c>
      <c r="H1665">
        <v>6</v>
      </c>
      <c r="I1665">
        <v>453.4</v>
      </c>
      <c r="J1665" s="2">
        <v>25</v>
      </c>
      <c r="K1665">
        <v>33</v>
      </c>
      <c r="L1665" s="3">
        <v>6.4</v>
      </c>
      <c r="M1665" s="3">
        <v>4.4000000000000004</v>
      </c>
      <c r="N1665" t="s">
        <v>41</v>
      </c>
      <c r="O1665" t="s">
        <v>42</v>
      </c>
      <c r="P1665" t="s">
        <v>56</v>
      </c>
      <c r="Q1665" s="2">
        <v>2720.4</v>
      </c>
      <c r="R1665" s="2">
        <v>680.1</v>
      </c>
      <c r="S1665" s="2">
        <v>2040.3</v>
      </c>
      <c r="T1665" s="2">
        <v>0</v>
      </c>
      <c r="U1665">
        <v>2040.3</v>
      </c>
      <c r="V1665" s="2">
        <v>30</v>
      </c>
      <c r="W1665" s="3">
        <v>3</v>
      </c>
      <c r="X1665" s="3" t="s">
        <v>44</v>
      </c>
      <c r="Y1665" s="3">
        <v>30.1</v>
      </c>
      <c r="Z1665" s="2">
        <v>614.13</v>
      </c>
      <c r="AA1665" s="10">
        <f>IF(Table1[[#This Row],[Is_Late]]="Yes",1,0)</f>
        <v>0</v>
      </c>
    </row>
    <row r="1666" spans="1:27" x14ac:dyDescent="0.25">
      <c r="A1666" t="s">
        <v>1745</v>
      </c>
      <c r="B1666" s="1">
        <v>45858</v>
      </c>
      <c r="C1666" t="s">
        <v>58</v>
      </c>
      <c r="D1666" t="s">
        <v>28</v>
      </c>
      <c r="E1666" t="s">
        <v>47</v>
      </c>
      <c r="F1666" t="s">
        <v>111</v>
      </c>
      <c r="G1666" t="s">
        <v>78</v>
      </c>
      <c r="H1666">
        <v>1</v>
      </c>
      <c r="I1666">
        <v>33.82</v>
      </c>
      <c r="J1666" s="2">
        <v>15</v>
      </c>
      <c r="K1666">
        <v>29</v>
      </c>
      <c r="L1666" s="3">
        <v>6.23</v>
      </c>
      <c r="M1666" s="3">
        <v>3.6</v>
      </c>
      <c r="N1666" t="s">
        <v>60</v>
      </c>
      <c r="O1666" t="s">
        <v>33</v>
      </c>
      <c r="P1666" t="s">
        <v>56</v>
      </c>
      <c r="Q1666" s="2">
        <v>33.82</v>
      </c>
      <c r="R1666" s="2">
        <v>5.07</v>
      </c>
      <c r="S1666" s="2">
        <v>0</v>
      </c>
      <c r="T1666" s="2">
        <v>25</v>
      </c>
      <c r="U1666">
        <v>0</v>
      </c>
      <c r="V1666" s="2">
        <v>15</v>
      </c>
      <c r="W1666" s="3">
        <v>14</v>
      </c>
      <c r="X1666" s="3" t="s">
        <v>35</v>
      </c>
      <c r="Y1666" s="3">
        <v>8.3000000000000007</v>
      </c>
      <c r="Z1666" s="2">
        <v>0</v>
      </c>
      <c r="AA1666" s="10">
        <f>IF(Table1[[#This Row],[Is_Late]]="Yes",1,0)</f>
        <v>1</v>
      </c>
    </row>
    <row r="1667" spans="1:27" x14ac:dyDescent="0.25">
      <c r="A1667" t="s">
        <v>1746</v>
      </c>
      <c r="B1667" s="1">
        <v>45858</v>
      </c>
      <c r="C1667" t="s">
        <v>58</v>
      </c>
      <c r="D1667" t="s">
        <v>28</v>
      </c>
      <c r="E1667" t="s">
        <v>47</v>
      </c>
      <c r="F1667" t="s">
        <v>93</v>
      </c>
      <c r="G1667" t="s">
        <v>63</v>
      </c>
      <c r="H1667">
        <v>2</v>
      </c>
      <c r="I1667">
        <v>417.03</v>
      </c>
      <c r="J1667" s="2">
        <v>10</v>
      </c>
      <c r="K1667">
        <v>33</v>
      </c>
      <c r="L1667" s="3">
        <v>7.82</v>
      </c>
      <c r="M1667" s="3">
        <v>3.6</v>
      </c>
      <c r="N1667" t="s">
        <v>60</v>
      </c>
      <c r="O1667" t="s">
        <v>42</v>
      </c>
      <c r="P1667" t="s">
        <v>51</v>
      </c>
      <c r="Q1667" s="2">
        <v>834.06</v>
      </c>
      <c r="R1667" s="2">
        <v>83.41</v>
      </c>
      <c r="S1667" s="2">
        <v>750.65</v>
      </c>
      <c r="T1667" s="2">
        <v>0</v>
      </c>
      <c r="U1667">
        <v>750.65</v>
      </c>
      <c r="V1667" s="2">
        <v>36</v>
      </c>
      <c r="W1667" s="3">
        <v>0</v>
      </c>
      <c r="X1667" s="3" t="s">
        <v>44</v>
      </c>
      <c r="Y1667" s="3">
        <v>24.9</v>
      </c>
      <c r="Z1667" s="2">
        <v>186.91</v>
      </c>
      <c r="AA1667" s="10">
        <f>IF(Table1[[#This Row],[Is_Late]]="Yes",1,0)</f>
        <v>0</v>
      </c>
    </row>
    <row r="1668" spans="1:27" x14ac:dyDescent="0.25">
      <c r="A1668" t="s">
        <v>1747</v>
      </c>
      <c r="B1668" s="1">
        <v>45858</v>
      </c>
      <c r="C1668" t="s">
        <v>75</v>
      </c>
      <c r="D1668" t="s">
        <v>38</v>
      </c>
      <c r="E1668" t="s">
        <v>29</v>
      </c>
      <c r="F1668" t="s">
        <v>93</v>
      </c>
      <c r="G1668" t="s">
        <v>119</v>
      </c>
      <c r="H1668">
        <v>3</v>
      </c>
      <c r="I1668">
        <v>190.19</v>
      </c>
      <c r="J1668" s="2">
        <v>0</v>
      </c>
      <c r="K1668">
        <v>22</v>
      </c>
      <c r="L1668" s="3">
        <v>3.96</v>
      </c>
      <c r="M1668" s="3">
        <v>3.6</v>
      </c>
      <c r="N1668" t="s">
        <v>60</v>
      </c>
      <c r="O1668" t="s">
        <v>42</v>
      </c>
      <c r="P1668" t="s">
        <v>34</v>
      </c>
      <c r="Q1668" s="2">
        <v>570.57000000000005</v>
      </c>
      <c r="R1668" s="2">
        <v>0</v>
      </c>
      <c r="S1668" s="2">
        <v>570.57000000000005</v>
      </c>
      <c r="T1668" s="2">
        <v>0</v>
      </c>
      <c r="U1668">
        <v>570.57000000000005</v>
      </c>
      <c r="V1668" s="2">
        <v>29</v>
      </c>
      <c r="W1668" s="3">
        <v>0</v>
      </c>
      <c r="X1668" s="3" t="s">
        <v>44</v>
      </c>
      <c r="Y1668" s="3">
        <v>21</v>
      </c>
      <c r="Z1668" s="2">
        <v>119.82</v>
      </c>
      <c r="AA1668" s="10">
        <f>IF(Table1[[#This Row],[Is_Late]]="Yes",1,0)</f>
        <v>0</v>
      </c>
    </row>
    <row r="1669" spans="1:27" x14ac:dyDescent="0.25">
      <c r="A1669" t="s">
        <v>1748</v>
      </c>
      <c r="B1669" s="1">
        <v>45858</v>
      </c>
      <c r="C1669" t="s">
        <v>37</v>
      </c>
      <c r="D1669" t="s">
        <v>46</v>
      </c>
      <c r="E1669" t="s">
        <v>47</v>
      </c>
      <c r="F1669" t="s">
        <v>59</v>
      </c>
      <c r="G1669" t="s">
        <v>55</v>
      </c>
      <c r="H1669">
        <v>6</v>
      </c>
      <c r="I1669">
        <v>21.62</v>
      </c>
      <c r="J1669" s="2">
        <v>5</v>
      </c>
      <c r="K1669">
        <v>34</v>
      </c>
      <c r="L1669" s="3">
        <v>7.64</v>
      </c>
      <c r="M1669" s="3">
        <v>4.9000000000000004</v>
      </c>
      <c r="N1669" t="s">
        <v>60</v>
      </c>
      <c r="O1669" t="s">
        <v>42</v>
      </c>
      <c r="P1669" t="s">
        <v>56</v>
      </c>
      <c r="Q1669" s="2">
        <v>129.72</v>
      </c>
      <c r="R1669" s="2">
        <v>6.49</v>
      </c>
      <c r="S1669" s="2">
        <v>123.23</v>
      </c>
      <c r="T1669" s="2">
        <v>15</v>
      </c>
      <c r="U1669">
        <v>138.22999999999999</v>
      </c>
      <c r="V1669" s="2">
        <v>41</v>
      </c>
      <c r="W1669" s="3">
        <v>0</v>
      </c>
      <c r="X1669" s="3" t="s">
        <v>44</v>
      </c>
      <c r="Y1669" s="3">
        <v>23.9</v>
      </c>
      <c r="Z1669" s="2">
        <v>29.45</v>
      </c>
      <c r="AA1669" s="10">
        <f>IF(Table1[[#This Row],[Is_Late]]="Yes",1,0)</f>
        <v>0</v>
      </c>
    </row>
    <row r="1670" spans="1:27" x14ac:dyDescent="0.25">
      <c r="A1670" t="s">
        <v>1749</v>
      </c>
      <c r="B1670" s="1">
        <v>45858</v>
      </c>
      <c r="C1670" t="s">
        <v>37</v>
      </c>
      <c r="D1670" t="s">
        <v>46</v>
      </c>
      <c r="E1670" t="s">
        <v>47</v>
      </c>
      <c r="F1670" t="s">
        <v>76</v>
      </c>
      <c r="G1670" t="s">
        <v>119</v>
      </c>
      <c r="H1670">
        <v>3</v>
      </c>
      <c r="I1670">
        <v>123.62</v>
      </c>
      <c r="J1670" s="2">
        <v>25</v>
      </c>
      <c r="K1670">
        <v>12</v>
      </c>
      <c r="L1670" s="3">
        <v>1.37</v>
      </c>
      <c r="M1670" s="3">
        <v>3.5</v>
      </c>
      <c r="N1670" t="s">
        <v>60</v>
      </c>
      <c r="O1670" t="s">
        <v>42</v>
      </c>
      <c r="P1670" t="s">
        <v>56</v>
      </c>
      <c r="Q1670" s="2">
        <v>370.86</v>
      </c>
      <c r="R1670" s="2">
        <v>92.72</v>
      </c>
      <c r="S1670" s="2">
        <v>278.14</v>
      </c>
      <c r="T1670" s="2">
        <v>15</v>
      </c>
      <c r="U1670">
        <v>293.14</v>
      </c>
      <c r="V1670" s="2">
        <v>21</v>
      </c>
      <c r="W1670" s="3">
        <v>0</v>
      </c>
      <c r="X1670" s="3" t="s">
        <v>44</v>
      </c>
      <c r="Y1670" s="3">
        <v>28.7</v>
      </c>
      <c r="Z1670" s="2">
        <v>79.83</v>
      </c>
      <c r="AA1670" s="10">
        <f>IF(Table1[[#This Row],[Is_Late]]="Yes",1,0)</f>
        <v>0</v>
      </c>
    </row>
    <row r="1671" spans="1:27" x14ac:dyDescent="0.25">
      <c r="A1671" t="s">
        <v>1750</v>
      </c>
      <c r="B1671" s="1">
        <v>45858</v>
      </c>
      <c r="C1671" t="s">
        <v>84</v>
      </c>
      <c r="D1671" t="s">
        <v>28</v>
      </c>
      <c r="E1671" t="s">
        <v>47</v>
      </c>
      <c r="F1671" t="s">
        <v>93</v>
      </c>
      <c r="G1671" t="s">
        <v>78</v>
      </c>
      <c r="H1671">
        <v>2</v>
      </c>
      <c r="I1671">
        <v>291.29000000000002</v>
      </c>
      <c r="J1671" s="2">
        <v>20</v>
      </c>
      <c r="K1671">
        <v>11</v>
      </c>
      <c r="L1671" s="3">
        <v>4.5999999999999996</v>
      </c>
      <c r="M1671" s="3">
        <v>5</v>
      </c>
      <c r="N1671" t="s">
        <v>68</v>
      </c>
      <c r="O1671" t="s">
        <v>42</v>
      </c>
      <c r="P1671" t="s">
        <v>51</v>
      </c>
      <c r="Q1671" s="2">
        <v>582.58000000000004</v>
      </c>
      <c r="R1671" s="2">
        <v>116.52</v>
      </c>
      <c r="S1671" s="2">
        <v>466.06</v>
      </c>
      <c r="T1671" s="2">
        <v>0</v>
      </c>
      <c r="U1671">
        <v>466.06</v>
      </c>
      <c r="V1671" s="2">
        <v>15</v>
      </c>
      <c r="W1671" s="3">
        <v>0</v>
      </c>
      <c r="X1671" s="3" t="s">
        <v>44</v>
      </c>
      <c r="Y1671" s="3">
        <v>20.100000000000001</v>
      </c>
      <c r="Z1671" s="2">
        <v>93.68</v>
      </c>
      <c r="AA1671" s="10">
        <f>IF(Table1[[#This Row],[Is_Late]]="Yes",1,0)</f>
        <v>0</v>
      </c>
    </row>
    <row r="1672" spans="1:27" x14ac:dyDescent="0.25">
      <c r="A1672" t="s">
        <v>1751</v>
      </c>
      <c r="B1672" s="1">
        <v>45859</v>
      </c>
      <c r="C1672" t="s">
        <v>84</v>
      </c>
      <c r="D1672" t="s">
        <v>38</v>
      </c>
      <c r="E1672" t="s">
        <v>47</v>
      </c>
      <c r="F1672" t="s">
        <v>48</v>
      </c>
      <c r="G1672" t="s">
        <v>40</v>
      </c>
      <c r="H1672">
        <v>7</v>
      </c>
      <c r="I1672">
        <v>207.81</v>
      </c>
      <c r="J1672" s="2">
        <v>10</v>
      </c>
      <c r="K1672">
        <v>28</v>
      </c>
      <c r="L1672" s="3">
        <v>2.39</v>
      </c>
      <c r="M1672" s="3">
        <v>4.8</v>
      </c>
      <c r="N1672" t="s">
        <v>41</v>
      </c>
      <c r="O1672" t="s">
        <v>42</v>
      </c>
      <c r="P1672" t="s">
        <v>56</v>
      </c>
      <c r="Q1672" s="2">
        <v>1454.67</v>
      </c>
      <c r="R1672" s="2">
        <v>145.47</v>
      </c>
      <c r="S1672" s="2">
        <v>1309.2</v>
      </c>
      <c r="T1672" s="2">
        <v>0</v>
      </c>
      <c r="U1672">
        <v>1309.2</v>
      </c>
      <c r="V1672" s="2">
        <v>27</v>
      </c>
      <c r="W1672" s="3">
        <v>1</v>
      </c>
      <c r="X1672" s="3" t="s">
        <v>44</v>
      </c>
      <c r="Y1672" s="3">
        <v>24.8</v>
      </c>
      <c r="Z1672" s="2">
        <v>324.68</v>
      </c>
      <c r="AA1672" s="10">
        <f>IF(Table1[[#This Row],[Is_Late]]="Yes",1,0)</f>
        <v>0</v>
      </c>
    </row>
    <row r="1673" spans="1:27" x14ac:dyDescent="0.25">
      <c r="A1673" t="s">
        <v>1752</v>
      </c>
      <c r="B1673" s="1">
        <v>45859</v>
      </c>
      <c r="C1673" t="s">
        <v>53</v>
      </c>
      <c r="D1673" t="s">
        <v>66</v>
      </c>
      <c r="E1673" t="s">
        <v>47</v>
      </c>
      <c r="F1673" t="s">
        <v>111</v>
      </c>
      <c r="G1673" t="s">
        <v>136</v>
      </c>
      <c r="H1673">
        <v>3</v>
      </c>
      <c r="I1673">
        <v>354.8</v>
      </c>
      <c r="J1673" s="2">
        <v>5</v>
      </c>
      <c r="K1673">
        <v>32</v>
      </c>
      <c r="L1673" s="3">
        <v>7.87</v>
      </c>
      <c r="M1673" s="3">
        <v>4.0999999999999996</v>
      </c>
      <c r="N1673" t="s">
        <v>60</v>
      </c>
      <c r="O1673" t="s">
        <v>42</v>
      </c>
      <c r="P1673" t="s">
        <v>34</v>
      </c>
      <c r="Q1673" s="2">
        <v>1064.4000000000001</v>
      </c>
      <c r="R1673" s="2">
        <v>53.22</v>
      </c>
      <c r="S1673" s="2">
        <v>1011.18</v>
      </c>
      <c r="T1673" s="2">
        <v>0</v>
      </c>
      <c r="U1673">
        <v>1011.18</v>
      </c>
      <c r="V1673" s="2">
        <v>17</v>
      </c>
      <c r="W1673" s="3">
        <v>15</v>
      </c>
      <c r="X1673" s="3" t="s">
        <v>35</v>
      </c>
      <c r="Y1673" s="3">
        <v>19</v>
      </c>
      <c r="Z1673" s="2">
        <v>192.12</v>
      </c>
      <c r="AA1673" s="10">
        <f>IF(Table1[[#This Row],[Is_Late]]="Yes",1,0)</f>
        <v>1</v>
      </c>
    </row>
    <row r="1674" spans="1:27" x14ac:dyDescent="0.25">
      <c r="A1674" t="s">
        <v>1753</v>
      </c>
      <c r="B1674" s="1">
        <v>45859</v>
      </c>
      <c r="C1674" t="s">
        <v>37</v>
      </c>
      <c r="D1674" t="s">
        <v>38</v>
      </c>
      <c r="E1674" t="s">
        <v>29</v>
      </c>
      <c r="F1674" t="s">
        <v>93</v>
      </c>
      <c r="G1674" t="s">
        <v>119</v>
      </c>
      <c r="H1674">
        <v>7</v>
      </c>
      <c r="I1674">
        <v>51.32</v>
      </c>
      <c r="J1674" s="2">
        <v>0</v>
      </c>
      <c r="K1674">
        <v>35</v>
      </c>
      <c r="L1674" s="3">
        <v>5.15</v>
      </c>
      <c r="M1674" s="3">
        <v>3.8</v>
      </c>
      <c r="N1674" t="s">
        <v>50</v>
      </c>
      <c r="O1674" t="s">
        <v>42</v>
      </c>
      <c r="P1674" t="s">
        <v>43</v>
      </c>
      <c r="Q1674" s="2">
        <v>359.24</v>
      </c>
      <c r="R1674" s="2">
        <v>0</v>
      </c>
      <c r="S1674" s="2">
        <v>359.24</v>
      </c>
      <c r="T1674" s="2">
        <v>0</v>
      </c>
      <c r="U1674">
        <v>359.24</v>
      </c>
      <c r="V1674" s="2">
        <v>26</v>
      </c>
      <c r="W1674" s="3">
        <v>9</v>
      </c>
      <c r="X1674" s="3" t="s">
        <v>35</v>
      </c>
      <c r="Y1674" s="3">
        <v>29.4</v>
      </c>
      <c r="Z1674" s="2">
        <v>105.62</v>
      </c>
      <c r="AA1674" s="10">
        <f>IF(Table1[[#This Row],[Is_Late]]="Yes",1,0)</f>
        <v>1</v>
      </c>
    </row>
    <row r="1675" spans="1:27" x14ac:dyDescent="0.25">
      <c r="A1675" t="s">
        <v>1754</v>
      </c>
      <c r="B1675" s="1">
        <v>45859</v>
      </c>
      <c r="C1675" t="s">
        <v>27</v>
      </c>
      <c r="D1675" t="s">
        <v>38</v>
      </c>
      <c r="E1675" t="s">
        <v>29</v>
      </c>
      <c r="F1675" t="s">
        <v>81</v>
      </c>
      <c r="G1675" t="s">
        <v>119</v>
      </c>
      <c r="H1675">
        <v>4</v>
      </c>
      <c r="I1675">
        <v>469.18</v>
      </c>
      <c r="J1675" s="2">
        <v>5</v>
      </c>
      <c r="K1675">
        <v>28</v>
      </c>
      <c r="L1675" s="3">
        <v>6.1</v>
      </c>
      <c r="M1675" s="3">
        <v>3.9</v>
      </c>
      <c r="N1675" t="s">
        <v>41</v>
      </c>
      <c r="O1675" t="s">
        <v>42</v>
      </c>
      <c r="P1675" t="s">
        <v>34</v>
      </c>
      <c r="Q1675" s="2">
        <v>1876.72</v>
      </c>
      <c r="R1675" s="2">
        <v>93.84</v>
      </c>
      <c r="S1675" s="2">
        <v>1782.88</v>
      </c>
      <c r="T1675" s="2">
        <v>0</v>
      </c>
      <c r="U1675">
        <v>1782.88</v>
      </c>
      <c r="V1675" s="2">
        <v>15</v>
      </c>
      <c r="W1675" s="3">
        <v>13</v>
      </c>
      <c r="X1675" s="3" t="s">
        <v>35</v>
      </c>
      <c r="Y1675" s="3">
        <v>18</v>
      </c>
      <c r="Z1675" s="2">
        <v>320.92</v>
      </c>
      <c r="AA1675" s="10">
        <f>IF(Table1[[#This Row],[Is_Late]]="Yes",1,0)</f>
        <v>1</v>
      </c>
    </row>
    <row r="1676" spans="1:27" x14ac:dyDescent="0.25">
      <c r="A1676" t="s">
        <v>1755</v>
      </c>
      <c r="B1676" s="1">
        <v>45859</v>
      </c>
      <c r="C1676" t="s">
        <v>27</v>
      </c>
      <c r="D1676" t="s">
        <v>66</v>
      </c>
      <c r="E1676" t="s">
        <v>29</v>
      </c>
      <c r="F1676" t="s">
        <v>73</v>
      </c>
      <c r="G1676" t="s">
        <v>144</v>
      </c>
      <c r="H1676">
        <v>7</v>
      </c>
      <c r="I1676">
        <v>284.86</v>
      </c>
      <c r="J1676" s="2">
        <v>25</v>
      </c>
      <c r="K1676">
        <v>28</v>
      </c>
      <c r="L1676" s="3">
        <v>7.85</v>
      </c>
      <c r="M1676" s="3">
        <v>4.9000000000000004</v>
      </c>
      <c r="N1676" t="s">
        <v>60</v>
      </c>
      <c r="O1676" t="s">
        <v>42</v>
      </c>
      <c r="P1676" t="s">
        <v>34</v>
      </c>
      <c r="Q1676" s="2">
        <v>1994.02</v>
      </c>
      <c r="R1676" s="2">
        <v>498.5</v>
      </c>
      <c r="S1676" s="2">
        <v>1495.52</v>
      </c>
      <c r="T1676" s="2">
        <v>0</v>
      </c>
      <c r="U1676">
        <v>1495.52</v>
      </c>
      <c r="V1676" s="2">
        <v>31</v>
      </c>
      <c r="W1676" s="3">
        <v>0</v>
      </c>
      <c r="X1676" s="3" t="s">
        <v>44</v>
      </c>
      <c r="Y1676" s="3">
        <v>15.3</v>
      </c>
      <c r="Z1676" s="2">
        <v>228.81</v>
      </c>
      <c r="AA1676" s="10">
        <f>IF(Table1[[#This Row],[Is_Late]]="Yes",1,0)</f>
        <v>0</v>
      </c>
    </row>
    <row r="1677" spans="1:27" x14ac:dyDescent="0.25">
      <c r="A1677" t="s">
        <v>1756</v>
      </c>
      <c r="B1677" s="1">
        <v>45859</v>
      </c>
      <c r="C1677" t="s">
        <v>53</v>
      </c>
      <c r="D1677" t="s">
        <v>46</v>
      </c>
      <c r="E1677" t="s">
        <v>47</v>
      </c>
      <c r="F1677" t="s">
        <v>111</v>
      </c>
      <c r="G1677" t="s">
        <v>144</v>
      </c>
      <c r="H1677">
        <v>4</v>
      </c>
      <c r="I1677">
        <v>100.94</v>
      </c>
      <c r="J1677" s="2">
        <v>20</v>
      </c>
      <c r="K1677">
        <v>19</v>
      </c>
      <c r="L1677" s="3">
        <v>2.77</v>
      </c>
      <c r="M1677" s="3">
        <v>4</v>
      </c>
      <c r="N1677" t="s">
        <v>68</v>
      </c>
      <c r="O1677" t="s">
        <v>42</v>
      </c>
      <c r="P1677" t="s">
        <v>34</v>
      </c>
      <c r="Q1677" s="2">
        <v>403.76</v>
      </c>
      <c r="R1677" s="2">
        <v>80.75</v>
      </c>
      <c r="S1677" s="2">
        <v>323.01</v>
      </c>
      <c r="T1677" s="2">
        <v>0</v>
      </c>
      <c r="U1677">
        <v>323.01</v>
      </c>
      <c r="V1677" s="2">
        <v>27</v>
      </c>
      <c r="W1677" s="3">
        <v>0</v>
      </c>
      <c r="X1677" s="3" t="s">
        <v>44</v>
      </c>
      <c r="Y1677" s="3">
        <v>22.9</v>
      </c>
      <c r="Z1677" s="2">
        <v>73.97</v>
      </c>
      <c r="AA1677" s="10">
        <f>IF(Table1[[#This Row],[Is_Late]]="Yes",1,0)</f>
        <v>0</v>
      </c>
    </row>
    <row r="1678" spans="1:27" x14ac:dyDescent="0.25">
      <c r="A1678" t="s">
        <v>1757</v>
      </c>
      <c r="B1678" s="1">
        <v>45859</v>
      </c>
      <c r="C1678" t="s">
        <v>58</v>
      </c>
      <c r="D1678" t="s">
        <v>66</v>
      </c>
      <c r="E1678" t="s">
        <v>47</v>
      </c>
      <c r="F1678" t="s">
        <v>48</v>
      </c>
      <c r="G1678" t="s">
        <v>70</v>
      </c>
      <c r="H1678">
        <v>5</v>
      </c>
      <c r="I1678">
        <v>448.1</v>
      </c>
      <c r="J1678" s="2">
        <v>15</v>
      </c>
      <c r="K1678">
        <v>46</v>
      </c>
      <c r="L1678" s="3">
        <v>6.78</v>
      </c>
      <c r="M1678" s="3">
        <v>4.5</v>
      </c>
      <c r="N1678" t="s">
        <v>60</v>
      </c>
      <c r="O1678" t="s">
        <v>33</v>
      </c>
      <c r="P1678" t="s">
        <v>56</v>
      </c>
      <c r="Q1678" s="2">
        <v>2240.5</v>
      </c>
      <c r="R1678" s="2">
        <v>336.08</v>
      </c>
      <c r="S1678" s="2">
        <v>0</v>
      </c>
      <c r="T1678" s="2">
        <v>0</v>
      </c>
      <c r="U1678">
        <v>0</v>
      </c>
      <c r="V1678" s="2">
        <v>39</v>
      </c>
      <c r="W1678" s="3">
        <v>7</v>
      </c>
      <c r="X1678" s="3" t="s">
        <v>35</v>
      </c>
      <c r="Y1678" s="3">
        <v>10.7</v>
      </c>
      <c r="Z1678" s="2">
        <v>0</v>
      </c>
      <c r="AA1678" s="10">
        <f>IF(Table1[[#This Row],[Is_Late]]="Yes",1,0)</f>
        <v>1</v>
      </c>
    </row>
    <row r="1679" spans="1:27" x14ac:dyDescent="0.25">
      <c r="A1679" t="s">
        <v>1758</v>
      </c>
      <c r="B1679" s="1">
        <v>45859</v>
      </c>
      <c r="C1679" t="s">
        <v>27</v>
      </c>
      <c r="D1679" t="s">
        <v>28</v>
      </c>
      <c r="E1679" t="s">
        <v>47</v>
      </c>
      <c r="F1679" t="s">
        <v>48</v>
      </c>
      <c r="G1679" t="s">
        <v>144</v>
      </c>
      <c r="H1679">
        <v>5</v>
      </c>
      <c r="I1679">
        <v>296.36</v>
      </c>
      <c r="J1679" s="2">
        <v>10</v>
      </c>
      <c r="K1679">
        <v>31</v>
      </c>
      <c r="L1679" s="3">
        <v>3.29</v>
      </c>
      <c r="M1679" s="3">
        <v>3.8</v>
      </c>
      <c r="N1679" t="s">
        <v>32</v>
      </c>
      <c r="O1679" t="s">
        <v>42</v>
      </c>
      <c r="P1679" t="s">
        <v>51</v>
      </c>
      <c r="Q1679" s="2">
        <v>1481.8</v>
      </c>
      <c r="R1679" s="2">
        <v>148.18</v>
      </c>
      <c r="S1679" s="2">
        <v>1333.62</v>
      </c>
      <c r="T1679" s="2">
        <v>0</v>
      </c>
      <c r="U1679">
        <v>1333.62</v>
      </c>
      <c r="V1679" s="2">
        <v>23</v>
      </c>
      <c r="W1679" s="3">
        <v>8</v>
      </c>
      <c r="X1679" s="3" t="s">
        <v>35</v>
      </c>
      <c r="Y1679" s="3">
        <v>9.8000000000000007</v>
      </c>
      <c r="Z1679" s="2">
        <v>130.69</v>
      </c>
      <c r="AA1679" s="10">
        <f>IF(Table1[[#This Row],[Is_Late]]="Yes",1,0)</f>
        <v>1</v>
      </c>
    </row>
    <row r="1680" spans="1:27" x14ac:dyDescent="0.25">
      <c r="A1680" t="s">
        <v>1759</v>
      </c>
      <c r="B1680" s="1">
        <v>45859</v>
      </c>
      <c r="C1680" t="s">
        <v>53</v>
      </c>
      <c r="D1680" t="s">
        <v>28</v>
      </c>
      <c r="E1680" t="s">
        <v>47</v>
      </c>
      <c r="F1680" t="s">
        <v>111</v>
      </c>
      <c r="G1680" t="s">
        <v>31</v>
      </c>
      <c r="H1680">
        <v>6</v>
      </c>
      <c r="I1680">
        <v>165.33</v>
      </c>
      <c r="J1680" s="2">
        <v>20</v>
      </c>
      <c r="K1680">
        <v>21</v>
      </c>
      <c r="L1680" s="3">
        <v>7.63</v>
      </c>
      <c r="M1680" s="3">
        <v>2.2000000000000002</v>
      </c>
      <c r="N1680" t="s">
        <v>41</v>
      </c>
      <c r="O1680" t="s">
        <v>33</v>
      </c>
      <c r="P1680" t="s">
        <v>56</v>
      </c>
      <c r="Q1680" s="2">
        <v>991.98</v>
      </c>
      <c r="R1680" s="2">
        <v>198.4</v>
      </c>
      <c r="S1680" s="2">
        <v>0</v>
      </c>
      <c r="T1680" s="2">
        <v>0</v>
      </c>
      <c r="U1680">
        <v>0</v>
      </c>
      <c r="V1680" s="2">
        <v>40</v>
      </c>
      <c r="W1680" s="3">
        <v>0</v>
      </c>
      <c r="X1680" s="3" t="s">
        <v>44</v>
      </c>
      <c r="Y1680" s="3">
        <v>30.9</v>
      </c>
      <c r="Z1680" s="2">
        <v>0</v>
      </c>
      <c r="AA1680" s="10">
        <f>IF(Table1[[#This Row],[Is_Late]]="Yes",1,0)</f>
        <v>0</v>
      </c>
    </row>
    <row r="1681" spans="1:27" x14ac:dyDescent="0.25">
      <c r="A1681" t="s">
        <v>1760</v>
      </c>
      <c r="B1681" s="1">
        <v>45859</v>
      </c>
      <c r="C1681" t="s">
        <v>75</v>
      </c>
      <c r="D1681" t="s">
        <v>28</v>
      </c>
      <c r="E1681" t="s">
        <v>29</v>
      </c>
      <c r="F1681" t="s">
        <v>73</v>
      </c>
      <c r="G1681" t="s">
        <v>63</v>
      </c>
      <c r="H1681">
        <v>3</v>
      </c>
      <c r="I1681">
        <v>419.86</v>
      </c>
      <c r="J1681" s="2">
        <v>20</v>
      </c>
      <c r="K1681">
        <v>27</v>
      </c>
      <c r="L1681" s="3">
        <v>3.68</v>
      </c>
      <c r="M1681" s="3">
        <v>4.9000000000000004</v>
      </c>
      <c r="N1681" t="s">
        <v>41</v>
      </c>
      <c r="O1681" t="s">
        <v>42</v>
      </c>
      <c r="P1681" t="s">
        <v>64</v>
      </c>
      <c r="Q1681" s="2">
        <v>1259.58</v>
      </c>
      <c r="R1681" s="2">
        <v>251.92</v>
      </c>
      <c r="S1681" s="2">
        <v>1007.66</v>
      </c>
      <c r="T1681" s="2">
        <v>0</v>
      </c>
      <c r="U1681">
        <v>1007.66</v>
      </c>
      <c r="V1681" s="2">
        <v>18</v>
      </c>
      <c r="W1681" s="3">
        <v>9</v>
      </c>
      <c r="X1681" s="3" t="s">
        <v>35</v>
      </c>
      <c r="Y1681" s="3">
        <v>16.399999999999999</v>
      </c>
      <c r="Z1681" s="2">
        <v>165.26</v>
      </c>
      <c r="AA1681" s="10">
        <f>IF(Table1[[#This Row],[Is_Late]]="Yes",1,0)</f>
        <v>1</v>
      </c>
    </row>
    <row r="1682" spans="1:27" x14ac:dyDescent="0.25">
      <c r="A1682" t="s">
        <v>1761</v>
      </c>
      <c r="B1682" s="1">
        <v>45860</v>
      </c>
      <c r="C1682" t="s">
        <v>37</v>
      </c>
      <c r="D1682" t="s">
        <v>66</v>
      </c>
      <c r="E1682" t="s">
        <v>47</v>
      </c>
      <c r="F1682" t="s">
        <v>86</v>
      </c>
      <c r="G1682" t="s">
        <v>82</v>
      </c>
      <c r="H1682">
        <v>7</v>
      </c>
      <c r="I1682">
        <v>446.45</v>
      </c>
      <c r="J1682" s="2">
        <v>20</v>
      </c>
      <c r="K1682">
        <v>26</v>
      </c>
      <c r="L1682" s="3">
        <v>1.87</v>
      </c>
      <c r="M1682" s="3">
        <v>4.3</v>
      </c>
      <c r="N1682" t="s">
        <v>50</v>
      </c>
      <c r="O1682" t="s">
        <v>33</v>
      </c>
      <c r="P1682" t="s">
        <v>34</v>
      </c>
      <c r="Q1682" s="2">
        <v>3125.15</v>
      </c>
      <c r="R1682" s="2">
        <v>625.03</v>
      </c>
      <c r="S1682" s="2">
        <v>0</v>
      </c>
      <c r="T1682" s="2">
        <v>0</v>
      </c>
      <c r="U1682">
        <v>0</v>
      </c>
      <c r="V1682" s="2">
        <v>37</v>
      </c>
      <c r="W1682" s="3">
        <v>0</v>
      </c>
      <c r="X1682" s="3" t="s">
        <v>44</v>
      </c>
      <c r="Y1682" s="3">
        <v>28.8</v>
      </c>
      <c r="Z1682" s="2">
        <v>0</v>
      </c>
      <c r="AA1682" s="10">
        <f>IF(Table1[[#This Row],[Is_Late]]="Yes",1,0)</f>
        <v>0</v>
      </c>
    </row>
    <row r="1683" spans="1:27" x14ac:dyDescent="0.25">
      <c r="A1683" t="s">
        <v>1762</v>
      </c>
      <c r="B1683" s="1">
        <v>45860</v>
      </c>
      <c r="C1683" t="s">
        <v>37</v>
      </c>
      <c r="D1683" t="s">
        <v>54</v>
      </c>
      <c r="E1683" t="s">
        <v>47</v>
      </c>
      <c r="F1683" t="s">
        <v>48</v>
      </c>
      <c r="G1683" t="s">
        <v>78</v>
      </c>
      <c r="H1683">
        <v>1</v>
      </c>
      <c r="I1683">
        <v>398.9</v>
      </c>
      <c r="J1683" s="2">
        <v>5</v>
      </c>
      <c r="K1683">
        <v>23</v>
      </c>
      <c r="L1683" s="3">
        <v>4.3899999999999997</v>
      </c>
      <c r="M1683" s="3">
        <v>2.6</v>
      </c>
      <c r="N1683" t="s">
        <v>68</v>
      </c>
      <c r="O1683" t="s">
        <v>42</v>
      </c>
      <c r="P1683" t="s">
        <v>56</v>
      </c>
      <c r="Q1683" s="2">
        <v>398.9</v>
      </c>
      <c r="R1683" s="2">
        <v>19.940000000000001</v>
      </c>
      <c r="S1683" s="2">
        <v>378.96</v>
      </c>
      <c r="T1683" s="2">
        <v>0</v>
      </c>
      <c r="U1683">
        <v>378.96</v>
      </c>
      <c r="V1683" s="2">
        <v>30</v>
      </c>
      <c r="W1683" s="3">
        <v>0</v>
      </c>
      <c r="X1683" s="3" t="s">
        <v>44</v>
      </c>
      <c r="Y1683" s="3">
        <v>14.3</v>
      </c>
      <c r="Z1683" s="2">
        <v>54.19</v>
      </c>
      <c r="AA1683" s="10">
        <f>IF(Table1[[#This Row],[Is_Late]]="Yes",1,0)</f>
        <v>0</v>
      </c>
    </row>
    <row r="1684" spans="1:27" x14ac:dyDescent="0.25">
      <c r="A1684" t="s">
        <v>1763</v>
      </c>
      <c r="B1684" s="1">
        <v>45860</v>
      </c>
      <c r="C1684" t="s">
        <v>27</v>
      </c>
      <c r="D1684" t="s">
        <v>28</v>
      </c>
      <c r="E1684" t="s">
        <v>29</v>
      </c>
      <c r="F1684" t="s">
        <v>111</v>
      </c>
      <c r="G1684" t="s">
        <v>78</v>
      </c>
      <c r="H1684">
        <v>7</v>
      </c>
      <c r="I1684">
        <v>332.42</v>
      </c>
      <c r="J1684" s="2">
        <v>0</v>
      </c>
      <c r="K1684">
        <v>20</v>
      </c>
      <c r="L1684" s="3">
        <v>6.62</v>
      </c>
      <c r="M1684" s="3">
        <v>4.2</v>
      </c>
      <c r="N1684" t="s">
        <v>41</v>
      </c>
      <c r="O1684" t="s">
        <v>33</v>
      </c>
      <c r="P1684" t="s">
        <v>43</v>
      </c>
      <c r="Q1684" s="2">
        <v>2326.94</v>
      </c>
      <c r="R1684" s="2">
        <v>0</v>
      </c>
      <c r="S1684" s="2">
        <v>0</v>
      </c>
      <c r="T1684" s="2">
        <v>0</v>
      </c>
      <c r="U1684">
        <v>0</v>
      </c>
      <c r="V1684" s="2">
        <v>41</v>
      </c>
      <c r="W1684" s="3">
        <v>0</v>
      </c>
      <c r="X1684" s="3" t="s">
        <v>44</v>
      </c>
      <c r="Y1684" s="3">
        <v>12.7</v>
      </c>
      <c r="Z1684" s="2">
        <v>0</v>
      </c>
      <c r="AA1684" s="10">
        <f>IF(Table1[[#This Row],[Is_Late]]="Yes",1,0)</f>
        <v>0</v>
      </c>
    </row>
    <row r="1685" spans="1:27" x14ac:dyDescent="0.25">
      <c r="A1685" t="s">
        <v>1764</v>
      </c>
      <c r="B1685" s="1">
        <v>45860</v>
      </c>
      <c r="C1685" t="s">
        <v>27</v>
      </c>
      <c r="D1685" t="s">
        <v>54</v>
      </c>
      <c r="E1685" t="s">
        <v>47</v>
      </c>
      <c r="F1685" t="s">
        <v>81</v>
      </c>
      <c r="G1685" t="s">
        <v>136</v>
      </c>
      <c r="H1685">
        <v>5</v>
      </c>
      <c r="I1685">
        <v>428.68</v>
      </c>
      <c r="J1685" s="2">
        <v>10</v>
      </c>
      <c r="K1685">
        <v>20</v>
      </c>
      <c r="L1685" s="3">
        <v>7.3</v>
      </c>
      <c r="M1685" s="3">
        <v>3.9</v>
      </c>
      <c r="N1685" t="s">
        <v>50</v>
      </c>
      <c r="O1685" t="s">
        <v>42</v>
      </c>
      <c r="P1685" t="s">
        <v>34</v>
      </c>
      <c r="Q1685" s="2">
        <v>2143.4</v>
      </c>
      <c r="R1685" s="2">
        <v>214.34</v>
      </c>
      <c r="S1685" s="2">
        <v>1929.06</v>
      </c>
      <c r="T1685" s="2">
        <v>0</v>
      </c>
      <c r="U1685">
        <v>1929.06</v>
      </c>
      <c r="V1685" s="2">
        <v>23</v>
      </c>
      <c r="W1685" s="3">
        <v>0</v>
      </c>
      <c r="X1685" s="3" t="s">
        <v>44</v>
      </c>
      <c r="Y1685" s="3">
        <v>11.3</v>
      </c>
      <c r="Z1685" s="2">
        <v>217.98</v>
      </c>
      <c r="AA1685" s="10">
        <f>IF(Table1[[#This Row],[Is_Late]]="Yes",1,0)</f>
        <v>0</v>
      </c>
    </row>
    <row r="1686" spans="1:27" x14ac:dyDescent="0.25">
      <c r="A1686" t="s">
        <v>1765</v>
      </c>
      <c r="B1686" s="1">
        <v>45860</v>
      </c>
      <c r="C1686" t="s">
        <v>88</v>
      </c>
      <c r="D1686" t="s">
        <v>54</v>
      </c>
      <c r="E1686" t="s">
        <v>29</v>
      </c>
      <c r="F1686" t="s">
        <v>73</v>
      </c>
      <c r="G1686" t="s">
        <v>117</v>
      </c>
      <c r="H1686">
        <v>4</v>
      </c>
      <c r="I1686">
        <v>63.88</v>
      </c>
      <c r="J1686" s="2">
        <v>10</v>
      </c>
      <c r="K1686">
        <v>36</v>
      </c>
      <c r="L1686" s="3">
        <v>7.79</v>
      </c>
      <c r="M1686" s="3">
        <v>3.8</v>
      </c>
      <c r="N1686" t="s">
        <v>60</v>
      </c>
      <c r="O1686" t="s">
        <v>42</v>
      </c>
      <c r="P1686" t="s">
        <v>64</v>
      </c>
      <c r="Q1686" s="2">
        <v>255.52</v>
      </c>
      <c r="R1686" s="2">
        <v>25.55</v>
      </c>
      <c r="S1686" s="2">
        <v>229.97</v>
      </c>
      <c r="T1686" s="2">
        <v>25</v>
      </c>
      <c r="U1686">
        <v>254.97</v>
      </c>
      <c r="V1686" s="2">
        <v>38</v>
      </c>
      <c r="W1686" s="3">
        <v>0</v>
      </c>
      <c r="X1686" s="3" t="s">
        <v>44</v>
      </c>
      <c r="Y1686" s="3">
        <v>18.7</v>
      </c>
      <c r="Z1686" s="2">
        <v>43</v>
      </c>
      <c r="AA1686" s="10">
        <f>IF(Table1[[#This Row],[Is_Late]]="Yes",1,0)</f>
        <v>0</v>
      </c>
    </row>
    <row r="1687" spans="1:27" x14ac:dyDescent="0.25">
      <c r="A1687" t="s">
        <v>1766</v>
      </c>
      <c r="B1687" s="1">
        <v>45860</v>
      </c>
      <c r="C1687" t="s">
        <v>58</v>
      </c>
      <c r="D1687" t="s">
        <v>46</v>
      </c>
      <c r="E1687" t="s">
        <v>47</v>
      </c>
      <c r="F1687" t="s">
        <v>111</v>
      </c>
      <c r="G1687" t="s">
        <v>40</v>
      </c>
      <c r="H1687">
        <v>7</v>
      </c>
      <c r="I1687">
        <v>471.69</v>
      </c>
      <c r="J1687" s="2">
        <v>25</v>
      </c>
      <c r="K1687">
        <v>30</v>
      </c>
      <c r="L1687" s="3">
        <v>6.2</v>
      </c>
      <c r="M1687" s="3">
        <v>3.8</v>
      </c>
      <c r="N1687" t="s">
        <v>50</v>
      </c>
      <c r="O1687" t="s">
        <v>33</v>
      </c>
      <c r="P1687" t="s">
        <v>34</v>
      </c>
      <c r="Q1687" s="2">
        <v>3301.83</v>
      </c>
      <c r="R1687" s="2">
        <v>825.46</v>
      </c>
      <c r="S1687" s="2">
        <v>0</v>
      </c>
      <c r="T1687" s="2">
        <v>0</v>
      </c>
      <c r="U1687">
        <v>0</v>
      </c>
      <c r="V1687" s="2">
        <v>25</v>
      </c>
      <c r="W1687" s="3">
        <v>5</v>
      </c>
      <c r="X1687" s="3" t="s">
        <v>44</v>
      </c>
      <c r="Y1687" s="3">
        <v>26.9</v>
      </c>
      <c r="Z1687" s="2">
        <v>0</v>
      </c>
      <c r="AA1687" s="10">
        <f>IF(Table1[[#This Row],[Is_Late]]="Yes",1,0)</f>
        <v>0</v>
      </c>
    </row>
    <row r="1688" spans="1:27" x14ac:dyDescent="0.25">
      <c r="A1688" t="s">
        <v>1767</v>
      </c>
      <c r="B1688" s="1">
        <v>45860</v>
      </c>
      <c r="C1688" t="s">
        <v>53</v>
      </c>
      <c r="D1688" t="s">
        <v>28</v>
      </c>
      <c r="E1688" t="s">
        <v>29</v>
      </c>
      <c r="F1688" t="s">
        <v>86</v>
      </c>
      <c r="G1688" t="s">
        <v>100</v>
      </c>
      <c r="H1688">
        <v>5</v>
      </c>
      <c r="I1688">
        <v>486.9</v>
      </c>
      <c r="J1688" s="2">
        <v>25</v>
      </c>
      <c r="K1688">
        <v>32</v>
      </c>
      <c r="L1688" s="3">
        <v>2.41</v>
      </c>
      <c r="M1688" s="3">
        <v>4.7</v>
      </c>
      <c r="N1688" t="s">
        <v>68</v>
      </c>
      <c r="O1688" t="s">
        <v>42</v>
      </c>
      <c r="P1688" t="s">
        <v>34</v>
      </c>
      <c r="Q1688" s="2">
        <v>2434.5</v>
      </c>
      <c r="R1688" s="2">
        <v>608.62</v>
      </c>
      <c r="S1688" s="2">
        <v>1825.88</v>
      </c>
      <c r="T1688" s="2">
        <v>0</v>
      </c>
      <c r="U1688">
        <v>1825.88</v>
      </c>
      <c r="V1688" s="2">
        <v>32</v>
      </c>
      <c r="W1688" s="3">
        <v>0</v>
      </c>
      <c r="X1688" s="3" t="s">
        <v>44</v>
      </c>
      <c r="Y1688" s="3">
        <v>11</v>
      </c>
      <c r="Z1688" s="2">
        <v>200.85</v>
      </c>
      <c r="AA1688" s="10">
        <f>IF(Table1[[#This Row],[Is_Late]]="Yes",1,0)</f>
        <v>0</v>
      </c>
    </row>
    <row r="1689" spans="1:27" x14ac:dyDescent="0.25">
      <c r="A1689" t="s">
        <v>1768</v>
      </c>
      <c r="B1689" s="1">
        <v>45861</v>
      </c>
      <c r="C1689" t="s">
        <v>53</v>
      </c>
      <c r="D1689" t="s">
        <v>38</v>
      </c>
      <c r="E1689" t="s">
        <v>29</v>
      </c>
      <c r="F1689" t="s">
        <v>111</v>
      </c>
      <c r="G1689" t="s">
        <v>117</v>
      </c>
      <c r="H1689">
        <v>1</v>
      </c>
      <c r="I1689">
        <v>125.14</v>
      </c>
      <c r="J1689" s="2">
        <v>15</v>
      </c>
      <c r="K1689">
        <v>24</v>
      </c>
      <c r="L1689" s="3">
        <v>7.91</v>
      </c>
      <c r="M1689" s="3">
        <v>4.2</v>
      </c>
      <c r="N1689" t="s">
        <v>41</v>
      </c>
      <c r="O1689" t="s">
        <v>42</v>
      </c>
      <c r="P1689" t="s">
        <v>51</v>
      </c>
      <c r="Q1689" s="2">
        <v>125.14</v>
      </c>
      <c r="R1689" s="2">
        <v>18.77</v>
      </c>
      <c r="S1689" s="2">
        <v>106.37</v>
      </c>
      <c r="T1689" s="2">
        <v>10</v>
      </c>
      <c r="U1689">
        <v>116.37</v>
      </c>
      <c r="V1689" s="2">
        <v>25</v>
      </c>
      <c r="W1689" s="3">
        <v>0</v>
      </c>
      <c r="X1689" s="3" t="s">
        <v>44</v>
      </c>
      <c r="Y1689" s="3">
        <v>20</v>
      </c>
      <c r="Z1689" s="2">
        <v>21.27</v>
      </c>
      <c r="AA1689" s="10">
        <f>IF(Table1[[#This Row],[Is_Late]]="Yes",1,0)</f>
        <v>0</v>
      </c>
    </row>
    <row r="1690" spans="1:27" x14ac:dyDescent="0.25">
      <c r="A1690" t="s">
        <v>1769</v>
      </c>
      <c r="B1690" s="1">
        <v>45861</v>
      </c>
      <c r="C1690" t="s">
        <v>37</v>
      </c>
      <c r="D1690" t="s">
        <v>38</v>
      </c>
      <c r="E1690" t="s">
        <v>47</v>
      </c>
      <c r="F1690" t="s">
        <v>111</v>
      </c>
      <c r="G1690" t="s">
        <v>119</v>
      </c>
      <c r="H1690">
        <v>2</v>
      </c>
      <c r="I1690">
        <v>124.27</v>
      </c>
      <c r="J1690" s="2">
        <v>25</v>
      </c>
      <c r="K1690">
        <v>20</v>
      </c>
      <c r="L1690" s="3">
        <v>1.66</v>
      </c>
      <c r="M1690" s="3">
        <v>4.5</v>
      </c>
      <c r="N1690" t="s">
        <v>60</v>
      </c>
      <c r="O1690" t="s">
        <v>42</v>
      </c>
      <c r="P1690" t="s">
        <v>51</v>
      </c>
      <c r="Q1690" s="2">
        <v>248.54</v>
      </c>
      <c r="R1690" s="2">
        <v>62.14</v>
      </c>
      <c r="S1690" s="2">
        <v>186.4</v>
      </c>
      <c r="T1690" s="2">
        <v>25</v>
      </c>
      <c r="U1690">
        <v>211.4</v>
      </c>
      <c r="V1690" s="2">
        <v>40</v>
      </c>
      <c r="W1690" s="3">
        <v>0</v>
      </c>
      <c r="X1690" s="3" t="s">
        <v>44</v>
      </c>
      <c r="Y1690" s="3">
        <v>16.600000000000001</v>
      </c>
      <c r="Z1690" s="2">
        <v>30.94</v>
      </c>
      <c r="AA1690" s="10">
        <f>IF(Table1[[#This Row],[Is_Late]]="Yes",1,0)</f>
        <v>0</v>
      </c>
    </row>
    <row r="1691" spans="1:27" x14ac:dyDescent="0.25">
      <c r="A1691" t="s">
        <v>1770</v>
      </c>
      <c r="B1691" s="1">
        <v>45861</v>
      </c>
      <c r="C1691" t="s">
        <v>84</v>
      </c>
      <c r="D1691" t="s">
        <v>46</v>
      </c>
      <c r="E1691" t="s">
        <v>47</v>
      </c>
      <c r="F1691" t="s">
        <v>39</v>
      </c>
      <c r="G1691" t="s">
        <v>31</v>
      </c>
      <c r="H1691">
        <v>4</v>
      </c>
      <c r="I1691">
        <v>439.73</v>
      </c>
      <c r="J1691" s="2">
        <v>20</v>
      </c>
      <c r="K1691">
        <v>34</v>
      </c>
      <c r="L1691" s="3">
        <v>3.6</v>
      </c>
      <c r="M1691" s="3">
        <v>4</v>
      </c>
      <c r="N1691" t="s">
        <v>60</v>
      </c>
      <c r="O1691" t="s">
        <v>42</v>
      </c>
      <c r="P1691" t="s">
        <v>56</v>
      </c>
      <c r="Q1691" s="2">
        <v>1758.92</v>
      </c>
      <c r="R1691" s="2">
        <v>351.78</v>
      </c>
      <c r="S1691" s="2">
        <v>1407.14</v>
      </c>
      <c r="T1691" s="2">
        <v>0</v>
      </c>
      <c r="U1691">
        <v>1407.14</v>
      </c>
      <c r="V1691" s="2">
        <v>31</v>
      </c>
      <c r="W1691" s="3">
        <v>3</v>
      </c>
      <c r="X1691" s="3" t="s">
        <v>44</v>
      </c>
      <c r="Y1691" s="3">
        <v>29.6</v>
      </c>
      <c r="Z1691" s="2">
        <v>416.51</v>
      </c>
      <c r="AA1691" s="10">
        <f>IF(Table1[[#This Row],[Is_Late]]="Yes",1,0)</f>
        <v>0</v>
      </c>
    </row>
    <row r="1692" spans="1:27" x14ac:dyDescent="0.25">
      <c r="A1692" t="s">
        <v>1771</v>
      </c>
      <c r="B1692" s="1">
        <v>45861</v>
      </c>
      <c r="C1692" t="s">
        <v>88</v>
      </c>
      <c r="D1692" t="s">
        <v>46</v>
      </c>
      <c r="E1692" t="s">
        <v>47</v>
      </c>
      <c r="F1692" t="s">
        <v>39</v>
      </c>
      <c r="G1692" t="s">
        <v>89</v>
      </c>
      <c r="H1692">
        <v>2</v>
      </c>
      <c r="I1692">
        <v>495.16</v>
      </c>
      <c r="J1692" s="2">
        <v>10</v>
      </c>
      <c r="K1692">
        <v>20</v>
      </c>
      <c r="L1692" s="3">
        <v>4.16</v>
      </c>
      <c r="M1692" s="3">
        <v>4.9000000000000004</v>
      </c>
      <c r="N1692" t="s">
        <v>50</v>
      </c>
      <c r="O1692" t="s">
        <v>42</v>
      </c>
      <c r="P1692" t="s">
        <v>56</v>
      </c>
      <c r="Q1692" s="2">
        <v>990.32</v>
      </c>
      <c r="R1692" s="2">
        <v>99.03</v>
      </c>
      <c r="S1692" s="2">
        <v>891.29</v>
      </c>
      <c r="T1692" s="2">
        <v>0</v>
      </c>
      <c r="U1692">
        <v>891.29</v>
      </c>
      <c r="V1692" s="2">
        <v>27</v>
      </c>
      <c r="W1692" s="3">
        <v>0</v>
      </c>
      <c r="X1692" s="3" t="s">
        <v>44</v>
      </c>
      <c r="Y1692" s="3">
        <v>31.6</v>
      </c>
      <c r="Z1692" s="2">
        <v>281.64999999999998</v>
      </c>
      <c r="AA1692" s="10">
        <f>IF(Table1[[#This Row],[Is_Late]]="Yes",1,0)</f>
        <v>0</v>
      </c>
    </row>
    <row r="1693" spans="1:27" x14ac:dyDescent="0.25">
      <c r="A1693" t="s">
        <v>1772</v>
      </c>
      <c r="B1693" s="1">
        <v>45862</v>
      </c>
      <c r="C1693" t="s">
        <v>80</v>
      </c>
      <c r="D1693" t="s">
        <v>66</v>
      </c>
      <c r="E1693" t="s">
        <v>47</v>
      </c>
      <c r="F1693" t="s">
        <v>30</v>
      </c>
      <c r="G1693" t="s">
        <v>67</v>
      </c>
      <c r="H1693">
        <v>7</v>
      </c>
      <c r="I1693">
        <v>28.11</v>
      </c>
      <c r="J1693" s="2">
        <v>25</v>
      </c>
      <c r="K1693">
        <v>27</v>
      </c>
      <c r="L1693" s="3">
        <v>5.71</v>
      </c>
      <c r="M1693" s="3">
        <v>4.2</v>
      </c>
      <c r="N1693" t="s">
        <v>60</v>
      </c>
      <c r="O1693" t="s">
        <v>42</v>
      </c>
      <c r="P1693" t="s">
        <v>34</v>
      </c>
      <c r="Q1693" s="2">
        <v>196.77</v>
      </c>
      <c r="R1693" s="2">
        <v>49.19</v>
      </c>
      <c r="S1693" s="2">
        <v>147.58000000000001</v>
      </c>
      <c r="T1693" s="2">
        <v>10</v>
      </c>
      <c r="U1693">
        <v>157.58000000000001</v>
      </c>
      <c r="V1693" s="2">
        <v>33</v>
      </c>
      <c r="W1693" s="3">
        <v>0</v>
      </c>
      <c r="X1693" s="3" t="s">
        <v>44</v>
      </c>
      <c r="Y1693" s="3">
        <v>28.4</v>
      </c>
      <c r="Z1693" s="2">
        <v>41.91</v>
      </c>
      <c r="AA1693" s="10">
        <f>IF(Table1[[#This Row],[Is_Late]]="Yes",1,0)</f>
        <v>0</v>
      </c>
    </row>
    <row r="1694" spans="1:27" x14ac:dyDescent="0.25">
      <c r="A1694" t="s">
        <v>1773</v>
      </c>
      <c r="B1694" s="1">
        <v>45862</v>
      </c>
      <c r="C1694" t="s">
        <v>37</v>
      </c>
      <c r="D1694" t="s">
        <v>28</v>
      </c>
      <c r="E1694" t="s">
        <v>47</v>
      </c>
      <c r="F1694" t="s">
        <v>81</v>
      </c>
      <c r="G1694" t="s">
        <v>78</v>
      </c>
      <c r="H1694">
        <v>7</v>
      </c>
      <c r="I1694">
        <v>220.51</v>
      </c>
      <c r="J1694" s="2">
        <v>5</v>
      </c>
      <c r="K1694">
        <v>26</v>
      </c>
      <c r="L1694" s="3">
        <v>2.93</v>
      </c>
      <c r="M1694" s="3">
        <v>3.7</v>
      </c>
      <c r="N1694" t="s">
        <v>60</v>
      </c>
      <c r="O1694" t="s">
        <v>33</v>
      </c>
      <c r="P1694" t="s">
        <v>56</v>
      </c>
      <c r="Q1694" s="2">
        <v>1543.57</v>
      </c>
      <c r="R1694" s="2">
        <v>77.180000000000007</v>
      </c>
      <c r="S1694" s="2">
        <v>0</v>
      </c>
      <c r="T1694" s="2">
        <v>0</v>
      </c>
      <c r="U1694">
        <v>0</v>
      </c>
      <c r="V1694" s="2">
        <v>16</v>
      </c>
      <c r="W1694" s="3">
        <v>10</v>
      </c>
      <c r="X1694" s="3" t="s">
        <v>35</v>
      </c>
      <c r="Y1694" s="3">
        <v>27.8</v>
      </c>
      <c r="Z1694" s="2">
        <v>0</v>
      </c>
      <c r="AA1694" s="10">
        <f>IF(Table1[[#This Row],[Is_Late]]="Yes",1,0)</f>
        <v>1</v>
      </c>
    </row>
    <row r="1695" spans="1:27" x14ac:dyDescent="0.25">
      <c r="A1695" t="s">
        <v>1774</v>
      </c>
      <c r="B1695" s="1">
        <v>45862</v>
      </c>
      <c r="C1695" t="s">
        <v>27</v>
      </c>
      <c r="D1695" t="s">
        <v>38</v>
      </c>
      <c r="E1695" t="s">
        <v>29</v>
      </c>
      <c r="F1695" t="s">
        <v>86</v>
      </c>
      <c r="G1695" t="s">
        <v>67</v>
      </c>
      <c r="H1695">
        <v>1</v>
      </c>
      <c r="I1695">
        <v>74.459999999999994</v>
      </c>
      <c r="J1695" s="2">
        <v>20</v>
      </c>
      <c r="K1695">
        <v>28</v>
      </c>
      <c r="L1695" s="3">
        <v>3.66</v>
      </c>
      <c r="M1695" s="3">
        <v>5</v>
      </c>
      <c r="N1695" t="s">
        <v>41</v>
      </c>
      <c r="O1695" t="s">
        <v>42</v>
      </c>
      <c r="P1695" t="s">
        <v>43</v>
      </c>
      <c r="Q1695" s="2">
        <v>74.459999999999994</v>
      </c>
      <c r="R1695" s="2">
        <v>14.89</v>
      </c>
      <c r="S1695" s="2">
        <v>59.57</v>
      </c>
      <c r="T1695" s="2">
        <v>25</v>
      </c>
      <c r="U1695">
        <v>84.57</v>
      </c>
      <c r="V1695" s="2">
        <v>30</v>
      </c>
      <c r="W1695" s="3">
        <v>0</v>
      </c>
      <c r="X1695" s="3" t="s">
        <v>44</v>
      </c>
      <c r="Y1695" s="3">
        <v>24.6</v>
      </c>
      <c r="Z1695" s="2">
        <v>14.65</v>
      </c>
      <c r="AA1695" s="10">
        <f>IF(Table1[[#This Row],[Is_Late]]="Yes",1,0)</f>
        <v>0</v>
      </c>
    </row>
    <row r="1696" spans="1:27" x14ac:dyDescent="0.25">
      <c r="A1696" t="s">
        <v>1775</v>
      </c>
      <c r="B1696" s="1">
        <v>45862</v>
      </c>
      <c r="C1696" t="s">
        <v>58</v>
      </c>
      <c r="D1696" t="s">
        <v>38</v>
      </c>
      <c r="E1696" t="s">
        <v>47</v>
      </c>
      <c r="F1696" t="s">
        <v>73</v>
      </c>
      <c r="G1696" t="s">
        <v>70</v>
      </c>
      <c r="H1696">
        <v>2</v>
      </c>
      <c r="I1696">
        <v>410.31</v>
      </c>
      <c r="J1696" s="2">
        <v>15</v>
      </c>
      <c r="K1696">
        <v>33</v>
      </c>
      <c r="L1696" s="3">
        <v>5.0199999999999996</v>
      </c>
      <c r="M1696" s="3">
        <v>3.2</v>
      </c>
      <c r="N1696" t="s">
        <v>50</v>
      </c>
      <c r="O1696" t="s">
        <v>42</v>
      </c>
      <c r="P1696" t="s">
        <v>64</v>
      </c>
      <c r="Q1696" s="2">
        <v>820.62</v>
      </c>
      <c r="R1696" s="2">
        <v>123.09</v>
      </c>
      <c r="S1696" s="2">
        <v>697.53</v>
      </c>
      <c r="T1696" s="2">
        <v>0</v>
      </c>
      <c r="U1696">
        <v>697.53</v>
      </c>
      <c r="V1696" s="2">
        <v>25</v>
      </c>
      <c r="W1696" s="3">
        <v>8</v>
      </c>
      <c r="X1696" s="3" t="s">
        <v>35</v>
      </c>
      <c r="Y1696" s="3">
        <v>12.1</v>
      </c>
      <c r="Z1696" s="2">
        <v>84.4</v>
      </c>
      <c r="AA1696" s="10">
        <f>IF(Table1[[#This Row],[Is_Late]]="Yes",1,0)</f>
        <v>1</v>
      </c>
    </row>
    <row r="1697" spans="1:27" x14ac:dyDescent="0.25">
      <c r="A1697" t="s">
        <v>1776</v>
      </c>
      <c r="B1697" s="1">
        <v>45863</v>
      </c>
      <c r="C1697" t="s">
        <v>80</v>
      </c>
      <c r="D1697" t="s">
        <v>38</v>
      </c>
      <c r="E1697" t="s">
        <v>29</v>
      </c>
      <c r="F1697" t="s">
        <v>39</v>
      </c>
      <c r="G1697" t="s">
        <v>119</v>
      </c>
      <c r="H1697">
        <v>7</v>
      </c>
      <c r="I1697">
        <v>176.47</v>
      </c>
      <c r="J1697" s="2">
        <v>20</v>
      </c>
      <c r="K1697">
        <v>24</v>
      </c>
      <c r="L1697" s="3">
        <v>4.9800000000000004</v>
      </c>
      <c r="M1697" s="3">
        <v>4.7</v>
      </c>
      <c r="N1697" t="s">
        <v>41</v>
      </c>
      <c r="O1697" t="s">
        <v>42</v>
      </c>
      <c r="P1697" t="s">
        <v>34</v>
      </c>
      <c r="Q1697" s="2">
        <v>1235.29</v>
      </c>
      <c r="R1697" s="2">
        <v>247.06</v>
      </c>
      <c r="S1697" s="2">
        <v>988.23</v>
      </c>
      <c r="T1697" s="2">
        <v>0</v>
      </c>
      <c r="U1697">
        <v>988.23</v>
      </c>
      <c r="V1697" s="2">
        <v>22</v>
      </c>
      <c r="W1697" s="3">
        <v>2</v>
      </c>
      <c r="X1697" s="3" t="s">
        <v>44</v>
      </c>
      <c r="Y1697" s="3">
        <v>23.2</v>
      </c>
      <c r="Z1697" s="2">
        <v>229.27</v>
      </c>
      <c r="AA1697" s="10">
        <f>IF(Table1[[#This Row],[Is_Late]]="Yes",1,0)</f>
        <v>0</v>
      </c>
    </row>
    <row r="1698" spans="1:27" x14ac:dyDescent="0.25">
      <c r="A1698" t="s">
        <v>1777</v>
      </c>
      <c r="B1698" s="1">
        <v>45863</v>
      </c>
      <c r="C1698" t="s">
        <v>80</v>
      </c>
      <c r="D1698" t="s">
        <v>38</v>
      </c>
      <c r="E1698" t="s">
        <v>47</v>
      </c>
      <c r="F1698" t="s">
        <v>30</v>
      </c>
      <c r="G1698" t="s">
        <v>67</v>
      </c>
      <c r="H1698">
        <v>3</v>
      </c>
      <c r="I1698">
        <v>413.19</v>
      </c>
      <c r="J1698" s="2">
        <v>20</v>
      </c>
      <c r="K1698">
        <v>15</v>
      </c>
      <c r="L1698" s="3">
        <v>3.18</v>
      </c>
      <c r="M1698" s="3">
        <v>4.9000000000000004</v>
      </c>
      <c r="N1698" t="s">
        <v>50</v>
      </c>
      <c r="O1698" t="s">
        <v>33</v>
      </c>
      <c r="P1698" t="s">
        <v>51</v>
      </c>
      <c r="Q1698" s="2">
        <v>1239.57</v>
      </c>
      <c r="R1698" s="2">
        <v>247.91</v>
      </c>
      <c r="S1698" s="2">
        <v>0</v>
      </c>
      <c r="T1698" s="2">
        <v>0</v>
      </c>
      <c r="U1698">
        <v>0</v>
      </c>
      <c r="V1698" s="2">
        <v>30</v>
      </c>
      <c r="W1698" s="3">
        <v>0</v>
      </c>
      <c r="X1698" s="3" t="s">
        <v>44</v>
      </c>
      <c r="Y1698" s="3">
        <v>30.5</v>
      </c>
      <c r="Z1698" s="2">
        <v>0</v>
      </c>
      <c r="AA1698" s="10">
        <f>IF(Table1[[#This Row],[Is_Late]]="Yes",1,0)</f>
        <v>0</v>
      </c>
    </row>
    <row r="1699" spans="1:27" x14ac:dyDescent="0.25">
      <c r="A1699" t="s">
        <v>1778</v>
      </c>
      <c r="B1699" s="1">
        <v>45863</v>
      </c>
      <c r="C1699" t="s">
        <v>37</v>
      </c>
      <c r="D1699" t="s">
        <v>46</v>
      </c>
      <c r="E1699" t="s">
        <v>47</v>
      </c>
      <c r="F1699" t="s">
        <v>86</v>
      </c>
      <c r="G1699" t="s">
        <v>78</v>
      </c>
      <c r="H1699">
        <v>6</v>
      </c>
      <c r="I1699">
        <v>385.49</v>
      </c>
      <c r="J1699" s="2">
        <v>25</v>
      </c>
      <c r="K1699">
        <v>25</v>
      </c>
      <c r="L1699" s="3">
        <v>0.81</v>
      </c>
      <c r="M1699" s="3">
        <v>3.9</v>
      </c>
      <c r="N1699" t="s">
        <v>68</v>
      </c>
      <c r="O1699" t="s">
        <v>42</v>
      </c>
      <c r="P1699" t="s">
        <v>56</v>
      </c>
      <c r="Q1699" s="2">
        <v>2312.94</v>
      </c>
      <c r="R1699" s="2">
        <v>578.24</v>
      </c>
      <c r="S1699" s="2">
        <v>1734.7</v>
      </c>
      <c r="T1699" s="2">
        <v>0</v>
      </c>
      <c r="U1699">
        <v>1734.7</v>
      </c>
      <c r="V1699" s="2">
        <v>34</v>
      </c>
      <c r="W1699" s="3">
        <v>0</v>
      </c>
      <c r="X1699" s="3" t="s">
        <v>44</v>
      </c>
      <c r="Y1699" s="3">
        <v>28.1</v>
      </c>
      <c r="Z1699" s="2">
        <v>487.45</v>
      </c>
      <c r="AA1699" s="10">
        <f>IF(Table1[[#This Row],[Is_Late]]="Yes",1,0)</f>
        <v>0</v>
      </c>
    </row>
    <row r="1700" spans="1:27" x14ac:dyDescent="0.25">
      <c r="A1700" t="s">
        <v>1779</v>
      </c>
      <c r="B1700" s="1">
        <v>45863</v>
      </c>
      <c r="C1700" t="s">
        <v>27</v>
      </c>
      <c r="D1700" t="s">
        <v>66</v>
      </c>
      <c r="E1700" t="s">
        <v>29</v>
      </c>
      <c r="F1700" t="s">
        <v>86</v>
      </c>
      <c r="G1700" t="s">
        <v>55</v>
      </c>
      <c r="H1700">
        <v>6</v>
      </c>
      <c r="I1700">
        <v>442.57</v>
      </c>
      <c r="J1700" s="2">
        <v>10</v>
      </c>
      <c r="K1700">
        <v>24</v>
      </c>
      <c r="L1700" s="3">
        <v>2.62</v>
      </c>
      <c r="M1700" s="3">
        <v>4.4000000000000004</v>
      </c>
      <c r="N1700" t="s">
        <v>60</v>
      </c>
      <c r="O1700" t="s">
        <v>42</v>
      </c>
      <c r="P1700" t="s">
        <v>43</v>
      </c>
      <c r="Q1700" s="2">
        <v>2655.42</v>
      </c>
      <c r="R1700" s="2">
        <v>265.54000000000002</v>
      </c>
      <c r="S1700" s="2">
        <v>2389.88</v>
      </c>
      <c r="T1700" s="2">
        <v>0</v>
      </c>
      <c r="U1700">
        <v>2389.88</v>
      </c>
      <c r="V1700" s="2">
        <v>31</v>
      </c>
      <c r="W1700" s="3">
        <v>0</v>
      </c>
      <c r="X1700" s="3" t="s">
        <v>44</v>
      </c>
      <c r="Y1700" s="3">
        <v>30.4</v>
      </c>
      <c r="Z1700" s="2">
        <v>726.52</v>
      </c>
      <c r="AA1700" s="10">
        <f>IF(Table1[[#This Row],[Is_Late]]="Yes",1,0)</f>
        <v>0</v>
      </c>
    </row>
    <row r="1701" spans="1:27" x14ac:dyDescent="0.25">
      <c r="A1701" t="s">
        <v>1780</v>
      </c>
      <c r="B1701" s="1">
        <v>45863</v>
      </c>
      <c r="C1701" t="s">
        <v>53</v>
      </c>
      <c r="D1701" t="s">
        <v>54</v>
      </c>
      <c r="E1701" t="s">
        <v>29</v>
      </c>
      <c r="F1701" t="s">
        <v>93</v>
      </c>
      <c r="G1701" t="s">
        <v>49</v>
      </c>
      <c r="H1701">
        <v>4</v>
      </c>
      <c r="I1701">
        <v>300.55</v>
      </c>
      <c r="J1701" s="2">
        <v>10</v>
      </c>
      <c r="K1701">
        <v>32</v>
      </c>
      <c r="L1701" s="3">
        <v>3.38</v>
      </c>
      <c r="M1701" s="3">
        <v>4</v>
      </c>
      <c r="N1701" t="s">
        <v>60</v>
      </c>
      <c r="O1701" t="s">
        <v>42</v>
      </c>
      <c r="P1701" t="s">
        <v>56</v>
      </c>
      <c r="Q1701" s="2">
        <v>1202.2</v>
      </c>
      <c r="R1701" s="2">
        <v>120.22</v>
      </c>
      <c r="S1701" s="2">
        <v>1081.98</v>
      </c>
      <c r="T1701" s="2">
        <v>0</v>
      </c>
      <c r="U1701">
        <v>1081.98</v>
      </c>
      <c r="V1701" s="2">
        <v>31</v>
      </c>
      <c r="W1701" s="3">
        <v>1</v>
      </c>
      <c r="X1701" s="3" t="s">
        <v>44</v>
      </c>
      <c r="Y1701" s="3">
        <v>28.1</v>
      </c>
      <c r="Z1701" s="2">
        <v>304.04000000000002</v>
      </c>
      <c r="AA1701" s="10">
        <f>IF(Table1[[#This Row],[Is_Late]]="Yes",1,0)</f>
        <v>0</v>
      </c>
    </row>
    <row r="1702" spans="1:27" x14ac:dyDescent="0.25">
      <c r="A1702" t="s">
        <v>1781</v>
      </c>
      <c r="B1702" s="1">
        <v>45863</v>
      </c>
      <c r="C1702" t="s">
        <v>84</v>
      </c>
      <c r="D1702" t="s">
        <v>38</v>
      </c>
      <c r="E1702" t="s">
        <v>47</v>
      </c>
      <c r="F1702" t="s">
        <v>81</v>
      </c>
      <c r="G1702" t="s">
        <v>82</v>
      </c>
      <c r="H1702">
        <v>2</v>
      </c>
      <c r="I1702">
        <v>115.64</v>
      </c>
      <c r="J1702" s="2">
        <v>10</v>
      </c>
      <c r="K1702">
        <v>19</v>
      </c>
      <c r="L1702" s="3">
        <v>7.25</v>
      </c>
      <c r="M1702" s="3">
        <v>3.6</v>
      </c>
      <c r="N1702" t="s">
        <v>32</v>
      </c>
      <c r="O1702" t="s">
        <v>42</v>
      </c>
      <c r="P1702" t="s">
        <v>64</v>
      </c>
      <c r="Q1702" s="2">
        <v>231.28</v>
      </c>
      <c r="R1702" s="2">
        <v>23.13</v>
      </c>
      <c r="S1702" s="2">
        <v>208.15</v>
      </c>
      <c r="T1702" s="2">
        <v>15</v>
      </c>
      <c r="U1702">
        <v>223.15</v>
      </c>
      <c r="V1702" s="2">
        <v>17</v>
      </c>
      <c r="W1702" s="3">
        <v>2</v>
      </c>
      <c r="X1702" s="3" t="s">
        <v>44</v>
      </c>
      <c r="Y1702" s="3">
        <v>11.2</v>
      </c>
      <c r="Z1702" s="2">
        <v>23.31</v>
      </c>
      <c r="AA1702" s="10">
        <f>IF(Table1[[#This Row],[Is_Late]]="Yes",1,0)</f>
        <v>0</v>
      </c>
    </row>
    <row r="1703" spans="1:27" x14ac:dyDescent="0.25">
      <c r="A1703" t="s">
        <v>1782</v>
      </c>
      <c r="B1703" s="1">
        <v>45864</v>
      </c>
      <c r="C1703" t="s">
        <v>58</v>
      </c>
      <c r="D1703" t="s">
        <v>28</v>
      </c>
      <c r="E1703" t="s">
        <v>47</v>
      </c>
      <c r="F1703" t="s">
        <v>73</v>
      </c>
      <c r="G1703" t="s">
        <v>136</v>
      </c>
      <c r="H1703">
        <v>7</v>
      </c>
      <c r="I1703">
        <v>216.56</v>
      </c>
      <c r="J1703" s="2">
        <v>5</v>
      </c>
      <c r="K1703">
        <v>31</v>
      </c>
      <c r="L1703" s="3">
        <v>4.34</v>
      </c>
      <c r="M1703" s="3">
        <v>4.3</v>
      </c>
      <c r="N1703" t="s">
        <v>68</v>
      </c>
      <c r="O1703" t="s">
        <v>42</v>
      </c>
      <c r="P1703" t="s">
        <v>34</v>
      </c>
      <c r="Q1703" s="2">
        <v>1515.92</v>
      </c>
      <c r="R1703" s="2">
        <v>75.8</v>
      </c>
      <c r="S1703" s="2">
        <v>1440.12</v>
      </c>
      <c r="T1703" s="2">
        <v>0</v>
      </c>
      <c r="U1703">
        <v>1440.12</v>
      </c>
      <c r="V1703" s="2">
        <v>38</v>
      </c>
      <c r="W1703" s="3">
        <v>0</v>
      </c>
      <c r="X1703" s="3" t="s">
        <v>44</v>
      </c>
      <c r="Y1703" s="3">
        <v>12.2</v>
      </c>
      <c r="Z1703" s="2">
        <v>175.69</v>
      </c>
      <c r="AA1703" s="10">
        <f>IF(Table1[[#This Row],[Is_Late]]="Yes",1,0)</f>
        <v>0</v>
      </c>
    </row>
    <row r="1704" spans="1:27" x14ac:dyDescent="0.25">
      <c r="A1704" t="s">
        <v>1783</v>
      </c>
      <c r="B1704" s="1">
        <v>45864</v>
      </c>
      <c r="C1704" t="s">
        <v>53</v>
      </c>
      <c r="D1704" t="s">
        <v>54</v>
      </c>
      <c r="E1704" t="s">
        <v>29</v>
      </c>
      <c r="F1704" t="s">
        <v>76</v>
      </c>
      <c r="G1704" t="s">
        <v>119</v>
      </c>
      <c r="H1704">
        <v>7</v>
      </c>
      <c r="I1704">
        <v>483.42</v>
      </c>
      <c r="J1704" s="2">
        <v>10</v>
      </c>
      <c r="K1704">
        <v>17</v>
      </c>
      <c r="L1704" s="3">
        <v>4.1900000000000004</v>
      </c>
      <c r="M1704" s="3">
        <v>4.4000000000000004</v>
      </c>
      <c r="N1704" t="s">
        <v>60</v>
      </c>
      <c r="O1704" t="s">
        <v>42</v>
      </c>
      <c r="P1704" t="s">
        <v>43</v>
      </c>
      <c r="Q1704" s="2">
        <v>3383.94</v>
      </c>
      <c r="R1704" s="2">
        <v>338.39</v>
      </c>
      <c r="S1704" s="2">
        <v>3045.55</v>
      </c>
      <c r="T1704" s="2">
        <v>0</v>
      </c>
      <c r="U1704">
        <v>3045.55</v>
      </c>
      <c r="V1704" s="2">
        <v>41</v>
      </c>
      <c r="W1704" s="3">
        <v>0</v>
      </c>
      <c r="X1704" s="3" t="s">
        <v>44</v>
      </c>
      <c r="Y1704" s="3">
        <v>16.399999999999999</v>
      </c>
      <c r="Z1704" s="2">
        <v>499.47</v>
      </c>
      <c r="AA1704" s="10">
        <f>IF(Table1[[#This Row],[Is_Late]]="Yes",1,0)</f>
        <v>0</v>
      </c>
    </row>
    <row r="1705" spans="1:27" x14ac:dyDescent="0.25">
      <c r="A1705" t="s">
        <v>1784</v>
      </c>
      <c r="B1705" s="1">
        <v>45864</v>
      </c>
      <c r="C1705" t="s">
        <v>80</v>
      </c>
      <c r="D1705" t="s">
        <v>66</v>
      </c>
      <c r="E1705" t="s">
        <v>29</v>
      </c>
      <c r="F1705" t="s">
        <v>93</v>
      </c>
      <c r="G1705" t="s">
        <v>31</v>
      </c>
      <c r="H1705">
        <v>6</v>
      </c>
      <c r="I1705">
        <v>223.09</v>
      </c>
      <c r="J1705" s="2">
        <v>20</v>
      </c>
      <c r="K1705">
        <v>37</v>
      </c>
      <c r="L1705" s="3">
        <v>1.94</v>
      </c>
      <c r="M1705" s="3">
        <v>3.5</v>
      </c>
      <c r="N1705" t="s">
        <v>60</v>
      </c>
      <c r="O1705" t="s">
        <v>42</v>
      </c>
      <c r="P1705" t="s">
        <v>43</v>
      </c>
      <c r="Q1705" s="2">
        <v>1338.54</v>
      </c>
      <c r="R1705" s="2">
        <v>267.70999999999998</v>
      </c>
      <c r="S1705" s="2">
        <v>1070.83</v>
      </c>
      <c r="T1705" s="2">
        <v>0</v>
      </c>
      <c r="U1705">
        <v>1070.83</v>
      </c>
      <c r="V1705" s="2">
        <v>17</v>
      </c>
      <c r="W1705" s="3">
        <v>20</v>
      </c>
      <c r="X1705" s="3" t="s">
        <v>35</v>
      </c>
      <c r="Y1705" s="3">
        <v>20.399999999999999</v>
      </c>
      <c r="Z1705" s="2">
        <v>218.45</v>
      </c>
      <c r="AA1705" s="10">
        <f>IF(Table1[[#This Row],[Is_Late]]="Yes",1,0)</f>
        <v>1</v>
      </c>
    </row>
    <row r="1706" spans="1:27" x14ac:dyDescent="0.25">
      <c r="A1706" t="s">
        <v>1785</v>
      </c>
      <c r="B1706" s="1">
        <v>45864</v>
      </c>
      <c r="C1706" t="s">
        <v>53</v>
      </c>
      <c r="D1706" t="s">
        <v>54</v>
      </c>
      <c r="E1706" t="s">
        <v>47</v>
      </c>
      <c r="F1706" t="s">
        <v>76</v>
      </c>
      <c r="G1706" t="s">
        <v>144</v>
      </c>
      <c r="H1706">
        <v>3</v>
      </c>
      <c r="I1706">
        <v>465.5</v>
      </c>
      <c r="J1706" s="2">
        <v>10</v>
      </c>
      <c r="K1706">
        <v>16</v>
      </c>
      <c r="L1706" s="3">
        <v>4.99</v>
      </c>
      <c r="M1706" s="3">
        <v>4.5</v>
      </c>
      <c r="N1706" t="s">
        <v>60</v>
      </c>
      <c r="O1706" t="s">
        <v>42</v>
      </c>
      <c r="P1706" t="s">
        <v>56</v>
      </c>
      <c r="Q1706" s="2">
        <v>1396.5</v>
      </c>
      <c r="R1706" s="2">
        <v>139.65</v>
      </c>
      <c r="S1706" s="2">
        <v>1256.8499999999999</v>
      </c>
      <c r="T1706" s="2">
        <v>0</v>
      </c>
      <c r="U1706">
        <v>1256.8499999999999</v>
      </c>
      <c r="V1706" s="2">
        <v>23</v>
      </c>
      <c r="W1706" s="3">
        <v>0</v>
      </c>
      <c r="X1706" s="3" t="s">
        <v>44</v>
      </c>
      <c r="Y1706" s="3">
        <v>23.7</v>
      </c>
      <c r="Z1706" s="2">
        <v>297.87</v>
      </c>
      <c r="AA1706" s="10">
        <f>IF(Table1[[#This Row],[Is_Late]]="Yes",1,0)</f>
        <v>0</v>
      </c>
    </row>
    <row r="1707" spans="1:27" x14ac:dyDescent="0.25">
      <c r="A1707" t="s">
        <v>1786</v>
      </c>
      <c r="B1707" s="1">
        <v>45864</v>
      </c>
      <c r="C1707" t="s">
        <v>88</v>
      </c>
      <c r="D1707" t="s">
        <v>28</v>
      </c>
      <c r="E1707" t="s">
        <v>47</v>
      </c>
      <c r="F1707" t="s">
        <v>81</v>
      </c>
      <c r="G1707" t="s">
        <v>82</v>
      </c>
      <c r="H1707">
        <v>2</v>
      </c>
      <c r="I1707">
        <v>254.98</v>
      </c>
      <c r="J1707" s="2">
        <v>20</v>
      </c>
      <c r="K1707">
        <v>27</v>
      </c>
      <c r="L1707" s="3">
        <v>4.21</v>
      </c>
      <c r="M1707" s="3">
        <v>3.9</v>
      </c>
      <c r="N1707" t="s">
        <v>60</v>
      </c>
      <c r="O1707" t="s">
        <v>42</v>
      </c>
      <c r="P1707" t="s">
        <v>43</v>
      </c>
      <c r="Q1707" s="2">
        <v>509.96</v>
      </c>
      <c r="R1707" s="2">
        <v>101.99</v>
      </c>
      <c r="S1707" s="2">
        <v>407.97</v>
      </c>
      <c r="T1707" s="2">
        <v>0</v>
      </c>
      <c r="U1707">
        <v>407.97</v>
      </c>
      <c r="V1707" s="2">
        <v>33</v>
      </c>
      <c r="W1707" s="3">
        <v>0</v>
      </c>
      <c r="X1707" s="3" t="s">
        <v>44</v>
      </c>
      <c r="Y1707" s="3">
        <v>13.1</v>
      </c>
      <c r="Z1707" s="2">
        <v>53.44</v>
      </c>
      <c r="AA1707" s="10">
        <f>IF(Table1[[#This Row],[Is_Late]]="Yes",1,0)</f>
        <v>0</v>
      </c>
    </row>
    <row r="1708" spans="1:27" x14ac:dyDescent="0.25">
      <c r="A1708" t="s">
        <v>1787</v>
      </c>
      <c r="B1708" s="1">
        <v>45865</v>
      </c>
      <c r="C1708" t="s">
        <v>88</v>
      </c>
      <c r="D1708" t="s">
        <v>66</v>
      </c>
      <c r="E1708" t="s">
        <v>29</v>
      </c>
      <c r="F1708" t="s">
        <v>48</v>
      </c>
      <c r="G1708" t="s">
        <v>89</v>
      </c>
      <c r="H1708">
        <v>2</v>
      </c>
      <c r="I1708">
        <v>372.86</v>
      </c>
      <c r="J1708" s="2">
        <v>5</v>
      </c>
      <c r="K1708">
        <v>39</v>
      </c>
      <c r="L1708" s="3">
        <v>6.84</v>
      </c>
      <c r="M1708" s="3">
        <v>4.9000000000000004</v>
      </c>
      <c r="N1708" t="s">
        <v>41</v>
      </c>
      <c r="O1708" t="s">
        <v>42</v>
      </c>
      <c r="P1708" t="s">
        <v>34</v>
      </c>
      <c r="Q1708" s="2">
        <v>745.72</v>
      </c>
      <c r="R1708" s="2">
        <v>37.29</v>
      </c>
      <c r="S1708" s="2">
        <v>708.43</v>
      </c>
      <c r="T1708" s="2">
        <v>0</v>
      </c>
      <c r="U1708">
        <v>708.43</v>
      </c>
      <c r="V1708" s="2">
        <v>16</v>
      </c>
      <c r="W1708" s="3">
        <v>23</v>
      </c>
      <c r="X1708" s="3" t="s">
        <v>35</v>
      </c>
      <c r="Y1708" s="3">
        <v>25.4</v>
      </c>
      <c r="Z1708" s="2">
        <v>179.94</v>
      </c>
      <c r="AA1708" s="10">
        <f>IF(Table1[[#This Row],[Is_Late]]="Yes",1,0)</f>
        <v>1</v>
      </c>
    </row>
    <row r="1709" spans="1:27" x14ac:dyDescent="0.25">
      <c r="A1709" t="s">
        <v>1788</v>
      </c>
      <c r="B1709" s="1">
        <v>45865</v>
      </c>
      <c r="C1709" t="s">
        <v>88</v>
      </c>
      <c r="D1709" t="s">
        <v>28</v>
      </c>
      <c r="E1709" t="s">
        <v>47</v>
      </c>
      <c r="F1709" t="s">
        <v>30</v>
      </c>
      <c r="G1709" t="s">
        <v>89</v>
      </c>
      <c r="H1709">
        <v>5</v>
      </c>
      <c r="I1709">
        <v>51.27</v>
      </c>
      <c r="J1709" s="2">
        <v>20</v>
      </c>
      <c r="K1709">
        <v>17</v>
      </c>
      <c r="L1709" s="3">
        <v>1</v>
      </c>
      <c r="M1709" s="3">
        <v>4.4000000000000004</v>
      </c>
      <c r="N1709" t="s">
        <v>50</v>
      </c>
      <c r="O1709" t="s">
        <v>42</v>
      </c>
      <c r="P1709" t="s">
        <v>64</v>
      </c>
      <c r="Q1709" s="2">
        <v>256.35000000000002</v>
      </c>
      <c r="R1709" s="2">
        <v>51.27</v>
      </c>
      <c r="S1709" s="2">
        <v>205.08</v>
      </c>
      <c r="T1709" s="2">
        <v>15</v>
      </c>
      <c r="U1709">
        <v>220.08</v>
      </c>
      <c r="V1709" s="2">
        <v>41</v>
      </c>
      <c r="W1709" s="3">
        <v>0</v>
      </c>
      <c r="X1709" s="3" t="s">
        <v>44</v>
      </c>
      <c r="Y1709" s="3">
        <v>11</v>
      </c>
      <c r="Z1709" s="2">
        <v>22.56</v>
      </c>
      <c r="AA1709" s="10">
        <f>IF(Table1[[#This Row],[Is_Late]]="Yes",1,0)</f>
        <v>0</v>
      </c>
    </row>
    <row r="1710" spans="1:27" x14ac:dyDescent="0.25">
      <c r="A1710" t="s">
        <v>1789</v>
      </c>
      <c r="B1710" s="1">
        <v>45865</v>
      </c>
      <c r="C1710" t="s">
        <v>80</v>
      </c>
      <c r="D1710" t="s">
        <v>46</v>
      </c>
      <c r="E1710" t="s">
        <v>47</v>
      </c>
      <c r="F1710" t="s">
        <v>73</v>
      </c>
      <c r="G1710" t="s">
        <v>100</v>
      </c>
      <c r="H1710">
        <v>6</v>
      </c>
      <c r="I1710">
        <v>392.47</v>
      </c>
      <c r="J1710" s="2">
        <v>20</v>
      </c>
      <c r="K1710">
        <v>19</v>
      </c>
      <c r="L1710" s="3">
        <v>5.59</v>
      </c>
      <c r="M1710" s="3">
        <v>3.9</v>
      </c>
      <c r="N1710" t="s">
        <v>60</v>
      </c>
      <c r="O1710" t="s">
        <v>42</v>
      </c>
      <c r="P1710" t="s">
        <v>64</v>
      </c>
      <c r="Q1710" s="2">
        <v>2354.8200000000002</v>
      </c>
      <c r="R1710" s="2">
        <v>470.96</v>
      </c>
      <c r="S1710" s="2">
        <v>1883.86</v>
      </c>
      <c r="T1710" s="2">
        <v>0</v>
      </c>
      <c r="U1710">
        <v>1883.86</v>
      </c>
      <c r="V1710" s="2">
        <v>18</v>
      </c>
      <c r="W1710" s="3">
        <v>1</v>
      </c>
      <c r="X1710" s="3" t="s">
        <v>44</v>
      </c>
      <c r="Y1710" s="3">
        <v>23.1</v>
      </c>
      <c r="Z1710" s="2">
        <v>435.17</v>
      </c>
      <c r="AA1710" s="10">
        <f>IF(Table1[[#This Row],[Is_Late]]="Yes",1,0)</f>
        <v>0</v>
      </c>
    </row>
    <row r="1711" spans="1:27" x14ac:dyDescent="0.25">
      <c r="A1711" t="s">
        <v>1790</v>
      </c>
      <c r="B1711" s="1">
        <v>45865</v>
      </c>
      <c r="C1711" t="s">
        <v>88</v>
      </c>
      <c r="D1711" t="s">
        <v>38</v>
      </c>
      <c r="E1711" t="s">
        <v>29</v>
      </c>
      <c r="F1711" t="s">
        <v>48</v>
      </c>
      <c r="G1711" t="s">
        <v>98</v>
      </c>
      <c r="H1711">
        <v>6</v>
      </c>
      <c r="I1711">
        <v>460.08</v>
      </c>
      <c r="J1711" s="2">
        <v>10</v>
      </c>
      <c r="K1711">
        <v>23</v>
      </c>
      <c r="L1711" s="3">
        <v>3.8</v>
      </c>
      <c r="M1711" s="3">
        <v>3.9</v>
      </c>
      <c r="N1711" t="s">
        <v>50</v>
      </c>
      <c r="O1711" t="s">
        <v>42</v>
      </c>
      <c r="P1711" t="s">
        <v>43</v>
      </c>
      <c r="Q1711" s="2">
        <v>2760.48</v>
      </c>
      <c r="R1711" s="2">
        <v>276.05</v>
      </c>
      <c r="S1711" s="2">
        <v>2484.4299999999998</v>
      </c>
      <c r="T1711" s="2">
        <v>0</v>
      </c>
      <c r="U1711">
        <v>2484.4299999999998</v>
      </c>
      <c r="V1711" s="2">
        <v>20</v>
      </c>
      <c r="W1711" s="3">
        <v>3</v>
      </c>
      <c r="X1711" s="3" t="s">
        <v>44</v>
      </c>
      <c r="Y1711" s="3">
        <v>12.9</v>
      </c>
      <c r="Z1711" s="2">
        <v>320.49</v>
      </c>
      <c r="AA1711" s="10">
        <f>IF(Table1[[#This Row],[Is_Late]]="Yes",1,0)</f>
        <v>0</v>
      </c>
    </row>
    <row r="1712" spans="1:27" x14ac:dyDescent="0.25">
      <c r="A1712" t="s">
        <v>1791</v>
      </c>
      <c r="B1712" s="1">
        <v>45865</v>
      </c>
      <c r="C1712" t="s">
        <v>27</v>
      </c>
      <c r="D1712" t="s">
        <v>66</v>
      </c>
      <c r="E1712" t="s">
        <v>29</v>
      </c>
      <c r="F1712" t="s">
        <v>111</v>
      </c>
      <c r="G1712" t="s">
        <v>119</v>
      </c>
      <c r="H1712">
        <v>2</v>
      </c>
      <c r="I1712">
        <v>35.979999999999997</v>
      </c>
      <c r="J1712" s="2">
        <v>0</v>
      </c>
      <c r="K1712">
        <v>22</v>
      </c>
      <c r="L1712" s="3">
        <v>5.74</v>
      </c>
      <c r="M1712" s="3">
        <v>4.5</v>
      </c>
      <c r="N1712" t="s">
        <v>41</v>
      </c>
      <c r="O1712" t="s">
        <v>42</v>
      </c>
      <c r="P1712" t="s">
        <v>64</v>
      </c>
      <c r="Q1712" s="2">
        <v>71.959999999999994</v>
      </c>
      <c r="R1712" s="2">
        <v>0</v>
      </c>
      <c r="S1712" s="2">
        <v>71.959999999999994</v>
      </c>
      <c r="T1712" s="2">
        <v>25</v>
      </c>
      <c r="U1712">
        <v>96.96</v>
      </c>
      <c r="V1712" s="2">
        <v>29</v>
      </c>
      <c r="W1712" s="3">
        <v>0</v>
      </c>
      <c r="X1712" s="3" t="s">
        <v>44</v>
      </c>
      <c r="Y1712" s="3">
        <v>28.1</v>
      </c>
      <c r="Z1712" s="2">
        <v>20.22</v>
      </c>
      <c r="AA1712" s="10">
        <f>IF(Table1[[#This Row],[Is_Late]]="Yes",1,0)</f>
        <v>0</v>
      </c>
    </row>
    <row r="1713" spans="1:27" x14ac:dyDescent="0.25">
      <c r="A1713" t="s">
        <v>1792</v>
      </c>
      <c r="B1713" s="1">
        <v>45865</v>
      </c>
      <c r="C1713" t="s">
        <v>53</v>
      </c>
      <c r="D1713" t="s">
        <v>54</v>
      </c>
      <c r="E1713" t="s">
        <v>47</v>
      </c>
      <c r="F1713" t="s">
        <v>30</v>
      </c>
      <c r="G1713" t="s">
        <v>144</v>
      </c>
      <c r="H1713">
        <v>6</v>
      </c>
      <c r="I1713">
        <v>92.94</v>
      </c>
      <c r="J1713" s="2">
        <v>25</v>
      </c>
      <c r="K1713">
        <v>37</v>
      </c>
      <c r="L1713" s="3">
        <v>7.13</v>
      </c>
      <c r="M1713" s="3">
        <v>4.5999999999999996</v>
      </c>
      <c r="N1713" t="s">
        <v>32</v>
      </c>
      <c r="O1713" t="s">
        <v>42</v>
      </c>
      <c r="P1713" t="s">
        <v>51</v>
      </c>
      <c r="Q1713" s="2">
        <v>557.64</v>
      </c>
      <c r="R1713" s="2">
        <v>139.41</v>
      </c>
      <c r="S1713" s="2">
        <v>418.23</v>
      </c>
      <c r="T1713" s="2">
        <v>0</v>
      </c>
      <c r="U1713">
        <v>418.23</v>
      </c>
      <c r="V1713" s="2">
        <v>22</v>
      </c>
      <c r="W1713" s="3">
        <v>15</v>
      </c>
      <c r="X1713" s="3" t="s">
        <v>35</v>
      </c>
      <c r="Y1713" s="3">
        <v>9.1999999999999993</v>
      </c>
      <c r="Z1713" s="2">
        <v>38.479999999999997</v>
      </c>
      <c r="AA1713" s="10">
        <f>IF(Table1[[#This Row],[Is_Late]]="Yes",1,0)</f>
        <v>1</v>
      </c>
    </row>
    <row r="1714" spans="1:27" x14ac:dyDescent="0.25">
      <c r="A1714" t="s">
        <v>1793</v>
      </c>
      <c r="B1714" s="1">
        <v>45865</v>
      </c>
      <c r="C1714" t="s">
        <v>37</v>
      </c>
      <c r="D1714" t="s">
        <v>46</v>
      </c>
      <c r="E1714" t="s">
        <v>47</v>
      </c>
      <c r="F1714" t="s">
        <v>48</v>
      </c>
      <c r="G1714" t="s">
        <v>98</v>
      </c>
      <c r="H1714">
        <v>6</v>
      </c>
      <c r="I1714">
        <v>378.3</v>
      </c>
      <c r="J1714" s="2">
        <v>5</v>
      </c>
      <c r="K1714">
        <v>42</v>
      </c>
      <c r="L1714" s="3">
        <v>6.31</v>
      </c>
      <c r="M1714" s="3">
        <v>4.9000000000000004</v>
      </c>
      <c r="N1714" t="s">
        <v>41</v>
      </c>
      <c r="O1714" t="s">
        <v>42</v>
      </c>
      <c r="P1714" t="s">
        <v>34</v>
      </c>
      <c r="Q1714" s="2">
        <v>2269.8000000000002</v>
      </c>
      <c r="R1714" s="2">
        <v>113.49</v>
      </c>
      <c r="S1714" s="2">
        <v>2156.31</v>
      </c>
      <c r="T1714" s="2">
        <v>0</v>
      </c>
      <c r="U1714">
        <v>2156.31</v>
      </c>
      <c r="V1714" s="2">
        <v>19</v>
      </c>
      <c r="W1714" s="3">
        <v>23</v>
      </c>
      <c r="X1714" s="3" t="s">
        <v>35</v>
      </c>
      <c r="Y1714" s="3">
        <v>31.8</v>
      </c>
      <c r="Z1714" s="2">
        <v>685.71</v>
      </c>
      <c r="AA1714" s="10">
        <f>IF(Table1[[#This Row],[Is_Late]]="Yes",1,0)</f>
        <v>1</v>
      </c>
    </row>
    <row r="1715" spans="1:27" x14ac:dyDescent="0.25">
      <c r="A1715" t="s">
        <v>1794</v>
      </c>
      <c r="B1715" s="1">
        <v>45866</v>
      </c>
      <c r="C1715" t="s">
        <v>75</v>
      </c>
      <c r="D1715" t="s">
        <v>28</v>
      </c>
      <c r="E1715" t="s">
        <v>47</v>
      </c>
      <c r="F1715" t="s">
        <v>81</v>
      </c>
      <c r="G1715" t="s">
        <v>98</v>
      </c>
      <c r="H1715">
        <v>2</v>
      </c>
      <c r="I1715">
        <v>272.08</v>
      </c>
      <c r="J1715" s="2">
        <v>25</v>
      </c>
      <c r="K1715">
        <v>35</v>
      </c>
      <c r="L1715" s="3">
        <v>0.71</v>
      </c>
      <c r="M1715" s="3">
        <v>3</v>
      </c>
      <c r="N1715" t="s">
        <v>68</v>
      </c>
      <c r="O1715" t="s">
        <v>33</v>
      </c>
      <c r="P1715" t="s">
        <v>34</v>
      </c>
      <c r="Q1715" s="2">
        <v>544.16</v>
      </c>
      <c r="R1715" s="2">
        <v>136.04</v>
      </c>
      <c r="S1715" s="2">
        <v>0</v>
      </c>
      <c r="T1715" s="2">
        <v>0</v>
      </c>
      <c r="U1715">
        <v>0</v>
      </c>
      <c r="V1715" s="2">
        <v>28</v>
      </c>
      <c r="W1715" s="3">
        <v>7</v>
      </c>
      <c r="X1715" s="3" t="s">
        <v>35</v>
      </c>
      <c r="Y1715" s="3">
        <v>17</v>
      </c>
      <c r="Z1715" s="2">
        <v>0</v>
      </c>
      <c r="AA1715" s="10">
        <f>IF(Table1[[#This Row],[Is_Late]]="Yes",1,0)</f>
        <v>1</v>
      </c>
    </row>
    <row r="1716" spans="1:27" x14ac:dyDescent="0.25">
      <c r="A1716" t="s">
        <v>1795</v>
      </c>
      <c r="B1716" s="1">
        <v>45866</v>
      </c>
      <c r="C1716" t="s">
        <v>80</v>
      </c>
      <c r="D1716" t="s">
        <v>66</v>
      </c>
      <c r="E1716" t="s">
        <v>47</v>
      </c>
      <c r="F1716" t="s">
        <v>48</v>
      </c>
      <c r="G1716" t="s">
        <v>70</v>
      </c>
      <c r="H1716">
        <v>5</v>
      </c>
      <c r="I1716">
        <v>35.9</v>
      </c>
      <c r="J1716" s="2">
        <v>10</v>
      </c>
      <c r="K1716">
        <v>26</v>
      </c>
      <c r="L1716" s="3">
        <v>3.5</v>
      </c>
      <c r="M1716" s="3">
        <v>4.4000000000000004</v>
      </c>
      <c r="N1716" t="s">
        <v>50</v>
      </c>
      <c r="O1716" t="s">
        <v>42</v>
      </c>
      <c r="P1716" t="s">
        <v>34</v>
      </c>
      <c r="Q1716" s="2">
        <v>179.5</v>
      </c>
      <c r="R1716" s="2">
        <v>17.95</v>
      </c>
      <c r="S1716" s="2">
        <v>161.55000000000001</v>
      </c>
      <c r="T1716" s="2">
        <v>10</v>
      </c>
      <c r="U1716">
        <v>171.55</v>
      </c>
      <c r="V1716" s="2">
        <v>26</v>
      </c>
      <c r="W1716" s="3">
        <v>0</v>
      </c>
      <c r="X1716" s="3" t="s">
        <v>44</v>
      </c>
      <c r="Y1716" s="3">
        <v>20.2</v>
      </c>
      <c r="Z1716" s="2">
        <v>32.630000000000003</v>
      </c>
      <c r="AA1716" s="10">
        <f>IF(Table1[[#This Row],[Is_Late]]="Yes",1,0)</f>
        <v>0</v>
      </c>
    </row>
    <row r="1717" spans="1:27" x14ac:dyDescent="0.25">
      <c r="A1717" t="s">
        <v>1796</v>
      </c>
      <c r="B1717" s="1">
        <v>45866</v>
      </c>
      <c r="C1717" t="s">
        <v>80</v>
      </c>
      <c r="D1717" t="s">
        <v>46</v>
      </c>
      <c r="E1717" t="s">
        <v>29</v>
      </c>
      <c r="F1717" t="s">
        <v>93</v>
      </c>
      <c r="G1717" t="s">
        <v>144</v>
      </c>
      <c r="H1717">
        <v>2</v>
      </c>
      <c r="I1717">
        <v>45.64</v>
      </c>
      <c r="J1717" s="2">
        <v>0</v>
      </c>
      <c r="K1717">
        <v>28</v>
      </c>
      <c r="L1717" s="3">
        <v>5.98</v>
      </c>
      <c r="M1717" s="3">
        <v>5</v>
      </c>
      <c r="N1717" t="s">
        <v>68</v>
      </c>
      <c r="O1717" t="s">
        <v>42</v>
      </c>
      <c r="P1717" t="s">
        <v>34</v>
      </c>
      <c r="Q1717" s="2">
        <v>91.28</v>
      </c>
      <c r="R1717" s="2">
        <v>0</v>
      </c>
      <c r="S1717" s="2">
        <v>91.28</v>
      </c>
      <c r="T1717" s="2">
        <v>10</v>
      </c>
      <c r="U1717">
        <v>101.28</v>
      </c>
      <c r="V1717" s="2">
        <v>20</v>
      </c>
      <c r="W1717" s="3">
        <v>8</v>
      </c>
      <c r="X1717" s="3" t="s">
        <v>35</v>
      </c>
      <c r="Y1717" s="3">
        <v>8.6999999999999993</v>
      </c>
      <c r="Z1717" s="2">
        <v>7.94</v>
      </c>
      <c r="AA1717" s="10">
        <f>IF(Table1[[#This Row],[Is_Late]]="Yes",1,0)</f>
        <v>1</v>
      </c>
    </row>
    <row r="1718" spans="1:27" x14ac:dyDescent="0.25">
      <c r="A1718" t="s">
        <v>1797</v>
      </c>
      <c r="B1718" s="1">
        <v>45866</v>
      </c>
      <c r="C1718" t="s">
        <v>88</v>
      </c>
      <c r="D1718" t="s">
        <v>54</v>
      </c>
      <c r="E1718" t="s">
        <v>29</v>
      </c>
      <c r="F1718" t="s">
        <v>76</v>
      </c>
      <c r="G1718" t="s">
        <v>98</v>
      </c>
      <c r="H1718">
        <v>3</v>
      </c>
      <c r="I1718">
        <v>305.36</v>
      </c>
      <c r="J1718" s="2">
        <v>25</v>
      </c>
      <c r="K1718">
        <v>24</v>
      </c>
      <c r="L1718" s="3">
        <v>1.04</v>
      </c>
      <c r="M1718" s="3">
        <v>3.8</v>
      </c>
      <c r="N1718" t="s">
        <v>41</v>
      </c>
      <c r="O1718" t="s">
        <v>42</v>
      </c>
      <c r="P1718" t="s">
        <v>51</v>
      </c>
      <c r="Q1718" s="2">
        <v>916.08</v>
      </c>
      <c r="R1718" s="2">
        <v>229.02</v>
      </c>
      <c r="S1718" s="2">
        <v>687.06</v>
      </c>
      <c r="T1718" s="2">
        <v>0</v>
      </c>
      <c r="U1718">
        <v>687.06</v>
      </c>
      <c r="V1718" s="2">
        <v>20</v>
      </c>
      <c r="W1718" s="3">
        <v>4</v>
      </c>
      <c r="X1718" s="3" t="s">
        <v>44</v>
      </c>
      <c r="Y1718" s="3">
        <v>21.7</v>
      </c>
      <c r="Z1718" s="2">
        <v>149.09</v>
      </c>
      <c r="AA1718" s="10">
        <f>IF(Table1[[#This Row],[Is_Late]]="Yes",1,0)</f>
        <v>0</v>
      </c>
    </row>
    <row r="1719" spans="1:27" x14ac:dyDescent="0.25">
      <c r="A1719" t="s">
        <v>1798</v>
      </c>
      <c r="B1719" s="1">
        <v>45866</v>
      </c>
      <c r="C1719" t="s">
        <v>53</v>
      </c>
      <c r="D1719" t="s">
        <v>46</v>
      </c>
      <c r="E1719" t="s">
        <v>29</v>
      </c>
      <c r="F1719" t="s">
        <v>59</v>
      </c>
      <c r="G1719" t="s">
        <v>136</v>
      </c>
      <c r="H1719">
        <v>2</v>
      </c>
      <c r="I1719">
        <v>464.99</v>
      </c>
      <c r="J1719" s="2">
        <v>5</v>
      </c>
      <c r="K1719">
        <v>31</v>
      </c>
      <c r="L1719" s="3">
        <v>2.4300000000000002</v>
      </c>
      <c r="M1719" s="3">
        <v>3.2</v>
      </c>
      <c r="N1719" t="s">
        <v>41</v>
      </c>
      <c r="O1719" t="s">
        <v>42</v>
      </c>
      <c r="P1719" t="s">
        <v>64</v>
      </c>
      <c r="Q1719" s="2">
        <v>929.98</v>
      </c>
      <c r="R1719" s="2">
        <v>46.5</v>
      </c>
      <c r="S1719" s="2">
        <v>883.48</v>
      </c>
      <c r="T1719" s="2">
        <v>0</v>
      </c>
      <c r="U1719">
        <v>883.48</v>
      </c>
      <c r="V1719" s="2">
        <v>20</v>
      </c>
      <c r="W1719" s="3">
        <v>11</v>
      </c>
      <c r="X1719" s="3" t="s">
        <v>35</v>
      </c>
      <c r="Y1719" s="3">
        <v>31.4</v>
      </c>
      <c r="Z1719" s="2">
        <v>277.41000000000003</v>
      </c>
      <c r="AA1719" s="10">
        <f>IF(Table1[[#This Row],[Is_Late]]="Yes",1,0)</f>
        <v>1</v>
      </c>
    </row>
    <row r="1720" spans="1:27" x14ac:dyDescent="0.25">
      <c r="A1720" t="s">
        <v>1799</v>
      </c>
      <c r="B1720" s="1">
        <v>45867</v>
      </c>
      <c r="C1720" t="s">
        <v>58</v>
      </c>
      <c r="D1720" t="s">
        <v>46</v>
      </c>
      <c r="E1720" t="s">
        <v>47</v>
      </c>
      <c r="F1720" t="s">
        <v>48</v>
      </c>
      <c r="G1720" t="s">
        <v>82</v>
      </c>
      <c r="H1720">
        <v>3</v>
      </c>
      <c r="I1720">
        <v>138.78</v>
      </c>
      <c r="J1720" s="2">
        <v>20</v>
      </c>
      <c r="K1720">
        <v>41</v>
      </c>
      <c r="L1720" s="3">
        <v>2.83</v>
      </c>
      <c r="M1720" s="3">
        <v>5</v>
      </c>
      <c r="N1720" t="s">
        <v>41</v>
      </c>
      <c r="O1720" t="s">
        <v>42</v>
      </c>
      <c r="P1720" t="s">
        <v>64</v>
      </c>
      <c r="Q1720" s="2">
        <v>416.34</v>
      </c>
      <c r="R1720" s="2">
        <v>83.27</v>
      </c>
      <c r="S1720" s="2">
        <v>333.07</v>
      </c>
      <c r="T1720" s="2">
        <v>0</v>
      </c>
      <c r="U1720">
        <v>333.07</v>
      </c>
      <c r="V1720" s="2">
        <v>29</v>
      </c>
      <c r="W1720" s="3">
        <v>12</v>
      </c>
      <c r="X1720" s="3" t="s">
        <v>35</v>
      </c>
      <c r="Y1720" s="3">
        <v>30.6</v>
      </c>
      <c r="Z1720" s="2">
        <v>101.92</v>
      </c>
      <c r="AA1720" s="10">
        <f>IF(Table1[[#This Row],[Is_Late]]="Yes",1,0)</f>
        <v>1</v>
      </c>
    </row>
    <row r="1721" spans="1:27" x14ac:dyDescent="0.25">
      <c r="A1721" t="s">
        <v>1800</v>
      </c>
      <c r="B1721" s="1">
        <v>45867</v>
      </c>
      <c r="C1721" t="s">
        <v>84</v>
      </c>
      <c r="D1721" t="s">
        <v>28</v>
      </c>
      <c r="E1721" t="s">
        <v>47</v>
      </c>
      <c r="F1721" t="s">
        <v>81</v>
      </c>
      <c r="G1721" t="s">
        <v>89</v>
      </c>
      <c r="H1721">
        <v>6</v>
      </c>
      <c r="I1721">
        <v>325.70999999999998</v>
      </c>
      <c r="J1721" s="2">
        <v>20</v>
      </c>
      <c r="K1721">
        <v>14</v>
      </c>
      <c r="L1721" s="3">
        <v>6.22</v>
      </c>
      <c r="M1721" s="3">
        <v>4.5</v>
      </c>
      <c r="N1721" t="s">
        <v>32</v>
      </c>
      <c r="O1721" t="s">
        <v>42</v>
      </c>
      <c r="P1721" t="s">
        <v>34</v>
      </c>
      <c r="Q1721" s="2">
        <v>1954.26</v>
      </c>
      <c r="R1721" s="2">
        <v>390.85</v>
      </c>
      <c r="S1721" s="2">
        <v>1563.41</v>
      </c>
      <c r="T1721" s="2">
        <v>0</v>
      </c>
      <c r="U1721">
        <v>1563.41</v>
      </c>
      <c r="V1721" s="2">
        <v>29</v>
      </c>
      <c r="W1721" s="3">
        <v>0</v>
      </c>
      <c r="X1721" s="3" t="s">
        <v>44</v>
      </c>
      <c r="Y1721" s="3">
        <v>25.6</v>
      </c>
      <c r="Z1721" s="2">
        <v>400.23</v>
      </c>
      <c r="AA1721" s="10">
        <f>IF(Table1[[#This Row],[Is_Late]]="Yes",1,0)</f>
        <v>0</v>
      </c>
    </row>
    <row r="1722" spans="1:27" x14ac:dyDescent="0.25">
      <c r="A1722" t="s">
        <v>1801</v>
      </c>
      <c r="B1722" s="1">
        <v>45867</v>
      </c>
      <c r="C1722" t="s">
        <v>88</v>
      </c>
      <c r="D1722" t="s">
        <v>28</v>
      </c>
      <c r="E1722" t="s">
        <v>47</v>
      </c>
      <c r="F1722" t="s">
        <v>81</v>
      </c>
      <c r="G1722" t="s">
        <v>63</v>
      </c>
      <c r="H1722">
        <v>1</v>
      </c>
      <c r="I1722">
        <v>201.99</v>
      </c>
      <c r="J1722" s="2">
        <v>0</v>
      </c>
      <c r="K1722">
        <v>33</v>
      </c>
      <c r="L1722" s="3">
        <v>2.37</v>
      </c>
      <c r="M1722" s="3">
        <v>4.9000000000000004</v>
      </c>
      <c r="N1722" t="s">
        <v>60</v>
      </c>
      <c r="O1722" t="s">
        <v>42</v>
      </c>
      <c r="P1722" t="s">
        <v>51</v>
      </c>
      <c r="Q1722" s="2">
        <v>201.99</v>
      </c>
      <c r="R1722" s="2">
        <v>0</v>
      </c>
      <c r="S1722" s="2">
        <v>201.99</v>
      </c>
      <c r="T1722" s="2">
        <v>20</v>
      </c>
      <c r="U1722">
        <v>221.99</v>
      </c>
      <c r="V1722" s="2">
        <v>25</v>
      </c>
      <c r="W1722" s="3">
        <v>8</v>
      </c>
      <c r="X1722" s="3" t="s">
        <v>35</v>
      </c>
      <c r="Y1722" s="3">
        <v>14.2</v>
      </c>
      <c r="Z1722" s="2">
        <v>28.68</v>
      </c>
      <c r="AA1722" s="10">
        <f>IF(Table1[[#This Row],[Is_Late]]="Yes",1,0)</f>
        <v>1</v>
      </c>
    </row>
    <row r="1723" spans="1:27" x14ac:dyDescent="0.25">
      <c r="A1723" t="s">
        <v>1802</v>
      </c>
      <c r="B1723" s="1">
        <v>45867</v>
      </c>
      <c r="C1723" t="s">
        <v>88</v>
      </c>
      <c r="D1723" t="s">
        <v>66</v>
      </c>
      <c r="E1723" t="s">
        <v>29</v>
      </c>
      <c r="F1723" t="s">
        <v>81</v>
      </c>
      <c r="G1723" t="s">
        <v>63</v>
      </c>
      <c r="H1723">
        <v>6</v>
      </c>
      <c r="I1723">
        <v>54.2</v>
      </c>
      <c r="J1723" s="2">
        <v>25</v>
      </c>
      <c r="K1723">
        <v>20</v>
      </c>
      <c r="L1723" s="3">
        <v>3.03</v>
      </c>
      <c r="M1723" s="3">
        <v>4</v>
      </c>
      <c r="N1723" t="s">
        <v>32</v>
      </c>
      <c r="O1723" t="s">
        <v>42</v>
      </c>
      <c r="P1723" t="s">
        <v>43</v>
      </c>
      <c r="Q1723" s="2">
        <v>325.2</v>
      </c>
      <c r="R1723" s="2">
        <v>81.3</v>
      </c>
      <c r="S1723" s="2">
        <v>243.9</v>
      </c>
      <c r="T1723" s="2">
        <v>25</v>
      </c>
      <c r="U1723">
        <v>268.89999999999998</v>
      </c>
      <c r="V1723" s="2">
        <v>37</v>
      </c>
      <c r="W1723" s="3">
        <v>0</v>
      </c>
      <c r="X1723" s="3" t="s">
        <v>44</v>
      </c>
      <c r="Y1723" s="3">
        <v>26.3</v>
      </c>
      <c r="Z1723" s="2">
        <v>64.150000000000006</v>
      </c>
      <c r="AA1723" s="10">
        <f>IF(Table1[[#This Row],[Is_Late]]="Yes",1,0)</f>
        <v>0</v>
      </c>
    </row>
    <row r="1724" spans="1:27" x14ac:dyDescent="0.25">
      <c r="A1724" t="s">
        <v>1803</v>
      </c>
      <c r="B1724" s="1">
        <v>45867</v>
      </c>
      <c r="C1724" t="s">
        <v>75</v>
      </c>
      <c r="D1724" t="s">
        <v>66</v>
      </c>
      <c r="E1724" t="s">
        <v>47</v>
      </c>
      <c r="F1724" t="s">
        <v>111</v>
      </c>
      <c r="G1724" t="s">
        <v>40</v>
      </c>
      <c r="H1724">
        <v>6</v>
      </c>
      <c r="I1724">
        <v>201.2</v>
      </c>
      <c r="J1724" s="2">
        <v>0</v>
      </c>
      <c r="K1724">
        <v>38</v>
      </c>
      <c r="L1724" s="3">
        <v>3.64</v>
      </c>
      <c r="M1724" s="3">
        <v>3.3</v>
      </c>
      <c r="N1724" t="s">
        <v>50</v>
      </c>
      <c r="O1724" t="s">
        <v>42</v>
      </c>
      <c r="P1724" t="s">
        <v>51</v>
      </c>
      <c r="Q1724" s="2">
        <v>1207.2</v>
      </c>
      <c r="R1724" s="2">
        <v>0</v>
      </c>
      <c r="S1724" s="2">
        <v>1207.2</v>
      </c>
      <c r="T1724" s="2">
        <v>0</v>
      </c>
      <c r="U1724">
        <v>1207.2</v>
      </c>
      <c r="V1724" s="2">
        <v>32</v>
      </c>
      <c r="W1724" s="3">
        <v>6</v>
      </c>
      <c r="X1724" s="3" t="s">
        <v>35</v>
      </c>
      <c r="Y1724" s="3">
        <v>8.6</v>
      </c>
      <c r="Z1724" s="2">
        <v>103.82</v>
      </c>
      <c r="AA1724" s="10">
        <f>IF(Table1[[#This Row],[Is_Late]]="Yes",1,0)</f>
        <v>1</v>
      </c>
    </row>
    <row r="1725" spans="1:27" x14ac:dyDescent="0.25">
      <c r="A1725" t="s">
        <v>1804</v>
      </c>
      <c r="B1725" s="1">
        <v>45868</v>
      </c>
      <c r="C1725" t="s">
        <v>75</v>
      </c>
      <c r="D1725" t="s">
        <v>38</v>
      </c>
      <c r="E1725" t="s">
        <v>29</v>
      </c>
      <c r="F1725" t="s">
        <v>73</v>
      </c>
      <c r="G1725" t="s">
        <v>40</v>
      </c>
      <c r="H1725">
        <v>3</v>
      </c>
      <c r="I1725">
        <v>297.27999999999997</v>
      </c>
      <c r="J1725" s="2">
        <v>0</v>
      </c>
      <c r="K1725">
        <v>23</v>
      </c>
      <c r="L1725" s="3">
        <v>1.22</v>
      </c>
      <c r="M1725" s="3">
        <v>4.2</v>
      </c>
      <c r="N1725" t="s">
        <v>60</v>
      </c>
      <c r="O1725" t="s">
        <v>33</v>
      </c>
      <c r="P1725" t="s">
        <v>34</v>
      </c>
      <c r="Q1725" s="2">
        <v>891.84</v>
      </c>
      <c r="R1725" s="2">
        <v>0</v>
      </c>
      <c r="S1725" s="2">
        <v>0</v>
      </c>
      <c r="T1725" s="2">
        <v>0</v>
      </c>
      <c r="U1725">
        <v>0</v>
      </c>
      <c r="V1725" s="2">
        <v>41</v>
      </c>
      <c r="W1725" s="3">
        <v>0</v>
      </c>
      <c r="X1725" s="3" t="s">
        <v>44</v>
      </c>
      <c r="Y1725" s="3">
        <v>16.3</v>
      </c>
      <c r="Z1725" s="2">
        <v>0</v>
      </c>
      <c r="AA1725" s="10">
        <f>IF(Table1[[#This Row],[Is_Late]]="Yes",1,0)</f>
        <v>0</v>
      </c>
    </row>
    <row r="1726" spans="1:27" x14ac:dyDescent="0.25">
      <c r="A1726" t="s">
        <v>1805</v>
      </c>
      <c r="B1726" s="1">
        <v>45868</v>
      </c>
      <c r="C1726" t="s">
        <v>75</v>
      </c>
      <c r="D1726" t="s">
        <v>38</v>
      </c>
      <c r="E1726" t="s">
        <v>47</v>
      </c>
      <c r="F1726" t="s">
        <v>76</v>
      </c>
      <c r="G1726" t="s">
        <v>78</v>
      </c>
      <c r="H1726">
        <v>2</v>
      </c>
      <c r="I1726">
        <v>138.21</v>
      </c>
      <c r="J1726" s="2">
        <v>20</v>
      </c>
      <c r="K1726">
        <v>31</v>
      </c>
      <c r="L1726" s="3">
        <v>5.17</v>
      </c>
      <c r="M1726" s="3">
        <v>3.9</v>
      </c>
      <c r="N1726" t="s">
        <v>32</v>
      </c>
      <c r="O1726" t="s">
        <v>42</v>
      </c>
      <c r="P1726" t="s">
        <v>56</v>
      </c>
      <c r="Q1726" s="2">
        <v>276.42</v>
      </c>
      <c r="R1726" s="2">
        <v>55.28</v>
      </c>
      <c r="S1726" s="2">
        <v>221.14</v>
      </c>
      <c r="T1726" s="2">
        <v>20</v>
      </c>
      <c r="U1726">
        <v>241.14</v>
      </c>
      <c r="V1726" s="2">
        <v>37</v>
      </c>
      <c r="W1726" s="3">
        <v>0</v>
      </c>
      <c r="X1726" s="3" t="s">
        <v>44</v>
      </c>
      <c r="Y1726" s="3">
        <v>31.3</v>
      </c>
      <c r="Z1726" s="2">
        <v>69.22</v>
      </c>
      <c r="AA1726" s="10">
        <f>IF(Table1[[#This Row],[Is_Late]]="Yes",1,0)</f>
        <v>0</v>
      </c>
    </row>
    <row r="1727" spans="1:27" x14ac:dyDescent="0.25">
      <c r="A1727" t="s">
        <v>1806</v>
      </c>
      <c r="B1727" s="1">
        <v>45868</v>
      </c>
      <c r="C1727" t="s">
        <v>75</v>
      </c>
      <c r="D1727" t="s">
        <v>28</v>
      </c>
      <c r="E1727" t="s">
        <v>47</v>
      </c>
      <c r="F1727" t="s">
        <v>73</v>
      </c>
      <c r="G1727" t="s">
        <v>89</v>
      </c>
      <c r="H1727">
        <v>1</v>
      </c>
      <c r="I1727">
        <v>428.25</v>
      </c>
      <c r="J1727" s="2">
        <v>10</v>
      </c>
      <c r="K1727">
        <v>16</v>
      </c>
      <c r="L1727" s="3">
        <v>6.93</v>
      </c>
      <c r="M1727" s="3">
        <v>3.5</v>
      </c>
      <c r="N1727" t="s">
        <v>41</v>
      </c>
      <c r="O1727" t="s">
        <v>42</v>
      </c>
      <c r="P1727" t="s">
        <v>56</v>
      </c>
      <c r="Q1727" s="2">
        <v>428.25</v>
      </c>
      <c r="R1727" s="2">
        <v>42.82</v>
      </c>
      <c r="S1727" s="2">
        <v>385.43</v>
      </c>
      <c r="T1727" s="2">
        <v>0</v>
      </c>
      <c r="U1727">
        <v>385.43</v>
      </c>
      <c r="V1727" s="2">
        <v>22</v>
      </c>
      <c r="W1727" s="3">
        <v>0</v>
      </c>
      <c r="X1727" s="3" t="s">
        <v>44</v>
      </c>
      <c r="Y1727" s="3">
        <v>19</v>
      </c>
      <c r="Z1727" s="2">
        <v>73.23</v>
      </c>
      <c r="AA1727" s="10">
        <f>IF(Table1[[#This Row],[Is_Late]]="Yes",1,0)</f>
        <v>0</v>
      </c>
    </row>
    <row r="1728" spans="1:27" x14ac:dyDescent="0.25">
      <c r="A1728" t="s">
        <v>1807</v>
      </c>
      <c r="B1728" s="1">
        <v>45868</v>
      </c>
      <c r="C1728" t="s">
        <v>37</v>
      </c>
      <c r="D1728" t="s">
        <v>66</v>
      </c>
      <c r="E1728" t="s">
        <v>47</v>
      </c>
      <c r="F1728" t="s">
        <v>111</v>
      </c>
      <c r="G1728" t="s">
        <v>78</v>
      </c>
      <c r="H1728">
        <v>7</v>
      </c>
      <c r="I1728">
        <v>373.07</v>
      </c>
      <c r="J1728" s="2">
        <v>25</v>
      </c>
      <c r="K1728">
        <v>32</v>
      </c>
      <c r="L1728" s="3">
        <v>5.98</v>
      </c>
      <c r="M1728" s="3">
        <v>4.4000000000000004</v>
      </c>
      <c r="N1728" t="s">
        <v>32</v>
      </c>
      <c r="O1728" t="s">
        <v>33</v>
      </c>
      <c r="P1728" t="s">
        <v>56</v>
      </c>
      <c r="Q1728" s="2">
        <v>2611.4899999999998</v>
      </c>
      <c r="R1728" s="2">
        <v>652.87</v>
      </c>
      <c r="S1728" s="2">
        <v>0</v>
      </c>
      <c r="T1728" s="2">
        <v>0</v>
      </c>
      <c r="U1728">
        <v>0</v>
      </c>
      <c r="V1728" s="2">
        <v>28</v>
      </c>
      <c r="W1728" s="3">
        <v>4</v>
      </c>
      <c r="X1728" s="3" t="s">
        <v>44</v>
      </c>
      <c r="Y1728" s="3">
        <v>28.8</v>
      </c>
      <c r="Z1728" s="2">
        <v>0</v>
      </c>
      <c r="AA1728" s="10">
        <f>IF(Table1[[#This Row],[Is_Late]]="Yes",1,0)</f>
        <v>0</v>
      </c>
    </row>
    <row r="1729" spans="1:27" x14ac:dyDescent="0.25">
      <c r="A1729" t="s">
        <v>1808</v>
      </c>
      <c r="B1729" s="1">
        <v>45868</v>
      </c>
      <c r="C1729" t="s">
        <v>53</v>
      </c>
      <c r="D1729" t="s">
        <v>46</v>
      </c>
      <c r="E1729" t="s">
        <v>29</v>
      </c>
      <c r="F1729" t="s">
        <v>59</v>
      </c>
      <c r="G1729" t="s">
        <v>100</v>
      </c>
      <c r="H1729">
        <v>7</v>
      </c>
      <c r="I1729">
        <v>273.14</v>
      </c>
      <c r="J1729" s="2">
        <v>0</v>
      </c>
      <c r="K1729">
        <v>28</v>
      </c>
      <c r="L1729" s="3">
        <v>1.28</v>
      </c>
      <c r="M1729" s="3">
        <v>4.5999999999999996</v>
      </c>
      <c r="N1729" t="s">
        <v>41</v>
      </c>
      <c r="O1729" t="s">
        <v>42</v>
      </c>
      <c r="P1729" t="s">
        <v>51</v>
      </c>
      <c r="Q1729" s="2">
        <v>1911.98</v>
      </c>
      <c r="R1729" s="2">
        <v>0</v>
      </c>
      <c r="S1729" s="2">
        <v>1911.98</v>
      </c>
      <c r="T1729" s="2">
        <v>0</v>
      </c>
      <c r="U1729">
        <v>1911.98</v>
      </c>
      <c r="V1729" s="2">
        <v>39</v>
      </c>
      <c r="W1729" s="3">
        <v>0</v>
      </c>
      <c r="X1729" s="3" t="s">
        <v>44</v>
      </c>
      <c r="Y1729" s="3">
        <v>12.3</v>
      </c>
      <c r="Z1729" s="2">
        <v>235.17</v>
      </c>
      <c r="AA1729" s="10">
        <f>IF(Table1[[#This Row],[Is_Late]]="Yes",1,0)</f>
        <v>0</v>
      </c>
    </row>
    <row r="1730" spans="1:27" x14ac:dyDescent="0.25">
      <c r="A1730" t="s">
        <v>1809</v>
      </c>
      <c r="B1730" s="1">
        <v>45869</v>
      </c>
      <c r="C1730" t="s">
        <v>84</v>
      </c>
      <c r="D1730" t="s">
        <v>66</v>
      </c>
      <c r="E1730" t="s">
        <v>29</v>
      </c>
      <c r="F1730" t="s">
        <v>73</v>
      </c>
      <c r="G1730" t="s">
        <v>63</v>
      </c>
      <c r="H1730">
        <v>2</v>
      </c>
      <c r="I1730">
        <v>140.53</v>
      </c>
      <c r="J1730" s="2">
        <v>10</v>
      </c>
      <c r="K1730">
        <v>36</v>
      </c>
      <c r="L1730" s="3">
        <v>3.96</v>
      </c>
      <c r="M1730" s="3">
        <v>3.8</v>
      </c>
      <c r="N1730" t="s">
        <v>50</v>
      </c>
      <c r="O1730" t="s">
        <v>42</v>
      </c>
      <c r="P1730" t="s">
        <v>43</v>
      </c>
      <c r="Q1730" s="2">
        <v>281.06</v>
      </c>
      <c r="R1730" s="2">
        <v>28.11</v>
      </c>
      <c r="S1730" s="2">
        <v>252.95</v>
      </c>
      <c r="T1730" s="2">
        <v>25</v>
      </c>
      <c r="U1730">
        <v>277.95</v>
      </c>
      <c r="V1730" s="2">
        <v>31</v>
      </c>
      <c r="W1730" s="3">
        <v>5</v>
      </c>
      <c r="X1730" s="3" t="s">
        <v>44</v>
      </c>
      <c r="Y1730" s="3">
        <v>10.5</v>
      </c>
      <c r="Z1730" s="2">
        <v>26.56</v>
      </c>
      <c r="AA1730" s="10">
        <f>IF(Table1[[#This Row],[Is_Late]]="Yes",1,0)</f>
        <v>0</v>
      </c>
    </row>
    <row r="1731" spans="1:27" x14ac:dyDescent="0.25">
      <c r="A1731" t="s">
        <v>1810</v>
      </c>
      <c r="B1731" s="1">
        <v>45869</v>
      </c>
      <c r="C1731" t="s">
        <v>27</v>
      </c>
      <c r="D1731" t="s">
        <v>46</v>
      </c>
      <c r="E1731" t="s">
        <v>29</v>
      </c>
      <c r="F1731" t="s">
        <v>30</v>
      </c>
      <c r="G1731" t="s">
        <v>40</v>
      </c>
      <c r="H1731">
        <v>4</v>
      </c>
      <c r="I1731">
        <v>391.21</v>
      </c>
      <c r="J1731" s="2">
        <v>10</v>
      </c>
      <c r="K1731">
        <v>29</v>
      </c>
      <c r="L1731" s="3">
        <v>1</v>
      </c>
      <c r="M1731" s="3">
        <v>5</v>
      </c>
      <c r="N1731" t="s">
        <v>60</v>
      </c>
      <c r="O1731" t="s">
        <v>42</v>
      </c>
      <c r="P1731" t="s">
        <v>56</v>
      </c>
      <c r="Q1731" s="2">
        <v>1564.84</v>
      </c>
      <c r="R1731" s="2">
        <v>156.47999999999999</v>
      </c>
      <c r="S1731" s="2">
        <v>1408.36</v>
      </c>
      <c r="T1731" s="2">
        <v>0</v>
      </c>
      <c r="U1731">
        <v>1408.36</v>
      </c>
      <c r="V1731" s="2">
        <v>40</v>
      </c>
      <c r="W1731" s="3">
        <v>0</v>
      </c>
      <c r="X1731" s="3" t="s">
        <v>44</v>
      </c>
      <c r="Y1731" s="3">
        <v>10.3</v>
      </c>
      <c r="Z1731" s="2">
        <v>145.06</v>
      </c>
      <c r="AA1731" s="10">
        <f>IF(Table1[[#This Row],[Is_Late]]="Yes",1,0)</f>
        <v>0</v>
      </c>
    </row>
    <row r="1732" spans="1:27" x14ac:dyDescent="0.25">
      <c r="A1732" t="s">
        <v>1811</v>
      </c>
      <c r="B1732" s="1">
        <v>45869</v>
      </c>
      <c r="C1732" t="s">
        <v>27</v>
      </c>
      <c r="D1732" t="s">
        <v>28</v>
      </c>
      <c r="E1732" t="s">
        <v>47</v>
      </c>
      <c r="F1732" t="s">
        <v>30</v>
      </c>
      <c r="G1732" t="s">
        <v>63</v>
      </c>
      <c r="H1732">
        <v>2</v>
      </c>
      <c r="I1732">
        <v>109.08</v>
      </c>
      <c r="J1732" s="2">
        <v>20</v>
      </c>
      <c r="K1732">
        <v>32</v>
      </c>
      <c r="L1732" s="3">
        <v>7.91</v>
      </c>
      <c r="M1732" s="3">
        <v>3.8</v>
      </c>
      <c r="N1732" t="s">
        <v>50</v>
      </c>
      <c r="O1732" t="s">
        <v>42</v>
      </c>
      <c r="P1732" t="s">
        <v>43</v>
      </c>
      <c r="Q1732" s="2">
        <v>218.16</v>
      </c>
      <c r="R1732" s="2">
        <v>43.63</v>
      </c>
      <c r="S1732" s="2">
        <v>174.53</v>
      </c>
      <c r="T1732" s="2">
        <v>15</v>
      </c>
      <c r="U1732">
        <v>189.53</v>
      </c>
      <c r="V1732" s="2">
        <v>42</v>
      </c>
      <c r="W1732" s="3">
        <v>0</v>
      </c>
      <c r="X1732" s="3" t="s">
        <v>44</v>
      </c>
      <c r="Y1732" s="3">
        <v>13.7</v>
      </c>
      <c r="Z1732" s="2">
        <v>23.91</v>
      </c>
      <c r="AA1732" s="10">
        <f>IF(Table1[[#This Row],[Is_Late]]="Yes",1,0)</f>
        <v>0</v>
      </c>
    </row>
    <row r="1733" spans="1:27" x14ac:dyDescent="0.25">
      <c r="A1733" t="s">
        <v>1812</v>
      </c>
      <c r="B1733" s="1">
        <v>45870</v>
      </c>
      <c r="C1733" t="s">
        <v>88</v>
      </c>
      <c r="D1733" t="s">
        <v>46</v>
      </c>
      <c r="E1733" t="s">
        <v>29</v>
      </c>
      <c r="F1733" t="s">
        <v>81</v>
      </c>
      <c r="G1733" t="s">
        <v>136</v>
      </c>
      <c r="H1733">
        <v>1</v>
      </c>
      <c r="I1733">
        <v>355.7</v>
      </c>
      <c r="J1733" s="2">
        <v>20</v>
      </c>
      <c r="K1733">
        <v>23</v>
      </c>
      <c r="L1733" s="3">
        <v>1.1299999999999999</v>
      </c>
      <c r="M1733" s="3">
        <v>4.0999999999999996</v>
      </c>
      <c r="N1733" t="s">
        <v>50</v>
      </c>
      <c r="O1733" t="s">
        <v>42</v>
      </c>
      <c r="P1733" t="s">
        <v>64</v>
      </c>
      <c r="Q1733" s="2">
        <v>355.7</v>
      </c>
      <c r="R1733" s="2">
        <v>71.14</v>
      </c>
      <c r="S1733" s="2">
        <v>284.56</v>
      </c>
      <c r="T1733" s="2">
        <v>20</v>
      </c>
      <c r="U1733">
        <v>304.56</v>
      </c>
      <c r="V1733" s="2">
        <v>18</v>
      </c>
      <c r="W1733" s="3">
        <v>5</v>
      </c>
      <c r="X1733" s="3" t="s">
        <v>44</v>
      </c>
      <c r="Y1733" s="3">
        <v>18</v>
      </c>
      <c r="Z1733" s="2">
        <v>51.22</v>
      </c>
      <c r="AA1733" s="10">
        <f>IF(Table1[[#This Row],[Is_Late]]="Yes",1,0)</f>
        <v>0</v>
      </c>
    </row>
    <row r="1734" spans="1:27" x14ac:dyDescent="0.25">
      <c r="A1734" t="s">
        <v>1813</v>
      </c>
      <c r="B1734" s="1">
        <v>45870</v>
      </c>
      <c r="C1734" t="s">
        <v>80</v>
      </c>
      <c r="D1734" t="s">
        <v>38</v>
      </c>
      <c r="E1734" t="s">
        <v>29</v>
      </c>
      <c r="F1734" t="s">
        <v>73</v>
      </c>
      <c r="G1734" t="s">
        <v>40</v>
      </c>
      <c r="H1734">
        <v>7</v>
      </c>
      <c r="I1734">
        <v>72.91</v>
      </c>
      <c r="J1734" s="2">
        <v>25</v>
      </c>
      <c r="K1734">
        <v>21</v>
      </c>
      <c r="L1734" s="3">
        <v>5.32</v>
      </c>
      <c r="M1734" s="3">
        <v>5</v>
      </c>
      <c r="N1734" t="s">
        <v>68</v>
      </c>
      <c r="O1734" t="s">
        <v>42</v>
      </c>
      <c r="P1734" t="s">
        <v>56</v>
      </c>
      <c r="Q1734" s="2">
        <v>510.37</v>
      </c>
      <c r="R1734" s="2">
        <v>127.59</v>
      </c>
      <c r="S1734" s="2">
        <v>382.78</v>
      </c>
      <c r="T1734" s="2">
        <v>0</v>
      </c>
      <c r="U1734">
        <v>382.78</v>
      </c>
      <c r="V1734" s="2">
        <v>36</v>
      </c>
      <c r="W1734" s="3">
        <v>0</v>
      </c>
      <c r="X1734" s="3" t="s">
        <v>44</v>
      </c>
      <c r="Y1734" s="3">
        <v>27.5</v>
      </c>
      <c r="Z1734" s="2">
        <v>105.26</v>
      </c>
      <c r="AA1734" s="10">
        <f>IF(Table1[[#This Row],[Is_Late]]="Yes",1,0)</f>
        <v>0</v>
      </c>
    </row>
    <row r="1735" spans="1:27" x14ac:dyDescent="0.25">
      <c r="A1735" t="s">
        <v>1814</v>
      </c>
      <c r="B1735" s="1">
        <v>45870</v>
      </c>
      <c r="C1735" t="s">
        <v>80</v>
      </c>
      <c r="D1735" t="s">
        <v>28</v>
      </c>
      <c r="E1735" t="s">
        <v>29</v>
      </c>
      <c r="F1735" t="s">
        <v>86</v>
      </c>
      <c r="G1735" t="s">
        <v>98</v>
      </c>
      <c r="H1735">
        <v>2</v>
      </c>
      <c r="I1735">
        <v>92.77</v>
      </c>
      <c r="J1735" s="2">
        <v>20</v>
      </c>
      <c r="K1735">
        <v>14</v>
      </c>
      <c r="L1735" s="3">
        <v>5.08</v>
      </c>
      <c r="M1735" s="3">
        <v>3</v>
      </c>
      <c r="N1735" t="s">
        <v>32</v>
      </c>
      <c r="O1735" t="s">
        <v>42</v>
      </c>
      <c r="P1735" t="s">
        <v>51</v>
      </c>
      <c r="Q1735" s="2">
        <v>185.54</v>
      </c>
      <c r="R1735" s="2">
        <v>37.11</v>
      </c>
      <c r="S1735" s="2">
        <v>148.43</v>
      </c>
      <c r="T1735" s="2">
        <v>15</v>
      </c>
      <c r="U1735">
        <v>163.43</v>
      </c>
      <c r="V1735" s="2">
        <v>40</v>
      </c>
      <c r="W1735" s="3">
        <v>0</v>
      </c>
      <c r="X1735" s="3" t="s">
        <v>44</v>
      </c>
      <c r="Y1735" s="3">
        <v>9</v>
      </c>
      <c r="Z1735" s="2">
        <v>13.36</v>
      </c>
      <c r="AA1735" s="10">
        <f>IF(Table1[[#This Row],[Is_Late]]="Yes",1,0)</f>
        <v>0</v>
      </c>
    </row>
    <row r="1736" spans="1:27" x14ac:dyDescent="0.25">
      <c r="A1736" t="s">
        <v>1815</v>
      </c>
      <c r="B1736" s="1">
        <v>45870</v>
      </c>
      <c r="C1736" t="s">
        <v>80</v>
      </c>
      <c r="D1736" t="s">
        <v>66</v>
      </c>
      <c r="E1736" t="s">
        <v>29</v>
      </c>
      <c r="F1736" t="s">
        <v>81</v>
      </c>
      <c r="G1736" t="s">
        <v>55</v>
      </c>
      <c r="H1736">
        <v>7</v>
      </c>
      <c r="I1736">
        <v>94.19</v>
      </c>
      <c r="J1736" s="2">
        <v>15</v>
      </c>
      <c r="K1736">
        <v>29</v>
      </c>
      <c r="L1736" s="3">
        <v>1.27</v>
      </c>
      <c r="M1736" s="3">
        <v>3.9</v>
      </c>
      <c r="N1736" t="s">
        <v>32</v>
      </c>
      <c r="O1736" t="s">
        <v>42</v>
      </c>
      <c r="P1736" t="s">
        <v>34</v>
      </c>
      <c r="Q1736" s="2">
        <v>659.33</v>
      </c>
      <c r="R1736" s="2">
        <v>98.9</v>
      </c>
      <c r="S1736" s="2">
        <v>560.42999999999995</v>
      </c>
      <c r="T1736" s="2">
        <v>0</v>
      </c>
      <c r="U1736">
        <v>560.42999999999995</v>
      </c>
      <c r="V1736" s="2">
        <v>41</v>
      </c>
      <c r="W1736" s="3">
        <v>0</v>
      </c>
      <c r="X1736" s="3" t="s">
        <v>44</v>
      </c>
      <c r="Y1736" s="3">
        <v>11.9</v>
      </c>
      <c r="Z1736" s="2">
        <v>66.69</v>
      </c>
      <c r="AA1736" s="10">
        <f>IF(Table1[[#This Row],[Is_Late]]="Yes",1,0)</f>
        <v>0</v>
      </c>
    </row>
    <row r="1737" spans="1:27" x14ac:dyDescent="0.25">
      <c r="A1737" t="s">
        <v>1816</v>
      </c>
      <c r="B1737" s="1">
        <v>45870</v>
      </c>
      <c r="C1737" t="s">
        <v>75</v>
      </c>
      <c r="D1737" t="s">
        <v>54</v>
      </c>
      <c r="E1737" t="s">
        <v>47</v>
      </c>
      <c r="F1737" t="s">
        <v>48</v>
      </c>
      <c r="G1737" t="s">
        <v>63</v>
      </c>
      <c r="H1737">
        <v>6</v>
      </c>
      <c r="I1737">
        <v>446.59</v>
      </c>
      <c r="J1737" s="2">
        <v>10</v>
      </c>
      <c r="K1737">
        <v>34</v>
      </c>
      <c r="L1737" s="3">
        <v>2.0099999999999998</v>
      </c>
      <c r="M1737" s="3">
        <v>5</v>
      </c>
      <c r="N1737" t="s">
        <v>68</v>
      </c>
      <c r="O1737" t="s">
        <v>33</v>
      </c>
      <c r="P1737" t="s">
        <v>34</v>
      </c>
      <c r="Q1737" s="2">
        <v>2679.54</v>
      </c>
      <c r="R1737" s="2">
        <v>267.95</v>
      </c>
      <c r="S1737" s="2">
        <v>0</v>
      </c>
      <c r="T1737" s="2">
        <v>0</v>
      </c>
      <c r="U1737">
        <v>0</v>
      </c>
      <c r="V1737" s="2">
        <v>26</v>
      </c>
      <c r="W1737" s="3">
        <v>8</v>
      </c>
      <c r="X1737" s="3" t="s">
        <v>35</v>
      </c>
      <c r="Y1737" s="3">
        <v>17.3</v>
      </c>
      <c r="Z1737" s="2">
        <v>0</v>
      </c>
      <c r="AA1737" s="10">
        <f>IF(Table1[[#This Row],[Is_Late]]="Yes",1,0)</f>
        <v>1</v>
      </c>
    </row>
    <row r="1738" spans="1:27" x14ac:dyDescent="0.25">
      <c r="A1738" t="s">
        <v>1817</v>
      </c>
      <c r="B1738" s="1">
        <v>45870</v>
      </c>
      <c r="C1738" t="s">
        <v>58</v>
      </c>
      <c r="D1738" t="s">
        <v>54</v>
      </c>
      <c r="E1738" t="s">
        <v>29</v>
      </c>
      <c r="F1738" t="s">
        <v>39</v>
      </c>
      <c r="G1738" t="s">
        <v>40</v>
      </c>
      <c r="H1738">
        <v>1</v>
      </c>
      <c r="I1738">
        <v>134.72999999999999</v>
      </c>
      <c r="J1738" s="2">
        <v>5</v>
      </c>
      <c r="K1738">
        <v>32</v>
      </c>
      <c r="L1738" s="3">
        <v>7.21</v>
      </c>
      <c r="M1738" s="3">
        <v>4.5999999999999996</v>
      </c>
      <c r="N1738" t="s">
        <v>60</v>
      </c>
      <c r="O1738" t="s">
        <v>42</v>
      </c>
      <c r="P1738" t="s">
        <v>64</v>
      </c>
      <c r="Q1738" s="2">
        <v>134.72999999999999</v>
      </c>
      <c r="R1738" s="2">
        <v>6.74</v>
      </c>
      <c r="S1738" s="2">
        <v>127.99</v>
      </c>
      <c r="T1738" s="2">
        <v>10</v>
      </c>
      <c r="U1738">
        <v>137.99</v>
      </c>
      <c r="V1738" s="2">
        <v>37</v>
      </c>
      <c r="W1738" s="3">
        <v>0</v>
      </c>
      <c r="X1738" s="3" t="s">
        <v>44</v>
      </c>
      <c r="Y1738" s="3">
        <v>14.9</v>
      </c>
      <c r="Z1738" s="2">
        <v>19.07</v>
      </c>
      <c r="AA1738" s="10">
        <f>IF(Table1[[#This Row],[Is_Late]]="Yes",1,0)</f>
        <v>0</v>
      </c>
    </row>
    <row r="1739" spans="1:27" x14ac:dyDescent="0.25">
      <c r="A1739" t="s">
        <v>1818</v>
      </c>
      <c r="B1739" s="1">
        <v>45870</v>
      </c>
      <c r="C1739" t="s">
        <v>53</v>
      </c>
      <c r="D1739" t="s">
        <v>66</v>
      </c>
      <c r="E1739" t="s">
        <v>47</v>
      </c>
      <c r="F1739" t="s">
        <v>76</v>
      </c>
      <c r="G1739" t="s">
        <v>40</v>
      </c>
      <c r="H1739">
        <v>5</v>
      </c>
      <c r="I1739">
        <v>304.20999999999998</v>
      </c>
      <c r="J1739" s="2">
        <v>5</v>
      </c>
      <c r="K1739">
        <v>35</v>
      </c>
      <c r="L1739" s="3">
        <v>5.34</v>
      </c>
      <c r="M1739" s="3">
        <v>4.2</v>
      </c>
      <c r="N1739" t="s">
        <v>60</v>
      </c>
      <c r="O1739" t="s">
        <v>42</v>
      </c>
      <c r="P1739" t="s">
        <v>64</v>
      </c>
      <c r="Q1739" s="2">
        <v>1521.05</v>
      </c>
      <c r="R1739" s="2">
        <v>76.05</v>
      </c>
      <c r="S1739" s="2">
        <v>1445</v>
      </c>
      <c r="T1739" s="2">
        <v>0</v>
      </c>
      <c r="U1739">
        <v>1445</v>
      </c>
      <c r="V1739" s="2">
        <v>44</v>
      </c>
      <c r="W1739" s="3">
        <v>0</v>
      </c>
      <c r="X1739" s="3" t="s">
        <v>44</v>
      </c>
      <c r="Y1739" s="3">
        <v>31.9</v>
      </c>
      <c r="Z1739" s="2">
        <v>460.96</v>
      </c>
      <c r="AA1739" s="10">
        <f>IF(Table1[[#This Row],[Is_Late]]="Yes",1,0)</f>
        <v>0</v>
      </c>
    </row>
    <row r="1740" spans="1:27" x14ac:dyDescent="0.25">
      <c r="A1740" t="s">
        <v>1819</v>
      </c>
      <c r="B1740" s="1">
        <v>45870</v>
      </c>
      <c r="C1740" t="s">
        <v>37</v>
      </c>
      <c r="D1740" t="s">
        <v>38</v>
      </c>
      <c r="E1740" t="s">
        <v>47</v>
      </c>
      <c r="F1740" t="s">
        <v>59</v>
      </c>
      <c r="G1740" t="s">
        <v>40</v>
      </c>
      <c r="H1740">
        <v>2</v>
      </c>
      <c r="I1740">
        <v>89.86</v>
      </c>
      <c r="J1740" s="2">
        <v>15</v>
      </c>
      <c r="K1740">
        <v>30</v>
      </c>
      <c r="L1740" s="3">
        <v>0.96</v>
      </c>
      <c r="M1740" s="3">
        <v>5</v>
      </c>
      <c r="N1740" t="s">
        <v>68</v>
      </c>
      <c r="O1740" t="s">
        <v>33</v>
      </c>
      <c r="P1740" t="s">
        <v>43</v>
      </c>
      <c r="Q1740" s="2">
        <v>179.72</v>
      </c>
      <c r="R1740" s="2">
        <v>26.96</v>
      </c>
      <c r="S1740" s="2">
        <v>0</v>
      </c>
      <c r="T1740" s="2">
        <v>10</v>
      </c>
      <c r="U1740">
        <v>0</v>
      </c>
      <c r="V1740" s="2">
        <v>37</v>
      </c>
      <c r="W1740" s="3">
        <v>0</v>
      </c>
      <c r="X1740" s="3" t="s">
        <v>44</v>
      </c>
      <c r="Y1740" s="3">
        <v>10.5</v>
      </c>
      <c r="Z1740" s="2">
        <v>0</v>
      </c>
      <c r="AA1740" s="10">
        <f>IF(Table1[[#This Row],[Is_Late]]="Yes",1,0)</f>
        <v>0</v>
      </c>
    </row>
    <row r="1741" spans="1:27" x14ac:dyDescent="0.25">
      <c r="A1741" t="s">
        <v>1820</v>
      </c>
      <c r="B1741" s="1">
        <v>45870</v>
      </c>
      <c r="C1741" t="s">
        <v>75</v>
      </c>
      <c r="D1741" t="s">
        <v>54</v>
      </c>
      <c r="E1741" t="s">
        <v>47</v>
      </c>
      <c r="F1741" t="s">
        <v>86</v>
      </c>
      <c r="G1741" t="s">
        <v>82</v>
      </c>
      <c r="H1741">
        <v>1</v>
      </c>
      <c r="I1741">
        <v>95.71</v>
      </c>
      <c r="J1741" s="2">
        <v>10</v>
      </c>
      <c r="K1741">
        <v>31</v>
      </c>
      <c r="L1741" s="3">
        <v>6.35</v>
      </c>
      <c r="M1741" s="3">
        <v>4.4000000000000004</v>
      </c>
      <c r="N1741" t="s">
        <v>32</v>
      </c>
      <c r="O1741" t="s">
        <v>42</v>
      </c>
      <c r="P1741" t="s">
        <v>64</v>
      </c>
      <c r="Q1741" s="2">
        <v>95.71</v>
      </c>
      <c r="R1741" s="2">
        <v>9.57</v>
      </c>
      <c r="S1741" s="2">
        <v>86.14</v>
      </c>
      <c r="T1741" s="2">
        <v>15</v>
      </c>
      <c r="U1741">
        <v>101.14</v>
      </c>
      <c r="V1741" s="2">
        <v>33</v>
      </c>
      <c r="W1741" s="3">
        <v>0</v>
      </c>
      <c r="X1741" s="3" t="s">
        <v>44</v>
      </c>
      <c r="Y1741" s="3">
        <v>26.5</v>
      </c>
      <c r="Z1741" s="2">
        <v>22.83</v>
      </c>
      <c r="AA1741" s="10">
        <f>IF(Table1[[#This Row],[Is_Late]]="Yes",1,0)</f>
        <v>0</v>
      </c>
    </row>
    <row r="1742" spans="1:27" x14ac:dyDescent="0.25">
      <c r="A1742" t="s">
        <v>1821</v>
      </c>
      <c r="B1742" s="1">
        <v>45870</v>
      </c>
      <c r="C1742" t="s">
        <v>80</v>
      </c>
      <c r="D1742" t="s">
        <v>46</v>
      </c>
      <c r="E1742" t="s">
        <v>47</v>
      </c>
      <c r="F1742" t="s">
        <v>48</v>
      </c>
      <c r="G1742" t="s">
        <v>70</v>
      </c>
      <c r="H1742">
        <v>6</v>
      </c>
      <c r="I1742">
        <v>478.29</v>
      </c>
      <c r="J1742" s="2">
        <v>25</v>
      </c>
      <c r="K1742">
        <v>10</v>
      </c>
      <c r="L1742" s="3">
        <v>7.8</v>
      </c>
      <c r="M1742" s="3">
        <v>3.6</v>
      </c>
      <c r="N1742" t="s">
        <v>68</v>
      </c>
      <c r="O1742" t="s">
        <v>42</v>
      </c>
      <c r="P1742" t="s">
        <v>51</v>
      </c>
      <c r="Q1742" s="2">
        <v>2869.74</v>
      </c>
      <c r="R1742" s="2">
        <v>717.44</v>
      </c>
      <c r="S1742" s="2">
        <v>2152.3000000000002</v>
      </c>
      <c r="T1742" s="2">
        <v>0</v>
      </c>
      <c r="U1742">
        <v>2152.3000000000002</v>
      </c>
      <c r="V1742" s="2">
        <v>40</v>
      </c>
      <c r="W1742" s="3">
        <v>0</v>
      </c>
      <c r="X1742" s="3" t="s">
        <v>44</v>
      </c>
      <c r="Y1742" s="3">
        <v>28.1</v>
      </c>
      <c r="Z1742" s="2">
        <v>604.79999999999995</v>
      </c>
      <c r="AA1742" s="10">
        <f>IF(Table1[[#This Row],[Is_Late]]="Yes",1,0)</f>
        <v>0</v>
      </c>
    </row>
    <row r="1743" spans="1:27" x14ac:dyDescent="0.25">
      <c r="A1743" t="s">
        <v>1822</v>
      </c>
      <c r="B1743" s="1">
        <v>45870</v>
      </c>
      <c r="C1743" t="s">
        <v>27</v>
      </c>
      <c r="D1743" t="s">
        <v>28</v>
      </c>
      <c r="E1743" t="s">
        <v>47</v>
      </c>
      <c r="F1743" t="s">
        <v>76</v>
      </c>
      <c r="G1743" t="s">
        <v>89</v>
      </c>
      <c r="H1743">
        <v>7</v>
      </c>
      <c r="I1743">
        <v>447.01</v>
      </c>
      <c r="J1743" s="2">
        <v>5</v>
      </c>
      <c r="K1743">
        <v>31</v>
      </c>
      <c r="L1743" s="3">
        <v>6.25</v>
      </c>
      <c r="M1743" s="3">
        <v>2.7</v>
      </c>
      <c r="N1743" t="s">
        <v>32</v>
      </c>
      <c r="O1743" t="s">
        <v>33</v>
      </c>
      <c r="P1743" t="s">
        <v>51</v>
      </c>
      <c r="Q1743" s="2">
        <v>3129.07</v>
      </c>
      <c r="R1743" s="2">
        <v>156.44999999999999</v>
      </c>
      <c r="S1743" s="2">
        <v>0</v>
      </c>
      <c r="T1743" s="2">
        <v>0</v>
      </c>
      <c r="U1743">
        <v>0</v>
      </c>
      <c r="V1743" s="2">
        <v>27</v>
      </c>
      <c r="W1743" s="3">
        <v>4</v>
      </c>
      <c r="X1743" s="3" t="s">
        <v>44</v>
      </c>
      <c r="Y1743" s="3">
        <v>22.1</v>
      </c>
      <c r="Z1743" s="2">
        <v>0</v>
      </c>
      <c r="AA1743" s="10">
        <f>IF(Table1[[#This Row],[Is_Late]]="Yes",1,0)</f>
        <v>0</v>
      </c>
    </row>
    <row r="1744" spans="1:27" x14ac:dyDescent="0.25">
      <c r="A1744" t="s">
        <v>1823</v>
      </c>
      <c r="B1744" s="1">
        <v>45871</v>
      </c>
      <c r="C1744" t="s">
        <v>75</v>
      </c>
      <c r="D1744" t="s">
        <v>28</v>
      </c>
      <c r="E1744" t="s">
        <v>47</v>
      </c>
      <c r="F1744" t="s">
        <v>39</v>
      </c>
      <c r="G1744" t="s">
        <v>55</v>
      </c>
      <c r="H1744">
        <v>4</v>
      </c>
      <c r="I1744">
        <v>358.49</v>
      </c>
      <c r="J1744" s="2">
        <v>10</v>
      </c>
      <c r="K1744">
        <v>22</v>
      </c>
      <c r="L1744" s="3">
        <v>6.41</v>
      </c>
      <c r="M1744" s="3">
        <v>4.2</v>
      </c>
      <c r="N1744" t="s">
        <v>68</v>
      </c>
      <c r="O1744" t="s">
        <v>42</v>
      </c>
      <c r="P1744" t="s">
        <v>64</v>
      </c>
      <c r="Q1744" s="2">
        <v>1433.96</v>
      </c>
      <c r="R1744" s="2">
        <v>143.4</v>
      </c>
      <c r="S1744" s="2">
        <v>1290.56</v>
      </c>
      <c r="T1744" s="2">
        <v>0</v>
      </c>
      <c r="U1744">
        <v>1290.56</v>
      </c>
      <c r="V1744" s="2">
        <v>36</v>
      </c>
      <c r="W1744" s="3">
        <v>0</v>
      </c>
      <c r="X1744" s="3" t="s">
        <v>44</v>
      </c>
      <c r="Y1744" s="3">
        <v>30.1</v>
      </c>
      <c r="Z1744" s="2">
        <v>388.46</v>
      </c>
      <c r="AA1744" s="10">
        <f>IF(Table1[[#This Row],[Is_Late]]="Yes",1,0)</f>
        <v>0</v>
      </c>
    </row>
    <row r="1745" spans="1:27" x14ac:dyDescent="0.25">
      <c r="A1745" t="s">
        <v>1824</v>
      </c>
      <c r="B1745" s="1">
        <v>45871</v>
      </c>
      <c r="C1745" t="s">
        <v>80</v>
      </c>
      <c r="D1745" t="s">
        <v>66</v>
      </c>
      <c r="E1745" t="s">
        <v>29</v>
      </c>
      <c r="F1745" t="s">
        <v>73</v>
      </c>
      <c r="G1745" t="s">
        <v>98</v>
      </c>
      <c r="H1745">
        <v>7</v>
      </c>
      <c r="I1745">
        <v>298.02999999999997</v>
      </c>
      <c r="J1745" s="2">
        <v>20</v>
      </c>
      <c r="K1745">
        <v>30</v>
      </c>
      <c r="L1745" s="3">
        <v>3.11</v>
      </c>
      <c r="M1745" s="3">
        <v>3.9</v>
      </c>
      <c r="N1745" t="s">
        <v>50</v>
      </c>
      <c r="O1745" t="s">
        <v>33</v>
      </c>
      <c r="P1745" t="s">
        <v>51</v>
      </c>
      <c r="Q1745" s="2">
        <v>2086.21</v>
      </c>
      <c r="R1745" s="2">
        <v>417.24</v>
      </c>
      <c r="S1745" s="2">
        <v>0</v>
      </c>
      <c r="T1745" s="2">
        <v>0</v>
      </c>
      <c r="U1745">
        <v>0</v>
      </c>
      <c r="V1745" s="2">
        <v>44</v>
      </c>
      <c r="W1745" s="3">
        <v>0</v>
      </c>
      <c r="X1745" s="3" t="s">
        <v>44</v>
      </c>
      <c r="Y1745" s="3">
        <v>30.9</v>
      </c>
      <c r="Z1745" s="2">
        <v>0</v>
      </c>
      <c r="AA1745" s="10">
        <f>IF(Table1[[#This Row],[Is_Late]]="Yes",1,0)</f>
        <v>0</v>
      </c>
    </row>
    <row r="1746" spans="1:27" x14ac:dyDescent="0.25">
      <c r="A1746" t="s">
        <v>1825</v>
      </c>
      <c r="B1746" s="1">
        <v>45871</v>
      </c>
      <c r="C1746" t="s">
        <v>84</v>
      </c>
      <c r="D1746" t="s">
        <v>38</v>
      </c>
      <c r="E1746" t="s">
        <v>47</v>
      </c>
      <c r="F1746" t="s">
        <v>48</v>
      </c>
      <c r="G1746" t="s">
        <v>67</v>
      </c>
      <c r="H1746">
        <v>7</v>
      </c>
      <c r="I1746">
        <v>118.45</v>
      </c>
      <c r="J1746" s="2">
        <v>0</v>
      </c>
      <c r="K1746">
        <v>21</v>
      </c>
      <c r="L1746" s="3">
        <v>6.29</v>
      </c>
      <c r="M1746" s="3">
        <v>4.0999999999999996</v>
      </c>
      <c r="N1746" t="s">
        <v>68</v>
      </c>
      <c r="O1746" t="s">
        <v>42</v>
      </c>
      <c r="P1746" t="s">
        <v>56</v>
      </c>
      <c r="Q1746" s="2">
        <v>829.15</v>
      </c>
      <c r="R1746" s="2">
        <v>0</v>
      </c>
      <c r="S1746" s="2">
        <v>829.15</v>
      </c>
      <c r="T1746" s="2">
        <v>0</v>
      </c>
      <c r="U1746">
        <v>829.15</v>
      </c>
      <c r="V1746" s="2">
        <v>16</v>
      </c>
      <c r="W1746" s="3">
        <v>5</v>
      </c>
      <c r="X1746" s="3" t="s">
        <v>44</v>
      </c>
      <c r="Y1746" s="3">
        <v>29</v>
      </c>
      <c r="Z1746" s="2">
        <v>240.45</v>
      </c>
      <c r="AA1746" s="10">
        <f>IF(Table1[[#This Row],[Is_Late]]="Yes",1,0)</f>
        <v>0</v>
      </c>
    </row>
    <row r="1747" spans="1:27" x14ac:dyDescent="0.25">
      <c r="A1747" t="s">
        <v>1826</v>
      </c>
      <c r="B1747" s="1">
        <v>45871</v>
      </c>
      <c r="C1747" t="s">
        <v>80</v>
      </c>
      <c r="D1747" t="s">
        <v>54</v>
      </c>
      <c r="E1747" t="s">
        <v>47</v>
      </c>
      <c r="F1747" t="s">
        <v>76</v>
      </c>
      <c r="G1747" t="s">
        <v>63</v>
      </c>
      <c r="H1747">
        <v>7</v>
      </c>
      <c r="I1747">
        <v>476.72</v>
      </c>
      <c r="J1747" s="2">
        <v>0</v>
      </c>
      <c r="K1747">
        <v>10</v>
      </c>
      <c r="L1747" s="3">
        <v>4.2699999999999996</v>
      </c>
      <c r="M1747" s="3">
        <v>4</v>
      </c>
      <c r="N1747" t="s">
        <v>60</v>
      </c>
      <c r="O1747" t="s">
        <v>42</v>
      </c>
      <c r="P1747" t="s">
        <v>34</v>
      </c>
      <c r="Q1747" s="2">
        <v>3337.04</v>
      </c>
      <c r="R1747" s="2">
        <v>0</v>
      </c>
      <c r="S1747" s="2">
        <v>3337.04</v>
      </c>
      <c r="T1747" s="2">
        <v>0</v>
      </c>
      <c r="U1747">
        <v>3337.04</v>
      </c>
      <c r="V1747" s="2">
        <v>39</v>
      </c>
      <c r="W1747" s="3">
        <v>0</v>
      </c>
      <c r="X1747" s="3" t="s">
        <v>44</v>
      </c>
      <c r="Y1747" s="3">
        <v>18.899999999999999</v>
      </c>
      <c r="Z1747" s="2">
        <v>630.70000000000005</v>
      </c>
      <c r="AA1747" s="10">
        <f>IF(Table1[[#This Row],[Is_Late]]="Yes",1,0)</f>
        <v>0</v>
      </c>
    </row>
    <row r="1748" spans="1:27" x14ac:dyDescent="0.25">
      <c r="A1748" t="s">
        <v>1827</v>
      </c>
      <c r="B1748" s="1">
        <v>45871</v>
      </c>
      <c r="C1748" t="s">
        <v>80</v>
      </c>
      <c r="D1748" t="s">
        <v>28</v>
      </c>
      <c r="E1748" t="s">
        <v>47</v>
      </c>
      <c r="F1748" t="s">
        <v>73</v>
      </c>
      <c r="G1748" t="s">
        <v>55</v>
      </c>
      <c r="H1748">
        <v>2</v>
      </c>
      <c r="I1748">
        <v>73.75</v>
      </c>
      <c r="J1748" s="2">
        <v>20</v>
      </c>
      <c r="K1748">
        <v>15</v>
      </c>
      <c r="L1748" s="3">
        <v>6.38</v>
      </c>
      <c r="M1748" s="3">
        <v>4.7</v>
      </c>
      <c r="N1748" t="s">
        <v>41</v>
      </c>
      <c r="O1748" t="s">
        <v>42</v>
      </c>
      <c r="P1748" t="s">
        <v>51</v>
      </c>
      <c r="Q1748" s="2">
        <v>147.5</v>
      </c>
      <c r="R1748" s="2">
        <v>29.5</v>
      </c>
      <c r="S1748" s="2">
        <v>118</v>
      </c>
      <c r="T1748" s="2">
        <v>10</v>
      </c>
      <c r="U1748">
        <v>128</v>
      </c>
      <c r="V1748" s="2">
        <v>44</v>
      </c>
      <c r="W1748" s="3">
        <v>0</v>
      </c>
      <c r="X1748" s="3" t="s">
        <v>44</v>
      </c>
      <c r="Y1748" s="3">
        <v>14.6</v>
      </c>
      <c r="Z1748" s="2">
        <v>17.23</v>
      </c>
      <c r="AA1748" s="10">
        <f>IF(Table1[[#This Row],[Is_Late]]="Yes",1,0)</f>
        <v>0</v>
      </c>
    </row>
    <row r="1749" spans="1:27" x14ac:dyDescent="0.25">
      <c r="A1749" t="s">
        <v>1828</v>
      </c>
      <c r="B1749" s="1">
        <v>45871</v>
      </c>
      <c r="C1749" t="s">
        <v>84</v>
      </c>
      <c r="D1749" t="s">
        <v>46</v>
      </c>
      <c r="E1749" t="s">
        <v>29</v>
      </c>
      <c r="F1749" t="s">
        <v>86</v>
      </c>
      <c r="G1749" t="s">
        <v>40</v>
      </c>
      <c r="H1749">
        <v>7</v>
      </c>
      <c r="I1749">
        <v>162.91</v>
      </c>
      <c r="J1749" s="2">
        <v>10</v>
      </c>
      <c r="K1749">
        <v>42</v>
      </c>
      <c r="L1749" s="3">
        <v>2.69</v>
      </c>
      <c r="M1749" s="3">
        <v>3.9</v>
      </c>
      <c r="N1749" t="s">
        <v>60</v>
      </c>
      <c r="O1749" t="s">
        <v>42</v>
      </c>
      <c r="P1749" t="s">
        <v>43</v>
      </c>
      <c r="Q1749" s="2">
        <v>1140.3699999999999</v>
      </c>
      <c r="R1749" s="2">
        <v>114.04</v>
      </c>
      <c r="S1749" s="2">
        <v>1026.33</v>
      </c>
      <c r="T1749" s="2">
        <v>0</v>
      </c>
      <c r="U1749">
        <v>1026.33</v>
      </c>
      <c r="V1749" s="2">
        <v>29</v>
      </c>
      <c r="W1749" s="3">
        <v>13</v>
      </c>
      <c r="X1749" s="3" t="s">
        <v>35</v>
      </c>
      <c r="Y1749" s="3">
        <v>11.2</v>
      </c>
      <c r="Z1749" s="2">
        <v>114.95</v>
      </c>
      <c r="AA1749" s="10">
        <f>IF(Table1[[#This Row],[Is_Late]]="Yes",1,0)</f>
        <v>1</v>
      </c>
    </row>
    <row r="1750" spans="1:27" x14ac:dyDescent="0.25">
      <c r="A1750" t="s">
        <v>1829</v>
      </c>
      <c r="B1750" s="1">
        <v>45871</v>
      </c>
      <c r="C1750" t="s">
        <v>53</v>
      </c>
      <c r="D1750" t="s">
        <v>46</v>
      </c>
      <c r="E1750" t="s">
        <v>29</v>
      </c>
      <c r="F1750" t="s">
        <v>111</v>
      </c>
      <c r="G1750" t="s">
        <v>89</v>
      </c>
      <c r="H1750">
        <v>7</v>
      </c>
      <c r="I1750">
        <v>406.19</v>
      </c>
      <c r="J1750" s="2">
        <v>5</v>
      </c>
      <c r="K1750">
        <v>20</v>
      </c>
      <c r="L1750" s="3">
        <v>0.9</v>
      </c>
      <c r="M1750" s="3">
        <v>3.4</v>
      </c>
      <c r="N1750" t="s">
        <v>32</v>
      </c>
      <c r="O1750" t="s">
        <v>42</v>
      </c>
      <c r="P1750" t="s">
        <v>43</v>
      </c>
      <c r="Q1750" s="2">
        <v>2843.33</v>
      </c>
      <c r="R1750" s="2">
        <v>142.16999999999999</v>
      </c>
      <c r="S1750" s="2">
        <v>2701.16</v>
      </c>
      <c r="T1750" s="2">
        <v>0</v>
      </c>
      <c r="U1750">
        <v>2701.16</v>
      </c>
      <c r="V1750" s="2">
        <v>21</v>
      </c>
      <c r="W1750" s="3">
        <v>0</v>
      </c>
      <c r="X1750" s="3" t="s">
        <v>44</v>
      </c>
      <c r="Y1750" s="3">
        <v>17.600000000000001</v>
      </c>
      <c r="Z1750" s="2">
        <v>475.4</v>
      </c>
      <c r="AA1750" s="10">
        <f>IF(Table1[[#This Row],[Is_Late]]="Yes",1,0)</f>
        <v>0</v>
      </c>
    </row>
    <row r="1751" spans="1:27" x14ac:dyDescent="0.25">
      <c r="A1751" t="s">
        <v>1830</v>
      </c>
      <c r="B1751" s="1">
        <v>45871</v>
      </c>
      <c r="C1751" t="s">
        <v>80</v>
      </c>
      <c r="D1751" t="s">
        <v>46</v>
      </c>
      <c r="E1751" t="s">
        <v>47</v>
      </c>
      <c r="F1751" t="s">
        <v>39</v>
      </c>
      <c r="G1751" t="s">
        <v>78</v>
      </c>
      <c r="H1751">
        <v>2</v>
      </c>
      <c r="I1751">
        <v>482.57</v>
      </c>
      <c r="J1751" s="2">
        <v>25</v>
      </c>
      <c r="K1751">
        <v>14</v>
      </c>
      <c r="L1751" s="3">
        <v>0.54</v>
      </c>
      <c r="M1751" s="3">
        <v>3.8</v>
      </c>
      <c r="N1751" t="s">
        <v>68</v>
      </c>
      <c r="O1751" t="s">
        <v>42</v>
      </c>
      <c r="P1751" t="s">
        <v>43</v>
      </c>
      <c r="Q1751" s="2">
        <v>965.14</v>
      </c>
      <c r="R1751" s="2">
        <v>241.28</v>
      </c>
      <c r="S1751" s="2">
        <v>723.86</v>
      </c>
      <c r="T1751" s="2">
        <v>0</v>
      </c>
      <c r="U1751">
        <v>723.86</v>
      </c>
      <c r="V1751" s="2">
        <v>28</v>
      </c>
      <c r="W1751" s="3">
        <v>0</v>
      </c>
      <c r="X1751" s="3" t="s">
        <v>44</v>
      </c>
      <c r="Y1751" s="3">
        <v>13.6</v>
      </c>
      <c r="Z1751" s="2">
        <v>98.44</v>
      </c>
      <c r="AA1751" s="10">
        <f>IF(Table1[[#This Row],[Is_Late]]="Yes",1,0)</f>
        <v>0</v>
      </c>
    </row>
    <row r="1752" spans="1:27" x14ac:dyDescent="0.25">
      <c r="A1752" t="s">
        <v>1831</v>
      </c>
      <c r="B1752" s="1">
        <v>45871</v>
      </c>
      <c r="C1752" t="s">
        <v>88</v>
      </c>
      <c r="D1752" t="s">
        <v>38</v>
      </c>
      <c r="E1752" t="s">
        <v>47</v>
      </c>
      <c r="F1752" t="s">
        <v>111</v>
      </c>
      <c r="G1752" t="s">
        <v>82</v>
      </c>
      <c r="H1752">
        <v>2</v>
      </c>
      <c r="I1752">
        <v>246.19</v>
      </c>
      <c r="J1752" s="2">
        <v>0</v>
      </c>
      <c r="K1752">
        <v>30</v>
      </c>
      <c r="L1752" s="3">
        <v>2.37</v>
      </c>
      <c r="M1752" s="3">
        <v>4.3</v>
      </c>
      <c r="N1752" t="s">
        <v>68</v>
      </c>
      <c r="O1752" t="s">
        <v>42</v>
      </c>
      <c r="P1752" t="s">
        <v>34</v>
      </c>
      <c r="Q1752" s="2">
        <v>492.38</v>
      </c>
      <c r="R1752" s="2">
        <v>0</v>
      </c>
      <c r="S1752" s="2">
        <v>492.38</v>
      </c>
      <c r="T1752" s="2">
        <v>0</v>
      </c>
      <c r="U1752">
        <v>492.38</v>
      </c>
      <c r="V1752" s="2">
        <v>27</v>
      </c>
      <c r="W1752" s="3">
        <v>3</v>
      </c>
      <c r="X1752" s="3" t="s">
        <v>44</v>
      </c>
      <c r="Y1752" s="3">
        <v>29.7</v>
      </c>
      <c r="Z1752" s="2">
        <v>146.24</v>
      </c>
      <c r="AA1752" s="10">
        <f>IF(Table1[[#This Row],[Is_Late]]="Yes",1,0)</f>
        <v>0</v>
      </c>
    </row>
    <row r="1753" spans="1:27" x14ac:dyDescent="0.25">
      <c r="A1753" t="s">
        <v>1832</v>
      </c>
      <c r="B1753" s="1">
        <v>45871</v>
      </c>
      <c r="C1753" t="s">
        <v>75</v>
      </c>
      <c r="D1753" t="s">
        <v>54</v>
      </c>
      <c r="E1753" t="s">
        <v>29</v>
      </c>
      <c r="F1753" t="s">
        <v>39</v>
      </c>
      <c r="G1753" t="s">
        <v>55</v>
      </c>
      <c r="H1753">
        <v>7</v>
      </c>
      <c r="I1753">
        <v>311.77999999999997</v>
      </c>
      <c r="J1753" s="2">
        <v>10</v>
      </c>
      <c r="K1753">
        <v>32</v>
      </c>
      <c r="L1753" s="3">
        <v>3.8</v>
      </c>
      <c r="M1753" s="3">
        <v>3.9</v>
      </c>
      <c r="N1753" t="s">
        <v>32</v>
      </c>
      <c r="O1753" t="s">
        <v>42</v>
      </c>
      <c r="P1753" t="s">
        <v>56</v>
      </c>
      <c r="Q1753" s="2">
        <v>2182.46</v>
      </c>
      <c r="R1753" s="2">
        <v>218.25</v>
      </c>
      <c r="S1753" s="2">
        <v>1964.21</v>
      </c>
      <c r="T1753" s="2">
        <v>0</v>
      </c>
      <c r="U1753">
        <v>1964.21</v>
      </c>
      <c r="V1753" s="2">
        <v>35</v>
      </c>
      <c r="W1753" s="3">
        <v>0</v>
      </c>
      <c r="X1753" s="3" t="s">
        <v>44</v>
      </c>
      <c r="Y1753" s="3">
        <v>19</v>
      </c>
      <c r="Z1753" s="2">
        <v>373.2</v>
      </c>
      <c r="AA1753" s="10">
        <f>IF(Table1[[#This Row],[Is_Late]]="Yes",1,0)</f>
        <v>0</v>
      </c>
    </row>
    <row r="1754" spans="1:27" x14ac:dyDescent="0.25">
      <c r="A1754" t="s">
        <v>1833</v>
      </c>
      <c r="B1754" s="1">
        <v>45872</v>
      </c>
      <c r="C1754" t="s">
        <v>75</v>
      </c>
      <c r="D1754" t="s">
        <v>54</v>
      </c>
      <c r="E1754" t="s">
        <v>29</v>
      </c>
      <c r="F1754" t="s">
        <v>39</v>
      </c>
      <c r="G1754" t="s">
        <v>119</v>
      </c>
      <c r="H1754">
        <v>4</v>
      </c>
      <c r="I1754">
        <v>50.9</v>
      </c>
      <c r="J1754" s="2">
        <v>25</v>
      </c>
      <c r="K1754">
        <v>26</v>
      </c>
      <c r="L1754" s="3">
        <v>2.77</v>
      </c>
      <c r="M1754" s="3">
        <v>2.9</v>
      </c>
      <c r="N1754" t="s">
        <v>68</v>
      </c>
      <c r="O1754" t="s">
        <v>42</v>
      </c>
      <c r="P1754" t="s">
        <v>34</v>
      </c>
      <c r="Q1754" s="2">
        <v>203.6</v>
      </c>
      <c r="R1754" s="2">
        <v>50.9</v>
      </c>
      <c r="S1754" s="2">
        <v>152.69999999999999</v>
      </c>
      <c r="T1754" s="2">
        <v>20</v>
      </c>
      <c r="U1754">
        <v>172.7</v>
      </c>
      <c r="V1754" s="2">
        <v>32</v>
      </c>
      <c r="W1754" s="3">
        <v>0</v>
      </c>
      <c r="X1754" s="3" t="s">
        <v>44</v>
      </c>
      <c r="Y1754" s="3">
        <v>11.2</v>
      </c>
      <c r="Z1754" s="2">
        <v>17.100000000000001</v>
      </c>
      <c r="AA1754" s="10">
        <f>IF(Table1[[#This Row],[Is_Late]]="Yes",1,0)</f>
        <v>0</v>
      </c>
    </row>
    <row r="1755" spans="1:27" x14ac:dyDescent="0.25">
      <c r="A1755" t="s">
        <v>1834</v>
      </c>
      <c r="B1755" s="1">
        <v>45872</v>
      </c>
      <c r="C1755" t="s">
        <v>84</v>
      </c>
      <c r="D1755" t="s">
        <v>46</v>
      </c>
      <c r="E1755" t="s">
        <v>29</v>
      </c>
      <c r="F1755" t="s">
        <v>76</v>
      </c>
      <c r="G1755" t="s">
        <v>82</v>
      </c>
      <c r="H1755">
        <v>4</v>
      </c>
      <c r="I1755">
        <v>290.10000000000002</v>
      </c>
      <c r="J1755" s="2">
        <v>20</v>
      </c>
      <c r="K1755">
        <v>35</v>
      </c>
      <c r="L1755" s="3">
        <v>5.54</v>
      </c>
      <c r="M1755" s="3">
        <v>4.5999999999999996</v>
      </c>
      <c r="N1755" t="s">
        <v>68</v>
      </c>
      <c r="O1755" t="s">
        <v>33</v>
      </c>
      <c r="P1755" t="s">
        <v>56</v>
      </c>
      <c r="Q1755" s="2">
        <v>1160.4000000000001</v>
      </c>
      <c r="R1755" s="2">
        <v>232.08</v>
      </c>
      <c r="S1755" s="2">
        <v>0</v>
      </c>
      <c r="T1755" s="2">
        <v>0</v>
      </c>
      <c r="U1755">
        <v>0</v>
      </c>
      <c r="V1755" s="2">
        <v>16</v>
      </c>
      <c r="W1755" s="3">
        <v>19</v>
      </c>
      <c r="X1755" s="3" t="s">
        <v>35</v>
      </c>
      <c r="Y1755" s="3">
        <v>11.5</v>
      </c>
      <c r="Z1755" s="2">
        <v>0</v>
      </c>
      <c r="AA1755" s="10">
        <f>IF(Table1[[#This Row],[Is_Late]]="Yes",1,0)</f>
        <v>1</v>
      </c>
    </row>
    <row r="1756" spans="1:27" x14ac:dyDescent="0.25">
      <c r="A1756" t="s">
        <v>1835</v>
      </c>
      <c r="B1756" s="1">
        <v>45872</v>
      </c>
      <c r="C1756" t="s">
        <v>75</v>
      </c>
      <c r="D1756" t="s">
        <v>46</v>
      </c>
      <c r="E1756" t="s">
        <v>47</v>
      </c>
      <c r="F1756" t="s">
        <v>59</v>
      </c>
      <c r="G1756" t="s">
        <v>119</v>
      </c>
      <c r="H1756">
        <v>5</v>
      </c>
      <c r="I1756">
        <v>403.92</v>
      </c>
      <c r="J1756" s="2">
        <v>20</v>
      </c>
      <c r="K1756">
        <v>16</v>
      </c>
      <c r="L1756" s="3">
        <v>7.91</v>
      </c>
      <c r="M1756" s="3">
        <v>5</v>
      </c>
      <c r="N1756" t="s">
        <v>41</v>
      </c>
      <c r="O1756" t="s">
        <v>42</v>
      </c>
      <c r="P1756" t="s">
        <v>64</v>
      </c>
      <c r="Q1756" s="2">
        <v>2019.6</v>
      </c>
      <c r="R1756" s="2">
        <v>403.92</v>
      </c>
      <c r="S1756" s="2">
        <v>1615.68</v>
      </c>
      <c r="T1756" s="2">
        <v>0</v>
      </c>
      <c r="U1756">
        <v>1615.68</v>
      </c>
      <c r="V1756" s="2">
        <v>31</v>
      </c>
      <c r="W1756" s="3">
        <v>0</v>
      </c>
      <c r="X1756" s="3" t="s">
        <v>44</v>
      </c>
      <c r="Y1756" s="3">
        <v>10.8</v>
      </c>
      <c r="Z1756" s="2">
        <v>174.49</v>
      </c>
      <c r="AA1756" s="10">
        <f>IF(Table1[[#This Row],[Is_Late]]="Yes",1,0)</f>
        <v>0</v>
      </c>
    </row>
    <row r="1757" spans="1:27" x14ac:dyDescent="0.25">
      <c r="A1757" t="s">
        <v>1836</v>
      </c>
      <c r="B1757" s="1">
        <v>45872</v>
      </c>
      <c r="C1757" t="s">
        <v>27</v>
      </c>
      <c r="D1757" t="s">
        <v>28</v>
      </c>
      <c r="E1757" t="s">
        <v>47</v>
      </c>
      <c r="F1757" t="s">
        <v>48</v>
      </c>
      <c r="G1757" t="s">
        <v>78</v>
      </c>
      <c r="H1757">
        <v>6</v>
      </c>
      <c r="I1757">
        <v>156.75</v>
      </c>
      <c r="J1757" s="2">
        <v>0</v>
      </c>
      <c r="K1757">
        <v>25</v>
      </c>
      <c r="L1757" s="3">
        <v>0.98</v>
      </c>
      <c r="M1757" s="3">
        <v>3.8</v>
      </c>
      <c r="N1757" t="s">
        <v>32</v>
      </c>
      <c r="O1757" t="s">
        <v>42</v>
      </c>
      <c r="P1757" t="s">
        <v>43</v>
      </c>
      <c r="Q1757" s="2">
        <v>940.5</v>
      </c>
      <c r="R1757" s="2">
        <v>0</v>
      </c>
      <c r="S1757" s="2">
        <v>940.5</v>
      </c>
      <c r="T1757" s="2">
        <v>0</v>
      </c>
      <c r="U1757">
        <v>940.5</v>
      </c>
      <c r="V1757" s="2">
        <v>44</v>
      </c>
      <c r="W1757" s="3">
        <v>0</v>
      </c>
      <c r="X1757" s="3" t="s">
        <v>44</v>
      </c>
      <c r="Y1757" s="3">
        <v>21.9</v>
      </c>
      <c r="Z1757" s="2">
        <v>205.97</v>
      </c>
      <c r="AA1757" s="10">
        <f>IF(Table1[[#This Row],[Is_Late]]="Yes",1,0)</f>
        <v>0</v>
      </c>
    </row>
    <row r="1758" spans="1:27" x14ac:dyDescent="0.25">
      <c r="A1758" t="s">
        <v>1837</v>
      </c>
      <c r="B1758" s="1">
        <v>45872</v>
      </c>
      <c r="C1758" t="s">
        <v>53</v>
      </c>
      <c r="D1758" t="s">
        <v>28</v>
      </c>
      <c r="E1758" t="s">
        <v>47</v>
      </c>
      <c r="F1758" t="s">
        <v>93</v>
      </c>
      <c r="G1758" t="s">
        <v>40</v>
      </c>
      <c r="H1758">
        <v>4</v>
      </c>
      <c r="I1758">
        <v>354.95</v>
      </c>
      <c r="J1758" s="2">
        <v>20</v>
      </c>
      <c r="K1758">
        <v>21</v>
      </c>
      <c r="L1758" s="3">
        <v>4.71</v>
      </c>
      <c r="M1758" s="3">
        <v>5</v>
      </c>
      <c r="N1758" t="s">
        <v>32</v>
      </c>
      <c r="O1758" t="s">
        <v>42</v>
      </c>
      <c r="P1758" t="s">
        <v>64</v>
      </c>
      <c r="Q1758" s="2">
        <v>1419.8</v>
      </c>
      <c r="R1758" s="2">
        <v>283.95999999999998</v>
      </c>
      <c r="S1758" s="2">
        <v>1135.8399999999999</v>
      </c>
      <c r="T1758" s="2">
        <v>0</v>
      </c>
      <c r="U1758">
        <v>1135.8399999999999</v>
      </c>
      <c r="V1758" s="2">
        <v>16</v>
      </c>
      <c r="W1758" s="3">
        <v>5</v>
      </c>
      <c r="X1758" s="3" t="s">
        <v>44</v>
      </c>
      <c r="Y1758" s="3">
        <v>21.4</v>
      </c>
      <c r="Z1758" s="2">
        <v>243.07</v>
      </c>
      <c r="AA1758" s="10">
        <f>IF(Table1[[#This Row],[Is_Late]]="Yes",1,0)</f>
        <v>0</v>
      </c>
    </row>
    <row r="1759" spans="1:27" x14ac:dyDescent="0.25">
      <c r="A1759" t="s">
        <v>1838</v>
      </c>
      <c r="B1759" s="1">
        <v>45872</v>
      </c>
      <c r="C1759" t="s">
        <v>80</v>
      </c>
      <c r="D1759" t="s">
        <v>28</v>
      </c>
      <c r="E1759" t="s">
        <v>29</v>
      </c>
      <c r="F1759" t="s">
        <v>81</v>
      </c>
      <c r="G1759" t="s">
        <v>89</v>
      </c>
      <c r="H1759">
        <v>6</v>
      </c>
      <c r="I1759">
        <v>200.38</v>
      </c>
      <c r="J1759" s="2">
        <v>0</v>
      </c>
      <c r="K1759">
        <v>28</v>
      </c>
      <c r="L1759" s="3">
        <v>7.74</v>
      </c>
      <c r="M1759" s="3">
        <v>3.1</v>
      </c>
      <c r="N1759" t="s">
        <v>50</v>
      </c>
      <c r="O1759" t="s">
        <v>42</v>
      </c>
      <c r="P1759" t="s">
        <v>56</v>
      </c>
      <c r="Q1759" s="2">
        <v>1202.28</v>
      </c>
      <c r="R1759" s="2">
        <v>0</v>
      </c>
      <c r="S1759" s="2">
        <v>1202.28</v>
      </c>
      <c r="T1759" s="2">
        <v>0</v>
      </c>
      <c r="U1759">
        <v>1202.28</v>
      </c>
      <c r="V1759" s="2">
        <v>24</v>
      </c>
      <c r="W1759" s="3">
        <v>4</v>
      </c>
      <c r="X1759" s="3" t="s">
        <v>44</v>
      </c>
      <c r="Y1759" s="3">
        <v>28.6</v>
      </c>
      <c r="Z1759" s="2">
        <v>343.85</v>
      </c>
      <c r="AA1759" s="10">
        <f>IF(Table1[[#This Row],[Is_Late]]="Yes",1,0)</f>
        <v>0</v>
      </c>
    </row>
    <row r="1760" spans="1:27" x14ac:dyDescent="0.25">
      <c r="A1760" t="s">
        <v>1839</v>
      </c>
      <c r="B1760" s="1">
        <v>45872</v>
      </c>
      <c r="C1760" t="s">
        <v>37</v>
      </c>
      <c r="D1760" t="s">
        <v>66</v>
      </c>
      <c r="E1760" t="s">
        <v>47</v>
      </c>
      <c r="F1760" t="s">
        <v>48</v>
      </c>
      <c r="G1760" t="s">
        <v>40</v>
      </c>
      <c r="H1760">
        <v>1</v>
      </c>
      <c r="I1760">
        <v>469.89</v>
      </c>
      <c r="J1760" s="2">
        <v>10</v>
      </c>
      <c r="K1760">
        <v>28</v>
      </c>
      <c r="L1760" s="3">
        <v>5.52</v>
      </c>
      <c r="M1760" s="3">
        <v>5</v>
      </c>
      <c r="N1760" t="s">
        <v>32</v>
      </c>
      <c r="O1760" t="s">
        <v>42</v>
      </c>
      <c r="P1760" t="s">
        <v>34</v>
      </c>
      <c r="Q1760" s="2">
        <v>469.89</v>
      </c>
      <c r="R1760" s="2">
        <v>46.99</v>
      </c>
      <c r="S1760" s="2">
        <v>422.9</v>
      </c>
      <c r="T1760" s="2">
        <v>0</v>
      </c>
      <c r="U1760">
        <v>422.9</v>
      </c>
      <c r="V1760" s="2">
        <v>16</v>
      </c>
      <c r="W1760" s="3">
        <v>12</v>
      </c>
      <c r="X1760" s="3" t="s">
        <v>35</v>
      </c>
      <c r="Y1760" s="3">
        <v>21.2</v>
      </c>
      <c r="Z1760" s="2">
        <v>89.65</v>
      </c>
      <c r="AA1760" s="10">
        <f>IF(Table1[[#This Row],[Is_Late]]="Yes",1,0)</f>
        <v>1</v>
      </c>
    </row>
    <row r="1761" spans="1:27" x14ac:dyDescent="0.25">
      <c r="A1761" t="s">
        <v>1840</v>
      </c>
      <c r="B1761" s="1">
        <v>45872</v>
      </c>
      <c r="C1761" t="s">
        <v>88</v>
      </c>
      <c r="D1761" t="s">
        <v>38</v>
      </c>
      <c r="E1761" t="s">
        <v>29</v>
      </c>
      <c r="F1761" t="s">
        <v>93</v>
      </c>
      <c r="G1761" t="s">
        <v>89</v>
      </c>
      <c r="H1761">
        <v>4</v>
      </c>
      <c r="I1761">
        <v>329.22</v>
      </c>
      <c r="J1761" s="2">
        <v>10</v>
      </c>
      <c r="K1761">
        <v>37</v>
      </c>
      <c r="L1761" s="3">
        <v>6.21</v>
      </c>
      <c r="M1761" s="3">
        <v>4.4000000000000004</v>
      </c>
      <c r="N1761" t="s">
        <v>60</v>
      </c>
      <c r="O1761" t="s">
        <v>42</v>
      </c>
      <c r="P1761" t="s">
        <v>51</v>
      </c>
      <c r="Q1761" s="2">
        <v>1316.88</v>
      </c>
      <c r="R1761" s="2">
        <v>131.69</v>
      </c>
      <c r="S1761" s="2">
        <v>1185.19</v>
      </c>
      <c r="T1761" s="2">
        <v>0</v>
      </c>
      <c r="U1761">
        <v>1185.19</v>
      </c>
      <c r="V1761" s="2">
        <v>40</v>
      </c>
      <c r="W1761" s="3">
        <v>0</v>
      </c>
      <c r="X1761" s="3" t="s">
        <v>44</v>
      </c>
      <c r="Y1761" s="3">
        <v>27.3</v>
      </c>
      <c r="Z1761" s="2">
        <v>323.56</v>
      </c>
      <c r="AA1761" s="10">
        <f>IF(Table1[[#This Row],[Is_Late]]="Yes",1,0)</f>
        <v>0</v>
      </c>
    </row>
    <row r="1762" spans="1:27" x14ac:dyDescent="0.25">
      <c r="A1762" t="s">
        <v>1841</v>
      </c>
      <c r="B1762" s="1">
        <v>45872</v>
      </c>
      <c r="C1762" t="s">
        <v>75</v>
      </c>
      <c r="D1762" t="s">
        <v>54</v>
      </c>
      <c r="E1762" t="s">
        <v>47</v>
      </c>
      <c r="F1762" t="s">
        <v>76</v>
      </c>
      <c r="G1762" t="s">
        <v>136</v>
      </c>
      <c r="H1762">
        <v>7</v>
      </c>
      <c r="I1762">
        <v>101.39</v>
      </c>
      <c r="J1762" s="2">
        <v>20</v>
      </c>
      <c r="K1762">
        <v>45</v>
      </c>
      <c r="L1762" s="3">
        <v>7.84</v>
      </c>
      <c r="M1762" s="3">
        <v>5</v>
      </c>
      <c r="N1762" t="s">
        <v>50</v>
      </c>
      <c r="O1762" t="s">
        <v>42</v>
      </c>
      <c r="P1762" t="s">
        <v>34</v>
      </c>
      <c r="Q1762" s="2">
        <v>709.73</v>
      </c>
      <c r="R1762" s="2">
        <v>141.94999999999999</v>
      </c>
      <c r="S1762" s="2">
        <v>567.78</v>
      </c>
      <c r="T1762" s="2">
        <v>0</v>
      </c>
      <c r="U1762">
        <v>567.78</v>
      </c>
      <c r="V1762" s="2">
        <v>37</v>
      </c>
      <c r="W1762" s="3">
        <v>8</v>
      </c>
      <c r="X1762" s="3" t="s">
        <v>35</v>
      </c>
      <c r="Y1762" s="3">
        <v>31.5</v>
      </c>
      <c r="Z1762" s="2">
        <v>178.85</v>
      </c>
      <c r="AA1762" s="10">
        <f>IF(Table1[[#This Row],[Is_Late]]="Yes",1,0)</f>
        <v>1</v>
      </c>
    </row>
    <row r="1763" spans="1:27" x14ac:dyDescent="0.25">
      <c r="A1763" t="s">
        <v>1842</v>
      </c>
      <c r="B1763" s="1">
        <v>45872</v>
      </c>
      <c r="C1763" t="s">
        <v>80</v>
      </c>
      <c r="D1763" t="s">
        <v>28</v>
      </c>
      <c r="E1763" t="s">
        <v>29</v>
      </c>
      <c r="F1763" t="s">
        <v>86</v>
      </c>
      <c r="G1763" t="s">
        <v>67</v>
      </c>
      <c r="H1763">
        <v>1</v>
      </c>
      <c r="I1763">
        <v>429.7</v>
      </c>
      <c r="J1763" s="2">
        <v>0</v>
      </c>
      <c r="K1763">
        <v>27</v>
      </c>
      <c r="L1763" s="3">
        <v>6.94</v>
      </c>
      <c r="M1763" s="3">
        <v>3.9</v>
      </c>
      <c r="N1763" t="s">
        <v>41</v>
      </c>
      <c r="O1763" t="s">
        <v>42</v>
      </c>
      <c r="P1763" t="s">
        <v>34</v>
      </c>
      <c r="Q1763" s="2">
        <v>429.7</v>
      </c>
      <c r="R1763" s="2">
        <v>0</v>
      </c>
      <c r="S1763" s="2">
        <v>429.7</v>
      </c>
      <c r="T1763" s="2">
        <v>0</v>
      </c>
      <c r="U1763">
        <v>429.7</v>
      </c>
      <c r="V1763" s="2">
        <v>33</v>
      </c>
      <c r="W1763" s="3">
        <v>0</v>
      </c>
      <c r="X1763" s="3" t="s">
        <v>44</v>
      </c>
      <c r="Y1763" s="3">
        <v>15.3</v>
      </c>
      <c r="Z1763" s="2">
        <v>65.739999999999995</v>
      </c>
      <c r="AA1763" s="10">
        <f>IF(Table1[[#This Row],[Is_Late]]="Yes",1,0)</f>
        <v>0</v>
      </c>
    </row>
    <row r="1764" spans="1:27" x14ac:dyDescent="0.25">
      <c r="A1764" t="s">
        <v>1843</v>
      </c>
      <c r="B1764" s="1">
        <v>45872</v>
      </c>
      <c r="C1764" t="s">
        <v>27</v>
      </c>
      <c r="D1764" t="s">
        <v>54</v>
      </c>
      <c r="E1764" t="s">
        <v>47</v>
      </c>
      <c r="F1764" t="s">
        <v>93</v>
      </c>
      <c r="G1764" t="s">
        <v>31</v>
      </c>
      <c r="H1764">
        <v>1</v>
      </c>
      <c r="I1764">
        <v>73.16</v>
      </c>
      <c r="J1764" s="2">
        <v>15</v>
      </c>
      <c r="K1764">
        <v>30</v>
      </c>
      <c r="L1764" s="3">
        <v>3.49</v>
      </c>
      <c r="M1764" s="3">
        <v>4.5999999999999996</v>
      </c>
      <c r="N1764" t="s">
        <v>60</v>
      </c>
      <c r="O1764" t="s">
        <v>42</v>
      </c>
      <c r="P1764" t="s">
        <v>56</v>
      </c>
      <c r="Q1764" s="2">
        <v>73.16</v>
      </c>
      <c r="R1764" s="2">
        <v>10.97</v>
      </c>
      <c r="S1764" s="2">
        <v>62.19</v>
      </c>
      <c r="T1764" s="2">
        <v>15</v>
      </c>
      <c r="U1764">
        <v>77.19</v>
      </c>
      <c r="V1764" s="2">
        <v>21</v>
      </c>
      <c r="W1764" s="3">
        <v>9</v>
      </c>
      <c r="X1764" s="3" t="s">
        <v>35</v>
      </c>
      <c r="Y1764" s="3">
        <v>16.8</v>
      </c>
      <c r="Z1764" s="2">
        <v>10.45</v>
      </c>
      <c r="AA1764" s="10">
        <f>IF(Table1[[#This Row],[Is_Late]]="Yes",1,0)</f>
        <v>1</v>
      </c>
    </row>
    <row r="1765" spans="1:27" x14ac:dyDescent="0.25">
      <c r="A1765" t="s">
        <v>1844</v>
      </c>
      <c r="B1765" s="1">
        <v>45872</v>
      </c>
      <c r="C1765" t="s">
        <v>37</v>
      </c>
      <c r="D1765" t="s">
        <v>66</v>
      </c>
      <c r="E1765" t="s">
        <v>47</v>
      </c>
      <c r="F1765" t="s">
        <v>73</v>
      </c>
      <c r="G1765" t="s">
        <v>31</v>
      </c>
      <c r="H1765">
        <v>1</v>
      </c>
      <c r="I1765">
        <v>261.10000000000002</v>
      </c>
      <c r="J1765" s="2">
        <v>10</v>
      </c>
      <c r="K1765">
        <v>23</v>
      </c>
      <c r="L1765" s="3">
        <v>3.36</v>
      </c>
      <c r="M1765" s="3">
        <v>4.4000000000000004</v>
      </c>
      <c r="N1765" t="s">
        <v>32</v>
      </c>
      <c r="O1765" t="s">
        <v>42</v>
      </c>
      <c r="P1765" t="s">
        <v>43</v>
      </c>
      <c r="Q1765" s="2">
        <v>261.10000000000002</v>
      </c>
      <c r="R1765" s="2">
        <v>26.11</v>
      </c>
      <c r="S1765" s="2">
        <v>234.99</v>
      </c>
      <c r="T1765" s="2">
        <v>25</v>
      </c>
      <c r="U1765">
        <v>259.99</v>
      </c>
      <c r="V1765" s="2">
        <v>25</v>
      </c>
      <c r="W1765" s="3">
        <v>0</v>
      </c>
      <c r="X1765" s="3" t="s">
        <v>44</v>
      </c>
      <c r="Y1765" s="3">
        <v>12.7</v>
      </c>
      <c r="Z1765" s="2">
        <v>29.84</v>
      </c>
      <c r="AA1765" s="10">
        <f>IF(Table1[[#This Row],[Is_Late]]="Yes",1,0)</f>
        <v>0</v>
      </c>
    </row>
    <row r="1766" spans="1:27" x14ac:dyDescent="0.25">
      <c r="A1766" t="s">
        <v>1845</v>
      </c>
      <c r="B1766" s="1">
        <v>45873</v>
      </c>
      <c r="C1766" t="s">
        <v>27</v>
      </c>
      <c r="D1766" t="s">
        <v>38</v>
      </c>
      <c r="E1766" t="s">
        <v>47</v>
      </c>
      <c r="F1766" t="s">
        <v>81</v>
      </c>
      <c r="G1766" t="s">
        <v>78</v>
      </c>
      <c r="H1766">
        <v>5</v>
      </c>
      <c r="I1766">
        <v>171.33</v>
      </c>
      <c r="J1766" s="2">
        <v>0</v>
      </c>
      <c r="K1766">
        <v>30</v>
      </c>
      <c r="L1766" s="3">
        <v>2.54</v>
      </c>
      <c r="M1766" s="3">
        <v>4.2</v>
      </c>
      <c r="N1766" t="s">
        <v>50</v>
      </c>
      <c r="O1766" t="s">
        <v>42</v>
      </c>
      <c r="P1766" t="s">
        <v>56</v>
      </c>
      <c r="Q1766" s="2">
        <v>856.65</v>
      </c>
      <c r="R1766" s="2">
        <v>0</v>
      </c>
      <c r="S1766" s="2">
        <v>856.65</v>
      </c>
      <c r="T1766" s="2">
        <v>0</v>
      </c>
      <c r="U1766">
        <v>856.65</v>
      </c>
      <c r="V1766" s="2">
        <v>36</v>
      </c>
      <c r="W1766" s="3">
        <v>0</v>
      </c>
      <c r="X1766" s="3" t="s">
        <v>44</v>
      </c>
      <c r="Y1766" s="3">
        <v>13.1</v>
      </c>
      <c r="Z1766" s="2">
        <v>112.22</v>
      </c>
      <c r="AA1766" s="10">
        <f>IF(Table1[[#This Row],[Is_Late]]="Yes",1,0)</f>
        <v>0</v>
      </c>
    </row>
    <row r="1767" spans="1:27" x14ac:dyDescent="0.25">
      <c r="A1767" t="s">
        <v>1846</v>
      </c>
      <c r="B1767" s="1">
        <v>45873</v>
      </c>
      <c r="C1767" t="s">
        <v>88</v>
      </c>
      <c r="D1767" t="s">
        <v>46</v>
      </c>
      <c r="E1767" t="s">
        <v>29</v>
      </c>
      <c r="F1767" t="s">
        <v>93</v>
      </c>
      <c r="G1767" t="s">
        <v>98</v>
      </c>
      <c r="H1767">
        <v>3</v>
      </c>
      <c r="I1767">
        <v>263.14999999999998</v>
      </c>
      <c r="J1767" s="2">
        <v>0</v>
      </c>
      <c r="K1767">
        <v>21</v>
      </c>
      <c r="L1767" s="3">
        <v>2.79</v>
      </c>
      <c r="M1767" s="3">
        <v>3.5</v>
      </c>
      <c r="N1767" t="s">
        <v>68</v>
      </c>
      <c r="O1767" t="s">
        <v>42</v>
      </c>
      <c r="P1767" t="s">
        <v>43</v>
      </c>
      <c r="Q1767" s="2">
        <v>789.45</v>
      </c>
      <c r="R1767" s="2">
        <v>0</v>
      </c>
      <c r="S1767" s="2">
        <v>789.45</v>
      </c>
      <c r="T1767" s="2">
        <v>0</v>
      </c>
      <c r="U1767">
        <v>789.45</v>
      </c>
      <c r="V1767" s="2">
        <v>37</v>
      </c>
      <c r="W1767" s="3">
        <v>0</v>
      </c>
      <c r="X1767" s="3" t="s">
        <v>44</v>
      </c>
      <c r="Y1767" s="3">
        <v>19</v>
      </c>
      <c r="Z1767" s="2">
        <v>150</v>
      </c>
      <c r="AA1767" s="10">
        <f>IF(Table1[[#This Row],[Is_Late]]="Yes",1,0)</f>
        <v>0</v>
      </c>
    </row>
    <row r="1768" spans="1:27" x14ac:dyDescent="0.25">
      <c r="A1768" t="s">
        <v>1847</v>
      </c>
      <c r="B1768" s="1">
        <v>45873</v>
      </c>
      <c r="C1768" t="s">
        <v>75</v>
      </c>
      <c r="D1768" t="s">
        <v>54</v>
      </c>
      <c r="E1768" t="s">
        <v>29</v>
      </c>
      <c r="F1768" t="s">
        <v>39</v>
      </c>
      <c r="G1768" t="s">
        <v>144</v>
      </c>
      <c r="H1768">
        <v>4</v>
      </c>
      <c r="I1768">
        <v>293.14</v>
      </c>
      <c r="J1768" s="2">
        <v>25</v>
      </c>
      <c r="K1768">
        <v>35</v>
      </c>
      <c r="L1768" s="3">
        <v>2.13</v>
      </c>
      <c r="M1768" s="3">
        <v>4.3</v>
      </c>
      <c r="N1768" t="s">
        <v>32</v>
      </c>
      <c r="O1768" t="s">
        <v>42</v>
      </c>
      <c r="P1768" t="s">
        <v>43</v>
      </c>
      <c r="Q1768" s="2">
        <v>1172.56</v>
      </c>
      <c r="R1768" s="2">
        <v>293.14</v>
      </c>
      <c r="S1768" s="2">
        <v>879.42</v>
      </c>
      <c r="T1768" s="2">
        <v>0</v>
      </c>
      <c r="U1768">
        <v>879.42</v>
      </c>
      <c r="V1768" s="2">
        <v>26</v>
      </c>
      <c r="W1768" s="3">
        <v>9</v>
      </c>
      <c r="X1768" s="3" t="s">
        <v>35</v>
      </c>
      <c r="Y1768" s="3">
        <v>22.7</v>
      </c>
      <c r="Z1768" s="2">
        <v>199.63</v>
      </c>
      <c r="AA1768" s="10">
        <f>IF(Table1[[#This Row],[Is_Late]]="Yes",1,0)</f>
        <v>1</v>
      </c>
    </row>
    <row r="1769" spans="1:27" x14ac:dyDescent="0.25">
      <c r="A1769" t="s">
        <v>1848</v>
      </c>
      <c r="B1769" s="1">
        <v>45873</v>
      </c>
      <c r="C1769" t="s">
        <v>58</v>
      </c>
      <c r="D1769" t="s">
        <v>46</v>
      </c>
      <c r="E1769" t="s">
        <v>47</v>
      </c>
      <c r="F1769" t="s">
        <v>73</v>
      </c>
      <c r="G1769" t="s">
        <v>70</v>
      </c>
      <c r="H1769">
        <v>4</v>
      </c>
      <c r="I1769">
        <v>248.99</v>
      </c>
      <c r="J1769" s="2">
        <v>0</v>
      </c>
      <c r="K1769">
        <v>33</v>
      </c>
      <c r="L1769" s="3">
        <v>1.8</v>
      </c>
      <c r="M1769" s="3">
        <v>4.5999999999999996</v>
      </c>
      <c r="N1769" t="s">
        <v>41</v>
      </c>
      <c r="O1769" t="s">
        <v>42</v>
      </c>
      <c r="P1769" t="s">
        <v>34</v>
      </c>
      <c r="Q1769" s="2">
        <v>995.96</v>
      </c>
      <c r="R1769" s="2">
        <v>0</v>
      </c>
      <c r="S1769" s="2">
        <v>995.96</v>
      </c>
      <c r="T1769" s="2">
        <v>0</v>
      </c>
      <c r="U1769">
        <v>995.96</v>
      </c>
      <c r="V1769" s="2">
        <v>44</v>
      </c>
      <c r="W1769" s="3">
        <v>0</v>
      </c>
      <c r="X1769" s="3" t="s">
        <v>44</v>
      </c>
      <c r="Y1769" s="3">
        <v>19.8</v>
      </c>
      <c r="Z1769" s="2">
        <v>197.2</v>
      </c>
      <c r="AA1769" s="10">
        <f>IF(Table1[[#This Row],[Is_Late]]="Yes",1,0)</f>
        <v>0</v>
      </c>
    </row>
    <row r="1770" spans="1:27" x14ac:dyDescent="0.25">
      <c r="A1770" t="s">
        <v>1849</v>
      </c>
      <c r="B1770" s="1">
        <v>45873</v>
      </c>
      <c r="C1770" t="s">
        <v>75</v>
      </c>
      <c r="D1770" t="s">
        <v>46</v>
      </c>
      <c r="E1770" t="s">
        <v>29</v>
      </c>
      <c r="F1770" t="s">
        <v>39</v>
      </c>
      <c r="G1770" t="s">
        <v>82</v>
      </c>
      <c r="H1770">
        <v>1</v>
      </c>
      <c r="I1770">
        <v>159.72</v>
      </c>
      <c r="J1770" s="2">
        <v>5</v>
      </c>
      <c r="K1770">
        <v>21</v>
      </c>
      <c r="L1770" s="3">
        <v>4.9800000000000004</v>
      </c>
      <c r="M1770" s="3">
        <v>3.2</v>
      </c>
      <c r="N1770" t="s">
        <v>60</v>
      </c>
      <c r="O1770" t="s">
        <v>42</v>
      </c>
      <c r="P1770" t="s">
        <v>56</v>
      </c>
      <c r="Q1770" s="2">
        <v>159.72</v>
      </c>
      <c r="R1770" s="2">
        <v>7.99</v>
      </c>
      <c r="S1770" s="2">
        <v>151.72999999999999</v>
      </c>
      <c r="T1770" s="2">
        <v>10</v>
      </c>
      <c r="U1770">
        <v>161.72999999999999</v>
      </c>
      <c r="V1770" s="2">
        <v>29</v>
      </c>
      <c r="W1770" s="3">
        <v>0</v>
      </c>
      <c r="X1770" s="3" t="s">
        <v>44</v>
      </c>
      <c r="Y1770" s="3">
        <v>22.2</v>
      </c>
      <c r="Z1770" s="2">
        <v>33.68</v>
      </c>
      <c r="AA1770" s="10">
        <f>IF(Table1[[#This Row],[Is_Late]]="Yes",1,0)</f>
        <v>0</v>
      </c>
    </row>
    <row r="1771" spans="1:27" x14ac:dyDescent="0.25">
      <c r="A1771" t="s">
        <v>1850</v>
      </c>
      <c r="B1771" s="1">
        <v>45873</v>
      </c>
      <c r="C1771" t="s">
        <v>84</v>
      </c>
      <c r="D1771" t="s">
        <v>54</v>
      </c>
      <c r="E1771" t="s">
        <v>29</v>
      </c>
      <c r="F1771" t="s">
        <v>30</v>
      </c>
      <c r="G1771" t="s">
        <v>136</v>
      </c>
      <c r="H1771">
        <v>3</v>
      </c>
      <c r="I1771">
        <v>88.78</v>
      </c>
      <c r="J1771" s="2">
        <v>0</v>
      </c>
      <c r="K1771">
        <v>29</v>
      </c>
      <c r="L1771" s="3">
        <v>2.7</v>
      </c>
      <c r="M1771" s="3">
        <v>4.5999999999999996</v>
      </c>
      <c r="N1771" t="s">
        <v>41</v>
      </c>
      <c r="O1771" t="s">
        <v>33</v>
      </c>
      <c r="P1771" t="s">
        <v>34</v>
      </c>
      <c r="Q1771" s="2">
        <v>266.33999999999997</v>
      </c>
      <c r="R1771" s="2">
        <v>0</v>
      </c>
      <c r="S1771" s="2">
        <v>0</v>
      </c>
      <c r="T1771" s="2">
        <v>10</v>
      </c>
      <c r="U1771">
        <v>0</v>
      </c>
      <c r="V1771" s="2">
        <v>15</v>
      </c>
      <c r="W1771" s="3">
        <v>14</v>
      </c>
      <c r="X1771" s="3" t="s">
        <v>35</v>
      </c>
      <c r="Y1771" s="3">
        <v>23.6</v>
      </c>
      <c r="Z1771" s="2">
        <v>0</v>
      </c>
      <c r="AA1771" s="10">
        <f>IF(Table1[[#This Row],[Is_Late]]="Yes",1,0)</f>
        <v>1</v>
      </c>
    </row>
    <row r="1772" spans="1:27" x14ac:dyDescent="0.25">
      <c r="A1772" t="s">
        <v>1851</v>
      </c>
      <c r="B1772" s="1">
        <v>45873</v>
      </c>
      <c r="C1772" t="s">
        <v>58</v>
      </c>
      <c r="D1772" t="s">
        <v>66</v>
      </c>
      <c r="E1772" t="s">
        <v>29</v>
      </c>
      <c r="F1772" t="s">
        <v>86</v>
      </c>
      <c r="G1772" t="s">
        <v>136</v>
      </c>
      <c r="H1772">
        <v>2</v>
      </c>
      <c r="I1772">
        <v>434.33</v>
      </c>
      <c r="J1772" s="2">
        <v>10</v>
      </c>
      <c r="K1772">
        <v>28</v>
      </c>
      <c r="L1772" s="3">
        <v>1.78</v>
      </c>
      <c r="M1772" s="3">
        <v>3.8</v>
      </c>
      <c r="N1772" t="s">
        <v>50</v>
      </c>
      <c r="O1772" t="s">
        <v>42</v>
      </c>
      <c r="P1772" t="s">
        <v>34</v>
      </c>
      <c r="Q1772" s="2">
        <v>868.66</v>
      </c>
      <c r="R1772" s="2">
        <v>86.87</v>
      </c>
      <c r="S1772" s="2">
        <v>781.79</v>
      </c>
      <c r="T1772" s="2">
        <v>0</v>
      </c>
      <c r="U1772">
        <v>781.79</v>
      </c>
      <c r="V1772" s="2">
        <v>19</v>
      </c>
      <c r="W1772" s="3">
        <v>9</v>
      </c>
      <c r="X1772" s="3" t="s">
        <v>35</v>
      </c>
      <c r="Y1772" s="3">
        <v>9.1999999999999993</v>
      </c>
      <c r="Z1772" s="2">
        <v>71.92</v>
      </c>
      <c r="AA1772" s="10">
        <f>IF(Table1[[#This Row],[Is_Late]]="Yes",1,0)</f>
        <v>1</v>
      </c>
    </row>
    <row r="1773" spans="1:27" x14ac:dyDescent="0.25">
      <c r="A1773" t="s">
        <v>1852</v>
      </c>
      <c r="B1773" s="1">
        <v>45873</v>
      </c>
      <c r="C1773" t="s">
        <v>80</v>
      </c>
      <c r="D1773" t="s">
        <v>46</v>
      </c>
      <c r="E1773" t="s">
        <v>47</v>
      </c>
      <c r="F1773" t="s">
        <v>30</v>
      </c>
      <c r="G1773" t="s">
        <v>144</v>
      </c>
      <c r="H1773">
        <v>3</v>
      </c>
      <c r="I1773">
        <v>251.59</v>
      </c>
      <c r="J1773" s="2">
        <v>20</v>
      </c>
      <c r="K1773">
        <v>30</v>
      </c>
      <c r="L1773" s="3">
        <v>0.78</v>
      </c>
      <c r="M1773" s="3">
        <v>4.0999999999999996</v>
      </c>
      <c r="N1773" t="s">
        <v>41</v>
      </c>
      <c r="O1773" t="s">
        <v>42</v>
      </c>
      <c r="P1773" t="s">
        <v>56</v>
      </c>
      <c r="Q1773" s="2">
        <v>754.77</v>
      </c>
      <c r="R1773" s="2">
        <v>150.94999999999999</v>
      </c>
      <c r="S1773" s="2">
        <v>603.82000000000005</v>
      </c>
      <c r="T1773" s="2">
        <v>0</v>
      </c>
      <c r="U1773">
        <v>603.82000000000005</v>
      </c>
      <c r="V1773" s="2">
        <v>31</v>
      </c>
      <c r="W1773" s="3">
        <v>0</v>
      </c>
      <c r="X1773" s="3" t="s">
        <v>44</v>
      </c>
      <c r="Y1773" s="3">
        <v>19.3</v>
      </c>
      <c r="Z1773" s="2">
        <v>116.54</v>
      </c>
      <c r="AA1773" s="10">
        <f>IF(Table1[[#This Row],[Is_Late]]="Yes",1,0)</f>
        <v>0</v>
      </c>
    </row>
    <row r="1774" spans="1:27" x14ac:dyDescent="0.25">
      <c r="A1774" t="s">
        <v>1853</v>
      </c>
      <c r="B1774" s="1">
        <v>45873</v>
      </c>
      <c r="C1774" t="s">
        <v>37</v>
      </c>
      <c r="D1774" t="s">
        <v>38</v>
      </c>
      <c r="E1774" t="s">
        <v>47</v>
      </c>
      <c r="F1774" t="s">
        <v>73</v>
      </c>
      <c r="G1774" t="s">
        <v>31</v>
      </c>
      <c r="H1774">
        <v>5</v>
      </c>
      <c r="I1774">
        <v>313.76</v>
      </c>
      <c r="J1774" s="2">
        <v>5</v>
      </c>
      <c r="K1774">
        <v>20</v>
      </c>
      <c r="L1774" s="3">
        <v>7.55</v>
      </c>
      <c r="M1774" s="3">
        <v>4.4000000000000004</v>
      </c>
      <c r="N1774" t="s">
        <v>50</v>
      </c>
      <c r="O1774" t="s">
        <v>33</v>
      </c>
      <c r="P1774" t="s">
        <v>56</v>
      </c>
      <c r="Q1774" s="2">
        <v>1568.8</v>
      </c>
      <c r="R1774" s="2">
        <v>78.44</v>
      </c>
      <c r="S1774" s="2">
        <v>0</v>
      </c>
      <c r="T1774" s="2">
        <v>0</v>
      </c>
      <c r="U1774">
        <v>0</v>
      </c>
      <c r="V1774" s="2">
        <v>32</v>
      </c>
      <c r="W1774" s="3">
        <v>0</v>
      </c>
      <c r="X1774" s="3" t="s">
        <v>44</v>
      </c>
      <c r="Y1774" s="3">
        <v>17.399999999999999</v>
      </c>
      <c r="Z1774" s="2">
        <v>0</v>
      </c>
      <c r="AA1774" s="10">
        <f>IF(Table1[[#This Row],[Is_Late]]="Yes",1,0)</f>
        <v>0</v>
      </c>
    </row>
    <row r="1775" spans="1:27" x14ac:dyDescent="0.25">
      <c r="A1775" t="s">
        <v>1854</v>
      </c>
      <c r="B1775" s="1">
        <v>45874</v>
      </c>
      <c r="C1775" t="s">
        <v>37</v>
      </c>
      <c r="D1775" t="s">
        <v>38</v>
      </c>
      <c r="E1775" t="s">
        <v>47</v>
      </c>
      <c r="F1775" t="s">
        <v>86</v>
      </c>
      <c r="G1775" t="s">
        <v>78</v>
      </c>
      <c r="H1775">
        <v>6</v>
      </c>
      <c r="I1775">
        <v>290.13</v>
      </c>
      <c r="J1775" s="2">
        <v>0</v>
      </c>
      <c r="K1775">
        <v>35</v>
      </c>
      <c r="L1775" s="3">
        <v>1.88</v>
      </c>
      <c r="M1775" s="3">
        <v>3.9</v>
      </c>
      <c r="N1775" t="s">
        <v>32</v>
      </c>
      <c r="O1775" t="s">
        <v>42</v>
      </c>
      <c r="P1775" t="s">
        <v>64</v>
      </c>
      <c r="Q1775" s="2">
        <v>1740.78</v>
      </c>
      <c r="R1775" s="2">
        <v>0</v>
      </c>
      <c r="S1775" s="2">
        <v>1740.78</v>
      </c>
      <c r="T1775" s="2">
        <v>0</v>
      </c>
      <c r="U1775">
        <v>1740.78</v>
      </c>
      <c r="V1775" s="2">
        <v>32</v>
      </c>
      <c r="W1775" s="3">
        <v>3</v>
      </c>
      <c r="X1775" s="3" t="s">
        <v>44</v>
      </c>
      <c r="Y1775" s="3">
        <v>12.8</v>
      </c>
      <c r="Z1775" s="2">
        <v>222.82</v>
      </c>
      <c r="AA1775" s="10">
        <f>IF(Table1[[#This Row],[Is_Late]]="Yes",1,0)</f>
        <v>0</v>
      </c>
    </row>
    <row r="1776" spans="1:27" x14ac:dyDescent="0.25">
      <c r="A1776" t="s">
        <v>1855</v>
      </c>
      <c r="B1776" s="1">
        <v>45874</v>
      </c>
      <c r="C1776" t="s">
        <v>80</v>
      </c>
      <c r="D1776" t="s">
        <v>46</v>
      </c>
      <c r="E1776" t="s">
        <v>47</v>
      </c>
      <c r="F1776" t="s">
        <v>93</v>
      </c>
      <c r="G1776" t="s">
        <v>100</v>
      </c>
      <c r="H1776">
        <v>6</v>
      </c>
      <c r="I1776">
        <v>215.4</v>
      </c>
      <c r="J1776" s="2">
        <v>0</v>
      </c>
      <c r="K1776">
        <v>27</v>
      </c>
      <c r="L1776" s="3">
        <v>0.92</v>
      </c>
      <c r="M1776" s="3">
        <v>3.8</v>
      </c>
      <c r="N1776" t="s">
        <v>60</v>
      </c>
      <c r="O1776" t="s">
        <v>42</v>
      </c>
      <c r="P1776" t="s">
        <v>34</v>
      </c>
      <c r="Q1776" s="2">
        <v>1292.4000000000001</v>
      </c>
      <c r="R1776" s="2">
        <v>0</v>
      </c>
      <c r="S1776" s="2">
        <v>1292.4000000000001</v>
      </c>
      <c r="T1776" s="2">
        <v>0</v>
      </c>
      <c r="U1776">
        <v>1292.4000000000001</v>
      </c>
      <c r="V1776" s="2">
        <v>40</v>
      </c>
      <c r="W1776" s="3">
        <v>0</v>
      </c>
      <c r="X1776" s="3" t="s">
        <v>44</v>
      </c>
      <c r="Y1776" s="3">
        <v>9.3000000000000007</v>
      </c>
      <c r="Z1776" s="2">
        <v>120.19</v>
      </c>
      <c r="AA1776" s="10">
        <f>IF(Table1[[#This Row],[Is_Late]]="Yes",1,0)</f>
        <v>0</v>
      </c>
    </row>
    <row r="1777" spans="1:27" x14ac:dyDescent="0.25">
      <c r="A1777" t="s">
        <v>1856</v>
      </c>
      <c r="B1777" s="1">
        <v>45874</v>
      </c>
      <c r="C1777" t="s">
        <v>84</v>
      </c>
      <c r="D1777" t="s">
        <v>28</v>
      </c>
      <c r="E1777" t="s">
        <v>47</v>
      </c>
      <c r="F1777" t="s">
        <v>86</v>
      </c>
      <c r="G1777" t="s">
        <v>100</v>
      </c>
      <c r="H1777">
        <v>6</v>
      </c>
      <c r="I1777">
        <v>180.94</v>
      </c>
      <c r="J1777" s="2">
        <v>25</v>
      </c>
      <c r="K1777">
        <v>20</v>
      </c>
      <c r="L1777" s="3">
        <v>3.9</v>
      </c>
      <c r="M1777" s="3">
        <v>5</v>
      </c>
      <c r="N1777" t="s">
        <v>41</v>
      </c>
      <c r="O1777" t="s">
        <v>42</v>
      </c>
      <c r="P1777" t="s">
        <v>56</v>
      </c>
      <c r="Q1777" s="2">
        <v>1085.6400000000001</v>
      </c>
      <c r="R1777" s="2">
        <v>271.41000000000003</v>
      </c>
      <c r="S1777" s="2">
        <v>814.23</v>
      </c>
      <c r="T1777" s="2">
        <v>0</v>
      </c>
      <c r="U1777">
        <v>814.23</v>
      </c>
      <c r="V1777" s="2">
        <v>26</v>
      </c>
      <c r="W1777" s="3">
        <v>0</v>
      </c>
      <c r="X1777" s="3" t="s">
        <v>44</v>
      </c>
      <c r="Y1777" s="3">
        <v>30.6</v>
      </c>
      <c r="Z1777" s="2">
        <v>249.15</v>
      </c>
      <c r="AA1777" s="10">
        <f>IF(Table1[[#This Row],[Is_Late]]="Yes",1,0)</f>
        <v>0</v>
      </c>
    </row>
    <row r="1778" spans="1:27" x14ac:dyDescent="0.25">
      <c r="A1778" t="s">
        <v>1857</v>
      </c>
      <c r="B1778" s="1">
        <v>45874</v>
      </c>
      <c r="C1778" t="s">
        <v>53</v>
      </c>
      <c r="D1778" t="s">
        <v>46</v>
      </c>
      <c r="E1778" t="s">
        <v>47</v>
      </c>
      <c r="F1778" t="s">
        <v>86</v>
      </c>
      <c r="G1778" t="s">
        <v>82</v>
      </c>
      <c r="H1778">
        <v>4</v>
      </c>
      <c r="I1778">
        <v>242.02</v>
      </c>
      <c r="J1778" s="2">
        <v>15</v>
      </c>
      <c r="K1778">
        <v>34</v>
      </c>
      <c r="L1778" s="3">
        <v>1.1000000000000001</v>
      </c>
      <c r="M1778" s="3">
        <v>5</v>
      </c>
      <c r="N1778" t="s">
        <v>60</v>
      </c>
      <c r="O1778" t="s">
        <v>33</v>
      </c>
      <c r="P1778" t="s">
        <v>51</v>
      </c>
      <c r="Q1778" s="2">
        <v>968.08</v>
      </c>
      <c r="R1778" s="2">
        <v>145.21</v>
      </c>
      <c r="S1778" s="2">
        <v>0</v>
      </c>
      <c r="T1778" s="2">
        <v>0</v>
      </c>
      <c r="U1778">
        <v>0</v>
      </c>
      <c r="V1778" s="2">
        <v>38</v>
      </c>
      <c r="W1778" s="3">
        <v>0</v>
      </c>
      <c r="X1778" s="3" t="s">
        <v>44</v>
      </c>
      <c r="Y1778" s="3">
        <v>13</v>
      </c>
      <c r="Z1778" s="2">
        <v>0</v>
      </c>
      <c r="AA1778" s="10">
        <f>IF(Table1[[#This Row],[Is_Late]]="Yes",1,0)</f>
        <v>0</v>
      </c>
    </row>
    <row r="1779" spans="1:27" x14ac:dyDescent="0.25">
      <c r="A1779" t="s">
        <v>1858</v>
      </c>
      <c r="B1779" s="1">
        <v>45874</v>
      </c>
      <c r="C1779" t="s">
        <v>27</v>
      </c>
      <c r="D1779" t="s">
        <v>38</v>
      </c>
      <c r="E1779" t="s">
        <v>47</v>
      </c>
      <c r="F1779" t="s">
        <v>73</v>
      </c>
      <c r="G1779" t="s">
        <v>67</v>
      </c>
      <c r="H1779">
        <v>3</v>
      </c>
      <c r="I1779">
        <v>383.81</v>
      </c>
      <c r="J1779" s="2">
        <v>25</v>
      </c>
      <c r="K1779">
        <v>28</v>
      </c>
      <c r="L1779" s="3">
        <v>7.97</v>
      </c>
      <c r="M1779" s="3">
        <v>3.9</v>
      </c>
      <c r="N1779" t="s">
        <v>68</v>
      </c>
      <c r="O1779" t="s">
        <v>42</v>
      </c>
      <c r="P1779" t="s">
        <v>34</v>
      </c>
      <c r="Q1779" s="2">
        <v>1151.43</v>
      </c>
      <c r="R1779" s="2">
        <v>287.86</v>
      </c>
      <c r="S1779" s="2">
        <v>863.57</v>
      </c>
      <c r="T1779" s="2">
        <v>0</v>
      </c>
      <c r="U1779">
        <v>863.57</v>
      </c>
      <c r="V1779" s="2">
        <v>23</v>
      </c>
      <c r="W1779" s="3">
        <v>5</v>
      </c>
      <c r="X1779" s="3" t="s">
        <v>44</v>
      </c>
      <c r="Y1779" s="3">
        <v>22.2</v>
      </c>
      <c r="Z1779" s="2">
        <v>191.71</v>
      </c>
      <c r="AA1779" s="10">
        <f>IF(Table1[[#This Row],[Is_Late]]="Yes",1,0)</f>
        <v>0</v>
      </c>
    </row>
    <row r="1780" spans="1:27" x14ac:dyDescent="0.25">
      <c r="A1780" t="s">
        <v>1859</v>
      </c>
      <c r="B1780" s="1">
        <v>45874</v>
      </c>
      <c r="C1780" t="s">
        <v>80</v>
      </c>
      <c r="D1780" t="s">
        <v>46</v>
      </c>
      <c r="E1780" t="s">
        <v>47</v>
      </c>
      <c r="F1780" t="s">
        <v>59</v>
      </c>
      <c r="G1780" t="s">
        <v>31</v>
      </c>
      <c r="H1780">
        <v>5</v>
      </c>
      <c r="I1780">
        <v>115.31</v>
      </c>
      <c r="J1780" s="2">
        <v>5</v>
      </c>
      <c r="K1780">
        <v>34</v>
      </c>
      <c r="L1780" s="3">
        <v>6.2</v>
      </c>
      <c r="M1780" s="3">
        <v>3.7</v>
      </c>
      <c r="N1780" t="s">
        <v>60</v>
      </c>
      <c r="O1780" t="s">
        <v>33</v>
      </c>
      <c r="P1780" t="s">
        <v>56</v>
      </c>
      <c r="Q1780" s="2">
        <v>576.54999999999995</v>
      </c>
      <c r="R1780" s="2">
        <v>28.83</v>
      </c>
      <c r="S1780" s="2">
        <v>0</v>
      </c>
      <c r="T1780" s="2">
        <v>0</v>
      </c>
      <c r="U1780">
        <v>0</v>
      </c>
      <c r="V1780" s="2">
        <v>15</v>
      </c>
      <c r="W1780" s="3">
        <v>19</v>
      </c>
      <c r="X1780" s="3" t="s">
        <v>35</v>
      </c>
      <c r="Y1780" s="3">
        <v>30.3</v>
      </c>
      <c r="Z1780" s="2">
        <v>0</v>
      </c>
      <c r="AA1780" s="10">
        <f>IF(Table1[[#This Row],[Is_Late]]="Yes",1,0)</f>
        <v>1</v>
      </c>
    </row>
    <row r="1781" spans="1:27" x14ac:dyDescent="0.25">
      <c r="A1781" t="s">
        <v>1860</v>
      </c>
      <c r="B1781" s="1">
        <v>45874</v>
      </c>
      <c r="C1781" t="s">
        <v>58</v>
      </c>
      <c r="D1781" t="s">
        <v>38</v>
      </c>
      <c r="E1781" t="s">
        <v>29</v>
      </c>
      <c r="F1781" t="s">
        <v>59</v>
      </c>
      <c r="G1781" t="s">
        <v>40</v>
      </c>
      <c r="H1781">
        <v>5</v>
      </c>
      <c r="I1781">
        <v>157.01</v>
      </c>
      <c r="J1781" s="2">
        <v>5</v>
      </c>
      <c r="K1781">
        <v>28</v>
      </c>
      <c r="L1781" s="3">
        <v>6.42</v>
      </c>
      <c r="M1781" s="3">
        <v>3.7</v>
      </c>
      <c r="N1781" t="s">
        <v>68</v>
      </c>
      <c r="O1781" t="s">
        <v>33</v>
      </c>
      <c r="P1781" t="s">
        <v>51</v>
      </c>
      <c r="Q1781" s="2">
        <v>785.05</v>
      </c>
      <c r="R1781" s="2">
        <v>39.25</v>
      </c>
      <c r="S1781" s="2">
        <v>0</v>
      </c>
      <c r="T1781" s="2">
        <v>0</v>
      </c>
      <c r="U1781">
        <v>0</v>
      </c>
      <c r="V1781" s="2">
        <v>34</v>
      </c>
      <c r="W1781" s="3">
        <v>0</v>
      </c>
      <c r="X1781" s="3" t="s">
        <v>44</v>
      </c>
      <c r="Y1781" s="3">
        <v>9.1999999999999993</v>
      </c>
      <c r="Z1781" s="2">
        <v>0</v>
      </c>
      <c r="AA1781" s="10">
        <f>IF(Table1[[#This Row],[Is_Late]]="Yes",1,0)</f>
        <v>0</v>
      </c>
    </row>
    <row r="1782" spans="1:27" x14ac:dyDescent="0.25">
      <c r="A1782" t="s">
        <v>1861</v>
      </c>
      <c r="B1782" s="1">
        <v>45874</v>
      </c>
      <c r="C1782" t="s">
        <v>37</v>
      </c>
      <c r="D1782" t="s">
        <v>28</v>
      </c>
      <c r="E1782" t="s">
        <v>47</v>
      </c>
      <c r="F1782" t="s">
        <v>76</v>
      </c>
      <c r="G1782" t="s">
        <v>89</v>
      </c>
      <c r="H1782">
        <v>2</v>
      </c>
      <c r="I1782">
        <v>400.44</v>
      </c>
      <c r="J1782" s="2">
        <v>5</v>
      </c>
      <c r="K1782">
        <v>19</v>
      </c>
      <c r="L1782" s="3">
        <v>6.57</v>
      </c>
      <c r="M1782" s="3">
        <v>2.5</v>
      </c>
      <c r="N1782" t="s">
        <v>41</v>
      </c>
      <c r="O1782" t="s">
        <v>42</v>
      </c>
      <c r="P1782" t="s">
        <v>56</v>
      </c>
      <c r="Q1782" s="2">
        <v>800.88</v>
      </c>
      <c r="R1782" s="2">
        <v>40.04</v>
      </c>
      <c r="S1782" s="2">
        <v>760.84</v>
      </c>
      <c r="T1782" s="2">
        <v>0</v>
      </c>
      <c r="U1782">
        <v>760.84</v>
      </c>
      <c r="V1782" s="2">
        <v>37</v>
      </c>
      <c r="W1782" s="3">
        <v>0</v>
      </c>
      <c r="X1782" s="3" t="s">
        <v>44</v>
      </c>
      <c r="Y1782" s="3">
        <v>25.8</v>
      </c>
      <c r="Z1782" s="2">
        <v>196.3</v>
      </c>
      <c r="AA1782" s="10">
        <f>IF(Table1[[#This Row],[Is_Late]]="Yes",1,0)</f>
        <v>0</v>
      </c>
    </row>
    <row r="1783" spans="1:27" x14ac:dyDescent="0.25">
      <c r="A1783" t="s">
        <v>1862</v>
      </c>
      <c r="B1783" s="1">
        <v>45874</v>
      </c>
      <c r="C1783" t="s">
        <v>37</v>
      </c>
      <c r="D1783" t="s">
        <v>66</v>
      </c>
      <c r="E1783" t="s">
        <v>47</v>
      </c>
      <c r="F1783" t="s">
        <v>73</v>
      </c>
      <c r="G1783" t="s">
        <v>63</v>
      </c>
      <c r="H1783">
        <v>3</v>
      </c>
      <c r="I1783">
        <v>92.82</v>
      </c>
      <c r="J1783" s="2">
        <v>20</v>
      </c>
      <c r="K1783">
        <v>17</v>
      </c>
      <c r="L1783" s="3">
        <v>4.5</v>
      </c>
      <c r="M1783" s="3">
        <v>4</v>
      </c>
      <c r="N1783" t="s">
        <v>41</v>
      </c>
      <c r="O1783" t="s">
        <v>42</v>
      </c>
      <c r="P1783" t="s">
        <v>51</v>
      </c>
      <c r="Q1783" s="2">
        <v>278.45999999999998</v>
      </c>
      <c r="R1783" s="2">
        <v>55.69</v>
      </c>
      <c r="S1783" s="2">
        <v>222.77</v>
      </c>
      <c r="T1783" s="2">
        <v>25</v>
      </c>
      <c r="U1783">
        <v>247.77</v>
      </c>
      <c r="V1783" s="2">
        <v>20</v>
      </c>
      <c r="W1783" s="3">
        <v>0</v>
      </c>
      <c r="X1783" s="3" t="s">
        <v>44</v>
      </c>
      <c r="Y1783" s="3">
        <v>24.8</v>
      </c>
      <c r="Z1783" s="2">
        <v>55.25</v>
      </c>
      <c r="AA1783" s="10">
        <f>IF(Table1[[#This Row],[Is_Late]]="Yes",1,0)</f>
        <v>0</v>
      </c>
    </row>
    <row r="1784" spans="1:27" x14ac:dyDescent="0.25">
      <c r="A1784" t="s">
        <v>1863</v>
      </c>
      <c r="B1784" s="1">
        <v>45874</v>
      </c>
      <c r="C1784" t="s">
        <v>80</v>
      </c>
      <c r="D1784" t="s">
        <v>66</v>
      </c>
      <c r="E1784" t="s">
        <v>29</v>
      </c>
      <c r="F1784" t="s">
        <v>48</v>
      </c>
      <c r="G1784" t="s">
        <v>89</v>
      </c>
      <c r="H1784">
        <v>3</v>
      </c>
      <c r="I1784">
        <v>348.31</v>
      </c>
      <c r="J1784" s="2">
        <v>20</v>
      </c>
      <c r="K1784">
        <v>31</v>
      </c>
      <c r="L1784" s="3">
        <v>2.57</v>
      </c>
      <c r="M1784" s="3">
        <v>3.8</v>
      </c>
      <c r="N1784" t="s">
        <v>60</v>
      </c>
      <c r="O1784" t="s">
        <v>42</v>
      </c>
      <c r="P1784" t="s">
        <v>64</v>
      </c>
      <c r="Q1784" s="2">
        <v>1044.93</v>
      </c>
      <c r="R1784" s="2">
        <v>208.99</v>
      </c>
      <c r="S1784" s="2">
        <v>835.94</v>
      </c>
      <c r="T1784" s="2">
        <v>0</v>
      </c>
      <c r="U1784">
        <v>835.94</v>
      </c>
      <c r="V1784" s="2">
        <v>29</v>
      </c>
      <c r="W1784" s="3">
        <v>2</v>
      </c>
      <c r="X1784" s="3" t="s">
        <v>44</v>
      </c>
      <c r="Y1784" s="3">
        <v>9.1999999999999993</v>
      </c>
      <c r="Z1784" s="2">
        <v>76.91</v>
      </c>
      <c r="AA1784" s="10">
        <f>IF(Table1[[#This Row],[Is_Late]]="Yes",1,0)</f>
        <v>0</v>
      </c>
    </row>
    <row r="1785" spans="1:27" x14ac:dyDescent="0.25">
      <c r="A1785" t="s">
        <v>1864</v>
      </c>
      <c r="B1785" s="1">
        <v>45874</v>
      </c>
      <c r="C1785" t="s">
        <v>53</v>
      </c>
      <c r="D1785" t="s">
        <v>46</v>
      </c>
      <c r="E1785" t="s">
        <v>47</v>
      </c>
      <c r="F1785" t="s">
        <v>48</v>
      </c>
      <c r="G1785" t="s">
        <v>67</v>
      </c>
      <c r="H1785">
        <v>7</v>
      </c>
      <c r="I1785">
        <v>324</v>
      </c>
      <c r="J1785" s="2">
        <v>10</v>
      </c>
      <c r="K1785">
        <v>10</v>
      </c>
      <c r="L1785" s="3">
        <v>6.62</v>
      </c>
      <c r="M1785" s="3">
        <v>3.9</v>
      </c>
      <c r="N1785" t="s">
        <v>68</v>
      </c>
      <c r="O1785" t="s">
        <v>42</v>
      </c>
      <c r="P1785" t="s">
        <v>56</v>
      </c>
      <c r="Q1785" s="2">
        <v>2268</v>
      </c>
      <c r="R1785" s="2">
        <v>226.8</v>
      </c>
      <c r="S1785" s="2">
        <v>2041.2</v>
      </c>
      <c r="T1785" s="2">
        <v>0</v>
      </c>
      <c r="U1785">
        <v>2041.2</v>
      </c>
      <c r="V1785" s="2">
        <v>30</v>
      </c>
      <c r="W1785" s="3">
        <v>0</v>
      </c>
      <c r="X1785" s="3" t="s">
        <v>44</v>
      </c>
      <c r="Y1785" s="3">
        <v>9.3000000000000007</v>
      </c>
      <c r="Z1785" s="2">
        <v>189.83</v>
      </c>
      <c r="AA1785" s="10">
        <f>IF(Table1[[#This Row],[Is_Late]]="Yes",1,0)</f>
        <v>0</v>
      </c>
    </row>
    <row r="1786" spans="1:27" x14ac:dyDescent="0.25">
      <c r="A1786" t="s">
        <v>1865</v>
      </c>
      <c r="B1786" s="1">
        <v>45875</v>
      </c>
      <c r="C1786" t="s">
        <v>75</v>
      </c>
      <c r="D1786" t="s">
        <v>54</v>
      </c>
      <c r="E1786" t="s">
        <v>47</v>
      </c>
      <c r="F1786" t="s">
        <v>81</v>
      </c>
      <c r="G1786" t="s">
        <v>55</v>
      </c>
      <c r="H1786">
        <v>3</v>
      </c>
      <c r="I1786">
        <v>29.54</v>
      </c>
      <c r="J1786" s="2">
        <v>0</v>
      </c>
      <c r="K1786">
        <v>25</v>
      </c>
      <c r="L1786" s="3">
        <v>1.24</v>
      </c>
      <c r="M1786" s="3">
        <v>4</v>
      </c>
      <c r="N1786" t="s">
        <v>68</v>
      </c>
      <c r="O1786" t="s">
        <v>42</v>
      </c>
      <c r="P1786" t="s">
        <v>64</v>
      </c>
      <c r="Q1786" s="2">
        <v>88.62</v>
      </c>
      <c r="R1786" s="2">
        <v>0</v>
      </c>
      <c r="S1786" s="2">
        <v>88.62</v>
      </c>
      <c r="T1786" s="2">
        <v>20</v>
      </c>
      <c r="U1786">
        <v>108.62</v>
      </c>
      <c r="V1786" s="2">
        <v>17</v>
      </c>
      <c r="W1786" s="3">
        <v>8</v>
      </c>
      <c r="X1786" s="3" t="s">
        <v>35</v>
      </c>
      <c r="Y1786" s="3">
        <v>12.2</v>
      </c>
      <c r="Z1786" s="2">
        <v>10.81</v>
      </c>
      <c r="AA1786" s="10">
        <f>IF(Table1[[#This Row],[Is_Late]]="Yes",1,0)</f>
        <v>1</v>
      </c>
    </row>
    <row r="1787" spans="1:27" x14ac:dyDescent="0.25">
      <c r="A1787" t="s">
        <v>1866</v>
      </c>
      <c r="B1787" s="1">
        <v>45875</v>
      </c>
      <c r="C1787" t="s">
        <v>53</v>
      </c>
      <c r="D1787" t="s">
        <v>28</v>
      </c>
      <c r="E1787" t="s">
        <v>47</v>
      </c>
      <c r="F1787" t="s">
        <v>30</v>
      </c>
      <c r="G1787" t="s">
        <v>63</v>
      </c>
      <c r="H1787">
        <v>3</v>
      </c>
      <c r="I1787">
        <v>87.56</v>
      </c>
      <c r="J1787" s="2">
        <v>20</v>
      </c>
      <c r="K1787">
        <v>40</v>
      </c>
      <c r="L1787" s="3">
        <v>6.81</v>
      </c>
      <c r="M1787" s="3">
        <v>4.2</v>
      </c>
      <c r="N1787" t="s">
        <v>50</v>
      </c>
      <c r="O1787" t="s">
        <v>42</v>
      </c>
      <c r="P1787" t="s">
        <v>51</v>
      </c>
      <c r="Q1787" s="2">
        <v>262.68</v>
      </c>
      <c r="R1787" s="2">
        <v>52.54</v>
      </c>
      <c r="S1787" s="2">
        <v>210.14</v>
      </c>
      <c r="T1787" s="2">
        <v>15</v>
      </c>
      <c r="U1787">
        <v>225.14</v>
      </c>
      <c r="V1787" s="2">
        <v>33</v>
      </c>
      <c r="W1787" s="3">
        <v>7</v>
      </c>
      <c r="X1787" s="3" t="s">
        <v>35</v>
      </c>
      <c r="Y1787" s="3">
        <v>9.5</v>
      </c>
      <c r="Z1787" s="2">
        <v>19.96</v>
      </c>
      <c r="AA1787" s="10">
        <f>IF(Table1[[#This Row],[Is_Late]]="Yes",1,0)</f>
        <v>1</v>
      </c>
    </row>
    <row r="1788" spans="1:27" x14ac:dyDescent="0.25">
      <c r="A1788" t="s">
        <v>1867</v>
      </c>
      <c r="B1788" s="1">
        <v>45875</v>
      </c>
      <c r="C1788" t="s">
        <v>37</v>
      </c>
      <c r="D1788" t="s">
        <v>38</v>
      </c>
      <c r="E1788" t="s">
        <v>29</v>
      </c>
      <c r="F1788" t="s">
        <v>59</v>
      </c>
      <c r="G1788" t="s">
        <v>49</v>
      </c>
      <c r="H1788">
        <v>1</v>
      </c>
      <c r="I1788">
        <v>470.76</v>
      </c>
      <c r="J1788" s="2">
        <v>10</v>
      </c>
      <c r="K1788">
        <v>28</v>
      </c>
      <c r="L1788" s="3">
        <v>2.4</v>
      </c>
      <c r="M1788" s="3">
        <v>4.4000000000000004</v>
      </c>
      <c r="N1788" t="s">
        <v>41</v>
      </c>
      <c r="O1788" t="s">
        <v>42</v>
      </c>
      <c r="P1788" t="s">
        <v>51</v>
      </c>
      <c r="Q1788" s="2">
        <v>470.76</v>
      </c>
      <c r="R1788" s="2">
        <v>47.08</v>
      </c>
      <c r="S1788" s="2">
        <v>423.68</v>
      </c>
      <c r="T1788" s="2">
        <v>0</v>
      </c>
      <c r="U1788">
        <v>423.68</v>
      </c>
      <c r="V1788" s="2">
        <v>25</v>
      </c>
      <c r="W1788" s="3">
        <v>3</v>
      </c>
      <c r="X1788" s="3" t="s">
        <v>44</v>
      </c>
      <c r="Y1788" s="3">
        <v>18.3</v>
      </c>
      <c r="Z1788" s="2">
        <v>77.53</v>
      </c>
      <c r="AA1788" s="10">
        <f>IF(Table1[[#This Row],[Is_Late]]="Yes",1,0)</f>
        <v>0</v>
      </c>
    </row>
    <row r="1789" spans="1:27" x14ac:dyDescent="0.25">
      <c r="A1789" t="s">
        <v>1868</v>
      </c>
      <c r="B1789" s="1">
        <v>45875</v>
      </c>
      <c r="C1789" t="s">
        <v>37</v>
      </c>
      <c r="D1789" t="s">
        <v>66</v>
      </c>
      <c r="E1789" t="s">
        <v>47</v>
      </c>
      <c r="F1789" t="s">
        <v>81</v>
      </c>
      <c r="G1789" t="s">
        <v>144</v>
      </c>
      <c r="H1789">
        <v>7</v>
      </c>
      <c r="I1789">
        <v>54.51</v>
      </c>
      <c r="J1789" s="2">
        <v>15</v>
      </c>
      <c r="K1789">
        <v>32</v>
      </c>
      <c r="L1789" s="3">
        <v>4.16</v>
      </c>
      <c r="M1789" s="3">
        <v>4.9000000000000004</v>
      </c>
      <c r="N1789" t="s">
        <v>68</v>
      </c>
      <c r="O1789" t="s">
        <v>42</v>
      </c>
      <c r="P1789" t="s">
        <v>51</v>
      </c>
      <c r="Q1789" s="2">
        <v>381.57</v>
      </c>
      <c r="R1789" s="2">
        <v>57.24</v>
      </c>
      <c r="S1789" s="2">
        <v>324.33</v>
      </c>
      <c r="T1789" s="2">
        <v>0</v>
      </c>
      <c r="U1789">
        <v>324.33</v>
      </c>
      <c r="V1789" s="2">
        <v>33</v>
      </c>
      <c r="W1789" s="3">
        <v>0</v>
      </c>
      <c r="X1789" s="3" t="s">
        <v>44</v>
      </c>
      <c r="Y1789" s="3">
        <v>17.899999999999999</v>
      </c>
      <c r="Z1789" s="2">
        <v>58.06</v>
      </c>
      <c r="AA1789" s="10">
        <f>IF(Table1[[#This Row],[Is_Late]]="Yes",1,0)</f>
        <v>0</v>
      </c>
    </row>
    <row r="1790" spans="1:27" x14ac:dyDescent="0.25">
      <c r="A1790" t="s">
        <v>1869</v>
      </c>
      <c r="B1790" s="1">
        <v>45875</v>
      </c>
      <c r="C1790" t="s">
        <v>58</v>
      </c>
      <c r="D1790" t="s">
        <v>46</v>
      </c>
      <c r="E1790" t="s">
        <v>47</v>
      </c>
      <c r="F1790" t="s">
        <v>39</v>
      </c>
      <c r="G1790" t="s">
        <v>119</v>
      </c>
      <c r="H1790">
        <v>6</v>
      </c>
      <c r="I1790">
        <v>311.37</v>
      </c>
      <c r="J1790" s="2">
        <v>10</v>
      </c>
      <c r="K1790">
        <v>30</v>
      </c>
      <c r="L1790" s="3">
        <v>1.98</v>
      </c>
      <c r="M1790" s="3">
        <v>4.4000000000000004</v>
      </c>
      <c r="N1790" t="s">
        <v>50</v>
      </c>
      <c r="O1790" t="s">
        <v>33</v>
      </c>
      <c r="P1790" t="s">
        <v>64</v>
      </c>
      <c r="Q1790" s="2">
        <v>1868.22</v>
      </c>
      <c r="R1790" s="2">
        <v>186.82</v>
      </c>
      <c r="S1790" s="2">
        <v>0</v>
      </c>
      <c r="T1790" s="2">
        <v>0</v>
      </c>
      <c r="U1790">
        <v>0</v>
      </c>
      <c r="V1790" s="2">
        <v>44</v>
      </c>
      <c r="W1790" s="3">
        <v>0</v>
      </c>
      <c r="X1790" s="3" t="s">
        <v>44</v>
      </c>
      <c r="Y1790" s="3">
        <v>22.4</v>
      </c>
      <c r="Z1790" s="2">
        <v>0</v>
      </c>
      <c r="AA1790" s="10">
        <f>IF(Table1[[#This Row],[Is_Late]]="Yes",1,0)</f>
        <v>0</v>
      </c>
    </row>
    <row r="1791" spans="1:27" x14ac:dyDescent="0.25">
      <c r="A1791" t="s">
        <v>1870</v>
      </c>
      <c r="B1791" s="1">
        <v>45875</v>
      </c>
      <c r="C1791" t="s">
        <v>37</v>
      </c>
      <c r="D1791" t="s">
        <v>66</v>
      </c>
      <c r="E1791" t="s">
        <v>47</v>
      </c>
      <c r="F1791" t="s">
        <v>93</v>
      </c>
      <c r="G1791" t="s">
        <v>31</v>
      </c>
      <c r="H1791">
        <v>7</v>
      </c>
      <c r="I1791">
        <v>121.27</v>
      </c>
      <c r="J1791" s="2">
        <v>25</v>
      </c>
      <c r="K1791">
        <v>40</v>
      </c>
      <c r="L1791" s="3">
        <v>3.79</v>
      </c>
      <c r="M1791" s="3">
        <v>3.1</v>
      </c>
      <c r="N1791" t="s">
        <v>68</v>
      </c>
      <c r="O1791" t="s">
        <v>42</v>
      </c>
      <c r="P1791" t="s">
        <v>34</v>
      </c>
      <c r="Q1791" s="2">
        <v>848.89</v>
      </c>
      <c r="R1791" s="2">
        <v>212.22</v>
      </c>
      <c r="S1791" s="2">
        <v>636.66999999999996</v>
      </c>
      <c r="T1791" s="2">
        <v>0</v>
      </c>
      <c r="U1791">
        <v>636.66999999999996</v>
      </c>
      <c r="V1791" s="2">
        <v>27</v>
      </c>
      <c r="W1791" s="3">
        <v>13</v>
      </c>
      <c r="X1791" s="3" t="s">
        <v>35</v>
      </c>
      <c r="Y1791" s="3">
        <v>17.5</v>
      </c>
      <c r="Z1791" s="2">
        <v>111.42</v>
      </c>
      <c r="AA1791" s="10">
        <f>IF(Table1[[#This Row],[Is_Late]]="Yes",1,0)</f>
        <v>1</v>
      </c>
    </row>
    <row r="1792" spans="1:27" x14ac:dyDescent="0.25">
      <c r="A1792" t="s">
        <v>1871</v>
      </c>
      <c r="B1792" s="1">
        <v>45875</v>
      </c>
      <c r="C1792" t="s">
        <v>75</v>
      </c>
      <c r="D1792" t="s">
        <v>46</v>
      </c>
      <c r="E1792" t="s">
        <v>29</v>
      </c>
      <c r="F1792" t="s">
        <v>86</v>
      </c>
      <c r="G1792" t="s">
        <v>67</v>
      </c>
      <c r="H1792">
        <v>3</v>
      </c>
      <c r="I1792">
        <v>242.4</v>
      </c>
      <c r="J1792" s="2">
        <v>15</v>
      </c>
      <c r="K1792">
        <v>35</v>
      </c>
      <c r="L1792" s="3">
        <v>7.07</v>
      </c>
      <c r="M1792" s="3">
        <v>4.0999999999999996</v>
      </c>
      <c r="N1792" t="s">
        <v>68</v>
      </c>
      <c r="O1792" t="s">
        <v>42</v>
      </c>
      <c r="P1792" t="s">
        <v>43</v>
      </c>
      <c r="Q1792" s="2">
        <v>727.2</v>
      </c>
      <c r="R1792" s="2">
        <v>109.08</v>
      </c>
      <c r="S1792" s="2">
        <v>618.12</v>
      </c>
      <c r="T1792" s="2">
        <v>0</v>
      </c>
      <c r="U1792">
        <v>618.12</v>
      </c>
      <c r="V1792" s="2">
        <v>22</v>
      </c>
      <c r="W1792" s="3">
        <v>13</v>
      </c>
      <c r="X1792" s="3" t="s">
        <v>35</v>
      </c>
      <c r="Y1792" s="3">
        <v>14.1</v>
      </c>
      <c r="Z1792" s="2">
        <v>87.15</v>
      </c>
      <c r="AA1792" s="10">
        <f>IF(Table1[[#This Row],[Is_Late]]="Yes",1,0)</f>
        <v>1</v>
      </c>
    </row>
    <row r="1793" spans="1:27" x14ac:dyDescent="0.25">
      <c r="A1793" t="s">
        <v>1872</v>
      </c>
      <c r="B1793" s="1">
        <v>45875</v>
      </c>
      <c r="C1793" t="s">
        <v>84</v>
      </c>
      <c r="D1793" t="s">
        <v>66</v>
      </c>
      <c r="E1793" t="s">
        <v>47</v>
      </c>
      <c r="F1793" t="s">
        <v>86</v>
      </c>
      <c r="G1793" t="s">
        <v>89</v>
      </c>
      <c r="H1793">
        <v>5</v>
      </c>
      <c r="I1793">
        <v>56.67</v>
      </c>
      <c r="J1793" s="2">
        <v>5</v>
      </c>
      <c r="K1793">
        <v>21</v>
      </c>
      <c r="L1793" s="3">
        <v>6.78</v>
      </c>
      <c r="M1793" s="3">
        <v>3.5</v>
      </c>
      <c r="N1793" t="s">
        <v>41</v>
      </c>
      <c r="O1793" t="s">
        <v>42</v>
      </c>
      <c r="P1793" t="s">
        <v>43</v>
      </c>
      <c r="Q1793" s="2">
        <v>283.35000000000002</v>
      </c>
      <c r="R1793" s="2">
        <v>14.17</v>
      </c>
      <c r="S1793" s="2">
        <v>269.18</v>
      </c>
      <c r="T1793" s="2">
        <v>25</v>
      </c>
      <c r="U1793">
        <v>294.18</v>
      </c>
      <c r="V1793" s="2">
        <v>25</v>
      </c>
      <c r="W1793" s="3">
        <v>0</v>
      </c>
      <c r="X1793" s="3" t="s">
        <v>44</v>
      </c>
      <c r="Y1793" s="3">
        <v>15.7</v>
      </c>
      <c r="Z1793" s="2">
        <v>42.26</v>
      </c>
      <c r="AA1793" s="10">
        <f>IF(Table1[[#This Row],[Is_Late]]="Yes",1,0)</f>
        <v>0</v>
      </c>
    </row>
    <row r="1794" spans="1:27" x14ac:dyDescent="0.25">
      <c r="A1794" t="s">
        <v>1873</v>
      </c>
      <c r="B1794" s="1">
        <v>45875</v>
      </c>
      <c r="C1794" t="s">
        <v>75</v>
      </c>
      <c r="D1794" t="s">
        <v>38</v>
      </c>
      <c r="E1794" t="s">
        <v>47</v>
      </c>
      <c r="F1794" t="s">
        <v>48</v>
      </c>
      <c r="G1794" t="s">
        <v>136</v>
      </c>
      <c r="H1794">
        <v>3</v>
      </c>
      <c r="I1794">
        <v>159.99</v>
      </c>
      <c r="J1794" s="2">
        <v>0</v>
      </c>
      <c r="K1794">
        <v>31</v>
      </c>
      <c r="L1794" s="3">
        <v>7.12</v>
      </c>
      <c r="M1794" s="3">
        <v>3.9</v>
      </c>
      <c r="N1794" t="s">
        <v>32</v>
      </c>
      <c r="O1794" t="s">
        <v>42</v>
      </c>
      <c r="P1794" t="s">
        <v>51</v>
      </c>
      <c r="Q1794" s="2">
        <v>479.97</v>
      </c>
      <c r="R1794" s="2">
        <v>0</v>
      </c>
      <c r="S1794" s="2">
        <v>479.97</v>
      </c>
      <c r="T1794" s="2">
        <v>0</v>
      </c>
      <c r="U1794">
        <v>479.97</v>
      </c>
      <c r="V1794" s="2">
        <v>24</v>
      </c>
      <c r="W1794" s="3">
        <v>7</v>
      </c>
      <c r="X1794" s="3" t="s">
        <v>35</v>
      </c>
      <c r="Y1794" s="3">
        <v>31.9</v>
      </c>
      <c r="Z1794" s="2">
        <v>153.11000000000001</v>
      </c>
      <c r="AA1794" s="10">
        <f>IF(Table1[[#This Row],[Is_Late]]="Yes",1,0)</f>
        <v>1</v>
      </c>
    </row>
    <row r="1795" spans="1:27" x14ac:dyDescent="0.25">
      <c r="A1795" t="s">
        <v>1874</v>
      </c>
      <c r="B1795" s="1">
        <v>45875</v>
      </c>
      <c r="C1795" t="s">
        <v>27</v>
      </c>
      <c r="D1795" t="s">
        <v>38</v>
      </c>
      <c r="E1795" t="s">
        <v>47</v>
      </c>
      <c r="F1795" t="s">
        <v>48</v>
      </c>
      <c r="G1795" t="s">
        <v>136</v>
      </c>
      <c r="H1795">
        <v>1</v>
      </c>
      <c r="I1795">
        <v>157.06</v>
      </c>
      <c r="J1795" s="2">
        <v>10</v>
      </c>
      <c r="K1795">
        <v>18</v>
      </c>
      <c r="L1795" s="3">
        <v>3.1</v>
      </c>
      <c r="M1795" s="3">
        <v>4.8</v>
      </c>
      <c r="N1795" t="s">
        <v>41</v>
      </c>
      <c r="O1795" t="s">
        <v>42</v>
      </c>
      <c r="P1795" t="s">
        <v>34</v>
      </c>
      <c r="Q1795" s="2">
        <v>157.06</v>
      </c>
      <c r="R1795" s="2">
        <v>15.71</v>
      </c>
      <c r="S1795" s="2">
        <v>141.35</v>
      </c>
      <c r="T1795" s="2">
        <v>25</v>
      </c>
      <c r="U1795">
        <v>166.35</v>
      </c>
      <c r="V1795" s="2">
        <v>35</v>
      </c>
      <c r="W1795" s="3">
        <v>0</v>
      </c>
      <c r="X1795" s="3" t="s">
        <v>44</v>
      </c>
      <c r="Y1795" s="3">
        <v>29.8</v>
      </c>
      <c r="Z1795" s="2">
        <v>42.12</v>
      </c>
      <c r="AA1795" s="10">
        <f>IF(Table1[[#This Row],[Is_Late]]="Yes",1,0)</f>
        <v>0</v>
      </c>
    </row>
    <row r="1796" spans="1:27" x14ac:dyDescent="0.25">
      <c r="A1796" t="s">
        <v>1875</v>
      </c>
      <c r="B1796" s="1">
        <v>45876</v>
      </c>
      <c r="C1796" t="s">
        <v>53</v>
      </c>
      <c r="D1796" t="s">
        <v>54</v>
      </c>
      <c r="E1796" t="s">
        <v>47</v>
      </c>
      <c r="F1796" t="s">
        <v>86</v>
      </c>
      <c r="G1796" t="s">
        <v>117</v>
      </c>
      <c r="H1796">
        <v>2</v>
      </c>
      <c r="I1796">
        <v>334.94</v>
      </c>
      <c r="J1796" s="2">
        <v>20</v>
      </c>
      <c r="K1796">
        <v>37</v>
      </c>
      <c r="L1796" s="3">
        <v>5.87</v>
      </c>
      <c r="M1796" s="3">
        <v>4.8</v>
      </c>
      <c r="N1796" t="s">
        <v>41</v>
      </c>
      <c r="O1796" t="s">
        <v>42</v>
      </c>
      <c r="P1796" t="s">
        <v>43</v>
      </c>
      <c r="Q1796" s="2">
        <v>669.88</v>
      </c>
      <c r="R1796" s="2">
        <v>133.97999999999999</v>
      </c>
      <c r="S1796" s="2">
        <v>535.9</v>
      </c>
      <c r="T1796" s="2">
        <v>0</v>
      </c>
      <c r="U1796">
        <v>535.9</v>
      </c>
      <c r="V1796" s="2">
        <v>15</v>
      </c>
      <c r="W1796" s="3">
        <v>22</v>
      </c>
      <c r="X1796" s="3" t="s">
        <v>35</v>
      </c>
      <c r="Y1796" s="3">
        <v>18.899999999999999</v>
      </c>
      <c r="Z1796" s="2">
        <v>101.29</v>
      </c>
      <c r="AA1796" s="10">
        <f>IF(Table1[[#This Row],[Is_Late]]="Yes",1,0)</f>
        <v>1</v>
      </c>
    </row>
    <row r="1797" spans="1:27" x14ac:dyDescent="0.25">
      <c r="A1797" t="s">
        <v>1876</v>
      </c>
      <c r="B1797" s="1">
        <v>45876</v>
      </c>
      <c r="C1797" t="s">
        <v>27</v>
      </c>
      <c r="D1797" t="s">
        <v>28</v>
      </c>
      <c r="E1797" t="s">
        <v>47</v>
      </c>
      <c r="F1797" t="s">
        <v>59</v>
      </c>
      <c r="G1797" t="s">
        <v>55</v>
      </c>
      <c r="H1797">
        <v>3</v>
      </c>
      <c r="I1797">
        <v>29.47</v>
      </c>
      <c r="J1797" s="2">
        <v>20</v>
      </c>
      <c r="K1797">
        <v>21</v>
      </c>
      <c r="L1797" s="3">
        <v>2.58</v>
      </c>
      <c r="M1797" s="3">
        <v>4.5</v>
      </c>
      <c r="N1797" t="s">
        <v>41</v>
      </c>
      <c r="O1797" t="s">
        <v>33</v>
      </c>
      <c r="P1797" t="s">
        <v>43</v>
      </c>
      <c r="Q1797" s="2">
        <v>88.41</v>
      </c>
      <c r="R1797" s="2">
        <v>17.68</v>
      </c>
      <c r="S1797" s="2">
        <v>0</v>
      </c>
      <c r="T1797" s="2">
        <v>25</v>
      </c>
      <c r="U1797">
        <v>0</v>
      </c>
      <c r="V1797" s="2">
        <v>16</v>
      </c>
      <c r="W1797" s="3">
        <v>5</v>
      </c>
      <c r="X1797" s="3" t="s">
        <v>44</v>
      </c>
      <c r="Y1797" s="3">
        <v>12.3</v>
      </c>
      <c r="Z1797" s="2">
        <v>0</v>
      </c>
      <c r="AA1797" s="10">
        <f>IF(Table1[[#This Row],[Is_Late]]="Yes",1,0)</f>
        <v>0</v>
      </c>
    </row>
    <row r="1798" spans="1:27" x14ac:dyDescent="0.25">
      <c r="A1798" t="s">
        <v>1877</v>
      </c>
      <c r="B1798" s="1">
        <v>45876</v>
      </c>
      <c r="C1798" t="s">
        <v>58</v>
      </c>
      <c r="D1798" t="s">
        <v>38</v>
      </c>
      <c r="E1798" t="s">
        <v>47</v>
      </c>
      <c r="F1798" t="s">
        <v>86</v>
      </c>
      <c r="G1798" t="s">
        <v>63</v>
      </c>
      <c r="H1798">
        <v>3</v>
      </c>
      <c r="I1798">
        <v>227.68</v>
      </c>
      <c r="J1798" s="2">
        <v>25</v>
      </c>
      <c r="K1798">
        <v>25</v>
      </c>
      <c r="L1798" s="3">
        <v>1.97</v>
      </c>
      <c r="M1798" s="3">
        <v>4.3</v>
      </c>
      <c r="N1798" t="s">
        <v>68</v>
      </c>
      <c r="O1798" t="s">
        <v>42</v>
      </c>
      <c r="P1798" t="s">
        <v>34</v>
      </c>
      <c r="Q1798" s="2">
        <v>683.04</v>
      </c>
      <c r="R1798" s="2">
        <v>170.76</v>
      </c>
      <c r="S1798" s="2">
        <v>512.28</v>
      </c>
      <c r="T1798" s="2">
        <v>0</v>
      </c>
      <c r="U1798">
        <v>512.28</v>
      </c>
      <c r="V1798" s="2">
        <v>22</v>
      </c>
      <c r="W1798" s="3">
        <v>3</v>
      </c>
      <c r="X1798" s="3" t="s">
        <v>44</v>
      </c>
      <c r="Y1798" s="3">
        <v>9</v>
      </c>
      <c r="Z1798" s="2">
        <v>46.11</v>
      </c>
      <c r="AA1798" s="10">
        <f>IF(Table1[[#This Row],[Is_Late]]="Yes",1,0)</f>
        <v>0</v>
      </c>
    </row>
    <row r="1799" spans="1:27" x14ac:dyDescent="0.25">
      <c r="A1799" t="s">
        <v>1878</v>
      </c>
      <c r="B1799" s="1">
        <v>45876</v>
      </c>
      <c r="C1799" t="s">
        <v>27</v>
      </c>
      <c r="D1799" t="s">
        <v>54</v>
      </c>
      <c r="E1799" t="s">
        <v>29</v>
      </c>
      <c r="F1799" t="s">
        <v>111</v>
      </c>
      <c r="G1799" t="s">
        <v>70</v>
      </c>
      <c r="H1799">
        <v>3</v>
      </c>
      <c r="I1799">
        <v>56.6</v>
      </c>
      <c r="J1799" s="2">
        <v>15</v>
      </c>
      <c r="K1799">
        <v>19</v>
      </c>
      <c r="L1799" s="3">
        <v>1.45</v>
      </c>
      <c r="M1799" s="3">
        <v>4.5999999999999996</v>
      </c>
      <c r="N1799" t="s">
        <v>68</v>
      </c>
      <c r="O1799" t="s">
        <v>42</v>
      </c>
      <c r="P1799" t="s">
        <v>56</v>
      </c>
      <c r="Q1799" s="2">
        <v>169.8</v>
      </c>
      <c r="R1799" s="2">
        <v>25.47</v>
      </c>
      <c r="S1799" s="2">
        <v>144.33000000000001</v>
      </c>
      <c r="T1799" s="2">
        <v>20</v>
      </c>
      <c r="U1799">
        <v>164.33</v>
      </c>
      <c r="V1799" s="2">
        <v>20</v>
      </c>
      <c r="W1799" s="3">
        <v>0</v>
      </c>
      <c r="X1799" s="3" t="s">
        <v>44</v>
      </c>
      <c r="Y1799" s="3">
        <v>31.8</v>
      </c>
      <c r="Z1799" s="2">
        <v>45.9</v>
      </c>
      <c r="AA1799" s="10">
        <f>IF(Table1[[#This Row],[Is_Late]]="Yes",1,0)</f>
        <v>0</v>
      </c>
    </row>
    <row r="1800" spans="1:27" x14ac:dyDescent="0.25">
      <c r="A1800" t="s">
        <v>1879</v>
      </c>
      <c r="B1800" s="1">
        <v>45877</v>
      </c>
      <c r="C1800" t="s">
        <v>27</v>
      </c>
      <c r="D1800" t="s">
        <v>66</v>
      </c>
      <c r="E1800" t="s">
        <v>47</v>
      </c>
      <c r="F1800" t="s">
        <v>86</v>
      </c>
      <c r="G1800" t="s">
        <v>31</v>
      </c>
      <c r="H1800">
        <v>5</v>
      </c>
      <c r="I1800">
        <v>24.21</v>
      </c>
      <c r="J1800" s="2">
        <v>25</v>
      </c>
      <c r="K1800">
        <v>30</v>
      </c>
      <c r="L1800" s="3">
        <v>1.85</v>
      </c>
      <c r="M1800" s="3">
        <v>3.5</v>
      </c>
      <c r="N1800" t="s">
        <v>32</v>
      </c>
      <c r="O1800" t="s">
        <v>42</v>
      </c>
      <c r="P1800" t="s">
        <v>43</v>
      </c>
      <c r="Q1800" s="2">
        <v>121.05</v>
      </c>
      <c r="R1800" s="2">
        <v>30.26</v>
      </c>
      <c r="S1800" s="2">
        <v>90.79</v>
      </c>
      <c r="T1800" s="2">
        <v>15</v>
      </c>
      <c r="U1800">
        <v>105.79</v>
      </c>
      <c r="V1800" s="2">
        <v>43</v>
      </c>
      <c r="W1800" s="3">
        <v>0</v>
      </c>
      <c r="X1800" s="3" t="s">
        <v>44</v>
      </c>
      <c r="Y1800" s="3">
        <v>24.4</v>
      </c>
      <c r="Z1800" s="2">
        <v>22.15</v>
      </c>
      <c r="AA1800" s="10">
        <f>IF(Table1[[#This Row],[Is_Late]]="Yes",1,0)</f>
        <v>0</v>
      </c>
    </row>
    <row r="1801" spans="1:27" x14ac:dyDescent="0.25">
      <c r="A1801" t="s">
        <v>1880</v>
      </c>
      <c r="B1801" s="1">
        <v>45877</v>
      </c>
      <c r="C1801" t="s">
        <v>27</v>
      </c>
      <c r="D1801" t="s">
        <v>66</v>
      </c>
      <c r="E1801" t="s">
        <v>29</v>
      </c>
      <c r="F1801" t="s">
        <v>30</v>
      </c>
      <c r="G1801" t="s">
        <v>63</v>
      </c>
      <c r="H1801">
        <v>6</v>
      </c>
      <c r="I1801">
        <v>81.97</v>
      </c>
      <c r="J1801" s="2">
        <v>0</v>
      </c>
      <c r="K1801">
        <v>22</v>
      </c>
      <c r="L1801" s="3">
        <v>7.29</v>
      </c>
      <c r="M1801" s="3">
        <v>4.5</v>
      </c>
      <c r="N1801" t="s">
        <v>68</v>
      </c>
      <c r="O1801" t="s">
        <v>42</v>
      </c>
      <c r="P1801" t="s">
        <v>51</v>
      </c>
      <c r="Q1801" s="2">
        <v>491.82</v>
      </c>
      <c r="R1801" s="2">
        <v>0</v>
      </c>
      <c r="S1801" s="2">
        <v>491.82</v>
      </c>
      <c r="T1801" s="2">
        <v>0</v>
      </c>
      <c r="U1801">
        <v>491.82</v>
      </c>
      <c r="V1801" s="2">
        <v>16</v>
      </c>
      <c r="W1801" s="3">
        <v>6</v>
      </c>
      <c r="X1801" s="3" t="s">
        <v>35</v>
      </c>
      <c r="Y1801" s="3">
        <v>22.3</v>
      </c>
      <c r="Z1801" s="2">
        <v>109.68</v>
      </c>
      <c r="AA1801" s="10">
        <f>IF(Table1[[#This Row],[Is_Late]]="Yes",1,0)</f>
        <v>1</v>
      </c>
    </row>
    <row r="1802" spans="1:27" x14ac:dyDescent="0.25">
      <c r="A1802" t="s">
        <v>1881</v>
      </c>
      <c r="B1802" s="1">
        <v>45877</v>
      </c>
      <c r="C1802" t="s">
        <v>53</v>
      </c>
      <c r="D1802" t="s">
        <v>28</v>
      </c>
      <c r="E1802" t="s">
        <v>47</v>
      </c>
      <c r="F1802" t="s">
        <v>48</v>
      </c>
      <c r="G1802" t="s">
        <v>117</v>
      </c>
      <c r="H1802">
        <v>4</v>
      </c>
      <c r="I1802">
        <v>420.9</v>
      </c>
      <c r="J1802" s="2">
        <v>0</v>
      </c>
      <c r="K1802">
        <v>42</v>
      </c>
      <c r="L1802" s="3">
        <v>7.41</v>
      </c>
      <c r="M1802" s="3">
        <v>5</v>
      </c>
      <c r="N1802" t="s">
        <v>41</v>
      </c>
      <c r="O1802" t="s">
        <v>42</v>
      </c>
      <c r="P1802" t="s">
        <v>43</v>
      </c>
      <c r="Q1802" s="2">
        <v>1683.6</v>
      </c>
      <c r="R1802" s="2">
        <v>0</v>
      </c>
      <c r="S1802" s="2">
        <v>1683.6</v>
      </c>
      <c r="T1802" s="2">
        <v>0</v>
      </c>
      <c r="U1802">
        <v>1683.6</v>
      </c>
      <c r="V1802" s="2">
        <v>26</v>
      </c>
      <c r="W1802" s="3">
        <v>16</v>
      </c>
      <c r="X1802" s="3" t="s">
        <v>35</v>
      </c>
      <c r="Y1802" s="3">
        <v>31.6</v>
      </c>
      <c r="Z1802" s="2">
        <v>532.02</v>
      </c>
      <c r="AA1802" s="10">
        <f>IF(Table1[[#This Row],[Is_Late]]="Yes",1,0)</f>
        <v>1</v>
      </c>
    </row>
    <row r="1803" spans="1:27" x14ac:dyDescent="0.25">
      <c r="A1803" t="s">
        <v>1882</v>
      </c>
      <c r="B1803" s="1">
        <v>45877</v>
      </c>
      <c r="C1803" t="s">
        <v>75</v>
      </c>
      <c r="D1803" t="s">
        <v>38</v>
      </c>
      <c r="E1803" t="s">
        <v>29</v>
      </c>
      <c r="F1803" t="s">
        <v>93</v>
      </c>
      <c r="G1803" t="s">
        <v>67</v>
      </c>
      <c r="H1803">
        <v>7</v>
      </c>
      <c r="I1803">
        <v>398.72</v>
      </c>
      <c r="J1803" s="2">
        <v>25</v>
      </c>
      <c r="K1803">
        <v>33</v>
      </c>
      <c r="L1803" s="3">
        <v>4.33</v>
      </c>
      <c r="M1803" s="3">
        <v>5</v>
      </c>
      <c r="N1803" t="s">
        <v>60</v>
      </c>
      <c r="O1803" t="s">
        <v>33</v>
      </c>
      <c r="P1803" t="s">
        <v>56</v>
      </c>
      <c r="Q1803" s="2">
        <v>2791.04</v>
      </c>
      <c r="R1803" s="2">
        <v>697.76</v>
      </c>
      <c r="S1803" s="2">
        <v>0</v>
      </c>
      <c r="T1803" s="2">
        <v>0</v>
      </c>
      <c r="U1803">
        <v>0</v>
      </c>
      <c r="V1803" s="2">
        <v>15</v>
      </c>
      <c r="W1803" s="3">
        <v>18</v>
      </c>
      <c r="X1803" s="3" t="s">
        <v>35</v>
      </c>
      <c r="Y1803" s="3">
        <v>31.7</v>
      </c>
      <c r="Z1803" s="2">
        <v>0</v>
      </c>
      <c r="AA1803" s="10">
        <f>IF(Table1[[#This Row],[Is_Late]]="Yes",1,0)</f>
        <v>1</v>
      </c>
    </row>
    <row r="1804" spans="1:27" x14ac:dyDescent="0.25">
      <c r="A1804" t="s">
        <v>1883</v>
      </c>
      <c r="B1804" s="1">
        <v>45877</v>
      </c>
      <c r="C1804" t="s">
        <v>80</v>
      </c>
      <c r="D1804" t="s">
        <v>54</v>
      </c>
      <c r="E1804" t="s">
        <v>47</v>
      </c>
      <c r="F1804" t="s">
        <v>48</v>
      </c>
      <c r="G1804" t="s">
        <v>55</v>
      </c>
      <c r="H1804">
        <v>1</v>
      </c>
      <c r="I1804">
        <v>467.66</v>
      </c>
      <c r="J1804" s="2">
        <v>0</v>
      </c>
      <c r="K1804">
        <v>22</v>
      </c>
      <c r="L1804" s="3">
        <v>5.35</v>
      </c>
      <c r="M1804" s="3">
        <v>3.3</v>
      </c>
      <c r="N1804" t="s">
        <v>41</v>
      </c>
      <c r="O1804" t="s">
        <v>42</v>
      </c>
      <c r="P1804" t="s">
        <v>64</v>
      </c>
      <c r="Q1804" s="2">
        <v>467.66</v>
      </c>
      <c r="R1804" s="2">
        <v>0</v>
      </c>
      <c r="S1804" s="2">
        <v>467.66</v>
      </c>
      <c r="T1804" s="2">
        <v>0</v>
      </c>
      <c r="U1804">
        <v>467.66</v>
      </c>
      <c r="V1804" s="2">
        <v>32</v>
      </c>
      <c r="W1804" s="3">
        <v>0</v>
      </c>
      <c r="X1804" s="3" t="s">
        <v>44</v>
      </c>
      <c r="Y1804" s="3">
        <v>14</v>
      </c>
      <c r="Z1804" s="2">
        <v>65.47</v>
      </c>
      <c r="AA1804" s="10">
        <f>IF(Table1[[#This Row],[Is_Late]]="Yes",1,0)</f>
        <v>0</v>
      </c>
    </row>
    <row r="1805" spans="1:27" x14ac:dyDescent="0.25">
      <c r="A1805" t="s">
        <v>1884</v>
      </c>
      <c r="B1805" s="1">
        <v>45877</v>
      </c>
      <c r="C1805" t="s">
        <v>37</v>
      </c>
      <c r="D1805" t="s">
        <v>66</v>
      </c>
      <c r="E1805" t="s">
        <v>29</v>
      </c>
      <c r="F1805" t="s">
        <v>39</v>
      </c>
      <c r="G1805" t="s">
        <v>67</v>
      </c>
      <c r="H1805">
        <v>3</v>
      </c>
      <c r="I1805">
        <v>459.45</v>
      </c>
      <c r="J1805" s="2">
        <v>5</v>
      </c>
      <c r="K1805">
        <v>21</v>
      </c>
      <c r="L1805" s="3">
        <v>6.58</v>
      </c>
      <c r="M1805" s="3">
        <v>3.7</v>
      </c>
      <c r="N1805" t="s">
        <v>50</v>
      </c>
      <c r="O1805" t="s">
        <v>42</v>
      </c>
      <c r="P1805" t="s">
        <v>51</v>
      </c>
      <c r="Q1805" s="2">
        <v>1378.35</v>
      </c>
      <c r="R1805" s="2">
        <v>68.92</v>
      </c>
      <c r="S1805" s="2">
        <v>1309.43</v>
      </c>
      <c r="T1805" s="2">
        <v>0</v>
      </c>
      <c r="U1805">
        <v>1309.43</v>
      </c>
      <c r="V1805" s="2">
        <v>20</v>
      </c>
      <c r="W1805" s="3">
        <v>1</v>
      </c>
      <c r="X1805" s="3" t="s">
        <v>44</v>
      </c>
      <c r="Y1805" s="3">
        <v>27.8</v>
      </c>
      <c r="Z1805" s="2">
        <v>364.02</v>
      </c>
      <c r="AA1805" s="10">
        <f>IF(Table1[[#This Row],[Is_Late]]="Yes",1,0)</f>
        <v>0</v>
      </c>
    </row>
    <row r="1806" spans="1:27" x14ac:dyDescent="0.25">
      <c r="A1806" t="s">
        <v>1885</v>
      </c>
      <c r="B1806" s="1">
        <v>45877</v>
      </c>
      <c r="C1806" t="s">
        <v>27</v>
      </c>
      <c r="D1806" t="s">
        <v>54</v>
      </c>
      <c r="E1806" t="s">
        <v>47</v>
      </c>
      <c r="F1806" t="s">
        <v>76</v>
      </c>
      <c r="G1806" t="s">
        <v>82</v>
      </c>
      <c r="H1806">
        <v>1</v>
      </c>
      <c r="I1806">
        <v>237.31</v>
      </c>
      <c r="J1806" s="2">
        <v>25</v>
      </c>
      <c r="K1806">
        <v>35</v>
      </c>
      <c r="L1806" s="3">
        <v>5.13</v>
      </c>
      <c r="M1806" s="3">
        <v>4.8</v>
      </c>
      <c r="N1806" t="s">
        <v>50</v>
      </c>
      <c r="O1806" t="s">
        <v>42</v>
      </c>
      <c r="P1806" t="s">
        <v>51</v>
      </c>
      <c r="Q1806" s="2">
        <v>237.31</v>
      </c>
      <c r="R1806" s="2">
        <v>59.33</v>
      </c>
      <c r="S1806" s="2">
        <v>177.98</v>
      </c>
      <c r="T1806" s="2">
        <v>20</v>
      </c>
      <c r="U1806">
        <v>197.98</v>
      </c>
      <c r="V1806" s="2">
        <v>28</v>
      </c>
      <c r="W1806" s="3">
        <v>7</v>
      </c>
      <c r="X1806" s="3" t="s">
        <v>35</v>
      </c>
      <c r="Y1806" s="3">
        <v>24.5</v>
      </c>
      <c r="Z1806" s="2">
        <v>43.61</v>
      </c>
      <c r="AA1806" s="10">
        <f>IF(Table1[[#This Row],[Is_Late]]="Yes",1,0)</f>
        <v>1</v>
      </c>
    </row>
    <row r="1807" spans="1:27" x14ac:dyDescent="0.25">
      <c r="A1807" t="s">
        <v>1886</v>
      </c>
      <c r="B1807" s="1">
        <v>45877</v>
      </c>
      <c r="C1807" t="s">
        <v>37</v>
      </c>
      <c r="D1807" t="s">
        <v>66</v>
      </c>
      <c r="E1807" t="s">
        <v>29</v>
      </c>
      <c r="F1807" t="s">
        <v>86</v>
      </c>
      <c r="G1807" t="s">
        <v>119</v>
      </c>
      <c r="H1807">
        <v>5</v>
      </c>
      <c r="I1807">
        <v>176.9</v>
      </c>
      <c r="J1807" s="2">
        <v>10</v>
      </c>
      <c r="K1807">
        <v>36</v>
      </c>
      <c r="L1807" s="3">
        <v>3.73</v>
      </c>
      <c r="M1807" s="3">
        <v>5</v>
      </c>
      <c r="N1807" t="s">
        <v>68</v>
      </c>
      <c r="O1807" t="s">
        <v>42</v>
      </c>
      <c r="P1807" t="s">
        <v>56</v>
      </c>
      <c r="Q1807" s="2">
        <v>884.5</v>
      </c>
      <c r="R1807" s="2">
        <v>88.45</v>
      </c>
      <c r="S1807" s="2">
        <v>796.05</v>
      </c>
      <c r="T1807" s="2">
        <v>0</v>
      </c>
      <c r="U1807">
        <v>796.05</v>
      </c>
      <c r="V1807" s="2">
        <v>33</v>
      </c>
      <c r="W1807" s="3">
        <v>3</v>
      </c>
      <c r="X1807" s="3" t="s">
        <v>44</v>
      </c>
      <c r="Y1807" s="3">
        <v>16.7</v>
      </c>
      <c r="Z1807" s="2">
        <v>132.94</v>
      </c>
      <c r="AA1807" s="10">
        <f>IF(Table1[[#This Row],[Is_Late]]="Yes",1,0)</f>
        <v>0</v>
      </c>
    </row>
    <row r="1808" spans="1:27" x14ac:dyDescent="0.25">
      <c r="A1808" t="s">
        <v>1887</v>
      </c>
      <c r="B1808" s="1">
        <v>45877</v>
      </c>
      <c r="C1808" t="s">
        <v>37</v>
      </c>
      <c r="D1808" t="s">
        <v>66</v>
      </c>
      <c r="E1808" t="s">
        <v>29</v>
      </c>
      <c r="F1808" t="s">
        <v>48</v>
      </c>
      <c r="G1808" t="s">
        <v>89</v>
      </c>
      <c r="H1808">
        <v>3</v>
      </c>
      <c r="I1808">
        <v>246.53</v>
      </c>
      <c r="J1808" s="2">
        <v>10</v>
      </c>
      <c r="K1808">
        <v>10</v>
      </c>
      <c r="L1808" s="3">
        <v>1.92</v>
      </c>
      <c r="M1808" s="3">
        <v>4.5</v>
      </c>
      <c r="N1808" t="s">
        <v>50</v>
      </c>
      <c r="O1808" t="s">
        <v>42</v>
      </c>
      <c r="P1808" t="s">
        <v>64</v>
      </c>
      <c r="Q1808" s="2">
        <v>739.59</v>
      </c>
      <c r="R1808" s="2">
        <v>73.959999999999994</v>
      </c>
      <c r="S1808" s="2">
        <v>665.63</v>
      </c>
      <c r="T1808" s="2">
        <v>0</v>
      </c>
      <c r="U1808">
        <v>665.63</v>
      </c>
      <c r="V1808" s="2">
        <v>18</v>
      </c>
      <c r="W1808" s="3">
        <v>0</v>
      </c>
      <c r="X1808" s="3" t="s">
        <v>44</v>
      </c>
      <c r="Y1808" s="3">
        <v>16.899999999999999</v>
      </c>
      <c r="Z1808" s="2">
        <v>112.49</v>
      </c>
      <c r="AA1808" s="10">
        <f>IF(Table1[[#This Row],[Is_Late]]="Yes",1,0)</f>
        <v>0</v>
      </c>
    </row>
    <row r="1809" spans="1:27" x14ac:dyDescent="0.25">
      <c r="A1809" t="s">
        <v>1888</v>
      </c>
      <c r="B1809" s="1">
        <v>45877</v>
      </c>
      <c r="C1809" t="s">
        <v>53</v>
      </c>
      <c r="D1809" t="s">
        <v>38</v>
      </c>
      <c r="E1809" t="s">
        <v>47</v>
      </c>
      <c r="F1809" t="s">
        <v>73</v>
      </c>
      <c r="G1809" t="s">
        <v>31</v>
      </c>
      <c r="H1809">
        <v>5</v>
      </c>
      <c r="I1809">
        <v>432.81</v>
      </c>
      <c r="J1809" s="2">
        <v>0</v>
      </c>
      <c r="K1809">
        <v>27</v>
      </c>
      <c r="L1809" s="3">
        <v>6.15</v>
      </c>
      <c r="M1809" s="3">
        <v>3.7</v>
      </c>
      <c r="N1809" t="s">
        <v>41</v>
      </c>
      <c r="O1809" t="s">
        <v>42</v>
      </c>
      <c r="P1809" t="s">
        <v>56</v>
      </c>
      <c r="Q1809" s="2">
        <v>2164.0500000000002</v>
      </c>
      <c r="R1809" s="2">
        <v>0</v>
      </c>
      <c r="S1809" s="2">
        <v>2164.0500000000002</v>
      </c>
      <c r="T1809" s="2">
        <v>0</v>
      </c>
      <c r="U1809">
        <v>2164.0500000000002</v>
      </c>
      <c r="V1809" s="2">
        <v>35</v>
      </c>
      <c r="W1809" s="3">
        <v>0</v>
      </c>
      <c r="X1809" s="3" t="s">
        <v>44</v>
      </c>
      <c r="Y1809" s="3">
        <v>27.6</v>
      </c>
      <c r="Z1809" s="2">
        <v>597.28</v>
      </c>
      <c r="AA1809" s="10">
        <f>IF(Table1[[#This Row],[Is_Late]]="Yes",1,0)</f>
        <v>0</v>
      </c>
    </row>
    <row r="1810" spans="1:27" x14ac:dyDescent="0.25">
      <c r="A1810" t="s">
        <v>1889</v>
      </c>
      <c r="B1810" s="1">
        <v>45877</v>
      </c>
      <c r="C1810" t="s">
        <v>75</v>
      </c>
      <c r="D1810" t="s">
        <v>28</v>
      </c>
      <c r="E1810" t="s">
        <v>47</v>
      </c>
      <c r="F1810" t="s">
        <v>111</v>
      </c>
      <c r="G1810" t="s">
        <v>67</v>
      </c>
      <c r="H1810">
        <v>1</v>
      </c>
      <c r="I1810">
        <v>194.92</v>
      </c>
      <c r="J1810" s="2">
        <v>20</v>
      </c>
      <c r="K1810">
        <v>41</v>
      </c>
      <c r="L1810" s="3">
        <v>2.1</v>
      </c>
      <c r="M1810" s="3">
        <v>5</v>
      </c>
      <c r="N1810" t="s">
        <v>50</v>
      </c>
      <c r="O1810" t="s">
        <v>42</v>
      </c>
      <c r="P1810" t="s">
        <v>51</v>
      </c>
      <c r="Q1810" s="2">
        <v>194.92</v>
      </c>
      <c r="R1810" s="2">
        <v>38.979999999999997</v>
      </c>
      <c r="S1810" s="2">
        <v>155.94</v>
      </c>
      <c r="T1810" s="2">
        <v>20</v>
      </c>
      <c r="U1810">
        <v>175.94</v>
      </c>
      <c r="V1810" s="2">
        <v>24</v>
      </c>
      <c r="W1810" s="3">
        <v>17</v>
      </c>
      <c r="X1810" s="3" t="s">
        <v>35</v>
      </c>
      <c r="Y1810" s="3">
        <v>9.1999999999999993</v>
      </c>
      <c r="Z1810" s="2">
        <v>14.35</v>
      </c>
      <c r="AA1810" s="10">
        <f>IF(Table1[[#This Row],[Is_Late]]="Yes",1,0)</f>
        <v>1</v>
      </c>
    </row>
    <row r="1811" spans="1:27" x14ac:dyDescent="0.25">
      <c r="A1811" t="s">
        <v>1890</v>
      </c>
      <c r="B1811" s="1">
        <v>45877</v>
      </c>
      <c r="C1811" t="s">
        <v>80</v>
      </c>
      <c r="D1811" t="s">
        <v>54</v>
      </c>
      <c r="E1811" t="s">
        <v>29</v>
      </c>
      <c r="F1811" t="s">
        <v>39</v>
      </c>
      <c r="G1811" t="s">
        <v>40</v>
      </c>
      <c r="H1811">
        <v>4</v>
      </c>
      <c r="I1811">
        <v>36.49</v>
      </c>
      <c r="J1811" s="2">
        <v>0</v>
      </c>
      <c r="K1811">
        <v>30</v>
      </c>
      <c r="L1811" s="3">
        <v>7.52</v>
      </c>
      <c r="M1811" s="3">
        <v>4.4000000000000004</v>
      </c>
      <c r="N1811" t="s">
        <v>60</v>
      </c>
      <c r="O1811" t="s">
        <v>42</v>
      </c>
      <c r="P1811" t="s">
        <v>34</v>
      </c>
      <c r="Q1811" s="2">
        <v>145.96</v>
      </c>
      <c r="R1811" s="2">
        <v>0</v>
      </c>
      <c r="S1811" s="2">
        <v>145.96</v>
      </c>
      <c r="T1811" s="2">
        <v>25</v>
      </c>
      <c r="U1811">
        <v>170.96</v>
      </c>
      <c r="V1811" s="2">
        <v>16</v>
      </c>
      <c r="W1811" s="3">
        <v>14</v>
      </c>
      <c r="X1811" s="3" t="s">
        <v>35</v>
      </c>
      <c r="Y1811" s="3">
        <v>22.9</v>
      </c>
      <c r="Z1811" s="2">
        <v>33.42</v>
      </c>
      <c r="AA1811" s="10">
        <f>IF(Table1[[#This Row],[Is_Late]]="Yes",1,0)</f>
        <v>1</v>
      </c>
    </row>
    <row r="1812" spans="1:27" x14ac:dyDescent="0.25">
      <c r="A1812" t="s">
        <v>1891</v>
      </c>
      <c r="B1812" s="1">
        <v>45877</v>
      </c>
      <c r="C1812" t="s">
        <v>84</v>
      </c>
      <c r="D1812" t="s">
        <v>54</v>
      </c>
      <c r="E1812" t="s">
        <v>29</v>
      </c>
      <c r="F1812" t="s">
        <v>81</v>
      </c>
      <c r="G1812" t="s">
        <v>55</v>
      </c>
      <c r="H1812">
        <v>7</v>
      </c>
      <c r="I1812">
        <v>156.62</v>
      </c>
      <c r="J1812" s="2">
        <v>0</v>
      </c>
      <c r="K1812">
        <v>21</v>
      </c>
      <c r="L1812" s="3">
        <v>6.44</v>
      </c>
      <c r="M1812" s="3">
        <v>3.2</v>
      </c>
      <c r="N1812" t="s">
        <v>41</v>
      </c>
      <c r="O1812" t="s">
        <v>42</v>
      </c>
      <c r="P1812" t="s">
        <v>51</v>
      </c>
      <c r="Q1812" s="2">
        <v>1096.3399999999999</v>
      </c>
      <c r="R1812" s="2">
        <v>0</v>
      </c>
      <c r="S1812" s="2">
        <v>1096.3399999999999</v>
      </c>
      <c r="T1812" s="2">
        <v>0</v>
      </c>
      <c r="U1812">
        <v>1096.3399999999999</v>
      </c>
      <c r="V1812" s="2">
        <v>21</v>
      </c>
      <c r="W1812" s="3">
        <v>0</v>
      </c>
      <c r="X1812" s="3" t="s">
        <v>44</v>
      </c>
      <c r="Y1812" s="3">
        <v>13.9</v>
      </c>
      <c r="Z1812" s="2">
        <v>152.38999999999999</v>
      </c>
      <c r="AA1812" s="10">
        <f>IF(Table1[[#This Row],[Is_Late]]="Yes",1,0)</f>
        <v>0</v>
      </c>
    </row>
    <row r="1813" spans="1:27" x14ac:dyDescent="0.25">
      <c r="A1813" t="s">
        <v>1892</v>
      </c>
      <c r="B1813" s="1">
        <v>45877</v>
      </c>
      <c r="C1813" t="s">
        <v>37</v>
      </c>
      <c r="D1813" t="s">
        <v>54</v>
      </c>
      <c r="E1813" t="s">
        <v>47</v>
      </c>
      <c r="F1813" t="s">
        <v>81</v>
      </c>
      <c r="G1813" t="s">
        <v>82</v>
      </c>
      <c r="H1813">
        <v>1</v>
      </c>
      <c r="I1813">
        <v>230.44</v>
      </c>
      <c r="J1813" s="2">
        <v>20</v>
      </c>
      <c r="K1813">
        <v>35</v>
      </c>
      <c r="L1813" s="3">
        <v>3.09</v>
      </c>
      <c r="M1813" s="3">
        <v>3.8</v>
      </c>
      <c r="N1813" t="s">
        <v>32</v>
      </c>
      <c r="O1813" t="s">
        <v>42</v>
      </c>
      <c r="P1813" t="s">
        <v>34</v>
      </c>
      <c r="Q1813" s="2">
        <v>230.44</v>
      </c>
      <c r="R1813" s="2">
        <v>46.09</v>
      </c>
      <c r="S1813" s="2">
        <v>184.35</v>
      </c>
      <c r="T1813" s="2">
        <v>25</v>
      </c>
      <c r="U1813">
        <v>209.35</v>
      </c>
      <c r="V1813" s="2">
        <v>44</v>
      </c>
      <c r="W1813" s="3">
        <v>0</v>
      </c>
      <c r="X1813" s="3" t="s">
        <v>44</v>
      </c>
      <c r="Y1813" s="3">
        <v>11.5</v>
      </c>
      <c r="Z1813" s="2">
        <v>21.2</v>
      </c>
      <c r="AA1813" s="10">
        <f>IF(Table1[[#This Row],[Is_Late]]="Yes",1,0)</f>
        <v>0</v>
      </c>
    </row>
    <row r="1814" spans="1:27" x14ac:dyDescent="0.25">
      <c r="A1814" t="s">
        <v>1893</v>
      </c>
      <c r="B1814" s="1">
        <v>45878</v>
      </c>
      <c r="C1814" t="s">
        <v>53</v>
      </c>
      <c r="D1814" t="s">
        <v>38</v>
      </c>
      <c r="E1814" t="s">
        <v>47</v>
      </c>
      <c r="F1814" t="s">
        <v>93</v>
      </c>
      <c r="G1814" t="s">
        <v>67</v>
      </c>
      <c r="H1814">
        <v>5</v>
      </c>
      <c r="I1814">
        <v>277.25</v>
      </c>
      <c r="J1814" s="2">
        <v>25</v>
      </c>
      <c r="K1814">
        <v>27</v>
      </c>
      <c r="L1814" s="3">
        <v>3.25</v>
      </c>
      <c r="M1814" s="3">
        <v>4.8</v>
      </c>
      <c r="N1814" t="s">
        <v>68</v>
      </c>
      <c r="O1814" t="s">
        <v>42</v>
      </c>
      <c r="P1814" t="s">
        <v>56</v>
      </c>
      <c r="Q1814" s="2">
        <v>1386.25</v>
      </c>
      <c r="R1814" s="2">
        <v>346.56</v>
      </c>
      <c r="S1814" s="2">
        <v>1039.69</v>
      </c>
      <c r="T1814" s="2">
        <v>0</v>
      </c>
      <c r="U1814">
        <v>1039.69</v>
      </c>
      <c r="V1814" s="2">
        <v>15</v>
      </c>
      <c r="W1814" s="3">
        <v>12</v>
      </c>
      <c r="X1814" s="3" t="s">
        <v>35</v>
      </c>
      <c r="Y1814" s="3">
        <v>9.3000000000000007</v>
      </c>
      <c r="Z1814" s="2">
        <v>96.69</v>
      </c>
      <c r="AA1814" s="10">
        <f>IF(Table1[[#This Row],[Is_Late]]="Yes",1,0)</f>
        <v>1</v>
      </c>
    </row>
    <row r="1815" spans="1:27" x14ac:dyDescent="0.25">
      <c r="A1815" t="s">
        <v>1894</v>
      </c>
      <c r="B1815" s="1">
        <v>45878</v>
      </c>
      <c r="C1815" t="s">
        <v>80</v>
      </c>
      <c r="D1815" t="s">
        <v>46</v>
      </c>
      <c r="E1815" t="s">
        <v>47</v>
      </c>
      <c r="F1815" t="s">
        <v>73</v>
      </c>
      <c r="G1815" t="s">
        <v>70</v>
      </c>
      <c r="H1815">
        <v>7</v>
      </c>
      <c r="I1815">
        <v>131.72999999999999</v>
      </c>
      <c r="J1815" s="2">
        <v>25</v>
      </c>
      <c r="K1815">
        <v>31</v>
      </c>
      <c r="L1815" s="3">
        <v>7.17</v>
      </c>
      <c r="M1815" s="3">
        <v>3.7</v>
      </c>
      <c r="N1815" t="s">
        <v>68</v>
      </c>
      <c r="O1815" t="s">
        <v>42</v>
      </c>
      <c r="P1815" t="s">
        <v>56</v>
      </c>
      <c r="Q1815" s="2">
        <v>922.11</v>
      </c>
      <c r="R1815" s="2">
        <v>230.53</v>
      </c>
      <c r="S1815" s="2">
        <v>691.58</v>
      </c>
      <c r="T1815" s="2">
        <v>0</v>
      </c>
      <c r="U1815">
        <v>691.58</v>
      </c>
      <c r="V1815" s="2">
        <v>41</v>
      </c>
      <c r="W1815" s="3">
        <v>0</v>
      </c>
      <c r="X1815" s="3" t="s">
        <v>44</v>
      </c>
      <c r="Y1815" s="3">
        <v>10</v>
      </c>
      <c r="Z1815" s="2">
        <v>69.16</v>
      </c>
      <c r="AA1815" s="10">
        <f>IF(Table1[[#This Row],[Is_Late]]="Yes",1,0)</f>
        <v>0</v>
      </c>
    </row>
    <row r="1816" spans="1:27" x14ac:dyDescent="0.25">
      <c r="A1816" t="s">
        <v>1895</v>
      </c>
      <c r="B1816" s="1">
        <v>45878</v>
      </c>
      <c r="C1816" t="s">
        <v>27</v>
      </c>
      <c r="D1816" t="s">
        <v>66</v>
      </c>
      <c r="E1816" t="s">
        <v>29</v>
      </c>
      <c r="F1816" t="s">
        <v>73</v>
      </c>
      <c r="G1816" t="s">
        <v>144</v>
      </c>
      <c r="H1816">
        <v>2</v>
      </c>
      <c r="I1816">
        <v>445.96</v>
      </c>
      <c r="J1816" s="2">
        <v>15</v>
      </c>
      <c r="K1816">
        <v>37</v>
      </c>
      <c r="L1816" s="3">
        <v>1.04</v>
      </c>
      <c r="M1816" s="3">
        <v>3.8</v>
      </c>
      <c r="N1816" t="s">
        <v>41</v>
      </c>
      <c r="O1816" t="s">
        <v>42</v>
      </c>
      <c r="P1816" t="s">
        <v>51</v>
      </c>
      <c r="Q1816" s="2">
        <v>891.92</v>
      </c>
      <c r="R1816" s="2">
        <v>133.79</v>
      </c>
      <c r="S1816" s="2">
        <v>758.13</v>
      </c>
      <c r="T1816" s="2">
        <v>0</v>
      </c>
      <c r="U1816">
        <v>758.13</v>
      </c>
      <c r="V1816" s="2">
        <v>38</v>
      </c>
      <c r="W1816" s="3">
        <v>0</v>
      </c>
      <c r="X1816" s="3" t="s">
        <v>44</v>
      </c>
      <c r="Y1816" s="3">
        <v>15.4</v>
      </c>
      <c r="Z1816" s="2">
        <v>116.75</v>
      </c>
      <c r="AA1816" s="10">
        <f>IF(Table1[[#This Row],[Is_Late]]="Yes",1,0)</f>
        <v>0</v>
      </c>
    </row>
    <row r="1817" spans="1:27" x14ac:dyDescent="0.25">
      <c r="A1817" t="s">
        <v>1896</v>
      </c>
      <c r="B1817" s="1">
        <v>45878</v>
      </c>
      <c r="C1817" t="s">
        <v>88</v>
      </c>
      <c r="D1817" t="s">
        <v>54</v>
      </c>
      <c r="E1817" t="s">
        <v>29</v>
      </c>
      <c r="F1817" t="s">
        <v>93</v>
      </c>
      <c r="G1817" t="s">
        <v>63</v>
      </c>
      <c r="H1817">
        <v>6</v>
      </c>
      <c r="I1817">
        <v>59.46</v>
      </c>
      <c r="J1817" s="2">
        <v>25</v>
      </c>
      <c r="K1817">
        <v>20</v>
      </c>
      <c r="L1817" s="3">
        <v>6.42</v>
      </c>
      <c r="M1817" s="3">
        <v>4.3</v>
      </c>
      <c r="N1817" t="s">
        <v>32</v>
      </c>
      <c r="O1817" t="s">
        <v>42</v>
      </c>
      <c r="P1817" t="s">
        <v>34</v>
      </c>
      <c r="Q1817" s="2">
        <v>356.76</v>
      </c>
      <c r="R1817" s="2">
        <v>89.19</v>
      </c>
      <c r="S1817" s="2">
        <v>267.57</v>
      </c>
      <c r="T1817" s="2">
        <v>20</v>
      </c>
      <c r="U1817">
        <v>287.57</v>
      </c>
      <c r="V1817" s="2">
        <v>32</v>
      </c>
      <c r="W1817" s="3">
        <v>0</v>
      </c>
      <c r="X1817" s="3" t="s">
        <v>44</v>
      </c>
      <c r="Y1817" s="3">
        <v>18.3</v>
      </c>
      <c r="Z1817" s="2">
        <v>48.97</v>
      </c>
      <c r="AA1817" s="10">
        <f>IF(Table1[[#This Row],[Is_Late]]="Yes",1,0)</f>
        <v>0</v>
      </c>
    </row>
    <row r="1818" spans="1:27" x14ac:dyDescent="0.25">
      <c r="A1818" t="s">
        <v>1897</v>
      </c>
      <c r="B1818" s="1">
        <v>45878</v>
      </c>
      <c r="C1818" t="s">
        <v>80</v>
      </c>
      <c r="D1818" t="s">
        <v>54</v>
      </c>
      <c r="E1818" t="s">
        <v>47</v>
      </c>
      <c r="F1818" t="s">
        <v>48</v>
      </c>
      <c r="G1818" t="s">
        <v>40</v>
      </c>
      <c r="H1818">
        <v>5</v>
      </c>
      <c r="I1818">
        <v>72.069999999999993</v>
      </c>
      <c r="J1818" s="2">
        <v>10</v>
      </c>
      <c r="K1818">
        <v>30</v>
      </c>
      <c r="L1818" s="3">
        <v>0.52</v>
      </c>
      <c r="M1818" s="3">
        <v>3.7</v>
      </c>
      <c r="N1818" t="s">
        <v>32</v>
      </c>
      <c r="O1818" t="s">
        <v>42</v>
      </c>
      <c r="P1818" t="s">
        <v>43</v>
      </c>
      <c r="Q1818" s="2">
        <v>360.35</v>
      </c>
      <c r="R1818" s="2">
        <v>36.03</v>
      </c>
      <c r="S1818" s="2">
        <v>324.32</v>
      </c>
      <c r="T1818" s="2">
        <v>0</v>
      </c>
      <c r="U1818">
        <v>324.32</v>
      </c>
      <c r="V1818" s="2">
        <v>44</v>
      </c>
      <c r="W1818" s="3">
        <v>0</v>
      </c>
      <c r="X1818" s="3" t="s">
        <v>44</v>
      </c>
      <c r="Y1818" s="3">
        <v>17.899999999999999</v>
      </c>
      <c r="Z1818" s="2">
        <v>58.05</v>
      </c>
      <c r="AA1818" s="10">
        <f>IF(Table1[[#This Row],[Is_Late]]="Yes",1,0)</f>
        <v>0</v>
      </c>
    </row>
    <row r="1819" spans="1:27" x14ac:dyDescent="0.25">
      <c r="A1819" t="s">
        <v>1898</v>
      </c>
      <c r="B1819" s="1">
        <v>45878</v>
      </c>
      <c r="C1819" t="s">
        <v>88</v>
      </c>
      <c r="D1819" t="s">
        <v>46</v>
      </c>
      <c r="E1819" t="s">
        <v>47</v>
      </c>
      <c r="F1819" t="s">
        <v>76</v>
      </c>
      <c r="G1819" t="s">
        <v>136</v>
      </c>
      <c r="H1819">
        <v>2</v>
      </c>
      <c r="I1819">
        <v>401.44</v>
      </c>
      <c r="J1819" s="2">
        <v>20</v>
      </c>
      <c r="K1819">
        <v>21</v>
      </c>
      <c r="L1819" s="3">
        <v>5.32</v>
      </c>
      <c r="M1819" s="3">
        <v>5</v>
      </c>
      <c r="N1819" t="s">
        <v>41</v>
      </c>
      <c r="O1819" t="s">
        <v>42</v>
      </c>
      <c r="P1819" t="s">
        <v>51</v>
      </c>
      <c r="Q1819" s="2">
        <v>802.88</v>
      </c>
      <c r="R1819" s="2">
        <v>160.58000000000001</v>
      </c>
      <c r="S1819" s="2">
        <v>642.29999999999995</v>
      </c>
      <c r="T1819" s="2">
        <v>0</v>
      </c>
      <c r="U1819">
        <v>642.29999999999995</v>
      </c>
      <c r="V1819" s="2">
        <v>34</v>
      </c>
      <c r="W1819" s="3">
        <v>0</v>
      </c>
      <c r="X1819" s="3" t="s">
        <v>44</v>
      </c>
      <c r="Y1819" s="3">
        <v>29.4</v>
      </c>
      <c r="Z1819" s="2">
        <v>188.84</v>
      </c>
      <c r="AA1819" s="10">
        <f>IF(Table1[[#This Row],[Is_Late]]="Yes",1,0)</f>
        <v>0</v>
      </c>
    </row>
    <row r="1820" spans="1:27" x14ac:dyDescent="0.25">
      <c r="A1820" t="s">
        <v>1899</v>
      </c>
      <c r="B1820" s="1">
        <v>45879</v>
      </c>
      <c r="C1820" t="s">
        <v>37</v>
      </c>
      <c r="D1820" t="s">
        <v>38</v>
      </c>
      <c r="E1820" t="s">
        <v>47</v>
      </c>
      <c r="F1820" t="s">
        <v>48</v>
      </c>
      <c r="G1820" t="s">
        <v>117</v>
      </c>
      <c r="H1820">
        <v>1</v>
      </c>
      <c r="I1820">
        <v>53.4</v>
      </c>
      <c r="J1820" s="2">
        <v>10</v>
      </c>
      <c r="K1820">
        <v>18</v>
      </c>
      <c r="L1820" s="3">
        <v>2.13</v>
      </c>
      <c r="M1820" s="3">
        <v>3.2</v>
      </c>
      <c r="N1820" t="s">
        <v>32</v>
      </c>
      <c r="O1820" t="s">
        <v>42</v>
      </c>
      <c r="P1820" t="s">
        <v>34</v>
      </c>
      <c r="Q1820" s="2">
        <v>53.4</v>
      </c>
      <c r="R1820" s="2">
        <v>5.34</v>
      </c>
      <c r="S1820" s="2">
        <v>48.06</v>
      </c>
      <c r="T1820" s="2">
        <v>10</v>
      </c>
      <c r="U1820">
        <v>58.06</v>
      </c>
      <c r="V1820" s="2">
        <v>21</v>
      </c>
      <c r="W1820" s="3">
        <v>0</v>
      </c>
      <c r="X1820" s="3" t="s">
        <v>44</v>
      </c>
      <c r="Y1820" s="3">
        <v>21.9</v>
      </c>
      <c r="Z1820" s="2">
        <v>10.53</v>
      </c>
      <c r="AA1820" s="10">
        <f>IF(Table1[[#This Row],[Is_Late]]="Yes",1,0)</f>
        <v>0</v>
      </c>
    </row>
    <row r="1821" spans="1:27" x14ac:dyDescent="0.25">
      <c r="A1821" t="s">
        <v>1900</v>
      </c>
      <c r="B1821" s="1">
        <v>45879</v>
      </c>
      <c r="C1821" t="s">
        <v>27</v>
      </c>
      <c r="D1821" t="s">
        <v>38</v>
      </c>
      <c r="E1821" t="s">
        <v>29</v>
      </c>
      <c r="F1821" t="s">
        <v>30</v>
      </c>
      <c r="G1821" t="s">
        <v>144</v>
      </c>
      <c r="H1821">
        <v>1</v>
      </c>
      <c r="I1821">
        <v>236.58</v>
      </c>
      <c r="J1821" s="2">
        <v>0</v>
      </c>
      <c r="K1821">
        <v>18</v>
      </c>
      <c r="L1821" s="3">
        <v>6.38</v>
      </c>
      <c r="M1821" s="3">
        <v>4.4000000000000004</v>
      </c>
      <c r="N1821" t="s">
        <v>41</v>
      </c>
      <c r="O1821" t="s">
        <v>42</v>
      </c>
      <c r="P1821" t="s">
        <v>43</v>
      </c>
      <c r="Q1821" s="2">
        <v>236.58</v>
      </c>
      <c r="R1821" s="2">
        <v>0</v>
      </c>
      <c r="S1821" s="2">
        <v>236.58</v>
      </c>
      <c r="T1821" s="2">
        <v>25</v>
      </c>
      <c r="U1821">
        <v>261.58</v>
      </c>
      <c r="V1821" s="2">
        <v>32</v>
      </c>
      <c r="W1821" s="3">
        <v>0</v>
      </c>
      <c r="X1821" s="3" t="s">
        <v>44</v>
      </c>
      <c r="Y1821" s="3">
        <v>31</v>
      </c>
      <c r="Z1821" s="2">
        <v>73.34</v>
      </c>
      <c r="AA1821" s="10">
        <f>IF(Table1[[#This Row],[Is_Late]]="Yes",1,0)</f>
        <v>0</v>
      </c>
    </row>
    <row r="1822" spans="1:27" x14ac:dyDescent="0.25">
      <c r="A1822" t="s">
        <v>1901</v>
      </c>
      <c r="B1822" s="1">
        <v>45879</v>
      </c>
      <c r="C1822" t="s">
        <v>27</v>
      </c>
      <c r="D1822" t="s">
        <v>66</v>
      </c>
      <c r="E1822" t="s">
        <v>47</v>
      </c>
      <c r="F1822" t="s">
        <v>76</v>
      </c>
      <c r="G1822" t="s">
        <v>49</v>
      </c>
      <c r="H1822">
        <v>6</v>
      </c>
      <c r="I1822">
        <v>121.13</v>
      </c>
      <c r="J1822" s="2">
        <v>0</v>
      </c>
      <c r="K1822">
        <v>25</v>
      </c>
      <c r="L1822" s="3">
        <v>5.89</v>
      </c>
      <c r="M1822" s="3">
        <v>4</v>
      </c>
      <c r="N1822" t="s">
        <v>41</v>
      </c>
      <c r="O1822" t="s">
        <v>42</v>
      </c>
      <c r="P1822" t="s">
        <v>51</v>
      </c>
      <c r="Q1822" s="2">
        <v>726.78</v>
      </c>
      <c r="R1822" s="2">
        <v>0</v>
      </c>
      <c r="S1822" s="2">
        <v>726.78</v>
      </c>
      <c r="T1822" s="2">
        <v>0</v>
      </c>
      <c r="U1822">
        <v>726.78</v>
      </c>
      <c r="V1822" s="2">
        <v>20</v>
      </c>
      <c r="W1822" s="3">
        <v>5</v>
      </c>
      <c r="X1822" s="3" t="s">
        <v>44</v>
      </c>
      <c r="Y1822" s="3">
        <v>30.5</v>
      </c>
      <c r="Z1822" s="2">
        <v>221.67</v>
      </c>
      <c r="AA1822" s="10">
        <f>IF(Table1[[#This Row],[Is_Late]]="Yes",1,0)</f>
        <v>0</v>
      </c>
    </row>
    <row r="1823" spans="1:27" x14ac:dyDescent="0.25">
      <c r="A1823" t="s">
        <v>1902</v>
      </c>
      <c r="B1823" s="1">
        <v>45879</v>
      </c>
      <c r="C1823" t="s">
        <v>37</v>
      </c>
      <c r="D1823" t="s">
        <v>38</v>
      </c>
      <c r="E1823" t="s">
        <v>47</v>
      </c>
      <c r="F1823" t="s">
        <v>93</v>
      </c>
      <c r="G1823" t="s">
        <v>89</v>
      </c>
      <c r="H1823">
        <v>7</v>
      </c>
      <c r="I1823">
        <v>383.77</v>
      </c>
      <c r="J1823" s="2">
        <v>10</v>
      </c>
      <c r="K1823">
        <v>24</v>
      </c>
      <c r="L1823" s="3">
        <v>1.47</v>
      </c>
      <c r="M1823" s="3">
        <v>4.0999999999999996</v>
      </c>
      <c r="N1823" t="s">
        <v>68</v>
      </c>
      <c r="O1823" t="s">
        <v>42</v>
      </c>
      <c r="P1823" t="s">
        <v>34</v>
      </c>
      <c r="Q1823" s="2">
        <v>2686.39</v>
      </c>
      <c r="R1823" s="2">
        <v>268.64</v>
      </c>
      <c r="S1823" s="2">
        <v>2417.75</v>
      </c>
      <c r="T1823" s="2">
        <v>0</v>
      </c>
      <c r="U1823">
        <v>2417.75</v>
      </c>
      <c r="V1823" s="2">
        <v>36</v>
      </c>
      <c r="W1823" s="3">
        <v>0</v>
      </c>
      <c r="X1823" s="3" t="s">
        <v>44</v>
      </c>
      <c r="Y1823" s="3">
        <v>26.8</v>
      </c>
      <c r="Z1823" s="2">
        <v>647.96</v>
      </c>
      <c r="AA1823" s="10">
        <f>IF(Table1[[#This Row],[Is_Late]]="Yes",1,0)</f>
        <v>0</v>
      </c>
    </row>
    <row r="1824" spans="1:27" x14ac:dyDescent="0.25">
      <c r="A1824" t="s">
        <v>1903</v>
      </c>
      <c r="B1824" s="1">
        <v>45879</v>
      </c>
      <c r="C1824" t="s">
        <v>53</v>
      </c>
      <c r="D1824" t="s">
        <v>46</v>
      </c>
      <c r="E1824" t="s">
        <v>29</v>
      </c>
      <c r="F1824" t="s">
        <v>86</v>
      </c>
      <c r="G1824" t="s">
        <v>136</v>
      </c>
      <c r="H1824">
        <v>1</v>
      </c>
      <c r="I1824">
        <v>301.33</v>
      </c>
      <c r="J1824" s="2">
        <v>10</v>
      </c>
      <c r="K1824">
        <v>30</v>
      </c>
      <c r="L1824" s="3">
        <v>7.16</v>
      </c>
      <c r="M1824" s="3">
        <v>4.8</v>
      </c>
      <c r="N1824" t="s">
        <v>50</v>
      </c>
      <c r="O1824" t="s">
        <v>42</v>
      </c>
      <c r="P1824" t="s">
        <v>56</v>
      </c>
      <c r="Q1824" s="2">
        <v>301.33</v>
      </c>
      <c r="R1824" s="2">
        <v>30.13</v>
      </c>
      <c r="S1824" s="2">
        <v>271.2</v>
      </c>
      <c r="T1824" s="2">
        <v>10</v>
      </c>
      <c r="U1824">
        <v>281.2</v>
      </c>
      <c r="V1824" s="2">
        <v>28</v>
      </c>
      <c r="W1824" s="3">
        <v>2</v>
      </c>
      <c r="X1824" s="3" t="s">
        <v>44</v>
      </c>
      <c r="Y1824" s="3">
        <v>17.399999999999999</v>
      </c>
      <c r="Z1824" s="2">
        <v>47.19</v>
      </c>
      <c r="AA1824" s="10">
        <f>IF(Table1[[#This Row],[Is_Late]]="Yes",1,0)</f>
        <v>0</v>
      </c>
    </row>
    <row r="1825" spans="1:27" x14ac:dyDescent="0.25">
      <c r="A1825" t="s">
        <v>1904</v>
      </c>
      <c r="B1825" s="1">
        <v>45879</v>
      </c>
      <c r="C1825" t="s">
        <v>27</v>
      </c>
      <c r="D1825" t="s">
        <v>46</v>
      </c>
      <c r="E1825" t="s">
        <v>29</v>
      </c>
      <c r="F1825" t="s">
        <v>86</v>
      </c>
      <c r="G1825" t="s">
        <v>49</v>
      </c>
      <c r="H1825">
        <v>2</v>
      </c>
      <c r="I1825">
        <v>283.85000000000002</v>
      </c>
      <c r="J1825" s="2">
        <v>10</v>
      </c>
      <c r="K1825">
        <v>42</v>
      </c>
      <c r="L1825" s="3">
        <v>7.21</v>
      </c>
      <c r="M1825" s="3">
        <v>3.6</v>
      </c>
      <c r="N1825" t="s">
        <v>32</v>
      </c>
      <c r="O1825" t="s">
        <v>42</v>
      </c>
      <c r="P1825" t="s">
        <v>64</v>
      </c>
      <c r="Q1825" s="2">
        <v>567.70000000000005</v>
      </c>
      <c r="R1825" s="2">
        <v>56.77</v>
      </c>
      <c r="S1825" s="2">
        <v>510.93</v>
      </c>
      <c r="T1825" s="2">
        <v>0</v>
      </c>
      <c r="U1825">
        <v>510.93</v>
      </c>
      <c r="V1825" s="2">
        <v>40</v>
      </c>
      <c r="W1825" s="3">
        <v>2</v>
      </c>
      <c r="X1825" s="3" t="s">
        <v>44</v>
      </c>
      <c r="Y1825" s="3">
        <v>21.4</v>
      </c>
      <c r="Z1825" s="2">
        <v>109.34</v>
      </c>
      <c r="AA1825" s="10">
        <f>IF(Table1[[#This Row],[Is_Late]]="Yes",1,0)</f>
        <v>0</v>
      </c>
    </row>
    <row r="1826" spans="1:27" x14ac:dyDescent="0.25">
      <c r="A1826" t="s">
        <v>1905</v>
      </c>
      <c r="B1826" s="1">
        <v>45879</v>
      </c>
      <c r="C1826" t="s">
        <v>80</v>
      </c>
      <c r="D1826" t="s">
        <v>66</v>
      </c>
      <c r="E1826" t="s">
        <v>47</v>
      </c>
      <c r="F1826" t="s">
        <v>93</v>
      </c>
      <c r="G1826" t="s">
        <v>89</v>
      </c>
      <c r="H1826">
        <v>1</v>
      </c>
      <c r="I1826">
        <v>195.69</v>
      </c>
      <c r="J1826" s="2">
        <v>25</v>
      </c>
      <c r="K1826">
        <v>39</v>
      </c>
      <c r="L1826" s="3">
        <v>4.95</v>
      </c>
      <c r="M1826" s="3">
        <v>4.3</v>
      </c>
      <c r="N1826" t="s">
        <v>41</v>
      </c>
      <c r="O1826" t="s">
        <v>42</v>
      </c>
      <c r="P1826" t="s">
        <v>56</v>
      </c>
      <c r="Q1826" s="2">
        <v>195.69</v>
      </c>
      <c r="R1826" s="2">
        <v>48.92</v>
      </c>
      <c r="S1826" s="2">
        <v>146.77000000000001</v>
      </c>
      <c r="T1826" s="2">
        <v>10</v>
      </c>
      <c r="U1826">
        <v>156.77000000000001</v>
      </c>
      <c r="V1826" s="2">
        <v>17</v>
      </c>
      <c r="W1826" s="3">
        <v>22</v>
      </c>
      <c r="X1826" s="3" t="s">
        <v>35</v>
      </c>
      <c r="Y1826" s="3">
        <v>11.5</v>
      </c>
      <c r="Z1826" s="2">
        <v>16.88</v>
      </c>
      <c r="AA1826" s="10">
        <f>IF(Table1[[#This Row],[Is_Late]]="Yes",1,0)</f>
        <v>1</v>
      </c>
    </row>
    <row r="1827" spans="1:27" x14ac:dyDescent="0.25">
      <c r="A1827" t="s">
        <v>1906</v>
      </c>
      <c r="B1827" s="1">
        <v>45879</v>
      </c>
      <c r="C1827" t="s">
        <v>37</v>
      </c>
      <c r="D1827" t="s">
        <v>66</v>
      </c>
      <c r="E1827" t="s">
        <v>47</v>
      </c>
      <c r="F1827" t="s">
        <v>30</v>
      </c>
      <c r="G1827" t="s">
        <v>144</v>
      </c>
      <c r="H1827">
        <v>4</v>
      </c>
      <c r="I1827">
        <v>56.53</v>
      </c>
      <c r="J1827" s="2">
        <v>10</v>
      </c>
      <c r="K1827">
        <v>34</v>
      </c>
      <c r="L1827" s="3">
        <v>3.37</v>
      </c>
      <c r="M1827" s="3">
        <v>4.8</v>
      </c>
      <c r="N1827" t="s">
        <v>50</v>
      </c>
      <c r="O1827" t="s">
        <v>33</v>
      </c>
      <c r="P1827" t="s">
        <v>51</v>
      </c>
      <c r="Q1827" s="2">
        <v>226.12</v>
      </c>
      <c r="R1827" s="2">
        <v>22.61</v>
      </c>
      <c r="S1827" s="2">
        <v>0</v>
      </c>
      <c r="T1827" s="2">
        <v>10</v>
      </c>
      <c r="U1827">
        <v>0</v>
      </c>
      <c r="V1827" s="2">
        <v>37</v>
      </c>
      <c r="W1827" s="3">
        <v>0</v>
      </c>
      <c r="X1827" s="3" t="s">
        <v>44</v>
      </c>
      <c r="Y1827" s="3">
        <v>13</v>
      </c>
      <c r="Z1827" s="2">
        <v>0</v>
      </c>
      <c r="AA1827" s="10">
        <f>IF(Table1[[#This Row],[Is_Late]]="Yes",1,0)</f>
        <v>0</v>
      </c>
    </row>
    <row r="1828" spans="1:27" x14ac:dyDescent="0.25">
      <c r="A1828" t="s">
        <v>1907</v>
      </c>
      <c r="B1828" s="1">
        <v>45880</v>
      </c>
      <c r="C1828" t="s">
        <v>80</v>
      </c>
      <c r="D1828" t="s">
        <v>54</v>
      </c>
      <c r="E1828" t="s">
        <v>47</v>
      </c>
      <c r="F1828" t="s">
        <v>39</v>
      </c>
      <c r="G1828" t="s">
        <v>117</v>
      </c>
      <c r="H1828">
        <v>6</v>
      </c>
      <c r="I1828">
        <v>271.13</v>
      </c>
      <c r="J1828" s="2">
        <v>15</v>
      </c>
      <c r="K1828">
        <v>15</v>
      </c>
      <c r="L1828" s="3">
        <v>4.6399999999999997</v>
      </c>
      <c r="M1828" s="3">
        <v>3.7</v>
      </c>
      <c r="N1828" t="s">
        <v>32</v>
      </c>
      <c r="O1828" t="s">
        <v>42</v>
      </c>
      <c r="P1828" t="s">
        <v>64</v>
      </c>
      <c r="Q1828" s="2">
        <v>1626.78</v>
      </c>
      <c r="R1828" s="2">
        <v>244.02</v>
      </c>
      <c r="S1828" s="2">
        <v>1382.76</v>
      </c>
      <c r="T1828" s="2">
        <v>0</v>
      </c>
      <c r="U1828">
        <v>1382.76</v>
      </c>
      <c r="V1828" s="2">
        <v>43</v>
      </c>
      <c r="W1828" s="3">
        <v>0</v>
      </c>
      <c r="X1828" s="3" t="s">
        <v>44</v>
      </c>
      <c r="Y1828" s="3">
        <v>16.5</v>
      </c>
      <c r="Z1828" s="2">
        <v>228.16</v>
      </c>
      <c r="AA1828" s="10">
        <f>IF(Table1[[#This Row],[Is_Late]]="Yes",1,0)</f>
        <v>0</v>
      </c>
    </row>
    <row r="1829" spans="1:27" x14ac:dyDescent="0.25">
      <c r="A1829" t="s">
        <v>1908</v>
      </c>
      <c r="B1829" s="1">
        <v>45880</v>
      </c>
      <c r="C1829" t="s">
        <v>75</v>
      </c>
      <c r="D1829" t="s">
        <v>28</v>
      </c>
      <c r="E1829" t="s">
        <v>47</v>
      </c>
      <c r="F1829" t="s">
        <v>93</v>
      </c>
      <c r="G1829" t="s">
        <v>117</v>
      </c>
      <c r="H1829">
        <v>2</v>
      </c>
      <c r="I1829">
        <v>322.69</v>
      </c>
      <c r="J1829" s="2">
        <v>0</v>
      </c>
      <c r="K1829">
        <v>27</v>
      </c>
      <c r="L1829" s="3">
        <v>4.38</v>
      </c>
      <c r="M1829" s="3">
        <v>4.2</v>
      </c>
      <c r="N1829" t="s">
        <v>50</v>
      </c>
      <c r="O1829" t="s">
        <v>42</v>
      </c>
      <c r="P1829" t="s">
        <v>51</v>
      </c>
      <c r="Q1829" s="2">
        <v>645.38</v>
      </c>
      <c r="R1829" s="2">
        <v>0</v>
      </c>
      <c r="S1829" s="2">
        <v>645.38</v>
      </c>
      <c r="T1829" s="2">
        <v>0</v>
      </c>
      <c r="U1829">
        <v>645.38</v>
      </c>
      <c r="V1829" s="2">
        <v>31</v>
      </c>
      <c r="W1829" s="3">
        <v>0</v>
      </c>
      <c r="X1829" s="3" t="s">
        <v>44</v>
      </c>
      <c r="Y1829" s="3">
        <v>8.8000000000000007</v>
      </c>
      <c r="Z1829" s="2">
        <v>56.79</v>
      </c>
      <c r="AA1829" s="10">
        <f>IF(Table1[[#This Row],[Is_Late]]="Yes",1,0)</f>
        <v>0</v>
      </c>
    </row>
    <row r="1830" spans="1:27" x14ac:dyDescent="0.25">
      <c r="A1830" t="s">
        <v>1909</v>
      </c>
      <c r="B1830" s="1">
        <v>45880</v>
      </c>
      <c r="C1830" t="s">
        <v>88</v>
      </c>
      <c r="D1830" t="s">
        <v>38</v>
      </c>
      <c r="E1830" t="s">
        <v>29</v>
      </c>
      <c r="F1830" t="s">
        <v>111</v>
      </c>
      <c r="G1830" t="s">
        <v>117</v>
      </c>
      <c r="H1830">
        <v>2</v>
      </c>
      <c r="I1830">
        <v>286.74</v>
      </c>
      <c r="J1830" s="2">
        <v>15</v>
      </c>
      <c r="K1830">
        <v>16</v>
      </c>
      <c r="L1830" s="3">
        <v>6.02</v>
      </c>
      <c r="M1830" s="3">
        <v>4.2</v>
      </c>
      <c r="N1830" t="s">
        <v>41</v>
      </c>
      <c r="O1830" t="s">
        <v>42</v>
      </c>
      <c r="P1830" t="s">
        <v>56</v>
      </c>
      <c r="Q1830" s="2">
        <v>573.48</v>
      </c>
      <c r="R1830" s="2">
        <v>86.02</v>
      </c>
      <c r="S1830" s="2">
        <v>487.46</v>
      </c>
      <c r="T1830" s="2">
        <v>0</v>
      </c>
      <c r="U1830">
        <v>487.46</v>
      </c>
      <c r="V1830" s="2">
        <v>35</v>
      </c>
      <c r="W1830" s="3">
        <v>0</v>
      </c>
      <c r="X1830" s="3" t="s">
        <v>44</v>
      </c>
      <c r="Y1830" s="3">
        <v>22.1</v>
      </c>
      <c r="Z1830" s="2">
        <v>107.73</v>
      </c>
      <c r="AA1830" s="10">
        <f>IF(Table1[[#This Row],[Is_Late]]="Yes",1,0)</f>
        <v>0</v>
      </c>
    </row>
    <row r="1831" spans="1:27" x14ac:dyDescent="0.25">
      <c r="A1831" t="s">
        <v>1910</v>
      </c>
      <c r="B1831" s="1">
        <v>45880</v>
      </c>
      <c r="C1831" t="s">
        <v>75</v>
      </c>
      <c r="D1831" t="s">
        <v>46</v>
      </c>
      <c r="E1831" t="s">
        <v>47</v>
      </c>
      <c r="F1831" t="s">
        <v>76</v>
      </c>
      <c r="G1831" t="s">
        <v>144</v>
      </c>
      <c r="H1831">
        <v>1</v>
      </c>
      <c r="I1831">
        <v>360.18</v>
      </c>
      <c r="J1831" s="2">
        <v>5</v>
      </c>
      <c r="K1831">
        <v>30</v>
      </c>
      <c r="L1831" s="3">
        <v>1</v>
      </c>
      <c r="M1831" s="3">
        <v>4.8</v>
      </c>
      <c r="N1831" t="s">
        <v>41</v>
      </c>
      <c r="O1831" t="s">
        <v>42</v>
      </c>
      <c r="P1831" t="s">
        <v>51</v>
      </c>
      <c r="Q1831" s="2">
        <v>360.18</v>
      </c>
      <c r="R1831" s="2">
        <v>18.010000000000002</v>
      </c>
      <c r="S1831" s="2">
        <v>342.17</v>
      </c>
      <c r="T1831" s="2">
        <v>0</v>
      </c>
      <c r="U1831">
        <v>342.17</v>
      </c>
      <c r="V1831" s="2">
        <v>22</v>
      </c>
      <c r="W1831" s="3">
        <v>8</v>
      </c>
      <c r="X1831" s="3" t="s">
        <v>35</v>
      </c>
      <c r="Y1831" s="3">
        <v>26.6</v>
      </c>
      <c r="Z1831" s="2">
        <v>91.02</v>
      </c>
      <c r="AA1831" s="10">
        <f>IF(Table1[[#This Row],[Is_Late]]="Yes",1,0)</f>
        <v>1</v>
      </c>
    </row>
    <row r="1832" spans="1:27" x14ac:dyDescent="0.25">
      <c r="A1832" t="s">
        <v>1911</v>
      </c>
      <c r="B1832" s="1">
        <v>45880</v>
      </c>
      <c r="C1832" t="s">
        <v>80</v>
      </c>
      <c r="D1832" t="s">
        <v>54</v>
      </c>
      <c r="E1832" t="s">
        <v>47</v>
      </c>
      <c r="F1832" t="s">
        <v>111</v>
      </c>
      <c r="G1832" t="s">
        <v>136</v>
      </c>
      <c r="H1832">
        <v>2</v>
      </c>
      <c r="I1832">
        <v>495.43</v>
      </c>
      <c r="J1832" s="2">
        <v>5</v>
      </c>
      <c r="K1832">
        <v>53</v>
      </c>
      <c r="L1832" s="3">
        <v>5.94</v>
      </c>
      <c r="M1832" s="3">
        <v>5</v>
      </c>
      <c r="N1832" t="s">
        <v>32</v>
      </c>
      <c r="O1832" t="s">
        <v>42</v>
      </c>
      <c r="P1832" t="s">
        <v>56</v>
      </c>
      <c r="Q1832" s="2">
        <v>990.86</v>
      </c>
      <c r="R1832" s="2">
        <v>49.54</v>
      </c>
      <c r="S1832" s="2">
        <v>941.32</v>
      </c>
      <c r="T1832" s="2">
        <v>0</v>
      </c>
      <c r="U1832">
        <v>941.32</v>
      </c>
      <c r="V1832" s="2">
        <v>25</v>
      </c>
      <c r="W1832" s="3">
        <v>28</v>
      </c>
      <c r="X1832" s="3" t="s">
        <v>35</v>
      </c>
      <c r="Y1832" s="3">
        <v>19.3</v>
      </c>
      <c r="Z1832" s="2">
        <v>181.67</v>
      </c>
      <c r="AA1832" s="10">
        <f>IF(Table1[[#This Row],[Is_Late]]="Yes",1,0)</f>
        <v>1</v>
      </c>
    </row>
    <row r="1833" spans="1:27" x14ac:dyDescent="0.25">
      <c r="A1833" t="s">
        <v>1912</v>
      </c>
      <c r="B1833" s="1">
        <v>45880</v>
      </c>
      <c r="C1833" t="s">
        <v>27</v>
      </c>
      <c r="D1833" t="s">
        <v>28</v>
      </c>
      <c r="E1833" t="s">
        <v>29</v>
      </c>
      <c r="F1833" t="s">
        <v>73</v>
      </c>
      <c r="G1833" t="s">
        <v>78</v>
      </c>
      <c r="H1833">
        <v>3</v>
      </c>
      <c r="I1833">
        <v>176.4</v>
      </c>
      <c r="J1833" s="2">
        <v>5</v>
      </c>
      <c r="K1833">
        <v>18</v>
      </c>
      <c r="L1833" s="3">
        <v>5.37</v>
      </c>
      <c r="M1833" s="3">
        <v>4.5999999999999996</v>
      </c>
      <c r="N1833" t="s">
        <v>68</v>
      </c>
      <c r="O1833" t="s">
        <v>42</v>
      </c>
      <c r="P1833" t="s">
        <v>51</v>
      </c>
      <c r="Q1833" s="2">
        <v>529.20000000000005</v>
      </c>
      <c r="R1833" s="2">
        <v>26.46</v>
      </c>
      <c r="S1833" s="2">
        <v>502.74</v>
      </c>
      <c r="T1833" s="2">
        <v>0</v>
      </c>
      <c r="U1833">
        <v>502.74</v>
      </c>
      <c r="V1833" s="2">
        <v>33</v>
      </c>
      <c r="W1833" s="3">
        <v>0</v>
      </c>
      <c r="X1833" s="3" t="s">
        <v>44</v>
      </c>
      <c r="Y1833" s="3">
        <v>24.3</v>
      </c>
      <c r="Z1833" s="2">
        <v>122.17</v>
      </c>
      <c r="AA1833" s="10">
        <f>IF(Table1[[#This Row],[Is_Late]]="Yes",1,0)</f>
        <v>0</v>
      </c>
    </row>
    <row r="1834" spans="1:27" x14ac:dyDescent="0.25">
      <c r="A1834" t="s">
        <v>1913</v>
      </c>
      <c r="B1834" s="1">
        <v>45880</v>
      </c>
      <c r="C1834" t="s">
        <v>84</v>
      </c>
      <c r="D1834" t="s">
        <v>38</v>
      </c>
      <c r="E1834" t="s">
        <v>29</v>
      </c>
      <c r="F1834" t="s">
        <v>81</v>
      </c>
      <c r="G1834" t="s">
        <v>89</v>
      </c>
      <c r="H1834">
        <v>4</v>
      </c>
      <c r="I1834">
        <v>184.77</v>
      </c>
      <c r="J1834" s="2">
        <v>10</v>
      </c>
      <c r="K1834">
        <v>37</v>
      </c>
      <c r="L1834" s="3">
        <v>4.4800000000000004</v>
      </c>
      <c r="M1834" s="3">
        <v>3.7</v>
      </c>
      <c r="N1834" t="s">
        <v>41</v>
      </c>
      <c r="O1834" t="s">
        <v>42</v>
      </c>
      <c r="P1834" t="s">
        <v>51</v>
      </c>
      <c r="Q1834" s="2">
        <v>739.08</v>
      </c>
      <c r="R1834" s="2">
        <v>73.91</v>
      </c>
      <c r="S1834" s="2">
        <v>665.17</v>
      </c>
      <c r="T1834" s="2">
        <v>0</v>
      </c>
      <c r="U1834">
        <v>665.17</v>
      </c>
      <c r="V1834" s="2">
        <v>27</v>
      </c>
      <c r="W1834" s="3">
        <v>10</v>
      </c>
      <c r="X1834" s="3" t="s">
        <v>35</v>
      </c>
      <c r="Y1834" s="3">
        <v>30.7</v>
      </c>
      <c r="Z1834" s="2">
        <v>204.21</v>
      </c>
      <c r="AA1834" s="10">
        <f>IF(Table1[[#This Row],[Is_Late]]="Yes",1,0)</f>
        <v>1</v>
      </c>
    </row>
    <row r="1835" spans="1:27" x14ac:dyDescent="0.25">
      <c r="A1835" t="s">
        <v>1914</v>
      </c>
      <c r="B1835" s="1">
        <v>45880</v>
      </c>
      <c r="C1835" t="s">
        <v>37</v>
      </c>
      <c r="D1835" t="s">
        <v>54</v>
      </c>
      <c r="E1835" t="s">
        <v>47</v>
      </c>
      <c r="F1835" t="s">
        <v>93</v>
      </c>
      <c r="G1835" t="s">
        <v>70</v>
      </c>
      <c r="H1835">
        <v>6</v>
      </c>
      <c r="I1835">
        <v>429.13</v>
      </c>
      <c r="J1835" s="2">
        <v>20</v>
      </c>
      <c r="K1835">
        <v>33</v>
      </c>
      <c r="L1835" s="3">
        <v>5.13</v>
      </c>
      <c r="M1835" s="3">
        <v>3.7</v>
      </c>
      <c r="N1835" t="s">
        <v>32</v>
      </c>
      <c r="O1835" t="s">
        <v>42</v>
      </c>
      <c r="P1835" t="s">
        <v>64</v>
      </c>
      <c r="Q1835" s="2">
        <v>2574.7800000000002</v>
      </c>
      <c r="R1835" s="2">
        <v>514.96</v>
      </c>
      <c r="S1835" s="2">
        <v>2059.8200000000002</v>
      </c>
      <c r="T1835" s="2">
        <v>0</v>
      </c>
      <c r="U1835">
        <v>2059.8200000000002</v>
      </c>
      <c r="V1835" s="2">
        <v>29</v>
      </c>
      <c r="W1835" s="3">
        <v>4</v>
      </c>
      <c r="X1835" s="3" t="s">
        <v>44</v>
      </c>
      <c r="Y1835" s="3">
        <v>8.5</v>
      </c>
      <c r="Z1835" s="2">
        <v>175.08</v>
      </c>
      <c r="AA1835" s="10">
        <f>IF(Table1[[#This Row],[Is_Late]]="Yes",1,0)</f>
        <v>0</v>
      </c>
    </row>
    <row r="1836" spans="1:27" x14ac:dyDescent="0.25">
      <c r="A1836" t="s">
        <v>1915</v>
      </c>
      <c r="B1836" s="1">
        <v>45880</v>
      </c>
      <c r="C1836" t="s">
        <v>75</v>
      </c>
      <c r="D1836" t="s">
        <v>46</v>
      </c>
      <c r="E1836" t="s">
        <v>47</v>
      </c>
      <c r="F1836" t="s">
        <v>30</v>
      </c>
      <c r="G1836" t="s">
        <v>31</v>
      </c>
      <c r="H1836">
        <v>1</v>
      </c>
      <c r="I1836">
        <v>403.95</v>
      </c>
      <c r="J1836" s="2">
        <v>20</v>
      </c>
      <c r="K1836">
        <v>33</v>
      </c>
      <c r="L1836" s="3">
        <v>3.08</v>
      </c>
      <c r="M1836" s="3">
        <v>4</v>
      </c>
      <c r="N1836" t="s">
        <v>50</v>
      </c>
      <c r="O1836" t="s">
        <v>42</v>
      </c>
      <c r="P1836" t="s">
        <v>64</v>
      </c>
      <c r="Q1836" s="2">
        <v>403.95</v>
      </c>
      <c r="R1836" s="2">
        <v>80.790000000000006</v>
      </c>
      <c r="S1836" s="2">
        <v>323.16000000000003</v>
      </c>
      <c r="T1836" s="2">
        <v>0</v>
      </c>
      <c r="U1836">
        <v>323.16000000000003</v>
      </c>
      <c r="V1836" s="2">
        <v>27</v>
      </c>
      <c r="W1836" s="3">
        <v>6</v>
      </c>
      <c r="X1836" s="3" t="s">
        <v>35</v>
      </c>
      <c r="Y1836" s="3">
        <v>16.5</v>
      </c>
      <c r="Z1836" s="2">
        <v>53.32</v>
      </c>
      <c r="AA1836" s="10">
        <f>IF(Table1[[#This Row],[Is_Late]]="Yes",1,0)</f>
        <v>1</v>
      </c>
    </row>
    <row r="1837" spans="1:27" x14ac:dyDescent="0.25">
      <c r="A1837" t="s">
        <v>1916</v>
      </c>
      <c r="B1837" s="1">
        <v>45880</v>
      </c>
      <c r="C1837" t="s">
        <v>88</v>
      </c>
      <c r="D1837" t="s">
        <v>54</v>
      </c>
      <c r="E1837" t="s">
        <v>29</v>
      </c>
      <c r="F1837" t="s">
        <v>81</v>
      </c>
      <c r="G1837" t="s">
        <v>119</v>
      </c>
      <c r="H1837">
        <v>5</v>
      </c>
      <c r="I1837">
        <v>319.87</v>
      </c>
      <c r="J1837" s="2">
        <v>0</v>
      </c>
      <c r="K1837">
        <v>28</v>
      </c>
      <c r="L1837" s="3">
        <v>7.45</v>
      </c>
      <c r="M1837" s="3">
        <v>4.4000000000000004</v>
      </c>
      <c r="N1837" t="s">
        <v>68</v>
      </c>
      <c r="O1837" t="s">
        <v>42</v>
      </c>
      <c r="P1837" t="s">
        <v>56</v>
      </c>
      <c r="Q1837" s="2">
        <v>1599.35</v>
      </c>
      <c r="R1837" s="2">
        <v>0</v>
      </c>
      <c r="S1837" s="2">
        <v>1599.35</v>
      </c>
      <c r="T1837" s="2">
        <v>0</v>
      </c>
      <c r="U1837">
        <v>1599.35</v>
      </c>
      <c r="V1837" s="2">
        <v>35</v>
      </c>
      <c r="W1837" s="3">
        <v>0</v>
      </c>
      <c r="X1837" s="3" t="s">
        <v>44</v>
      </c>
      <c r="Y1837" s="3">
        <v>15.5</v>
      </c>
      <c r="Z1837" s="2">
        <v>247.9</v>
      </c>
      <c r="AA1837" s="10">
        <f>IF(Table1[[#This Row],[Is_Late]]="Yes",1,0)</f>
        <v>0</v>
      </c>
    </row>
    <row r="1838" spans="1:27" x14ac:dyDescent="0.25">
      <c r="A1838" t="s">
        <v>1917</v>
      </c>
      <c r="B1838" s="1">
        <v>45880</v>
      </c>
      <c r="C1838" t="s">
        <v>37</v>
      </c>
      <c r="D1838" t="s">
        <v>38</v>
      </c>
      <c r="E1838" t="s">
        <v>47</v>
      </c>
      <c r="F1838" t="s">
        <v>86</v>
      </c>
      <c r="G1838" t="s">
        <v>31</v>
      </c>
      <c r="H1838">
        <v>2</v>
      </c>
      <c r="I1838">
        <v>406.53</v>
      </c>
      <c r="J1838" s="2">
        <v>5</v>
      </c>
      <c r="K1838">
        <v>29</v>
      </c>
      <c r="L1838" s="3">
        <v>4.37</v>
      </c>
      <c r="M1838" s="3">
        <v>4.3</v>
      </c>
      <c r="N1838" t="s">
        <v>41</v>
      </c>
      <c r="O1838" t="s">
        <v>42</v>
      </c>
      <c r="P1838" t="s">
        <v>64</v>
      </c>
      <c r="Q1838" s="2">
        <v>813.06</v>
      </c>
      <c r="R1838" s="2">
        <v>40.65</v>
      </c>
      <c r="S1838" s="2">
        <v>772.41</v>
      </c>
      <c r="T1838" s="2">
        <v>0</v>
      </c>
      <c r="U1838">
        <v>772.41</v>
      </c>
      <c r="V1838" s="2">
        <v>44</v>
      </c>
      <c r="W1838" s="3">
        <v>0</v>
      </c>
      <c r="X1838" s="3" t="s">
        <v>44</v>
      </c>
      <c r="Y1838" s="3">
        <v>31.7</v>
      </c>
      <c r="Z1838" s="2">
        <v>244.85</v>
      </c>
      <c r="AA1838" s="10">
        <f>IF(Table1[[#This Row],[Is_Late]]="Yes",1,0)</f>
        <v>0</v>
      </c>
    </row>
    <row r="1839" spans="1:27" x14ac:dyDescent="0.25">
      <c r="A1839" t="s">
        <v>1918</v>
      </c>
      <c r="B1839" s="1">
        <v>45880</v>
      </c>
      <c r="C1839" t="s">
        <v>27</v>
      </c>
      <c r="D1839" t="s">
        <v>38</v>
      </c>
      <c r="E1839" t="s">
        <v>47</v>
      </c>
      <c r="F1839" t="s">
        <v>76</v>
      </c>
      <c r="G1839" t="s">
        <v>49</v>
      </c>
      <c r="H1839">
        <v>5</v>
      </c>
      <c r="I1839">
        <v>199.62</v>
      </c>
      <c r="J1839" s="2">
        <v>10</v>
      </c>
      <c r="K1839">
        <v>39</v>
      </c>
      <c r="L1839" s="3">
        <v>1.31</v>
      </c>
      <c r="M1839" s="3">
        <v>4.5</v>
      </c>
      <c r="N1839" t="s">
        <v>32</v>
      </c>
      <c r="O1839" t="s">
        <v>42</v>
      </c>
      <c r="P1839" t="s">
        <v>64</v>
      </c>
      <c r="Q1839" s="2">
        <v>998.1</v>
      </c>
      <c r="R1839" s="2">
        <v>99.81</v>
      </c>
      <c r="S1839" s="2">
        <v>898.29</v>
      </c>
      <c r="T1839" s="2">
        <v>0</v>
      </c>
      <c r="U1839">
        <v>898.29</v>
      </c>
      <c r="V1839" s="2">
        <v>18</v>
      </c>
      <c r="W1839" s="3">
        <v>21</v>
      </c>
      <c r="X1839" s="3" t="s">
        <v>35</v>
      </c>
      <c r="Y1839" s="3">
        <v>20</v>
      </c>
      <c r="Z1839" s="2">
        <v>179.66</v>
      </c>
      <c r="AA1839" s="10">
        <f>IF(Table1[[#This Row],[Is_Late]]="Yes",1,0)</f>
        <v>1</v>
      </c>
    </row>
    <row r="1840" spans="1:27" x14ac:dyDescent="0.25">
      <c r="A1840" t="s">
        <v>1919</v>
      </c>
      <c r="B1840" s="1">
        <v>45881</v>
      </c>
      <c r="C1840" t="s">
        <v>27</v>
      </c>
      <c r="D1840" t="s">
        <v>54</v>
      </c>
      <c r="E1840" t="s">
        <v>47</v>
      </c>
      <c r="F1840" t="s">
        <v>86</v>
      </c>
      <c r="G1840" t="s">
        <v>49</v>
      </c>
      <c r="H1840">
        <v>3</v>
      </c>
      <c r="I1840">
        <v>68.75</v>
      </c>
      <c r="J1840" s="2">
        <v>15</v>
      </c>
      <c r="K1840">
        <v>40</v>
      </c>
      <c r="L1840" s="3">
        <v>3.13</v>
      </c>
      <c r="M1840" s="3">
        <v>4.4000000000000004</v>
      </c>
      <c r="N1840" t="s">
        <v>41</v>
      </c>
      <c r="O1840" t="s">
        <v>42</v>
      </c>
      <c r="P1840" t="s">
        <v>51</v>
      </c>
      <c r="Q1840" s="2">
        <v>206.25</v>
      </c>
      <c r="R1840" s="2">
        <v>30.94</v>
      </c>
      <c r="S1840" s="2">
        <v>175.31</v>
      </c>
      <c r="T1840" s="2">
        <v>20</v>
      </c>
      <c r="U1840">
        <v>195.31</v>
      </c>
      <c r="V1840" s="2">
        <v>22</v>
      </c>
      <c r="W1840" s="3">
        <v>18</v>
      </c>
      <c r="X1840" s="3" t="s">
        <v>35</v>
      </c>
      <c r="Y1840" s="3">
        <v>21.4</v>
      </c>
      <c r="Z1840" s="2">
        <v>37.520000000000003</v>
      </c>
      <c r="AA1840" s="10">
        <f>IF(Table1[[#This Row],[Is_Late]]="Yes",1,0)</f>
        <v>1</v>
      </c>
    </row>
    <row r="1841" spans="1:27" x14ac:dyDescent="0.25">
      <c r="A1841" t="s">
        <v>1920</v>
      </c>
      <c r="B1841" s="1">
        <v>45881</v>
      </c>
      <c r="C1841" t="s">
        <v>58</v>
      </c>
      <c r="D1841" t="s">
        <v>46</v>
      </c>
      <c r="E1841" t="s">
        <v>47</v>
      </c>
      <c r="F1841" t="s">
        <v>59</v>
      </c>
      <c r="G1841" t="s">
        <v>144</v>
      </c>
      <c r="H1841">
        <v>4</v>
      </c>
      <c r="I1841">
        <v>217.53</v>
      </c>
      <c r="J1841" s="2">
        <v>20</v>
      </c>
      <c r="K1841">
        <v>10</v>
      </c>
      <c r="L1841" s="3">
        <v>2</v>
      </c>
      <c r="M1841" s="3">
        <v>4.0999999999999996</v>
      </c>
      <c r="N1841" t="s">
        <v>60</v>
      </c>
      <c r="O1841" t="s">
        <v>42</v>
      </c>
      <c r="P1841" t="s">
        <v>64</v>
      </c>
      <c r="Q1841" s="2">
        <v>870.12</v>
      </c>
      <c r="R1841" s="2">
        <v>174.02</v>
      </c>
      <c r="S1841" s="2">
        <v>696.1</v>
      </c>
      <c r="T1841" s="2">
        <v>0</v>
      </c>
      <c r="U1841">
        <v>696.1</v>
      </c>
      <c r="V1841" s="2">
        <v>27</v>
      </c>
      <c r="W1841" s="3">
        <v>0</v>
      </c>
      <c r="X1841" s="3" t="s">
        <v>44</v>
      </c>
      <c r="Y1841" s="3">
        <v>21.3</v>
      </c>
      <c r="Z1841" s="2">
        <v>148.27000000000001</v>
      </c>
      <c r="AA1841" s="10">
        <f>IF(Table1[[#This Row],[Is_Late]]="Yes",1,0)</f>
        <v>0</v>
      </c>
    </row>
    <row r="1842" spans="1:27" x14ac:dyDescent="0.25">
      <c r="A1842" t="s">
        <v>1921</v>
      </c>
      <c r="B1842" s="1">
        <v>45881</v>
      </c>
      <c r="C1842" t="s">
        <v>88</v>
      </c>
      <c r="D1842" t="s">
        <v>28</v>
      </c>
      <c r="E1842" t="s">
        <v>29</v>
      </c>
      <c r="F1842" t="s">
        <v>73</v>
      </c>
      <c r="G1842" t="s">
        <v>40</v>
      </c>
      <c r="H1842">
        <v>2</v>
      </c>
      <c r="I1842">
        <v>279.64</v>
      </c>
      <c r="J1842" s="2">
        <v>20</v>
      </c>
      <c r="K1842">
        <v>33</v>
      </c>
      <c r="L1842" s="3">
        <v>1.22</v>
      </c>
      <c r="M1842" s="3">
        <v>3.3</v>
      </c>
      <c r="N1842" t="s">
        <v>60</v>
      </c>
      <c r="O1842" t="s">
        <v>42</v>
      </c>
      <c r="P1842" t="s">
        <v>51</v>
      </c>
      <c r="Q1842" s="2">
        <v>559.28</v>
      </c>
      <c r="R1842" s="2">
        <v>111.86</v>
      </c>
      <c r="S1842" s="2">
        <v>447.42</v>
      </c>
      <c r="T1842" s="2">
        <v>0</v>
      </c>
      <c r="U1842">
        <v>447.42</v>
      </c>
      <c r="V1842" s="2">
        <v>42</v>
      </c>
      <c r="W1842" s="3">
        <v>0</v>
      </c>
      <c r="X1842" s="3" t="s">
        <v>44</v>
      </c>
      <c r="Y1842" s="3">
        <v>10.3</v>
      </c>
      <c r="Z1842" s="2">
        <v>46.08</v>
      </c>
      <c r="AA1842" s="10">
        <f>IF(Table1[[#This Row],[Is_Late]]="Yes",1,0)</f>
        <v>0</v>
      </c>
    </row>
    <row r="1843" spans="1:27" x14ac:dyDescent="0.25">
      <c r="A1843" t="s">
        <v>1922</v>
      </c>
      <c r="B1843" s="1">
        <v>45881</v>
      </c>
      <c r="C1843" t="s">
        <v>27</v>
      </c>
      <c r="D1843" t="s">
        <v>38</v>
      </c>
      <c r="E1843" t="s">
        <v>29</v>
      </c>
      <c r="F1843" t="s">
        <v>86</v>
      </c>
      <c r="G1843" t="s">
        <v>89</v>
      </c>
      <c r="H1843">
        <v>4</v>
      </c>
      <c r="I1843">
        <v>74.430000000000007</v>
      </c>
      <c r="J1843" s="2">
        <v>0</v>
      </c>
      <c r="K1843">
        <v>42</v>
      </c>
      <c r="L1843" s="3">
        <v>1.94</v>
      </c>
      <c r="M1843" s="3">
        <v>3.2</v>
      </c>
      <c r="N1843" t="s">
        <v>32</v>
      </c>
      <c r="O1843" t="s">
        <v>42</v>
      </c>
      <c r="P1843" t="s">
        <v>56</v>
      </c>
      <c r="Q1843" s="2">
        <v>297.72000000000003</v>
      </c>
      <c r="R1843" s="2">
        <v>0</v>
      </c>
      <c r="S1843" s="2">
        <v>297.72000000000003</v>
      </c>
      <c r="T1843" s="2">
        <v>25</v>
      </c>
      <c r="U1843">
        <v>322.72000000000003</v>
      </c>
      <c r="V1843" s="2">
        <v>34</v>
      </c>
      <c r="W1843" s="3">
        <v>8</v>
      </c>
      <c r="X1843" s="3" t="s">
        <v>35</v>
      </c>
      <c r="Y1843" s="3">
        <v>24</v>
      </c>
      <c r="Z1843" s="2">
        <v>71.45</v>
      </c>
      <c r="AA1843" s="10">
        <f>IF(Table1[[#This Row],[Is_Late]]="Yes",1,0)</f>
        <v>1</v>
      </c>
    </row>
    <row r="1844" spans="1:27" x14ac:dyDescent="0.25">
      <c r="A1844" t="s">
        <v>1923</v>
      </c>
      <c r="B1844" s="1">
        <v>45881</v>
      </c>
      <c r="C1844" t="s">
        <v>84</v>
      </c>
      <c r="D1844" t="s">
        <v>38</v>
      </c>
      <c r="E1844" t="s">
        <v>29</v>
      </c>
      <c r="F1844" t="s">
        <v>48</v>
      </c>
      <c r="G1844" t="s">
        <v>55</v>
      </c>
      <c r="H1844">
        <v>3</v>
      </c>
      <c r="I1844">
        <v>69.7</v>
      </c>
      <c r="J1844" s="2">
        <v>0</v>
      </c>
      <c r="K1844">
        <v>38</v>
      </c>
      <c r="L1844" s="3">
        <v>7.92</v>
      </c>
      <c r="M1844" s="3">
        <v>4.5</v>
      </c>
      <c r="N1844" t="s">
        <v>60</v>
      </c>
      <c r="O1844" t="s">
        <v>33</v>
      </c>
      <c r="P1844" t="s">
        <v>64</v>
      </c>
      <c r="Q1844" s="2">
        <v>209.1</v>
      </c>
      <c r="R1844" s="2">
        <v>0</v>
      </c>
      <c r="S1844" s="2">
        <v>0</v>
      </c>
      <c r="T1844" s="2">
        <v>20</v>
      </c>
      <c r="U1844">
        <v>0</v>
      </c>
      <c r="V1844" s="2">
        <v>24</v>
      </c>
      <c r="W1844" s="3">
        <v>14</v>
      </c>
      <c r="X1844" s="3" t="s">
        <v>35</v>
      </c>
      <c r="Y1844" s="3">
        <v>28.9</v>
      </c>
      <c r="Z1844" s="2">
        <v>0</v>
      </c>
      <c r="AA1844" s="10">
        <f>IF(Table1[[#This Row],[Is_Late]]="Yes",1,0)</f>
        <v>1</v>
      </c>
    </row>
    <row r="1845" spans="1:27" x14ac:dyDescent="0.25">
      <c r="A1845" t="s">
        <v>1924</v>
      </c>
      <c r="B1845" s="1">
        <v>45881</v>
      </c>
      <c r="C1845" t="s">
        <v>53</v>
      </c>
      <c r="D1845" t="s">
        <v>46</v>
      </c>
      <c r="E1845" t="s">
        <v>47</v>
      </c>
      <c r="F1845" t="s">
        <v>86</v>
      </c>
      <c r="G1845" t="s">
        <v>63</v>
      </c>
      <c r="H1845">
        <v>6</v>
      </c>
      <c r="I1845">
        <v>355.61</v>
      </c>
      <c r="J1845" s="2">
        <v>15</v>
      </c>
      <c r="K1845">
        <v>25</v>
      </c>
      <c r="L1845" s="3">
        <v>2.65</v>
      </c>
      <c r="M1845" s="3">
        <v>4.4000000000000004</v>
      </c>
      <c r="N1845" t="s">
        <v>50</v>
      </c>
      <c r="O1845" t="s">
        <v>42</v>
      </c>
      <c r="P1845" t="s">
        <v>43</v>
      </c>
      <c r="Q1845" s="2">
        <v>2133.66</v>
      </c>
      <c r="R1845" s="2">
        <v>320.05</v>
      </c>
      <c r="S1845" s="2">
        <v>1813.61</v>
      </c>
      <c r="T1845" s="2">
        <v>0</v>
      </c>
      <c r="U1845">
        <v>1813.61</v>
      </c>
      <c r="V1845" s="2">
        <v>42</v>
      </c>
      <c r="W1845" s="3">
        <v>0</v>
      </c>
      <c r="X1845" s="3" t="s">
        <v>44</v>
      </c>
      <c r="Y1845" s="3">
        <v>23.8</v>
      </c>
      <c r="Z1845" s="2">
        <v>431.64</v>
      </c>
      <c r="AA1845" s="10">
        <f>IF(Table1[[#This Row],[Is_Late]]="Yes",1,0)</f>
        <v>0</v>
      </c>
    </row>
    <row r="1846" spans="1:27" x14ac:dyDescent="0.25">
      <c r="A1846" t="s">
        <v>1925</v>
      </c>
      <c r="B1846" s="1">
        <v>45881</v>
      </c>
      <c r="C1846" t="s">
        <v>53</v>
      </c>
      <c r="D1846" t="s">
        <v>46</v>
      </c>
      <c r="E1846" t="s">
        <v>47</v>
      </c>
      <c r="F1846" t="s">
        <v>93</v>
      </c>
      <c r="G1846" t="s">
        <v>31</v>
      </c>
      <c r="H1846">
        <v>2</v>
      </c>
      <c r="I1846">
        <v>32.51</v>
      </c>
      <c r="J1846" s="2">
        <v>15</v>
      </c>
      <c r="K1846">
        <v>15</v>
      </c>
      <c r="L1846" s="3">
        <v>3.97</v>
      </c>
      <c r="M1846" s="3">
        <v>4</v>
      </c>
      <c r="N1846" t="s">
        <v>68</v>
      </c>
      <c r="O1846" t="s">
        <v>42</v>
      </c>
      <c r="P1846" t="s">
        <v>43</v>
      </c>
      <c r="Q1846" s="2">
        <v>65.02</v>
      </c>
      <c r="R1846" s="2">
        <v>9.75</v>
      </c>
      <c r="S1846" s="2">
        <v>55.27</v>
      </c>
      <c r="T1846" s="2">
        <v>25</v>
      </c>
      <c r="U1846">
        <v>80.27</v>
      </c>
      <c r="V1846" s="2">
        <v>33</v>
      </c>
      <c r="W1846" s="3">
        <v>0</v>
      </c>
      <c r="X1846" s="3" t="s">
        <v>44</v>
      </c>
      <c r="Y1846" s="3">
        <v>21.5</v>
      </c>
      <c r="Z1846" s="2">
        <v>11.88</v>
      </c>
      <c r="AA1846" s="10">
        <f>IF(Table1[[#This Row],[Is_Late]]="Yes",1,0)</f>
        <v>0</v>
      </c>
    </row>
    <row r="1847" spans="1:27" x14ac:dyDescent="0.25">
      <c r="A1847" t="s">
        <v>1926</v>
      </c>
      <c r="B1847" s="1">
        <v>45881</v>
      </c>
      <c r="C1847" t="s">
        <v>58</v>
      </c>
      <c r="D1847" t="s">
        <v>46</v>
      </c>
      <c r="E1847" t="s">
        <v>29</v>
      </c>
      <c r="F1847" t="s">
        <v>30</v>
      </c>
      <c r="G1847" t="s">
        <v>98</v>
      </c>
      <c r="H1847">
        <v>3</v>
      </c>
      <c r="I1847">
        <v>131.35</v>
      </c>
      <c r="J1847" s="2">
        <v>5</v>
      </c>
      <c r="K1847">
        <v>28</v>
      </c>
      <c r="L1847" s="3">
        <v>7.23</v>
      </c>
      <c r="M1847" s="3">
        <v>5</v>
      </c>
      <c r="N1847" t="s">
        <v>32</v>
      </c>
      <c r="O1847" t="s">
        <v>42</v>
      </c>
      <c r="P1847" t="s">
        <v>43</v>
      </c>
      <c r="Q1847" s="2">
        <v>394.05</v>
      </c>
      <c r="R1847" s="2">
        <v>19.7</v>
      </c>
      <c r="S1847" s="2">
        <v>374.35</v>
      </c>
      <c r="T1847" s="2">
        <v>0</v>
      </c>
      <c r="U1847">
        <v>374.35</v>
      </c>
      <c r="V1847" s="2">
        <v>16</v>
      </c>
      <c r="W1847" s="3">
        <v>12</v>
      </c>
      <c r="X1847" s="3" t="s">
        <v>35</v>
      </c>
      <c r="Y1847" s="3">
        <v>12.6</v>
      </c>
      <c r="Z1847" s="2">
        <v>47.17</v>
      </c>
      <c r="AA1847" s="10">
        <f>IF(Table1[[#This Row],[Is_Late]]="Yes",1,0)</f>
        <v>1</v>
      </c>
    </row>
    <row r="1848" spans="1:27" x14ac:dyDescent="0.25">
      <c r="A1848" t="s">
        <v>1927</v>
      </c>
      <c r="B1848" s="1">
        <v>45881</v>
      </c>
      <c r="C1848" t="s">
        <v>75</v>
      </c>
      <c r="D1848" t="s">
        <v>28</v>
      </c>
      <c r="E1848" t="s">
        <v>47</v>
      </c>
      <c r="F1848" t="s">
        <v>59</v>
      </c>
      <c r="G1848" t="s">
        <v>82</v>
      </c>
      <c r="H1848">
        <v>1</v>
      </c>
      <c r="I1848">
        <v>227.59</v>
      </c>
      <c r="J1848" s="2">
        <v>5</v>
      </c>
      <c r="K1848">
        <v>28</v>
      </c>
      <c r="L1848" s="3">
        <v>4.7699999999999996</v>
      </c>
      <c r="M1848" s="3">
        <v>4.9000000000000004</v>
      </c>
      <c r="N1848" t="s">
        <v>60</v>
      </c>
      <c r="O1848" t="s">
        <v>42</v>
      </c>
      <c r="P1848" t="s">
        <v>51</v>
      </c>
      <c r="Q1848" s="2">
        <v>227.59</v>
      </c>
      <c r="R1848" s="2">
        <v>11.38</v>
      </c>
      <c r="S1848" s="2">
        <v>216.21</v>
      </c>
      <c r="T1848" s="2">
        <v>10</v>
      </c>
      <c r="U1848">
        <v>226.21</v>
      </c>
      <c r="V1848" s="2">
        <v>44</v>
      </c>
      <c r="W1848" s="3">
        <v>0</v>
      </c>
      <c r="X1848" s="3" t="s">
        <v>44</v>
      </c>
      <c r="Y1848" s="3">
        <v>25.6</v>
      </c>
      <c r="Z1848" s="2">
        <v>55.35</v>
      </c>
      <c r="AA1848" s="10">
        <f>IF(Table1[[#This Row],[Is_Late]]="Yes",1,0)</f>
        <v>0</v>
      </c>
    </row>
    <row r="1849" spans="1:27" x14ac:dyDescent="0.25">
      <c r="A1849" t="s">
        <v>1928</v>
      </c>
      <c r="B1849" s="1">
        <v>45881</v>
      </c>
      <c r="C1849" t="s">
        <v>58</v>
      </c>
      <c r="D1849" t="s">
        <v>38</v>
      </c>
      <c r="E1849" t="s">
        <v>29</v>
      </c>
      <c r="F1849" t="s">
        <v>48</v>
      </c>
      <c r="G1849" t="s">
        <v>82</v>
      </c>
      <c r="H1849">
        <v>4</v>
      </c>
      <c r="I1849">
        <v>248.91</v>
      </c>
      <c r="J1849" s="2">
        <v>0</v>
      </c>
      <c r="K1849">
        <v>31</v>
      </c>
      <c r="L1849" s="3">
        <v>4.53</v>
      </c>
      <c r="M1849" s="3">
        <v>4.7</v>
      </c>
      <c r="N1849" t="s">
        <v>68</v>
      </c>
      <c r="O1849" t="s">
        <v>42</v>
      </c>
      <c r="P1849" t="s">
        <v>51</v>
      </c>
      <c r="Q1849" s="2">
        <v>995.64</v>
      </c>
      <c r="R1849" s="2">
        <v>0</v>
      </c>
      <c r="S1849" s="2">
        <v>995.64</v>
      </c>
      <c r="T1849" s="2">
        <v>0</v>
      </c>
      <c r="U1849">
        <v>995.64</v>
      </c>
      <c r="V1849" s="2">
        <v>23</v>
      </c>
      <c r="W1849" s="3">
        <v>8</v>
      </c>
      <c r="X1849" s="3" t="s">
        <v>35</v>
      </c>
      <c r="Y1849" s="3">
        <v>10.1</v>
      </c>
      <c r="Z1849" s="2">
        <v>100.56</v>
      </c>
      <c r="AA1849" s="10">
        <f>IF(Table1[[#This Row],[Is_Late]]="Yes",1,0)</f>
        <v>1</v>
      </c>
    </row>
    <row r="1850" spans="1:27" x14ac:dyDescent="0.25">
      <c r="A1850" t="s">
        <v>1929</v>
      </c>
      <c r="B1850" s="1">
        <v>45881</v>
      </c>
      <c r="C1850" t="s">
        <v>37</v>
      </c>
      <c r="D1850" t="s">
        <v>54</v>
      </c>
      <c r="E1850" t="s">
        <v>47</v>
      </c>
      <c r="F1850" t="s">
        <v>86</v>
      </c>
      <c r="G1850" t="s">
        <v>89</v>
      </c>
      <c r="H1850">
        <v>2</v>
      </c>
      <c r="I1850">
        <v>209.85</v>
      </c>
      <c r="J1850" s="2">
        <v>0</v>
      </c>
      <c r="K1850">
        <v>41</v>
      </c>
      <c r="L1850" s="3">
        <v>7.4</v>
      </c>
      <c r="M1850" s="3">
        <v>3.3</v>
      </c>
      <c r="N1850" t="s">
        <v>60</v>
      </c>
      <c r="O1850" t="s">
        <v>42</v>
      </c>
      <c r="P1850" t="s">
        <v>56</v>
      </c>
      <c r="Q1850" s="2">
        <v>419.7</v>
      </c>
      <c r="R1850" s="2">
        <v>0</v>
      </c>
      <c r="S1850" s="2">
        <v>419.7</v>
      </c>
      <c r="T1850" s="2">
        <v>0</v>
      </c>
      <c r="U1850">
        <v>419.7</v>
      </c>
      <c r="V1850" s="2">
        <v>23</v>
      </c>
      <c r="W1850" s="3">
        <v>18</v>
      </c>
      <c r="X1850" s="3" t="s">
        <v>35</v>
      </c>
      <c r="Y1850" s="3">
        <v>13</v>
      </c>
      <c r="Z1850" s="2">
        <v>54.56</v>
      </c>
      <c r="AA1850" s="10">
        <f>IF(Table1[[#This Row],[Is_Late]]="Yes",1,0)</f>
        <v>1</v>
      </c>
    </row>
    <row r="1851" spans="1:27" x14ac:dyDescent="0.25">
      <c r="A1851" t="s">
        <v>1930</v>
      </c>
      <c r="B1851" s="1">
        <v>45881</v>
      </c>
      <c r="C1851" t="s">
        <v>84</v>
      </c>
      <c r="D1851" t="s">
        <v>54</v>
      </c>
      <c r="E1851" t="s">
        <v>29</v>
      </c>
      <c r="F1851" t="s">
        <v>39</v>
      </c>
      <c r="G1851" t="s">
        <v>89</v>
      </c>
      <c r="H1851">
        <v>1</v>
      </c>
      <c r="I1851">
        <v>340.16</v>
      </c>
      <c r="J1851" s="2">
        <v>10</v>
      </c>
      <c r="K1851">
        <v>21</v>
      </c>
      <c r="L1851" s="3">
        <v>4.5</v>
      </c>
      <c r="M1851" s="3">
        <v>5</v>
      </c>
      <c r="N1851" t="s">
        <v>41</v>
      </c>
      <c r="O1851" t="s">
        <v>42</v>
      </c>
      <c r="P1851" t="s">
        <v>51</v>
      </c>
      <c r="Q1851" s="2">
        <v>340.16</v>
      </c>
      <c r="R1851" s="2">
        <v>34.020000000000003</v>
      </c>
      <c r="S1851" s="2">
        <v>306.14</v>
      </c>
      <c r="T1851" s="2">
        <v>0</v>
      </c>
      <c r="U1851">
        <v>306.14</v>
      </c>
      <c r="V1851" s="2">
        <v>31</v>
      </c>
      <c r="W1851" s="3">
        <v>0</v>
      </c>
      <c r="X1851" s="3" t="s">
        <v>44</v>
      </c>
      <c r="Y1851" s="3">
        <v>31.2</v>
      </c>
      <c r="Z1851" s="2">
        <v>95.52</v>
      </c>
      <c r="AA1851" s="10">
        <f>IF(Table1[[#This Row],[Is_Late]]="Yes",1,0)</f>
        <v>0</v>
      </c>
    </row>
    <row r="1852" spans="1:27" x14ac:dyDescent="0.25">
      <c r="A1852" t="s">
        <v>1931</v>
      </c>
      <c r="B1852" s="1">
        <v>45882</v>
      </c>
      <c r="C1852" t="s">
        <v>27</v>
      </c>
      <c r="D1852" t="s">
        <v>54</v>
      </c>
      <c r="E1852" t="s">
        <v>47</v>
      </c>
      <c r="F1852" t="s">
        <v>86</v>
      </c>
      <c r="G1852" t="s">
        <v>63</v>
      </c>
      <c r="H1852">
        <v>2</v>
      </c>
      <c r="I1852">
        <v>410.4</v>
      </c>
      <c r="J1852" s="2">
        <v>10</v>
      </c>
      <c r="K1852">
        <v>25</v>
      </c>
      <c r="L1852" s="3">
        <v>6.76</v>
      </c>
      <c r="M1852" s="3">
        <v>4</v>
      </c>
      <c r="N1852" t="s">
        <v>68</v>
      </c>
      <c r="O1852" t="s">
        <v>42</v>
      </c>
      <c r="P1852" t="s">
        <v>56</v>
      </c>
      <c r="Q1852" s="2">
        <v>820.8</v>
      </c>
      <c r="R1852" s="2">
        <v>82.08</v>
      </c>
      <c r="S1852" s="2">
        <v>738.72</v>
      </c>
      <c r="T1852" s="2">
        <v>0</v>
      </c>
      <c r="U1852">
        <v>738.72</v>
      </c>
      <c r="V1852" s="2">
        <v>25</v>
      </c>
      <c r="W1852" s="3">
        <v>0</v>
      </c>
      <c r="X1852" s="3" t="s">
        <v>44</v>
      </c>
      <c r="Y1852" s="3">
        <v>24.3</v>
      </c>
      <c r="Z1852" s="2">
        <v>179.51</v>
      </c>
      <c r="AA1852" s="10">
        <f>IF(Table1[[#This Row],[Is_Late]]="Yes",1,0)</f>
        <v>0</v>
      </c>
    </row>
    <row r="1853" spans="1:27" x14ac:dyDescent="0.25">
      <c r="A1853" t="s">
        <v>1932</v>
      </c>
      <c r="B1853" s="1">
        <v>45882</v>
      </c>
      <c r="C1853" t="s">
        <v>58</v>
      </c>
      <c r="D1853" t="s">
        <v>54</v>
      </c>
      <c r="E1853" t="s">
        <v>47</v>
      </c>
      <c r="F1853" t="s">
        <v>73</v>
      </c>
      <c r="G1853" t="s">
        <v>82</v>
      </c>
      <c r="H1853">
        <v>5</v>
      </c>
      <c r="I1853">
        <v>410.37</v>
      </c>
      <c r="J1853" s="2">
        <v>25</v>
      </c>
      <c r="K1853">
        <v>23</v>
      </c>
      <c r="L1853" s="3">
        <v>3.95</v>
      </c>
      <c r="M1853" s="3">
        <v>2.8</v>
      </c>
      <c r="N1853" t="s">
        <v>50</v>
      </c>
      <c r="O1853" t="s">
        <v>42</v>
      </c>
      <c r="P1853" t="s">
        <v>51</v>
      </c>
      <c r="Q1853" s="2">
        <v>2051.85</v>
      </c>
      <c r="R1853" s="2">
        <v>512.96</v>
      </c>
      <c r="S1853" s="2">
        <v>1538.89</v>
      </c>
      <c r="T1853" s="2">
        <v>0</v>
      </c>
      <c r="U1853">
        <v>1538.89</v>
      </c>
      <c r="V1853" s="2">
        <v>19</v>
      </c>
      <c r="W1853" s="3">
        <v>4</v>
      </c>
      <c r="X1853" s="3" t="s">
        <v>44</v>
      </c>
      <c r="Y1853" s="3">
        <v>18</v>
      </c>
      <c r="Z1853" s="2">
        <v>277</v>
      </c>
      <c r="AA1853" s="10">
        <f>IF(Table1[[#This Row],[Is_Late]]="Yes",1,0)</f>
        <v>0</v>
      </c>
    </row>
    <row r="1854" spans="1:27" x14ac:dyDescent="0.25">
      <c r="A1854" t="s">
        <v>1933</v>
      </c>
      <c r="B1854" s="1">
        <v>45882</v>
      </c>
      <c r="C1854" t="s">
        <v>53</v>
      </c>
      <c r="D1854" t="s">
        <v>38</v>
      </c>
      <c r="E1854" t="s">
        <v>47</v>
      </c>
      <c r="F1854" t="s">
        <v>86</v>
      </c>
      <c r="G1854" t="s">
        <v>82</v>
      </c>
      <c r="H1854">
        <v>6</v>
      </c>
      <c r="I1854">
        <v>358.35</v>
      </c>
      <c r="J1854" s="2">
        <v>10</v>
      </c>
      <c r="K1854">
        <v>22</v>
      </c>
      <c r="L1854" s="3">
        <v>1.19</v>
      </c>
      <c r="M1854" s="3">
        <v>4.9000000000000004</v>
      </c>
      <c r="N1854" t="s">
        <v>32</v>
      </c>
      <c r="O1854" t="s">
        <v>42</v>
      </c>
      <c r="P1854" t="s">
        <v>56</v>
      </c>
      <c r="Q1854" s="2">
        <v>2150.1</v>
      </c>
      <c r="R1854" s="2">
        <v>215.01</v>
      </c>
      <c r="S1854" s="2">
        <v>1935.09</v>
      </c>
      <c r="T1854" s="2">
        <v>0</v>
      </c>
      <c r="U1854">
        <v>1935.09</v>
      </c>
      <c r="V1854" s="2">
        <v>30</v>
      </c>
      <c r="W1854" s="3">
        <v>0</v>
      </c>
      <c r="X1854" s="3" t="s">
        <v>44</v>
      </c>
      <c r="Y1854" s="3">
        <v>30.9</v>
      </c>
      <c r="Z1854" s="2">
        <v>597.94000000000005</v>
      </c>
      <c r="AA1854" s="10">
        <f>IF(Table1[[#This Row],[Is_Late]]="Yes",1,0)</f>
        <v>0</v>
      </c>
    </row>
    <row r="1855" spans="1:27" x14ac:dyDescent="0.25">
      <c r="A1855" t="s">
        <v>1934</v>
      </c>
      <c r="B1855" s="1">
        <v>45882</v>
      </c>
      <c r="C1855" t="s">
        <v>88</v>
      </c>
      <c r="D1855" t="s">
        <v>28</v>
      </c>
      <c r="E1855" t="s">
        <v>29</v>
      </c>
      <c r="F1855" t="s">
        <v>93</v>
      </c>
      <c r="G1855" t="s">
        <v>49</v>
      </c>
      <c r="H1855">
        <v>6</v>
      </c>
      <c r="I1855">
        <v>125.28</v>
      </c>
      <c r="J1855" s="2">
        <v>0</v>
      </c>
      <c r="K1855">
        <v>39</v>
      </c>
      <c r="L1855" s="3">
        <v>5.68</v>
      </c>
      <c r="M1855" s="3">
        <v>4.8</v>
      </c>
      <c r="N1855" t="s">
        <v>68</v>
      </c>
      <c r="O1855" t="s">
        <v>33</v>
      </c>
      <c r="P1855" t="s">
        <v>43</v>
      </c>
      <c r="Q1855" s="2">
        <v>751.68</v>
      </c>
      <c r="R1855" s="2">
        <v>0</v>
      </c>
      <c r="S1855" s="2">
        <v>0</v>
      </c>
      <c r="T1855" s="2">
        <v>0</v>
      </c>
      <c r="U1855">
        <v>0</v>
      </c>
      <c r="V1855" s="2">
        <v>27</v>
      </c>
      <c r="W1855" s="3">
        <v>12</v>
      </c>
      <c r="X1855" s="3" t="s">
        <v>35</v>
      </c>
      <c r="Y1855" s="3">
        <v>11.8</v>
      </c>
      <c r="Z1855" s="2">
        <v>0</v>
      </c>
      <c r="AA1855" s="10">
        <f>IF(Table1[[#This Row],[Is_Late]]="Yes",1,0)</f>
        <v>1</v>
      </c>
    </row>
    <row r="1856" spans="1:27" x14ac:dyDescent="0.25">
      <c r="A1856" t="s">
        <v>1935</v>
      </c>
      <c r="B1856" s="1">
        <v>45882</v>
      </c>
      <c r="C1856" t="s">
        <v>27</v>
      </c>
      <c r="D1856" t="s">
        <v>46</v>
      </c>
      <c r="E1856" t="s">
        <v>29</v>
      </c>
      <c r="F1856" t="s">
        <v>81</v>
      </c>
      <c r="G1856" t="s">
        <v>117</v>
      </c>
      <c r="H1856">
        <v>5</v>
      </c>
      <c r="I1856">
        <v>407.6</v>
      </c>
      <c r="J1856" s="2">
        <v>20</v>
      </c>
      <c r="K1856">
        <v>24</v>
      </c>
      <c r="L1856" s="3">
        <v>3.11</v>
      </c>
      <c r="M1856" s="3">
        <v>5</v>
      </c>
      <c r="N1856" t="s">
        <v>68</v>
      </c>
      <c r="O1856" t="s">
        <v>42</v>
      </c>
      <c r="P1856" t="s">
        <v>51</v>
      </c>
      <c r="Q1856" s="2">
        <v>2038</v>
      </c>
      <c r="R1856" s="2">
        <v>407.6</v>
      </c>
      <c r="S1856" s="2">
        <v>1630.4</v>
      </c>
      <c r="T1856" s="2">
        <v>0</v>
      </c>
      <c r="U1856">
        <v>1630.4</v>
      </c>
      <c r="V1856" s="2">
        <v>28</v>
      </c>
      <c r="W1856" s="3">
        <v>0</v>
      </c>
      <c r="X1856" s="3" t="s">
        <v>44</v>
      </c>
      <c r="Y1856" s="3">
        <v>21.1</v>
      </c>
      <c r="Z1856" s="2">
        <v>344.01</v>
      </c>
      <c r="AA1856" s="10">
        <f>IF(Table1[[#This Row],[Is_Late]]="Yes",1,0)</f>
        <v>0</v>
      </c>
    </row>
    <row r="1857" spans="1:27" x14ac:dyDescent="0.25">
      <c r="A1857" t="s">
        <v>1936</v>
      </c>
      <c r="B1857" s="1">
        <v>45882</v>
      </c>
      <c r="C1857" t="s">
        <v>75</v>
      </c>
      <c r="D1857" t="s">
        <v>66</v>
      </c>
      <c r="E1857" t="s">
        <v>47</v>
      </c>
      <c r="F1857" t="s">
        <v>81</v>
      </c>
      <c r="G1857" t="s">
        <v>136</v>
      </c>
      <c r="H1857">
        <v>6</v>
      </c>
      <c r="I1857">
        <v>195.51</v>
      </c>
      <c r="J1857" s="2">
        <v>10</v>
      </c>
      <c r="K1857">
        <v>34</v>
      </c>
      <c r="L1857" s="3">
        <v>7.79</v>
      </c>
      <c r="M1857" s="3">
        <v>3.8</v>
      </c>
      <c r="N1857" t="s">
        <v>60</v>
      </c>
      <c r="O1857" t="s">
        <v>42</v>
      </c>
      <c r="P1857" t="s">
        <v>56</v>
      </c>
      <c r="Q1857" s="2">
        <v>1173.06</v>
      </c>
      <c r="R1857" s="2">
        <v>117.31</v>
      </c>
      <c r="S1857" s="2">
        <v>1055.75</v>
      </c>
      <c r="T1857" s="2">
        <v>0</v>
      </c>
      <c r="U1857">
        <v>1055.75</v>
      </c>
      <c r="V1857" s="2">
        <v>16</v>
      </c>
      <c r="W1857" s="3">
        <v>18</v>
      </c>
      <c r="X1857" s="3" t="s">
        <v>35</v>
      </c>
      <c r="Y1857" s="3">
        <v>15.5</v>
      </c>
      <c r="Z1857" s="2">
        <v>163.63999999999999</v>
      </c>
      <c r="AA1857" s="10">
        <f>IF(Table1[[#This Row],[Is_Late]]="Yes",1,0)</f>
        <v>1</v>
      </c>
    </row>
    <row r="1858" spans="1:27" x14ac:dyDescent="0.25">
      <c r="A1858" t="s">
        <v>1937</v>
      </c>
      <c r="B1858" s="1">
        <v>45882</v>
      </c>
      <c r="C1858" t="s">
        <v>27</v>
      </c>
      <c r="D1858" t="s">
        <v>46</v>
      </c>
      <c r="E1858" t="s">
        <v>47</v>
      </c>
      <c r="F1858" t="s">
        <v>81</v>
      </c>
      <c r="G1858" t="s">
        <v>31</v>
      </c>
      <c r="H1858">
        <v>6</v>
      </c>
      <c r="I1858">
        <v>252.52</v>
      </c>
      <c r="J1858" s="2">
        <v>25</v>
      </c>
      <c r="K1858">
        <v>23</v>
      </c>
      <c r="L1858" s="3">
        <v>4.3899999999999997</v>
      </c>
      <c r="M1858" s="3">
        <v>3.4</v>
      </c>
      <c r="N1858" t="s">
        <v>50</v>
      </c>
      <c r="O1858" t="s">
        <v>33</v>
      </c>
      <c r="P1858" t="s">
        <v>34</v>
      </c>
      <c r="Q1858" s="2">
        <v>1515.12</v>
      </c>
      <c r="R1858" s="2">
        <v>378.78</v>
      </c>
      <c r="S1858" s="2">
        <v>0</v>
      </c>
      <c r="T1858" s="2">
        <v>0</v>
      </c>
      <c r="U1858">
        <v>0</v>
      </c>
      <c r="V1858" s="2">
        <v>27</v>
      </c>
      <c r="W1858" s="3">
        <v>0</v>
      </c>
      <c r="X1858" s="3" t="s">
        <v>44</v>
      </c>
      <c r="Y1858" s="3">
        <v>12.7</v>
      </c>
      <c r="Z1858" s="2">
        <v>0</v>
      </c>
      <c r="AA1858" s="10">
        <f>IF(Table1[[#This Row],[Is_Late]]="Yes",1,0)</f>
        <v>0</v>
      </c>
    </row>
    <row r="1859" spans="1:27" x14ac:dyDescent="0.25">
      <c r="A1859" t="s">
        <v>1938</v>
      </c>
      <c r="B1859" s="1">
        <v>45883</v>
      </c>
      <c r="C1859" t="s">
        <v>53</v>
      </c>
      <c r="D1859" t="s">
        <v>38</v>
      </c>
      <c r="E1859" t="s">
        <v>47</v>
      </c>
      <c r="F1859" t="s">
        <v>59</v>
      </c>
      <c r="G1859" t="s">
        <v>63</v>
      </c>
      <c r="H1859">
        <v>4</v>
      </c>
      <c r="I1859">
        <v>297.67</v>
      </c>
      <c r="J1859" s="2">
        <v>25</v>
      </c>
      <c r="K1859">
        <v>14</v>
      </c>
      <c r="L1859" s="3">
        <v>1.9</v>
      </c>
      <c r="M1859" s="3">
        <v>4.5999999999999996</v>
      </c>
      <c r="N1859" t="s">
        <v>60</v>
      </c>
      <c r="O1859" t="s">
        <v>42</v>
      </c>
      <c r="P1859" t="s">
        <v>34</v>
      </c>
      <c r="Q1859" s="2">
        <v>1190.68</v>
      </c>
      <c r="R1859" s="2">
        <v>297.67</v>
      </c>
      <c r="S1859" s="2">
        <v>893.01</v>
      </c>
      <c r="T1859" s="2">
        <v>0</v>
      </c>
      <c r="U1859">
        <v>893.01</v>
      </c>
      <c r="V1859" s="2">
        <v>38</v>
      </c>
      <c r="W1859" s="3">
        <v>0</v>
      </c>
      <c r="X1859" s="3" t="s">
        <v>44</v>
      </c>
      <c r="Y1859" s="3">
        <v>24.4</v>
      </c>
      <c r="Z1859" s="2">
        <v>217.89</v>
      </c>
      <c r="AA1859" s="10">
        <f>IF(Table1[[#This Row],[Is_Late]]="Yes",1,0)</f>
        <v>0</v>
      </c>
    </row>
    <row r="1860" spans="1:27" x14ac:dyDescent="0.25">
      <c r="A1860" t="s">
        <v>1939</v>
      </c>
      <c r="B1860" s="1">
        <v>45883</v>
      </c>
      <c r="C1860" t="s">
        <v>58</v>
      </c>
      <c r="D1860" t="s">
        <v>38</v>
      </c>
      <c r="E1860" t="s">
        <v>47</v>
      </c>
      <c r="F1860" t="s">
        <v>86</v>
      </c>
      <c r="G1860" t="s">
        <v>119</v>
      </c>
      <c r="H1860">
        <v>5</v>
      </c>
      <c r="I1860">
        <v>342.55</v>
      </c>
      <c r="J1860" s="2">
        <v>20</v>
      </c>
      <c r="K1860">
        <v>41</v>
      </c>
      <c r="L1860" s="3">
        <v>2.61</v>
      </c>
      <c r="M1860" s="3">
        <v>4.2</v>
      </c>
      <c r="N1860" t="s">
        <v>41</v>
      </c>
      <c r="O1860" t="s">
        <v>33</v>
      </c>
      <c r="P1860" t="s">
        <v>34</v>
      </c>
      <c r="Q1860" s="2">
        <v>1712.75</v>
      </c>
      <c r="R1860" s="2">
        <v>342.55</v>
      </c>
      <c r="S1860" s="2">
        <v>0</v>
      </c>
      <c r="T1860" s="2">
        <v>0</v>
      </c>
      <c r="U1860">
        <v>0</v>
      </c>
      <c r="V1860" s="2">
        <v>15</v>
      </c>
      <c r="W1860" s="3">
        <v>26</v>
      </c>
      <c r="X1860" s="3" t="s">
        <v>35</v>
      </c>
      <c r="Y1860" s="3">
        <v>24.3</v>
      </c>
      <c r="Z1860" s="2">
        <v>0</v>
      </c>
      <c r="AA1860" s="10">
        <f>IF(Table1[[#This Row],[Is_Late]]="Yes",1,0)</f>
        <v>1</v>
      </c>
    </row>
    <row r="1861" spans="1:27" x14ac:dyDescent="0.25">
      <c r="A1861" t="s">
        <v>1940</v>
      </c>
      <c r="B1861" s="1">
        <v>45883</v>
      </c>
      <c r="C1861" t="s">
        <v>53</v>
      </c>
      <c r="D1861" t="s">
        <v>28</v>
      </c>
      <c r="E1861" t="s">
        <v>47</v>
      </c>
      <c r="F1861" t="s">
        <v>73</v>
      </c>
      <c r="G1861" t="s">
        <v>119</v>
      </c>
      <c r="H1861">
        <v>4</v>
      </c>
      <c r="I1861">
        <v>421.18</v>
      </c>
      <c r="J1861" s="2">
        <v>25</v>
      </c>
      <c r="K1861">
        <v>20</v>
      </c>
      <c r="L1861" s="3">
        <v>4.0199999999999996</v>
      </c>
      <c r="M1861" s="3">
        <v>4</v>
      </c>
      <c r="N1861" t="s">
        <v>68</v>
      </c>
      <c r="O1861" t="s">
        <v>42</v>
      </c>
      <c r="P1861" t="s">
        <v>34</v>
      </c>
      <c r="Q1861" s="2">
        <v>1684.72</v>
      </c>
      <c r="R1861" s="2">
        <v>421.18</v>
      </c>
      <c r="S1861" s="2">
        <v>1263.54</v>
      </c>
      <c r="T1861" s="2">
        <v>0</v>
      </c>
      <c r="U1861">
        <v>1263.54</v>
      </c>
      <c r="V1861" s="2">
        <v>27</v>
      </c>
      <c r="W1861" s="3">
        <v>0</v>
      </c>
      <c r="X1861" s="3" t="s">
        <v>44</v>
      </c>
      <c r="Y1861" s="3">
        <v>10.6</v>
      </c>
      <c r="Z1861" s="2">
        <v>133.94</v>
      </c>
      <c r="AA1861" s="10">
        <f>IF(Table1[[#This Row],[Is_Late]]="Yes",1,0)</f>
        <v>0</v>
      </c>
    </row>
    <row r="1862" spans="1:27" x14ac:dyDescent="0.25">
      <c r="A1862" t="s">
        <v>1941</v>
      </c>
      <c r="B1862" s="1">
        <v>45883</v>
      </c>
      <c r="C1862" t="s">
        <v>53</v>
      </c>
      <c r="D1862" t="s">
        <v>46</v>
      </c>
      <c r="E1862" t="s">
        <v>47</v>
      </c>
      <c r="F1862" t="s">
        <v>39</v>
      </c>
      <c r="G1862" t="s">
        <v>49</v>
      </c>
      <c r="H1862">
        <v>4</v>
      </c>
      <c r="I1862">
        <v>395.71</v>
      </c>
      <c r="J1862" s="2">
        <v>25</v>
      </c>
      <c r="K1862">
        <v>12</v>
      </c>
      <c r="L1862" s="3">
        <v>4.8</v>
      </c>
      <c r="M1862" s="3">
        <v>3.4</v>
      </c>
      <c r="N1862" t="s">
        <v>68</v>
      </c>
      <c r="O1862" t="s">
        <v>42</v>
      </c>
      <c r="P1862" t="s">
        <v>51</v>
      </c>
      <c r="Q1862" s="2">
        <v>1582.84</v>
      </c>
      <c r="R1862" s="2">
        <v>395.71</v>
      </c>
      <c r="S1862" s="2">
        <v>1187.1300000000001</v>
      </c>
      <c r="T1862" s="2">
        <v>0</v>
      </c>
      <c r="U1862">
        <v>1187.1300000000001</v>
      </c>
      <c r="V1862" s="2">
        <v>28</v>
      </c>
      <c r="W1862" s="3">
        <v>0</v>
      </c>
      <c r="X1862" s="3" t="s">
        <v>44</v>
      </c>
      <c r="Y1862" s="3">
        <v>27.1</v>
      </c>
      <c r="Z1862" s="2">
        <v>321.70999999999998</v>
      </c>
      <c r="AA1862" s="10">
        <f>IF(Table1[[#This Row],[Is_Late]]="Yes",1,0)</f>
        <v>0</v>
      </c>
    </row>
    <row r="1863" spans="1:27" x14ac:dyDescent="0.25">
      <c r="A1863" t="s">
        <v>1942</v>
      </c>
      <c r="B1863" s="1">
        <v>45883</v>
      </c>
      <c r="C1863" t="s">
        <v>84</v>
      </c>
      <c r="D1863" t="s">
        <v>54</v>
      </c>
      <c r="E1863" t="s">
        <v>29</v>
      </c>
      <c r="F1863" t="s">
        <v>86</v>
      </c>
      <c r="G1863" t="s">
        <v>70</v>
      </c>
      <c r="H1863">
        <v>5</v>
      </c>
      <c r="I1863">
        <v>273.07</v>
      </c>
      <c r="J1863" s="2">
        <v>25</v>
      </c>
      <c r="K1863">
        <v>19</v>
      </c>
      <c r="L1863" s="3">
        <v>0.72</v>
      </c>
      <c r="M1863" s="3">
        <v>4.5999999999999996</v>
      </c>
      <c r="N1863" t="s">
        <v>60</v>
      </c>
      <c r="O1863" t="s">
        <v>42</v>
      </c>
      <c r="P1863" t="s">
        <v>51</v>
      </c>
      <c r="Q1863" s="2">
        <v>1365.35</v>
      </c>
      <c r="R1863" s="2">
        <v>341.34</v>
      </c>
      <c r="S1863" s="2">
        <v>1024.01</v>
      </c>
      <c r="T1863" s="2">
        <v>0</v>
      </c>
      <c r="U1863">
        <v>1024.01</v>
      </c>
      <c r="V1863" s="2">
        <v>28</v>
      </c>
      <c r="W1863" s="3">
        <v>0</v>
      </c>
      <c r="X1863" s="3" t="s">
        <v>44</v>
      </c>
      <c r="Y1863" s="3">
        <v>28.9</v>
      </c>
      <c r="Z1863" s="2">
        <v>295.94</v>
      </c>
      <c r="AA1863" s="10">
        <f>IF(Table1[[#This Row],[Is_Late]]="Yes",1,0)</f>
        <v>0</v>
      </c>
    </row>
    <row r="1864" spans="1:27" x14ac:dyDescent="0.25">
      <c r="A1864" t="s">
        <v>1943</v>
      </c>
      <c r="B1864" s="1">
        <v>45883</v>
      </c>
      <c r="C1864" t="s">
        <v>58</v>
      </c>
      <c r="D1864" t="s">
        <v>54</v>
      </c>
      <c r="E1864" t="s">
        <v>47</v>
      </c>
      <c r="F1864" t="s">
        <v>59</v>
      </c>
      <c r="G1864" t="s">
        <v>78</v>
      </c>
      <c r="H1864">
        <v>6</v>
      </c>
      <c r="I1864">
        <v>100.15</v>
      </c>
      <c r="J1864" s="2">
        <v>25</v>
      </c>
      <c r="K1864">
        <v>28</v>
      </c>
      <c r="L1864" s="3">
        <v>5.65</v>
      </c>
      <c r="M1864" s="3">
        <v>3.7</v>
      </c>
      <c r="N1864" t="s">
        <v>60</v>
      </c>
      <c r="O1864" t="s">
        <v>33</v>
      </c>
      <c r="P1864" t="s">
        <v>43</v>
      </c>
      <c r="Q1864" s="2">
        <v>600.9</v>
      </c>
      <c r="R1864" s="2">
        <v>150.22</v>
      </c>
      <c r="S1864" s="2">
        <v>0</v>
      </c>
      <c r="T1864" s="2">
        <v>0</v>
      </c>
      <c r="U1864">
        <v>0</v>
      </c>
      <c r="V1864" s="2">
        <v>23</v>
      </c>
      <c r="W1864" s="3">
        <v>5</v>
      </c>
      <c r="X1864" s="3" t="s">
        <v>44</v>
      </c>
      <c r="Y1864" s="3">
        <v>19</v>
      </c>
      <c r="Z1864" s="2">
        <v>0</v>
      </c>
      <c r="AA1864" s="10">
        <f>IF(Table1[[#This Row],[Is_Late]]="Yes",1,0)</f>
        <v>0</v>
      </c>
    </row>
    <row r="1865" spans="1:27" x14ac:dyDescent="0.25">
      <c r="A1865" t="s">
        <v>1944</v>
      </c>
      <c r="B1865" s="1">
        <v>45883</v>
      </c>
      <c r="C1865" t="s">
        <v>75</v>
      </c>
      <c r="D1865" t="s">
        <v>54</v>
      </c>
      <c r="E1865" t="s">
        <v>29</v>
      </c>
      <c r="F1865" t="s">
        <v>81</v>
      </c>
      <c r="G1865" t="s">
        <v>119</v>
      </c>
      <c r="H1865">
        <v>6</v>
      </c>
      <c r="I1865">
        <v>189.33</v>
      </c>
      <c r="J1865" s="2">
        <v>0</v>
      </c>
      <c r="K1865">
        <v>46</v>
      </c>
      <c r="L1865" s="3">
        <v>7</v>
      </c>
      <c r="M1865" s="3">
        <v>3.1</v>
      </c>
      <c r="N1865" t="s">
        <v>41</v>
      </c>
      <c r="O1865" t="s">
        <v>42</v>
      </c>
      <c r="P1865" t="s">
        <v>64</v>
      </c>
      <c r="Q1865" s="2">
        <v>1135.98</v>
      </c>
      <c r="R1865" s="2">
        <v>0</v>
      </c>
      <c r="S1865" s="2">
        <v>1135.98</v>
      </c>
      <c r="T1865" s="2">
        <v>0</v>
      </c>
      <c r="U1865">
        <v>1135.98</v>
      </c>
      <c r="V1865" s="2">
        <v>41</v>
      </c>
      <c r="W1865" s="3">
        <v>5</v>
      </c>
      <c r="X1865" s="3" t="s">
        <v>44</v>
      </c>
      <c r="Y1865" s="3">
        <v>9.9</v>
      </c>
      <c r="Z1865" s="2">
        <v>112.46</v>
      </c>
      <c r="AA1865" s="10">
        <f>IF(Table1[[#This Row],[Is_Late]]="Yes",1,0)</f>
        <v>0</v>
      </c>
    </row>
    <row r="1866" spans="1:27" x14ac:dyDescent="0.25">
      <c r="A1866" t="s">
        <v>1945</v>
      </c>
      <c r="B1866" s="1">
        <v>45883</v>
      </c>
      <c r="C1866" t="s">
        <v>27</v>
      </c>
      <c r="D1866" t="s">
        <v>28</v>
      </c>
      <c r="E1866" t="s">
        <v>47</v>
      </c>
      <c r="F1866" t="s">
        <v>30</v>
      </c>
      <c r="G1866" t="s">
        <v>55</v>
      </c>
      <c r="H1866">
        <v>2</v>
      </c>
      <c r="I1866">
        <v>225.48</v>
      </c>
      <c r="J1866" s="2">
        <v>5</v>
      </c>
      <c r="K1866">
        <v>25</v>
      </c>
      <c r="L1866" s="3">
        <v>2.12</v>
      </c>
      <c r="M1866" s="3">
        <v>3.9</v>
      </c>
      <c r="N1866" t="s">
        <v>60</v>
      </c>
      <c r="O1866" t="s">
        <v>42</v>
      </c>
      <c r="P1866" t="s">
        <v>64</v>
      </c>
      <c r="Q1866" s="2">
        <v>450.96</v>
      </c>
      <c r="R1866" s="2">
        <v>22.55</v>
      </c>
      <c r="S1866" s="2">
        <v>428.41</v>
      </c>
      <c r="T1866" s="2">
        <v>0</v>
      </c>
      <c r="U1866">
        <v>428.41</v>
      </c>
      <c r="V1866" s="2">
        <v>37</v>
      </c>
      <c r="W1866" s="3">
        <v>0</v>
      </c>
      <c r="X1866" s="3" t="s">
        <v>44</v>
      </c>
      <c r="Y1866" s="3">
        <v>9</v>
      </c>
      <c r="Z1866" s="2">
        <v>38.56</v>
      </c>
      <c r="AA1866" s="10">
        <f>IF(Table1[[#This Row],[Is_Late]]="Yes",1,0)</f>
        <v>0</v>
      </c>
    </row>
    <row r="1867" spans="1:27" x14ac:dyDescent="0.25">
      <c r="A1867" t="s">
        <v>1946</v>
      </c>
      <c r="B1867" s="1">
        <v>45883</v>
      </c>
      <c r="C1867" t="s">
        <v>80</v>
      </c>
      <c r="D1867" t="s">
        <v>66</v>
      </c>
      <c r="E1867" t="s">
        <v>29</v>
      </c>
      <c r="F1867" t="s">
        <v>93</v>
      </c>
      <c r="G1867" t="s">
        <v>117</v>
      </c>
      <c r="H1867">
        <v>6</v>
      </c>
      <c r="I1867">
        <v>213.76</v>
      </c>
      <c r="J1867" s="2">
        <v>20</v>
      </c>
      <c r="K1867">
        <v>26</v>
      </c>
      <c r="L1867" s="3">
        <v>4.24</v>
      </c>
      <c r="M1867" s="3">
        <v>3.4</v>
      </c>
      <c r="N1867" t="s">
        <v>60</v>
      </c>
      <c r="O1867" t="s">
        <v>42</v>
      </c>
      <c r="P1867" t="s">
        <v>43</v>
      </c>
      <c r="Q1867" s="2">
        <v>1282.56</v>
      </c>
      <c r="R1867" s="2">
        <v>256.51</v>
      </c>
      <c r="S1867" s="2">
        <v>1026.05</v>
      </c>
      <c r="T1867" s="2">
        <v>0</v>
      </c>
      <c r="U1867">
        <v>1026.05</v>
      </c>
      <c r="V1867" s="2">
        <v>35</v>
      </c>
      <c r="W1867" s="3">
        <v>0</v>
      </c>
      <c r="X1867" s="3" t="s">
        <v>44</v>
      </c>
      <c r="Y1867" s="3">
        <v>9.9</v>
      </c>
      <c r="Z1867" s="2">
        <v>101.58</v>
      </c>
      <c r="AA1867" s="10">
        <f>IF(Table1[[#This Row],[Is_Late]]="Yes",1,0)</f>
        <v>0</v>
      </c>
    </row>
    <row r="1868" spans="1:27" x14ac:dyDescent="0.25">
      <c r="A1868" t="s">
        <v>1947</v>
      </c>
      <c r="B1868" s="1">
        <v>45883</v>
      </c>
      <c r="C1868" t="s">
        <v>53</v>
      </c>
      <c r="D1868" t="s">
        <v>28</v>
      </c>
      <c r="E1868" t="s">
        <v>47</v>
      </c>
      <c r="F1868" t="s">
        <v>86</v>
      </c>
      <c r="G1868" t="s">
        <v>136</v>
      </c>
      <c r="H1868">
        <v>7</v>
      </c>
      <c r="I1868">
        <v>217.65</v>
      </c>
      <c r="J1868" s="2">
        <v>20</v>
      </c>
      <c r="K1868">
        <v>25</v>
      </c>
      <c r="L1868" s="3">
        <v>2.15</v>
      </c>
      <c r="M1868" s="3">
        <v>4.7</v>
      </c>
      <c r="N1868" t="s">
        <v>68</v>
      </c>
      <c r="O1868" t="s">
        <v>42</v>
      </c>
      <c r="P1868" t="s">
        <v>51</v>
      </c>
      <c r="Q1868" s="2">
        <v>1523.55</v>
      </c>
      <c r="R1868" s="2">
        <v>304.70999999999998</v>
      </c>
      <c r="S1868" s="2">
        <v>1218.8399999999999</v>
      </c>
      <c r="T1868" s="2">
        <v>0</v>
      </c>
      <c r="U1868">
        <v>1218.8399999999999</v>
      </c>
      <c r="V1868" s="2">
        <v>16</v>
      </c>
      <c r="W1868" s="3">
        <v>9</v>
      </c>
      <c r="X1868" s="3" t="s">
        <v>35</v>
      </c>
      <c r="Y1868" s="3">
        <v>26.5</v>
      </c>
      <c r="Z1868" s="2">
        <v>322.99</v>
      </c>
      <c r="AA1868" s="10">
        <f>IF(Table1[[#This Row],[Is_Late]]="Yes",1,0)</f>
        <v>1</v>
      </c>
    </row>
    <row r="1869" spans="1:27" x14ac:dyDescent="0.25">
      <c r="A1869" t="s">
        <v>1948</v>
      </c>
      <c r="B1869" s="1">
        <v>45883</v>
      </c>
      <c r="C1869" t="s">
        <v>58</v>
      </c>
      <c r="D1869" t="s">
        <v>38</v>
      </c>
      <c r="E1869" t="s">
        <v>47</v>
      </c>
      <c r="F1869" t="s">
        <v>48</v>
      </c>
      <c r="G1869" t="s">
        <v>144</v>
      </c>
      <c r="H1869">
        <v>3</v>
      </c>
      <c r="I1869">
        <v>199.83</v>
      </c>
      <c r="J1869" s="2">
        <v>15</v>
      </c>
      <c r="K1869">
        <v>45</v>
      </c>
      <c r="L1869" s="3">
        <v>0.87</v>
      </c>
      <c r="M1869" s="3">
        <v>3.5</v>
      </c>
      <c r="N1869" t="s">
        <v>32</v>
      </c>
      <c r="O1869" t="s">
        <v>33</v>
      </c>
      <c r="P1869" t="s">
        <v>64</v>
      </c>
      <c r="Q1869" s="2">
        <v>599.49</v>
      </c>
      <c r="R1869" s="2">
        <v>89.92</v>
      </c>
      <c r="S1869" s="2">
        <v>0</v>
      </c>
      <c r="T1869" s="2">
        <v>0</v>
      </c>
      <c r="U1869">
        <v>0</v>
      </c>
      <c r="V1869" s="2">
        <v>32</v>
      </c>
      <c r="W1869" s="3">
        <v>13</v>
      </c>
      <c r="X1869" s="3" t="s">
        <v>35</v>
      </c>
      <c r="Y1869" s="3">
        <v>29.9</v>
      </c>
      <c r="Z1869" s="2">
        <v>0</v>
      </c>
      <c r="AA1869" s="10">
        <f>IF(Table1[[#This Row],[Is_Late]]="Yes",1,0)</f>
        <v>1</v>
      </c>
    </row>
    <row r="1870" spans="1:27" x14ac:dyDescent="0.25">
      <c r="A1870" t="s">
        <v>1949</v>
      </c>
      <c r="B1870" s="1">
        <v>45883</v>
      </c>
      <c r="C1870" t="s">
        <v>53</v>
      </c>
      <c r="D1870" t="s">
        <v>66</v>
      </c>
      <c r="E1870" t="s">
        <v>29</v>
      </c>
      <c r="F1870" t="s">
        <v>93</v>
      </c>
      <c r="G1870" t="s">
        <v>63</v>
      </c>
      <c r="H1870">
        <v>5</v>
      </c>
      <c r="I1870">
        <v>43.65</v>
      </c>
      <c r="J1870" s="2">
        <v>15</v>
      </c>
      <c r="K1870">
        <v>30</v>
      </c>
      <c r="L1870" s="3">
        <v>5.76</v>
      </c>
      <c r="M1870" s="3">
        <v>4.3</v>
      </c>
      <c r="N1870" t="s">
        <v>32</v>
      </c>
      <c r="O1870" t="s">
        <v>42</v>
      </c>
      <c r="P1870" t="s">
        <v>56</v>
      </c>
      <c r="Q1870" s="2">
        <v>218.25</v>
      </c>
      <c r="R1870" s="2">
        <v>32.74</v>
      </c>
      <c r="S1870" s="2">
        <v>185.51</v>
      </c>
      <c r="T1870" s="2">
        <v>20</v>
      </c>
      <c r="U1870">
        <v>205.51</v>
      </c>
      <c r="V1870" s="2">
        <v>32</v>
      </c>
      <c r="W1870" s="3">
        <v>0</v>
      </c>
      <c r="X1870" s="3" t="s">
        <v>44</v>
      </c>
      <c r="Y1870" s="3">
        <v>27.3</v>
      </c>
      <c r="Z1870" s="2">
        <v>50.64</v>
      </c>
      <c r="AA1870" s="10">
        <f>IF(Table1[[#This Row],[Is_Late]]="Yes",1,0)</f>
        <v>0</v>
      </c>
    </row>
    <row r="1871" spans="1:27" x14ac:dyDescent="0.25">
      <c r="A1871" t="s">
        <v>1950</v>
      </c>
      <c r="B1871" s="1">
        <v>45884</v>
      </c>
      <c r="C1871" t="s">
        <v>27</v>
      </c>
      <c r="D1871" t="s">
        <v>46</v>
      </c>
      <c r="E1871" t="s">
        <v>47</v>
      </c>
      <c r="F1871" t="s">
        <v>86</v>
      </c>
      <c r="G1871" t="s">
        <v>70</v>
      </c>
      <c r="H1871">
        <v>1</v>
      </c>
      <c r="I1871">
        <v>245.24</v>
      </c>
      <c r="J1871" s="2">
        <v>5</v>
      </c>
      <c r="K1871">
        <v>31</v>
      </c>
      <c r="L1871" s="3">
        <v>1.17</v>
      </c>
      <c r="M1871" s="3">
        <v>4</v>
      </c>
      <c r="N1871" t="s">
        <v>32</v>
      </c>
      <c r="O1871" t="s">
        <v>42</v>
      </c>
      <c r="P1871" t="s">
        <v>43</v>
      </c>
      <c r="Q1871" s="2">
        <v>245.24</v>
      </c>
      <c r="R1871" s="2">
        <v>12.26</v>
      </c>
      <c r="S1871" s="2">
        <v>232.98</v>
      </c>
      <c r="T1871" s="2">
        <v>15</v>
      </c>
      <c r="U1871">
        <v>247.98</v>
      </c>
      <c r="V1871" s="2">
        <v>21</v>
      </c>
      <c r="W1871" s="3">
        <v>10</v>
      </c>
      <c r="X1871" s="3" t="s">
        <v>35</v>
      </c>
      <c r="Y1871" s="3">
        <v>15.6</v>
      </c>
      <c r="Z1871" s="2">
        <v>36.340000000000003</v>
      </c>
      <c r="AA1871" s="10">
        <f>IF(Table1[[#This Row],[Is_Late]]="Yes",1,0)</f>
        <v>1</v>
      </c>
    </row>
    <row r="1872" spans="1:27" x14ac:dyDescent="0.25">
      <c r="A1872" t="s">
        <v>1951</v>
      </c>
      <c r="B1872" s="1">
        <v>45884</v>
      </c>
      <c r="C1872" t="s">
        <v>53</v>
      </c>
      <c r="D1872" t="s">
        <v>28</v>
      </c>
      <c r="E1872" t="s">
        <v>47</v>
      </c>
      <c r="F1872" t="s">
        <v>111</v>
      </c>
      <c r="G1872" t="s">
        <v>70</v>
      </c>
      <c r="H1872">
        <v>6</v>
      </c>
      <c r="I1872">
        <v>333.71</v>
      </c>
      <c r="J1872" s="2">
        <v>0</v>
      </c>
      <c r="K1872">
        <v>22</v>
      </c>
      <c r="L1872" s="3">
        <v>5.28</v>
      </c>
      <c r="M1872" s="3">
        <v>2.5</v>
      </c>
      <c r="N1872" t="s">
        <v>32</v>
      </c>
      <c r="O1872" t="s">
        <v>33</v>
      </c>
      <c r="P1872" t="s">
        <v>51</v>
      </c>
      <c r="Q1872" s="2">
        <v>2002.26</v>
      </c>
      <c r="R1872" s="2">
        <v>0</v>
      </c>
      <c r="S1872" s="2">
        <v>0</v>
      </c>
      <c r="T1872" s="2">
        <v>0</v>
      </c>
      <c r="U1872">
        <v>0</v>
      </c>
      <c r="V1872" s="2">
        <v>38</v>
      </c>
      <c r="W1872" s="3">
        <v>0</v>
      </c>
      <c r="X1872" s="3" t="s">
        <v>44</v>
      </c>
      <c r="Y1872" s="3">
        <v>8.8000000000000007</v>
      </c>
      <c r="Z1872" s="2">
        <v>0</v>
      </c>
      <c r="AA1872" s="10">
        <f>IF(Table1[[#This Row],[Is_Late]]="Yes",1,0)</f>
        <v>0</v>
      </c>
    </row>
    <row r="1873" spans="1:27" x14ac:dyDescent="0.25">
      <c r="A1873" t="s">
        <v>1952</v>
      </c>
      <c r="B1873" s="1">
        <v>45884</v>
      </c>
      <c r="C1873" t="s">
        <v>80</v>
      </c>
      <c r="D1873" t="s">
        <v>38</v>
      </c>
      <c r="E1873" t="s">
        <v>29</v>
      </c>
      <c r="F1873" t="s">
        <v>48</v>
      </c>
      <c r="G1873" t="s">
        <v>67</v>
      </c>
      <c r="H1873">
        <v>6</v>
      </c>
      <c r="I1873">
        <v>49.75</v>
      </c>
      <c r="J1873" s="2">
        <v>15</v>
      </c>
      <c r="K1873">
        <v>10</v>
      </c>
      <c r="L1873" s="3">
        <v>5.73</v>
      </c>
      <c r="M1873" s="3">
        <v>4</v>
      </c>
      <c r="N1873" t="s">
        <v>41</v>
      </c>
      <c r="O1873" t="s">
        <v>42</v>
      </c>
      <c r="P1873" t="s">
        <v>51</v>
      </c>
      <c r="Q1873" s="2">
        <v>298.5</v>
      </c>
      <c r="R1873" s="2">
        <v>44.78</v>
      </c>
      <c r="S1873" s="2">
        <v>253.72</v>
      </c>
      <c r="T1873" s="2">
        <v>10</v>
      </c>
      <c r="U1873">
        <v>263.72000000000003</v>
      </c>
      <c r="V1873" s="2">
        <v>38</v>
      </c>
      <c r="W1873" s="3">
        <v>0</v>
      </c>
      <c r="X1873" s="3" t="s">
        <v>44</v>
      </c>
      <c r="Y1873" s="3">
        <v>22</v>
      </c>
      <c r="Z1873" s="2">
        <v>55.82</v>
      </c>
      <c r="AA1873" s="10">
        <f>IF(Table1[[#This Row],[Is_Late]]="Yes",1,0)</f>
        <v>0</v>
      </c>
    </row>
    <row r="1874" spans="1:27" x14ac:dyDescent="0.25">
      <c r="A1874" t="s">
        <v>1953</v>
      </c>
      <c r="B1874" s="1">
        <v>45884</v>
      </c>
      <c r="C1874" t="s">
        <v>88</v>
      </c>
      <c r="D1874" t="s">
        <v>38</v>
      </c>
      <c r="E1874" t="s">
        <v>29</v>
      </c>
      <c r="F1874" t="s">
        <v>73</v>
      </c>
      <c r="G1874" t="s">
        <v>31</v>
      </c>
      <c r="H1874">
        <v>6</v>
      </c>
      <c r="I1874">
        <v>478.03</v>
      </c>
      <c r="J1874" s="2">
        <v>20</v>
      </c>
      <c r="K1874">
        <v>28</v>
      </c>
      <c r="L1874" s="3">
        <v>3.78</v>
      </c>
      <c r="M1874" s="3">
        <v>5</v>
      </c>
      <c r="N1874" t="s">
        <v>32</v>
      </c>
      <c r="O1874" t="s">
        <v>33</v>
      </c>
      <c r="P1874" t="s">
        <v>34</v>
      </c>
      <c r="Q1874" s="2">
        <v>2868.18</v>
      </c>
      <c r="R1874" s="2">
        <v>573.64</v>
      </c>
      <c r="S1874" s="2">
        <v>0</v>
      </c>
      <c r="T1874" s="2">
        <v>0</v>
      </c>
      <c r="U1874">
        <v>0</v>
      </c>
      <c r="V1874" s="2">
        <v>18</v>
      </c>
      <c r="W1874" s="3">
        <v>10</v>
      </c>
      <c r="X1874" s="3" t="s">
        <v>35</v>
      </c>
      <c r="Y1874" s="3">
        <v>17.600000000000001</v>
      </c>
      <c r="Z1874" s="2">
        <v>0</v>
      </c>
      <c r="AA1874" s="10">
        <f>IF(Table1[[#This Row],[Is_Late]]="Yes",1,0)</f>
        <v>1</v>
      </c>
    </row>
    <row r="1875" spans="1:27" x14ac:dyDescent="0.25">
      <c r="A1875" t="s">
        <v>1954</v>
      </c>
      <c r="B1875" s="1">
        <v>45884</v>
      </c>
      <c r="C1875" t="s">
        <v>53</v>
      </c>
      <c r="D1875" t="s">
        <v>28</v>
      </c>
      <c r="E1875" t="s">
        <v>47</v>
      </c>
      <c r="F1875" t="s">
        <v>93</v>
      </c>
      <c r="G1875" t="s">
        <v>31</v>
      </c>
      <c r="H1875">
        <v>4</v>
      </c>
      <c r="I1875">
        <v>455.5</v>
      </c>
      <c r="J1875" s="2">
        <v>20</v>
      </c>
      <c r="K1875">
        <v>19</v>
      </c>
      <c r="L1875" s="3">
        <v>3.07</v>
      </c>
      <c r="M1875" s="3">
        <v>3.9</v>
      </c>
      <c r="N1875" t="s">
        <v>41</v>
      </c>
      <c r="O1875" t="s">
        <v>42</v>
      </c>
      <c r="P1875" t="s">
        <v>34</v>
      </c>
      <c r="Q1875" s="2">
        <v>1822</v>
      </c>
      <c r="R1875" s="2">
        <v>364.4</v>
      </c>
      <c r="S1875" s="2">
        <v>1457.6</v>
      </c>
      <c r="T1875" s="2">
        <v>0</v>
      </c>
      <c r="U1875">
        <v>1457.6</v>
      </c>
      <c r="V1875" s="2">
        <v>22</v>
      </c>
      <c r="W1875" s="3">
        <v>0</v>
      </c>
      <c r="X1875" s="3" t="s">
        <v>44</v>
      </c>
      <c r="Y1875" s="3">
        <v>8.1999999999999993</v>
      </c>
      <c r="Z1875" s="2">
        <v>119.52</v>
      </c>
      <c r="AA1875" s="10">
        <f>IF(Table1[[#This Row],[Is_Late]]="Yes",1,0)</f>
        <v>0</v>
      </c>
    </row>
    <row r="1876" spans="1:27" x14ac:dyDescent="0.25">
      <c r="A1876" t="s">
        <v>1955</v>
      </c>
      <c r="B1876" s="1">
        <v>45884</v>
      </c>
      <c r="C1876" t="s">
        <v>37</v>
      </c>
      <c r="D1876" t="s">
        <v>54</v>
      </c>
      <c r="E1876" t="s">
        <v>47</v>
      </c>
      <c r="F1876" t="s">
        <v>39</v>
      </c>
      <c r="G1876" t="s">
        <v>100</v>
      </c>
      <c r="H1876">
        <v>6</v>
      </c>
      <c r="I1876">
        <v>467.5</v>
      </c>
      <c r="J1876" s="2">
        <v>5</v>
      </c>
      <c r="K1876">
        <v>25</v>
      </c>
      <c r="L1876" s="3">
        <v>6.52</v>
      </c>
      <c r="M1876" s="3">
        <v>4.7</v>
      </c>
      <c r="N1876" t="s">
        <v>41</v>
      </c>
      <c r="O1876" t="s">
        <v>33</v>
      </c>
      <c r="P1876" t="s">
        <v>56</v>
      </c>
      <c r="Q1876" s="2">
        <v>2805</v>
      </c>
      <c r="R1876" s="2">
        <v>140.25</v>
      </c>
      <c r="S1876" s="2">
        <v>0</v>
      </c>
      <c r="T1876" s="2">
        <v>0</v>
      </c>
      <c r="U1876">
        <v>0</v>
      </c>
      <c r="V1876" s="2">
        <v>24</v>
      </c>
      <c r="W1876" s="3">
        <v>1</v>
      </c>
      <c r="X1876" s="3" t="s">
        <v>44</v>
      </c>
      <c r="Y1876" s="3">
        <v>16.2</v>
      </c>
      <c r="Z1876" s="2">
        <v>0</v>
      </c>
      <c r="AA1876" s="10">
        <f>IF(Table1[[#This Row],[Is_Late]]="Yes",1,0)</f>
        <v>0</v>
      </c>
    </row>
    <row r="1877" spans="1:27" x14ac:dyDescent="0.25">
      <c r="A1877" t="s">
        <v>1956</v>
      </c>
      <c r="B1877" s="1">
        <v>45884</v>
      </c>
      <c r="C1877" t="s">
        <v>88</v>
      </c>
      <c r="D1877" t="s">
        <v>46</v>
      </c>
      <c r="E1877" t="s">
        <v>29</v>
      </c>
      <c r="F1877" t="s">
        <v>48</v>
      </c>
      <c r="G1877" t="s">
        <v>70</v>
      </c>
      <c r="H1877">
        <v>2</v>
      </c>
      <c r="I1877">
        <v>251.75</v>
      </c>
      <c r="J1877" s="2">
        <v>10</v>
      </c>
      <c r="K1877">
        <v>34</v>
      </c>
      <c r="L1877" s="3">
        <v>2.68</v>
      </c>
      <c r="M1877" s="3">
        <v>4.0999999999999996</v>
      </c>
      <c r="N1877" t="s">
        <v>60</v>
      </c>
      <c r="O1877" t="s">
        <v>42</v>
      </c>
      <c r="P1877" t="s">
        <v>64</v>
      </c>
      <c r="Q1877" s="2">
        <v>503.5</v>
      </c>
      <c r="R1877" s="2">
        <v>50.35</v>
      </c>
      <c r="S1877" s="2">
        <v>453.15</v>
      </c>
      <c r="T1877" s="2">
        <v>0</v>
      </c>
      <c r="U1877">
        <v>453.15</v>
      </c>
      <c r="V1877" s="2">
        <v>30</v>
      </c>
      <c r="W1877" s="3">
        <v>4</v>
      </c>
      <c r="X1877" s="3" t="s">
        <v>44</v>
      </c>
      <c r="Y1877" s="3">
        <v>10.1</v>
      </c>
      <c r="Z1877" s="2">
        <v>45.77</v>
      </c>
      <c r="AA1877" s="10">
        <f>IF(Table1[[#This Row],[Is_Late]]="Yes",1,0)</f>
        <v>0</v>
      </c>
    </row>
    <row r="1878" spans="1:27" x14ac:dyDescent="0.25">
      <c r="A1878" t="s">
        <v>1957</v>
      </c>
      <c r="B1878" s="1">
        <v>45884</v>
      </c>
      <c r="C1878" t="s">
        <v>84</v>
      </c>
      <c r="D1878" t="s">
        <v>46</v>
      </c>
      <c r="E1878" t="s">
        <v>47</v>
      </c>
      <c r="F1878" t="s">
        <v>93</v>
      </c>
      <c r="G1878" t="s">
        <v>144</v>
      </c>
      <c r="H1878">
        <v>4</v>
      </c>
      <c r="I1878">
        <v>449.11</v>
      </c>
      <c r="J1878" s="2">
        <v>0</v>
      </c>
      <c r="K1878">
        <v>20</v>
      </c>
      <c r="L1878" s="3">
        <v>7.82</v>
      </c>
      <c r="M1878" s="3">
        <v>3.9</v>
      </c>
      <c r="N1878" t="s">
        <v>32</v>
      </c>
      <c r="O1878" t="s">
        <v>42</v>
      </c>
      <c r="P1878" t="s">
        <v>56</v>
      </c>
      <c r="Q1878" s="2">
        <v>1796.44</v>
      </c>
      <c r="R1878" s="2">
        <v>0</v>
      </c>
      <c r="S1878" s="2">
        <v>1796.44</v>
      </c>
      <c r="T1878" s="2">
        <v>0</v>
      </c>
      <c r="U1878">
        <v>1796.44</v>
      </c>
      <c r="V1878" s="2">
        <v>35</v>
      </c>
      <c r="W1878" s="3">
        <v>0</v>
      </c>
      <c r="X1878" s="3" t="s">
        <v>44</v>
      </c>
      <c r="Y1878" s="3">
        <v>24.3</v>
      </c>
      <c r="Z1878" s="2">
        <v>436.53</v>
      </c>
      <c r="AA1878" s="10">
        <f>IF(Table1[[#This Row],[Is_Late]]="Yes",1,0)</f>
        <v>0</v>
      </c>
    </row>
    <row r="1879" spans="1:27" x14ac:dyDescent="0.25">
      <c r="A1879" t="s">
        <v>1958</v>
      </c>
      <c r="B1879" s="1">
        <v>45884</v>
      </c>
      <c r="C1879" t="s">
        <v>84</v>
      </c>
      <c r="D1879" t="s">
        <v>28</v>
      </c>
      <c r="E1879" t="s">
        <v>29</v>
      </c>
      <c r="F1879" t="s">
        <v>111</v>
      </c>
      <c r="G1879" t="s">
        <v>98</v>
      </c>
      <c r="H1879">
        <v>3</v>
      </c>
      <c r="I1879">
        <v>495.07</v>
      </c>
      <c r="J1879" s="2">
        <v>20</v>
      </c>
      <c r="K1879">
        <v>27</v>
      </c>
      <c r="L1879" s="3">
        <v>4.3099999999999996</v>
      </c>
      <c r="M1879" s="3">
        <v>4.4000000000000004</v>
      </c>
      <c r="N1879" t="s">
        <v>50</v>
      </c>
      <c r="O1879" t="s">
        <v>42</v>
      </c>
      <c r="P1879" t="s">
        <v>56</v>
      </c>
      <c r="Q1879" s="2">
        <v>1485.21</v>
      </c>
      <c r="R1879" s="2">
        <v>297.04000000000002</v>
      </c>
      <c r="S1879" s="2">
        <v>1188.17</v>
      </c>
      <c r="T1879" s="2">
        <v>0</v>
      </c>
      <c r="U1879">
        <v>1188.17</v>
      </c>
      <c r="V1879" s="2">
        <v>38</v>
      </c>
      <c r="W1879" s="3">
        <v>0</v>
      </c>
      <c r="X1879" s="3" t="s">
        <v>44</v>
      </c>
      <c r="Y1879" s="3">
        <v>13.7</v>
      </c>
      <c r="Z1879" s="2">
        <v>162.78</v>
      </c>
      <c r="AA1879" s="10">
        <f>IF(Table1[[#This Row],[Is_Late]]="Yes",1,0)</f>
        <v>0</v>
      </c>
    </row>
    <row r="1880" spans="1:27" x14ac:dyDescent="0.25">
      <c r="A1880" t="s">
        <v>1959</v>
      </c>
      <c r="B1880" s="1">
        <v>45884</v>
      </c>
      <c r="C1880" t="s">
        <v>37</v>
      </c>
      <c r="D1880" t="s">
        <v>66</v>
      </c>
      <c r="E1880" t="s">
        <v>29</v>
      </c>
      <c r="F1880" t="s">
        <v>48</v>
      </c>
      <c r="G1880" t="s">
        <v>31</v>
      </c>
      <c r="H1880">
        <v>5</v>
      </c>
      <c r="I1880">
        <v>378.51</v>
      </c>
      <c r="J1880" s="2">
        <v>25</v>
      </c>
      <c r="K1880">
        <v>44</v>
      </c>
      <c r="L1880" s="3">
        <v>1.61</v>
      </c>
      <c r="M1880" s="3">
        <v>4.0999999999999996</v>
      </c>
      <c r="N1880" t="s">
        <v>41</v>
      </c>
      <c r="O1880" t="s">
        <v>42</v>
      </c>
      <c r="P1880" t="s">
        <v>51</v>
      </c>
      <c r="Q1880" s="2">
        <v>1892.55</v>
      </c>
      <c r="R1880" s="2">
        <v>473.14</v>
      </c>
      <c r="S1880" s="2">
        <v>1419.41</v>
      </c>
      <c r="T1880" s="2">
        <v>0</v>
      </c>
      <c r="U1880">
        <v>1419.41</v>
      </c>
      <c r="V1880" s="2">
        <v>17</v>
      </c>
      <c r="W1880" s="3">
        <v>27</v>
      </c>
      <c r="X1880" s="3" t="s">
        <v>35</v>
      </c>
      <c r="Y1880" s="3">
        <v>12.8</v>
      </c>
      <c r="Z1880" s="2">
        <v>181.68</v>
      </c>
      <c r="AA1880" s="10">
        <f>IF(Table1[[#This Row],[Is_Late]]="Yes",1,0)</f>
        <v>1</v>
      </c>
    </row>
    <row r="1881" spans="1:27" x14ac:dyDescent="0.25">
      <c r="A1881" t="s">
        <v>1960</v>
      </c>
      <c r="B1881" s="1">
        <v>45884</v>
      </c>
      <c r="C1881" t="s">
        <v>88</v>
      </c>
      <c r="D1881" t="s">
        <v>66</v>
      </c>
      <c r="E1881" t="s">
        <v>29</v>
      </c>
      <c r="F1881" t="s">
        <v>111</v>
      </c>
      <c r="G1881" t="s">
        <v>100</v>
      </c>
      <c r="H1881">
        <v>3</v>
      </c>
      <c r="I1881">
        <v>462.89</v>
      </c>
      <c r="J1881" s="2">
        <v>0</v>
      </c>
      <c r="K1881">
        <v>38</v>
      </c>
      <c r="L1881" s="3">
        <v>1.92</v>
      </c>
      <c r="M1881" s="3">
        <v>4.7</v>
      </c>
      <c r="N1881" t="s">
        <v>60</v>
      </c>
      <c r="O1881" t="s">
        <v>42</v>
      </c>
      <c r="P1881" t="s">
        <v>51</v>
      </c>
      <c r="Q1881" s="2">
        <v>1388.67</v>
      </c>
      <c r="R1881" s="2">
        <v>0</v>
      </c>
      <c r="S1881" s="2">
        <v>1388.67</v>
      </c>
      <c r="T1881" s="2">
        <v>0</v>
      </c>
      <c r="U1881">
        <v>1388.67</v>
      </c>
      <c r="V1881" s="2">
        <v>42</v>
      </c>
      <c r="W1881" s="3">
        <v>0</v>
      </c>
      <c r="X1881" s="3" t="s">
        <v>44</v>
      </c>
      <c r="Y1881" s="3">
        <v>22.1</v>
      </c>
      <c r="Z1881" s="2">
        <v>306.89999999999998</v>
      </c>
      <c r="AA1881" s="10">
        <f>IF(Table1[[#This Row],[Is_Late]]="Yes",1,0)</f>
        <v>0</v>
      </c>
    </row>
    <row r="1882" spans="1:27" x14ac:dyDescent="0.25">
      <c r="A1882" t="s">
        <v>1961</v>
      </c>
      <c r="B1882" s="1">
        <v>45884</v>
      </c>
      <c r="C1882" t="s">
        <v>58</v>
      </c>
      <c r="D1882" t="s">
        <v>54</v>
      </c>
      <c r="E1882" t="s">
        <v>29</v>
      </c>
      <c r="F1882" t="s">
        <v>81</v>
      </c>
      <c r="G1882" t="s">
        <v>40</v>
      </c>
      <c r="H1882">
        <v>6</v>
      </c>
      <c r="I1882">
        <v>230.78</v>
      </c>
      <c r="J1882" s="2">
        <v>10</v>
      </c>
      <c r="K1882">
        <v>34</v>
      </c>
      <c r="L1882" s="3">
        <v>7.58</v>
      </c>
      <c r="M1882" s="3">
        <v>4.0999999999999996</v>
      </c>
      <c r="N1882" t="s">
        <v>50</v>
      </c>
      <c r="O1882" t="s">
        <v>33</v>
      </c>
      <c r="P1882" t="s">
        <v>43</v>
      </c>
      <c r="Q1882" s="2">
        <v>1384.68</v>
      </c>
      <c r="R1882" s="2">
        <v>138.47</v>
      </c>
      <c r="S1882" s="2">
        <v>0</v>
      </c>
      <c r="T1882" s="2">
        <v>0</v>
      </c>
      <c r="U1882">
        <v>0</v>
      </c>
      <c r="V1882" s="2">
        <v>21</v>
      </c>
      <c r="W1882" s="3">
        <v>13</v>
      </c>
      <c r="X1882" s="3" t="s">
        <v>35</v>
      </c>
      <c r="Y1882" s="3">
        <v>20.100000000000001</v>
      </c>
      <c r="Z1882" s="2">
        <v>0</v>
      </c>
      <c r="AA1882" s="10">
        <f>IF(Table1[[#This Row],[Is_Late]]="Yes",1,0)</f>
        <v>1</v>
      </c>
    </row>
    <row r="1883" spans="1:27" x14ac:dyDescent="0.25">
      <c r="A1883" t="s">
        <v>1962</v>
      </c>
      <c r="B1883" s="1">
        <v>45884</v>
      </c>
      <c r="C1883" t="s">
        <v>37</v>
      </c>
      <c r="D1883" t="s">
        <v>66</v>
      </c>
      <c r="E1883" t="s">
        <v>47</v>
      </c>
      <c r="F1883" t="s">
        <v>59</v>
      </c>
      <c r="G1883" t="s">
        <v>119</v>
      </c>
      <c r="H1883">
        <v>7</v>
      </c>
      <c r="I1883">
        <v>142.55000000000001</v>
      </c>
      <c r="J1883" s="2">
        <v>10</v>
      </c>
      <c r="K1883">
        <v>11</v>
      </c>
      <c r="L1883" s="3">
        <v>3.99</v>
      </c>
      <c r="M1883" s="3">
        <v>2.7</v>
      </c>
      <c r="N1883" t="s">
        <v>32</v>
      </c>
      <c r="O1883" t="s">
        <v>42</v>
      </c>
      <c r="P1883" t="s">
        <v>43</v>
      </c>
      <c r="Q1883" s="2">
        <v>997.85</v>
      </c>
      <c r="R1883" s="2">
        <v>99.78</v>
      </c>
      <c r="S1883" s="2">
        <v>898.07</v>
      </c>
      <c r="T1883" s="2">
        <v>0</v>
      </c>
      <c r="U1883">
        <v>898.07</v>
      </c>
      <c r="V1883" s="2">
        <v>44</v>
      </c>
      <c r="W1883" s="3">
        <v>0</v>
      </c>
      <c r="X1883" s="3" t="s">
        <v>44</v>
      </c>
      <c r="Y1883" s="3">
        <v>27.4</v>
      </c>
      <c r="Z1883" s="2">
        <v>246.07</v>
      </c>
      <c r="AA1883" s="10">
        <f>IF(Table1[[#This Row],[Is_Late]]="Yes",1,0)</f>
        <v>0</v>
      </c>
    </row>
    <row r="1884" spans="1:27" x14ac:dyDescent="0.25">
      <c r="A1884" t="s">
        <v>1963</v>
      </c>
      <c r="B1884" s="1">
        <v>45884</v>
      </c>
      <c r="C1884" t="s">
        <v>27</v>
      </c>
      <c r="D1884" t="s">
        <v>38</v>
      </c>
      <c r="E1884" t="s">
        <v>47</v>
      </c>
      <c r="F1884" t="s">
        <v>93</v>
      </c>
      <c r="G1884" t="s">
        <v>82</v>
      </c>
      <c r="H1884">
        <v>7</v>
      </c>
      <c r="I1884">
        <v>99.41</v>
      </c>
      <c r="J1884" s="2">
        <v>10</v>
      </c>
      <c r="K1884">
        <v>19</v>
      </c>
      <c r="L1884" s="3">
        <v>7.67</v>
      </c>
      <c r="M1884" s="3">
        <v>4.0999999999999996</v>
      </c>
      <c r="N1884" t="s">
        <v>60</v>
      </c>
      <c r="O1884" t="s">
        <v>33</v>
      </c>
      <c r="P1884" t="s">
        <v>64</v>
      </c>
      <c r="Q1884" s="2">
        <v>695.87</v>
      </c>
      <c r="R1884" s="2">
        <v>69.59</v>
      </c>
      <c r="S1884" s="2">
        <v>0</v>
      </c>
      <c r="T1884" s="2">
        <v>0</v>
      </c>
      <c r="U1884">
        <v>0</v>
      </c>
      <c r="V1884" s="2">
        <v>33</v>
      </c>
      <c r="W1884" s="3">
        <v>0</v>
      </c>
      <c r="X1884" s="3" t="s">
        <v>44</v>
      </c>
      <c r="Y1884" s="3">
        <v>21.6</v>
      </c>
      <c r="Z1884" s="2">
        <v>0</v>
      </c>
      <c r="AA1884" s="10">
        <f>IF(Table1[[#This Row],[Is_Late]]="Yes",1,0)</f>
        <v>0</v>
      </c>
    </row>
    <row r="1885" spans="1:27" x14ac:dyDescent="0.25">
      <c r="A1885" t="s">
        <v>1964</v>
      </c>
      <c r="B1885" s="1">
        <v>45885</v>
      </c>
      <c r="C1885" t="s">
        <v>58</v>
      </c>
      <c r="D1885" t="s">
        <v>38</v>
      </c>
      <c r="E1885" t="s">
        <v>47</v>
      </c>
      <c r="F1885" t="s">
        <v>48</v>
      </c>
      <c r="G1885" t="s">
        <v>144</v>
      </c>
      <c r="H1885">
        <v>2</v>
      </c>
      <c r="I1885">
        <v>184.85</v>
      </c>
      <c r="J1885" s="2">
        <v>5</v>
      </c>
      <c r="K1885">
        <v>42</v>
      </c>
      <c r="L1885" s="3">
        <v>3.97</v>
      </c>
      <c r="M1885" s="3">
        <v>4.7</v>
      </c>
      <c r="N1885" t="s">
        <v>41</v>
      </c>
      <c r="O1885" t="s">
        <v>42</v>
      </c>
      <c r="P1885" t="s">
        <v>43</v>
      </c>
      <c r="Q1885" s="2">
        <v>369.7</v>
      </c>
      <c r="R1885" s="2">
        <v>18.48</v>
      </c>
      <c r="S1885" s="2">
        <v>351.22</v>
      </c>
      <c r="T1885" s="2">
        <v>0</v>
      </c>
      <c r="U1885">
        <v>351.22</v>
      </c>
      <c r="V1885" s="2">
        <v>18</v>
      </c>
      <c r="W1885" s="3">
        <v>24</v>
      </c>
      <c r="X1885" s="3" t="s">
        <v>35</v>
      </c>
      <c r="Y1885" s="3">
        <v>26.2</v>
      </c>
      <c r="Z1885" s="2">
        <v>92.02</v>
      </c>
      <c r="AA1885" s="10">
        <f>IF(Table1[[#This Row],[Is_Late]]="Yes",1,0)</f>
        <v>1</v>
      </c>
    </row>
    <row r="1886" spans="1:27" x14ac:dyDescent="0.25">
      <c r="A1886" t="s">
        <v>1965</v>
      </c>
      <c r="B1886" s="1">
        <v>45885</v>
      </c>
      <c r="C1886" t="s">
        <v>53</v>
      </c>
      <c r="D1886" t="s">
        <v>38</v>
      </c>
      <c r="E1886" t="s">
        <v>29</v>
      </c>
      <c r="F1886" t="s">
        <v>76</v>
      </c>
      <c r="G1886" t="s">
        <v>40</v>
      </c>
      <c r="H1886">
        <v>4</v>
      </c>
      <c r="I1886">
        <v>86.03</v>
      </c>
      <c r="J1886" s="2">
        <v>20</v>
      </c>
      <c r="K1886">
        <v>38</v>
      </c>
      <c r="L1886" s="3">
        <v>3.65</v>
      </c>
      <c r="M1886" s="3">
        <v>3.3</v>
      </c>
      <c r="N1886" t="s">
        <v>50</v>
      </c>
      <c r="O1886" t="s">
        <v>42</v>
      </c>
      <c r="P1886" t="s">
        <v>34</v>
      </c>
      <c r="Q1886" s="2">
        <v>344.12</v>
      </c>
      <c r="R1886" s="2">
        <v>68.819999999999993</v>
      </c>
      <c r="S1886" s="2">
        <v>275.3</v>
      </c>
      <c r="T1886" s="2">
        <v>20</v>
      </c>
      <c r="U1886">
        <v>295.3</v>
      </c>
      <c r="V1886" s="2">
        <v>31</v>
      </c>
      <c r="W1886" s="3">
        <v>7</v>
      </c>
      <c r="X1886" s="3" t="s">
        <v>35</v>
      </c>
      <c r="Y1886" s="3">
        <v>22.6</v>
      </c>
      <c r="Z1886" s="2">
        <v>62.22</v>
      </c>
      <c r="AA1886" s="10">
        <f>IF(Table1[[#This Row],[Is_Late]]="Yes",1,0)</f>
        <v>1</v>
      </c>
    </row>
    <row r="1887" spans="1:27" x14ac:dyDescent="0.25">
      <c r="A1887" t="s">
        <v>1966</v>
      </c>
      <c r="B1887" s="1">
        <v>45885</v>
      </c>
      <c r="C1887" t="s">
        <v>80</v>
      </c>
      <c r="D1887" t="s">
        <v>66</v>
      </c>
      <c r="E1887" t="s">
        <v>29</v>
      </c>
      <c r="F1887" t="s">
        <v>73</v>
      </c>
      <c r="G1887" t="s">
        <v>89</v>
      </c>
      <c r="H1887">
        <v>6</v>
      </c>
      <c r="I1887">
        <v>47.45</v>
      </c>
      <c r="J1887" s="2">
        <v>0</v>
      </c>
      <c r="K1887">
        <v>28</v>
      </c>
      <c r="L1887" s="3">
        <v>4.87</v>
      </c>
      <c r="M1887" s="3">
        <v>4.0999999999999996</v>
      </c>
      <c r="N1887" t="s">
        <v>41</v>
      </c>
      <c r="O1887" t="s">
        <v>42</v>
      </c>
      <c r="P1887" t="s">
        <v>56</v>
      </c>
      <c r="Q1887" s="2">
        <v>284.7</v>
      </c>
      <c r="R1887" s="2">
        <v>0</v>
      </c>
      <c r="S1887" s="2">
        <v>284.7</v>
      </c>
      <c r="T1887" s="2">
        <v>25</v>
      </c>
      <c r="U1887">
        <v>309.7</v>
      </c>
      <c r="V1887" s="2">
        <v>43</v>
      </c>
      <c r="W1887" s="3">
        <v>0</v>
      </c>
      <c r="X1887" s="3" t="s">
        <v>44</v>
      </c>
      <c r="Y1887" s="3">
        <v>12.3</v>
      </c>
      <c r="Z1887" s="2">
        <v>35.020000000000003</v>
      </c>
      <c r="AA1887" s="10">
        <f>IF(Table1[[#This Row],[Is_Late]]="Yes",1,0)</f>
        <v>0</v>
      </c>
    </row>
    <row r="1888" spans="1:27" x14ac:dyDescent="0.25">
      <c r="A1888" t="s">
        <v>1967</v>
      </c>
      <c r="B1888" s="1">
        <v>45885</v>
      </c>
      <c r="C1888" t="s">
        <v>75</v>
      </c>
      <c r="D1888" t="s">
        <v>54</v>
      </c>
      <c r="E1888" t="s">
        <v>29</v>
      </c>
      <c r="F1888" t="s">
        <v>39</v>
      </c>
      <c r="G1888" t="s">
        <v>117</v>
      </c>
      <c r="H1888">
        <v>1</v>
      </c>
      <c r="I1888">
        <v>152.68</v>
      </c>
      <c r="J1888" s="2">
        <v>15</v>
      </c>
      <c r="K1888">
        <v>31</v>
      </c>
      <c r="L1888" s="3">
        <v>5.51</v>
      </c>
      <c r="M1888" s="3">
        <v>4.5999999999999996</v>
      </c>
      <c r="N1888" t="s">
        <v>41</v>
      </c>
      <c r="O1888" t="s">
        <v>42</v>
      </c>
      <c r="P1888" t="s">
        <v>64</v>
      </c>
      <c r="Q1888" s="2">
        <v>152.68</v>
      </c>
      <c r="R1888" s="2">
        <v>22.9</v>
      </c>
      <c r="S1888" s="2">
        <v>129.78</v>
      </c>
      <c r="T1888" s="2">
        <v>10</v>
      </c>
      <c r="U1888">
        <v>139.78</v>
      </c>
      <c r="V1888" s="2">
        <v>17</v>
      </c>
      <c r="W1888" s="3">
        <v>14</v>
      </c>
      <c r="X1888" s="3" t="s">
        <v>35</v>
      </c>
      <c r="Y1888" s="3">
        <v>24.6</v>
      </c>
      <c r="Z1888" s="2">
        <v>31.93</v>
      </c>
      <c r="AA1888" s="10">
        <f>IF(Table1[[#This Row],[Is_Late]]="Yes",1,0)</f>
        <v>1</v>
      </c>
    </row>
    <row r="1889" spans="1:27" x14ac:dyDescent="0.25">
      <c r="A1889" t="s">
        <v>1968</v>
      </c>
      <c r="B1889" s="1">
        <v>45885</v>
      </c>
      <c r="C1889" t="s">
        <v>37</v>
      </c>
      <c r="D1889" t="s">
        <v>28</v>
      </c>
      <c r="E1889" t="s">
        <v>29</v>
      </c>
      <c r="F1889" t="s">
        <v>76</v>
      </c>
      <c r="G1889" t="s">
        <v>100</v>
      </c>
      <c r="H1889">
        <v>7</v>
      </c>
      <c r="I1889">
        <v>302.88</v>
      </c>
      <c r="J1889" s="2">
        <v>15</v>
      </c>
      <c r="K1889">
        <v>41</v>
      </c>
      <c r="L1889" s="3">
        <v>6.25</v>
      </c>
      <c r="M1889" s="3">
        <v>3.9</v>
      </c>
      <c r="N1889" t="s">
        <v>32</v>
      </c>
      <c r="O1889" t="s">
        <v>42</v>
      </c>
      <c r="P1889" t="s">
        <v>34</v>
      </c>
      <c r="Q1889" s="2">
        <v>2120.16</v>
      </c>
      <c r="R1889" s="2">
        <v>318.02</v>
      </c>
      <c r="S1889" s="2">
        <v>1802.14</v>
      </c>
      <c r="T1889" s="2">
        <v>0</v>
      </c>
      <c r="U1889">
        <v>1802.14</v>
      </c>
      <c r="V1889" s="2">
        <v>23</v>
      </c>
      <c r="W1889" s="3">
        <v>18</v>
      </c>
      <c r="X1889" s="3" t="s">
        <v>35</v>
      </c>
      <c r="Y1889" s="3">
        <v>27.3</v>
      </c>
      <c r="Z1889" s="2">
        <v>491.98</v>
      </c>
      <c r="AA1889" s="10">
        <f>IF(Table1[[#This Row],[Is_Late]]="Yes",1,0)</f>
        <v>1</v>
      </c>
    </row>
    <row r="1890" spans="1:27" x14ac:dyDescent="0.25">
      <c r="A1890" t="s">
        <v>1969</v>
      </c>
      <c r="B1890" s="1">
        <v>45885</v>
      </c>
      <c r="C1890" t="s">
        <v>75</v>
      </c>
      <c r="D1890" t="s">
        <v>46</v>
      </c>
      <c r="E1890" t="s">
        <v>47</v>
      </c>
      <c r="F1890" t="s">
        <v>81</v>
      </c>
      <c r="G1890" t="s">
        <v>144</v>
      </c>
      <c r="H1890">
        <v>2</v>
      </c>
      <c r="I1890">
        <v>52.25</v>
      </c>
      <c r="J1890" s="2">
        <v>0</v>
      </c>
      <c r="K1890">
        <v>29</v>
      </c>
      <c r="L1890" s="3">
        <v>4.04</v>
      </c>
      <c r="M1890" s="3">
        <v>4.3</v>
      </c>
      <c r="N1890" t="s">
        <v>50</v>
      </c>
      <c r="O1890" t="s">
        <v>42</v>
      </c>
      <c r="P1890" t="s">
        <v>51</v>
      </c>
      <c r="Q1890" s="2">
        <v>104.5</v>
      </c>
      <c r="R1890" s="2">
        <v>0</v>
      </c>
      <c r="S1890" s="2">
        <v>104.5</v>
      </c>
      <c r="T1890" s="2">
        <v>10</v>
      </c>
      <c r="U1890">
        <v>114.5</v>
      </c>
      <c r="V1890" s="2">
        <v>18</v>
      </c>
      <c r="W1890" s="3">
        <v>11</v>
      </c>
      <c r="X1890" s="3" t="s">
        <v>35</v>
      </c>
      <c r="Y1890" s="3">
        <v>25.5</v>
      </c>
      <c r="Z1890" s="2">
        <v>26.65</v>
      </c>
      <c r="AA1890" s="10">
        <f>IF(Table1[[#This Row],[Is_Late]]="Yes",1,0)</f>
        <v>1</v>
      </c>
    </row>
    <row r="1891" spans="1:27" x14ac:dyDescent="0.25">
      <c r="A1891" t="s">
        <v>1970</v>
      </c>
      <c r="B1891" s="1">
        <v>45885</v>
      </c>
      <c r="C1891" t="s">
        <v>27</v>
      </c>
      <c r="D1891" t="s">
        <v>54</v>
      </c>
      <c r="E1891" t="s">
        <v>47</v>
      </c>
      <c r="F1891" t="s">
        <v>111</v>
      </c>
      <c r="G1891" t="s">
        <v>82</v>
      </c>
      <c r="H1891">
        <v>1</v>
      </c>
      <c r="I1891">
        <v>491.25</v>
      </c>
      <c r="J1891" s="2">
        <v>0</v>
      </c>
      <c r="K1891">
        <v>41</v>
      </c>
      <c r="L1891" s="3">
        <v>1.61</v>
      </c>
      <c r="M1891" s="3">
        <v>3.8</v>
      </c>
      <c r="N1891" t="s">
        <v>60</v>
      </c>
      <c r="O1891" t="s">
        <v>33</v>
      </c>
      <c r="P1891" t="s">
        <v>51</v>
      </c>
      <c r="Q1891" s="2">
        <v>491.25</v>
      </c>
      <c r="R1891" s="2">
        <v>0</v>
      </c>
      <c r="S1891" s="2">
        <v>0</v>
      </c>
      <c r="T1891" s="2">
        <v>0</v>
      </c>
      <c r="U1891">
        <v>0</v>
      </c>
      <c r="V1891" s="2">
        <v>28</v>
      </c>
      <c r="W1891" s="3">
        <v>13</v>
      </c>
      <c r="X1891" s="3" t="s">
        <v>35</v>
      </c>
      <c r="Y1891" s="3">
        <v>11.1</v>
      </c>
      <c r="Z1891" s="2">
        <v>0</v>
      </c>
      <c r="AA1891" s="10">
        <f>IF(Table1[[#This Row],[Is_Late]]="Yes",1,0)</f>
        <v>1</v>
      </c>
    </row>
    <row r="1892" spans="1:27" x14ac:dyDescent="0.25">
      <c r="A1892" t="s">
        <v>1971</v>
      </c>
      <c r="B1892" s="1">
        <v>45885</v>
      </c>
      <c r="C1892" t="s">
        <v>58</v>
      </c>
      <c r="D1892" t="s">
        <v>28</v>
      </c>
      <c r="E1892" t="s">
        <v>47</v>
      </c>
      <c r="F1892" t="s">
        <v>48</v>
      </c>
      <c r="G1892" t="s">
        <v>144</v>
      </c>
      <c r="H1892">
        <v>4</v>
      </c>
      <c r="I1892">
        <v>455.98</v>
      </c>
      <c r="J1892" s="2">
        <v>25</v>
      </c>
      <c r="K1892">
        <v>16</v>
      </c>
      <c r="L1892" s="3">
        <v>5.65</v>
      </c>
      <c r="M1892" s="3">
        <v>3.1</v>
      </c>
      <c r="N1892" t="s">
        <v>50</v>
      </c>
      <c r="O1892" t="s">
        <v>42</v>
      </c>
      <c r="P1892" t="s">
        <v>43</v>
      </c>
      <c r="Q1892" s="2">
        <v>1823.92</v>
      </c>
      <c r="R1892" s="2">
        <v>455.98</v>
      </c>
      <c r="S1892" s="2">
        <v>1367.94</v>
      </c>
      <c r="T1892" s="2">
        <v>0</v>
      </c>
      <c r="U1892">
        <v>1367.94</v>
      </c>
      <c r="V1892" s="2">
        <v>35</v>
      </c>
      <c r="W1892" s="3">
        <v>0</v>
      </c>
      <c r="X1892" s="3" t="s">
        <v>44</v>
      </c>
      <c r="Y1892" s="3">
        <v>31.8</v>
      </c>
      <c r="Z1892" s="2">
        <v>435</v>
      </c>
      <c r="AA1892" s="10">
        <f>IF(Table1[[#This Row],[Is_Late]]="Yes",1,0)</f>
        <v>0</v>
      </c>
    </row>
    <row r="1893" spans="1:27" x14ac:dyDescent="0.25">
      <c r="A1893" t="s">
        <v>1972</v>
      </c>
      <c r="B1893" s="1">
        <v>45885</v>
      </c>
      <c r="C1893" t="s">
        <v>53</v>
      </c>
      <c r="D1893" t="s">
        <v>66</v>
      </c>
      <c r="E1893" t="s">
        <v>47</v>
      </c>
      <c r="F1893" t="s">
        <v>73</v>
      </c>
      <c r="G1893" t="s">
        <v>70</v>
      </c>
      <c r="H1893">
        <v>3</v>
      </c>
      <c r="I1893">
        <v>452.54</v>
      </c>
      <c r="J1893" s="2">
        <v>20</v>
      </c>
      <c r="K1893">
        <v>21</v>
      </c>
      <c r="L1893" s="3">
        <v>1.17</v>
      </c>
      <c r="M1893" s="3">
        <v>3.8</v>
      </c>
      <c r="N1893" t="s">
        <v>41</v>
      </c>
      <c r="O1893" t="s">
        <v>42</v>
      </c>
      <c r="P1893" t="s">
        <v>64</v>
      </c>
      <c r="Q1893" s="2">
        <v>1357.62</v>
      </c>
      <c r="R1893" s="2">
        <v>271.52</v>
      </c>
      <c r="S1893" s="2">
        <v>1086.0999999999999</v>
      </c>
      <c r="T1893" s="2">
        <v>0</v>
      </c>
      <c r="U1893">
        <v>1086.0999999999999</v>
      </c>
      <c r="V1893" s="2">
        <v>27</v>
      </c>
      <c r="W1893" s="3">
        <v>0</v>
      </c>
      <c r="X1893" s="3" t="s">
        <v>44</v>
      </c>
      <c r="Y1893" s="3">
        <v>20.9</v>
      </c>
      <c r="Z1893" s="2">
        <v>226.99</v>
      </c>
      <c r="AA1893" s="10">
        <f>IF(Table1[[#This Row],[Is_Late]]="Yes",1,0)</f>
        <v>0</v>
      </c>
    </row>
    <row r="1894" spans="1:27" x14ac:dyDescent="0.25">
      <c r="A1894" t="s">
        <v>1973</v>
      </c>
      <c r="B1894" s="1">
        <v>45886</v>
      </c>
      <c r="C1894" t="s">
        <v>88</v>
      </c>
      <c r="D1894" t="s">
        <v>46</v>
      </c>
      <c r="E1894" t="s">
        <v>47</v>
      </c>
      <c r="F1894" t="s">
        <v>111</v>
      </c>
      <c r="G1894" t="s">
        <v>63</v>
      </c>
      <c r="H1894">
        <v>7</v>
      </c>
      <c r="I1894">
        <v>74.88</v>
      </c>
      <c r="J1894" s="2">
        <v>25</v>
      </c>
      <c r="K1894">
        <v>36</v>
      </c>
      <c r="L1894" s="3">
        <v>3.79</v>
      </c>
      <c r="M1894" s="3">
        <v>3.6</v>
      </c>
      <c r="N1894" t="s">
        <v>41</v>
      </c>
      <c r="O1894" t="s">
        <v>42</v>
      </c>
      <c r="P1894" t="s">
        <v>64</v>
      </c>
      <c r="Q1894" s="2">
        <v>524.16</v>
      </c>
      <c r="R1894" s="2">
        <v>131.04</v>
      </c>
      <c r="S1894" s="2">
        <v>393.12</v>
      </c>
      <c r="T1894" s="2">
        <v>0</v>
      </c>
      <c r="U1894">
        <v>393.12</v>
      </c>
      <c r="V1894" s="2">
        <v>19</v>
      </c>
      <c r="W1894" s="3">
        <v>17</v>
      </c>
      <c r="X1894" s="3" t="s">
        <v>35</v>
      </c>
      <c r="Y1894" s="3">
        <v>22.9</v>
      </c>
      <c r="Z1894" s="2">
        <v>90.02</v>
      </c>
      <c r="AA1894" s="10">
        <f>IF(Table1[[#This Row],[Is_Late]]="Yes",1,0)</f>
        <v>1</v>
      </c>
    </row>
    <row r="1895" spans="1:27" x14ac:dyDescent="0.25">
      <c r="A1895" t="s">
        <v>1974</v>
      </c>
      <c r="B1895" s="1">
        <v>45886</v>
      </c>
      <c r="C1895" t="s">
        <v>80</v>
      </c>
      <c r="D1895" t="s">
        <v>28</v>
      </c>
      <c r="E1895" t="s">
        <v>29</v>
      </c>
      <c r="F1895" t="s">
        <v>48</v>
      </c>
      <c r="G1895" t="s">
        <v>119</v>
      </c>
      <c r="H1895">
        <v>6</v>
      </c>
      <c r="I1895">
        <v>185.81</v>
      </c>
      <c r="J1895" s="2">
        <v>10</v>
      </c>
      <c r="K1895">
        <v>19</v>
      </c>
      <c r="L1895" s="3">
        <v>7.95</v>
      </c>
      <c r="M1895" s="3">
        <v>3.6</v>
      </c>
      <c r="N1895" t="s">
        <v>41</v>
      </c>
      <c r="O1895" t="s">
        <v>42</v>
      </c>
      <c r="P1895" t="s">
        <v>43</v>
      </c>
      <c r="Q1895" s="2">
        <v>1114.8599999999999</v>
      </c>
      <c r="R1895" s="2">
        <v>111.49</v>
      </c>
      <c r="S1895" s="2">
        <v>1003.37</v>
      </c>
      <c r="T1895" s="2">
        <v>0</v>
      </c>
      <c r="U1895">
        <v>1003.37</v>
      </c>
      <c r="V1895" s="2">
        <v>32</v>
      </c>
      <c r="W1895" s="3">
        <v>0</v>
      </c>
      <c r="X1895" s="3" t="s">
        <v>44</v>
      </c>
      <c r="Y1895" s="3">
        <v>22.5</v>
      </c>
      <c r="Z1895" s="2">
        <v>225.76</v>
      </c>
      <c r="AA1895" s="10">
        <f>IF(Table1[[#This Row],[Is_Late]]="Yes",1,0)</f>
        <v>0</v>
      </c>
    </row>
    <row r="1896" spans="1:27" x14ac:dyDescent="0.25">
      <c r="A1896" t="s">
        <v>1975</v>
      </c>
      <c r="B1896" s="1">
        <v>45886</v>
      </c>
      <c r="C1896" t="s">
        <v>37</v>
      </c>
      <c r="D1896" t="s">
        <v>38</v>
      </c>
      <c r="E1896" t="s">
        <v>47</v>
      </c>
      <c r="F1896" t="s">
        <v>59</v>
      </c>
      <c r="G1896" t="s">
        <v>136</v>
      </c>
      <c r="H1896">
        <v>1</v>
      </c>
      <c r="I1896">
        <v>408.46</v>
      </c>
      <c r="J1896" s="2">
        <v>0</v>
      </c>
      <c r="K1896">
        <v>10</v>
      </c>
      <c r="L1896" s="3">
        <v>6.33</v>
      </c>
      <c r="M1896" s="3">
        <v>3.8</v>
      </c>
      <c r="N1896" t="s">
        <v>32</v>
      </c>
      <c r="O1896" t="s">
        <v>33</v>
      </c>
      <c r="P1896" t="s">
        <v>34</v>
      </c>
      <c r="Q1896" s="2">
        <v>408.46</v>
      </c>
      <c r="R1896" s="2">
        <v>0</v>
      </c>
      <c r="S1896" s="2">
        <v>0</v>
      </c>
      <c r="T1896" s="2">
        <v>0</v>
      </c>
      <c r="U1896">
        <v>0</v>
      </c>
      <c r="V1896" s="2">
        <v>23</v>
      </c>
      <c r="W1896" s="3">
        <v>0</v>
      </c>
      <c r="X1896" s="3" t="s">
        <v>44</v>
      </c>
      <c r="Y1896" s="3">
        <v>16.399999999999999</v>
      </c>
      <c r="Z1896" s="2">
        <v>0</v>
      </c>
      <c r="AA1896" s="10">
        <f>IF(Table1[[#This Row],[Is_Late]]="Yes",1,0)</f>
        <v>0</v>
      </c>
    </row>
    <row r="1897" spans="1:27" x14ac:dyDescent="0.25">
      <c r="A1897" t="s">
        <v>1976</v>
      </c>
      <c r="B1897" s="1">
        <v>45886</v>
      </c>
      <c r="C1897" t="s">
        <v>88</v>
      </c>
      <c r="D1897" t="s">
        <v>38</v>
      </c>
      <c r="E1897" t="s">
        <v>47</v>
      </c>
      <c r="F1897" t="s">
        <v>81</v>
      </c>
      <c r="G1897" t="s">
        <v>136</v>
      </c>
      <c r="H1897">
        <v>3</v>
      </c>
      <c r="I1897">
        <v>261.54000000000002</v>
      </c>
      <c r="J1897" s="2">
        <v>25</v>
      </c>
      <c r="K1897">
        <v>28</v>
      </c>
      <c r="L1897" s="3">
        <v>7.61</v>
      </c>
      <c r="M1897" s="3">
        <v>4</v>
      </c>
      <c r="N1897" t="s">
        <v>50</v>
      </c>
      <c r="O1897" t="s">
        <v>42</v>
      </c>
      <c r="P1897" t="s">
        <v>64</v>
      </c>
      <c r="Q1897" s="2">
        <v>784.62</v>
      </c>
      <c r="R1897" s="2">
        <v>196.16</v>
      </c>
      <c r="S1897" s="2">
        <v>588.46</v>
      </c>
      <c r="T1897" s="2">
        <v>0</v>
      </c>
      <c r="U1897">
        <v>588.46</v>
      </c>
      <c r="V1897" s="2">
        <v>32</v>
      </c>
      <c r="W1897" s="3">
        <v>0</v>
      </c>
      <c r="X1897" s="3" t="s">
        <v>44</v>
      </c>
      <c r="Y1897" s="3">
        <v>21.4</v>
      </c>
      <c r="Z1897" s="2">
        <v>125.93</v>
      </c>
      <c r="AA1897" s="10">
        <f>IF(Table1[[#This Row],[Is_Late]]="Yes",1,0)</f>
        <v>0</v>
      </c>
    </row>
    <row r="1898" spans="1:27" x14ac:dyDescent="0.25">
      <c r="A1898" t="s">
        <v>1977</v>
      </c>
      <c r="B1898" s="1">
        <v>45886</v>
      </c>
      <c r="C1898" t="s">
        <v>37</v>
      </c>
      <c r="D1898" t="s">
        <v>28</v>
      </c>
      <c r="E1898" t="s">
        <v>47</v>
      </c>
      <c r="F1898" t="s">
        <v>30</v>
      </c>
      <c r="G1898" t="s">
        <v>40</v>
      </c>
      <c r="H1898">
        <v>5</v>
      </c>
      <c r="I1898">
        <v>144.37</v>
      </c>
      <c r="J1898" s="2">
        <v>0</v>
      </c>
      <c r="K1898">
        <v>18</v>
      </c>
      <c r="L1898" s="3">
        <v>4.76</v>
      </c>
      <c r="M1898" s="3">
        <v>4.4000000000000004</v>
      </c>
      <c r="N1898" t="s">
        <v>32</v>
      </c>
      <c r="O1898" t="s">
        <v>33</v>
      </c>
      <c r="P1898" t="s">
        <v>43</v>
      </c>
      <c r="Q1898" s="2">
        <v>721.85</v>
      </c>
      <c r="R1898" s="2">
        <v>0</v>
      </c>
      <c r="S1898" s="2">
        <v>0</v>
      </c>
      <c r="T1898" s="2">
        <v>0</v>
      </c>
      <c r="U1898">
        <v>0</v>
      </c>
      <c r="V1898" s="2">
        <v>33</v>
      </c>
      <c r="W1898" s="3">
        <v>0</v>
      </c>
      <c r="X1898" s="3" t="s">
        <v>44</v>
      </c>
      <c r="Y1898" s="3">
        <v>9.8000000000000007</v>
      </c>
      <c r="Z1898" s="2">
        <v>0</v>
      </c>
      <c r="AA1898" s="10">
        <f>IF(Table1[[#This Row],[Is_Late]]="Yes",1,0)</f>
        <v>0</v>
      </c>
    </row>
    <row r="1899" spans="1:27" x14ac:dyDescent="0.25">
      <c r="A1899" t="s">
        <v>1978</v>
      </c>
      <c r="B1899" s="1">
        <v>45886</v>
      </c>
      <c r="C1899" t="s">
        <v>58</v>
      </c>
      <c r="D1899" t="s">
        <v>38</v>
      </c>
      <c r="E1899" t="s">
        <v>29</v>
      </c>
      <c r="F1899" t="s">
        <v>73</v>
      </c>
      <c r="G1899" t="s">
        <v>82</v>
      </c>
      <c r="H1899">
        <v>3</v>
      </c>
      <c r="I1899">
        <v>87.22</v>
      </c>
      <c r="J1899" s="2">
        <v>25</v>
      </c>
      <c r="K1899">
        <v>16</v>
      </c>
      <c r="L1899" s="3">
        <v>6.41</v>
      </c>
      <c r="M1899" s="3">
        <v>3.7</v>
      </c>
      <c r="N1899" t="s">
        <v>60</v>
      </c>
      <c r="O1899" t="s">
        <v>42</v>
      </c>
      <c r="P1899" t="s">
        <v>34</v>
      </c>
      <c r="Q1899" s="2">
        <v>261.66000000000003</v>
      </c>
      <c r="R1899" s="2">
        <v>65.42</v>
      </c>
      <c r="S1899" s="2">
        <v>196.24</v>
      </c>
      <c r="T1899" s="2">
        <v>10</v>
      </c>
      <c r="U1899">
        <v>206.24</v>
      </c>
      <c r="V1899" s="2">
        <v>24</v>
      </c>
      <c r="W1899" s="3">
        <v>0</v>
      </c>
      <c r="X1899" s="3" t="s">
        <v>44</v>
      </c>
      <c r="Y1899" s="3">
        <v>14.9</v>
      </c>
      <c r="Z1899" s="2">
        <v>29.24</v>
      </c>
      <c r="AA1899" s="10">
        <f>IF(Table1[[#This Row],[Is_Late]]="Yes",1,0)</f>
        <v>0</v>
      </c>
    </row>
    <row r="1900" spans="1:27" x14ac:dyDescent="0.25">
      <c r="A1900" t="s">
        <v>1979</v>
      </c>
      <c r="B1900" s="1">
        <v>45886</v>
      </c>
      <c r="C1900" t="s">
        <v>58</v>
      </c>
      <c r="D1900" t="s">
        <v>38</v>
      </c>
      <c r="E1900" t="s">
        <v>47</v>
      </c>
      <c r="F1900" t="s">
        <v>86</v>
      </c>
      <c r="G1900" t="s">
        <v>144</v>
      </c>
      <c r="H1900">
        <v>3</v>
      </c>
      <c r="I1900">
        <v>482.61</v>
      </c>
      <c r="J1900" s="2">
        <v>0</v>
      </c>
      <c r="K1900">
        <v>27</v>
      </c>
      <c r="L1900" s="3">
        <v>5.27</v>
      </c>
      <c r="M1900" s="3">
        <v>4</v>
      </c>
      <c r="N1900" t="s">
        <v>32</v>
      </c>
      <c r="O1900" t="s">
        <v>42</v>
      </c>
      <c r="P1900" t="s">
        <v>51</v>
      </c>
      <c r="Q1900" s="2">
        <v>1447.83</v>
      </c>
      <c r="R1900" s="2">
        <v>0</v>
      </c>
      <c r="S1900" s="2">
        <v>1447.83</v>
      </c>
      <c r="T1900" s="2">
        <v>0</v>
      </c>
      <c r="U1900">
        <v>1447.83</v>
      </c>
      <c r="V1900" s="2">
        <v>32</v>
      </c>
      <c r="W1900" s="3">
        <v>0</v>
      </c>
      <c r="X1900" s="3" t="s">
        <v>44</v>
      </c>
      <c r="Y1900" s="3">
        <v>27</v>
      </c>
      <c r="Z1900" s="2">
        <v>390.91</v>
      </c>
      <c r="AA1900" s="10">
        <f>IF(Table1[[#This Row],[Is_Late]]="Yes",1,0)</f>
        <v>0</v>
      </c>
    </row>
    <row r="1901" spans="1:27" x14ac:dyDescent="0.25">
      <c r="A1901" t="s">
        <v>1980</v>
      </c>
      <c r="B1901" s="1">
        <v>45886</v>
      </c>
      <c r="C1901" t="s">
        <v>75</v>
      </c>
      <c r="D1901" t="s">
        <v>38</v>
      </c>
      <c r="E1901" t="s">
        <v>47</v>
      </c>
      <c r="F1901" t="s">
        <v>86</v>
      </c>
      <c r="G1901" t="s">
        <v>100</v>
      </c>
      <c r="H1901">
        <v>3</v>
      </c>
      <c r="I1901">
        <v>36.799999999999997</v>
      </c>
      <c r="J1901" s="2">
        <v>0</v>
      </c>
      <c r="K1901">
        <v>17</v>
      </c>
      <c r="L1901" s="3">
        <v>6.32</v>
      </c>
      <c r="M1901" s="3">
        <v>3.4</v>
      </c>
      <c r="N1901" t="s">
        <v>60</v>
      </c>
      <c r="O1901" t="s">
        <v>42</v>
      </c>
      <c r="P1901" t="s">
        <v>51</v>
      </c>
      <c r="Q1901" s="2">
        <v>110.4</v>
      </c>
      <c r="R1901" s="2">
        <v>0</v>
      </c>
      <c r="S1901" s="2">
        <v>110.4</v>
      </c>
      <c r="T1901" s="2">
        <v>20</v>
      </c>
      <c r="U1901">
        <v>130.4</v>
      </c>
      <c r="V1901" s="2">
        <v>20</v>
      </c>
      <c r="W1901" s="3">
        <v>0</v>
      </c>
      <c r="X1901" s="3" t="s">
        <v>44</v>
      </c>
      <c r="Y1901" s="3">
        <v>13.5</v>
      </c>
      <c r="Z1901" s="2">
        <v>14.9</v>
      </c>
      <c r="AA1901" s="10">
        <f>IF(Table1[[#This Row],[Is_Late]]="Yes",1,0)</f>
        <v>0</v>
      </c>
    </row>
    <row r="1902" spans="1:27" x14ac:dyDescent="0.25">
      <c r="A1902" t="s">
        <v>1981</v>
      </c>
      <c r="B1902" s="1">
        <v>45886</v>
      </c>
      <c r="C1902" t="s">
        <v>58</v>
      </c>
      <c r="D1902" t="s">
        <v>38</v>
      </c>
      <c r="E1902" t="s">
        <v>47</v>
      </c>
      <c r="F1902" t="s">
        <v>93</v>
      </c>
      <c r="G1902" t="s">
        <v>55</v>
      </c>
      <c r="H1902">
        <v>5</v>
      </c>
      <c r="I1902">
        <v>179.07</v>
      </c>
      <c r="J1902" s="2">
        <v>20</v>
      </c>
      <c r="K1902">
        <v>38</v>
      </c>
      <c r="L1902" s="3">
        <v>5.85</v>
      </c>
      <c r="M1902" s="3">
        <v>3.9</v>
      </c>
      <c r="N1902" t="s">
        <v>68</v>
      </c>
      <c r="O1902" t="s">
        <v>42</v>
      </c>
      <c r="P1902" t="s">
        <v>51</v>
      </c>
      <c r="Q1902" s="2">
        <v>895.35</v>
      </c>
      <c r="R1902" s="2">
        <v>179.07</v>
      </c>
      <c r="S1902" s="2">
        <v>716.28</v>
      </c>
      <c r="T1902" s="2">
        <v>0</v>
      </c>
      <c r="U1902">
        <v>716.28</v>
      </c>
      <c r="V1902" s="2">
        <v>21</v>
      </c>
      <c r="W1902" s="3">
        <v>17</v>
      </c>
      <c r="X1902" s="3" t="s">
        <v>35</v>
      </c>
      <c r="Y1902" s="3">
        <v>28</v>
      </c>
      <c r="Z1902" s="2">
        <v>200.56</v>
      </c>
      <c r="AA1902" s="10">
        <f>IF(Table1[[#This Row],[Is_Late]]="Yes",1,0)</f>
        <v>1</v>
      </c>
    </row>
    <row r="1903" spans="1:27" x14ac:dyDescent="0.25">
      <c r="A1903" t="s">
        <v>1982</v>
      </c>
      <c r="B1903" s="1">
        <v>45886</v>
      </c>
      <c r="C1903" t="s">
        <v>88</v>
      </c>
      <c r="D1903" t="s">
        <v>54</v>
      </c>
      <c r="E1903" t="s">
        <v>47</v>
      </c>
      <c r="F1903" t="s">
        <v>30</v>
      </c>
      <c r="G1903" t="s">
        <v>31</v>
      </c>
      <c r="H1903">
        <v>4</v>
      </c>
      <c r="I1903">
        <v>37.17</v>
      </c>
      <c r="J1903" s="2">
        <v>10</v>
      </c>
      <c r="K1903">
        <v>26</v>
      </c>
      <c r="L1903" s="3">
        <v>4.12</v>
      </c>
      <c r="M1903" s="3">
        <v>4.4000000000000004</v>
      </c>
      <c r="N1903" t="s">
        <v>60</v>
      </c>
      <c r="O1903" t="s">
        <v>42</v>
      </c>
      <c r="P1903" t="s">
        <v>64</v>
      </c>
      <c r="Q1903" s="2">
        <v>148.68</v>
      </c>
      <c r="R1903" s="2">
        <v>14.87</v>
      </c>
      <c r="S1903" s="2">
        <v>133.81</v>
      </c>
      <c r="T1903" s="2">
        <v>10</v>
      </c>
      <c r="U1903">
        <v>143.81</v>
      </c>
      <c r="V1903" s="2">
        <v>39</v>
      </c>
      <c r="W1903" s="3">
        <v>0</v>
      </c>
      <c r="X1903" s="3" t="s">
        <v>44</v>
      </c>
      <c r="Y1903" s="3">
        <v>14.6</v>
      </c>
      <c r="Z1903" s="2">
        <v>19.54</v>
      </c>
      <c r="AA1903" s="10">
        <f>IF(Table1[[#This Row],[Is_Late]]="Yes",1,0)</f>
        <v>0</v>
      </c>
    </row>
    <row r="1904" spans="1:27" x14ac:dyDescent="0.25">
      <c r="A1904" t="s">
        <v>1983</v>
      </c>
      <c r="B1904" s="1">
        <v>45886</v>
      </c>
      <c r="C1904" t="s">
        <v>84</v>
      </c>
      <c r="D1904" t="s">
        <v>54</v>
      </c>
      <c r="E1904" t="s">
        <v>47</v>
      </c>
      <c r="F1904" t="s">
        <v>111</v>
      </c>
      <c r="G1904" t="s">
        <v>117</v>
      </c>
      <c r="H1904">
        <v>4</v>
      </c>
      <c r="I1904">
        <v>34.82</v>
      </c>
      <c r="J1904" s="2">
        <v>20</v>
      </c>
      <c r="K1904">
        <v>20</v>
      </c>
      <c r="L1904" s="3">
        <v>3.66</v>
      </c>
      <c r="M1904" s="3">
        <v>4.8</v>
      </c>
      <c r="N1904" t="s">
        <v>32</v>
      </c>
      <c r="O1904" t="s">
        <v>42</v>
      </c>
      <c r="P1904" t="s">
        <v>64</v>
      </c>
      <c r="Q1904" s="2">
        <v>139.28</v>
      </c>
      <c r="R1904" s="2">
        <v>27.86</v>
      </c>
      <c r="S1904" s="2">
        <v>111.42</v>
      </c>
      <c r="T1904" s="2">
        <v>20</v>
      </c>
      <c r="U1904">
        <v>131.41999999999999</v>
      </c>
      <c r="V1904" s="2">
        <v>31</v>
      </c>
      <c r="W1904" s="3">
        <v>0</v>
      </c>
      <c r="X1904" s="3" t="s">
        <v>44</v>
      </c>
      <c r="Y1904" s="3">
        <v>15.6</v>
      </c>
      <c r="Z1904" s="2">
        <v>17.38</v>
      </c>
      <c r="AA1904" s="10">
        <f>IF(Table1[[#This Row],[Is_Late]]="Yes",1,0)</f>
        <v>0</v>
      </c>
    </row>
    <row r="1905" spans="1:27" x14ac:dyDescent="0.25">
      <c r="A1905" t="s">
        <v>1984</v>
      </c>
      <c r="B1905" s="1">
        <v>45886</v>
      </c>
      <c r="C1905" t="s">
        <v>58</v>
      </c>
      <c r="D1905" t="s">
        <v>28</v>
      </c>
      <c r="E1905" t="s">
        <v>29</v>
      </c>
      <c r="F1905" t="s">
        <v>73</v>
      </c>
      <c r="G1905" t="s">
        <v>78</v>
      </c>
      <c r="H1905">
        <v>3</v>
      </c>
      <c r="I1905">
        <v>162.6</v>
      </c>
      <c r="J1905" s="2">
        <v>10</v>
      </c>
      <c r="K1905">
        <v>31</v>
      </c>
      <c r="L1905" s="3">
        <v>6.66</v>
      </c>
      <c r="M1905" s="3">
        <v>4.7</v>
      </c>
      <c r="N1905" t="s">
        <v>41</v>
      </c>
      <c r="O1905" t="s">
        <v>42</v>
      </c>
      <c r="P1905" t="s">
        <v>43</v>
      </c>
      <c r="Q1905" s="2">
        <v>487.8</v>
      </c>
      <c r="R1905" s="2">
        <v>48.78</v>
      </c>
      <c r="S1905" s="2">
        <v>439.02</v>
      </c>
      <c r="T1905" s="2">
        <v>0</v>
      </c>
      <c r="U1905">
        <v>439.02</v>
      </c>
      <c r="V1905" s="2">
        <v>44</v>
      </c>
      <c r="W1905" s="3">
        <v>0</v>
      </c>
      <c r="X1905" s="3" t="s">
        <v>44</v>
      </c>
      <c r="Y1905" s="3">
        <v>25.2</v>
      </c>
      <c r="Z1905" s="2">
        <v>110.63</v>
      </c>
      <c r="AA1905" s="10">
        <f>IF(Table1[[#This Row],[Is_Late]]="Yes",1,0)</f>
        <v>0</v>
      </c>
    </row>
    <row r="1906" spans="1:27" x14ac:dyDescent="0.25">
      <c r="A1906" t="s">
        <v>1985</v>
      </c>
      <c r="B1906" s="1">
        <v>45886</v>
      </c>
      <c r="C1906" t="s">
        <v>53</v>
      </c>
      <c r="D1906" t="s">
        <v>46</v>
      </c>
      <c r="E1906" t="s">
        <v>29</v>
      </c>
      <c r="F1906" t="s">
        <v>30</v>
      </c>
      <c r="G1906" t="s">
        <v>144</v>
      </c>
      <c r="H1906">
        <v>5</v>
      </c>
      <c r="I1906">
        <v>112.75</v>
      </c>
      <c r="J1906" s="2">
        <v>15</v>
      </c>
      <c r="K1906">
        <v>17</v>
      </c>
      <c r="L1906" s="3">
        <v>1.73</v>
      </c>
      <c r="M1906" s="3">
        <v>4.5</v>
      </c>
      <c r="N1906" t="s">
        <v>60</v>
      </c>
      <c r="O1906" t="s">
        <v>42</v>
      </c>
      <c r="P1906" t="s">
        <v>43</v>
      </c>
      <c r="Q1906" s="2">
        <v>563.75</v>
      </c>
      <c r="R1906" s="2">
        <v>84.56</v>
      </c>
      <c r="S1906" s="2">
        <v>479.19</v>
      </c>
      <c r="T1906" s="2">
        <v>0</v>
      </c>
      <c r="U1906">
        <v>479.19</v>
      </c>
      <c r="V1906" s="2">
        <v>15</v>
      </c>
      <c r="W1906" s="3">
        <v>2</v>
      </c>
      <c r="X1906" s="3" t="s">
        <v>44</v>
      </c>
      <c r="Y1906" s="3">
        <v>27.9</v>
      </c>
      <c r="Z1906" s="2">
        <v>133.69</v>
      </c>
      <c r="AA1906" s="10">
        <f>IF(Table1[[#This Row],[Is_Late]]="Yes",1,0)</f>
        <v>0</v>
      </c>
    </row>
    <row r="1907" spans="1:27" x14ac:dyDescent="0.25">
      <c r="A1907" t="s">
        <v>1986</v>
      </c>
      <c r="B1907" s="1">
        <v>45887</v>
      </c>
      <c r="C1907" t="s">
        <v>58</v>
      </c>
      <c r="D1907" t="s">
        <v>38</v>
      </c>
      <c r="E1907" t="s">
        <v>29</v>
      </c>
      <c r="F1907" t="s">
        <v>93</v>
      </c>
      <c r="G1907" t="s">
        <v>31</v>
      </c>
      <c r="H1907">
        <v>7</v>
      </c>
      <c r="I1907">
        <v>86.28</v>
      </c>
      <c r="J1907" s="2">
        <v>10</v>
      </c>
      <c r="K1907">
        <v>31</v>
      </c>
      <c r="L1907" s="3">
        <v>7.52</v>
      </c>
      <c r="M1907" s="3">
        <v>4</v>
      </c>
      <c r="N1907" t="s">
        <v>32</v>
      </c>
      <c r="O1907" t="s">
        <v>33</v>
      </c>
      <c r="P1907" t="s">
        <v>64</v>
      </c>
      <c r="Q1907" s="2">
        <v>603.96</v>
      </c>
      <c r="R1907" s="2">
        <v>60.4</v>
      </c>
      <c r="S1907" s="2">
        <v>0</v>
      </c>
      <c r="T1907" s="2">
        <v>0</v>
      </c>
      <c r="U1907">
        <v>0</v>
      </c>
      <c r="V1907" s="2">
        <v>32</v>
      </c>
      <c r="W1907" s="3">
        <v>0</v>
      </c>
      <c r="X1907" s="3" t="s">
        <v>44</v>
      </c>
      <c r="Y1907" s="3">
        <v>13.7</v>
      </c>
      <c r="Z1907" s="2">
        <v>0</v>
      </c>
      <c r="AA1907" s="10">
        <f>IF(Table1[[#This Row],[Is_Late]]="Yes",1,0)</f>
        <v>0</v>
      </c>
    </row>
    <row r="1908" spans="1:27" x14ac:dyDescent="0.25">
      <c r="A1908" t="s">
        <v>1987</v>
      </c>
      <c r="B1908" s="1">
        <v>45887</v>
      </c>
      <c r="C1908" t="s">
        <v>75</v>
      </c>
      <c r="D1908" t="s">
        <v>66</v>
      </c>
      <c r="E1908" t="s">
        <v>47</v>
      </c>
      <c r="F1908" t="s">
        <v>59</v>
      </c>
      <c r="G1908" t="s">
        <v>55</v>
      </c>
      <c r="H1908">
        <v>2</v>
      </c>
      <c r="I1908">
        <v>446.59</v>
      </c>
      <c r="J1908" s="2">
        <v>5</v>
      </c>
      <c r="K1908">
        <v>21</v>
      </c>
      <c r="L1908" s="3">
        <v>4.91</v>
      </c>
      <c r="M1908" s="3">
        <v>3.7</v>
      </c>
      <c r="N1908" t="s">
        <v>50</v>
      </c>
      <c r="O1908" t="s">
        <v>42</v>
      </c>
      <c r="P1908" t="s">
        <v>56</v>
      </c>
      <c r="Q1908" s="2">
        <v>893.18</v>
      </c>
      <c r="R1908" s="2">
        <v>44.66</v>
      </c>
      <c r="S1908" s="2">
        <v>848.52</v>
      </c>
      <c r="T1908" s="2">
        <v>0</v>
      </c>
      <c r="U1908">
        <v>848.52</v>
      </c>
      <c r="V1908" s="2">
        <v>43</v>
      </c>
      <c r="W1908" s="3">
        <v>0</v>
      </c>
      <c r="X1908" s="3" t="s">
        <v>44</v>
      </c>
      <c r="Y1908" s="3">
        <v>13.1</v>
      </c>
      <c r="Z1908" s="2">
        <v>111.16</v>
      </c>
      <c r="AA1908" s="10">
        <f>IF(Table1[[#This Row],[Is_Late]]="Yes",1,0)</f>
        <v>0</v>
      </c>
    </row>
    <row r="1909" spans="1:27" x14ac:dyDescent="0.25">
      <c r="A1909" t="s">
        <v>1988</v>
      </c>
      <c r="B1909" s="1">
        <v>45887</v>
      </c>
      <c r="C1909" t="s">
        <v>53</v>
      </c>
      <c r="D1909" t="s">
        <v>38</v>
      </c>
      <c r="E1909" t="s">
        <v>29</v>
      </c>
      <c r="F1909" t="s">
        <v>73</v>
      </c>
      <c r="G1909" t="s">
        <v>144</v>
      </c>
      <c r="H1909">
        <v>7</v>
      </c>
      <c r="I1909">
        <v>303.70999999999998</v>
      </c>
      <c r="J1909" s="2">
        <v>10</v>
      </c>
      <c r="K1909">
        <v>44</v>
      </c>
      <c r="L1909" s="3">
        <v>4.21</v>
      </c>
      <c r="M1909" s="3">
        <v>2.9</v>
      </c>
      <c r="N1909" t="s">
        <v>60</v>
      </c>
      <c r="O1909" t="s">
        <v>33</v>
      </c>
      <c r="P1909" t="s">
        <v>43</v>
      </c>
      <c r="Q1909" s="2">
        <v>2125.9699999999998</v>
      </c>
      <c r="R1909" s="2">
        <v>212.6</v>
      </c>
      <c r="S1909" s="2">
        <v>0</v>
      </c>
      <c r="T1909" s="2">
        <v>0</v>
      </c>
      <c r="U1909">
        <v>0</v>
      </c>
      <c r="V1909" s="2">
        <v>38</v>
      </c>
      <c r="W1909" s="3">
        <v>6</v>
      </c>
      <c r="X1909" s="3" t="s">
        <v>35</v>
      </c>
      <c r="Y1909" s="3">
        <v>20.100000000000001</v>
      </c>
      <c r="Z1909" s="2">
        <v>0</v>
      </c>
      <c r="AA1909" s="10">
        <f>IF(Table1[[#This Row],[Is_Late]]="Yes",1,0)</f>
        <v>1</v>
      </c>
    </row>
    <row r="1910" spans="1:27" x14ac:dyDescent="0.25">
      <c r="A1910" t="s">
        <v>1989</v>
      </c>
      <c r="B1910" s="1">
        <v>45887</v>
      </c>
      <c r="C1910" t="s">
        <v>53</v>
      </c>
      <c r="D1910" t="s">
        <v>46</v>
      </c>
      <c r="E1910" t="s">
        <v>47</v>
      </c>
      <c r="F1910" t="s">
        <v>86</v>
      </c>
      <c r="G1910" t="s">
        <v>63</v>
      </c>
      <c r="H1910">
        <v>3</v>
      </c>
      <c r="I1910">
        <v>78.86</v>
      </c>
      <c r="J1910" s="2">
        <v>15</v>
      </c>
      <c r="K1910">
        <v>19</v>
      </c>
      <c r="L1910" s="3">
        <v>3.78</v>
      </c>
      <c r="M1910" s="3">
        <v>3.5</v>
      </c>
      <c r="N1910" t="s">
        <v>68</v>
      </c>
      <c r="O1910" t="s">
        <v>42</v>
      </c>
      <c r="P1910" t="s">
        <v>43</v>
      </c>
      <c r="Q1910" s="2">
        <v>236.58</v>
      </c>
      <c r="R1910" s="2">
        <v>35.49</v>
      </c>
      <c r="S1910" s="2">
        <v>201.09</v>
      </c>
      <c r="T1910" s="2">
        <v>15</v>
      </c>
      <c r="U1910">
        <v>216.09</v>
      </c>
      <c r="V1910" s="2">
        <v>36</v>
      </c>
      <c r="W1910" s="3">
        <v>0</v>
      </c>
      <c r="X1910" s="3" t="s">
        <v>44</v>
      </c>
      <c r="Y1910" s="3">
        <v>11</v>
      </c>
      <c r="Z1910" s="2">
        <v>22.12</v>
      </c>
      <c r="AA1910" s="10">
        <f>IF(Table1[[#This Row],[Is_Late]]="Yes",1,0)</f>
        <v>0</v>
      </c>
    </row>
    <row r="1911" spans="1:27" x14ac:dyDescent="0.25">
      <c r="A1911" t="s">
        <v>1990</v>
      </c>
      <c r="B1911" s="1">
        <v>45887</v>
      </c>
      <c r="C1911" t="s">
        <v>84</v>
      </c>
      <c r="D1911" t="s">
        <v>28</v>
      </c>
      <c r="E1911" t="s">
        <v>47</v>
      </c>
      <c r="F1911" t="s">
        <v>86</v>
      </c>
      <c r="G1911" t="s">
        <v>63</v>
      </c>
      <c r="H1911">
        <v>1</v>
      </c>
      <c r="I1911">
        <v>460.15</v>
      </c>
      <c r="J1911" s="2">
        <v>5</v>
      </c>
      <c r="K1911">
        <v>33</v>
      </c>
      <c r="L1911" s="3">
        <v>1.95</v>
      </c>
      <c r="M1911" s="3">
        <v>4.9000000000000004</v>
      </c>
      <c r="N1911" t="s">
        <v>41</v>
      </c>
      <c r="O1911" t="s">
        <v>33</v>
      </c>
      <c r="P1911" t="s">
        <v>43</v>
      </c>
      <c r="Q1911" s="2">
        <v>460.15</v>
      </c>
      <c r="R1911" s="2">
        <v>23.01</v>
      </c>
      <c r="S1911" s="2">
        <v>0</v>
      </c>
      <c r="T1911" s="2">
        <v>0</v>
      </c>
      <c r="U1911">
        <v>0</v>
      </c>
      <c r="V1911" s="2">
        <v>44</v>
      </c>
      <c r="W1911" s="3">
        <v>0</v>
      </c>
      <c r="X1911" s="3" t="s">
        <v>44</v>
      </c>
      <c r="Y1911" s="3">
        <v>27.9</v>
      </c>
      <c r="Z1911" s="2">
        <v>0</v>
      </c>
      <c r="AA1911" s="10">
        <f>IF(Table1[[#This Row],[Is_Late]]="Yes",1,0)</f>
        <v>0</v>
      </c>
    </row>
    <row r="1912" spans="1:27" x14ac:dyDescent="0.25">
      <c r="A1912" t="s">
        <v>1991</v>
      </c>
      <c r="B1912" s="1">
        <v>45888</v>
      </c>
      <c r="C1912" t="s">
        <v>80</v>
      </c>
      <c r="D1912" t="s">
        <v>38</v>
      </c>
      <c r="E1912" t="s">
        <v>29</v>
      </c>
      <c r="F1912" t="s">
        <v>86</v>
      </c>
      <c r="G1912" t="s">
        <v>98</v>
      </c>
      <c r="H1912">
        <v>1</v>
      </c>
      <c r="I1912">
        <v>351.47</v>
      </c>
      <c r="J1912" s="2">
        <v>25</v>
      </c>
      <c r="K1912">
        <v>24</v>
      </c>
      <c r="L1912" s="3">
        <v>1.44</v>
      </c>
      <c r="M1912" s="3">
        <v>3.8</v>
      </c>
      <c r="N1912" t="s">
        <v>50</v>
      </c>
      <c r="O1912" t="s">
        <v>42</v>
      </c>
      <c r="P1912" t="s">
        <v>34</v>
      </c>
      <c r="Q1912" s="2">
        <v>351.47</v>
      </c>
      <c r="R1912" s="2">
        <v>87.87</v>
      </c>
      <c r="S1912" s="2">
        <v>263.60000000000002</v>
      </c>
      <c r="T1912" s="2">
        <v>10</v>
      </c>
      <c r="U1912">
        <v>273.60000000000002</v>
      </c>
      <c r="V1912" s="2">
        <v>24</v>
      </c>
      <c r="W1912" s="3">
        <v>0</v>
      </c>
      <c r="X1912" s="3" t="s">
        <v>44</v>
      </c>
      <c r="Y1912" s="3">
        <v>17.100000000000001</v>
      </c>
      <c r="Z1912" s="2">
        <v>45.08</v>
      </c>
      <c r="AA1912" s="10">
        <f>IF(Table1[[#This Row],[Is_Late]]="Yes",1,0)</f>
        <v>0</v>
      </c>
    </row>
    <row r="1913" spans="1:27" x14ac:dyDescent="0.25">
      <c r="A1913" t="s">
        <v>1992</v>
      </c>
      <c r="B1913" s="1">
        <v>45888</v>
      </c>
      <c r="C1913" t="s">
        <v>37</v>
      </c>
      <c r="D1913" t="s">
        <v>54</v>
      </c>
      <c r="E1913" t="s">
        <v>47</v>
      </c>
      <c r="F1913" t="s">
        <v>86</v>
      </c>
      <c r="G1913" t="s">
        <v>136</v>
      </c>
      <c r="H1913">
        <v>6</v>
      </c>
      <c r="I1913">
        <v>27.4</v>
      </c>
      <c r="J1913" s="2">
        <v>15</v>
      </c>
      <c r="K1913">
        <v>33</v>
      </c>
      <c r="L1913" s="3">
        <v>1.55</v>
      </c>
      <c r="M1913" s="3">
        <v>5</v>
      </c>
      <c r="N1913" t="s">
        <v>68</v>
      </c>
      <c r="O1913" t="s">
        <v>33</v>
      </c>
      <c r="P1913" t="s">
        <v>43</v>
      </c>
      <c r="Q1913" s="2">
        <v>164.4</v>
      </c>
      <c r="R1913" s="2">
        <v>24.66</v>
      </c>
      <c r="S1913" s="2">
        <v>0</v>
      </c>
      <c r="T1913" s="2">
        <v>25</v>
      </c>
      <c r="U1913">
        <v>0</v>
      </c>
      <c r="V1913" s="2">
        <v>23</v>
      </c>
      <c r="W1913" s="3">
        <v>10</v>
      </c>
      <c r="X1913" s="3" t="s">
        <v>35</v>
      </c>
      <c r="Y1913" s="3">
        <v>19.600000000000001</v>
      </c>
      <c r="Z1913" s="2">
        <v>0</v>
      </c>
      <c r="AA1913" s="10">
        <f>IF(Table1[[#This Row],[Is_Late]]="Yes",1,0)</f>
        <v>1</v>
      </c>
    </row>
    <row r="1914" spans="1:27" x14ac:dyDescent="0.25">
      <c r="A1914" t="s">
        <v>1993</v>
      </c>
      <c r="B1914" s="1">
        <v>45888</v>
      </c>
      <c r="C1914" t="s">
        <v>58</v>
      </c>
      <c r="D1914" t="s">
        <v>38</v>
      </c>
      <c r="E1914" t="s">
        <v>47</v>
      </c>
      <c r="F1914" t="s">
        <v>76</v>
      </c>
      <c r="G1914" t="s">
        <v>63</v>
      </c>
      <c r="H1914">
        <v>1</v>
      </c>
      <c r="I1914">
        <v>258.25</v>
      </c>
      <c r="J1914" s="2">
        <v>15</v>
      </c>
      <c r="K1914">
        <v>28</v>
      </c>
      <c r="L1914" s="3">
        <v>1.42</v>
      </c>
      <c r="M1914" s="3">
        <v>3.8</v>
      </c>
      <c r="N1914" t="s">
        <v>68</v>
      </c>
      <c r="O1914" t="s">
        <v>42</v>
      </c>
      <c r="P1914" t="s">
        <v>64</v>
      </c>
      <c r="Q1914" s="2">
        <v>258.25</v>
      </c>
      <c r="R1914" s="2">
        <v>38.74</v>
      </c>
      <c r="S1914" s="2">
        <v>219.51</v>
      </c>
      <c r="T1914" s="2">
        <v>25</v>
      </c>
      <c r="U1914">
        <v>244.51</v>
      </c>
      <c r="V1914" s="2">
        <v>16</v>
      </c>
      <c r="W1914" s="3">
        <v>12</v>
      </c>
      <c r="X1914" s="3" t="s">
        <v>35</v>
      </c>
      <c r="Y1914" s="3">
        <v>29.3</v>
      </c>
      <c r="Z1914" s="2">
        <v>64.319999999999993</v>
      </c>
      <c r="AA1914" s="10">
        <f>IF(Table1[[#This Row],[Is_Late]]="Yes",1,0)</f>
        <v>1</v>
      </c>
    </row>
    <row r="1915" spans="1:27" x14ac:dyDescent="0.25">
      <c r="A1915" t="s">
        <v>1994</v>
      </c>
      <c r="B1915" s="1">
        <v>45888</v>
      </c>
      <c r="C1915" t="s">
        <v>53</v>
      </c>
      <c r="D1915" t="s">
        <v>66</v>
      </c>
      <c r="E1915" t="s">
        <v>29</v>
      </c>
      <c r="F1915" t="s">
        <v>93</v>
      </c>
      <c r="G1915" t="s">
        <v>144</v>
      </c>
      <c r="H1915">
        <v>3</v>
      </c>
      <c r="I1915">
        <v>49.35</v>
      </c>
      <c r="J1915" s="2">
        <v>10</v>
      </c>
      <c r="K1915">
        <v>24</v>
      </c>
      <c r="L1915" s="3">
        <v>3.19</v>
      </c>
      <c r="M1915" s="3">
        <v>4.8</v>
      </c>
      <c r="N1915" t="s">
        <v>41</v>
      </c>
      <c r="O1915" t="s">
        <v>42</v>
      </c>
      <c r="P1915" t="s">
        <v>43</v>
      </c>
      <c r="Q1915" s="2">
        <v>148.05000000000001</v>
      </c>
      <c r="R1915" s="2">
        <v>14.8</v>
      </c>
      <c r="S1915" s="2">
        <v>133.25</v>
      </c>
      <c r="T1915" s="2">
        <v>10</v>
      </c>
      <c r="U1915">
        <v>143.25</v>
      </c>
      <c r="V1915" s="2">
        <v>26</v>
      </c>
      <c r="W1915" s="3">
        <v>0</v>
      </c>
      <c r="X1915" s="3" t="s">
        <v>44</v>
      </c>
      <c r="Y1915" s="3">
        <v>30.5</v>
      </c>
      <c r="Z1915" s="2">
        <v>40.64</v>
      </c>
      <c r="AA1915" s="10">
        <f>IF(Table1[[#This Row],[Is_Late]]="Yes",1,0)</f>
        <v>0</v>
      </c>
    </row>
    <row r="1916" spans="1:27" x14ac:dyDescent="0.25">
      <c r="A1916" t="s">
        <v>1995</v>
      </c>
      <c r="B1916" s="1">
        <v>45888</v>
      </c>
      <c r="C1916" t="s">
        <v>53</v>
      </c>
      <c r="D1916" t="s">
        <v>38</v>
      </c>
      <c r="E1916" t="s">
        <v>47</v>
      </c>
      <c r="F1916" t="s">
        <v>76</v>
      </c>
      <c r="G1916" t="s">
        <v>70</v>
      </c>
      <c r="H1916">
        <v>3</v>
      </c>
      <c r="I1916">
        <v>227.7</v>
      </c>
      <c r="J1916" s="2">
        <v>20</v>
      </c>
      <c r="K1916">
        <v>29</v>
      </c>
      <c r="L1916" s="3">
        <v>0.76</v>
      </c>
      <c r="M1916" s="3">
        <v>3.4</v>
      </c>
      <c r="N1916" t="s">
        <v>32</v>
      </c>
      <c r="O1916" t="s">
        <v>42</v>
      </c>
      <c r="P1916" t="s">
        <v>56</v>
      </c>
      <c r="Q1916" s="2">
        <v>683.1</v>
      </c>
      <c r="R1916" s="2">
        <v>136.62</v>
      </c>
      <c r="S1916" s="2">
        <v>546.48</v>
      </c>
      <c r="T1916" s="2">
        <v>0</v>
      </c>
      <c r="U1916">
        <v>546.48</v>
      </c>
      <c r="V1916" s="2">
        <v>21</v>
      </c>
      <c r="W1916" s="3">
        <v>8</v>
      </c>
      <c r="X1916" s="3" t="s">
        <v>35</v>
      </c>
      <c r="Y1916" s="3">
        <v>20.9</v>
      </c>
      <c r="Z1916" s="2">
        <v>114.21</v>
      </c>
      <c r="AA1916" s="10">
        <f>IF(Table1[[#This Row],[Is_Late]]="Yes",1,0)</f>
        <v>1</v>
      </c>
    </row>
    <row r="1917" spans="1:27" x14ac:dyDescent="0.25">
      <c r="A1917" t="s">
        <v>1996</v>
      </c>
      <c r="B1917" s="1">
        <v>45888</v>
      </c>
      <c r="C1917" t="s">
        <v>88</v>
      </c>
      <c r="D1917" t="s">
        <v>66</v>
      </c>
      <c r="E1917" t="s">
        <v>47</v>
      </c>
      <c r="F1917" t="s">
        <v>73</v>
      </c>
      <c r="G1917" t="s">
        <v>117</v>
      </c>
      <c r="H1917">
        <v>2</v>
      </c>
      <c r="I1917">
        <v>243.62</v>
      </c>
      <c r="J1917" s="2">
        <v>0</v>
      </c>
      <c r="K1917">
        <v>35</v>
      </c>
      <c r="L1917" s="3">
        <v>7.35</v>
      </c>
      <c r="M1917" s="3">
        <v>4.5</v>
      </c>
      <c r="N1917" t="s">
        <v>50</v>
      </c>
      <c r="O1917" t="s">
        <v>42</v>
      </c>
      <c r="P1917" t="s">
        <v>56</v>
      </c>
      <c r="Q1917" s="2">
        <v>487.24</v>
      </c>
      <c r="R1917" s="2">
        <v>0</v>
      </c>
      <c r="S1917" s="2">
        <v>487.24</v>
      </c>
      <c r="T1917" s="2">
        <v>0</v>
      </c>
      <c r="U1917">
        <v>487.24</v>
      </c>
      <c r="V1917" s="2">
        <v>30</v>
      </c>
      <c r="W1917" s="3">
        <v>5</v>
      </c>
      <c r="X1917" s="3" t="s">
        <v>44</v>
      </c>
      <c r="Y1917" s="3">
        <v>17.7</v>
      </c>
      <c r="Z1917" s="2">
        <v>86.24</v>
      </c>
      <c r="AA1917" s="10">
        <f>IF(Table1[[#This Row],[Is_Late]]="Yes",1,0)</f>
        <v>0</v>
      </c>
    </row>
    <row r="1918" spans="1:27" x14ac:dyDescent="0.25">
      <c r="A1918" t="s">
        <v>1997</v>
      </c>
      <c r="B1918" s="1">
        <v>45888</v>
      </c>
      <c r="C1918" t="s">
        <v>37</v>
      </c>
      <c r="D1918" t="s">
        <v>46</v>
      </c>
      <c r="E1918" t="s">
        <v>47</v>
      </c>
      <c r="F1918" t="s">
        <v>86</v>
      </c>
      <c r="G1918" t="s">
        <v>117</v>
      </c>
      <c r="H1918">
        <v>3</v>
      </c>
      <c r="I1918">
        <v>430.7</v>
      </c>
      <c r="J1918" s="2">
        <v>10</v>
      </c>
      <c r="K1918">
        <v>25</v>
      </c>
      <c r="L1918" s="3">
        <v>5.86</v>
      </c>
      <c r="M1918" s="3">
        <v>4.2</v>
      </c>
      <c r="N1918" t="s">
        <v>68</v>
      </c>
      <c r="O1918" t="s">
        <v>42</v>
      </c>
      <c r="P1918" t="s">
        <v>34</v>
      </c>
      <c r="Q1918" s="2">
        <v>1292.0999999999999</v>
      </c>
      <c r="R1918" s="2">
        <v>129.21</v>
      </c>
      <c r="S1918" s="2">
        <v>1162.8900000000001</v>
      </c>
      <c r="T1918" s="2">
        <v>0</v>
      </c>
      <c r="U1918">
        <v>1162.8900000000001</v>
      </c>
      <c r="V1918" s="2">
        <v>17</v>
      </c>
      <c r="W1918" s="3">
        <v>8</v>
      </c>
      <c r="X1918" s="3" t="s">
        <v>35</v>
      </c>
      <c r="Y1918" s="3">
        <v>16.8</v>
      </c>
      <c r="Z1918" s="2">
        <v>195.37</v>
      </c>
      <c r="AA1918" s="10">
        <f>IF(Table1[[#This Row],[Is_Late]]="Yes",1,0)</f>
        <v>1</v>
      </c>
    </row>
    <row r="1919" spans="1:27" x14ac:dyDescent="0.25">
      <c r="A1919" t="s">
        <v>1998</v>
      </c>
      <c r="B1919" s="1">
        <v>45888</v>
      </c>
      <c r="C1919" t="s">
        <v>37</v>
      </c>
      <c r="D1919" t="s">
        <v>46</v>
      </c>
      <c r="E1919" t="s">
        <v>47</v>
      </c>
      <c r="F1919" t="s">
        <v>30</v>
      </c>
      <c r="G1919" t="s">
        <v>98</v>
      </c>
      <c r="H1919">
        <v>2</v>
      </c>
      <c r="I1919">
        <v>105.26</v>
      </c>
      <c r="J1919" s="2">
        <v>15</v>
      </c>
      <c r="K1919">
        <v>33</v>
      </c>
      <c r="L1919" s="3">
        <v>2.75</v>
      </c>
      <c r="M1919" s="3">
        <v>2.9</v>
      </c>
      <c r="N1919" t="s">
        <v>60</v>
      </c>
      <c r="O1919" t="s">
        <v>42</v>
      </c>
      <c r="P1919" t="s">
        <v>64</v>
      </c>
      <c r="Q1919" s="2">
        <v>210.52</v>
      </c>
      <c r="R1919" s="2">
        <v>31.58</v>
      </c>
      <c r="S1919" s="2">
        <v>178.94</v>
      </c>
      <c r="T1919" s="2">
        <v>25</v>
      </c>
      <c r="U1919">
        <v>203.94</v>
      </c>
      <c r="V1919" s="2">
        <v>17</v>
      </c>
      <c r="W1919" s="3">
        <v>16</v>
      </c>
      <c r="X1919" s="3" t="s">
        <v>35</v>
      </c>
      <c r="Y1919" s="3">
        <v>30</v>
      </c>
      <c r="Z1919" s="2">
        <v>53.68</v>
      </c>
      <c r="AA1919" s="10">
        <f>IF(Table1[[#This Row],[Is_Late]]="Yes",1,0)</f>
        <v>1</v>
      </c>
    </row>
    <row r="1920" spans="1:27" x14ac:dyDescent="0.25">
      <c r="A1920" t="s">
        <v>1999</v>
      </c>
      <c r="B1920" s="1">
        <v>45888</v>
      </c>
      <c r="C1920" t="s">
        <v>88</v>
      </c>
      <c r="D1920" t="s">
        <v>46</v>
      </c>
      <c r="E1920" t="s">
        <v>47</v>
      </c>
      <c r="F1920" t="s">
        <v>86</v>
      </c>
      <c r="G1920" t="s">
        <v>63</v>
      </c>
      <c r="H1920">
        <v>2</v>
      </c>
      <c r="I1920">
        <v>187.68</v>
      </c>
      <c r="J1920" s="2">
        <v>0</v>
      </c>
      <c r="K1920">
        <v>27</v>
      </c>
      <c r="L1920" s="3">
        <v>5.66</v>
      </c>
      <c r="M1920" s="3">
        <v>5</v>
      </c>
      <c r="N1920" t="s">
        <v>68</v>
      </c>
      <c r="O1920" t="s">
        <v>42</v>
      </c>
      <c r="P1920" t="s">
        <v>43</v>
      </c>
      <c r="Q1920" s="2">
        <v>375.36</v>
      </c>
      <c r="R1920" s="2">
        <v>0</v>
      </c>
      <c r="S1920" s="2">
        <v>375.36</v>
      </c>
      <c r="T1920" s="2">
        <v>0</v>
      </c>
      <c r="U1920">
        <v>375.36</v>
      </c>
      <c r="V1920" s="2">
        <v>26</v>
      </c>
      <c r="W1920" s="3">
        <v>1</v>
      </c>
      <c r="X1920" s="3" t="s">
        <v>44</v>
      </c>
      <c r="Y1920" s="3">
        <v>27</v>
      </c>
      <c r="Z1920" s="2">
        <v>101.35</v>
      </c>
      <c r="AA1920" s="10">
        <f>IF(Table1[[#This Row],[Is_Late]]="Yes",1,0)</f>
        <v>0</v>
      </c>
    </row>
    <row r="1921" spans="1:27" x14ac:dyDescent="0.25">
      <c r="A1921" t="s">
        <v>2000</v>
      </c>
      <c r="B1921" s="1">
        <v>45888</v>
      </c>
      <c r="C1921" t="s">
        <v>84</v>
      </c>
      <c r="D1921" t="s">
        <v>46</v>
      </c>
      <c r="E1921" t="s">
        <v>29</v>
      </c>
      <c r="F1921" t="s">
        <v>30</v>
      </c>
      <c r="G1921" t="s">
        <v>40</v>
      </c>
      <c r="H1921">
        <v>2</v>
      </c>
      <c r="I1921">
        <v>280.48</v>
      </c>
      <c r="J1921" s="2">
        <v>5</v>
      </c>
      <c r="K1921">
        <v>23</v>
      </c>
      <c r="L1921" s="3">
        <v>0.92</v>
      </c>
      <c r="M1921" s="3">
        <v>3.9</v>
      </c>
      <c r="N1921" t="s">
        <v>32</v>
      </c>
      <c r="O1921" t="s">
        <v>33</v>
      </c>
      <c r="P1921" t="s">
        <v>34</v>
      </c>
      <c r="Q1921" s="2">
        <v>560.96</v>
      </c>
      <c r="R1921" s="2">
        <v>28.05</v>
      </c>
      <c r="S1921" s="2">
        <v>0</v>
      </c>
      <c r="T1921" s="2">
        <v>0</v>
      </c>
      <c r="U1921">
        <v>0</v>
      </c>
      <c r="V1921" s="2">
        <v>24</v>
      </c>
      <c r="W1921" s="3">
        <v>0</v>
      </c>
      <c r="X1921" s="3" t="s">
        <v>44</v>
      </c>
      <c r="Y1921" s="3">
        <v>19.600000000000001</v>
      </c>
      <c r="Z1921" s="2">
        <v>0</v>
      </c>
      <c r="AA1921" s="10">
        <f>IF(Table1[[#This Row],[Is_Late]]="Yes",1,0)</f>
        <v>0</v>
      </c>
    </row>
    <row r="1922" spans="1:27" x14ac:dyDescent="0.25">
      <c r="A1922" t="s">
        <v>2001</v>
      </c>
      <c r="B1922" s="1">
        <v>45888</v>
      </c>
      <c r="C1922" t="s">
        <v>80</v>
      </c>
      <c r="D1922" t="s">
        <v>54</v>
      </c>
      <c r="E1922" t="s">
        <v>29</v>
      </c>
      <c r="F1922" t="s">
        <v>48</v>
      </c>
      <c r="G1922" t="s">
        <v>31</v>
      </c>
      <c r="H1922">
        <v>7</v>
      </c>
      <c r="I1922">
        <v>374.92</v>
      </c>
      <c r="J1922" s="2">
        <v>5</v>
      </c>
      <c r="K1922">
        <v>22</v>
      </c>
      <c r="L1922" s="3">
        <v>0.9</v>
      </c>
      <c r="M1922" s="3">
        <v>4.8</v>
      </c>
      <c r="N1922" t="s">
        <v>68</v>
      </c>
      <c r="O1922" t="s">
        <v>42</v>
      </c>
      <c r="P1922" t="s">
        <v>64</v>
      </c>
      <c r="Q1922" s="2">
        <v>2624.44</v>
      </c>
      <c r="R1922" s="2">
        <v>131.22</v>
      </c>
      <c r="S1922" s="2">
        <v>2493.2199999999998</v>
      </c>
      <c r="T1922" s="2">
        <v>0</v>
      </c>
      <c r="U1922">
        <v>2493.2199999999998</v>
      </c>
      <c r="V1922" s="2">
        <v>24</v>
      </c>
      <c r="W1922" s="3">
        <v>0</v>
      </c>
      <c r="X1922" s="3" t="s">
        <v>44</v>
      </c>
      <c r="Y1922" s="3">
        <v>30.8</v>
      </c>
      <c r="Z1922" s="2">
        <v>767.91</v>
      </c>
      <c r="AA1922" s="10">
        <f>IF(Table1[[#This Row],[Is_Late]]="Yes",1,0)</f>
        <v>0</v>
      </c>
    </row>
    <row r="1923" spans="1:27" x14ac:dyDescent="0.25">
      <c r="A1923" t="s">
        <v>2002</v>
      </c>
      <c r="B1923" s="1">
        <v>45888</v>
      </c>
      <c r="C1923" t="s">
        <v>88</v>
      </c>
      <c r="D1923" t="s">
        <v>54</v>
      </c>
      <c r="E1923" t="s">
        <v>29</v>
      </c>
      <c r="F1923" t="s">
        <v>76</v>
      </c>
      <c r="G1923" t="s">
        <v>144</v>
      </c>
      <c r="H1923">
        <v>1</v>
      </c>
      <c r="I1923">
        <v>82.97</v>
      </c>
      <c r="J1923" s="2">
        <v>5</v>
      </c>
      <c r="K1923">
        <v>23</v>
      </c>
      <c r="L1923" s="3">
        <v>4.22</v>
      </c>
      <c r="M1923" s="3">
        <v>3.4</v>
      </c>
      <c r="N1923" t="s">
        <v>68</v>
      </c>
      <c r="O1923" t="s">
        <v>42</v>
      </c>
      <c r="P1923" t="s">
        <v>34</v>
      </c>
      <c r="Q1923" s="2">
        <v>82.97</v>
      </c>
      <c r="R1923" s="2">
        <v>4.1500000000000004</v>
      </c>
      <c r="S1923" s="2">
        <v>78.819999999999993</v>
      </c>
      <c r="T1923" s="2">
        <v>20</v>
      </c>
      <c r="U1923">
        <v>98.82</v>
      </c>
      <c r="V1923" s="2">
        <v>23</v>
      </c>
      <c r="W1923" s="3">
        <v>0</v>
      </c>
      <c r="X1923" s="3" t="s">
        <v>44</v>
      </c>
      <c r="Y1923" s="3">
        <v>31.4</v>
      </c>
      <c r="Z1923" s="2">
        <v>24.75</v>
      </c>
      <c r="AA1923" s="10">
        <f>IF(Table1[[#This Row],[Is_Late]]="Yes",1,0)</f>
        <v>0</v>
      </c>
    </row>
    <row r="1924" spans="1:27" x14ac:dyDescent="0.25">
      <c r="A1924" t="s">
        <v>2003</v>
      </c>
      <c r="B1924" s="1">
        <v>45889</v>
      </c>
      <c r="C1924" t="s">
        <v>27</v>
      </c>
      <c r="D1924" t="s">
        <v>46</v>
      </c>
      <c r="E1924" t="s">
        <v>47</v>
      </c>
      <c r="F1924" t="s">
        <v>76</v>
      </c>
      <c r="G1924" t="s">
        <v>136</v>
      </c>
      <c r="H1924">
        <v>4</v>
      </c>
      <c r="I1924">
        <v>113.97</v>
      </c>
      <c r="J1924" s="2">
        <v>5</v>
      </c>
      <c r="K1924">
        <v>32</v>
      </c>
      <c r="L1924" s="3">
        <v>5.51</v>
      </c>
      <c r="M1924" s="3">
        <v>3</v>
      </c>
      <c r="N1924" t="s">
        <v>68</v>
      </c>
      <c r="O1924" t="s">
        <v>42</v>
      </c>
      <c r="P1924" t="s">
        <v>51</v>
      </c>
      <c r="Q1924" s="2">
        <v>455.88</v>
      </c>
      <c r="R1924" s="2">
        <v>22.79</v>
      </c>
      <c r="S1924" s="2">
        <v>433.09</v>
      </c>
      <c r="T1924" s="2">
        <v>0</v>
      </c>
      <c r="U1924">
        <v>433.09</v>
      </c>
      <c r="V1924" s="2">
        <v>39</v>
      </c>
      <c r="W1924" s="3">
        <v>0</v>
      </c>
      <c r="X1924" s="3" t="s">
        <v>44</v>
      </c>
      <c r="Y1924" s="3">
        <v>22.7</v>
      </c>
      <c r="Z1924" s="2">
        <v>98.31</v>
      </c>
      <c r="AA1924" s="10">
        <f>IF(Table1[[#This Row],[Is_Late]]="Yes",1,0)</f>
        <v>0</v>
      </c>
    </row>
    <row r="1925" spans="1:27" x14ac:dyDescent="0.25">
      <c r="A1925" t="s">
        <v>2004</v>
      </c>
      <c r="B1925" s="1">
        <v>45889</v>
      </c>
      <c r="C1925" t="s">
        <v>53</v>
      </c>
      <c r="D1925" t="s">
        <v>28</v>
      </c>
      <c r="E1925" t="s">
        <v>29</v>
      </c>
      <c r="F1925" t="s">
        <v>59</v>
      </c>
      <c r="G1925" t="s">
        <v>40</v>
      </c>
      <c r="H1925">
        <v>2</v>
      </c>
      <c r="I1925">
        <v>495.55</v>
      </c>
      <c r="J1925" s="2">
        <v>15</v>
      </c>
      <c r="K1925">
        <v>26</v>
      </c>
      <c r="L1925" s="3">
        <v>4.2699999999999996</v>
      </c>
      <c r="M1925" s="3">
        <v>3.6</v>
      </c>
      <c r="N1925" t="s">
        <v>32</v>
      </c>
      <c r="O1925" t="s">
        <v>42</v>
      </c>
      <c r="P1925" t="s">
        <v>56</v>
      </c>
      <c r="Q1925" s="2">
        <v>991.1</v>
      </c>
      <c r="R1925" s="2">
        <v>148.66</v>
      </c>
      <c r="S1925" s="2">
        <v>842.44</v>
      </c>
      <c r="T1925" s="2">
        <v>0</v>
      </c>
      <c r="U1925">
        <v>842.44</v>
      </c>
      <c r="V1925" s="2">
        <v>43</v>
      </c>
      <c r="W1925" s="3">
        <v>0</v>
      </c>
      <c r="X1925" s="3" t="s">
        <v>44</v>
      </c>
      <c r="Y1925" s="3">
        <v>13.9</v>
      </c>
      <c r="Z1925" s="2">
        <v>117.1</v>
      </c>
      <c r="AA1925" s="10">
        <f>IF(Table1[[#This Row],[Is_Late]]="Yes",1,0)</f>
        <v>0</v>
      </c>
    </row>
    <row r="1926" spans="1:27" x14ac:dyDescent="0.25">
      <c r="A1926" t="s">
        <v>2005</v>
      </c>
      <c r="B1926" s="1">
        <v>45889</v>
      </c>
      <c r="C1926" t="s">
        <v>58</v>
      </c>
      <c r="D1926" t="s">
        <v>66</v>
      </c>
      <c r="E1926" t="s">
        <v>29</v>
      </c>
      <c r="F1926" t="s">
        <v>76</v>
      </c>
      <c r="G1926" t="s">
        <v>136</v>
      </c>
      <c r="H1926">
        <v>1</v>
      </c>
      <c r="I1926">
        <v>318.83999999999997</v>
      </c>
      <c r="J1926" s="2">
        <v>5</v>
      </c>
      <c r="K1926">
        <v>41</v>
      </c>
      <c r="L1926" s="3">
        <v>6.39</v>
      </c>
      <c r="M1926" s="3">
        <v>4.5</v>
      </c>
      <c r="N1926" t="s">
        <v>60</v>
      </c>
      <c r="O1926" t="s">
        <v>42</v>
      </c>
      <c r="P1926" t="s">
        <v>51</v>
      </c>
      <c r="Q1926" s="2">
        <v>318.83999999999997</v>
      </c>
      <c r="R1926" s="2">
        <v>15.94</v>
      </c>
      <c r="S1926" s="2">
        <v>302.89999999999998</v>
      </c>
      <c r="T1926" s="2">
        <v>0</v>
      </c>
      <c r="U1926">
        <v>302.89999999999998</v>
      </c>
      <c r="V1926" s="2">
        <v>33</v>
      </c>
      <c r="W1926" s="3">
        <v>8</v>
      </c>
      <c r="X1926" s="3" t="s">
        <v>35</v>
      </c>
      <c r="Y1926" s="3">
        <v>19.899999999999999</v>
      </c>
      <c r="Z1926" s="2">
        <v>60.28</v>
      </c>
      <c r="AA1926" s="10">
        <f>IF(Table1[[#This Row],[Is_Late]]="Yes",1,0)</f>
        <v>1</v>
      </c>
    </row>
    <row r="1927" spans="1:27" x14ac:dyDescent="0.25">
      <c r="A1927" t="s">
        <v>2006</v>
      </c>
      <c r="B1927" s="1">
        <v>45889</v>
      </c>
      <c r="C1927" t="s">
        <v>75</v>
      </c>
      <c r="D1927" t="s">
        <v>66</v>
      </c>
      <c r="E1927" t="s">
        <v>47</v>
      </c>
      <c r="F1927" t="s">
        <v>59</v>
      </c>
      <c r="G1927" t="s">
        <v>55</v>
      </c>
      <c r="H1927">
        <v>1</v>
      </c>
      <c r="I1927">
        <v>323.33</v>
      </c>
      <c r="J1927" s="2">
        <v>0</v>
      </c>
      <c r="K1927">
        <v>29</v>
      </c>
      <c r="L1927" s="3">
        <v>7.27</v>
      </c>
      <c r="M1927" s="3">
        <v>3.8</v>
      </c>
      <c r="N1927" t="s">
        <v>32</v>
      </c>
      <c r="O1927" t="s">
        <v>33</v>
      </c>
      <c r="P1927" t="s">
        <v>56</v>
      </c>
      <c r="Q1927" s="2">
        <v>323.33</v>
      </c>
      <c r="R1927" s="2">
        <v>0</v>
      </c>
      <c r="S1927" s="2">
        <v>0</v>
      </c>
      <c r="T1927" s="2">
        <v>0</v>
      </c>
      <c r="U1927">
        <v>0</v>
      </c>
      <c r="V1927" s="2">
        <v>28</v>
      </c>
      <c r="W1927" s="3">
        <v>1</v>
      </c>
      <c r="X1927" s="3" t="s">
        <v>44</v>
      </c>
      <c r="Y1927" s="3">
        <v>15.7</v>
      </c>
      <c r="Z1927" s="2">
        <v>0</v>
      </c>
      <c r="AA1927" s="10">
        <f>IF(Table1[[#This Row],[Is_Late]]="Yes",1,0)</f>
        <v>0</v>
      </c>
    </row>
    <row r="1928" spans="1:27" x14ac:dyDescent="0.25">
      <c r="A1928" t="s">
        <v>2007</v>
      </c>
      <c r="B1928" s="1">
        <v>45889</v>
      </c>
      <c r="C1928" t="s">
        <v>53</v>
      </c>
      <c r="D1928" t="s">
        <v>46</v>
      </c>
      <c r="E1928" t="s">
        <v>47</v>
      </c>
      <c r="F1928" t="s">
        <v>76</v>
      </c>
      <c r="G1928" t="s">
        <v>70</v>
      </c>
      <c r="H1928">
        <v>2</v>
      </c>
      <c r="I1928">
        <v>496.1</v>
      </c>
      <c r="J1928" s="2">
        <v>20</v>
      </c>
      <c r="K1928">
        <v>37</v>
      </c>
      <c r="L1928" s="3">
        <v>3.03</v>
      </c>
      <c r="M1928" s="3">
        <v>3.4</v>
      </c>
      <c r="N1928" t="s">
        <v>50</v>
      </c>
      <c r="O1928" t="s">
        <v>33</v>
      </c>
      <c r="P1928" t="s">
        <v>51</v>
      </c>
      <c r="Q1928" s="2">
        <v>992.2</v>
      </c>
      <c r="R1928" s="2">
        <v>198.44</v>
      </c>
      <c r="S1928" s="2">
        <v>0</v>
      </c>
      <c r="T1928" s="2">
        <v>0</v>
      </c>
      <c r="U1928">
        <v>0</v>
      </c>
      <c r="V1928" s="2">
        <v>29</v>
      </c>
      <c r="W1928" s="3">
        <v>8</v>
      </c>
      <c r="X1928" s="3" t="s">
        <v>35</v>
      </c>
      <c r="Y1928" s="3">
        <v>26.7</v>
      </c>
      <c r="Z1928" s="2">
        <v>0</v>
      </c>
      <c r="AA1928" s="10">
        <f>IF(Table1[[#This Row],[Is_Late]]="Yes",1,0)</f>
        <v>1</v>
      </c>
    </row>
    <row r="1929" spans="1:27" x14ac:dyDescent="0.25">
      <c r="A1929" t="s">
        <v>2008</v>
      </c>
      <c r="B1929" s="1">
        <v>45889</v>
      </c>
      <c r="C1929" t="s">
        <v>88</v>
      </c>
      <c r="D1929" t="s">
        <v>54</v>
      </c>
      <c r="E1929" t="s">
        <v>29</v>
      </c>
      <c r="F1929" t="s">
        <v>111</v>
      </c>
      <c r="G1929" t="s">
        <v>55</v>
      </c>
      <c r="H1929">
        <v>7</v>
      </c>
      <c r="I1929">
        <v>377.35</v>
      </c>
      <c r="J1929" s="2">
        <v>0</v>
      </c>
      <c r="K1929">
        <v>24</v>
      </c>
      <c r="L1929" s="3">
        <v>6.21</v>
      </c>
      <c r="M1929" s="3">
        <v>4.9000000000000004</v>
      </c>
      <c r="N1929" t="s">
        <v>50</v>
      </c>
      <c r="O1929" t="s">
        <v>42</v>
      </c>
      <c r="P1929" t="s">
        <v>51</v>
      </c>
      <c r="Q1929" s="2">
        <v>2641.45</v>
      </c>
      <c r="R1929" s="2">
        <v>0</v>
      </c>
      <c r="S1929" s="2">
        <v>2641.45</v>
      </c>
      <c r="T1929" s="2">
        <v>0</v>
      </c>
      <c r="U1929">
        <v>2641.45</v>
      </c>
      <c r="V1929" s="2">
        <v>32</v>
      </c>
      <c r="W1929" s="3">
        <v>0</v>
      </c>
      <c r="X1929" s="3" t="s">
        <v>44</v>
      </c>
      <c r="Y1929" s="3">
        <v>8.1</v>
      </c>
      <c r="Z1929" s="2">
        <v>213.96</v>
      </c>
      <c r="AA1929" s="10">
        <f>IF(Table1[[#This Row],[Is_Late]]="Yes",1,0)</f>
        <v>0</v>
      </c>
    </row>
    <row r="1930" spans="1:27" x14ac:dyDescent="0.25">
      <c r="A1930" t="s">
        <v>2009</v>
      </c>
      <c r="B1930" s="1">
        <v>45889</v>
      </c>
      <c r="C1930" t="s">
        <v>75</v>
      </c>
      <c r="D1930" t="s">
        <v>28</v>
      </c>
      <c r="E1930" t="s">
        <v>29</v>
      </c>
      <c r="F1930" t="s">
        <v>76</v>
      </c>
      <c r="G1930" t="s">
        <v>78</v>
      </c>
      <c r="H1930">
        <v>1</v>
      </c>
      <c r="I1930">
        <v>117</v>
      </c>
      <c r="J1930" s="2">
        <v>5</v>
      </c>
      <c r="K1930">
        <v>22</v>
      </c>
      <c r="L1930" s="3">
        <v>4.57</v>
      </c>
      <c r="M1930" s="3">
        <v>4.5</v>
      </c>
      <c r="N1930" t="s">
        <v>41</v>
      </c>
      <c r="O1930" t="s">
        <v>33</v>
      </c>
      <c r="P1930" t="s">
        <v>64</v>
      </c>
      <c r="Q1930" s="2">
        <v>117</v>
      </c>
      <c r="R1930" s="2">
        <v>5.85</v>
      </c>
      <c r="S1930" s="2">
        <v>0</v>
      </c>
      <c r="T1930" s="2">
        <v>20</v>
      </c>
      <c r="U1930">
        <v>0</v>
      </c>
      <c r="V1930" s="2">
        <v>30</v>
      </c>
      <c r="W1930" s="3">
        <v>0</v>
      </c>
      <c r="X1930" s="3" t="s">
        <v>44</v>
      </c>
      <c r="Y1930" s="3">
        <v>31.5</v>
      </c>
      <c r="Z1930" s="2">
        <v>0</v>
      </c>
      <c r="AA1930" s="10">
        <f>IF(Table1[[#This Row],[Is_Late]]="Yes",1,0)</f>
        <v>0</v>
      </c>
    </row>
    <row r="1931" spans="1:27" x14ac:dyDescent="0.25">
      <c r="A1931" t="s">
        <v>2010</v>
      </c>
      <c r="B1931" s="1">
        <v>45890</v>
      </c>
      <c r="C1931" t="s">
        <v>37</v>
      </c>
      <c r="D1931" t="s">
        <v>46</v>
      </c>
      <c r="E1931" t="s">
        <v>29</v>
      </c>
      <c r="F1931" t="s">
        <v>86</v>
      </c>
      <c r="G1931" t="s">
        <v>98</v>
      </c>
      <c r="H1931">
        <v>3</v>
      </c>
      <c r="I1931">
        <v>386.91</v>
      </c>
      <c r="J1931" s="2">
        <v>20</v>
      </c>
      <c r="K1931">
        <v>30</v>
      </c>
      <c r="L1931" s="3">
        <v>3.98</v>
      </c>
      <c r="M1931" s="3">
        <v>4.4000000000000004</v>
      </c>
      <c r="N1931" t="s">
        <v>32</v>
      </c>
      <c r="O1931" t="s">
        <v>42</v>
      </c>
      <c r="P1931" t="s">
        <v>34</v>
      </c>
      <c r="Q1931" s="2">
        <v>1160.73</v>
      </c>
      <c r="R1931" s="2">
        <v>232.15</v>
      </c>
      <c r="S1931" s="2">
        <v>928.58</v>
      </c>
      <c r="T1931" s="2">
        <v>0</v>
      </c>
      <c r="U1931">
        <v>928.58</v>
      </c>
      <c r="V1931" s="2">
        <v>35</v>
      </c>
      <c r="W1931" s="3">
        <v>0</v>
      </c>
      <c r="X1931" s="3" t="s">
        <v>44</v>
      </c>
      <c r="Y1931" s="3">
        <v>16.899999999999999</v>
      </c>
      <c r="Z1931" s="2">
        <v>156.93</v>
      </c>
      <c r="AA1931" s="10">
        <f>IF(Table1[[#This Row],[Is_Late]]="Yes",1,0)</f>
        <v>0</v>
      </c>
    </row>
    <row r="1932" spans="1:27" x14ac:dyDescent="0.25">
      <c r="A1932" t="s">
        <v>2011</v>
      </c>
      <c r="B1932" s="1">
        <v>45890</v>
      </c>
      <c r="C1932" t="s">
        <v>80</v>
      </c>
      <c r="D1932" t="s">
        <v>38</v>
      </c>
      <c r="E1932" t="s">
        <v>47</v>
      </c>
      <c r="F1932" t="s">
        <v>93</v>
      </c>
      <c r="G1932" t="s">
        <v>63</v>
      </c>
      <c r="H1932">
        <v>7</v>
      </c>
      <c r="I1932">
        <v>153.04</v>
      </c>
      <c r="J1932" s="2">
        <v>10</v>
      </c>
      <c r="K1932">
        <v>34</v>
      </c>
      <c r="L1932" s="3">
        <v>6.44</v>
      </c>
      <c r="M1932" s="3">
        <v>4.2</v>
      </c>
      <c r="N1932" t="s">
        <v>50</v>
      </c>
      <c r="O1932" t="s">
        <v>42</v>
      </c>
      <c r="P1932" t="s">
        <v>64</v>
      </c>
      <c r="Q1932" s="2">
        <v>1071.28</v>
      </c>
      <c r="R1932" s="2">
        <v>107.13</v>
      </c>
      <c r="S1932" s="2">
        <v>964.15</v>
      </c>
      <c r="T1932" s="2">
        <v>0</v>
      </c>
      <c r="U1932">
        <v>964.15</v>
      </c>
      <c r="V1932" s="2">
        <v>30</v>
      </c>
      <c r="W1932" s="3">
        <v>4</v>
      </c>
      <c r="X1932" s="3" t="s">
        <v>44</v>
      </c>
      <c r="Y1932" s="3">
        <v>31.3</v>
      </c>
      <c r="Z1932" s="2">
        <v>301.77999999999997</v>
      </c>
      <c r="AA1932" s="10">
        <f>IF(Table1[[#This Row],[Is_Late]]="Yes",1,0)</f>
        <v>0</v>
      </c>
    </row>
    <row r="1933" spans="1:27" x14ac:dyDescent="0.25">
      <c r="A1933" t="s">
        <v>2012</v>
      </c>
      <c r="B1933" s="1">
        <v>45890</v>
      </c>
      <c r="C1933" t="s">
        <v>88</v>
      </c>
      <c r="D1933" t="s">
        <v>28</v>
      </c>
      <c r="E1933" t="s">
        <v>29</v>
      </c>
      <c r="F1933" t="s">
        <v>86</v>
      </c>
      <c r="G1933" t="s">
        <v>31</v>
      </c>
      <c r="H1933">
        <v>6</v>
      </c>
      <c r="I1933">
        <v>137.71</v>
      </c>
      <c r="J1933" s="2">
        <v>10</v>
      </c>
      <c r="K1933">
        <v>31</v>
      </c>
      <c r="L1933" s="3">
        <v>1.08</v>
      </c>
      <c r="M1933" s="3">
        <v>3.7</v>
      </c>
      <c r="N1933" t="s">
        <v>68</v>
      </c>
      <c r="O1933" t="s">
        <v>42</v>
      </c>
      <c r="P1933" t="s">
        <v>64</v>
      </c>
      <c r="Q1933" s="2">
        <v>826.26</v>
      </c>
      <c r="R1933" s="2">
        <v>82.63</v>
      </c>
      <c r="S1933" s="2">
        <v>743.63</v>
      </c>
      <c r="T1933" s="2">
        <v>0</v>
      </c>
      <c r="U1933">
        <v>743.63</v>
      </c>
      <c r="V1933" s="2">
        <v>15</v>
      </c>
      <c r="W1933" s="3">
        <v>16</v>
      </c>
      <c r="X1933" s="3" t="s">
        <v>35</v>
      </c>
      <c r="Y1933" s="3">
        <v>25.6</v>
      </c>
      <c r="Z1933" s="2">
        <v>190.37</v>
      </c>
      <c r="AA1933" s="10">
        <f>IF(Table1[[#This Row],[Is_Late]]="Yes",1,0)</f>
        <v>1</v>
      </c>
    </row>
    <row r="1934" spans="1:27" x14ac:dyDescent="0.25">
      <c r="A1934" t="s">
        <v>2013</v>
      </c>
      <c r="B1934" s="1">
        <v>45890</v>
      </c>
      <c r="C1934" t="s">
        <v>37</v>
      </c>
      <c r="D1934" t="s">
        <v>28</v>
      </c>
      <c r="E1934" t="s">
        <v>29</v>
      </c>
      <c r="F1934" t="s">
        <v>48</v>
      </c>
      <c r="G1934" t="s">
        <v>89</v>
      </c>
      <c r="H1934">
        <v>4</v>
      </c>
      <c r="I1934">
        <v>225.5</v>
      </c>
      <c r="J1934" s="2">
        <v>15</v>
      </c>
      <c r="K1934">
        <v>26</v>
      </c>
      <c r="L1934" s="3">
        <v>7.76</v>
      </c>
      <c r="M1934" s="3">
        <v>3.8</v>
      </c>
      <c r="N1934" t="s">
        <v>68</v>
      </c>
      <c r="O1934" t="s">
        <v>42</v>
      </c>
      <c r="P1934" t="s">
        <v>34</v>
      </c>
      <c r="Q1934" s="2">
        <v>902</v>
      </c>
      <c r="R1934" s="2">
        <v>135.30000000000001</v>
      </c>
      <c r="S1934" s="2">
        <v>766.7</v>
      </c>
      <c r="T1934" s="2">
        <v>0</v>
      </c>
      <c r="U1934">
        <v>766.7</v>
      </c>
      <c r="V1934" s="2">
        <v>19</v>
      </c>
      <c r="W1934" s="3">
        <v>7</v>
      </c>
      <c r="X1934" s="3" t="s">
        <v>35</v>
      </c>
      <c r="Y1934" s="3">
        <v>27.2</v>
      </c>
      <c r="Z1934" s="2">
        <v>208.54</v>
      </c>
      <c r="AA1934" s="10">
        <f>IF(Table1[[#This Row],[Is_Late]]="Yes",1,0)</f>
        <v>1</v>
      </c>
    </row>
    <row r="1935" spans="1:27" x14ac:dyDescent="0.25">
      <c r="A1935" t="s">
        <v>2014</v>
      </c>
      <c r="B1935" s="1">
        <v>45890</v>
      </c>
      <c r="C1935" t="s">
        <v>75</v>
      </c>
      <c r="D1935" t="s">
        <v>66</v>
      </c>
      <c r="E1935" t="s">
        <v>47</v>
      </c>
      <c r="F1935" t="s">
        <v>81</v>
      </c>
      <c r="G1935" t="s">
        <v>31</v>
      </c>
      <c r="H1935">
        <v>5</v>
      </c>
      <c r="I1935">
        <v>303.67</v>
      </c>
      <c r="J1935" s="2">
        <v>0</v>
      </c>
      <c r="K1935">
        <v>23</v>
      </c>
      <c r="L1935" s="3">
        <v>7.46</v>
      </c>
      <c r="M1935" s="3">
        <v>4.5</v>
      </c>
      <c r="N1935" t="s">
        <v>41</v>
      </c>
      <c r="O1935" t="s">
        <v>33</v>
      </c>
      <c r="P1935" t="s">
        <v>43</v>
      </c>
      <c r="Q1935" s="2">
        <v>1518.35</v>
      </c>
      <c r="R1935" s="2">
        <v>0</v>
      </c>
      <c r="S1935" s="2">
        <v>0</v>
      </c>
      <c r="T1935" s="2">
        <v>0</v>
      </c>
      <c r="U1935">
        <v>0</v>
      </c>
      <c r="V1935" s="2">
        <v>16</v>
      </c>
      <c r="W1935" s="3">
        <v>7</v>
      </c>
      <c r="X1935" s="3" t="s">
        <v>35</v>
      </c>
      <c r="Y1935" s="3">
        <v>9.6999999999999993</v>
      </c>
      <c r="Z1935" s="2">
        <v>0</v>
      </c>
      <c r="AA1935" s="10">
        <f>IF(Table1[[#This Row],[Is_Late]]="Yes",1,0)</f>
        <v>1</v>
      </c>
    </row>
    <row r="1936" spans="1:27" x14ac:dyDescent="0.25">
      <c r="A1936" t="s">
        <v>2015</v>
      </c>
      <c r="B1936" s="1">
        <v>45890</v>
      </c>
      <c r="C1936" t="s">
        <v>58</v>
      </c>
      <c r="D1936" t="s">
        <v>38</v>
      </c>
      <c r="E1936" t="s">
        <v>29</v>
      </c>
      <c r="F1936" t="s">
        <v>93</v>
      </c>
      <c r="G1936" t="s">
        <v>89</v>
      </c>
      <c r="H1936">
        <v>4</v>
      </c>
      <c r="I1936">
        <v>407.45</v>
      </c>
      <c r="J1936" s="2">
        <v>10</v>
      </c>
      <c r="K1936">
        <v>49</v>
      </c>
      <c r="L1936" s="3">
        <v>7.48</v>
      </c>
      <c r="M1936" s="3">
        <v>5</v>
      </c>
      <c r="N1936" t="s">
        <v>50</v>
      </c>
      <c r="O1936" t="s">
        <v>42</v>
      </c>
      <c r="P1936" t="s">
        <v>56</v>
      </c>
      <c r="Q1936" s="2">
        <v>1629.8</v>
      </c>
      <c r="R1936" s="2">
        <v>162.97999999999999</v>
      </c>
      <c r="S1936" s="2">
        <v>1466.82</v>
      </c>
      <c r="T1936" s="2">
        <v>0</v>
      </c>
      <c r="U1936">
        <v>1466.82</v>
      </c>
      <c r="V1936" s="2">
        <v>29</v>
      </c>
      <c r="W1936" s="3">
        <v>20</v>
      </c>
      <c r="X1936" s="3" t="s">
        <v>35</v>
      </c>
      <c r="Y1936" s="3">
        <v>16</v>
      </c>
      <c r="Z1936" s="2">
        <v>234.69</v>
      </c>
      <c r="AA1936" s="10">
        <f>IF(Table1[[#This Row],[Is_Late]]="Yes",1,0)</f>
        <v>1</v>
      </c>
    </row>
    <row r="1937" spans="1:27" x14ac:dyDescent="0.25">
      <c r="A1937" t="s">
        <v>2016</v>
      </c>
      <c r="B1937" s="1">
        <v>45890</v>
      </c>
      <c r="C1937" t="s">
        <v>84</v>
      </c>
      <c r="D1937" t="s">
        <v>46</v>
      </c>
      <c r="E1937" t="s">
        <v>47</v>
      </c>
      <c r="F1937" t="s">
        <v>73</v>
      </c>
      <c r="G1937" t="s">
        <v>98</v>
      </c>
      <c r="H1937">
        <v>6</v>
      </c>
      <c r="I1937">
        <v>221.56</v>
      </c>
      <c r="J1937" s="2">
        <v>20</v>
      </c>
      <c r="K1937">
        <v>46</v>
      </c>
      <c r="L1937" s="3">
        <v>2.29</v>
      </c>
      <c r="M1937" s="3">
        <v>4</v>
      </c>
      <c r="N1937" t="s">
        <v>68</v>
      </c>
      <c r="O1937" t="s">
        <v>42</v>
      </c>
      <c r="P1937" t="s">
        <v>56</v>
      </c>
      <c r="Q1937" s="2">
        <v>1329.36</v>
      </c>
      <c r="R1937" s="2">
        <v>265.87</v>
      </c>
      <c r="S1937" s="2">
        <v>1063.49</v>
      </c>
      <c r="T1937" s="2">
        <v>0</v>
      </c>
      <c r="U1937">
        <v>1063.49</v>
      </c>
      <c r="V1937" s="2">
        <v>24</v>
      </c>
      <c r="W1937" s="3">
        <v>22</v>
      </c>
      <c r="X1937" s="3" t="s">
        <v>35</v>
      </c>
      <c r="Y1937" s="3">
        <v>14.8</v>
      </c>
      <c r="Z1937" s="2">
        <v>157.4</v>
      </c>
      <c r="AA1937" s="10">
        <f>IF(Table1[[#This Row],[Is_Late]]="Yes",1,0)</f>
        <v>1</v>
      </c>
    </row>
    <row r="1938" spans="1:27" x14ac:dyDescent="0.25">
      <c r="A1938" t="s">
        <v>2017</v>
      </c>
      <c r="B1938" s="1">
        <v>45890</v>
      </c>
      <c r="C1938" t="s">
        <v>27</v>
      </c>
      <c r="D1938" t="s">
        <v>38</v>
      </c>
      <c r="E1938" t="s">
        <v>29</v>
      </c>
      <c r="F1938" t="s">
        <v>59</v>
      </c>
      <c r="G1938" t="s">
        <v>67</v>
      </c>
      <c r="H1938">
        <v>6</v>
      </c>
      <c r="I1938">
        <v>252.98</v>
      </c>
      <c r="J1938" s="2">
        <v>25</v>
      </c>
      <c r="K1938">
        <v>28</v>
      </c>
      <c r="L1938" s="3">
        <v>4.9000000000000004</v>
      </c>
      <c r="M1938" s="3">
        <v>3.2</v>
      </c>
      <c r="N1938" t="s">
        <v>50</v>
      </c>
      <c r="O1938" t="s">
        <v>42</v>
      </c>
      <c r="P1938" t="s">
        <v>34</v>
      </c>
      <c r="Q1938" s="2">
        <v>1517.88</v>
      </c>
      <c r="R1938" s="2">
        <v>379.47</v>
      </c>
      <c r="S1938" s="2">
        <v>1138.4100000000001</v>
      </c>
      <c r="T1938" s="2">
        <v>0</v>
      </c>
      <c r="U1938">
        <v>1138.4100000000001</v>
      </c>
      <c r="V1938" s="2">
        <v>21</v>
      </c>
      <c r="W1938" s="3">
        <v>7</v>
      </c>
      <c r="X1938" s="3" t="s">
        <v>35</v>
      </c>
      <c r="Y1938" s="3">
        <v>28.6</v>
      </c>
      <c r="Z1938" s="2">
        <v>325.58999999999997</v>
      </c>
      <c r="AA1938" s="10">
        <f>IF(Table1[[#This Row],[Is_Late]]="Yes",1,0)</f>
        <v>1</v>
      </c>
    </row>
    <row r="1939" spans="1:27" x14ac:dyDescent="0.25">
      <c r="A1939" t="s">
        <v>2018</v>
      </c>
      <c r="B1939" s="1">
        <v>45890</v>
      </c>
      <c r="C1939" t="s">
        <v>27</v>
      </c>
      <c r="D1939" t="s">
        <v>28</v>
      </c>
      <c r="E1939" t="s">
        <v>29</v>
      </c>
      <c r="F1939" t="s">
        <v>30</v>
      </c>
      <c r="G1939" t="s">
        <v>98</v>
      </c>
      <c r="H1939">
        <v>7</v>
      </c>
      <c r="I1939">
        <v>59.93</v>
      </c>
      <c r="J1939" s="2">
        <v>5</v>
      </c>
      <c r="K1939">
        <v>51</v>
      </c>
      <c r="L1939" s="3">
        <v>4.68</v>
      </c>
      <c r="M1939" s="3">
        <v>5</v>
      </c>
      <c r="N1939" t="s">
        <v>41</v>
      </c>
      <c r="O1939" t="s">
        <v>42</v>
      </c>
      <c r="P1939" t="s">
        <v>56</v>
      </c>
      <c r="Q1939" s="2">
        <v>419.51</v>
      </c>
      <c r="R1939" s="2">
        <v>20.98</v>
      </c>
      <c r="S1939" s="2">
        <v>398.53</v>
      </c>
      <c r="T1939" s="2">
        <v>0</v>
      </c>
      <c r="U1939">
        <v>398.53</v>
      </c>
      <c r="V1939" s="2">
        <v>41</v>
      </c>
      <c r="W1939" s="3">
        <v>10</v>
      </c>
      <c r="X1939" s="3" t="s">
        <v>35</v>
      </c>
      <c r="Y1939" s="3">
        <v>13.6</v>
      </c>
      <c r="Z1939" s="2">
        <v>54.2</v>
      </c>
      <c r="AA1939" s="10">
        <f>IF(Table1[[#This Row],[Is_Late]]="Yes",1,0)</f>
        <v>1</v>
      </c>
    </row>
    <row r="1940" spans="1:27" x14ac:dyDescent="0.25">
      <c r="A1940" t="s">
        <v>2019</v>
      </c>
      <c r="B1940" s="1">
        <v>45890</v>
      </c>
      <c r="C1940" t="s">
        <v>80</v>
      </c>
      <c r="D1940" t="s">
        <v>38</v>
      </c>
      <c r="E1940" t="s">
        <v>47</v>
      </c>
      <c r="F1940" t="s">
        <v>111</v>
      </c>
      <c r="G1940" t="s">
        <v>40</v>
      </c>
      <c r="H1940">
        <v>4</v>
      </c>
      <c r="I1940">
        <v>121.31</v>
      </c>
      <c r="J1940" s="2">
        <v>0</v>
      </c>
      <c r="K1940">
        <v>37</v>
      </c>
      <c r="L1940" s="3">
        <v>1.46</v>
      </c>
      <c r="M1940" s="3">
        <v>4.9000000000000004</v>
      </c>
      <c r="N1940" t="s">
        <v>32</v>
      </c>
      <c r="O1940" t="s">
        <v>42</v>
      </c>
      <c r="P1940" t="s">
        <v>51</v>
      </c>
      <c r="Q1940" s="2">
        <v>485.24</v>
      </c>
      <c r="R1940" s="2">
        <v>0</v>
      </c>
      <c r="S1940" s="2">
        <v>485.24</v>
      </c>
      <c r="T1940" s="2">
        <v>0</v>
      </c>
      <c r="U1940">
        <v>485.24</v>
      </c>
      <c r="V1940" s="2">
        <v>28</v>
      </c>
      <c r="W1940" s="3">
        <v>9</v>
      </c>
      <c r="X1940" s="3" t="s">
        <v>35</v>
      </c>
      <c r="Y1940" s="3">
        <v>22.2</v>
      </c>
      <c r="Z1940" s="2">
        <v>107.72</v>
      </c>
      <c r="AA1940" s="10">
        <f>IF(Table1[[#This Row],[Is_Late]]="Yes",1,0)</f>
        <v>1</v>
      </c>
    </row>
    <row r="1941" spans="1:27" x14ac:dyDescent="0.25">
      <c r="A1941" t="s">
        <v>2020</v>
      </c>
      <c r="B1941" s="1">
        <v>45890</v>
      </c>
      <c r="C1941" t="s">
        <v>80</v>
      </c>
      <c r="D1941" t="s">
        <v>28</v>
      </c>
      <c r="E1941" t="s">
        <v>29</v>
      </c>
      <c r="F1941" t="s">
        <v>81</v>
      </c>
      <c r="G1941" t="s">
        <v>55</v>
      </c>
      <c r="H1941">
        <v>1</v>
      </c>
      <c r="I1941">
        <v>302.82</v>
      </c>
      <c r="J1941" s="2">
        <v>5</v>
      </c>
      <c r="K1941">
        <v>33</v>
      </c>
      <c r="L1941" s="3">
        <v>2.66</v>
      </c>
      <c r="M1941" s="3">
        <v>4.2</v>
      </c>
      <c r="N1941" t="s">
        <v>50</v>
      </c>
      <c r="O1941" t="s">
        <v>42</v>
      </c>
      <c r="P1941" t="s">
        <v>56</v>
      </c>
      <c r="Q1941" s="2">
        <v>302.82</v>
      </c>
      <c r="R1941" s="2">
        <v>15.14</v>
      </c>
      <c r="S1941" s="2">
        <v>287.68</v>
      </c>
      <c r="T1941" s="2">
        <v>25</v>
      </c>
      <c r="U1941">
        <v>312.68</v>
      </c>
      <c r="V1941" s="2">
        <v>36</v>
      </c>
      <c r="W1941" s="3">
        <v>0</v>
      </c>
      <c r="X1941" s="3" t="s">
        <v>44</v>
      </c>
      <c r="Y1941" s="3">
        <v>27.1</v>
      </c>
      <c r="Z1941" s="2">
        <v>77.959999999999994</v>
      </c>
      <c r="AA1941" s="10">
        <f>IF(Table1[[#This Row],[Is_Late]]="Yes",1,0)</f>
        <v>0</v>
      </c>
    </row>
    <row r="1942" spans="1:27" x14ac:dyDescent="0.25">
      <c r="A1942" t="s">
        <v>2021</v>
      </c>
      <c r="B1942" s="1">
        <v>45890</v>
      </c>
      <c r="C1942" t="s">
        <v>58</v>
      </c>
      <c r="D1942" t="s">
        <v>54</v>
      </c>
      <c r="E1942" t="s">
        <v>47</v>
      </c>
      <c r="F1942" t="s">
        <v>111</v>
      </c>
      <c r="G1942" t="s">
        <v>49</v>
      </c>
      <c r="H1942">
        <v>2</v>
      </c>
      <c r="I1942">
        <v>346.5</v>
      </c>
      <c r="J1942" s="2">
        <v>25</v>
      </c>
      <c r="K1942">
        <v>34</v>
      </c>
      <c r="L1942" s="3">
        <v>7.22</v>
      </c>
      <c r="M1942" s="3">
        <v>4.7</v>
      </c>
      <c r="N1942" t="s">
        <v>60</v>
      </c>
      <c r="O1942" t="s">
        <v>42</v>
      </c>
      <c r="P1942" t="s">
        <v>64</v>
      </c>
      <c r="Q1942" s="2">
        <v>693</v>
      </c>
      <c r="R1942" s="2">
        <v>173.25</v>
      </c>
      <c r="S1942" s="2">
        <v>519.75</v>
      </c>
      <c r="T1942" s="2">
        <v>0</v>
      </c>
      <c r="U1942">
        <v>519.75</v>
      </c>
      <c r="V1942" s="2">
        <v>31</v>
      </c>
      <c r="W1942" s="3">
        <v>3</v>
      </c>
      <c r="X1942" s="3" t="s">
        <v>44</v>
      </c>
      <c r="Y1942" s="3">
        <v>16.100000000000001</v>
      </c>
      <c r="Z1942" s="2">
        <v>83.68</v>
      </c>
      <c r="AA1942" s="10">
        <f>IF(Table1[[#This Row],[Is_Late]]="Yes",1,0)</f>
        <v>0</v>
      </c>
    </row>
    <row r="1943" spans="1:27" x14ac:dyDescent="0.25">
      <c r="A1943" t="s">
        <v>2022</v>
      </c>
      <c r="B1943" s="1">
        <v>45890</v>
      </c>
      <c r="C1943" t="s">
        <v>75</v>
      </c>
      <c r="D1943" t="s">
        <v>28</v>
      </c>
      <c r="E1943" t="s">
        <v>47</v>
      </c>
      <c r="F1943" t="s">
        <v>81</v>
      </c>
      <c r="G1943" t="s">
        <v>49</v>
      </c>
      <c r="H1943">
        <v>2</v>
      </c>
      <c r="I1943">
        <v>159.18</v>
      </c>
      <c r="J1943" s="2">
        <v>25</v>
      </c>
      <c r="K1943">
        <v>35</v>
      </c>
      <c r="L1943" s="3">
        <v>5.6</v>
      </c>
      <c r="M1943" s="3">
        <v>3.8</v>
      </c>
      <c r="N1943" t="s">
        <v>60</v>
      </c>
      <c r="O1943" t="s">
        <v>42</v>
      </c>
      <c r="P1943" t="s">
        <v>34</v>
      </c>
      <c r="Q1943" s="2">
        <v>318.36</v>
      </c>
      <c r="R1943" s="2">
        <v>79.59</v>
      </c>
      <c r="S1943" s="2">
        <v>238.77</v>
      </c>
      <c r="T1943" s="2">
        <v>20</v>
      </c>
      <c r="U1943">
        <v>258.77</v>
      </c>
      <c r="V1943" s="2">
        <v>42</v>
      </c>
      <c r="W1943" s="3">
        <v>0</v>
      </c>
      <c r="X1943" s="3" t="s">
        <v>44</v>
      </c>
      <c r="Y1943" s="3">
        <v>16.600000000000001</v>
      </c>
      <c r="Z1943" s="2">
        <v>39.64</v>
      </c>
      <c r="AA1943" s="10">
        <f>IF(Table1[[#This Row],[Is_Late]]="Yes",1,0)</f>
        <v>0</v>
      </c>
    </row>
    <row r="1944" spans="1:27" x14ac:dyDescent="0.25">
      <c r="A1944" t="s">
        <v>2023</v>
      </c>
      <c r="B1944" s="1">
        <v>45891</v>
      </c>
      <c r="C1944" t="s">
        <v>58</v>
      </c>
      <c r="D1944" t="s">
        <v>28</v>
      </c>
      <c r="E1944" t="s">
        <v>47</v>
      </c>
      <c r="F1944" t="s">
        <v>81</v>
      </c>
      <c r="G1944" t="s">
        <v>117</v>
      </c>
      <c r="H1944">
        <v>4</v>
      </c>
      <c r="I1944">
        <v>239.85</v>
      </c>
      <c r="J1944" s="2">
        <v>0</v>
      </c>
      <c r="K1944">
        <v>27</v>
      </c>
      <c r="L1944" s="3">
        <v>2.41</v>
      </c>
      <c r="M1944" s="3">
        <v>4.3</v>
      </c>
      <c r="N1944" t="s">
        <v>68</v>
      </c>
      <c r="O1944" t="s">
        <v>42</v>
      </c>
      <c r="P1944" t="s">
        <v>56</v>
      </c>
      <c r="Q1944" s="2">
        <v>959.4</v>
      </c>
      <c r="R1944" s="2">
        <v>0</v>
      </c>
      <c r="S1944" s="2">
        <v>959.4</v>
      </c>
      <c r="T1944" s="2">
        <v>0</v>
      </c>
      <c r="U1944">
        <v>959.4</v>
      </c>
      <c r="V1944" s="2">
        <v>27</v>
      </c>
      <c r="W1944" s="3">
        <v>0</v>
      </c>
      <c r="X1944" s="3" t="s">
        <v>44</v>
      </c>
      <c r="Y1944" s="3">
        <v>21.7</v>
      </c>
      <c r="Z1944" s="2">
        <v>208.19</v>
      </c>
      <c r="AA1944" s="10">
        <f>IF(Table1[[#This Row],[Is_Late]]="Yes",1,0)</f>
        <v>0</v>
      </c>
    </row>
    <row r="1945" spans="1:27" x14ac:dyDescent="0.25">
      <c r="A1945" t="s">
        <v>2024</v>
      </c>
      <c r="B1945" s="1">
        <v>45891</v>
      </c>
      <c r="C1945" t="s">
        <v>58</v>
      </c>
      <c r="D1945" t="s">
        <v>28</v>
      </c>
      <c r="E1945" t="s">
        <v>29</v>
      </c>
      <c r="F1945" t="s">
        <v>111</v>
      </c>
      <c r="G1945" t="s">
        <v>82</v>
      </c>
      <c r="H1945">
        <v>7</v>
      </c>
      <c r="I1945">
        <v>97.89</v>
      </c>
      <c r="J1945" s="2">
        <v>5</v>
      </c>
      <c r="K1945">
        <v>25</v>
      </c>
      <c r="L1945" s="3">
        <v>4.7</v>
      </c>
      <c r="M1945" s="3">
        <v>3.1</v>
      </c>
      <c r="N1945" t="s">
        <v>68</v>
      </c>
      <c r="O1945" t="s">
        <v>42</v>
      </c>
      <c r="P1945" t="s">
        <v>43</v>
      </c>
      <c r="Q1945" s="2">
        <v>685.23</v>
      </c>
      <c r="R1945" s="2">
        <v>34.26</v>
      </c>
      <c r="S1945" s="2">
        <v>650.97</v>
      </c>
      <c r="T1945" s="2">
        <v>0</v>
      </c>
      <c r="U1945">
        <v>650.97</v>
      </c>
      <c r="V1945" s="2">
        <v>37</v>
      </c>
      <c r="W1945" s="3">
        <v>0</v>
      </c>
      <c r="X1945" s="3" t="s">
        <v>44</v>
      </c>
      <c r="Y1945" s="3">
        <v>8.3000000000000007</v>
      </c>
      <c r="Z1945" s="2">
        <v>54.03</v>
      </c>
      <c r="AA1945" s="10">
        <f>IF(Table1[[#This Row],[Is_Late]]="Yes",1,0)</f>
        <v>0</v>
      </c>
    </row>
    <row r="1946" spans="1:27" x14ac:dyDescent="0.25">
      <c r="A1946" t="s">
        <v>2025</v>
      </c>
      <c r="B1946" s="1">
        <v>45891</v>
      </c>
      <c r="C1946" t="s">
        <v>53</v>
      </c>
      <c r="D1946" t="s">
        <v>28</v>
      </c>
      <c r="E1946" t="s">
        <v>47</v>
      </c>
      <c r="F1946" t="s">
        <v>48</v>
      </c>
      <c r="G1946" t="s">
        <v>136</v>
      </c>
      <c r="H1946">
        <v>4</v>
      </c>
      <c r="I1946">
        <v>78.290000000000006</v>
      </c>
      <c r="J1946" s="2">
        <v>25</v>
      </c>
      <c r="K1946">
        <v>23</v>
      </c>
      <c r="L1946" s="3">
        <v>7.81</v>
      </c>
      <c r="M1946" s="3">
        <v>3.9</v>
      </c>
      <c r="N1946" t="s">
        <v>50</v>
      </c>
      <c r="O1946" t="s">
        <v>42</v>
      </c>
      <c r="P1946" t="s">
        <v>34</v>
      </c>
      <c r="Q1946" s="2">
        <v>313.16000000000003</v>
      </c>
      <c r="R1946" s="2">
        <v>78.290000000000006</v>
      </c>
      <c r="S1946" s="2">
        <v>234.87</v>
      </c>
      <c r="T1946" s="2">
        <v>10</v>
      </c>
      <c r="U1946">
        <v>244.87</v>
      </c>
      <c r="V1946" s="2">
        <v>33</v>
      </c>
      <c r="W1946" s="3">
        <v>0</v>
      </c>
      <c r="X1946" s="3" t="s">
        <v>44</v>
      </c>
      <c r="Y1946" s="3">
        <v>30.5</v>
      </c>
      <c r="Z1946" s="2">
        <v>71.64</v>
      </c>
      <c r="AA1946" s="10">
        <f>IF(Table1[[#This Row],[Is_Late]]="Yes",1,0)</f>
        <v>0</v>
      </c>
    </row>
    <row r="1947" spans="1:27" x14ac:dyDescent="0.25">
      <c r="A1947" t="s">
        <v>2026</v>
      </c>
      <c r="B1947" s="1">
        <v>45891</v>
      </c>
      <c r="C1947" t="s">
        <v>53</v>
      </c>
      <c r="D1947" t="s">
        <v>46</v>
      </c>
      <c r="E1947" t="s">
        <v>47</v>
      </c>
      <c r="F1947" t="s">
        <v>30</v>
      </c>
      <c r="G1947" t="s">
        <v>136</v>
      </c>
      <c r="H1947">
        <v>4</v>
      </c>
      <c r="I1947">
        <v>375.87</v>
      </c>
      <c r="J1947" s="2">
        <v>25</v>
      </c>
      <c r="K1947">
        <v>29</v>
      </c>
      <c r="L1947" s="3">
        <v>6.3</v>
      </c>
      <c r="M1947" s="3">
        <v>4</v>
      </c>
      <c r="N1947" t="s">
        <v>50</v>
      </c>
      <c r="O1947" t="s">
        <v>42</v>
      </c>
      <c r="P1947" t="s">
        <v>51</v>
      </c>
      <c r="Q1947" s="2">
        <v>1503.48</v>
      </c>
      <c r="R1947" s="2">
        <v>375.87</v>
      </c>
      <c r="S1947" s="2">
        <v>1127.6099999999999</v>
      </c>
      <c r="T1947" s="2">
        <v>0</v>
      </c>
      <c r="U1947">
        <v>1127.6099999999999</v>
      </c>
      <c r="V1947" s="2">
        <v>37</v>
      </c>
      <c r="W1947" s="3">
        <v>0</v>
      </c>
      <c r="X1947" s="3" t="s">
        <v>44</v>
      </c>
      <c r="Y1947" s="3">
        <v>27.2</v>
      </c>
      <c r="Z1947" s="2">
        <v>306.70999999999998</v>
      </c>
      <c r="AA1947" s="10">
        <f>IF(Table1[[#This Row],[Is_Late]]="Yes",1,0)</f>
        <v>0</v>
      </c>
    </row>
    <row r="1948" spans="1:27" x14ac:dyDescent="0.25">
      <c r="A1948" t="s">
        <v>2027</v>
      </c>
      <c r="B1948" s="1">
        <v>45892</v>
      </c>
      <c r="C1948" t="s">
        <v>37</v>
      </c>
      <c r="D1948" t="s">
        <v>46</v>
      </c>
      <c r="E1948" t="s">
        <v>47</v>
      </c>
      <c r="F1948" t="s">
        <v>76</v>
      </c>
      <c r="G1948" t="s">
        <v>119</v>
      </c>
      <c r="H1948">
        <v>6</v>
      </c>
      <c r="I1948">
        <v>444.91</v>
      </c>
      <c r="J1948" s="2">
        <v>10</v>
      </c>
      <c r="K1948">
        <v>30</v>
      </c>
      <c r="L1948" s="3">
        <v>0.83</v>
      </c>
      <c r="M1948" s="3">
        <v>3.6</v>
      </c>
      <c r="N1948" t="s">
        <v>32</v>
      </c>
      <c r="O1948" t="s">
        <v>42</v>
      </c>
      <c r="P1948" t="s">
        <v>34</v>
      </c>
      <c r="Q1948" s="2">
        <v>2669.46</v>
      </c>
      <c r="R1948" s="2">
        <v>266.95</v>
      </c>
      <c r="S1948" s="2">
        <v>2402.5100000000002</v>
      </c>
      <c r="T1948" s="2">
        <v>0</v>
      </c>
      <c r="U1948">
        <v>2402.5100000000002</v>
      </c>
      <c r="V1948" s="2">
        <v>38</v>
      </c>
      <c r="W1948" s="3">
        <v>0</v>
      </c>
      <c r="X1948" s="3" t="s">
        <v>44</v>
      </c>
      <c r="Y1948" s="3">
        <v>18.2</v>
      </c>
      <c r="Z1948" s="2">
        <v>437.26</v>
      </c>
      <c r="AA1948" s="10">
        <f>IF(Table1[[#This Row],[Is_Late]]="Yes",1,0)</f>
        <v>0</v>
      </c>
    </row>
    <row r="1949" spans="1:27" x14ac:dyDescent="0.25">
      <c r="A1949" t="s">
        <v>2028</v>
      </c>
      <c r="B1949" s="1">
        <v>45892</v>
      </c>
      <c r="C1949" t="s">
        <v>88</v>
      </c>
      <c r="D1949" t="s">
        <v>46</v>
      </c>
      <c r="E1949" t="s">
        <v>29</v>
      </c>
      <c r="F1949" t="s">
        <v>48</v>
      </c>
      <c r="G1949" t="s">
        <v>117</v>
      </c>
      <c r="H1949">
        <v>3</v>
      </c>
      <c r="I1949">
        <v>103.92</v>
      </c>
      <c r="J1949" s="2">
        <v>25</v>
      </c>
      <c r="K1949">
        <v>25</v>
      </c>
      <c r="L1949" s="3">
        <v>6.37</v>
      </c>
      <c r="M1949" s="3">
        <v>3.9</v>
      </c>
      <c r="N1949" t="s">
        <v>32</v>
      </c>
      <c r="O1949" t="s">
        <v>42</v>
      </c>
      <c r="P1949" t="s">
        <v>51</v>
      </c>
      <c r="Q1949" s="2">
        <v>311.76</v>
      </c>
      <c r="R1949" s="2">
        <v>77.94</v>
      </c>
      <c r="S1949" s="2">
        <v>233.82</v>
      </c>
      <c r="T1949" s="2">
        <v>10</v>
      </c>
      <c r="U1949">
        <v>243.82</v>
      </c>
      <c r="V1949" s="2">
        <v>26</v>
      </c>
      <c r="W1949" s="3">
        <v>0</v>
      </c>
      <c r="X1949" s="3" t="s">
        <v>44</v>
      </c>
      <c r="Y1949" s="3">
        <v>16.100000000000001</v>
      </c>
      <c r="Z1949" s="2">
        <v>37.65</v>
      </c>
      <c r="AA1949" s="10">
        <f>IF(Table1[[#This Row],[Is_Late]]="Yes",1,0)</f>
        <v>0</v>
      </c>
    </row>
    <row r="1950" spans="1:27" x14ac:dyDescent="0.25">
      <c r="A1950" t="s">
        <v>2029</v>
      </c>
      <c r="B1950" s="1">
        <v>45892</v>
      </c>
      <c r="C1950" t="s">
        <v>37</v>
      </c>
      <c r="D1950" t="s">
        <v>54</v>
      </c>
      <c r="E1950" t="s">
        <v>47</v>
      </c>
      <c r="F1950" t="s">
        <v>81</v>
      </c>
      <c r="G1950" t="s">
        <v>119</v>
      </c>
      <c r="H1950">
        <v>4</v>
      </c>
      <c r="I1950">
        <v>209.62</v>
      </c>
      <c r="J1950" s="2">
        <v>25</v>
      </c>
      <c r="K1950">
        <v>24</v>
      </c>
      <c r="L1950" s="3">
        <v>4.01</v>
      </c>
      <c r="M1950" s="3">
        <v>3.8</v>
      </c>
      <c r="N1950" t="s">
        <v>41</v>
      </c>
      <c r="O1950" t="s">
        <v>42</v>
      </c>
      <c r="P1950" t="s">
        <v>56</v>
      </c>
      <c r="Q1950" s="2">
        <v>838.48</v>
      </c>
      <c r="R1950" s="2">
        <v>209.62</v>
      </c>
      <c r="S1950" s="2">
        <v>628.86</v>
      </c>
      <c r="T1950" s="2">
        <v>0</v>
      </c>
      <c r="U1950">
        <v>628.86</v>
      </c>
      <c r="V1950" s="2">
        <v>30</v>
      </c>
      <c r="W1950" s="3">
        <v>0</v>
      </c>
      <c r="X1950" s="3" t="s">
        <v>44</v>
      </c>
      <c r="Y1950" s="3">
        <v>26.5</v>
      </c>
      <c r="Z1950" s="2">
        <v>166.65</v>
      </c>
      <c r="AA1950" s="10">
        <f>IF(Table1[[#This Row],[Is_Late]]="Yes",1,0)</f>
        <v>0</v>
      </c>
    </row>
    <row r="1951" spans="1:27" x14ac:dyDescent="0.25">
      <c r="A1951" t="s">
        <v>2030</v>
      </c>
      <c r="B1951" s="1">
        <v>45892</v>
      </c>
      <c r="C1951" t="s">
        <v>58</v>
      </c>
      <c r="D1951" t="s">
        <v>54</v>
      </c>
      <c r="E1951" t="s">
        <v>47</v>
      </c>
      <c r="F1951" t="s">
        <v>48</v>
      </c>
      <c r="G1951" t="s">
        <v>136</v>
      </c>
      <c r="H1951">
        <v>7</v>
      </c>
      <c r="I1951">
        <v>348.81</v>
      </c>
      <c r="J1951" s="2">
        <v>10</v>
      </c>
      <c r="K1951">
        <v>30</v>
      </c>
      <c r="L1951" s="3">
        <v>3.17</v>
      </c>
      <c r="M1951" s="3">
        <v>3.9</v>
      </c>
      <c r="N1951" t="s">
        <v>68</v>
      </c>
      <c r="O1951" t="s">
        <v>42</v>
      </c>
      <c r="P1951" t="s">
        <v>43</v>
      </c>
      <c r="Q1951" s="2">
        <v>2441.67</v>
      </c>
      <c r="R1951" s="2">
        <v>244.17</v>
      </c>
      <c r="S1951" s="2">
        <v>2197.5</v>
      </c>
      <c r="T1951" s="2">
        <v>0</v>
      </c>
      <c r="U1951">
        <v>2197.5</v>
      </c>
      <c r="V1951" s="2">
        <v>18</v>
      </c>
      <c r="W1951" s="3">
        <v>12</v>
      </c>
      <c r="X1951" s="3" t="s">
        <v>35</v>
      </c>
      <c r="Y1951" s="3">
        <v>23.9</v>
      </c>
      <c r="Z1951" s="2">
        <v>525.20000000000005</v>
      </c>
      <c r="AA1951" s="10">
        <f>IF(Table1[[#This Row],[Is_Late]]="Yes",1,0)</f>
        <v>1</v>
      </c>
    </row>
    <row r="1952" spans="1:27" x14ac:dyDescent="0.25">
      <c r="A1952" t="s">
        <v>2031</v>
      </c>
      <c r="B1952" s="1">
        <v>45892</v>
      </c>
      <c r="C1952" t="s">
        <v>84</v>
      </c>
      <c r="D1952" t="s">
        <v>28</v>
      </c>
      <c r="E1952" t="s">
        <v>47</v>
      </c>
      <c r="F1952" t="s">
        <v>48</v>
      </c>
      <c r="G1952" t="s">
        <v>78</v>
      </c>
      <c r="H1952">
        <v>3</v>
      </c>
      <c r="I1952">
        <v>22.85</v>
      </c>
      <c r="J1952" s="2">
        <v>10</v>
      </c>
      <c r="K1952">
        <v>39</v>
      </c>
      <c r="L1952" s="3">
        <v>7.24</v>
      </c>
      <c r="M1952" s="3">
        <v>3</v>
      </c>
      <c r="N1952" t="s">
        <v>60</v>
      </c>
      <c r="O1952" t="s">
        <v>42</v>
      </c>
      <c r="P1952" t="s">
        <v>56</v>
      </c>
      <c r="Q1952" s="2">
        <v>68.55</v>
      </c>
      <c r="R1952" s="2">
        <v>6.86</v>
      </c>
      <c r="S1952" s="2">
        <v>61.69</v>
      </c>
      <c r="T1952" s="2">
        <v>10</v>
      </c>
      <c r="U1952">
        <v>71.69</v>
      </c>
      <c r="V1952" s="2">
        <v>35</v>
      </c>
      <c r="W1952" s="3">
        <v>4</v>
      </c>
      <c r="X1952" s="3" t="s">
        <v>44</v>
      </c>
      <c r="Y1952" s="3">
        <v>13.1</v>
      </c>
      <c r="Z1952" s="2">
        <v>8.08</v>
      </c>
      <c r="AA1952" s="10">
        <f>IF(Table1[[#This Row],[Is_Late]]="Yes",1,0)</f>
        <v>0</v>
      </c>
    </row>
    <row r="1953" spans="1:27" x14ac:dyDescent="0.25">
      <c r="A1953" t="s">
        <v>2032</v>
      </c>
      <c r="B1953" s="1">
        <v>45893</v>
      </c>
      <c r="C1953" t="s">
        <v>27</v>
      </c>
      <c r="D1953" t="s">
        <v>66</v>
      </c>
      <c r="E1953" t="s">
        <v>47</v>
      </c>
      <c r="F1953" t="s">
        <v>86</v>
      </c>
      <c r="G1953" t="s">
        <v>49</v>
      </c>
      <c r="H1953">
        <v>5</v>
      </c>
      <c r="I1953">
        <v>57.38</v>
      </c>
      <c r="J1953" s="2">
        <v>25</v>
      </c>
      <c r="K1953">
        <v>16</v>
      </c>
      <c r="L1953" s="3">
        <v>4.8899999999999997</v>
      </c>
      <c r="M1953" s="3">
        <v>4.3</v>
      </c>
      <c r="N1953" t="s">
        <v>41</v>
      </c>
      <c r="O1953" t="s">
        <v>42</v>
      </c>
      <c r="P1953" t="s">
        <v>51</v>
      </c>
      <c r="Q1953" s="2">
        <v>286.89999999999998</v>
      </c>
      <c r="R1953" s="2">
        <v>71.72</v>
      </c>
      <c r="S1953" s="2">
        <v>215.18</v>
      </c>
      <c r="T1953" s="2">
        <v>10</v>
      </c>
      <c r="U1953">
        <v>225.18</v>
      </c>
      <c r="V1953" s="2">
        <v>24</v>
      </c>
      <c r="W1953" s="3">
        <v>0</v>
      </c>
      <c r="X1953" s="3" t="s">
        <v>44</v>
      </c>
      <c r="Y1953" s="3">
        <v>28.3</v>
      </c>
      <c r="Z1953" s="2">
        <v>60.9</v>
      </c>
      <c r="AA1953" s="10">
        <f>IF(Table1[[#This Row],[Is_Late]]="Yes",1,0)</f>
        <v>0</v>
      </c>
    </row>
    <row r="1954" spans="1:27" x14ac:dyDescent="0.25">
      <c r="A1954" t="s">
        <v>2033</v>
      </c>
      <c r="B1954" s="1">
        <v>45893</v>
      </c>
      <c r="C1954" t="s">
        <v>27</v>
      </c>
      <c r="D1954" t="s">
        <v>54</v>
      </c>
      <c r="E1954" t="s">
        <v>47</v>
      </c>
      <c r="F1954" t="s">
        <v>39</v>
      </c>
      <c r="G1954" t="s">
        <v>78</v>
      </c>
      <c r="H1954">
        <v>6</v>
      </c>
      <c r="I1954">
        <v>343.44</v>
      </c>
      <c r="J1954" s="2">
        <v>0</v>
      </c>
      <c r="K1954">
        <v>35</v>
      </c>
      <c r="L1954" s="3">
        <v>0.93</v>
      </c>
      <c r="M1954" s="3">
        <v>4.7</v>
      </c>
      <c r="N1954" t="s">
        <v>68</v>
      </c>
      <c r="O1954" t="s">
        <v>42</v>
      </c>
      <c r="P1954" t="s">
        <v>43</v>
      </c>
      <c r="Q1954" s="2">
        <v>2060.64</v>
      </c>
      <c r="R1954" s="2">
        <v>0</v>
      </c>
      <c r="S1954" s="2">
        <v>2060.64</v>
      </c>
      <c r="T1954" s="2">
        <v>0</v>
      </c>
      <c r="U1954">
        <v>2060.64</v>
      </c>
      <c r="V1954" s="2">
        <v>39</v>
      </c>
      <c r="W1954" s="3">
        <v>0</v>
      </c>
      <c r="X1954" s="3" t="s">
        <v>44</v>
      </c>
      <c r="Y1954" s="3">
        <v>9.1999999999999993</v>
      </c>
      <c r="Z1954" s="2">
        <v>189.58</v>
      </c>
      <c r="AA1954" s="10">
        <f>IF(Table1[[#This Row],[Is_Late]]="Yes",1,0)</f>
        <v>0</v>
      </c>
    </row>
    <row r="1955" spans="1:27" x14ac:dyDescent="0.25">
      <c r="A1955" t="s">
        <v>2034</v>
      </c>
      <c r="B1955" s="1">
        <v>45893</v>
      </c>
      <c r="C1955" t="s">
        <v>53</v>
      </c>
      <c r="D1955" t="s">
        <v>38</v>
      </c>
      <c r="E1955" t="s">
        <v>47</v>
      </c>
      <c r="F1955" t="s">
        <v>39</v>
      </c>
      <c r="G1955" t="s">
        <v>100</v>
      </c>
      <c r="H1955">
        <v>7</v>
      </c>
      <c r="I1955">
        <v>164.3</v>
      </c>
      <c r="J1955" s="2">
        <v>20</v>
      </c>
      <c r="K1955">
        <v>24</v>
      </c>
      <c r="L1955" s="3">
        <v>2.91</v>
      </c>
      <c r="M1955" s="3">
        <v>4.4000000000000004</v>
      </c>
      <c r="N1955" t="s">
        <v>68</v>
      </c>
      <c r="O1955" t="s">
        <v>42</v>
      </c>
      <c r="P1955" t="s">
        <v>43</v>
      </c>
      <c r="Q1955" s="2">
        <v>1150.0999999999999</v>
      </c>
      <c r="R1955" s="2">
        <v>230.02</v>
      </c>
      <c r="S1955" s="2">
        <v>920.08</v>
      </c>
      <c r="T1955" s="2">
        <v>0</v>
      </c>
      <c r="U1955">
        <v>920.08</v>
      </c>
      <c r="V1955" s="2">
        <v>19</v>
      </c>
      <c r="W1955" s="3">
        <v>5</v>
      </c>
      <c r="X1955" s="3" t="s">
        <v>44</v>
      </c>
      <c r="Y1955" s="3">
        <v>14</v>
      </c>
      <c r="Z1955" s="2">
        <v>128.81</v>
      </c>
      <c r="AA1955" s="10">
        <f>IF(Table1[[#This Row],[Is_Late]]="Yes",1,0)</f>
        <v>0</v>
      </c>
    </row>
    <row r="1956" spans="1:27" x14ac:dyDescent="0.25">
      <c r="A1956" t="s">
        <v>2035</v>
      </c>
      <c r="B1956" s="1">
        <v>45893</v>
      </c>
      <c r="C1956" t="s">
        <v>84</v>
      </c>
      <c r="D1956" t="s">
        <v>28</v>
      </c>
      <c r="E1956" t="s">
        <v>29</v>
      </c>
      <c r="F1956" t="s">
        <v>111</v>
      </c>
      <c r="G1956" t="s">
        <v>82</v>
      </c>
      <c r="H1956">
        <v>6</v>
      </c>
      <c r="I1956">
        <v>96.13</v>
      </c>
      <c r="J1956" s="2">
        <v>25</v>
      </c>
      <c r="K1956">
        <v>39</v>
      </c>
      <c r="L1956" s="3">
        <v>3.57</v>
      </c>
      <c r="M1956" s="3">
        <v>4</v>
      </c>
      <c r="N1956" t="s">
        <v>50</v>
      </c>
      <c r="O1956" t="s">
        <v>33</v>
      </c>
      <c r="P1956" t="s">
        <v>43</v>
      </c>
      <c r="Q1956" s="2">
        <v>576.78</v>
      </c>
      <c r="R1956" s="2">
        <v>144.19999999999999</v>
      </c>
      <c r="S1956" s="2">
        <v>0</v>
      </c>
      <c r="T1956" s="2">
        <v>0</v>
      </c>
      <c r="U1956">
        <v>0</v>
      </c>
      <c r="V1956" s="2">
        <v>23</v>
      </c>
      <c r="W1956" s="3">
        <v>16</v>
      </c>
      <c r="X1956" s="3" t="s">
        <v>35</v>
      </c>
      <c r="Y1956" s="3">
        <v>19.899999999999999</v>
      </c>
      <c r="Z1956" s="2">
        <v>0</v>
      </c>
      <c r="AA1956" s="10">
        <f>IF(Table1[[#This Row],[Is_Late]]="Yes",1,0)</f>
        <v>1</v>
      </c>
    </row>
    <row r="1957" spans="1:27" x14ac:dyDescent="0.25">
      <c r="A1957" t="s">
        <v>2036</v>
      </c>
      <c r="B1957" s="1">
        <v>45893</v>
      </c>
      <c r="C1957" t="s">
        <v>58</v>
      </c>
      <c r="D1957" t="s">
        <v>46</v>
      </c>
      <c r="E1957" t="s">
        <v>47</v>
      </c>
      <c r="F1957" t="s">
        <v>93</v>
      </c>
      <c r="G1957" t="s">
        <v>119</v>
      </c>
      <c r="H1957">
        <v>4</v>
      </c>
      <c r="I1957">
        <v>360.72</v>
      </c>
      <c r="J1957" s="2">
        <v>0</v>
      </c>
      <c r="K1957">
        <v>27</v>
      </c>
      <c r="L1957" s="3">
        <v>5.98</v>
      </c>
      <c r="M1957" s="3">
        <v>4.8</v>
      </c>
      <c r="N1957" t="s">
        <v>68</v>
      </c>
      <c r="O1957" t="s">
        <v>42</v>
      </c>
      <c r="P1957" t="s">
        <v>51</v>
      </c>
      <c r="Q1957" s="2">
        <v>1442.88</v>
      </c>
      <c r="R1957" s="2">
        <v>0</v>
      </c>
      <c r="S1957" s="2">
        <v>1442.88</v>
      </c>
      <c r="T1957" s="2">
        <v>0</v>
      </c>
      <c r="U1957">
        <v>1442.88</v>
      </c>
      <c r="V1957" s="2">
        <v>44</v>
      </c>
      <c r="W1957" s="3">
        <v>0</v>
      </c>
      <c r="X1957" s="3" t="s">
        <v>44</v>
      </c>
      <c r="Y1957" s="3">
        <v>17.899999999999999</v>
      </c>
      <c r="Z1957" s="2">
        <v>258.27999999999997</v>
      </c>
      <c r="AA1957" s="10">
        <f>IF(Table1[[#This Row],[Is_Late]]="Yes",1,0)</f>
        <v>0</v>
      </c>
    </row>
    <row r="1958" spans="1:27" x14ac:dyDescent="0.25">
      <c r="A1958" t="s">
        <v>2037</v>
      </c>
      <c r="B1958" s="1">
        <v>45893</v>
      </c>
      <c r="C1958" t="s">
        <v>58</v>
      </c>
      <c r="D1958" t="s">
        <v>66</v>
      </c>
      <c r="E1958" t="s">
        <v>47</v>
      </c>
      <c r="F1958" t="s">
        <v>30</v>
      </c>
      <c r="G1958" t="s">
        <v>119</v>
      </c>
      <c r="H1958">
        <v>7</v>
      </c>
      <c r="I1958">
        <v>61.99</v>
      </c>
      <c r="J1958" s="2">
        <v>10</v>
      </c>
      <c r="K1958">
        <v>49</v>
      </c>
      <c r="L1958" s="3">
        <v>2.33</v>
      </c>
      <c r="M1958" s="3">
        <v>4.7</v>
      </c>
      <c r="N1958" t="s">
        <v>32</v>
      </c>
      <c r="O1958" t="s">
        <v>42</v>
      </c>
      <c r="P1958" t="s">
        <v>51</v>
      </c>
      <c r="Q1958" s="2">
        <v>433.93</v>
      </c>
      <c r="R1958" s="2">
        <v>43.39</v>
      </c>
      <c r="S1958" s="2">
        <v>390.54</v>
      </c>
      <c r="T1958" s="2">
        <v>0</v>
      </c>
      <c r="U1958">
        <v>390.54</v>
      </c>
      <c r="V1958" s="2">
        <v>24</v>
      </c>
      <c r="W1958" s="3">
        <v>25</v>
      </c>
      <c r="X1958" s="3" t="s">
        <v>35</v>
      </c>
      <c r="Y1958" s="3">
        <v>31</v>
      </c>
      <c r="Z1958" s="2">
        <v>121.07</v>
      </c>
      <c r="AA1958" s="10">
        <f>IF(Table1[[#This Row],[Is_Late]]="Yes",1,0)</f>
        <v>1</v>
      </c>
    </row>
    <row r="1959" spans="1:27" x14ac:dyDescent="0.25">
      <c r="A1959" t="s">
        <v>2038</v>
      </c>
      <c r="B1959" s="1">
        <v>45893</v>
      </c>
      <c r="C1959" t="s">
        <v>88</v>
      </c>
      <c r="D1959" t="s">
        <v>54</v>
      </c>
      <c r="E1959" t="s">
        <v>47</v>
      </c>
      <c r="F1959" t="s">
        <v>59</v>
      </c>
      <c r="G1959" t="s">
        <v>70</v>
      </c>
      <c r="H1959">
        <v>2</v>
      </c>
      <c r="I1959">
        <v>148.07</v>
      </c>
      <c r="J1959" s="2">
        <v>0</v>
      </c>
      <c r="K1959">
        <v>27</v>
      </c>
      <c r="L1959" s="3">
        <v>1.8</v>
      </c>
      <c r="M1959" s="3">
        <v>4.9000000000000004</v>
      </c>
      <c r="N1959" t="s">
        <v>32</v>
      </c>
      <c r="O1959" t="s">
        <v>42</v>
      </c>
      <c r="P1959" t="s">
        <v>56</v>
      </c>
      <c r="Q1959" s="2">
        <v>296.14</v>
      </c>
      <c r="R1959" s="2">
        <v>0</v>
      </c>
      <c r="S1959" s="2">
        <v>296.14</v>
      </c>
      <c r="T1959" s="2">
        <v>15</v>
      </c>
      <c r="U1959">
        <v>311.14</v>
      </c>
      <c r="V1959" s="2">
        <v>15</v>
      </c>
      <c r="W1959" s="3">
        <v>12</v>
      </c>
      <c r="X1959" s="3" t="s">
        <v>35</v>
      </c>
      <c r="Y1959" s="3">
        <v>8.6</v>
      </c>
      <c r="Z1959" s="2">
        <v>25.47</v>
      </c>
      <c r="AA1959" s="10">
        <f>IF(Table1[[#This Row],[Is_Late]]="Yes",1,0)</f>
        <v>1</v>
      </c>
    </row>
    <row r="1960" spans="1:27" x14ac:dyDescent="0.25">
      <c r="A1960" t="s">
        <v>2039</v>
      </c>
      <c r="B1960" s="1">
        <v>45893</v>
      </c>
      <c r="C1960" t="s">
        <v>80</v>
      </c>
      <c r="D1960" t="s">
        <v>46</v>
      </c>
      <c r="E1960" t="s">
        <v>47</v>
      </c>
      <c r="F1960" t="s">
        <v>73</v>
      </c>
      <c r="G1960" t="s">
        <v>136</v>
      </c>
      <c r="H1960">
        <v>3</v>
      </c>
      <c r="I1960">
        <v>78.67</v>
      </c>
      <c r="J1960" s="2">
        <v>15</v>
      </c>
      <c r="K1960">
        <v>31</v>
      </c>
      <c r="L1960" s="3">
        <v>5.63</v>
      </c>
      <c r="M1960" s="3">
        <v>3.6</v>
      </c>
      <c r="N1960" t="s">
        <v>68</v>
      </c>
      <c r="O1960" t="s">
        <v>42</v>
      </c>
      <c r="P1960" t="s">
        <v>56</v>
      </c>
      <c r="Q1960" s="2">
        <v>236.01</v>
      </c>
      <c r="R1960" s="2">
        <v>35.4</v>
      </c>
      <c r="S1960" s="2">
        <v>200.61</v>
      </c>
      <c r="T1960" s="2">
        <v>15</v>
      </c>
      <c r="U1960">
        <v>215.61</v>
      </c>
      <c r="V1960" s="2">
        <v>37</v>
      </c>
      <c r="W1960" s="3">
        <v>0</v>
      </c>
      <c r="X1960" s="3" t="s">
        <v>44</v>
      </c>
      <c r="Y1960" s="3">
        <v>8.1</v>
      </c>
      <c r="Z1960" s="2">
        <v>16.25</v>
      </c>
      <c r="AA1960" s="10">
        <f>IF(Table1[[#This Row],[Is_Late]]="Yes",1,0)</f>
        <v>0</v>
      </c>
    </row>
    <row r="1961" spans="1:27" x14ac:dyDescent="0.25">
      <c r="A1961" t="s">
        <v>2040</v>
      </c>
      <c r="B1961" s="1">
        <v>45893</v>
      </c>
      <c r="C1961" t="s">
        <v>88</v>
      </c>
      <c r="D1961" t="s">
        <v>46</v>
      </c>
      <c r="E1961" t="s">
        <v>47</v>
      </c>
      <c r="F1961" t="s">
        <v>81</v>
      </c>
      <c r="G1961" t="s">
        <v>100</v>
      </c>
      <c r="H1961">
        <v>1</v>
      </c>
      <c r="I1961">
        <v>29.97</v>
      </c>
      <c r="J1961" s="2">
        <v>15</v>
      </c>
      <c r="K1961">
        <v>32</v>
      </c>
      <c r="L1961" s="3">
        <v>2.4500000000000002</v>
      </c>
      <c r="M1961" s="3">
        <v>4.8</v>
      </c>
      <c r="N1961" t="s">
        <v>41</v>
      </c>
      <c r="O1961" t="s">
        <v>42</v>
      </c>
      <c r="P1961" t="s">
        <v>51</v>
      </c>
      <c r="Q1961" s="2">
        <v>29.97</v>
      </c>
      <c r="R1961" s="2">
        <v>4.5</v>
      </c>
      <c r="S1961" s="2">
        <v>25.47</v>
      </c>
      <c r="T1961" s="2">
        <v>15</v>
      </c>
      <c r="U1961">
        <v>40.47</v>
      </c>
      <c r="V1961" s="2">
        <v>35</v>
      </c>
      <c r="W1961" s="3">
        <v>0</v>
      </c>
      <c r="X1961" s="3" t="s">
        <v>44</v>
      </c>
      <c r="Y1961" s="3">
        <v>8.4</v>
      </c>
      <c r="Z1961" s="2">
        <v>2.14</v>
      </c>
      <c r="AA1961" s="10">
        <f>IF(Table1[[#This Row],[Is_Late]]="Yes",1,0)</f>
        <v>0</v>
      </c>
    </row>
    <row r="1962" spans="1:27" x14ac:dyDescent="0.25">
      <c r="A1962" t="s">
        <v>2041</v>
      </c>
      <c r="B1962" s="1">
        <v>45894</v>
      </c>
      <c r="C1962" t="s">
        <v>53</v>
      </c>
      <c r="D1962" t="s">
        <v>66</v>
      </c>
      <c r="E1962" t="s">
        <v>29</v>
      </c>
      <c r="F1962" t="s">
        <v>81</v>
      </c>
      <c r="G1962" t="s">
        <v>70</v>
      </c>
      <c r="H1962">
        <v>7</v>
      </c>
      <c r="I1962">
        <v>159.4</v>
      </c>
      <c r="J1962" s="2">
        <v>10</v>
      </c>
      <c r="K1962">
        <v>30</v>
      </c>
      <c r="L1962" s="3">
        <v>6.98</v>
      </c>
      <c r="M1962" s="3">
        <v>5</v>
      </c>
      <c r="N1962" t="s">
        <v>32</v>
      </c>
      <c r="O1962" t="s">
        <v>42</v>
      </c>
      <c r="P1962" t="s">
        <v>51</v>
      </c>
      <c r="Q1962" s="2">
        <v>1115.8</v>
      </c>
      <c r="R1962" s="2">
        <v>111.58</v>
      </c>
      <c r="S1962" s="2">
        <v>1004.22</v>
      </c>
      <c r="T1962" s="2">
        <v>0</v>
      </c>
      <c r="U1962">
        <v>1004.22</v>
      </c>
      <c r="V1962" s="2">
        <v>30</v>
      </c>
      <c r="W1962" s="3">
        <v>0</v>
      </c>
      <c r="X1962" s="3" t="s">
        <v>44</v>
      </c>
      <c r="Y1962" s="3">
        <v>13.2</v>
      </c>
      <c r="Z1962" s="2">
        <v>132.56</v>
      </c>
      <c r="AA1962" s="10">
        <f>IF(Table1[[#This Row],[Is_Late]]="Yes",1,0)</f>
        <v>0</v>
      </c>
    </row>
    <row r="1963" spans="1:27" x14ac:dyDescent="0.25">
      <c r="A1963" t="s">
        <v>2042</v>
      </c>
      <c r="B1963" s="1">
        <v>45894</v>
      </c>
      <c r="C1963" t="s">
        <v>37</v>
      </c>
      <c r="D1963" t="s">
        <v>66</v>
      </c>
      <c r="E1963" t="s">
        <v>29</v>
      </c>
      <c r="F1963" t="s">
        <v>48</v>
      </c>
      <c r="G1963" t="s">
        <v>89</v>
      </c>
      <c r="H1963">
        <v>4</v>
      </c>
      <c r="I1963">
        <v>246.9</v>
      </c>
      <c r="J1963" s="2">
        <v>5</v>
      </c>
      <c r="K1963">
        <v>25</v>
      </c>
      <c r="L1963" s="3">
        <v>4.3899999999999997</v>
      </c>
      <c r="M1963" s="3">
        <v>4.7</v>
      </c>
      <c r="N1963" t="s">
        <v>32</v>
      </c>
      <c r="O1963" t="s">
        <v>42</v>
      </c>
      <c r="P1963" t="s">
        <v>34</v>
      </c>
      <c r="Q1963" s="2">
        <v>987.6</v>
      </c>
      <c r="R1963" s="2">
        <v>49.38</v>
      </c>
      <c r="S1963" s="2">
        <v>938.22</v>
      </c>
      <c r="T1963" s="2">
        <v>0</v>
      </c>
      <c r="U1963">
        <v>938.22</v>
      </c>
      <c r="V1963" s="2">
        <v>28</v>
      </c>
      <c r="W1963" s="3">
        <v>0</v>
      </c>
      <c r="X1963" s="3" t="s">
        <v>44</v>
      </c>
      <c r="Y1963" s="3">
        <v>29.9</v>
      </c>
      <c r="Z1963" s="2">
        <v>280.52999999999997</v>
      </c>
      <c r="AA1963" s="10">
        <f>IF(Table1[[#This Row],[Is_Late]]="Yes",1,0)</f>
        <v>0</v>
      </c>
    </row>
    <row r="1964" spans="1:27" x14ac:dyDescent="0.25">
      <c r="A1964" t="s">
        <v>2043</v>
      </c>
      <c r="B1964" s="1">
        <v>45894</v>
      </c>
      <c r="C1964" t="s">
        <v>37</v>
      </c>
      <c r="D1964" t="s">
        <v>38</v>
      </c>
      <c r="E1964" t="s">
        <v>47</v>
      </c>
      <c r="F1964" t="s">
        <v>111</v>
      </c>
      <c r="G1964" t="s">
        <v>78</v>
      </c>
      <c r="H1964">
        <v>3</v>
      </c>
      <c r="I1964">
        <v>433.88</v>
      </c>
      <c r="J1964" s="2">
        <v>15</v>
      </c>
      <c r="K1964">
        <v>29</v>
      </c>
      <c r="L1964" s="3">
        <v>0.66</v>
      </c>
      <c r="M1964" s="3">
        <v>3.1</v>
      </c>
      <c r="N1964" t="s">
        <v>41</v>
      </c>
      <c r="O1964" t="s">
        <v>42</v>
      </c>
      <c r="P1964" t="s">
        <v>56</v>
      </c>
      <c r="Q1964" s="2">
        <v>1301.6400000000001</v>
      </c>
      <c r="R1964" s="2">
        <v>195.25</v>
      </c>
      <c r="S1964" s="2">
        <v>1106.3900000000001</v>
      </c>
      <c r="T1964" s="2">
        <v>0</v>
      </c>
      <c r="U1964">
        <v>1106.3900000000001</v>
      </c>
      <c r="V1964" s="2">
        <v>24</v>
      </c>
      <c r="W1964" s="3">
        <v>5</v>
      </c>
      <c r="X1964" s="3" t="s">
        <v>44</v>
      </c>
      <c r="Y1964" s="3">
        <v>8.6</v>
      </c>
      <c r="Z1964" s="2">
        <v>95.15</v>
      </c>
      <c r="AA1964" s="10">
        <f>IF(Table1[[#This Row],[Is_Late]]="Yes",1,0)</f>
        <v>0</v>
      </c>
    </row>
    <row r="1965" spans="1:27" x14ac:dyDescent="0.25">
      <c r="A1965" t="s">
        <v>2044</v>
      </c>
      <c r="B1965" s="1">
        <v>45894</v>
      </c>
      <c r="C1965" t="s">
        <v>53</v>
      </c>
      <c r="D1965" t="s">
        <v>54</v>
      </c>
      <c r="E1965" t="s">
        <v>29</v>
      </c>
      <c r="F1965" t="s">
        <v>73</v>
      </c>
      <c r="G1965" t="s">
        <v>49</v>
      </c>
      <c r="H1965">
        <v>2</v>
      </c>
      <c r="I1965">
        <v>473.68</v>
      </c>
      <c r="J1965" s="2">
        <v>5</v>
      </c>
      <c r="K1965">
        <v>25</v>
      </c>
      <c r="L1965" s="3">
        <v>7.06</v>
      </c>
      <c r="M1965" s="3">
        <v>2.9</v>
      </c>
      <c r="N1965" t="s">
        <v>41</v>
      </c>
      <c r="O1965" t="s">
        <v>42</v>
      </c>
      <c r="P1965" t="s">
        <v>64</v>
      </c>
      <c r="Q1965" s="2">
        <v>947.36</v>
      </c>
      <c r="R1965" s="2">
        <v>47.37</v>
      </c>
      <c r="S1965" s="2">
        <v>899.99</v>
      </c>
      <c r="T1965" s="2">
        <v>0</v>
      </c>
      <c r="U1965">
        <v>899.99</v>
      </c>
      <c r="V1965" s="2">
        <v>41</v>
      </c>
      <c r="W1965" s="3">
        <v>0</v>
      </c>
      <c r="X1965" s="3" t="s">
        <v>44</v>
      </c>
      <c r="Y1965" s="3">
        <v>9</v>
      </c>
      <c r="Z1965" s="2">
        <v>81</v>
      </c>
      <c r="AA1965" s="10">
        <f>IF(Table1[[#This Row],[Is_Late]]="Yes",1,0)</f>
        <v>0</v>
      </c>
    </row>
    <row r="1966" spans="1:27" x14ac:dyDescent="0.25">
      <c r="A1966" t="s">
        <v>2045</v>
      </c>
      <c r="B1966" s="1">
        <v>45894</v>
      </c>
      <c r="C1966" t="s">
        <v>27</v>
      </c>
      <c r="D1966" t="s">
        <v>66</v>
      </c>
      <c r="E1966" t="s">
        <v>47</v>
      </c>
      <c r="F1966" t="s">
        <v>30</v>
      </c>
      <c r="G1966" t="s">
        <v>136</v>
      </c>
      <c r="H1966">
        <v>3</v>
      </c>
      <c r="I1966">
        <v>358.84</v>
      </c>
      <c r="J1966" s="2">
        <v>15</v>
      </c>
      <c r="K1966">
        <v>29</v>
      </c>
      <c r="L1966" s="3">
        <v>7.71</v>
      </c>
      <c r="M1966" s="3">
        <v>3.7</v>
      </c>
      <c r="N1966" t="s">
        <v>68</v>
      </c>
      <c r="O1966" t="s">
        <v>42</v>
      </c>
      <c r="P1966" t="s">
        <v>43</v>
      </c>
      <c r="Q1966" s="2">
        <v>1076.52</v>
      </c>
      <c r="R1966" s="2">
        <v>161.47999999999999</v>
      </c>
      <c r="S1966" s="2">
        <v>915.04</v>
      </c>
      <c r="T1966" s="2">
        <v>0</v>
      </c>
      <c r="U1966">
        <v>915.04</v>
      </c>
      <c r="V1966" s="2">
        <v>40</v>
      </c>
      <c r="W1966" s="3">
        <v>0</v>
      </c>
      <c r="X1966" s="3" t="s">
        <v>44</v>
      </c>
      <c r="Y1966" s="3">
        <v>28.9</v>
      </c>
      <c r="Z1966" s="2">
        <v>264.45</v>
      </c>
      <c r="AA1966" s="10">
        <f>IF(Table1[[#This Row],[Is_Late]]="Yes",1,0)</f>
        <v>0</v>
      </c>
    </row>
    <row r="1967" spans="1:27" x14ac:dyDescent="0.25">
      <c r="A1967" t="s">
        <v>2046</v>
      </c>
      <c r="B1967" s="1">
        <v>45894</v>
      </c>
      <c r="C1967" t="s">
        <v>75</v>
      </c>
      <c r="D1967" t="s">
        <v>28</v>
      </c>
      <c r="E1967" t="s">
        <v>47</v>
      </c>
      <c r="F1967" t="s">
        <v>93</v>
      </c>
      <c r="G1967" t="s">
        <v>117</v>
      </c>
      <c r="H1967">
        <v>5</v>
      </c>
      <c r="I1967">
        <v>116.24</v>
      </c>
      <c r="J1967" s="2">
        <v>15</v>
      </c>
      <c r="K1967">
        <v>35</v>
      </c>
      <c r="L1967" s="3">
        <v>3.75</v>
      </c>
      <c r="M1967" s="3">
        <v>4.5</v>
      </c>
      <c r="N1967" t="s">
        <v>50</v>
      </c>
      <c r="O1967" t="s">
        <v>42</v>
      </c>
      <c r="P1967" t="s">
        <v>34</v>
      </c>
      <c r="Q1967" s="2">
        <v>581.20000000000005</v>
      </c>
      <c r="R1967" s="2">
        <v>87.18</v>
      </c>
      <c r="S1967" s="2">
        <v>494.02</v>
      </c>
      <c r="T1967" s="2">
        <v>0</v>
      </c>
      <c r="U1967">
        <v>494.02</v>
      </c>
      <c r="V1967" s="2">
        <v>41</v>
      </c>
      <c r="W1967" s="3">
        <v>0</v>
      </c>
      <c r="X1967" s="3" t="s">
        <v>44</v>
      </c>
      <c r="Y1967" s="3">
        <v>28.7</v>
      </c>
      <c r="Z1967" s="2">
        <v>141.78</v>
      </c>
      <c r="AA1967" s="10">
        <f>IF(Table1[[#This Row],[Is_Late]]="Yes",1,0)</f>
        <v>0</v>
      </c>
    </row>
    <row r="1968" spans="1:27" x14ac:dyDescent="0.25">
      <c r="A1968" t="s">
        <v>2047</v>
      </c>
      <c r="B1968" s="1">
        <v>45894</v>
      </c>
      <c r="C1968" t="s">
        <v>84</v>
      </c>
      <c r="D1968" t="s">
        <v>54</v>
      </c>
      <c r="E1968" t="s">
        <v>47</v>
      </c>
      <c r="F1968" t="s">
        <v>86</v>
      </c>
      <c r="G1968" t="s">
        <v>78</v>
      </c>
      <c r="H1968">
        <v>3</v>
      </c>
      <c r="I1968">
        <v>408.44</v>
      </c>
      <c r="J1968" s="2">
        <v>20</v>
      </c>
      <c r="K1968">
        <v>21</v>
      </c>
      <c r="L1968" s="3">
        <v>6.63</v>
      </c>
      <c r="M1968" s="3">
        <v>4.3</v>
      </c>
      <c r="N1968" t="s">
        <v>60</v>
      </c>
      <c r="O1968" t="s">
        <v>42</v>
      </c>
      <c r="P1968" t="s">
        <v>51</v>
      </c>
      <c r="Q1968" s="2">
        <v>1225.32</v>
      </c>
      <c r="R1968" s="2">
        <v>245.06</v>
      </c>
      <c r="S1968" s="2">
        <v>980.26</v>
      </c>
      <c r="T1968" s="2">
        <v>0</v>
      </c>
      <c r="U1968">
        <v>980.26</v>
      </c>
      <c r="V1968" s="2">
        <v>27</v>
      </c>
      <c r="W1968" s="3">
        <v>0</v>
      </c>
      <c r="X1968" s="3" t="s">
        <v>44</v>
      </c>
      <c r="Y1968" s="3">
        <v>28.3</v>
      </c>
      <c r="Z1968" s="2">
        <v>277.41000000000003</v>
      </c>
      <c r="AA1968" s="10">
        <f>IF(Table1[[#This Row],[Is_Late]]="Yes",1,0)</f>
        <v>0</v>
      </c>
    </row>
    <row r="1969" spans="1:27" x14ac:dyDescent="0.25">
      <c r="A1969" t="s">
        <v>2048</v>
      </c>
      <c r="B1969" s="1">
        <v>45894</v>
      </c>
      <c r="C1969" t="s">
        <v>75</v>
      </c>
      <c r="D1969" t="s">
        <v>66</v>
      </c>
      <c r="E1969" t="s">
        <v>29</v>
      </c>
      <c r="F1969" t="s">
        <v>93</v>
      </c>
      <c r="G1969" t="s">
        <v>119</v>
      </c>
      <c r="H1969">
        <v>2</v>
      </c>
      <c r="I1969">
        <v>173.38</v>
      </c>
      <c r="J1969" s="2">
        <v>10</v>
      </c>
      <c r="K1969">
        <v>38</v>
      </c>
      <c r="L1969" s="3">
        <v>0.52</v>
      </c>
      <c r="M1969" s="3">
        <v>2</v>
      </c>
      <c r="N1969" t="s">
        <v>41</v>
      </c>
      <c r="O1969" t="s">
        <v>42</v>
      </c>
      <c r="P1969" t="s">
        <v>34</v>
      </c>
      <c r="Q1969" s="2">
        <v>346.76</v>
      </c>
      <c r="R1969" s="2">
        <v>34.68</v>
      </c>
      <c r="S1969" s="2">
        <v>312.08</v>
      </c>
      <c r="T1969" s="2">
        <v>0</v>
      </c>
      <c r="U1969">
        <v>312.08</v>
      </c>
      <c r="V1969" s="2">
        <v>23</v>
      </c>
      <c r="W1969" s="3">
        <v>15</v>
      </c>
      <c r="X1969" s="3" t="s">
        <v>35</v>
      </c>
      <c r="Y1969" s="3">
        <v>12.5</v>
      </c>
      <c r="Z1969" s="2">
        <v>39.01</v>
      </c>
      <c r="AA1969" s="10">
        <f>IF(Table1[[#This Row],[Is_Late]]="Yes",1,0)</f>
        <v>1</v>
      </c>
    </row>
    <row r="1970" spans="1:27" x14ac:dyDescent="0.25">
      <c r="A1970" t="s">
        <v>2049</v>
      </c>
      <c r="B1970" s="1">
        <v>45894</v>
      </c>
      <c r="C1970" t="s">
        <v>27</v>
      </c>
      <c r="D1970" t="s">
        <v>54</v>
      </c>
      <c r="E1970" t="s">
        <v>47</v>
      </c>
      <c r="F1970" t="s">
        <v>30</v>
      </c>
      <c r="G1970" t="s">
        <v>144</v>
      </c>
      <c r="H1970">
        <v>6</v>
      </c>
      <c r="I1970">
        <v>378.55</v>
      </c>
      <c r="J1970" s="2">
        <v>5</v>
      </c>
      <c r="K1970">
        <v>17</v>
      </c>
      <c r="L1970" s="3">
        <v>1.49</v>
      </c>
      <c r="M1970" s="3">
        <v>4.4000000000000004</v>
      </c>
      <c r="N1970" t="s">
        <v>60</v>
      </c>
      <c r="O1970" t="s">
        <v>42</v>
      </c>
      <c r="P1970" t="s">
        <v>51</v>
      </c>
      <c r="Q1970" s="2">
        <v>2271.3000000000002</v>
      </c>
      <c r="R1970" s="2">
        <v>113.56</v>
      </c>
      <c r="S1970" s="2">
        <v>2157.7399999999998</v>
      </c>
      <c r="T1970" s="2">
        <v>0</v>
      </c>
      <c r="U1970">
        <v>2157.7399999999998</v>
      </c>
      <c r="V1970" s="2">
        <v>16</v>
      </c>
      <c r="W1970" s="3">
        <v>1</v>
      </c>
      <c r="X1970" s="3" t="s">
        <v>44</v>
      </c>
      <c r="Y1970" s="3">
        <v>23.6</v>
      </c>
      <c r="Z1970" s="2">
        <v>509.23</v>
      </c>
      <c r="AA1970" s="10">
        <f>IF(Table1[[#This Row],[Is_Late]]="Yes",1,0)</f>
        <v>0</v>
      </c>
    </row>
    <row r="1971" spans="1:27" x14ac:dyDescent="0.25">
      <c r="A1971" t="s">
        <v>2050</v>
      </c>
      <c r="B1971" s="1">
        <v>45894</v>
      </c>
      <c r="C1971" t="s">
        <v>80</v>
      </c>
      <c r="D1971" t="s">
        <v>28</v>
      </c>
      <c r="E1971" t="s">
        <v>47</v>
      </c>
      <c r="F1971" t="s">
        <v>93</v>
      </c>
      <c r="G1971" t="s">
        <v>63</v>
      </c>
      <c r="H1971">
        <v>7</v>
      </c>
      <c r="I1971">
        <v>227.35</v>
      </c>
      <c r="J1971" s="2">
        <v>20</v>
      </c>
      <c r="K1971">
        <v>18</v>
      </c>
      <c r="L1971" s="3">
        <v>4.8499999999999996</v>
      </c>
      <c r="M1971" s="3">
        <v>4</v>
      </c>
      <c r="N1971" t="s">
        <v>32</v>
      </c>
      <c r="O1971" t="s">
        <v>33</v>
      </c>
      <c r="P1971" t="s">
        <v>34</v>
      </c>
      <c r="Q1971" s="2">
        <v>1591.45</v>
      </c>
      <c r="R1971" s="2">
        <v>318.29000000000002</v>
      </c>
      <c r="S1971" s="2">
        <v>0</v>
      </c>
      <c r="T1971" s="2">
        <v>0</v>
      </c>
      <c r="U1971">
        <v>0</v>
      </c>
      <c r="V1971" s="2">
        <v>29</v>
      </c>
      <c r="W1971" s="3">
        <v>0</v>
      </c>
      <c r="X1971" s="3" t="s">
        <v>44</v>
      </c>
      <c r="Y1971" s="3">
        <v>18.100000000000001</v>
      </c>
      <c r="Z1971" s="2">
        <v>0</v>
      </c>
      <c r="AA1971" s="10">
        <f>IF(Table1[[#This Row],[Is_Late]]="Yes",1,0)</f>
        <v>0</v>
      </c>
    </row>
    <row r="1972" spans="1:27" x14ac:dyDescent="0.25">
      <c r="A1972" t="s">
        <v>2051</v>
      </c>
      <c r="B1972" s="1">
        <v>45895</v>
      </c>
      <c r="C1972" t="s">
        <v>88</v>
      </c>
      <c r="D1972" t="s">
        <v>28</v>
      </c>
      <c r="E1972" t="s">
        <v>47</v>
      </c>
      <c r="F1972" t="s">
        <v>81</v>
      </c>
      <c r="G1972" t="s">
        <v>117</v>
      </c>
      <c r="H1972">
        <v>7</v>
      </c>
      <c r="I1972">
        <v>198.36</v>
      </c>
      <c r="J1972" s="2">
        <v>15</v>
      </c>
      <c r="K1972">
        <v>24</v>
      </c>
      <c r="L1972" s="3">
        <v>1.21</v>
      </c>
      <c r="M1972" s="3">
        <v>3.9</v>
      </c>
      <c r="N1972" t="s">
        <v>50</v>
      </c>
      <c r="O1972" t="s">
        <v>42</v>
      </c>
      <c r="P1972" t="s">
        <v>43</v>
      </c>
      <c r="Q1972" s="2">
        <v>1388.52</v>
      </c>
      <c r="R1972" s="2">
        <v>208.28</v>
      </c>
      <c r="S1972" s="2">
        <v>1180.24</v>
      </c>
      <c r="T1972" s="2">
        <v>0</v>
      </c>
      <c r="U1972">
        <v>1180.24</v>
      </c>
      <c r="V1972" s="2">
        <v>17</v>
      </c>
      <c r="W1972" s="3">
        <v>7</v>
      </c>
      <c r="X1972" s="3" t="s">
        <v>35</v>
      </c>
      <c r="Y1972" s="3">
        <v>10.199999999999999</v>
      </c>
      <c r="Z1972" s="2">
        <v>120.38</v>
      </c>
      <c r="AA1972" s="10">
        <f>IF(Table1[[#This Row],[Is_Late]]="Yes",1,0)</f>
        <v>1</v>
      </c>
    </row>
    <row r="1973" spans="1:27" x14ac:dyDescent="0.25">
      <c r="A1973" t="s">
        <v>2052</v>
      </c>
      <c r="B1973" s="1">
        <v>45895</v>
      </c>
      <c r="C1973" t="s">
        <v>75</v>
      </c>
      <c r="D1973" t="s">
        <v>66</v>
      </c>
      <c r="E1973" t="s">
        <v>29</v>
      </c>
      <c r="F1973" t="s">
        <v>86</v>
      </c>
      <c r="G1973" t="s">
        <v>136</v>
      </c>
      <c r="H1973">
        <v>5</v>
      </c>
      <c r="I1973">
        <v>378.21</v>
      </c>
      <c r="J1973" s="2">
        <v>5</v>
      </c>
      <c r="K1973">
        <v>15</v>
      </c>
      <c r="L1973" s="3">
        <v>1.41</v>
      </c>
      <c r="M1973" s="3">
        <v>3.1</v>
      </c>
      <c r="N1973" t="s">
        <v>32</v>
      </c>
      <c r="O1973" t="s">
        <v>42</v>
      </c>
      <c r="P1973" t="s">
        <v>43</v>
      </c>
      <c r="Q1973" s="2">
        <v>1891.05</v>
      </c>
      <c r="R1973" s="2">
        <v>94.55</v>
      </c>
      <c r="S1973" s="2">
        <v>1796.5</v>
      </c>
      <c r="T1973" s="2">
        <v>0</v>
      </c>
      <c r="U1973">
        <v>1796.5</v>
      </c>
      <c r="V1973" s="2">
        <v>37</v>
      </c>
      <c r="W1973" s="3">
        <v>0</v>
      </c>
      <c r="X1973" s="3" t="s">
        <v>44</v>
      </c>
      <c r="Y1973" s="3">
        <v>23</v>
      </c>
      <c r="Z1973" s="2">
        <v>413.2</v>
      </c>
      <c r="AA1973" s="10">
        <f>IF(Table1[[#This Row],[Is_Late]]="Yes",1,0)</f>
        <v>0</v>
      </c>
    </row>
    <row r="1974" spans="1:27" x14ac:dyDescent="0.25">
      <c r="A1974" t="s">
        <v>2053</v>
      </c>
      <c r="B1974" s="1">
        <v>45895</v>
      </c>
      <c r="C1974" t="s">
        <v>53</v>
      </c>
      <c r="D1974" t="s">
        <v>28</v>
      </c>
      <c r="E1974" t="s">
        <v>29</v>
      </c>
      <c r="F1974" t="s">
        <v>39</v>
      </c>
      <c r="G1974" t="s">
        <v>78</v>
      </c>
      <c r="H1974">
        <v>4</v>
      </c>
      <c r="I1974">
        <v>394.77</v>
      </c>
      <c r="J1974" s="2">
        <v>0</v>
      </c>
      <c r="K1974">
        <v>26</v>
      </c>
      <c r="L1974" s="3">
        <v>4.37</v>
      </c>
      <c r="M1974" s="3">
        <v>4.2</v>
      </c>
      <c r="N1974" t="s">
        <v>60</v>
      </c>
      <c r="O1974" t="s">
        <v>33</v>
      </c>
      <c r="P1974" t="s">
        <v>56</v>
      </c>
      <c r="Q1974" s="2">
        <v>1579.08</v>
      </c>
      <c r="R1974" s="2">
        <v>0</v>
      </c>
      <c r="S1974" s="2">
        <v>0</v>
      </c>
      <c r="T1974" s="2">
        <v>0</v>
      </c>
      <c r="U1974">
        <v>0</v>
      </c>
      <c r="V1974" s="2">
        <v>44</v>
      </c>
      <c r="W1974" s="3">
        <v>0</v>
      </c>
      <c r="X1974" s="3" t="s">
        <v>44</v>
      </c>
      <c r="Y1974" s="3">
        <v>9.4</v>
      </c>
      <c r="Z1974" s="2">
        <v>0</v>
      </c>
      <c r="AA1974" s="10">
        <f>IF(Table1[[#This Row],[Is_Late]]="Yes",1,0)</f>
        <v>0</v>
      </c>
    </row>
    <row r="1975" spans="1:27" x14ac:dyDescent="0.25">
      <c r="A1975" t="s">
        <v>2054</v>
      </c>
      <c r="B1975" s="1">
        <v>45895</v>
      </c>
      <c r="C1975" t="s">
        <v>37</v>
      </c>
      <c r="D1975" t="s">
        <v>28</v>
      </c>
      <c r="E1975" t="s">
        <v>47</v>
      </c>
      <c r="F1975" t="s">
        <v>111</v>
      </c>
      <c r="G1975" t="s">
        <v>117</v>
      </c>
      <c r="H1975">
        <v>7</v>
      </c>
      <c r="I1975">
        <v>39.71</v>
      </c>
      <c r="J1975" s="2">
        <v>0</v>
      </c>
      <c r="K1975">
        <v>37</v>
      </c>
      <c r="L1975" s="3">
        <v>4.03</v>
      </c>
      <c r="M1975" s="3">
        <v>4.7</v>
      </c>
      <c r="N1975" t="s">
        <v>32</v>
      </c>
      <c r="O1975" t="s">
        <v>42</v>
      </c>
      <c r="P1975" t="s">
        <v>43</v>
      </c>
      <c r="Q1975" s="2">
        <v>277.97000000000003</v>
      </c>
      <c r="R1975" s="2">
        <v>0</v>
      </c>
      <c r="S1975" s="2">
        <v>277.97000000000003</v>
      </c>
      <c r="T1975" s="2">
        <v>20</v>
      </c>
      <c r="U1975">
        <v>297.97000000000003</v>
      </c>
      <c r="V1975" s="2">
        <v>17</v>
      </c>
      <c r="W1975" s="3">
        <v>20</v>
      </c>
      <c r="X1975" s="3" t="s">
        <v>35</v>
      </c>
      <c r="Y1975" s="3">
        <v>10.5</v>
      </c>
      <c r="Z1975" s="2">
        <v>29.19</v>
      </c>
      <c r="AA1975" s="10">
        <f>IF(Table1[[#This Row],[Is_Late]]="Yes",1,0)</f>
        <v>1</v>
      </c>
    </row>
    <row r="1976" spans="1:27" x14ac:dyDescent="0.25">
      <c r="A1976" t="s">
        <v>2055</v>
      </c>
      <c r="B1976" s="1">
        <v>45895</v>
      </c>
      <c r="C1976" t="s">
        <v>27</v>
      </c>
      <c r="D1976" t="s">
        <v>28</v>
      </c>
      <c r="E1976" t="s">
        <v>47</v>
      </c>
      <c r="F1976" t="s">
        <v>86</v>
      </c>
      <c r="G1976" t="s">
        <v>119</v>
      </c>
      <c r="H1976">
        <v>6</v>
      </c>
      <c r="I1976">
        <v>363.07</v>
      </c>
      <c r="J1976" s="2">
        <v>25</v>
      </c>
      <c r="K1976">
        <v>23</v>
      </c>
      <c r="L1976" s="3">
        <v>1.28</v>
      </c>
      <c r="M1976" s="3">
        <v>4.4000000000000004</v>
      </c>
      <c r="N1976" t="s">
        <v>60</v>
      </c>
      <c r="O1976" t="s">
        <v>42</v>
      </c>
      <c r="P1976" t="s">
        <v>56</v>
      </c>
      <c r="Q1976" s="2">
        <v>2178.42</v>
      </c>
      <c r="R1976" s="2">
        <v>544.6</v>
      </c>
      <c r="S1976" s="2">
        <v>1633.82</v>
      </c>
      <c r="T1976" s="2">
        <v>0</v>
      </c>
      <c r="U1976">
        <v>1633.82</v>
      </c>
      <c r="V1976" s="2">
        <v>29</v>
      </c>
      <c r="W1976" s="3">
        <v>0</v>
      </c>
      <c r="X1976" s="3" t="s">
        <v>44</v>
      </c>
      <c r="Y1976" s="3">
        <v>29.6</v>
      </c>
      <c r="Z1976" s="2">
        <v>483.61</v>
      </c>
      <c r="AA1976" s="10">
        <f>IF(Table1[[#This Row],[Is_Late]]="Yes",1,0)</f>
        <v>0</v>
      </c>
    </row>
    <row r="1977" spans="1:27" x14ac:dyDescent="0.25">
      <c r="A1977" t="s">
        <v>2056</v>
      </c>
      <c r="B1977" s="1">
        <v>45895</v>
      </c>
      <c r="C1977" t="s">
        <v>37</v>
      </c>
      <c r="D1977" t="s">
        <v>28</v>
      </c>
      <c r="E1977" t="s">
        <v>47</v>
      </c>
      <c r="F1977" t="s">
        <v>111</v>
      </c>
      <c r="G1977" t="s">
        <v>89</v>
      </c>
      <c r="H1977">
        <v>7</v>
      </c>
      <c r="I1977">
        <v>87.48</v>
      </c>
      <c r="J1977" s="2">
        <v>10</v>
      </c>
      <c r="K1977">
        <v>13</v>
      </c>
      <c r="L1977" s="3">
        <v>4.9000000000000004</v>
      </c>
      <c r="M1977" s="3">
        <v>4</v>
      </c>
      <c r="N1977" t="s">
        <v>50</v>
      </c>
      <c r="O1977" t="s">
        <v>33</v>
      </c>
      <c r="P1977" t="s">
        <v>34</v>
      </c>
      <c r="Q1977" s="2">
        <v>612.36</v>
      </c>
      <c r="R1977" s="2">
        <v>61.24</v>
      </c>
      <c r="S1977" s="2">
        <v>0</v>
      </c>
      <c r="T1977" s="2">
        <v>0</v>
      </c>
      <c r="U1977">
        <v>0</v>
      </c>
      <c r="V1977" s="2">
        <v>33</v>
      </c>
      <c r="W1977" s="3">
        <v>0</v>
      </c>
      <c r="X1977" s="3" t="s">
        <v>44</v>
      </c>
      <c r="Y1977" s="3">
        <v>30.4</v>
      </c>
      <c r="Z1977" s="2">
        <v>0</v>
      </c>
      <c r="AA1977" s="10">
        <f>IF(Table1[[#This Row],[Is_Late]]="Yes",1,0)</f>
        <v>0</v>
      </c>
    </row>
    <row r="1978" spans="1:27" x14ac:dyDescent="0.25">
      <c r="A1978" t="s">
        <v>2057</v>
      </c>
      <c r="B1978" s="1">
        <v>45895</v>
      </c>
      <c r="C1978" t="s">
        <v>53</v>
      </c>
      <c r="D1978" t="s">
        <v>66</v>
      </c>
      <c r="E1978" t="s">
        <v>29</v>
      </c>
      <c r="F1978" t="s">
        <v>59</v>
      </c>
      <c r="G1978" t="s">
        <v>40</v>
      </c>
      <c r="H1978">
        <v>6</v>
      </c>
      <c r="I1978">
        <v>283.2</v>
      </c>
      <c r="J1978" s="2">
        <v>15</v>
      </c>
      <c r="K1978">
        <v>23</v>
      </c>
      <c r="L1978" s="3">
        <v>2.85</v>
      </c>
      <c r="M1978" s="3">
        <v>4.4000000000000004</v>
      </c>
      <c r="N1978" t="s">
        <v>32</v>
      </c>
      <c r="O1978" t="s">
        <v>42</v>
      </c>
      <c r="P1978" t="s">
        <v>34</v>
      </c>
      <c r="Q1978" s="2">
        <v>1699.2</v>
      </c>
      <c r="R1978" s="2">
        <v>254.88</v>
      </c>
      <c r="S1978" s="2">
        <v>1444.32</v>
      </c>
      <c r="T1978" s="2">
        <v>0</v>
      </c>
      <c r="U1978">
        <v>1444.32</v>
      </c>
      <c r="V1978" s="2">
        <v>32</v>
      </c>
      <c r="W1978" s="3">
        <v>0</v>
      </c>
      <c r="X1978" s="3" t="s">
        <v>44</v>
      </c>
      <c r="Y1978" s="3">
        <v>28.9</v>
      </c>
      <c r="Z1978" s="2">
        <v>417.41</v>
      </c>
      <c r="AA1978" s="10">
        <f>IF(Table1[[#This Row],[Is_Late]]="Yes",1,0)</f>
        <v>0</v>
      </c>
    </row>
    <row r="1979" spans="1:27" x14ac:dyDescent="0.25">
      <c r="A1979" t="s">
        <v>2058</v>
      </c>
      <c r="B1979" s="1">
        <v>45896</v>
      </c>
      <c r="C1979" t="s">
        <v>58</v>
      </c>
      <c r="D1979" t="s">
        <v>28</v>
      </c>
      <c r="E1979" t="s">
        <v>29</v>
      </c>
      <c r="F1979" t="s">
        <v>39</v>
      </c>
      <c r="G1979" t="s">
        <v>31</v>
      </c>
      <c r="H1979">
        <v>2</v>
      </c>
      <c r="I1979">
        <v>169.75</v>
      </c>
      <c r="J1979" s="2">
        <v>15</v>
      </c>
      <c r="K1979">
        <v>27</v>
      </c>
      <c r="L1979" s="3">
        <v>0.61</v>
      </c>
      <c r="M1979" s="3">
        <v>4.5999999999999996</v>
      </c>
      <c r="N1979" t="s">
        <v>50</v>
      </c>
      <c r="O1979" t="s">
        <v>42</v>
      </c>
      <c r="P1979" t="s">
        <v>56</v>
      </c>
      <c r="Q1979" s="2">
        <v>339.5</v>
      </c>
      <c r="R1979" s="2">
        <v>50.92</v>
      </c>
      <c r="S1979" s="2">
        <v>288.58</v>
      </c>
      <c r="T1979" s="2">
        <v>15</v>
      </c>
      <c r="U1979">
        <v>303.58</v>
      </c>
      <c r="V1979" s="2">
        <v>20</v>
      </c>
      <c r="W1979" s="3">
        <v>7</v>
      </c>
      <c r="X1979" s="3" t="s">
        <v>35</v>
      </c>
      <c r="Y1979" s="3">
        <v>31.2</v>
      </c>
      <c r="Z1979" s="2">
        <v>90.04</v>
      </c>
      <c r="AA1979" s="10">
        <f>IF(Table1[[#This Row],[Is_Late]]="Yes",1,0)</f>
        <v>1</v>
      </c>
    </row>
    <row r="1980" spans="1:27" x14ac:dyDescent="0.25">
      <c r="A1980" t="s">
        <v>2059</v>
      </c>
      <c r="B1980" s="1">
        <v>45896</v>
      </c>
      <c r="C1980" t="s">
        <v>84</v>
      </c>
      <c r="D1980" t="s">
        <v>66</v>
      </c>
      <c r="E1980" t="s">
        <v>29</v>
      </c>
      <c r="F1980" t="s">
        <v>73</v>
      </c>
      <c r="G1980" t="s">
        <v>136</v>
      </c>
      <c r="H1980">
        <v>7</v>
      </c>
      <c r="I1980">
        <v>393.27</v>
      </c>
      <c r="J1980" s="2">
        <v>15</v>
      </c>
      <c r="K1980">
        <v>19</v>
      </c>
      <c r="L1980" s="3">
        <v>2.09</v>
      </c>
      <c r="M1980" s="3">
        <v>4.5999999999999996</v>
      </c>
      <c r="N1980" t="s">
        <v>60</v>
      </c>
      <c r="O1980" t="s">
        <v>42</v>
      </c>
      <c r="P1980" t="s">
        <v>64</v>
      </c>
      <c r="Q1980" s="2">
        <v>2752.89</v>
      </c>
      <c r="R1980" s="2">
        <v>412.93</v>
      </c>
      <c r="S1980" s="2">
        <v>2339.96</v>
      </c>
      <c r="T1980" s="2">
        <v>0</v>
      </c>
      <c r="U1980">
        <v>2339.96</v>
      </c>
      <c r="V1980" s="2">
        <v>42</v>
      </c>
      <c r="W1980" s="3">
        <v>0</v>
      </c>
      <c r="X1980" s="3" t="s">
        <v>44</v>
      </c>
      <c r="Y1980" s="3">
        <v>22.3</v>
      </c>
      <c r="Z1980" s="2">
        <v>521.80999999999995</v>
      </c>
      <c r="AA1980" s="10">
        <f>IF(Table1[[#This Row],[Is_Late]]="Yes",1,0)</f>
        <v>0</v>
      </c>
    </row>
    <row r="1981" spans="1:27" x14ac:dyDescent="0.25">
      <c r="A1981" t="s">
        <v>2060</v>
      </c>
      <c r="B1981" s="1">
        <v>45896</v>
      </c>
      <c r="C1981" t="s">
        <v>37</v>
      </c>
      <c r="D1981" t="s">
        <v>28</v>
      </c>
      <c r="E1981" t="s">
        <v>29</v>
      </c>
      <c r="F1981" t="s">
        <v>86</v>
      </c>
      <c r="G1981" t="s">
        <v>82</v>
      </c>
      <c r="H1981">
        <v>7</v>
      </c>
      <c r="I1981">
        <v>228.19</v>
      </c>
      <c r="J1981" s="2">
        <v>5</v>
      </c>
      <c r="K1981">
        <v>32</v>
      </c>
      <c r="L1981" s="3">
        <v>1.56</v>
      </c>
      <c r="M1981" s="3">
        <v>3.8</v>
      </c>
      <c r="N1981" t="s">
        <v>50</v>
      </c>
      <c r="O1981" t="s">
        <v>33</v>
      </c>
      <c r="P1981" t="s">
        <v>56</v>
      </c>
      <c r="Q1981" s="2">
        <v>1597.33</v>
      </c>
      <c r="R1981" s="2">
        <v>79.87</v>
      </c>
      <c r="S1981" s="2">
        <v>0</v>
      </c>
      <c r="T1981" s="2">
        <v>0</v>
      </c>
      <c r="U1981">
        <v>0</v>
      </c>
      <c r="V1981" s="2">
        <v>42</v>
      </c>
      <c r="W1981" s="3">
        <v>0</v>
      </c>
      <c r="X1981" s="3" t="s">
        <v>44</v>
      </c>
      <c r="Y1981" s="3">
        <v>28</v>
      </c>
      <c r="Z1981" s="2">
        <v>0</v>
      </c>
      <c r="AA1981" s="10">
        <f>IF(Table1[[#This Row],[Is_Late]]="Yes",1,0)</f>
        <v>0</v>
      </c>
    </row>
    <row r="1982" spans="1:27" x14ac:dyDescent="0.25">
      <c r="A1982" t="s">
        <v>2061</v>
      </c>
      <c r="B1982" s="1">
        <v>45896</v>
      </c>
      <c r="C1982" t="s">
        <v>75</v>
      </c>
      <c r="D1982" t="s">
        <v>54</v>
      </c>
      <c r="E1982" t="s">
        <v>29</v>
      </c>
      <c r="F1982" t="s">
        <v>30</v>
      </c>
      <c r="G1982" t="s">
        <v>100</v>
      </c>
      <c r="H1982">
        <v>1</v>
      </c>
      <c r="I1982">
        <v>243.98</v>
      </c>
      <c r="J1982" s="2">
        <v>5</v>
      </c>
      <c r="K1982">
        <v>37</v>
      </c>
      <c r="L1982" s="3">
        <v>3.92</v>
      </c>
      <c r="M1982" s="3">
        <v>3.9</v>
      </c>
      <c r="N1982" t="s">
        <v>41</v>
      </c>
      <c r="O1982" t="s">
        <v>42</v>
      </c>
      <c r="P1982" t="s">
        <v>56</v>
      </c>
      <c r="Q1982" s="2">
        <v>243.98</v>
      </c>
      <c r="R1982" s="2">
        <v>12.2</v>
      </c>
      <c r="S1982" s="2">
        <v>231.78</v>
      </c>
      <c r="T1982" s="2">
        <v>25</v>
      </c>
      <c r="U1982">
        <v>256.77999999999997</v>
      </c>
      <c r="V1982" s="2">
        <v>20</v>
      </c>
      <c r="W1982" s="3">
        <v>17</v>
      </c>
      <c r="X1982" s="3" t="s">
        <v>35</v>
      </c>
      <c r="Y1982" s="3">
        <v>12</v>
      </c>
      <c r="Z1982" s="2">
        <v>27.81</v>
      </c>
      <c r="AA1982" s="10">
        <f>IF(Table1[[#This Row],[Is_Late]]="Yes",1,0)</f>
        <v>1</v>
      </c>
    </row>
    <row r="1983" spans="1:27" x14ac:dyDescent="0.25">
      <c r="A1983" t="s">
        <v>2062</v>
      </c>
      <c r="B1983" s="1">
        <v>45896</v>
      </c>
      <c r="C1983" t="s">
        <v>53</v>
      </c>
      <c r="D1983" t="s">
        <v>46</v>
      </c>
      <c r="E1983" t="s">
        <v>47</v>
      </c>
      <c r="F1983" t="s">
        <v>48</v>
      </c>
      <c r="G1983" t="s">
        <v>100</v>
      </c>
      <c r="H1983">
        <v>5</v>
      </c>
      <c r="I1983">
        <v>373.31</v>
      </c>
      <c r="J1983" s="2">
        <v>5</v>
      </c>
      <c r="K1983">
        <v>27</v>
      </c>
      <c r="L1983" s="3">
        <v>6.16</v>
      </c>
      <c r="M1983" s="3">
        <v>4.2</v>
      </c>
      <c r="N1983" t="s">
        <v>50</v>
      </c>
      <c r="O1983" t="s">
        <v>42</v>
      </c>
      <c r="P1983" t="s">
        <v>43</v>
      </c>
      <c r="Q1983" s="2">
        <v>1866.55</v>
      </c>
      <c r="R1983" s="2">
        <v>93.33</v>
      </c>
      <c r="S1983" s="2">
        <v>1773.22</v>
      </c>
      <c r="T1983" s="2">
        <v>0</v>
      </c>
      <c r="U1983">
        <v>1773.22</v>
      </c>
      <c r="V1983" s="2">
        <v>40</v>
      </c>
      <c r="W1983" s="3">
        <v>0</v>
      </c>
      <c r="X1983" s="3" t="s">
        <v>44</v>
      </c>
      <c r="Y1983" s="3">
        <v>31.2</v>
      </c>
      <c r="Z1983" s="2">
        <v>553.24</v>
      </c>
      <c r="AA1983" s="10">
        <f>IF(Table1[[#This Row],[Is_Late]]="Yes",1,0)</f>
        <v>0</v>
      </c>
    </row>
    <row r="1984" spans="1:27" x14ac:dyDescent="0.25">
      <c r="A1984" t="s">
        <v>2063</v>
      </c>
      <c r="B1984" s="1">
        <v>45896</v>
      </c>
      <c r="C1984" t="s">
        <v>58</v>
      </c>
      <c r="D1984" t="s">
        <v>38</v>
      </c>
      <c r="E1984" t="s">
        <v>47</v>
      </c>
      <c r="F1984" t="s">
        <v>86</v>
      </c>
      <c r="G1984" t="s">
        <v>117</v>
      </c>
      <c r="H1984">
        <v>6</v>
      </c>
      <c r="I1984">
        <v>190.95</v>
      </c>
      <c r="J1984" s="2">
        <v>0</v>
      </c>
      <c r="K1984">
        <v>19</v>
      </c>
      <c r="L1984" s="3">
        <v>4.0199999999999996</v>
      </c>
      <c r="M1984" s="3">
        <v>3.2</v>
      </c>
      <c r="N1984" t="s">
        <v>68</v>
      </c>
      <c r="O1984" t="s">
        <v>33</v>
      </c>
      <c r="P1984" t="s">
        <v>56</v>
      </c>
      <c r="Q1984" s="2">
        <v>1145.7</v>
      </c>
      <c r="R1984" s="2">
        <v>0</v>
      </c>
      <c r="S1984" s="2">
        <v>0</v>
      </c>
      <c r="T1984" s="2">
        <v>0</v>
      </c>
      <c r="U1984">
        <v>0</v>
      </c>
      <c r="V1984" s="2">
        <v>42</v>
      </c>
      <c r="W1984" s="3">
        <v>0</v>
      </c>
      <c r="X1984" s="3" t="s">
        <v>44</v>
      </c>
      <c r="Y1984" s="3">
        <v>30.6</v>
      </c>
      <c r="Z1984" s="2">
        <v>0</v>
      </c>
      <c r="AA1984" s="10">
        <f>IF(Table1[[#This Row],[Is_Late]]="Yes",1,0)</f>
        <v>0</v>
      </c>
    </row>
    <row r="1985" spans="1:27" x14ac:dyDescent="0.25">
      <c r="A1985" t="s">
        <v>2064</v>
      </c>
      <c r="B1985" s="1">
        <v>45896</v>
      </c>
      <c r="C1985" t="s">
        <v>75</v>
      </c>
      <c r="D1985" t="s">
        <v>46</v>
      </c>
      <c r="E1985" t="s">
        <v>29</v>
      </c>
      <c r="F1985" t="s">
        <v>59</v>
      </c>
      <c r="G1985" t="s">
        <v>31</v>
      </c>
      <c r="H1985">
        <v>5</v>
      </c>
      <c r="I1985">
        <v>92.71</v>
      </c>
      <c r="J1985" s="2">
        <v>5</v>
      </c>
      <c r="K1985">
        <v>29</v>
      </c>
      <c r="L1985" s="3">
        <v>4.17</v>
      </c>
      <c r="M1985" s="3">
        <v>3.5</v>
      </c>
      <c r="N1985" t="s">
        <v>60</v>
      </c>
      <c r="O1985" t="s">
        <v>42</v>
      </c>
      <c r="P1985" t="s">
        <v>56</v>
      </c>
      <c r="Q1985" s="2">
        <v>463.55</v>
      </c>
      <c r="R1985" s="2">
        <v>23.18</v>
      </c>
      <c r="S1985" s="2">
        <v>440.37</v>
      </c>
      <c r="T1985" s="2">
        <v>0</v>
      </c>
      <c r="U1985">
        <v>440.37</v>
      </c>
      <c r="V1985" s="2">
        <v>30</v>
      </c>
      <c r="W1985" s="3">
        <v>0</v>
      </c>
      <c r="X1985" s="3" t="s">
        <v>44</v>
      </c>
      <c r="Y1985" s="3">
        <v>12.4</v>
      </c>
      <c r="Z1985" s="2">
        <v>54.61</v>
      </c>
      <c r="AA1985" s="10">
        <f>IF(Table1[[#This Row],[Is_Late]]="Yes",1,0)</f>
        <v>0</v>
      </c>
    </row>
    <row r="1986" spans="1:27" x14ac:dyDescent="0.25">
      <c r="A1986" t="s">
        <v>2065</v>
      </c>
      <c r="B1986" s="1">
        <v>45896</v>
      </c>
      <c r="C1986" t="s">
        <v>84</v>
      </c>
      <c r="D1986" t="s">
        <v>46</v>
      </c>
      <c r="E1986" t="s">
        <v>29</v>
      </c>
      <c r="F1986" t="s">
        <v>86</v>
      </c>
      <c r="G1986" t="s">
        <v>31</v>
      </c>
      <c r="H1986">
        <v>3</v>
      </c>
      <c r="I1986">
        <v>334.81</v>
      </c>
      <c r="J1986" s="2">
        <v>15</v>
      </c>
      <c r="K1986">
        <v>31</v>
      </c>
      <c r="L1986" s="3">
        <v>1.92</v>
      </c>
      <c r="M1986" s="3">
        <v>3.5</v>
      </c>
      <c r="N1986" t="s">
        <v>32</v>
      </c>
      <c r="O1986" t="s">
        <v>42</v>
      </c>
      <c r="P1986" t="s">
        <v>56</v>
      </c>
      <c r="Q1986" s="2">
        <v>1004.43</v>
      </c>
      <c r="R1986" s="2">
        <v>150.66</v>
      </c>
      <c r="S1986" s="2">
        <v>853.77</v>
      </c>
      <c r="T1986" s="2">
        <v>0</v>
      </c>
      <c r="U1986">
        <v>853.77</v>
      </c>
      <c r="V1986" s="2">
        <v>23</v>
      </c>
      <c r="W1986" s="3">
        <v>8</v>
      </c>
      <c r="X1986" s="3" t="s">
        <v>35</v>
      </c>
      <c r="Y1986" s="3">
        <v>13.6</v>
      </c>
      <c r="Z1986" s="2">
        <v>116.11</v>
      </c>
      <c r="AA1986" s="10">
        <f>IF(Table1[[#This Row],[Is_Late]]="Yes",1,0)</f>
        <v>1</v>
      </c>
    </row>
    <row r="1987" spans="1:27" x14ac:dyDescent="0.25">
      <c r="A1987" t="s">
        <v>2066</v>
      </c>
      <c r="B1987" s="1">
        <v>45896</v>
      </c>
      <c r="C1987" t="s">
        <v>53</v>
      </c>
      <c r="D1987" t="s">
        <v>66</v>
      </c>
      <c r="E1987" t="s">
        <v>47</v>
      </c>
      <c r="F1987" t="s">
        <v>81</v>
      </c>
      <c r="G1987" t="s">
        <v>40</v>
      </c>
      <c r="H1987">
        <v>2</v>
      </c>
      <c r="I1987">
        <v>87.6</v>
      </c>
      <c r="J1987" s="2">
        <v>20</v>
      </c>
      <c r="K1987">
        <v>43</v>
      </c>
      <c r="L1987" s="3">
        <v>5.28</v>
      </c>
      <c r="M1987" s="3">
        <v>4.9000000000000004</v>
      </c>
      <c r="N1987" t="s">
        <v>68</v>
      </c>
      <c r="O1987" t="s">
        <v>42</v>
      </c>
      <c r="P1987" t="s">
        <v>34</v>
      </c>
      <c r="Q1987" s="2">
        <v>175.2</v>
      </c>
      <c r="R1987" s="2">
        <v>35.04</v>
      </c>
      <c r="S1987" s="2">
        <v>140.16</v>
      </c>
      <c r="T1987" s="2">
        <v>20</v>
      </c>
      <c r="U1987">
        <v>160.16</v>
      </c>
      <c r="V1987" s="2">
        <v>22</v>
      </c>
      <c r="W1987" s="3">
        <v>21</v>
      </c>
      <c r="X1987" s="3" t="s">
        <v>35</v>
      </c>
      <c r="Y1987" s="3">
        <v>31.6</v>
      </c>
      <c r="Z1987" s="2">
        <v>44.29</v>
      </c>
      <c r="AA1987" s="10">
        <f>IF(Table1[[#This Row],[Is_Late]]="Yes",1,0)</f>
        <v>1</v>
      </c>
    </row>
    <row r="1988" spans="1:27" x14ac:dyDescent="0.25">
      <c r="A1988" t="s">
        <v>2067</v>
      </c>
      <c r="B1988" s="1">
        <v>45896</v>
      </c>
      <c r="C1988" t="s">
        <v>53</v>
      </c>
      <c r="D1988" t="s">
        <v>54</v>
      </c>
      <c r="E1988" t="s">
        <v>29</v>
      </c>
      <c r="F1988" t="s">
        <v>81</v>
      </c>
      <c r="G1988" t="s">
        <v>49</v>
      </c>
      <c r="H1988">
        <v>5</v>
      </c>
      <c r="I1988">
        <v>185.68</v>
      </c>
      <c r="J1988" s="2">
        <v>0</v>
      </c>
      <c r="K1988">
        <v>27</v>
      </c>
      <c r="L1988" s="3">
        <v>2.59</v>
      </c>
      <c r="M1988" s="3">
        <v>5</v>
      </c>
      <c r="N1988" t="s">
        <v>32</v>
      </c>
      <c r="O1988" t="s">
        <v>42</v>
      </c>
      <c r="P1988" t="s">
        <v>51</v>
      </c>
      <c r="Q1988" s="2">
        <v>928.4</v>
      </c>
      <c r="R1988" s="2">
        <v>0</v>
      </c>
      <c r="S1988" s="2">
        <v>928.4</v>
      </c>
      <c r="T1988" s="2">
        <v>0</v>
      </c>
      <c r="U1988">
        <v>928.4</v>
      </c>
      <c r="V1988" s="2">
        <v>29</v>
      </c>
      <c r="W1988" s="3">
        <v>0</v>
      </c>
      <c r="X1988" s="3" t="s">
        <v>44</v>
      </c>
      <c r="Y1988" s="3">
        <v>12.1</v>
      </c>
      <c r="Z1988" s="2">
        <v>112.34</v>
      </c>
      <c r="AA1988" s="10">
        <f>IF(Table1[[#This Row],[Is_Late]]="Yes",1,0)</f>
        <v>0</v>
      </c>
    </row>
    <row r="1989" spans="1:27" x14ac:dyDescent="0.25">
      <c r="A1989" t="s">
        <v>2068</v>
      </c>
      <c r="B1989" s="1">
        <v>45897</v>
      </c>
      <c r="C1989" t="s">
        <v>27</v>
      </c>
      <c r="D1989" t="s">
        <v>46</v>
      </c>
      <c r="E1989" t="s">
        <v>29</v>
      </c>
      <c r="F1989" t="s">
        <v>111</v>
      </c>
      <c r="G1989" t="s">
        <v>89</v>
      </c>
      <c r="H1989">
        <v>7</v>
      </c>
      <c r="I1989">
        <v>66.680000000000007</v>
      </c>
      <c r="J1989" s="2">
        <v>5</v>
      </c>
      <c r="K1989">
        <v>37</v>
      </c>
      <c r="L1989" s="3">
        <v>4.8099999999999996</v>
      </c>
      <c r="M1989" s="3">
        <v>3.1</v>
      </c>
      <c r="N1989" t="s">
        <v>60</v>
      </c>
      <c r="O1989" t="s">
        <v>42</v>
      </c>
      <c r="P1989" t="s">
        <v>64</v>
      </c>
      <c r="Q1989" s="2">
        <v>466.76</v>
      </c>
      <c r="R1989" s="2">
        <v>23.34</v>
      </c>
      <c r="S1989" s="2">
        <v>443.42</v>
      </c>
      <c r="T1989" s="2">
        <v>0</v>
      </c>
      <c r="U1989">
        <v>443.42</v>
      </c>
      <c r="V1989" s="2">
        <v>21</v>
      </c>
      <c r="W1989" s="3">
        <v>16</v>
      </c>
      <c r="X1989" s="3" t="s">
        <v>35</v>
      </c>
      <c r="Y1989" s="3">
        <v>18.8</v>
      </c>
      <c r="Z1989" s="2">
        <v>83.36</v>
      </c>
      <c r="AA1989" s="10">
        <f>IF(Table1[[#This Row],[Is_Late]]="Yes",1,0)</f>
        <v>1</v>
      </c>
    </row>
    <row r="1990" spans="1:27" x14ac:dyDescent="0.25">
      <c r="A1990" t="s">
        <v>2069</v>
      </c>
      <c r="B1990" s="1">
        <v>45897</v>
      </c>
      <c r="C1990" t="s">
        <v>53</v>
      </c>
      <c r="D1990" t="s">
        <v>28</v>
      </c>
      <c r="E1990" t="s">
        <v>47</v>
      </c>
      <c r="F1990" t="s">
        <v>93</v>
      </c>
      <c r="G1990" t="s">
        <v>136</v>
      </c>
      <c r="H1990">
        <v>3</v>
      </c>
      <c r="I1990">
        <v>429.21</v>
      </c>
      <c r="J1990" s="2">
        <v>15</v>
      </c>
      <c r="K1990">
        <v>35</v>
      </c>
      <c r="L1990" s="3">
        <v>6.68</v>
      </c>
      <c r="M1990" s="3">
        <v>3.5</v>
      </c>
      <c r="N1990" t="s">
        <v>32</v>
      </c>
      <c r="O1990" t="s">
        <v>42</v>
      </c>
      <c r="P1990" t="s">
        <v>34</v>
      </c>
      <c r="Q1990" s="2">
        <v>1287.6300000000001</v>
      </c>
      <c r="R1990" s="2">
        <v>193.14</v>
      </c>
      <c r="S1990" s="2">
        <v>1094.49</v>
      </c>
      <c r="T1990" s="2">
        <v>0</v>
      </c>
      <c r="U1990">
        <v>1094.49</v>
      </c>
      <c r="V1990" s="2">
        <v>19</v>
      </c>
      <c r="W1990" s="3">
        <v>16</v>
      </c>
      <c r="X1990" s="3" t="s">
        <v>35</v>
      </c>
      <c r="Y1990" s="3">
        <v>14.1</v>
      </c>
      <c r="Z1990" s="2">
        <v>154.32</v>
      </c>
      <c r="AA1990" s="10">
        <f>IF(Table1[[#This Row],[Is_Late]]="Yes",1,0)</f>
        <v>1</v>
      </c>
    </row>
    <row r="1991" spans="1:27" x14ac:dyDescent="0.25">
      <c r="A1991" t="s">
        <v>2070</v>
      </c>
      <c r="B1991" s="1">
        <v>45897</v>
      </c>
      <c r="C1991" t="s">
        <v>27</v>
      </c>
      <c r="D1991" t="s">
        <v>66</v>
      </c>
      <c r="E1991" t="s">
        <v>47</v>
      </c>
      <c r="F1991" t="s">
        <v>59</v>
      </c>
      <c r="G1991" t="s">
        <v>63</v>
      </c>
      <c r="H1991">
        <v>5</v>
      </c>
      <c r="I1991">
        <v>127.6</v>
      </c>
      <c r="J1991" s="2">
        <v>15</v>
      </c>
      <c r="K1991">
        <v>41</v>
      </c>
      <c r="L1991" s="3">
        <v>6.49</v>
      </c>
      <c r="M1991" s="3">
        <v>3.8</v>
      </c>
      <c r="N1991" t="s">
        <v>41</v>
      </c>
      <c r="O1991" t="s">
        <v>42</v>
      </c>
      <c r="P1991" t="s">
        <v>34</v>
      </c>
      <c r="Q1991" s="2">
        <v>638</v>
      </c>
      <c r="R1991" s="2">
        <v>95.7</v>
      </c>
      <c r="S1991" s="2">
        <v>542.29999999999995</v>
      </c>
      <c r="T1991" s="2">
        <v>0</v>
      </c>
      <c r="U1991">
        <v>542.29999999999995</v>
      </c>
      <c r="V1991" s="2">
        <v>37</v>
      </c>
      <c r="W1991" s="3">
        <v>4</v>
      </c>
      <c r="X1991" s="3" t="s">
        <v>44</v>
      </c>
      <c r="Y1991" s="3">
        <v>18.5</v>
      </c>
      <c r="Z1991" s="2">
        <v>100.33</v>
      </c>
      <c r="AA1991" s="10">
        <f>IF(Table1[[#This Row],[Is_Late]]="Yes",1,0)</f>
        <v>0</v>
      </c>
    </row>
    <row r="1992" spans="1:27" x14ac:dyDescent="0.25">
      <c r="A1992" t="s">
        <v>2071</v>
      </c>
      <c r="B1992" s="1">
        <v>45897</v>
      </c>
      <c r="C1992" t="s">
        <v>80</v>
      </c>
      <c r="D1992" t="s">
        <v>28</v>
      </c>
      <c r="E1992" t="s">
        <v>29</v>
      </c>
      <c r="F1992" t="s">
        <v>59</v>
      </c>
      <c r="G1992" t="s">
        <v>63</v>
      </c>
      <c r="H1992">
        <v>5</v>
      </c>
      <c r="I1992">
        <v>295.44</v>
      </c>
      <c r="J1992" s="2">
        <v>5</v>
      </c>
      <c r="K1992">
        <v>44</v>
      </c>
      <c r="L1992" s="3">
        <v>1.3</v>
      </c>
      <c r="M1992" s="3">
        <v>3.4</v>
      </c>
      <c r="N1992" t="s">
        <v>32</v>
      </c>
      <c r="O1992" t="s">
        <v>33</v>
      </c>
      <c r="P1992" t="s">
        <v>43</v>
      </c>
      <c r="Q1992" s="2">
        <v>1477.2</v>
      </c>
      <c r="R1992" s="2">
        <v>73.86</v>
      </c>
      <c r="S1992" s="2">
        <v>0</v>
      </c>
      <c r="T1992" s="2">
        <v>0</v>
      </c>
      <c r="U1992">
        <v>0</v>
      </c>
      <c r="V1992" s="2">
        <v>30</v>
      </c>
      <c r="W1992" s="3">
        <v>14</v>
      </c>
      <c r="X1992" s="3" t="s">
        <v>35</v>
      </c>
      <c r="Y1992" s="3">
        <v>16.2</v>
      </c>
      <c r="Z1992" s="2">
        <v>0</v>
      </c>
      <c r="AA1992" s="10">
        <f>IF(Table1[[#This Row],[Is_Late]]="Yes",1,0)</f>
        <v>1</v>
      </c>
    </row>
    <row r="1993" spans="1:27" x14ac:dyDescent="0.25">
      <c r="A1993" t="s">
        <v>2072</v>
      </c>
      <c r="B1993" s="1">
        <v>45897</v>
      </c>
      <c r="C1993" t="s">
        <v>53</v>
      </c>
      <c r="D1993" t="s">
        <v>28</v>
      </c>
      <c r="E1993" t="s">
        <v>47</v>
      </c>
      <c r="F1993" t="s">
        <v>48</v>
      </c>
      <c r="G1993" t="s">
        <v>31</v>
      </c>
      <c r="H1993">
        <v>5</v>
      </c>
      <c r="I1993">
        <v>88.84</v>
      </c>
      <c r="J1993" s="2">
        <v>20</v>
      </c>
      <c r="K1993">
        <v>31</v>
      </c>
      <c r="L1993" s="3">
        <v>4.24</v>
      </c>
      <c r="M1993" s="3">
        <v>4</v>
      </c>
      <c r="N1993" t="s">
        <v>68</v>
      </c>
      <c r="O1993" t="s">
        <v>42</v>
      </c>
      <c r="P1993" t="s">
        <v>43</v>
      </c>
      <c r="Q1993" s="2">
        <v>444.2</v>
      </c>
      <c r="R1993" s="2">
        <v>88.84</v>
      </c>
      <c r="S1993" s="2">
        <v>355.36</v>
      </c>
      <c r="T1993" s="2">
        <v>0</v>
      </c>
      <c r="U1993">
        <v>355.36</v>
      </c>
      <c r="V1993" s="2">
        <v>36</v>
      </c>
      <c r="W1993" s="3">
        <v>0</v>
      </c>
      <c r="X1993" s="3" t="s">
        <v>44</v>
      </c>
      <c r="Y1993" s="3">
        <v>11.7</v>
      </c>
      <c r="Z1993" s="2">
        <v>41.58</v>
      </c>
      <c r="AA1993" s="10">
        <f>IF(Table1[[#This Row],[Is_Late]]="Yes",1,0)</f>
        <v>0</v>
      </c>
    </row>
    <row r="1994" spans="1:27" x14ac:dyDescent="0.25">
      <c r="A1994" t="s">
        <v>2073</v>
      </c>
      <c r="B1994" s="1">
        <v>45898</v>
      </c>
      <c r="C1994" t="s">
        <v>27</v>
      </c>
      <c r="D1994" t="s">
        <v>46</v>
      </c>
      <c r="E1994" t="s">
        <v>29</v>
      </c>
      <c r="F1994" t="s">
        <v>30</v>
      </c>
      <c r="G1994" t="s">
        <v>119</v>
      </c>
      <c r="H1994">
        <v>2</v>
      </c>
      <c r="I1994">
        <v>71.47</v>
      </c>
      <c r="J1994" s="2">
        <v>15</v>
      </c>
      <c r="K1994">
        <v>27</v>
      </c>
      <c r="L1994" s="3">
        <v>3.19</v>
      </c>
      <c r="M1994" s="3">
        <v>4</v>
      </c>
      <c r="N1994" t="s">
        <v>50</v>
      </c>
      <c r="O1994" t="s">
        <v>33</v>
      </c>
      <c r="P1994" t="s">
        <v>43</v>
      </c>
      <c r="Q1994" s="2">
        <v>142.94</v>
      </c>
      <c r="R1994" s="2">
        <v>21.44</v>
      </c>
      <c r="S1994" s="2">
        <v>0</v>
      </c>
      <c r="T1994" s="2">
        <v>15</v>
      </c>
      <c r="U1994">
        <v>0</v>
      </c>
      <c r="V1994" s="2">
        <v>25</v>
      </c>
      <c r="W1994" s="3">
        <v>2</v>
      </c>
      <c r="X1994" s="3" t="s">
        <v>44</v>
      </c>
      <c r="Y1994" s="3">
        <v>10.1</v>
      </c>
      <c r="Z1994" s="2">
        <v>0</v>
      </c>
      <c r="AA1994" s="10">
        <f>IF(Table1[[#This Row],[Is_Late]]="Yes",1,0)</f>
        <v>0</v>
      </c>
    </row>
    <row r="1995" spans="1:27" x14ac:dyDescent="0.25">
      <c r="A1995" t="s">
        <v>2074</v>
      </c>
      <c r="B1995" s="1">
        <v>45898</v>
      </c>
      <c r="C1995" t="s">
        <v>58</v>
      </c>
      <c r="D1995" t="s">
        <v>54</v>
      </c>
      <c r="E1995" t="s">
        <v>29</v>
      </c>
      <c r="F1995" t="s">
        <v>111</v>
      </c>
      <c r="G1995" t="s">
        <v>117</v>
      </c>
      <c r="H1995">
        <v>4</v>
      </c>
      <c r="I1995">
        <v>336.88</v>
      </c>
      <c r="J1995" s="2">
        <v>15</v>
      </c>
      <c r="K1995">
        <v>34</v>
      </c>
      <c r="L1995" s="3">
        <v>6.82</v>
      </c>
      <c r="M1995" s="3">
        <v>3.8</v>
      </c>
      <c r="N1995" t="s">
        <v>60</v>
      </c>
      <c r="O1995" t="s">
        <v>33</v>
      </c>
      <c r="P1995" t="s">
        <v>34</v>
      </c>
      <c r="Q1995" s="2">
        <v>1347.52</v>
      </c>
      <c r="R1995" s="2">
        <v>202.13</v>
      </c>
      <c r="S1995" s="2">
        <v>0</v>
      </c>
      <c r="T1995" s="2">
        <v>0</v>
      </c>
      <c r="U1995">
        <v>0</v>
      </c>
      <c r="V1995" s="2">
        <v>36</v>
      </c>
      <c r="W1995" s="3">
        <v>0</v>
      </c>
      <c r="X1995" s="3" t="s">
        <v>44</v>
      </c>
      <c r="Y1995" s="3">
        <v>15.4</v>
      </c>
      <c r="Z1995" s="2">
        <v>0</v>
      </c>
      <c r="AA1995" s="10">
        <f>IF(Table1[[#This Row],[Is_Late]]="Yes",1,0)</f>
        <v>0</v>
      </c>
    </row>
    <row r="1996" spans="1:27" x14ac:dyDescent="0.25">
      <c r="A1996" t="s">
        <v>2075</v>
      </c>
      <c r="B1996" s="1">
        <v>45898</v>
      </c>
      <c r="C1996" t="s">
        <v>27</v>
      </c>
      <c r="D1996" t="s">
        <v>28</v>
      </c>
      <c r="E1996" t="s">
        <v>29</v>
      </c>
      <c r="F1996" t="s">
        <v>30</v>
      </c>
      <c r="G1996" t="s">
        <v>144</v>
      </c>
      <c r="H1996">
        <v>6</v>
      </c>
      <c r="I1996">
        <v>35.28</v>
      </c>
      <c r="J1996" s="2">
        <v>20</v>
      </c>
      <c r="K1996">
        <v>29</v>
      </c>
      <c r="L1996" s="3">
        <v>6.95</v>
      </c>
      <c r="M1996" s="3">
        <v>3.9</v>
      </c>
      <c r="N1996" t="s">
        <v>32</v>
      </c>
      <c r="O1996" t="s">
        <v>33</v>
      </c>
      <c r="P1996" t="s">
        <v>43</v>
      </c>
      <c r="Q1996" s="2">
        <v>211.68</v>
      </c>
      <c r="R1996" s="2">
        <v>42.34</v>
      </c>
      <c r="S1996" s="2">
        <v>0</v>
      </c>
      <c r="T1996" s="2">
        <v>25</v>
      </c>
      <c r="U1996">
        <v>0</v>
      </c>
      <c r="V1996" s="2">
        <v>43</v>
      </c>
      <c r="W1996" s="3">
        <v>0</v>
      </c>
      <c r="X1996" s="3" t="s">
        <v>44</v>
      </c>
      <c r="Y1996" s="3">
        <v>26.2</v>
      </c>
      <c r="Z1996" s="2">
        <v>0</v>
      </c>
      <c r="AA1996" s="10">
        <f>IF(Table1[[#This Row],[Is_Late]]="Yes",1,0)</f>
        <v>0</v>
      </c>
    </row>
    <row r="1997" spans="1:27" x14ac:dyDescent="0.25">
      <c r="A1997" t="s">
        <v>2076</v>
      </c>
      <c r="B1997" s="1">
        <v>45898</v>
      </c>
      <c r="C1997" t="s">
        <v>58</v>
      </c>
      <c r="D1997" t="s">
        <v>28</v>
      </c>
      <c r="E1997" t="s">
        <v>47</v>
      </c>
      <c r="F1997" t="s">
        <v>30</v>
      </c>
      <c r="G1997" t="s">
        <v>31</v>
      </c>
      <c r="H1997">
        <v>3</v>
      </c>
      <c r="I1997">
        <v>469.49</v>
      </c>
      <c r="J1997" s="2">
        <v>15</v>
      </c>
      <c r="K1997">
        <v>42</v>
      </c>
      <c r="L1997" s="3">
        <v>7.26</v>
      </c>
      <c r="M1997" s="3">
        <v>4.3</v>
      </c>
      <c r="N1997" t="s">
        <v>41</v>
      </c>
      <c r="O1997" t="s">
        <v>42</v>
      </c>
      <c r="P1997" t="s">
        <v>43</v>
      </c>
      <c r="Q1997" s="2">
        <v>1408.47</v>
      </c>
      <c r="R1997" s="2">
        <v>211.27</v>
      </c>
      <c r="S1997" s="2">
        <v>1197.2</v>
      </c>
      <c r="T1997" s="2">
        <v>0</v>
      </c>
      <c r="U1997">
        <v>1197.2</v>
      </c>
      <c r="V1997" s="2">
        <v>23</v>
      </c>
      <c r="W1997" s="3">
        <v>19</v>
      </c>
      <c r="X1997" s="3" t="s">
        <v>35</v>
      </c>
      <c r="Y1997" s="3">
        <v>25.4</v>
      </c>
      <c r="Z1997" s="2">
        <v>304.08999999999997</v>
      </c>
      <c r="AA1997" s="10">
        <f>IF(Table1[[#This Row],[Is_Late]]="Yes",1,0)</f>
        <v>1</v>
      </c>
    </row>
    <row r="1998" spans="1:27" x14ac:dyDescent="0.25">
      <c r="A1998" t="s">
        <v>2077</v>
      </c>
      <c r="B1998" s="1">
        <v>45898</v>
      </c>
      <c r="C1998" t="s">
        <v>53</v>
      </c>
      <c r="D1998" t="s">
        <v>38</v>
      </c>
      <c r="E1998" t="s">
        <v>47</v>
      </c>
      <c r="F1998" t="s">
        <v>48</v>
      </c>
      <c r="G1998" t="s">
        <v>49</v>
      </c>
      <c r="H1998">
        <v>1</v>
      </c>
      <c r="I1998">
        <v>399.13</v>
      </c>
      <c r="J1998" s="2">
        <v>0</v>
      </c>
      <c r="K1998">
        <v>38</v>
      </c>
      <c r="L1998" s="3">
        <v>0.69</v>
      </c>
      <c r="M1998" s="3">
        <v>3.8</v>
      </c>
      <c r="N1998" t="s">
        <v>41</v>
      </c>
      <c r="O1998" t="s">
        <v>42</v>
      </c>
      <c r="P1998" t="s">
        <v>51</v>
      </c>
      <c r="Q1998" s="2">
        <v>399.13</v>
      </c>
      <c r="R1998" s="2">
        <v>0</v>
      </c>
      <c r="S1998" s="2">
        <v>399.13</v>
      </c>
      <c r="T1998" s="2">
        <v>0</v>
      </c>
      <c r="U1998">
        <v>399.13</v>
      </c>
      <c r="V1998" s="2">
        <v>28</v>
      </c>
      <c r="W1998" s="3">
        <v>10</v>
      </c>
      <c r="X1998" s="3" t="s">
        <v>35</v>
      </c>
      <c r="Y1998" s="3">
        <v>16.600000000000001</v>
      </c>
      <c r="Z1998" s="2">
        <v>66.260000000000005</v>
      </c>
      <c r="AA1998" s="10">
        <f>IF(Table1[[#This Row],[Is_Late]]="Yes",1,0)</f>
        <v>1</v>
      </c>
    </row>
    <row r="1999" spans="1:27" x14ac:dyDescent="0.25">
      <c r="A1999" t="s">
        <v>2078</v>
      </c>
      <c r="B1999" s="1">
        <v>45899</v>
      </c>
      <c r="C1999" t="s">
        <v>80</v>
      </c>
      <c r="D1999" t="s">
        <v>28</v>
      </c>
      <c r="E1999" t="s">
        <v>29</v>
      </c>
      <c r="F1999" t="s">
        <v>73</v>
      </c>
      <c r="G1999" t="s">
        <v>55</v>
      </c>
      <c r="H1999">
        <v>2</v>
      </c>
      <c r="I1999">
        <v>281.88</v>
      </c>
      <c r="J1999" s="2">
        <v>0</v>
      </c>
      <c r="K1999">
        <v>28</v>
      </c>
      <c r="L1999" s="3">
        <v>1.3</v>
      </c>
      <c r="M1999" s="3">
        <v>4.0999999999999996</v>
      </c>
      <c r="N1999" t="s">
        <v>60</v>
      </c>
      <c r="O1999" t="s">
        <v>42</v>
      </c>
      <c r="P1999" t="s">
        <v>43</v>
      </c>
      <c r="Q1999" s="2">
        <v>563.76</v>
      </c>
      <c r="R1999" s="2">
        <v>0</v>
      </c>
      <c r="S1999" s="2">
        <v>563.76</v>
      </c>
      <c r="T1999" s="2">
        <v>0</v>
      </c>
      <c r="U1999">
        <v>563.76</v>
      </c>
      <c r="V1999" s="2">
        <v>25</v>
      </c>
      <c r="W1999" s="3">
        <v>3</v>
      </c>
      <c r="X1999" s="3" t="s">
        <v>44</v>
      </c>
      <c r="Y1999" s="3">
        <v>12.6</v>
      </c>
      <c r="Z1999" s="2">
        <v>71.03</v>
      </c>
      <c r="AA1999" s="10">
        <f>IF(Table1[[#This Row],[Is_Late]]="Yes",1,0)</f>
        <v>0</v>
      </c>
    </row>
    <row r="2000" spans="1:27" x14ac:dyDescent="0.25">
      <c r="A2000" t="s">
        <v>2079</v>
      </c>
      <c r="B2000" s="1">
        <v>45899</v>
      </c>
      <c r="C2000" t="s">
        <v>80</v>
      </c>
      <c r="D2000" t="s">
        <v>38</v>
      </c>
      <c r="E2000" t="s">
        <v>29</v>
      </c>
      <c r="F2000" t="s">
        <v>48</v>
      </c>
      <c r="G2000" t="s">
        <v>78</v>
      </c>
      <c r="H2000">
        <v>3</v>
      </c>
      <c r="I2000">
        <v>307.13</v>
      </c>
      <c r="J2000" s="2">
        <v>20</v>
      </c>
      <c r="K2000">
        <v>33</v>
      </c>
      <c r="L2000" s="3">
        <v>1.5</v>
      </c>
      <c r="M2000" s="3">
        <v>5</v>
      </c>
      <c r="N2000" t="s">
        <v>60</v>
      </c>
      <c r="O2000" t="s">
        <v>42</v>
      </c>
      <c r="P2000" t="s">
        <v>64</v>
      </c>
      <c r="Q2000" s="2">
        <v>921.39</v>
      </c>
      <c r="R2000" s="2">
        <v>184.28</v>
      </c>
      <c r="S2000" s="2">
        <v>737.11</v>
      </c>
      <c r="T2000" s="2">
        <v>0</v>
      </c>
      <c r="U2000">
        <v>737.11</v>
      </c>
      <c r="V2000" s="2">
        <v>18</v>
      </c>
      <c r="W2000" s="3">
        <v>15</v>
      </c>
      <c r="X2000" s="3" t="s">
        <v>35</v>
      </c>
      <c r="Y2000" s="3">
        <v>24.5</v>
      </c>
      <c r="Z2000" s="2">
        <v>180.59</v>
      </c>
      <c r="AA2000" s="10">
        <f>IF(Table1[[#This Row],[Is_Late]]="Yes",1,0)</f>
        <v>1</v>
      </c>
    </row>
    <row r="2001" spans="1:27" x14ac:dyDescent="0.25">
      <c r="A2001" t="s">
        <v>2080</v>
      </c>
      <c r="B2001" s="1">
        <v>45899</v>
      </c>
      <c r="C2001" t="s">
        <v>84</v>
      </c>
      <c r="D2001" t="s">
        <v>66</v>
      </c>
      <c r="E2001" t="s">
        <v>29</v>
      </c>
      <c r="F2001" t="s">
        <v>73</v>
      </c>
      <c r="G2001" t="s">
        <v>117</v>
      </c>
      <c r="H2001">
        <v>2</v>
      </c>
      <c r="I2001">
        <v>424</v>
      </c>
      <c r="J2001" s="2">
        <v>10</v>
      </c>
      <c r="K2001">
        <v>30</v>
      </c>
      <c r="L2001" s="3">
        <v>5.43</v>
      </c>
      <c r="M2001" s="3">
        <v>5</v>
      </c>
      <c r="N2001" t="s">
        <v>50</v>
      </c>
      <c r="O2001" t="s">
        <v>42</v>
      </c>
      <c r="P2001" t="s">
        <v>43</v>
      </c>
      <c r="Q2001" s="2">
        <v>848</v>
      </c>
      <c r="R2001" s="2">
        <v>84.8</v>
      </c>
      <c r="S2001" s="2">
        <v>763.2</v>
      </c>
      <c r="T2001" s="2">
        <v>0</v>
      </c>
      <c r="U2001">
        <v>763.2</v>
      </c>
      <c r="V2001" s="2">
        <v>27</v>
      </c>
      <c r="W2001" s="3">
        <v>3</v>
      </c>
      <c r="X2001" s="3" t="s">
        <v>44</v>
      </c>
      <c r="Y2001" s="3">
        <v>20.9</v>
      </c>
      <c r="Z2001" s="2">
        <v>159.51</v>
      </c>
      <c r="AA2001" s="10">
        <f>IF(Table1[[#This Row],[Is_Late]]="Yes",1,0)</f>
        <v>0</v>
      </c>
    </row>
    <row r="2002" spans="1:27" x14ac:dyDescent="0.25">
      <c r="A2002" t="s">
        <v>2081</v>
      </c>
      <c r="B2002" s="1">
        <v>45899</v>
      </c>
      <c r="C2002" t="s">
        <v>27</v>
      </c>
      <c r="D2002" t="s">
        <v>38</v>
      </c>
      <c r="E2002" t="s">
        <v>29</v>
      </c>
      <c r="F2002" t="s">
        <v>59</v>
      </c>
      <c r="G2002" t="s">
        <v>144</v>
      </c>
      <c r="H2002">
        <v>5</v>
      </c>
      <c r="I2002">
        <v>49.75</v>
      </c>
      <c r="J2002" s="2">
        <v>10</v>
      </c>
      <c r="K2002">
        <v>10</v>
      </c>
      <c r="L2002" s="3">
        <v>1.63</v>
      </c>
      <c r="M2002" s="3">
        <v>4.3</v>
      </c>
      <c r="N2002" t="s">
        <v>60</v>
      </c>
      <c r="O2002" t="s">
        <v>42</v>
      </c>
      <c r="P2002" t="s">
        <v>34</v>
      </c>
      <c r="Q2002" s="2">
        <v>248.75</v>
      </c>
      <c r="R2002" s="2">
        <v>24.88</v>
      </c>
      <c r="S2002" s="2">
        <v>223.87</v>
      </c>
      <c r="T2002" s="2">
        <v>25</v>
      </c>
      <c r="U2002">
        <v>248.87</v>
      </c>
      <c r="V2002" s="2">
        <v>41</v>
      </c>
      <c r="W2002" s="3">
        <v>0</v>
      </c>
      <c r="X2002" s="3" t="s">
        <v>44</v>
      </c>
      <c r="Y2002" s="3">
        <v>8.1</v>
      </c>
      <c r="Z2002" s="2">
        <v>18.13</v>
      </c>
      <c r="AA2002" s="10">
        <f>IF(Table1[[#This Row],[Is_Late]]="Yes",1,0)</f>
        <v>0</v>
      </c>
    </row>
    <row r="2003" spans="1:27" x14ac:dyDescent="0.25">
      <c r="A2003" t="s">
        <v>2082</v>
      </c>
      <c r="B2003" s="1">
        <v>45899</v>
      </c>
      <c r="C2003" t="s">
        <v>58</v>
      </c>
      <c r="D2003" t="s">
        <v>46</v>
      </c>
      <c r="E2003" t="s">
        <v>29</v>
      </c>
      <c r="F2003" t="s">
        <v>59</v>
      </c>
      <c r="G2003" t="s">
        <v>63</v>
      </c>
      <c r="H2003">
        <v>3</v>
      </c>
      <c r="I2003">
        <v>20.149999999999999</v>
      </c>
      <c r="J2003" s="2">
        <v>20</v>
      </c>
      <c r="K2003">
        <v>30</v>
      </c>
      <c r="L2003" s="3">
        <v>7.63</v>
      </c>
      <c r="M2003" s="3">
        <v>3.5</v>
      </c>
      <c r="N2003" t="s">
        <v>68</v>
      </c>
      <c r="O2003" t="s">
        <v>42</v>
      </c>
      <c r="P2003" t="s">
        <v>43</v>
      </c>
      <c r="Q2003" s="2">
        <v>60.45</v>
      </c>
      <c r="R2003" s="2">
        <v>12.09</v>
      </c>
      <c r="S2003" s="2">
        <v>48.36</v>
      </c>
      <c r="T2003" s="2">
        <v>25</v>
      </c>
      <c r="U2003">
        <v>73.36</v>
      </c>
      <c r="V2003" s="2">
        <v>29</v>
      </c>
      <c r="W2003" s="3">
        <v>1</v>
      </c>
      <c r="X2003" s="3" t="s">
        <v>44</v>
      </c>
      <c r="Y2003" s="3">
        <v>24.8</v>
      </c>
      <c r="Z2003" s="2">
        <v>11.99</v>
      </c>
      <c r="AA2003" s="10">
        <f>IF(Table1[[#This Row],[Is_Late]]="Yes",1,0)</f>
        <v>0</v>
      </c>
    </row>
    <row r="2004" spans="1:27" x14ac:dyDescent="0.25">
      <c r="A2004" t="s">
        <v>2083</v>
      </c>
      <c r="B2004" s="1">
        <v>45899</v>
      </c>
      <c r="C2004" t="s">
        <v>37</v>
      </c>
      <c r="D2004" t="s">
        <v>46</v>
      </c>
      <c r="E2004" t="s">
        <v>29</v>
      </c>
      <c r="F2004" t="s">
        <v>111</v>
      </c>
      <c r="G2004" t="s">
        <v>117</v>
      </c>
      <c r="H2004">
        <v>2</v>
      </c>
      <c r="I2004">
        <v>296.7</v>
      </c>
      <c r="J2004" s="2">
        <v>20</v>
      </c>
      <c r="K2004">
        <v>35</v>
      </c>
      <c r="L2004" s="3">
        <v>1.35</v>
      </c>
      <c r="M2004" s="3">
        <v>3.2</v>
      </c>
      <c r="N2004" t="s">
        <v>60</v>
      </c>
      <c r="O2004" t="s">
        <v>33</v>
      </c>
      <c r="P2004" t="s">
        <v>43</v>
      </c>
      <c r="Q2004" s="2">
        <v>593.4</v>
      </c>
      <c r="R2004" s="2">
        <v>118.68</v>
      </c>
      <c r="S2004" s="2">
        <v>0</v>
      </c>
      <c r="T2004" s="2">
        <v>0</v>
      </c>
      <c r="U2004">
        <v>0</v>
      </c>
      <c r="V2004" s="2">
        <v>20</v>
      </c>
      <c r="W2004" s="3">
        <v>15</v>
      </c>
      <c r="X2004" s="3" t="s">
        <v>35</v>
      </c>
      <c r="Y2004" s="3">
        <v>21.2</v>
      </c>
      <c r="Z2004" s="2">
        <v>0</v>
      </c>
      <c r="AA2004" s="10">
        <f>IF(Table1[[#This Row],[Is_Late]]="Yes",1,0)</f>
        <v>1</v>
      </c>
    </row>
    <row r="2005" spans="1:27" x14ac:dyDescent="0.25">
      <c r="A2005" t="s">
        <v>2084</v>
      </c>
      <c r="B2005" s="1">
        <v>45899</v>
      </c>
      <c r="C2005" t="s">
        <v>37</v>
      </c>
      <c r="D2005" t="s">
        <v>28</v>
      </c>
      <c r="E2005" t="s">
        <v>29</v>
      </c>
      <c r="F2005" t="s">
        <v>30</v>
      </c>
      <c r="G2005" t="s">
        <v>117</v>
      </c>
      <c r="H2005">
        <v>7</v>
      </c>
      <c r="I2005">
        <v>37.03</v>
      </c>
      <c r="J2005" s="2">
        <v>25</v>
      </c>
      <c r="K2005">
        <v>14</v>
      </c>
      <c r="L2005" s="3">
        <v>7.03</v>
      </c>
      <c r="M2005" s="3">
        <v>4.2</v>
      </c>
      <c r="N2005" t="s">
        <v>50</v>
      </c>
      <c r="O2005" t="s">
        <v>42</v>
      </c>
      <c r="P2005" t="s">
        <v>56</v>
      </c>
      <c r="Q2005" s="2">
        <v>259.20999999999998</v>
      </c>
      <c r="R2005" s="2">
        <v>64.8</v>
      </c>
      <c r="S2005" s="2">
        <v>194.41</v>
      </c>
      <c r="T2005" s="2">
        <v>20</v>
      </c>
      <c r="U2005">
        <v>214.41</v>
      </c>
      <c r="V2005" s="2">
        <v>43</v>
      </c>
      <c r="W2005" s="3">
        <v>0</v>
      </c>
      <c r="X2005" s="3" t="s">
        <v>44</v>
      </c>
      <c r="Y2005" s="3">
        <v>25.9</v>
      </c>
      <c r="Z2005" s="2">
        <v>50.35</v>
      </c>
      <c r="AA2005" s="10">
        <f>IF(Table1[[#This Row],[Is_Late]]="Yes",1,0)</f>
        <v>0</v>
      </c>
    </row>
    <row r="2006" spans="1:27" x14ac:dyDescent="0.25">
      <c r="A2006" t="s">
        <v>2085</v>
      </c>
      <c r="B2006" s="1">
        <v>45899</v>
      </c>
      <c r="C2006" t="s">
        <v>53</v>
      </c>
      <c r="D2006" t="s">
        <v>66</v>
      </c>
      <c r="E2006" t="s">
        <v>47</v>
      </c>
      <c r="F2006" t="s">
        <v>93</v>
      </c>
      <c r="G2006" t="s">
        <v>63</v>
      </c>
      <c r="H2006">
        <v>3</v>
      </c>
      <c r="I2006">
        <v>207.25</v>
      </c>
      <c r="J2006" s="2">
        <v>5</v>
      </c>
      <c r="K2006">
        <v>33</v>
      </c>
      <c r="L2006" s="3">
        <v>5.13</v>
      </c>
      <c r="M2006" s="3">
        <v>3.6</v>
      </c>
      <c r="N2006" t="s">
        <v>50</v>
      </c>
      <c r="O2006" t="s">
        <v>42</v>
      </c>
      <c r="P2006" t="s">
        <v>56</v>
      </c>
      <c r="Q2006" s="2">
        <v>621.75</v>
      </c>
      <c r="R2006" s="2">
        <v>31.09</v>
      </c>
      <c r="S2006" s="2">
        <v>590.66</v>
      </c>
      <c r="T2006" s="2">
        <v>0</v>
      </c>
      <c r="U2006">
        <v>590.66</v>
      </c>
      <c r="V2006" s="2">
        <v>36</v>
      </c>
      <c r="W2006" s="3">
        <v>0</v>
      </c>
      <c r="X2006" s="3" t="s">
        <v>44</v>
      </c>
      <c r="Y2006" s="3">
        <v>19.399999999999999</v>
      </c>
      <c r="Z2006" s="2">
        <v>114.59</v>
      </c>
      <c r="AA2006" s="10">
        <f>IF(Table1[[#This Row],[Is_Late]]="Yes",1,0)</f>
        <v>0</v>
      </c>
    </row>
    <row r="2007" spans="1:27" x14ac:dyDescent="0.25">
      <c r="A2007" t="s">
        <v>2086</v>
      </c>
      <c r="B2007" s="1">
        <v>45899</v>
      </c>
      <c r="C2007" t="s">
        <v>37</v>
      </c>
      <c r="D2007" t="s">
        <v>66</v>
      </c>
      <c r="E2007" t="s">
        <v>29</v>
      </c>
      <c r="F2007" t="s">
        <v>59</v>
      </c>
      <c r="G2007" t="s">
        <v>67</v>
      </c>
      <c r="H2007">
        <v>5</v>
      </c>
      <c r="I2007">
        <v>197.13</v>
      </c>
      <c r="J2007" s="2">
        <v>15</v>
      </c>
      <c r="K2007">
        <v>23</v>
      </c>
      <c r="L2007" s="3">
        <v>4.3499999999999996</v>
      </c>
      <c r="M2007" s="3">
        <v>3.2</v>
      </c>
      <c r="N2007" t="s">
        <v>41</v>
      </c>
      <c r="O2007" t="s">
        <v>42</v>
      </c>
      <c r="P2007" t="s">
        <v>51</v>
      </c>
      <c r="Q2007" s="2">
        <v>985.65</v>
      </c>
      <c r="R2007" s="2">
        <v>147.85</v>
      </c>
      <c r="S2007" s="2">
        <v>837.8</v>
      </c>
      <c r="T2007" s="2">
        <v>0</v>
      </c>
      <c r="U2007">
        <v>837.8</v>
      </c>
      <c r="V2007" s="2">
        <v>38</v>
      </c>
      <c r="W2007" s="3">
        <v>0</v>
      </c>
      <c r="X2007" s="3" t="s">
        <v>44</v>
      </c>
      <c r="Y2007" s="3">
        <v>13.9</v>
      </c>
      <c r="Z2007" s="2">
        <v>116.45</v>
      </c>
      <c r="AA2007" s="10">
        <f>IF(Table1[[#This Row],[Is_Late]]="Yes",1,0)</f>
        <v>0</v>
      </c>
    </row>
    <row r="2008" spans="1:27" x14ac:dyDescent="0.25">
      <c r="A2008" t="s">
        <v>2087</v>
      </c>
      <c r="B2008" s="1">
        <v>45899</v>
      </c>
      <c r="C2008" t="s">
        <v>58</v>
      </c>
      <c r="D2008" t="s">
        <v>54</v>
      </c>
      <c r="E2008" t="s">
        <v>47</v>
      </c>
      <c r="F2008" t="s">
        <v>30</v>
      </c>
      <c r="G2008" t="s">
        <v>67</v>
      </c>
      <c r="H2008">
        <v>7</v>
      </c>
      <c r="I2008">
        <v>332.71</v>
      </c>
      <c r="J2008" s="2">
        <v>15</v>
      </c>
      <c r="K2008">
        <v>28</v>
      </c>
      <c r="L2008" s="3">
        <v>4.99</v>
      </c>
      <c r="M2008" s="3">
        <v>4.9000000000000004</v>
      </c>
      <c r="N2008" t="s">
        <v>60</v>
      </c>
      <c r="O2008" t="s">
        <v>42</v>
      </c>
      <c r="P2008" t="s">
        <v>64</v>
      </c>
      <c r="Q2008" s="2">
        <v>2328.9699999999998</v>
      </c>
      <c r="R2008" s="2">
        <v>349.35</v>
      </c>
      <c r="S2008" s="2">
        <v>1979.62</v>
      </c>
      <c r="T2008" s="2">
        <v>0</v>
      </c>
      <c r="U2008">
        <v>1979.62</v>
      </c>
      <c r="V2008" s="2">
        <v>21</v>
      </c>
      <c r="W2008" s="3">
        <v>7</v>
      </c>
      <c r="X2008" s="3" t="s">
        <v>35</v>
      </c>
      <c r="Y2008" s="3">
        <v>20.3</v>
      </c>
      <c r="Z2008" s="2">
        <v>401.86</v>
      </c>
      <c r="AA2008" s="10">
        <f>IF(Table1[[#This Row],[Is_Late]]="Yes",1,0)</f>
        <v>1</v>
      </c>
    </row>
    <row r="2009" spans="1:27" x14ac:dyDescent="0.25">
      <c r="A2009" t="s">
        <v>2088</v>
      </c>
      <c r="B2009" s="1">
        <v>45900</v>
      </c>
      <c r="C2009" t="s">
        <v>88</v>
      </c>
      <c r="D2009" t="s">
        <v>28</v>
      </c>
      <c r="E2009" t="s">
        <v>47</v>
      </c>
      <c r="F2009" t="s">
        <v>48</v>
      </c>
      <c r="G2009" t="s">
        <v>40</v>
      </c>
      <c r="H2009">
        <v>2</v>
      </c>
      <c r="I2009">
        <v>467.49</v>
      </c>
      <c r="J2009" s="2">
        <v>0</v>
      </c>
      <c r="K2009">
        <v>21</v>
      </c>
      <c r="L2009" s="3">
        <v>1.57</v>
      </c>
      <c r="M2009" s="3">
        <v>3.7</v>
      </c>
      <c r="N2009" t="s">
        <v>41</v>
      </c>
      <c r="O2009" t="s">
        <v>42</v>
      </c>
      <c r="P2009" t="s">
        <v>51</v>
      </c>
      <c r="Q2009" s="2">
        <v>934.98</v>
      </c>
      <c r="R2009" s="2">
        <v>0</v>
      </c>
      <c r="S2009" s="2">
        <v>934.98</v>
      </c>
      <c r="T2009" s="2">
        <v>0</v>
      </c>
      <c r="U2009">
        <v>934.98</v>
      </c>
      <c r="V2009" s="2">
        <v>41</v>
      </c>
      <c r="W2009" s="3">
        <v>0</v>
      </c>
      <c r="X2009" s="3" t="s">
        <v>44</v>
      </c>
      <c r="Y2009" s="3">
        <v>24.8</v>
      </c>
      <c r="Z2009" s="2">
        <v>231.88</v>
      </c>
      <c r="AA2009" s="10">
        <f>IF(Table1[[#This Row],[Is_Late]]="Yes",1,0)</f>
        <v>0</v>
      </c>
    </row>
    <row r="2010" spans="1:27" x14ac:dyDescent="0.25">
      <c r="A2010" t="s">
        <v>2089</v>
      </c>
      <c r="B2010" s="1">
        <v>45900</v>
      </c>
      <c r="C2010" t="s">
        <v>88</v>
      </c>
      <c r="D2010" t="s">
        <v>54</v>
      </c>
      <c r="E2010" t="s">
        <v>47</v>
      </c>
      <c r="F2010" t="s">
        <v>76</v>
      </c>
      <c r="G2010" t="s">
        <v>40</v>
      </c>
      <c r="H2010">
        <v>5</v>
      </c>
      <c r="I2010">
        <v>118.51</v>
      </c>
      <c r="J2010" s="2">
        <v>0</v>
      </c>
      <c r="K2010">
        <v>23</v>
      </c>
      <c r="L2010" s="3">
        <v>6.44</v>
      </c>
      <c r="M2010" s="3">
        <v>5</v>
      </c>
      <c r="N2010" t="s">
        <v>41</v>
      </c>
      <c r="O2010" t="s">
        <v>42</v>
      </c>
      <c r="P2010" t="s">
        <v>34</v>
      </c>
      <c r="Q2010" s="2">
        <v>592.54999999999995</v>
      </c>
      <c r="R2010" s="2">
        <v>0</v>
      </c>
      <c r="S2010" s="2">
        <v>592.54999999999995</v>
      </c>
      <c r="T2010" s="2">
        <v>0</v>
      </c>
      <c r="U2010">
        <v>592.54999999999995</v>
      </c>
      <c r="V2010" s="2">
        <v>28</v>
      </c>
      <c r="W2010" s="3">
        <v>0</v>
      </c>
      <c r="X2010" s="3" t="s">
        <v>44</v>
      </c>
      <c r="Y2010" s="3">
        <v>12</v>
      </c>
      <c r="Z2010" s="2">
        <v>71.11</v>
      </c>
      <c r="AA2010" s="10">
        <f>IF(Table1[[#This Row],[Is_Late]]="Yes",1,0)</f>
        <v>0</v>
      </c>
    </row>
    <row r="2011" spans="1:27" x14ac:dyDescent="0.25">
      <c r="A2011" t="s">
        <v>2090</v>
      </c>
      <c r="B2011" s="1">
        <v>45900</v>
      </c>
      <c r="C2011" t="s">
        <v>53</v>
      </c>
      <c r="D2011" t="s">
        <v>38</v>
      </c>
      <c r="E2011" t="s">
        <v>47</v>
      </c>
      <c r="F2011" t="s">
        <v>86</v>
      </c>
      <c r="G2011" t="s">
        <v>82</v>
      </c>
      <c r="H2011">
        <v>2</v>
      </c>
      <c r="I2011">
        <v>389.95</v>
      </c>
      <c r="J2011" s="2">
        <v>0</v>
      </c>
      <c r="K2011">
        <v>28</v>
      </c>
      <c r="L2011" s="3">
        <v>7.72</v>
      </c>
      <c r="M2011" s="3">
        <v>3.7</v>
      </c>
      <c r="N2011" t="s">
        <v>50</v>
      </c>
      <c r="O2011" t="s">
        <v>42</v>
      </c>
      <c r="P2011" t="s">
        <v>43</v>
      </c>
      <c r="Q2011" s="2">
        <v>779.9</v>
      </c>
      <c r="R2011" s="2">
        <v>0</v>
      </c>
      <c r="S2011" s="2">
        <v>779.9</v>
      </c>
      <c r="T2011" s="2">
        <v>0</v>
      </c>
      <c r="U2011">
        <v>779.9</v>
      </c>
      <c r="V2011" s="2">
        <v>32</v>
      </c>
      <c r="W2011" s="3">
        <v>0</v>
      </c>
      <c r="X2011" s="3" t="s">
        <v>44</v>
      </c>
      <c r="Y2011" s="3">
        <v>18.7</v>
      </c>
      <c r="Z2011" s="2">
        <v>145.84</v>
      </c>
      <c r="AA2011" s="10">
        <f>IF(Table1[[#This Row],[Is_Late]]="Yes",1,0)</f>
        <v>0</v>
      </c>
    </row>
    <row r="2012" spans="1:27" x14ac:dyDescent="0.25">
      <c r="A2012" t="s">
        <v>2091</v>
      </c>
      <c r="B2012" s="1">
        <v>45900</v>
      </c>
      <c r="C2012" t="s">
        <v>75</v>
      </c>
      <c r="D2012" t="s">
        <v>54</v>
      </c>
      <c r="E2012" t="s">
        <v>29</v>
      </c>
      <c r="F2012" t="s">
        <v>48</v>
      </c>
      <c r="G2012" t="s">
        <v>63</v>
      </c>
      <c r="H2012">
        <v>5</v>
      </c>
      <c r="I2012">
        <v>293.87</v>
      </c>
      <c r="J2012" s="2">
        <v>25</v>
      </c>
      <c r="K2012">
        <v>21</v>
      </c>
      <c r="L2012" s="3">
        <v>4.88</v>
      </c>
      <c r="M2012" s="3">
        <v>3.9</v>
      </c>
      <c r="N2012" t="s">
        <v>41</v>
      </c>
      <c r="O2012" t="s">
        <v>42</v>
      </c>
      <c r="P2012" t="s">
        <v>34</v>
      </c>
      <c r="Q2012" s="2">
        <v>1469.35</v>
      </c>
      <c r="R2012" s="2">
        <v>367.34</v>
      </c>
      <c r="S2012" s="2">
        <v>1102.01</v>
      </c>
      <c r="T2012" s="2">
        <v>0</v>
      </c>
      <c r="U2012">
        <v>1102.01</v>
      </c>
      <c r="V2012" s="2">
        <v>40</v>
      </c>
      <c r="W2012" s="3">
        <v>0</v>
      </c>
      <c r="X2012" s="3" t="s">
        <v>44</v>
      </c>
      <c r="Y2012" s="3">
        <v>29.2</v>
      </c>
      <c r="Z2012" s="2">
        <v>321.79000000000002</v>
      </c>
      <c r="AA2012" s="10">
        <f>IF(Table1[[#This Row],[Is_Late]]="Yes",1,0)</f>
        <v>0</v>
      </c>
    </row>
    <row r="2013" spans="1:27" x14ac:dyDescent="0.25">
      <c r="A2013" t="s">
        <v>2092</v>
      </c>
      <c r="B2013" s="1">
        <v>45900</v>
      </c>
      <c r="C2013" t="s">
        <v>75</v>
      </c>
      <c r="D2013" t="s">
        <v>28</v>
      </c>
      <c r="E2013" t="s">
        <v>29</v>
      </c>
      <c r="F2013" t="s">
        <v>93</v>
      </c>
      <c r="G2013" t="s">
        <v>98</v>
      </c>
      <c r="H2013">
        <v>1</v>
      </c>
      <c r="I2013">
        <v>152.9</v>
      </c>
      <c r="J2013" s="2">
        <v>20</v>
      </c>
      <c r="K2013">
        <v>45</v>
      </c>
      <c r="L2013" s="3">
        <v>1.72</v>
      </c>
      <c r="M2013" s="3">
        <v>4.7</v>
      </c>
      <c r="N2013" t="s">
        <v>41</v>
      </c>
      <c r="O2013" t="s">
        <v>42</v>
      </c>
      <c r="P2013" t="s">
        <v>64</v>
      </c>
      <c r="Q2013" s="2">
        <v>152.9</v>
      </c>
      <c r="R2013" s="2">
        <v>30.58</v>
      </c>
      <c r="S2013" s="2">
        <v>122.32</v>
      </c>
      <c r="T2013" s="2">
        <v>10</v>
      </c>
      <c r="U2013">
        <v>132.32</v>
      </c>
      <c r="V2013" s="2">
        <v>19</v>
      </c>
      <c r="W2013" s="3">
        <v>26</v>
      </c>
      <c r="X2013" s="3" t="s">
        <v>35</v>
      </c>
      <c r="Y2013" s="3">
        <v>17.7</v>
      </c>
      <c r="Z2013" s="2">
        <v>21.65</v>
      </c>
      <c r="AA2013" s="10">
        <f>IF(Table1[[#This Row],[Is_Late]]="Yes",1,0)</f>
        <v>1</v>
      </c>
    </row>
    <row r="2014" spans="1:27" x14ac:dyDescent="0.25">
      <c r="A2014" t="s">
        <v>2093</v>
      </c>
      <c r="B2014" s="1">
        <v>45900</v>
      </c>
      <c r="C2014" t="s">
        <v>27</v>
      </c>
      <c r="D2014" t="s">
        <v>38</v>
      </c>
      <c r="E2014" t="s">
        <v>47</v>
      </c>
      <c r="F2014" t="s">
        <v>59</v>
      </c>
      <c r="G2014" t="s">
        <v>117</v>
      </c>
      <c r="H2014">
        <v>4</v>
      </c>
      <c r="I2014">
        <v>414.65</v>
      </c>
      <c r="J2014" s="2">
        <v>0</v>
      </c>
      <c r="K2014">
        <v>55</v>
      </c>
      <c r="L2014" s="3">
        <v>3.4</v>
      </c>
      <c r="M2014" s="3">
        <v>5</v>
      </c>
      <c r="N2014" t="s">
        <v>32</v>
      </c>
      <c r="O2014" t="s">
        <v>33</v>
      </c>
      <c r="P2014" t="s">
        <v>51</v>
      </c>
      <c r="Q2014" s="2">
        <v>1658.6</v>
      </c>
      <c r="R2014" s="2">
        <v>0</v>
      </c>
      <c r="S2014" s="2">
        <v>0</v>
      </c>
      <c r="T2014" s="2">
        <v>0</v>
      </c>
      <c r="U2014">
        <v>0</v>
      </c>
      <c r="V2014" s="2">
        <v>34</v>
      </c>
      <c r="W2014" s="3">
        <v>21</v>
      </c>
      <c r="X2014" s="3" t="s">
        <v>35</v>
      </c>
      <c r="Y2014" s="3">
        <v>25.2</v>
      </c>
      <c r="Z2014" s="2">
        <v>0</v>
      </c>
      <c r="AA2014" s="10">
        <f>IF(Table1[[#This Row],[Is_Late]]="Yes",1,0)</f>
        <v>1</v>
      </c>
    </row>
    <row r="2015" spans="1:27" x14ac:dyDescent="0.25">
      <c r="A2015" t="s">
        <v>2094</v>
      </c>
      <c r="B2015" s="1">
        <v>45900</v>
      </c>
      <c r="C2015" t="s">
        <v>53</v>
      </c>
      <c r="D2015" t="s">
        <v>54</v>
      </c>
      <c r="E2015" t="s">
        <v>47</v>
      </c>
      <c r="F2015" t="s">
        <v>48</v>
      </c>
      <c r="G2015" t="s">
        <v>136</v>
      </c>
      <c r="H2015">
        <v>4</v>
      </c>
      <c r="I2015">
        <v>345.98</v>
      </c>
      <c r="J2015" s="2">
        <v>0</v>
      </c>
      <c r="K2015">
        <v>25</v>
      </c>
      <c r="L2015" s="3">
        <v>7.02</v>
      </c>
      <c r="M2015" s="3">
        <v>3.8</v>
      </c>
      <c r="N2015" t="s">
        <v>32</v>
      </c>
      <c r="O2015" t="s">
        <v>33</v>
      </c>
      <c r="P2015" t="s">
        <v>56</v>
      </c>
      <c r="Q2015" s="2">
        <v>1383.92</v>
      </c>
      <c r="R2015" s="2">
        <v>0</v>
      </c>
      <c r="S2015" s="2">
        <v>0</v>
      </c>
      <c r="T2015" s="2">
        <v>0</v>
      </c>
      <c r="U2015">
        <v>0</v>
      </c>
      <c r="V2015" s="2">
        <v>44</v>
      </c>
      <c r="W2015" s="3">
        <v>0</v>
      </c>
      <c r="X2015" s="3" t="s">
        <v>44</v>
      </c>
      <c r="Y2015" s="3">
        <v>19</v>
      </c>
      <c r="Z2015" s="2">
        <v>0</v>
      </c>
      <c r="AA2015" s="10">
        <f>IF(Table1[[#This Row],[Is_Late]]="Yes",1,0)</f>
        <v>0</v>
      </c>
    </row>
    <row r="2016" spans="1:27" x14ac:dyDescent="0.25">
      <c r="A2016" t="s">
        <v>2095</v>
      </c>
      <c r="B2016" s="1">
        <v>45900</v>
      </c>
      <c r="C2016" t="s">
        <v>88</v>
      </c>
      <c r="D2016" t="s">
        <v>38</v>
      </c>
      <c r="E2016" t="s">
        <v>47</v>
      </c>
      <c r="F2016" t="s">
        <v>30</v>
      </c>
      <c r="G2016" t="s">
        <v>49</v>
      </c>
      <c r="H2016">
        <v>2</v>
      </c>
      <c r="I2016">
        <v>170.8</v>
      </c>
      <c r="J2016" s="2">
        <v>5</v>
      </c>
      <c r="K2016">
        <v>34</v>
      </c>
      <c r="L2016" s="3">
        <v>4.05</v>
      </c>
      <c r="M2016" s="3">
        <v>2.8</v>
      </c>
      <c r="N2016" t="s">
        <v>68</v>
      </c>
      <c r="O2016" t="s">
        <v>33</v>
      </c>
      <c r="P2016" t="s">
        <v>64</v>
      </c>
      <c r="Q2016" s="2">
        <v>341.6</v>
      </c>
      <c r="R2016" s="2">
        <v>17.079999999999998</v>
      </c>
      <c r="S2016" s="2">
        <v>0</v>
      </c>
      <c r="T2016" s="2">
        <v>0</v>
      </c>
      <c r="U2016">
        <v>0</v>
      </c>
      <c r="V2016" s="2">
        <v>27</v>
      </c>
      <c r="W2016" s="3">
        <v>7</v>
      </c>
      <c r="X2016" s="3" t="s">
        <v>35</v>
      </c>
      <c r="Y2016" s="3">
        <v>22.9</v>
      </c>
      <c r="Z2016" s="2">
        <v>0</v>
      </c>
      <c r="AA2016" s="10">
        <f>IF(Table1[[#This Row],[Is_Late]]="Yes",1,0)</f>
        <v>1</v>
      </c>
    </row>
    <row r="2017" spans="1:27" x14ac:dyDescent="0.25">
      <c r="A2017" t="s">
        <v>2096</v>
      </c>
      <c r="B2017" s="1">
        <v>45900</v>
      </c>
      <c r="C2017" t="s">
        <v>88</v>
      </c>
      <c r="D2017" t="s">
        <v>46</v>
      </c>
      <c r="E2017" t="s">
        <v>47</v>
      </c>
      <c r="F2017" t="s">
        <v>81</v>
      </c>
      <c r="G2017" t="s">
        <v>117</v>
      </c>
      <c r="H2017">
        <v>3</v>
      </c>
      <c r="I2017">
        <v>470.93</v>
      </c>
      <c r="J2017" s="2">
        <v>5</v>
      </c>
      <c r="K2017">
        <v>37</v>
      </c>
      <c r="L2017" s="3">
        <v>7.58</v>
      </c>
      <c r="M2017" s="3">
        <v>4.9000000000000004</v>
      </c>
      <c r="N2017" t="s">
        <v>41</v>
      </c>
      <c r="O2017" t="s">
        <v>42</v>
      </c>
      <c r="P2017" t="s">
        <v>34</v>
      </c>
      <c r="Q2017" s="2">
        <v>1412.79</v>
      </c>
      <c r="R2017" s="2">
        <v>70.64</v>
      </c>
      <c r="S2017" s="2">
        <v>1342.15</v>
      </c>
      <c r="T2017" s="2">
        <v>0</v>
      </c>
      <c r="U2017">
        <v>1342.15</v>
      </c>
      <c r="V2017" s="2">
        <v>26</v>
      </c>
      <c r="W2017" s="3">
        <v>11</v>
      </c>
      <c r="X2017" s="3" t="s">
        <v>35</v>
      </c>
      <c r="Y2017" s="3">
        <v>18.5</v>
      </c>
      <c r="Z2017" s="2">
        <v>248.3</v>
      </c>
      <c r="AA2017" s="10">
        <f>IF(Table1[[#This Row],[Is_Late]]="Yes",1,0)</f>
        <v>1</v>
      </c>
    </row>
    <row r="2018" spans="1:27" x14ac:dyDescent="0.25">
      <c r="A2018" t="s">
        <v>2097</v>
      </c>
      <c r="B2018" s="1">
        <v>45901</v>
      </c>
      <c r="C2018" t="s">
        <v>80</v>
      </c>
      <c r="D2018" t="s">
        <v>66</v>
      </c>
      <c r="E2018" t="s">
        <v>29</v>
      </c>
      <c r="F2018" t="s">
        <v>111</v>
      </c>
      <c r="G2018" t="s">
        <v>144</v>
      </c>
      <c r="H2018">
        <v>4</v>
      </c>
      <c r="I2018">
        <v>214.89</v>
      </c>
      <c r="J2018" s="2">
        <v>20</v>
      </c>
      <c r="K2018">
        <v>32</v>
      </c>
      <c r="L2018" s="3">
        <v>3.11</v>
      </c>
      <c r="M2018" s="3">
        <v>4.5</v>
      </c>
      <c r="N2018" t="s">
        <v>41</v>
      </c>
      <c r="O2018" t="s">
        <v>42</v>
      </c>
      <c r="P2018" t="s">
        <v>34</v>
      </c>
      <c r="Q2018" s="2">
        <v>859.56</v>
      </c>
      <c r="R2018" s="2">
        <v>171.91</v>
      </c>
      <c r="S2018" s="2">
        <v>687.65</v>
      </c>
      <c r="T2018" s="2">
        <v>0</v>
      </c>
      <c r="U2018">
        <v>687.65</v>
      </c>
      <c r="V2018" s="2">
        <v>27</v>
      </c>
      <c r="W2018" s="3">
        <v>5</v>
      </c>
      <c r="X2018" s="3" t="s">
        <v>44</v>
      </c>
      <c r="Y2018" s="3">
        <v>17.2</v>
      </c>
      <c r="Z2018" s="2">
        <v>118.28</v>
      </c>
      <c r="AA2018" s="10">
        <f>IF(Table1[[#This Row],[Is_Late]]="Yes",1,0)</f>
        <v>0</v>
      </c>
    </row>
    <row r="2019" spans="1:27" x14ac:dyDescent="0.25">
      <c r="A2019" t="s">
        <v>2098</v>
      </c>
      <c r="B2019" s="1">
        <v>45901</v>
      </c>
      <c r="C2019" t="s">
        <v>88</v>
      </c>
      <c r="D2019" t="s">
        <v>38</v>
      </c>
      <c r="E2019" t="s">
        <v>47</v>
      </c>
      <c r="F2019" t="s">
        <v>30</v>
      </c>
      <c r="G2019" t="s">
        <v>119</v>
      </c>
      <c r="H2019">
        <v>7</v>
      </c>
      <c r="I2019">
        <v>201.78</v>
      </c>
      <c r="J2019" s="2">
        <v>10</v>
      </c>
      <c r="K2019">
        <v>26</v>
      </c>
      <c r="L2019" s="3">
        <v>2</v>
      </c>
      <c r="M2019" s="3">
        <v>4.4000000000000004</v>
      </c>
      <c r="N2019" t="s">
        <v>50</v>
      </c>
      <c r="O2019" t="s">
        <v>42</v>
      </c>
      <c r="P2019" t="s">
        <v>34</v>
      </c>
      <c r="Q2019" s="2">
        <v>1412.46</v>
      </c>
      <c r="R2019" s="2">
        <v>141.25</v>
      </c>
      <c r="S2019" s="2">
        <v>1271.21</v>
      </c>
      <c r="T2019" s="2">
        <v>0</v>
      </c>
      <c r="U2019">
        <v>1271.21</v>
      </c>
      <c r="V2019" s="2">
        <v>22</v>
      </c>
      <c r="W2019" s="3">
        <v>4</v>
      </c>
      <c r="X2019" s="3" t="s">
        <v>44</v>
      </c>
      <c r="Y2019" s="3">
        <v>18.399999999999999</v>
      </c>
      <c r="Z2019" s="2">
        <v>233.9</v>
      </c>
      <c r="AA2019" s="10">
        <f>IF(Table1[[#This Row],[Is_Late]]="Yes",1,0)</f>
        <v>0</v>
      </c>
    </row>
    <row r="2020" spans="1:27" x14ac:dyDescent="0.25">
      <c r="A2020" t="s">
        <v>2099</v>
      </c>
      <c r="B2020" s="1">
        <v>45901</v>
      </c>
      <c r="C2020" t="s">
        <v>80</v>
      </c>
      <c r="D2020" t="s">
        <v>28</v>
      </c>
      <c r="E2020" t="s">
        <v>29</v>
      </c>
      <c r="F2020" t="s">
        <v>48</v>
      </c>
      <c r="G2020" t="s">
        <v>100</v>
      </c>
      <c r="H2020">
        <v>1</v>
      </c>
      <c r="I2020">
        <v>190.73</v>
      </c>
      <c r="J2020" s="2">
        <v>25</v>
      </c>
      <c r="K2020">
        <v>40</v>
      </c>
      <c r="L2020" s="3">
        <v>3.37</v>
      </c>
      <c r="M2020" s="3">
        <v>4.9000000000000004</v>
      </c>
      <c r="N2020" t="s">
        <v>41</v>
      </c>
      <c r="O2020" t="s">
        <v>33</v>
      </c>
      <c r="P2020" t="s">
        <v>51</v>
      </c>
      <c r="Q2020" s="2">
        <v>190.73</v>
      </c>
      <c r="R2020" s="2">
        <v>47.68</v>
      </c>
      <c r="S2020" s="2">
        <v>0</v>
      </c>
      <c r="T2020" s="2">
        <v>15</v>
      </c>
      <c r="U2020">
        <v>0</v>
      </c>
      <c r="V2020" s="2">
        <v>44</v>
      </c>
      <c r="W2020" s="3">
        <v>0</v>
      </c>
      <c r="X2020" s="3" t="s">
        <v>44</v>
      </c>
      <c r="Y2020" s="3">
        <v>16.7</v>
      </c>
      <c r="Z2020" s="2">
        <v>0</v>
      </c>
      <c r="AA2020" s="10">
        <f>IF(Table1[[#This Row],[Is_Late]]="Yes",1,0)</f>
        <v>0</v>
      </c>
    </row>
    <row r="2021" spans="1:27" x14ac:dyDescent="0.25">
      <c r="A2021" t="s">
        <v>2100</v>
      </c>
      <c r="B2021" s="1">
        <v>45901</v>
      </c>
      <c r="C2021" t="s">
        <v>37</v>
      </c>
      <c r="D2021" t="s">
        <v>54</v>
      </c>
      <c r="E2021" t="s">
        <v>47</v>
      </c>
      <c r="F2021" t="s">
        <v>73</v>
      </c>
      <c r="G2021" t="s">
        <v>98</v>
      </c>
      <c r="H2021">
        <v>1</v>
      </c>
      <c r="I2021">
        <v>39.57</v>
      </c>
      <c r="J2021" s="2">
        <v>20</v>
      </c>
      <c r="K2021">
        <v>16</v>
      </c>
      <c r="L2021" s="3">
        <v>2.97</v>
      </c>
      <c r="M2021" s="3">
        <v>3.9</v>
      </c>
      <c r="N2021" t="s">
        <v>41</v>
      </c>
      <c r="O2021" t="s">
        <v>33</v>
      </c>
      <c r="P2021" t="s">
        <v>64</v>
      </c>
      <c r="Q2021" s="2">
        <v>39.57</v>
      </c>
      <c r="R2021" s="2">
        <v>7.91</v>
      </c>
      <c r="S2021" s="2">
        <v>0</v>
      </c>
      <c r="T2021" s="2">
        <v>15</v>
      </c>
      <c r="U2021">
        <v>0</v>
      </c>
      <c r="V2021" s="2">
        <v>42</v>
      </c>
      <c r="W2021" s="3">
        <v>0</v>
      </c>
      <c r="X2021" s="3" t="s">
        <v>44</v>
      </c>
      <c r="Y2021" s="3">
        <v>20.2</v>
      </c>
      <c r="Z2021" s="2">
        <v>0</v>
      </c>
      <c r="AA2021" s="10">
        <f>IF(Table1[[#This Row],[Is_Late]]="Yes",1,0)</f>
        <v>0</v>
      </c>
    </row>
    <row r="2022" spans="1:27" x14ac:dyDescent="0.25">
      <c r="A2022" t="s">
        <v>2101</v>
      </c>
      <c r="B2022" s="1">
        <v>45902</v>
      </c>
      <c r="C2022" t="s">
        <v>80</v>
      </c>
      <c r="D2022" t="s">
        <v>66</v>
      </c>
      <c r="E2022" t="s">
        <v>47</v>
      </c>
      <c r="F2022" t="s">
        <v>73</v>
      </c>
      <c r="G2022" t="s">
        <v>55</v>
      </c>
      <c r="H2022">
        <v>7</v>
      </c>
      <c r="I2022">
        <v>402.83</v>
      </c>
      <c r="J2022" s="2">
        <v>5</v>
      </c>
      <c r="K2022">
        <v>33</v>
      </c>
      <c r="L2022" s="3">
        <v>6.54</v>
      </c>
      <c r="M2022" s="3">
        <v>5</v>
      </c>
      <c r="N2022" t="s">
        <v>32</v>
      </c>
      <c r="O2022" t="s">
        <v>42</v>
      </c>
      <c r="P2022" t="s">
        <v>51</v>
      </c>
      <c r="Q2022" s="2">
        <v>2819.81</v>
      </c>
      <c r="R2022" s="2">
        <v>140.99</v>
      </c>
      <c r="S2022" s="2">
        <v>2678.82</v>
      </c>
      <c r="T2022" s="2">
        <v>0</v>
      </c>
      <c r="U2022">
        <v>2678.82</v>
      </c>
      <c r="V2022" s="2">
        <v>22</v>
      </c>
      <c r="W2022" s="3">
        <v>11</v>
      </c>
      <c r="X2022" s="3" t="s">
        <v>35</v>
      </c>
      <c r="Y2022" s="3">
        <v>25.3</v>
      </c>
      <c r="Z2022" s="2">
        <v>677.74</v>
      </c>
      <c r="AA2022" s="10">
        <f>IF(Table1[[#This Row],[Is_Late]]="Yes",1,0)</f>
        <v>1</v>
      </c>
    </row>
    <row r="2023" spans="1:27" x14ac:dyDescent="0.25">
      <c r="A2023" t="s">
        <v>2102</v>
      </c>
      <c r="B2023" s="1">
        <v>45902</v>
      </c>
      <c r="C2023" t="s">
        <v>53</v>
      </c>
      <c r="D2023" t="s">
        <v>28</v>
      </c>
      <c r="E2023" t="s">
        <v>29</v>
      </c>
      <c r="F2023" t="s">
        <v>59</v>
      </c>
      <c r="G2023" t="s">
        <v>144</v>
      </c>
      <c r="H2023">
        <v>2</v>
      </c>
      <c r="I2023">
        <v>220.55</v>
      </c>
      <c r="J2023" s="2">
        <v>25</v>
      </c>
      <c r="K2023">
        <v>23</v>
      </c>
      <c r="L2023" s="3">
        <v>4.6900000000000004</v>
      </c>
      <c r="M2023" s="3">
        <v>5</v>
      </c>
      <c r="N2023" t="s">
        <v>32</v>
      </c>
      <c r="O2023" t="s">
        <v>42</v>
      </c>
      <c r="P2023" t="s">
        <v>56</v>
      </c>
      <c r="Q2023" s="2">
        <v>441.1</v>
      </c>
      <c r="R2023" s="2">
        <v>110.28</v>
      </c>
      <c r="S2023" s="2">
        <v>330.82</v>
      </c>
      <c r="T2023" s="2">
        <v>0</v>
      </c>
      <c r="U2023">
        <v>330.82</v>
      </c>
      <c r="V2023" s="2">
        <v>24</v>
      </c>
      <c r="W2023" s="3">
        <v>0</v>
      </c>
      <c r="X2023" s="3" t="s">
        <v>44</v>
      </c>
      <c r="Y2023" s="3">
        <v>12</v>
      </c>
      <c r="Z2023" s="2">
        <v>39.700000000000003</v>
      </c>
      <c r="AA2023" s="10">
        <f>IF(Table1[[#This Row],[Is_Late]]="Yes",1,0)</f>
        <v>0</v>
      </c>
    </row>
    <row r="2024" spans="1:27" x14ac:dyDescent="0.25">
      <c r="A2024" t="s">
        <v>2103</v>
      </c>
      <c r="B2024" s="1">
        <v>45902</v>
      </c>
      <c r="C2024" t="s">
        <v>53</v>
      </c>
      <c r="D2024" t="s">
        <v>54</v>
      </c>
      <c r="E2024" t="s">
        <v>29</v>
      </c>
      <c r="F2024" t="s">
        <v>59</v>
      </c>
      <c r="G2024" t="s">
        <v>67</v>
      </c>
      <c r="H2024">
        <v>5</v>
      </c>
      <c r="I2024">
        <v>42.3</v>
      </c>
      <c r="J2024" s="2">
        <v>0</v>
      </c>
      <c r="K2024">
        <v>28</v>
      </c>
      <c r="L2024" s="3">
        <v>7.75</v>
      </c>
      <c r="M2024" s="3">
        <v>4.2</v>
      </c>
      <c r="N2024" t="s">
        <v>41</v>
      </c>
      <c r="O2024" t="s">
        <v>33</v>
      </c>
      <c r="P2024" t="s">
        <v>43</v>
      </c>
      <c r="Q2024" s="2">
        <v>211.5</v>
      </c>
      <c r="R2024" s="2">
        <v>0</v>
      </c>
      <c r="S2024" s="2">
        <v>0</v>
      </c>
      <c r="T2024" s="2">
        <v>20</v>
      </c>
      <c r="U2024">
        <v>0</v>
      </c>
      <c r="V2024" s="2">
        <v>38</v>
      </c>
      <c r="W2024" s="3">
        <v>0</v>
      </c>
      <c r="X2024" s="3" t="s">
        <v>44</v>
      </c>
      <c r="Y2024" s="3">
        <v>13.8</v>
      </c>
      <c r="Z2024" s="2">
        <v>0</v>
      </c>
      <c r="AA2024" s="10">
        <f>IF(Table1[[#This Row],[Is_Late]]="Yes",1,0)</f>
        <v>0</v>
      </c>
    </row>
    <row r="2025" spans="1:27" x14ac:dyDescent="0.25">
      <c r="A2025" t="s">
        <v>2104</v>
      </c>
      <c r="B2025" s="1">
        <v>45902</v>
      </c>
      <c r="C2025" t="s">
        <v>80</v>
      </c>
      <c r="D2025" t="s">
        <v>38</v>
      </c>
      <c r="E2025" t="s">
        <v>47</v>
      </c>
      <c r="F2025" t="s">
        <v>59</v>
      </c>
      <c r="G2025" t="s">
        <v>98</v>
      </c>
      <c r="H2025">
        <v>3</v>
      </c>
      <c r="I2025">
        <v>119.09</v>
      </c>
      <c r="J2025" s="2">
        <v>5</v>
      </c>
      <c r="K2025">
        <v>38</v>
      </c>
      <c r="L2025" s="3">
        <v>7.21</v>
      </c>
      <c r="M2025" s="3">
        <v>4.3</v>
      </c>
      <c r="N2025" t="s">
        <v>41</v>
      </c>
      <c r="O2025" t="s">
        <v>42</v>
      </c>
      <c r="P2025" t="s">
        <v>64</v>
      </c>
      <c r="Q2025" s="2">
        <v>357.27</v>
      </c>
      <c r="R2025" s="2">
        <v>17.86</v>
      </c>
      <c r="S2025" s="2">
        <v>339.41</v>
      </c>
      <c r="T2025" s="2">
        <v>0</v>
      </c>
      <c r="U2025">
        <v>339.41</v>
      </c>
      <c r="V2025" s="2">
        <v>18</v>
      </c>
      <c r="W2025" s="3">
        <v>20</v>
      </c>
      <c r="X2025" s="3" t="s">
        <v>35</v>
      </c>
      <c r="Y2025" s="3">
        <v>10.6</v>
      </c>
      <c r="Z2025" s="2">
        <v>35.979999999999997</v>
      </c>
      <c r="AA2025" s="10">
        <f>IF(Table1[[#This Row],[Is_Late]]="Yes",1,0)</f>
        <v>1</v>
      </c>
    </row>
    <row r="2026" spans="1:27" x14ac:dyDescent="0.25">
      <c r="A2026" t="s">
        <v>2105</v>
      </c>
      <c r="B2026" s="1">
        <v>45903</v>
      </c>
      <c r="C2026" t="s">
        <v>88</v>
      </c>
      <c r="D2026" t="s">
        <v>54</v>
      </c>
      <c r="E2026" t="s">
        <v>47</v>
      </c>
      <c r="F2026" t="s">
        <v>59</v>
      </c>
      <c r="G2026" t="s">
        <v>144</v>
      </c>
      <c r="H2026">
        <v>5</v>
      </c>
      <c r="I2026">
        <v>165.95</v>
      </c>
      <c r="J2026" s="2">
        <v>5</v>
      </c>
      <c r="K2026">
        <v>31</v>
      </c>
      <c r="L2026" s="3">
        <v>7.26</v>
      </c>
      <c r="M2026" s="3">
        <v>4.5999999999999996</v>
      </c>
      <c r="N2026" t="s">
        <v>50</v>
      </c>
      <c r="O2026" t="s">
        <v>42</v>
      </c>
      <c r="P2026" t="s">
        <v>64</v>
      </c>
      <c r="Q2026" s="2">
        <v>829.75</v>
      </c>
      <c r="R2026" s="2">
        <v>41.49</v>
      </c>
      <c r="S2026" s="2">
        <v>788.26</v>
      </c>
      <c r="T2026" s="2">
        <v>0</v>
      </c>
      <c r="U2026">
        <v>788.26</v>
      </c>
      <c r="V2026" s="2">
        <v>34</v>
      </c>
      <c r="W2026" s="3">
        <v>0</v>
      </c>
      <c r="X2026" s="3" t="s">
        <v>44</v>
      </c>
      <c r="Y2026" s="3">
        <v>15.4</v>
      </c>
      <c r="Z2026" s="2">
        <v>121.39</v>
      </c>
      <c r="AA2026" s="10">
        <f>IF(Table1[[#This Row],[Is_Late]]="Yes",1,0)</f>
        <v>0</v>
      </c>
    </row>
    <row r="2027" spans="1:27" x14ac:dyDescent="0.25">
      <c r="A2027" t="s">
        <v>2106</v>
      </c>
      <c r="B2027" s="1">
        <v>45903</v>
      </c>
      <c r="C2027" t="s">
        <v>27</v>
      </c>
      <c r="D2027" t="s">
        <v>54</v>
      </c>
      <c r="E2027" t="s">
        <v>47</v>
      </c>
      <c r="F2027" t="s">
        <v>30</v>
      </c>
      <c r="G2027" t="s">
        <v>55</v>
      </c>
      <c r="H2027">
        <v>3</v>
      </c>
      <c r="I2027">
        <v>35.76</v>
      </c>
      <c r="J2027" s="2">
        <v>0</v>
      </c>
      <c r="K2027">
        <v>35</v>
      </c>
      <c r="L2027" s="3">
        <v>1.76</v>
      </c>
      <c r="M2027" s="3">
        <v>4.4000000000000004</v>
      </c>
      <c r="N2027" t="s">
        <v>68</v>
      </c>
      <c r="O2027" t="s">
        <v>33</v>
      </c>
      <c r="P2027" t="s">
        <v>51</v>
      </c>
      <c r="Q2027" s="2">
        <v>107.28</v>
      </c>
      <c r="R2027" s="2">
        <v>0</v>
      </c>
      <c r="S2027" s="2">
        <v>0</v>
      </c>
      <c r="T2027" s="2">
        <v>15</v>
      </c>
      <c r="U2027">
        <v>0</v>
      </c>
      <c r="V2027" s="2">
        <v>42</v>
      </c>
      <c r="W2027" s="3">
        <v>0</v>
      </c>
      <c r="X2027" s="3" t="s">
        <v>44</v>
      </c>
      <c r="Y2027" s="3">
        <v>23.7</v>
      </c>
      <c r="Z2027" s="2">
        <v>0</v>
      </c>
      <c r="AA2027" s="10">
        <f>IF(Table1[[#This Row],[Is_Late]]="Yes",1,0)</f>
        <v>0</v>
      </c>
    </row>
    <row r="2028" spans="1:27" x14ac:dyDescent="0.25">
      <c r="A2028" t="s">
        <v>2107</v>
      </c>
      <c r="B2028" s="1">
        <v>45903</v>
      </c>
      <c r="C2028" t="s">
        <v>75</v>
      </c>
      <c r="D2028" t="s">
        <v>54</v>
      </c>
      <c r="E2028" t="s">
        <v>29</v>
      </c>
      <c r="F2028" t="s">
        <v>76</v>
      </c>
      <c r="G2028" t="s">
        <v>117</v>
      </c>
      <c r="H2028">
        <v>2</v>
      </c>
      <c r="I2028">
        <v>365.52</v>
      </c>
      <c r="J2028" s="2">
        <v>0</v>
      </c>
      <c r="K2028">
        <v>10</v>
      </c>
      <c r="L2028" s="3">
        <v>5.34</v>
      </c>
      <c r="M2028" s="3">
        <v>5</v>
      </c>
      <c r="N2028" t="s">
        <v>41</v>
      </c>
      <c r="O2028" t="s">
        <v>42</v>
      </c>
      <c r="P2028" t="s">
        <v>34</v>
      </c>
      <c r="Q2028" s="2">
        <v>731.04</v>
      </c>
      <c r="R2028" s="2">
        <v>0</v>
      </c>
      <c r="S2028" s="2">
        <v>731.04</v>
      </c>
      <c r="T2028" s="2">
        <v>0</v>
      </c>
      <c r="U2028">
        <v>731.04</v>
      </c>
      <c r="V2028" s="2">
        <v>27</v>
      </c>
      <c r="W2028" s="3">
        <v>0</v>
      </c>
      <c r="X2028" s="3" t="s">
        <v>44</v>
      </c>
      <c r="Y2028" s="3">
        <v>26.3</v>
      </c>
      <c r="Z2028" s="2">
        <v>192.26</v>
      </c>
      <c r="AA2028" s="10">
        <f>IF(Table1[[#This Row],[Is_Late]]="Yes",1,0)</f>
        <v>0</v>
      </c>
    </row>
    <row r="2029" spans="1:27" x14ac:dyDescent="0.25">
      <c r="A2029" t="s">
        <v>2108</v>
      </c>
      <c r="B2029" s="1">
        <v>45903</v>
      </c>
      <c r="C2029" t="s">
        <v>53</v>
      </c>
      <c r="D2029" t="s">
        <v>38</v>
      </c>
      <c r="E2029" t="s">
        <v>47</v>
      </c>
      <c r="F2029" t="s">
        <v>48</v>
      </c>
      <c r="G2029" t="s">
        <v>67</v>
      </c>
      <c r="H2029">
        <v>6</v>
      </c>
      <c r="I2029">
        <v>378.99</v>
      </c>
      <c r="J2029" s="2">
        <v>15</v>
      </c>
      <c r="K2029">
        <v>33</v>
      </c>
      <c r="L2029" s="3">
        <v>2.11</v>
      </c>
      <c r="M2029" s="3">
        <v>4.0999999999999996</v>
      </c>
      <c r="N2029" t="s">
        <v>68</v>
      </c>
      <c r="O2029" t="s">
        <v>42</v>
      </c>
      <c r="P2029" t="s">
        <v>56</v>
      </c>
      <c r="Q2029" s="2">
        <v>2273.94</v>
      </c>
      <c r="R2029" s="2">
        <v>341.09</v>
      </c>
      <c r="S2029" s="2">
        <v>1932.85</v>
      </c>
      <c r="T2029" s="2">
        <v>0</v>
      </c>
      <c r="U2029">
        <v>1932.85</v>
      </c>
      <c r="V2029" s="2">
        <v>37</v>
      </c>
      <c r="W2029" s="3">
        <v>0</v>
      </c>
      <c r="X2029" s="3" t="s">
        <v>44</v>
      </c>
      <c r="Y2029" s="3">
        <v>24.7</v>
      </c>
      <c r="Z2029" s="2">
        <v>477.41</v>
      </c>
      <c r="AA2029" s="10">
        <f>IF(Table1[[#This Row],[Is_Late]]="Yes",1,0)</f>
        <v>0</v>
      </c>
    </row>
    <row r="2030" spans="1:27" x14ac:dyDescent="0.25">
      <c r="A2030" t="s">
        <v>2109</v>
      </c>
      <c r="B2030" s="1">
        <v>45903</v>
      </c>
      <c r="C2030" t="s">
        <v>75</v>
      </c>
      <c r="D2030" t="s">
        <v>66</v>
      </c>
      <c r="E2030" t="s">
        <v>47</v>
      </c>
      <c r="F2030" t="s">
        <v>111</v>
      </c>
      <c r="G2030" t="s">
        <v>70</v>
      </c>
      <c r="H2030">
        <v>1</v>
      </c>
      <c r="I2030">
        <v>390.55</v>
      </c>
      <c r="J2030" s="2">
        <v>25</v>
      </c>
      <c r="K2030">
        <v>26</v>
      </c>
      <c r="L2030" s="3">
        <v>0.51</v>
      </c>
      <c r="M2030" s="3">
        <v>3.6</v>
      </c>
      <c r="N2030" t="s">
        <v>60</v>
      </c>
      <c r="O2030" t="s">
        <v>42</v>
      </c>
      <c r="P2030" t="s">
        <v>64</v>
      </c>
      <c r="Q2030" s="2">
        <v>390.55</v>
      </c>
      <c r="R2030" s="2">
        <v>97.64</v>
      </c>
      <c r="S2030" s="2">
        <v>292.91000000000003</v>
      </c>
      <c r="T2030" s="2">
        <v>25</v>
      </c>
      <c r="U2030">
        <v>317.91000000000003</v>
      </c>
      <c r="V2030" s="2">
        <v>37</v>
      </c>
      <c r="W2030" s="3">
        <v>0</v>
      </c>
      <c r="X2030" s="3" t="s">
        <v>44</v>
      </c>
      <c r="Y2030" s="3">
        <v>26.7</v>
      </c>
      <c r="Z2030" s="2">
        <v>78.209999999999994</v>
      </c>
      <c r="AA2030" s="10">
        <f>IF(Table1[[#This Row],[Is_Late]]="Yes",1,0)</f>
        <v>0</v>
      </c>
    </row>
    <row r="2031" spans="1:27" x14ac:dyDescent="0.25">
      <c r="A2031" t="s">
        <v>2110</v>
      </c>
      <c r="B2031" s="1">
        <v>45903</v>
      </c>
      <c r="C2031" t="s">
        <v>84</v>
      </c>
      <c r="D2031" t="s">
        <v>66</v>
      </c>
      <c r="E2031" t="s">
        <v>47</v>
      </c>
      <c r="F2031" t="s">
        <v>48</v>
      </c>
      <c r="G2031" t="s">
        <v>49</v>
      </c>
      <c r="H2031">
        <v>6</v>
      </c>
      <c r="I2031">
        <v>182.3</v>
      </c>
      <c r="J2031" s="2">
        <v>10</v>
      </c>
      <c r="K2031">
        <v>37</v>
      </c>
      <c r="L2031" s="3">
        <v>2.97</v>
      </c>
      <c r="M2031" s="3">
        <v>4.5999999999999996</v>
      </c>
      <c r="N2031" t="s">
        <v>68</v>
      </c>
      <c r="O2031" t="s">
        <v>42</v>
      </c>
      <c r="P2031" t="s">
        <v>56</v>
      </c>
      <c r="Q2031" s="2">
        <v>1093.8</v>
      </c>
      <c r="R2031" s="2">
        <v>109.38</v>
      </c>
      <c r="S2031" s="2">
        <v>984.42</v>
      </c>
      <c r="T2031" s="2">
        <v>0</v>
      </c>
      <c r="U2031">
        <v>984.42</v>
      </c>
      <c r="V2031" s="2">
        <v>37</v>
      </c>
      <c r="W2031" s="3">
        <v>0</v>
      </c>
      <c r="X2031" s="3" t="s">
        <v>44</v>
      </c>
      <c r="Y2031" s="3">
        <v>20.9</v>
      </c>
      <c r="Z2031" s="2">
        <v>205.74</v>
      </c>
      <c r="AA2031" s="10">
        <f>IF(Table1[[#This Row],[Is_Late]]="Yes",1,0)</f>
        <v>0</v>
      </c>
    </row>
    <row r="2032" spans="1:27" x14ac:dyDescent="0.25">
      <c r="A2032" t="s">
        <v>2111</v>
      </c>
      <c r="B2032" s="1">
        <v>45903</v>
      </c>
      <c r="C2032" t="s">
        <v>58</v>
      </c>
      <c r="D2032" t="s">
        <v>28</v>
      </c>
      <c r="E2032" t="s">
        <v>47</v>
      </c>
      <c r="F2032" t="s">
        <v>86</v>
      </c>
      <c r="G2032" t="s">
        <v>117</v>
      </c>
      <c r="H2032">
        <v>6</v>
      </c>
      <c r="I2032">
        <v>159.91</v>
      </c>
      <c r="J2032" s="2">
        <v>5</v>
      </c>
      <c r="K2032">
        <v>26</v>
      </c>
      <c r="L2032" s="3">
        <v>2.1</v>
      </c>
      <c r="M2032" s="3">
        <v>3.8</v>
      </c>
      <c r="N2032" t="s">
        <v>41</v>
      </c>
      <c r="O2032" t="s">
        <v>42</v>
      </c>
      <c r="P2032" t="s">
        <v>34</v>
      </c>
      <c r="Q2032" s="2">
        <v>959.46</v>
      </c>
      <c r="R2032" s="2">
        <v>47.97</v>
      </c>
      <c r="S2032" s="2">
        <v>911.49</v>
      </c>
      <c r="T2032" s="2">
        <v>0</v>
      </c>
      <c r="U2032">
        <v>911.49</v>
      </c>
      <c r="V2032" s="2">
        <v>15</v>
      </c>
      <c r="W2032" s="3">
        <v>11</v>
      </c>
      <c r="X2032" s="3" t="s">
        <v>35</v>
      </c>
      <c r="Y2032" s="3">
        <v>10.6</v>
      </c>
      <c r="Z2032" s="2">
        <v>96.62</v>
      </c>
      <c r="AA2032" s="10">
        <f>IF(Table1[[#This Row],[Is_Late]]="Yes",1,0)</f>
        <v>1</v>
      </c>
    </row>
    <row r="2033" spans="1:27" x14ac:dyDescent="0.25">
      <c r="A2033" t="s">
        <v>2112</v>
      </c>
      <c r="B2033" s="1">
        <v>45904</v>
      </c>
      <c r="C2033" t="s">
        <v>27</v>
      </c>
      <c r="D2033" t="s">
        <v>28</v>
      </c>
      <c r="E2033" t="s">
        <v>29</v>
      </c>
      <c r="F2033" t="s">
        <v>86</v>
      </c>
      <c r="G2033" t="s">
        <v>40</v>
      </c>
      <c r="H2033">
        <v>6</v>
      </c>
      <c r="I2033">
        <v>104.22</v>
      </c>
      <c r="J2033" s="2">
        <v>0</v>
      </c>
      <c r="K2033">
        <v>28</v>
      </c>
      <c r="L2033" s="3">
        <v>7.78</v>
      </c>
      <c r="M2033" s="3">
        <v>4.9000000000000004</v>
      </c>
      <c r="N2033" t="s">
        <v>68</v>
      </c>
      <c r="O2033" t="s">
        <v>42</v>
      </c>
      <c r="P2033" t="s">
        <v>43</v>
      </c>
      <c r="Q2033" s="2">
        <v>625.32000000000005</v>
      </c>
      <c r="R2033" s="2">
        <v>0</v>
      </c>
      <c r="S2033" s="2">
        <v>625.32000000000005</v>
      </c>
      <c r="T2033" s="2">
        <v>0</v>
      </c>
      <c r="U2033">
        <v>625.32000000000005</v>
      </c>
      <c r="V2033" s="2">
        <v>37</v>
      </c>
      <c r="W2033" s="3">
        <v>0</v>
      </c>
      <c r="X2033" s="3" t="s">
        <v>44</v>
      </c>
      <c r="Y2033" s="3">
        <v>28.8</v>
      </c>
      <c r="Z2033" s="2">
        <v>180.09</v>
      </c>
      <c r="AA2033" s="10">
        <f>IF(Table1[[#This Row],[Is_Late]]="Yes",1,0)</f>
        <v>0</v>
      </c>
    </row>
    <row r="2034" spans="1:27" x14ac:dyDescent="0.25">
      <c r="A2034" t="s">
        <v>2113</v>
      </c>
      <c r="B2034" s="1">
        <v>45904</v>
      </c>
      <c r="C2034" t="s">
        <v>27</v>
      </c>
      <c r="D2034" t="s">
        <v>46</v>
      </c>
      <c r="E2034" t="s">
        <v>29</v>
      </c>
      <c r="F2034" t="s">
        <v>76</v>
      </c>
      <c r="G2034" t="s">
        <v>55</v>
      </c>
      <c r="H2034">
        <v>6</v>
      </c>
      <c r="I2034">
        <v>322.76</v>
      </c>
      <c r="J2034" s="2">
        <v>15</v>
      </c>
      <c r="K2034">
        <v>36</v>
      </c>
      <c r="L2034" s="3">
        <v>7.61</v>
      </c>
      <c r="M2034" s="3">
        <v>3.7</v>
      </c>
      <c r="N2034" t="s">
        <v>60</v>
      </c>
      <c r="O2034" t="s">
        <v>42</v>
      </c>
      <c r="P2034" t="s">
        <v>56</v>
      </c>
      <c r="Q2034" s="2">
        <v>1936.56</v>
      </c>
      <c r="R2034" s="2">
        <v>290.48</v>
      </c>
      <c r="S2034" s="2">
        <v>1646.08</v>
      </c>
      <c r="T2034" s="2">
        <v>0</v>
      </c>
      <c r="U2034">
        <v>1646.08</v>
      </c>
      <c r="V2034" s="2">
        <v>22</v>
      </c>
      <c r="W2034" s="3">
        <v>14</v>
      </c>
      <c r="X2034" s="3" t="s">
        <v>35</v>
      </c>
      <c r="Y2034" s="3">
        <v>8.4</v>
      </c>
      <c r="Z2034" s="2">
        <v>138.27000000000001</v>
      </c>
      <c r="AA2034" s="10">
        <f>IF(Table1[[#This Row],[Is_Late]]="Yes",1,0)</f>
        <v>1</v>
      </c>
    </row>
    <row r="2035" spans="1:27" x14ac:dyDescent="0.25">
      <c r="A2035" t="s">
        <v>2114</v>
      </c>
      <c r="B2035" s="1">
        <v>45904</v>
      </c>
      <c r="C2035" t="s">
        <v>53</v>
      </c>
      <c r="D2035" t="s">
        <v>66</v>
      </c>
      <c r="E2035" t="s">
        <v>47</v>
      </c>
      <c r="F2035" t="s">
        <v>86</v>
      </c>
      <c r="G2035" t="s">
        <v>67</v>
      </c>
      <c r="H2035">
        <v>7</v>
      </c>
      <c r="I2035">
        <v>58.65</v>
      </c>
      <c r="J2035" s="2">
        <v>10</v>
      </c>
      <c r="K2035">
        <v>19</v>
      </c>
      <c r="L2035" s="3">
        <v>4.55</v>
      </c>
      <c r="M2035" s="3">
        <v>4.4000000000000004</v>
      </c>
      <c r="N2035" t="s">
        <v>68</v>
      </c>
      <c r="O2035" t="s">
        <v>42</v>
      </c>
      <c r="P2035" t="s">
        <v>56</v>
      </c>
      <c r="Q2035" s="2">
        <v>410.55</v>
      </c>
      <c r="R2035" s="2">
        <v>41.06</v>
      </c>
      <c r="S2035" s="2">
        <v>369.49</v>
      </c>
      <c r="T2035" s="2">
        <v>0</v>
      </c>
      <c r="U2035">
        <v>369.49</v>
      </c>
      <c r="V2035" s="2">
        <v>15</v>
      </c>
      <c r="W2035" s="3">
        <v>4</v>
      </c>
      <c r="X2035" s="3" t="s">
        <v>44</v>
      </c>
      <c r="Y2035" s="3">
        <v>29.7</v>
      </c>
      <c r="Z2035" s="2">
        <v>109.74</v>
      </c>
      <c r="AA2035" s="10">
        <f>IF(Table1[[#This Row],[Is_Late]]="Yes",1,0)</f>
        <v>0</v>
      </c>
    </row>
    <row r="2036" spans="1:27" x14ac:dyDescent="0.25">
      <c r="A2036" t="s">
        <v>2115</v>
      </c>
      <c r="B2036" s="1">
        <v>45904</v>
      </c>
      <c r="C2036" t="s">
        <v>53</v>
      </c>
      <c r="D2036" t="s">
        <v>54</v>
      </c>
      <c r="E2036" t="s">
        <v>29</v>
      </c>
      <c r="F2036" t="s">
        <v>76</v>
      </c>
      <c r="G2036" t="s">
        <v>98</v>
      </c>
      <c r="H2036">
        <v>3</v>
      </c>
      <c r="I2036">
        <v>228.19</v>
      </c>
      <c r="J2036" s="2">
        <v>0</v>
      </c>
      <c r="K2036">
        <v>37</v>
      </c>
      <c r="L2036" s="3">
        <v>4.8099999999999996</v>
      </c>
      <c r="M2036" s="3">
        <v>4.5</v>
      </c>
      <c r="N2036" t="s">
        <v>32</v>
      </c>
      <c r="O2036" t="s">
        <v>33</v>
      </c>
      <c r="P2036" t="s">
        <v>51</v>
      </c>
      <c r="Q2036" s="2">
        <v>684.57</v>
      </c>
      <c r="R2036" s="2">
        <v>0</v>
      </c>
      <c r="S2036" s="2">
        <v>0</v>
      </c>
      <c r="T2036" s="2">
        <v>0</v>
      </c>
      <c r="U2036">
        <v>0</v>
      </c>
      <c r="V2036" s="2">
        <v>18</v>
      </c>
      <c r="W2036" s="3">
        <v>19</v>
      </c>
      <c r="X2036" s="3" t="s">
        <v>35</v>
      </c>
      <c r="Y2036" s="3">
        <v>26.8</v>
      </c>
      <c r="Z2036" s="2">
        <v>0</v>
      </c>
      <c r="AA2036" s="10">
        <f>IF(Table1[[#This Row],[Is_Late]]="Yes",1,0)</f>
        <v>1</v>
      </c>
    </row>
    <row r="2037" spans="1:27" x14ac:dyDescent="0.25">
      <c r="A2037" t="s">
        <v>2116</v>
      </c>
      <c r="B2037" s="1">
        <v>45904</v>
      </c>
      <c r="C2037" t="s">
        <v>88</v>
      </c>
      <c r="D2037" t="s">
        <v>66</v>
      </c>
      <c r="E2037" t="s">
        <v>47</v>
      </c>
      <c r="F2037" t="s">
        <v>76</v>
      </c>
      <c r="G2037" t="s">
        <v>40</v>
      </c>
      <c r="H2037">
        <v>5</v>
      </c>
      <c r="I2037">
        <v>20.63</v>
      </c>
      <c r="J2037" s="2">
        <v>25</v>
      </c>
      <c r="K2037">
        <v>23</v>
      </c>
      <c r="L2037" s="3">
        <v>6.38</v>
      </c>
      <c r="M2037" s="3">
        <v>3.4</v>
      </c>
      <c r="N2037" t="s">
        <v>32</v>
      </c>
      <c r="O2037" t="s">
        <v>42</v>
      </c>
      <c r="P2037" t="s">
        <v>51</v>
      </c>
      <c r="Q2037" s="2">
        <v>103.15</v>
      </c>
      <c r="R2037" s="2">
        <v>25.79</v>
      </c>
      <c r="S2037" s="2">
        <v>77.36</v>
      </c>
      <c r="T2037" s="2">
        <v>20</v>
      </c>
      <c r="U2037">
        <v>97.36</v>
      </c>
      <c r="V2037" s="2">
        <v>15</v>
      </c>
      <c r="W2037" s="3">
        <v>8</v>
      </c>
      <c r="X2037" s="3" t="s">
        <v>35</v>
      </c>
      <c r="Y2037" s="3">
        <v>14.5</v>
      </c>
      <c r="Z2037" s="2">
        <v>11.22</v>
      </c>
      <c r="AA2037" s="10">
        <f>IF(Table1[[#This Row],[Is_Late]]="Yes",1,0)</f>
        <v>1</v>
      </c>
    </row>
    <row r="2038" spans="1:27" x14ac:dyDescent="0.25">
      <c r="A2038" t="s">
        <v>2117</v>
      </c>
      <c r="B2038" s="1">
        <v>45904</v>
      </c>
      <c r="C2038" t="s">
        <v>84</v>
      </c>
      <c r="D2038" t="s">
        <v>38</v>
      </c>
      <c r="E2038" t="s">
        <v>47</v>
      </c>
      <c r="F2038" t="s">
        <v>86</v>
      </c>
      <c r="G2038" t="s">
        <v>63</v>
      </c>
      <c r="H2038">
        <v>1</v>
      </c>
      <c r="I2038">
        <v>281.39</v>
      </c>
      <c r="J2038" s="2">
        <v>20</v>
      </c>
      <c r="K2038">
        <v>38</v>
      </c>
      <c r="L2038" s="3">
        <v>6.89</v>
      </c>
      <c r="M2038" s="3">
        <v>3.1</v>
      </c>
      <c r="N2038" t="s">
        <v>50</v>
      </c>
      <c r="O2038" t="s">
        <v>33</v>
      </c>
      <c r="P2038" t="s">
        <v>34</v>
      </c>
      <c r="Q2038" s="2">
        <v>281.39</v>
      </c>
      <c r="R2038" s="2">
        <v>56.28</v>
      </c>
      <c r="S2038" s="2">
        <v>0</v>
      </c>
      <c r="T2038" s="2">
        <v>25</v>
      </c>
      <c r="U2038">
        <v>0</v>
      </c>
      <c r="V2038" s="2">
        <v>16</v>
      </c>
      <c r="W2038" s="3">
        <v>22</v>
      </c>
      <c r="X2038" s="3" t="s">
        <v>35</v>
      </c>
      <c r="Y2038" s="3">
        <v>22</v>
      </c>
      <c r="Z2038" s="2">
        <v>0</v>
      </c>
      <c r="AA2038" s="10">
        <f>IF(Table1[[#This Row],[Is_Late]]="Yes",1,0)</f>
        <v>1</v>
      </c>
    </row>
    <row r="2039" spans="1:27" x14ac:dyDescent="0.25">
      <c r="A2039" t="s">
        <v>2118</v>
      </c>
      <c r="B2039" s="1">
        <v>45904</v>
      </c>
      <c r="C2039" t="s">
        <v>37</v>
      </c>
      <c r="D2039" t="s">
        <v>38</v>
      </c>
      <c r="E2039" t="s">
        <v>47</v>
      </c>
      <c r="F2039" t="s">
        <v>86</v>
      </c>
      <c r="G2039" t="s">
        <v>100</v>
      </c>
      <c r="H2039">
        <v>6</v>
      </c>
      <c r="I2039">
        <v>193.83</v>
      </c>
      <c r="J2039" s="2">
        <v>10</v>
      </c>
      <c r="K2039">
        <v>27</v>
      </c>
      <c r="L2039" s="3">
        <v>6.42</v>
      </c>
      <c r="M2039" s="3">
        <v>3.3</v>
      </c>
      <c r="N2039" t="s">
        <v>68</v>
      </c>
      <c r="O2039" t="s">
        <v>42</v>
      </c>
      <c r="P2039" t="s">
        <v>34</v>
      </c>
      <c r="Q2039" s="2">
        <v>1162.98</v>
      </c>
      <c r="R2039" s="2">
        <v>116.3</v>
      </c>
      <c r="S2039" s="2">
        <v>1046.68</v>
      </c>
      <c r="T2039" s="2">
        <v>0</v>
      </c>
      <c r="U2039">
        <v>1046.68</v>
      </c>
      <c r="V2039" s="2">
        <v>32</v>
      </c>
      <c r="W2039" s="3">
        <v>0</v>
      </c>
      <c r="X2039" s="3" t="s">
        <v>44</v>
      </c>
      <c r="Y2039" s="3">
        <v>22.7</v>
      </c>
      <c r="Z2039" s="2">
        <v>237.6</v>
      </c>
      <c r="AA2039" s="10">
        <f>IF(Table1[[#This Row],[Is_Late]]="Yes",1,0)</f>
        <v>0</v>
      </c>
    </row>
    <row r="2040" spans="1:27" x14ac:dyDescent="0.25">
      <c r="A2040" t="s">
        <v>2119</v>
      </c>
      <c r="B2040" s="1">
        <v>45904</v>
      </c>
      <c r="C2040" t="s">
        <v>80</v>
      </c>
      <c r="D2040" t="s">
        <v>66</v>
      </c>
      <c r="E2040" t="s">
        <v>47</v>
      </c>
      <c r="F2040" t="s">
        <v>111</v>
      </c>
      <c r="G2040" t="s">
        <v>49</v>
      </c>
      <c r="H2040">
        <v>7</v>
      </c>
      <c r="I2040">
        <v>47.34</v>
      </c>
      <c r="J2040" s="2">
        <v>10</v>
      </c>
      <c r="K2040">
        <v>28</v>
      </c>
      <c r="L2040" s="3">
        <v>2.74</v>
      </c>
      <c r="M2040" s="3">
        <v>4.5</v>
      </c>
      <c r="N2040" t="s">
        <v>50</v>
      </c>
      <c r="O2040" t="s">
        <v>42</v>
      </c>
      <c r="P2040" t="s">
        <v>56</v>
      </c>
      <c r="Q2040" s="2">
        <v>331.38</v>
      </c>
      <c r="R2040" s="2">
        <v>33.14</v>
      </c>
      <c r="S2040" s="2">
        <v>298.24</v>
      </c>
      <c r="T2040" s="2">
        <v>15</v>
      </c>
      <c r="U2040">
        <v>313.24</v>
      </c>
      <c r="V2040" s="2">
        <v>39</v>
      </c>
      <c r="W2040" s="3">
        <v>0</v>
      </c>
      <c r="X2040" s="3" t="s">
        <v>44</v>
      </c>
      <c r="Y2040" s="3">
        <v>25</v>
      </c>
      <c r="Z2040" s="2">
        <v>74.56</v>
      </c>
      <c r="AA2040" s="10">
        <f>IF(Table1[[#This Row],[Is_Late]]="Yes",1,0)</f>
        <v>0</v>
      </c>
    </row>
    <row r="2041" spans="1:27" x14ac:dyDescent="0.25">
      <c r="A2041" t="s">
        <v>2120</v>
      </c>
      <c r="B2041" s="1">
        <v>45904</v>
      </c>
      <c r="C2041" t="s">
        <v>37</v>
      </c>
      <c r="D2041" t="s">
        <v>66</v>
      </c>
      <c r="E2041" t="s">
        <v>29</v>
      </c>
      <c r="F2041" t="s">
        <v>39</v>
      </c>
      <c r="G2041" t="s">
        <v>67</v>
      </c>
      <c r="H2041">
        <v>5</v>
      </c>
      <c r="I2041">
        <v>96.7</v>
      </c>
      <c r="J2041" s="2">
        <v>15</v>
      </c>
      <c r="K2041">
        <v>22</v>
      </c>
      <c r="L2041" s="3">
        <v>2.25</v>
      </c>
      <c r="M2041" s="3">
        <v>4.7</v>
      </c>
      <c r="N2041" t="s">
        <v>32</v>
      </c>
      <c r="O2041" t="s">
        <v>42</v>
      </c>
      <c r="P2041" t="s">
        <v>51</v>
      </c>
      <c r="Q2041" s="2">
        <v>483.5</v>
      </c>
      <c r="R2041" s="2">
        <v>72.53</v>
      </c>
      <c r="S2041" s="2">
        <v>410.97</v>
      </c>
      <c r="T2041" s="2">
        <v>0</v>
      </c>
      <c r="U2041">
        <v>410.97</v>
      </c>
      <c r="V2041" s="2">
        <v>44</v>
      </c>
      <c r="W2041" s="3">
        <v>0</v>
      </c>
      <c r="X2041" s="3" t="s">
        <v>44</v>
      </c>
      <c r="Y2041" s="3">
        <v>11.8</v>
      </c>
      <c r="Z2041" s="2">
        <v>48.49</v>
      </c>
      <c r="AA2041" s="10">
        <f>IF(Table1[[#This Row],[Is_Late]]="Yes",1,0)</f>
        <v>0</v>
      </c>
    </row>
    <row r="2042" spans="1:27" x14ac:dyDescent="0.25">
      <c r="A2042" t="s">
        <v>2121</v>
      </c>
      <c r="B2042" s="1">
        <v>45905</v>
      </c>
      <c r="C2042" t="s">
        <v>27</v>
      </c>
      <c r="D2042" t="s">
        <v>66</v>
      </c>
      <c r="E2042" t="s">
        <v>47</v>
      </c>
      <c r="F2042" t="s">
        <v>76</v>
      </c>
      <c r="G2042" t="s">
        <v>136</v>
      </c>
      <c r="H2042">
        <v>5</v>
      </c>
      <c r="I2042">
        <v>382.64</v>
      </c>
      <c r="J2042" s="2">
        <v>10</v>
      </c>
      <c r="K2042">
        <v>22</v>
      </c>
      <c r="L2042" s="3">
        <v>3.33</v>
      </c>
      <c r="M2042" s="3">
        <v>2.9</v>
      </c>
      <c r="N2042" t="s">
        <v>60</v>
      </c>
      <c r="O2042" t="s">
        <v>42</v>
      </c>
      <c r="P2042" t="s">
        <v>64</v>
      </c>
      <c r="Q2042" s="2">
        <v>1913.2</v>
      </c>
      <c r="R2042" s="2">
        <v>191.32</v>
      </c>
      <c r="S2042" s="2">
        <v>1721.88</v>
      </c>
      <c r="T2042" s="2">
        <v>0</v>
      </c>
      <c r="U2042">
        <v>1721.88</v>
      </c>
      <c r="V2042" s="2">
        <v>26</v>
      </c>
      <c r="W2042" s="3">
        <v>0</v>
      </c>
      <c r="X2042" s="3" t="s">
        <v>44</v>
      </c>
      <c r="Y2042" s="3">
        <v>11.2</v>
      </c>
      <c r="Z2042" s="2">
        <v>192.85</v>
      </c>
      <c r="AA2042" s="10">
        <f>IF(Table1[[#This Row],[Is_Late]]="Yes",1,0)</f>
        <v>0</v>
      </c>
    </row>
    <row r="2043" spans="1:27" x14ac:dyDescent="0.25">
      <c r="A2043" t="s">
        <v>2122</v>
      </c>
      <c r="B2043" s="1">
        <v>45905</v>
      </c>
      <c r="C2043" t="s">
        <v>88</v>
      </c>
      <c r="D2043" t="s">
        <v>54</v>
      </c>
      <c r="E2043" t="s">
        <v>29</v>
      </c>
      <c r="F2043" t="s">
        <v>86</v>
      </c>
      <c r="G2043" t="s">
        <v>98</v>
      </c>
      <c r="H2043">
        <v>6</v>
      </c>
      <c r="I2043">
        <v>225.11</v>
      </c>
      <c r="J2043" s="2">
        <v>25</v>
      </c>
      <c r="K2043">
        <v>25</v>
      </c>
      <c r="L2043" s="3">
        <v>5.72</v>
      </c>
      <c r="M2043" s="3">
        <v>5</v>
      </c>
      <c r="N2043" t="s">
        <v>32</v>
      </c>
      <c r="O2043" t="s">
        <v>42</v>
      </c>
      <c r="P2043" t="s">
        <v>64</v>
      </c>
      <c r="Q2043" s="2">
        <v>1350.66</v>
      </c>
      <c r="R2043" s="2">
        <v>337.66</v>
      </c>
      <c r="S2043" s="2">
        <v>1013</v>
      </c>
      <c r="T2043" s="2">
        <v>0</v>
      </c>
      <c r="U2043">
        <v>1013</v>
      </c>
      <c r="V2043" s="2">
        <v>25</v>
      </c>
      <c r="W2043" s="3">
        <v>0</v>
      </c>
      <c r="X2043" s="3" t="s">
        <v>44</v>
      </c>
      <c r="Y2043" s="3">
        <v>28</v>
      </c>
      <c r="Z2043" s="2">
        <v>283.64</v>
      </c>
      <c r="AA2043" s="10">
        <f>IF(Table1[[#This Row],[Is_Late]]="Yes",1,0)</f>
        <v>0</v>
      </c>
    </row>
    <row r="2044" spans="1:27" x14ac:dyDescent="0.25">
      <c r="A2044" t="s">
        <v>2123</v>
      </c>
      <c r="B2044" s="1">
        <v>45905</v>
      </c>
      <c r="C2044" t="s">
        <v>53</v>
      </c>
      <c r="D2044" t="s">
        <v>54</v>
      </c>
      <c r="E2044" t="s">
        <v>47</v>
      </c>
      <c r="F2044" t="s">
        <v>81</v>
      </c>
      <c r="G2044" t="s">
        <v>70</v>
      </c>
      <c r="H2044">
        <v>6</v>
      </c>
      <c r="I2044">
        <v>247.25</v>
      </c>
      <c r="J2044" s="2">
        <v>15</v>
      </c>
      <c r="K2044">
        <v>39</v>
      </c>
      <c r="L2044" s="3">
        <v>2.33</v>
      </c>
      <c r="M2044" s="3">
        <v>4.3</v>
      </c>
      <c r="N2044" t="s">
        <v>50</v>
      </c>
      <c r="O2044" t="s">
        <v>42</v>
      </c>
      <c r="P2044" t="s">
        <v>34</v>
      </c>
      <c r="Q2044" s="2">
        <v>1483.5</v>
      </c>
      <c r="R2044" s="2">
        <v>222.52</v>
      </c>
      <c r="S2044" s="2">
        <v>1260.98</v>
      </c>
      <c r="T2044" s="2">
        <v>0</v>
      </c>
      <c r="U2044">
        <v>1260.98</v>
      </c>
      <c r="V2044" s="2">
        <v>21</v>
      </c>
      <c r="W2044" s="3">
        <v>18</v>
      </c>
      <c r="X2044" s="3" t="s">
        <v>35</v>
      </c>
      <c r="Y2044" s="3">
        <v>11.2</v>
      </c>
      <c r="Z2044" s="2">
        <v>141.22999999999999</v>
      </c>
      <c r="AA2044" s="10">
        <f>IF(Table1[[#This Row],[Is_Late]]="Yes",1,0)</f>
        <v>1</v>
      </c>
    </row>
    <row r="2045" spans="1:27" x14ac:dyDescent="0.25">
      <c r="A2045" t="s">
        <v>2124</v>
      </c>
      <c r="B2045" s="1">
        <v>45906</v>
      </c>
      <c r="C2045" t="s">
        <v>88</v>
      </c>
      <c r="D2045" t="s">
        <v>28</v>
      </c>
      <c r="E2045" t="s">
        <v>47</v>
      </c>
      <c r="F2045" t="s">
        <v>30</v>
      </c>
      <c r="G2045" t="s">
        <v>136</v>
      </c>
      <c r="H2045">
        <v>3</v>
      </c>
      <c r="I2045">
        <v>276</v>
      </c>
      <c r="J2045" s="2">
        <v>5</v>
      </c>
      <c r="K2045">
        <v>20</v>
      </c>
      <c r="L2045" s="3">
        <v>0.53</v>
      </c>
      <c r="M2045" s="3">
        <v>3.8</v>
      </c>
      <c r="N2045" t="s">
        <v>50</v>
      </c>
      <c r="O2045" t="s">
        <v>33</v>
      </c>
      <c r="P2045" t="s">
        <v>34</v>
      </c>
      <c r="Q2045" s="2">
        <v>828</v>
      </c>
      <c r="R2045" s="2">
        <v>41.4</v>
      </c>
      <c r="S2045" s="2">
        <v>0</v>
      </c>
      <c r="T2045" s="2">
        <v>0</v>
      </c>
      <c r="U2045">
        <v>0</v>
      </c>
      <c r="V2045" s="2">
        <v>41</v>
      </c>
      <c r="W2045" s="3">
        <v>0</v>
      </c>
      <c r="X2045" s="3" t="s">
        <v>44</v>
      </c>
      <c r="Y2045" s="3">
        <v>10.6</v>
      </c>
      <c r="Z2045" s="2">
        <v>0</v>
      </c>
      <c r="AA2045" s="10">
        <f>IF(Table1[[#This Row],[Is_Late]]="Yes",1,0)</f>
        <v>0</v>
      </c>
    </row>
    <row r="2046" spans="1:27" x14ac:dyDescent="0.25">
      <c r="A2046" t="s">
        <v>2125</v>
      </c>
      <c r="B2046" s="1">
        <v>45906</v>
      </c>
      <c r="C2046" t="s">
        <v>37</v>
      </c>
      <c r="D2046" t="s">
        <v>54</v>
      </c>
      <c r="E2046" t="s">
        <v>29</v>
      </c>
      <c r="F2046" t="s">
        <v>39</v>
      </c>
      <c r="G2046" t="s">
        <v>144</v>
      </c>
      <c r="H2046">
        <v>1</v>
      </c>
      <c r="I2046">
        <v>194.11</v>
      </c>
      <c r="J2046" s="2">
        <v>10</v>
      </c>
      <c r="K2046">
        <v>36</v>
      </c>
      <c r="L2046" s="3">
        <v>4.16</v>
      </c>
      <c r="M2046" s="3">
        <v>3.8</v>
      </c>
      <c r="N2046" t="s">
        <v>41</v>
      </c>
      <c r="O2046" t="s">
        <v>42</v>
      </c>
      <c r="P2046" t="s">
        <v>51</v>
      </c>
      <c r="Q2046" s="2">
        <v>194.11</v>
      </c>
      <c r="R2046" s="2">
        <v>19.41</v>
      </c>
      <c r="S2046" s="2">
        <v>174.7</v>
      </c>
      <c r="T2046" s="2">
        <v>15</v>
      </c>
      <c r="U2046">
        <v>189.7</v>
      </c>
      <c r="V2046" s="2">
        <v>38</v>
      </c>
      <c r="W2046" s="3">
        <v>0</v>
      </c>
      <c r="X2046" s="3" t="s">
        <v>44</v>
      </c>
      <c r="Y2046" s="3">
        <v>10</v>
      </c>
      <c r="Z2046" s="2">
        <v>17.47</v>
      </c>
      <c r="AA2046" s="10">
        <f>IF(Table1[[#This Row],[Is_Late]]="Yes",1,0)</f>
        <v>0</v>
      </c>
    </row>
    <row r="2047" spans="1:27" x14ac:dyDescent="0.25">
      <c r="A2047" t="s">
        <v>2126</v>
      </c>
      <c r="B2047" s="1">
        <v>45906</v>
      </c>
      <c r="C2047" t="s">
        <v>58</v>
      </c>
      <c r="D2047" t="s">
        <v>66</v>
      </c>
      <c r="E2047" t="s">
        <v>47</v>
      </c>
      <c r="F2047" t="s">
        <v>111</v>
      </c>
      <c r="G2047" t="s">
        <v>49</v>
      </c>
      <c r="H2047">
        <v>6</v>
      </c>
      <c r="I2047">
        <v>130.58000000000001</v>
      </c>
      <c r="J2047" s="2">
        <v>15</v>
      </c>
      <c r="K2047">
        <v>17</v>
      </c>
      <c r="L2047" s="3">
        <v>6.47</v>
      </c>
      <c r="M2047" s="3">
        <v>4.2</v>
      </c>
      <c r="N2047" t="s">
        <v>50</v>
      </c>
      <c r="O2047" t="s">
        <v>42</v>
      </c>
      <c r="P2047" t="s">
        <v>64</v>
      </c>
      <c r="Q2047" s="2">
        <v>783.48</v>
      </c>
      <c r="R2047" s="2">
        <v>117.52</v>
      </c>
      <c r="S2047" s="2">
        <v>665.96</v>
      </c>
      <c r="T2047" s="2">
        <v>0</v>
      </c>
      <c r="U2047">
        <v>665.96</v>
      </c>
      <c r="V2047" s="2">
        <v>41</v>
      </c>
      <c r="W2047" s="3">
        <v>0</v>
      </c>
      <c r="X2047" s="3" t="s">
        <v>44</v>
      </c>
      <c r="Y2047" s="3">
        <v>25.3</v>
      </c>
      <c r="Z2047" s="2">
        <v>168.49</v>
      </c>
      <c r="AA2047" s="10">
        <f>IF(Table1[[#This Row],[Is_Late]]="Yes",1,0)</f>
        <v>0</v>
      </c>
    </row>
    <row r="2048" spans="1:27" x14ac:dyDescent="0.25">
      <c r="A2048" t="s">
        <v>2127</v>
      </c>
      <c r="B2048" s="1">
        <v>45906</v>
      </c>
      <c r="C2048" t="s">
        <v>88</v>
      </c>
      <c r="D2048" t="s">
        <v>38</v>
      </c>
      <c r="E2048" t="s">
        <v>47</v>
      </c>
      <c r="F2048" t="s">
        <v>39</v>
      </c>
      <c r="G2048" t="s">
        <v>70</v>
      </c>
      <c r="H2048">
        <v>5</v>
      </c>
      <c r="I2048">
        <v>36.409999999999997</v>
      </c>
      <c r="J2048" s="2">
        <v>0</v>
      </c>
      <c r="K2048">
        <v>17</v>
      </c>
      <c r="L2048" s="3">
        <v>5.55</v>
      </c>
      <c r="M2048" s="3">
        <v>4.8</v>
      </c>
      <c r="N2048" t="s">
        <v>50</v>
      </c>
      <c r="O2048" t="s">
        <v>42</v>
      </c>
      <c r="P2048" t="s">
        <v>43</v>
      </c>
      <c r="Q2048" s="2">
        <v>182.05</v>
      </c>
      <c r="R2048" s="2">
        <v>0</v>
      </c>
      <c r="S2048" s="2">
        <v>182.05</v>
      </c>
      <c r="T2048" s="2">
        <v>25</v>
      </c>
      <c r="U2048">
        <v>207.05</v>
      </c>
      <c r="V2048" s="2">
        <v>18</v>
      </c>
      <c r="W2048" s="3">
        <v>0</v>
      </c>
      <c r="X2048" s="3" t="s">
        <v>44</v>
      </c>
      <c r="Y2048" s="3">
        <v>10.8</v>
      </c>
      <c r="Z2048" s="2">
        <v>19.66</v>
      </c>
      <c r="AA2048" s="10">
        <f>IF(Table1[[#This Row],[Is_Late]]="Yes",1,0)</f>
        <v>0</v>
      </c>
    </row>
    <row r="2049" spans="1:27" x14ac:dyDescent="0.25">
      <c r="A2049" t="s">
        <v>2128</v>
      </c>
      <c r="B2049" s="1">
        <v>45906</v>
      </c>
      <c r="C2049" t="s">
        <v>80</v>
      </c>
      <c r="D2049" t="s">
        <v>66</v>
      </c>
      <c r="E2049" t="s">
        <v>29</v>
      </c>
      <c r="F2049" t="s">
        <v>111</v>
      </c>
      <c r="G2049" t="s">
        <v>117</v>
      </c>
      <c r="H2049">
        <v>1</v>
      </c>
      <c r="I2049">
        <v>332.28</v>
      </c>
      <c r="J2049" s="2">
        <v>0</v>
      </c>
      <c r="K2049">
        <v>25</v>
      </c>
      <c r="L2049" s="3">
        <v>3.4</v>
      </c>
      <c r="M2049" s="3">
        <v>4.4000000000000004</v>
      </c>
      <c r="N2049" t="s">
        <v>60</v>
      </c>
      <c r="O2049" t="s">
        <v>33</v>
      </c>
      <c r="P2049" t="s">
        <v>34</v>
      </c>
      <c r="Q2049" s="2">
        <v>332.28</v>
      </c>
      <c r="R2049" s="2">
        <v>0</v>
      </c>
      <c r="S2049" s="2">
        <v>0</v>
      </c>
      <c r="T2049" s="2">
        <v>0</v>
      </c>
      <c r="U2049">
        <v>0</v>
      </c>
      <c r="V2049" s="2">
        <v>22</v>
      </c>
      <c r="W2049" s="3">
        <v>3</v>
      </c>
      <c r="X2049" s="3" t="s">
        <v>44</v>
      </c>
      <c r="Y2049" s="3">
        <v>14.2</v>
      </c>
      <c r="Z2049" s="2">
        <v>0</v>
      </c>
      <c r="AA2049" s="10">
        <f>IF(Table1[[#This Row],[Is_Late]]="Yes",1,0)</f>
        <v>0</v>
      </c>
    </row>
    <row r="2050" spans="1:27" x14ac:dyDescent="0.25">
      <c r="A2050" t="s">
        <v>2129</v>
      </c>
      <c r="B2050" s="1">
        <v>45906</v>
      </c>
      <c r="C2050" t="s">
        <v>80</v>
      </c>
      <c r="D2050" t="s">
        <v>38</v>
      </c>
      <c r="E2050" t="s">
        <v>29</v>
      </c>
      <c r="F2050" t="s">
        <v>30</v>
      </c>
      <c r="G2050" t="s">
        <v>117</v>
      </c>
      <c r="H2050">
        <v>5</v>
      </c>
      <c r="I2050">
        <v>457.32</v>
      </c>
      <c r="J2050" s="2">
        <v>5</v>
      </c>
      <c r="K2050">
        <v>34</v>
      </c>
      <c r="L2050" s="3">
        <v>2.17</v>
      </c>
      <c r="M2050" s="3">
        <v>3.9</v>
      </c>
      <c r="N2050" t="s">
        <v>32</v>
      </c>
      <c r="O2050" t="s">
        <v>42</v>
      </c>
      <c r="P2050" t="s">
        <v>56</v>
      </c>
      <c r="Q2050" s="2">
        <v>2286.6</v>
      </c>
      <c r="R2050" s="2">
        <v>114.33</v>
      </c>
      <c r="S2050" s="2">
        <v>2172.27</v>
      </c>
      <c r="T2050" s="2">
        <v>0</v>
      </c>
      <c r="U2050">
        <v>2172.27</v>
      </c>
      <c r="V2050" s="2">
        <v>44</v>
      </c>
      <c r="W2050" s="3">
        <v>0</v>
      </c>
      <c r="X2050" s="3" t="s">
        <v>44</v>
      </c>
      <c r="Y2050" s="3">
        <v>20.3</v>
      </c>
      <c r="Z2050" s="2">
        <v>440.97</v>
      </c>
      <c r="AA2050" s="10">
        <f>IF(Table1[[#This Row],[Is_Late]]="Yes",1,0)</f>
        <v>0</v>
      </c>
    </row>
    <row r="2051" spans="1:27" x14ac:dyDescent="0.25">
      <c r="A2051" t="s">
        <v>2130</v>
      </c>
      <c r="B2051" s="1">
        <v>45906</v>
      </c>
      <c r="C2051" t="s">
        <v>84</v>
      </c>
      <c r="D2051" t="s">
        <v>28</v>
      </c>
      <c r="E2051" t="s">
        <v>47</v>
      </c>
      <c r="F2051" t="s">
        <v>48</v>
      </c>
      <c r="G2051" t="s">
        <v>98</v>
      </c>
      <c r="H2051">
        <v>4</v>
      </c>
      <c r="I2051">
        <v>221.71</v>
      </c>
      <c r="J2051" s="2">
        <v>0</v>
      </c>
      <c r="K2051">
        <v>35</v>
      </c>
      <c r="L2051" s="3">
        <v>1.55</v>
      </c>
      <c r="M2051" s="3">
        <v>4.5999999999999996</v>
      </c>
      <c r="N2051" t="s">
        <v>68</v>
      </c>
      <c r="O2051" t="s">
        <v>42</v>
      </c>
      <c r="P2051" t="s">
        <v>56</v>
      </c>
      <c r="Q2051" s="2">
        <v>886.84</v>
      </c>
      <c r="R2051" s="2">
        <v>0</v>
      </c>
      <c r="S2051" s="2">
        <v>886.84</v>
      </c>
      <c r="T2051" s="2">
        <v>0</v>
      </c>
      <c r="U2051">
        <v>886.84</v>
      </c>
      <c r="V2051" s="2">
        <v>31</v>
      </c>
      <c r="W2051" s="3">
        <v>4</v>
      </c>
      <c r="X2051" s="3" t="s">
        <v>44</v>
      </c>
      <c r="Y2051" s="3">
        <v>15.4</v>
      </c>
      <c r="Z2051" s="2">
        <v>136.57</v>
      </c>
      <c r="AA2051" s="10">
        <f>IF(Table1[[#This Row],[Is_Late]]="Yes",1,0)</f>
        <v>0</v>
      </c>
    </row>
    <row r="2052" spans="1:27" x14ac:dyDescent="0.25">
      <c r="A2052" t="s">
        <v>2131</v>
      </c>
      <c r="B2052" s="1">
        <v>45907</v>
      </c>
      <c r="C2052" t="s">
        <v>37</v>
      </c>
      <c r="D2052" t="s">
        <v>54</v>
      </c>
      <c r="E2052" t="s">
        <v>47</v>
      </c>
      <c r="F2052" t="s">
        <v>86</v>
      </c>
      <c r="G2052" t="s">
        <v>98</v>
      </c>
      <c r="H2052">
        <v>5</v>
      </c>
      <c r="I2052">
        <v>43.89</v>
      </c>
      <c r="J2052" s="2">
        <v>0</v>
      </c>
      <c r="K2052">
        <v>11</v>
      </c>
      <c r="L2052" s="3">
        <v>3.6</v>
      </c>
      <c r="M2052" s="3">
        <v>4.0999999999999996</v>
      </c>
      <c r="N2052" t="s">
        <v>60</v>
      </c>
      <c r="O2052" t="s">
        <v>42</v>
      </c>
      <c r="P2052" t="s">
        <v>34</v>
      </c>
      <c r="Q2052" s="2">
        <v>219.45</v>
      </c>
      <c r="R2052" s="2">
        <v>0</v>
      </c>
      <c r="S2052" s="2">
        <v>219.45</v>
      </c>
      <c r="T2052" s="2">
        <v>25</v>
      </c>
      <c r="U2052">
        <v>244.45</v>
      </c>
      <c r="V2052" s="2">
        <v>21</v>
      </c>
      <c r="W2052" s="3">
        <v>0</v>
      </c>
      <c r="X2052" s="3" t="s">
        <v>44</v>
      </c>
      <c r="Y2052" s="3">
        <v>30.9</v>
      </c>
      <c r="Z2052" s="2">
        <v>67.81</v>
      </c>
      <c r="AA2052" s="10">
        <f>IF(Table1[[#This Row],[Is_Late]]="Yes",1,0)</f>
        <v>0</v>
      </c>
    </row>
    <row r="2053" spans="1:27" x14ac:dyDescent="0.25">
      <c r="A2053" t="s">
        <v>2132</v>
      </c>
      <c r="B2053" s="1">
        <v>45907</v>
      </c>
      <c r="C2053" t="s">
        <v>75</v>
      </c>
      <c r="D2053" t="s">
        <v>38</v>
      </c>
      <c r="E2053" t="s">
        <v>47</v>
      </c>
      <c r="F2053" t="s">
        <v>73</v>
      </c>
      <c r="G2053" t="s">
        <v>31</v>
      </c>
      <c r="H2053">
        <v>5</v>
      </c>
      <c r="I2053">
        <v>468.39</v>
      </c>
      <c r="J2053" s="2">
        <v>5</v>
      </c>
      <c r="K2053">
        <v>38</v>
      </c>
      <c r="L2053" s="3">
        <v>2.23</v>
      </c>
      <c r="M2053" s="3">
        <v>3.5</v>
      </c>
      <c r="N2053" t="s">
        <v>50</v>
      </c>
      <c r="O2053" t="s">
        <v>42</v>
      </c>
      <c r="P2053" t="s">
        <v>34</v>
      </c>
      <c r="Q2053" s="2">
        <v>2341.9499999999998</v>
      </c>
      <c r="R2053" s="2">
        <v>117.1</v>
      </c>
      <c r="S2053" s="2">
        <v>2224.85</v>
      </c>
      <c r="T2053" s="2">
        <v>0</v>
      </c>
      <c r="U2053">
        <v>2224.85</v>
      </c>
      <c r="V2053" s="2">
        <v>18</v>
      </c>
      <c r="W2053" s="3">
        <v>20</v>
      </c>
      <c r="X2053" s="3" t="s">
        <v>35</v>
      </c>
      <c r="Y2053" s="3">
        <v>10.8</v>
      </c>
      <c r="Z2053" s="2">
        <v>240.28</v>
      </c>
      <c r="AA2053" s="10">
        <f>IF(Table1[[#This Row],[Is_Late]]="Yes",1,0)</f>
        <v>1</v>
      </c>
    </row>
    <row r="2054" spans="1:27" x14ac:dyDescent="0.25">
      <c r="A2054" t="s">
        <v>2133</v>
      </c>
      <c r="B2054" s="1">
        <v>45907</v>
      </c>
      <c r="C2054" t="s">
        <v>88</v>
      </c>
      <c r="D2054" t="s">
        <v>54</v>
      </c>
      <c r="E2054" t="s">
        <v>29</v>
      </c>
      <c r="F2054" t="s">
        <v>59</v>
      </c>
      <c r="G2054" t="s">
        <v>82</v>
      </c>
      <c r="H2054">
        <v>5</v>
      </c>
      <c r="I2054">
        <v>375.11</v>
      </c>
      <c r="J2054" s="2">
        <v>20</v>
      </c>
      <c r="K2054">
        <v>27</v>
      </c>
      <c r="L2054" s="3">
        <v>7.95</v>
      </c>
      <c r="M2054" s="3">
        <v>4.0999999999999996</v>
      </c>
      <c r="N2054" t="s">
        <v>60</v>
      </c>
      <c r="O2054" t="s">
        <v>42</v>
      </c>
      <c r="P2054" t="s">
        <v>51</v>
      </c>
      <c r="Q2054" s="2">
        <v>1875.55</v>
      </c>
      <c r="R2054" s="2">
        <v>375.11</v>
      </c>
      <c r="S2054" s="2">
        <v>1500.44</v>
      </c>
      <c r="T2054" s="2">
        <v>0</v>
      </c>
      <c r="U2054">
        <v>1500.44</v>
      </c>
      <c r="V2054" s="2">
        <v>34</v>
      </c>
      <c r="W2054" s="3">
        <v>0</v>
      </c>
      <c r="X2054" s="3" t="s">
        <v>44</v>
      </c>
      <c r="Y2054" s="3">
        <v>26.2</v>
      </c>
      <c r="Z2054" s="2">
        <v>393.12</v>
      </c>
      <c r="AA2054" s="10">
        <f>IF(Table1[[#This Row],[Is_Late]]="Yes",1,0)</f>
        <v>0</v>
      </c>
    </row>
    <row r="2055" spans="1:27" x14ac:dyDescent="0.25">
      <c r="A2055" t="s">
        <v>2134</v>
      </c>
      <c r="B2055" s="1">
        <v>45907</v>
      </c>
      <c r="C2055" t="s">
        <v>84</v>
      </c>
      <c r="D2055" t="s">
        <v>46</v>
      </c>
      <c r="E2055" t="s">
        <v>47</v>
      </c>
      <c r="F2055" t="s">
        <v>48</v>
      </c>
      <c r="G2055" t="s">
        <v>78</v>
      </c>
      <c r="H2055">
        <v>4</v>
      </c>
      <c r="I2055">
        <v>352.16</v>
      </c>
      <c r="J2055" s="2">
        <v>0</v>
      </c>
      <c r="K2055">
        <v>29</v>
      </c>
      <c r="L2055" s="3">
        <v>3.59</v>
      </c>
      <c r="M2055" s="3">
        <v>5</v>
      </c>
      <c r="N2055" t="s">
        <v>68</v>
      </c>
      <c r="O2055" t="s">
        <v>33</v>
      </c>
      <c r="P2055" t="s">
        <v>64</v>
      </c>
      <c r="Q2055" s="2">
        <v>1408.64</v>
      </c>
      <c r="R2055" s="2">
        <v>0</v>
      </c>
      <c r="S2055" s="2">
        <v>0</v>
      </c>
      <c r="T2055" s="2">
        <v>0</v>
      </c>
      <c r="U2055">
        <v>0</v>
      </c>
      <c r="V2055" s="2">
        <v>23</v>
      </c>
      <c r="W2055" s="3">
        <v>6</v>
      </c>
      <c r="X2055" s="3" t="s">
        <v>35</v>
      </c>
      <c r="Y2055" s="3">
        <v>15</v>
      </c>
      <c r="Z2055" s="2">
        <v>0</v>
      </c>
      <c r="AA2055" s="10">
        <f>IF(Table1[[#This Row],[Is_Late]]="Yes",1,0)</f>
        <v>1</v>
      </c>
    </row>
    <row r="2056" spans="1:27" x14ac:dyDescent="0.25">
      <c r="A2056" t="s">
        <v>2135</v>
      </c>
      <c r="B2056" s="1">
        <v>45907</v>
      </c>
      <c r="C2056" t="s">
        <v>84</v>
      </c>
      <c r="D2056" t="s">
        <v>38</v>
      </c>
      <c r="E2056" t="s">
        <v>29</v>
      </c>
      <c r="F2056" t="s">
        <v>76</v>
      </c>
      <c r="G2056" t="s">
        <v>117</v>
      </c>
      <c r="H2056">
        <v>7</v>
      </c>
      <c r="I2056">
        <v>282.32</v>
      </c>
      <c r="J2056" s="2">
        <v>0</v>
      </c>
      <c r="K2056">
        <v>26</v>
      </c>
      <c r="L2056" s="3">
        <v>0.84</v>
      </c>
      <c r="M2056" s="3">
        <v>4.7</v>
      </c>
      <c r="N2056" t="s">
        <v>32</v>
      </c>
      <c r="O2056" t="s">
        <v>42</v>
      </c>
      <c r="P2056" t="s">
        <v>34</v>
      </c>
      <c r="Q2056" s="2">
        <v>1976.24</v>
      </c>
      <c r="R2056" s="2">
        <v>0</v>
      </c>
      <c r="S2056" s="2">
        <v>1976.24</v>
      </c>
      <c r="T2056" s="2">
        <v>0</v>
      </c>
      <c r="U2056">
        <v>1976.24</v>
      </c>
      <c r="V2056" s="2">
        <v>25</v>
      </c>
      <c r="W2056" s="3">
        <v>1</v>
      </c>
      <c r="X2056" s="3" t="s">
        <v>44</v>
      </c>
      <c r="Y2056" s="3">
        <v>23.2</v>
      </c>
      <c r="Z2056" s="2">
        <v>458.49</v>
      </c>
      <c r="AA2056" s="10">
        <f>IF(Table1[[#This Row],[Is_Late]]="Yes",1,0)</f>
        <v>0</v>
      </c>
    </row>
    <row r="2057" spans="1:27" x14ac:dyDescent="0.25">
      <c r="A2057" t="s">
        <v>2136</v>
      </c>
      <c r="B2057" s="1">
        <v>45907</v>
      </c>
      <c r="C2057" t="s">
        <v>37</v>
      </c>
      <c r="D2057" t="s">
        <v>46</v>
      </c>
      <c r="E2057" t="s">
        <v>29</v>
      </c>
      <c r="F2057" t="s">
        <v>30</v>
      </c>
      <c r="G2057" t="s">
        <v>78</v>
      </c>
      <c r="H2057">
        <v>1</v>
      </c>
      <c r="I2057">
        <v>441.25</v>
      </c>
      <c r="J2057" s="2">
        <v>20</v>
      </c>
      <c r="K2057">
        <v>31</v>
      </c>
      <c r="L2057" s="3">
        <v>5.76</v>
      </c>
      <c r="M2057" s="3">
        <v>3.3</v>
      </c>
      <c r="N2057" t="s">
        <v>41</v>
      </c>
      <c r="O2057" t="s">
        <v>42</v>
      </c>
      <c r="P2057" t="s">
        <v>51</v>
      </c>
      <c r="Q2057" s="2">
        <v>441.25</v>
      </c>
      <c r="R2057" s="2">
        <v>88.25</v>
      </c>
      <c r="S2057" s="2">
        <v>353</v>
      </c>
      <c r="T2057" s="2">
        <v>0</v>
      </c>
      <c r="U2057">
        <v>353</v>
      </c>
      <c r="V2057" s="2">
        <v>34</v>
      </c>
      <c r="W2057" s="3">
        <v>0</v>
      </c>
      <c r="X2057" s="3" t="s">
        <v>44</v>
      </c>
      <c r="Y2057" s="3">
        <v>29.5</v>
      </c>
      <c r="Z2057" s="2">
        <v>104.14</v>
      </c>
      <c r="AA2057" s="10">
        <f>IF(Table1[[#This Row],[Is_Late]]="Yes",1,0)</f>
        <v>0</v>
      </c>
    </row>
    <row r="2058" spans="1:27" x14ac:dyDescent="0.25">
      <c r="A2058" t="s">
        <v>2137</v>
      </c>
      <c r="B2058" s="1">
        <v>45907</v>
      </c>
      <c r="C2058" t="s">
        <v>80</v>
      </c>
      <c r="D2058" t="s">
        <v>38</v>
      </c>
      <c r="E2058" t="s">
        <v>29</v>
      </c>
      <c r="F2058" t="s">
        <v>81</v>
      </c>
      <c r="G2058" t="s">
        <v>55</v>
      </c>
      <c r="H2058">
        <v>2</v>
      </c>
      <c r="I2058">
        <v>63.86</v>
      </c>
      <c r="J2058" s="2">
        <v>0</v>
      </c>
      <c r="K2058">
        <v>26</v>
      </c>
      <c r="L2058" s="3">
        <v>7.23</v>
      </c>
      <c r="M2058" s="3">
        <v>3.9</v>
      </c>
      <c r="N2058" t="s">
        <v>68</v>
      </c>
      <c r="O2058" t="s">
        <v>42</v>
      </c>
      <c r="P2058" t="s">
        <v>43</v>
      </c>
      <c r="Q2058" s="2">
        <v>127.72</v>
      </c>
      <c r="R2058" s="2">
        <v>0</v>
      </c>
      <c r="S2058" s="2">
        <v>127.72</v>
      </c>
      <c r="T2058" s="2">
        <v>15</v>
      </c>
      <c r="U2058">
        <v>142.72</v>
      </c>
      <c r="V2058" s="2">
        <v>35</v>
      </c>
      <c r="W2058" s="3">
        <v>0</v>
      </c>
      <c r="X2058" s="3" t="s">
        <v>44</v>
      </c>
      <c r="Y2058" s="3">
        <v>23.7</v>
      </c>
      <c r="Z2058" s="2">
        <v>30.27</v>
      </c>
      <c r="AA2058" s="10">
        <f>IF(Table1[[#This Row],[Is_Late]]="Yes",1,0)</f>
        <v>0</v>
      </c>
    </row>
    <row r="2059" spans="1:27" x14ac:dyDescent="0.25">
      <c r="A2059" t="s">
        <v>2138</v>
      </c>
      <c r="B2059" s="1">
        <v>45908</v>
      </c>
      <c r="C2059" t="s">
        <v>88</v>
      </c>
      <c r="D2059" t="s">
        <v>46</v>
      </c>
      <c r="E2059" t="s">
        <v>47</v>
      </c>
      <c r="F2059" t="s">
        <v>86</v>
      </c>
      <c r="G2059" t="s">
        <v>136</v>
      </c>
      <c r="H2059">
        <v>2</v>
      </c>
      <c r="I2059">
        <v>446.28</v>
      </c>
      <c r="J2059" s="2">
        <v>25</v>
      </c>
      <c r="K2059">
        <v>21</v>
      </c>
      <c r="L2059" s="3">
        <v>3.96</v>
      </c>
      <c r="M2059" s="3">
        <v>3.7</v>
      </c>
      <c r="N2059" t="s">
        <v>68</v>
      </c>
      <c r="O2059" t="s">
        <v>33</v>
      </c>
      <c r="P2059" t="s">
        <v>43</v>
      </c>
      <c r="Q2059" s="2">
        <v>892.56</v>
      </c>
      <c r="R2059" s="2">
        <v>223.14</v>
      </c>
      <c r="S2059" s="2">
        <v>0</v>
      </c>
      <c r="T2059" s="2">
        <v>0</v>
      </c>
      <c r="U2059">
        <v>0</v>
      </c>
      <c r="V2059" s="2">
        <v>26</v>
      </c>
      <c r="W2059" s="3">
        <v>0</v>
      </c>
      <c r="X2059" s="3" t="s">
        <v>44</v>
      </c>
      <c r="Y2059" s="3">
        <v>20.9</v>
      </c>
      <c r="Z2059" s="2">
        <v>0</v>
      </c>
      <c r="AA2059" s="10">
        <f>IF(Table1[[#This Row],[Is_Late]]="Yes",1,0)</f>
        <v>0</v>
      </c>
    </row>
    <row r="2060" spans="1:27" x14ac:dyDescent="0.25">
      <c r="A2060" t="s">
        <v>2139</v>
      </c>
      <c r="B2060" s="1">
        <v>45908</v>
      </c>
      <c r="C2060" t="s">
        <v>27</v>
      </c>
      <c r="D2060" t="s">
        <v>38</v>
      </c>
      <c r="E2060" t="s">
        <v>47</v>
      </c>
      <c r="F2060" t="s">
        <v>76</v>
      </c>
      <c r="G2060" t="s">
        <v>55</v>
      </c>
      <c r="H2060">
        <v>7</v>
      </c>
      <c r="I2060">
        <v>421.73</v>
      </c>
      <c r="J2060" s="2">
        <v>0</v>
      </c>
      <c r="K2060">
        <v>15</v>
      </c>
      <c r="L2060" s="3">
        <v>3.29</v>
      </c>
      <c r="M2060" s="3">
        <v>5</v>
      </c>
      <c r="N2060" t="s">
        <v>68</v>
      </c>
      <c r="O2060" t="s">
        <v>42</v>
      </c>
      <c r="P2060" t="s">
        <v>43</v>
      </c>
      <c r="Q2060" s="2">
        <v>2952.11</v>
      </c>
      <c r="R2060" s="2">
        <v>0</v>
      </c>
      <c r="S2060" s="2">
        <v>2952.11</v>
      </c>
      <c r="T2060" s="2">
        <v>0</v>
      </c>
      <c r="U2060">
        <v>2952.11</v>
      </c>
      <c r="V2060" s="2">
        <v>32</v>
      </c>
      <c r="W2060" s="3">
        <v>0</v>
      </c>
      <c r="X2060" s="3" t="s">
        <v>44</v>
      </c>
      <c r="Y2060" s="3">
        <v>15.9</v>
      </c>
      <c r="Z2060" s="2">
        <v>469.39</v>
      </c>
      <c r="AA2060" s="10">
        <f>IF(Table1[[#This Row],[Is_Late]]="Yes",1,0)</f>
        <v>0</v>
      </c>
    </row>
    <row r="2061" spans="1:27" x14ac:dyDescent="0.25">
      <c r="A2061" t="s">
        <v>2140</v>
      </c>
      <c r="B2061" s="1">
        <v>45908</v>
      </c>
      <c r="C2061" t="s">
        <v>80</v>
      </c>
      <c r="D2061" t="s">
        <v>28</v>
      </c>
      <c r="E2061" t="s">
        <v>29</v>
      </c>
      <c r="F2061" t="s">
        <v>76</v>
      </c>
      <c r="G2061" t="s">
        <v>78</v>
      </c>
      <c r="H2061">
        <v>5</v>
      </c>
      <c r="I2061">
        <v>212.58</v>
      </c>
      <c r="J2061" s="2">
        <v>10</v>
      </c>
      <c r="K2061">
        <v>26</v>
      </c>
      <c r="L2061" s="3">
        <v>5.0999999999999996</v>
      </c>
      <c r="M2061" s="3">
        <v>3.1</v>
      </c>
      <c r="N2061" t="s">
        <v>50</v>
      </c>
      <c r="O2061" t="s">
        <v>42</v>
      </c>
      <c r="P2061" t="s">
        <v>51</v>
      </c>
      <c r="Q2061" s="2">
        <v>1062.9000000000001</v>
      </c>
      <c r="R2061" s="2">
        <v>106.29</v>
      </c>
      <c r="S2061" s="2">
        <v>956.61</v>
      </c>
      <c r="T2061" s="2">
        <v>0</v>
      </c>
      <c r="U2061">
        <v>956.61</v>
      </c>
      <c r="V2061" s="2">
        <v>38</v>
      </c>
      <c r="W2061" s="3">
        <v>0</v>
      </c>
      <c r="X2061" s="3" t="s">
        <v>44</v>
      </c>
      <c r="Y2061" s="3">
        <v>25.8</v>
      </c>
      <c r="Z2061" s="2">
        <v>246.81</v>
      </c>
      <c r="AA2061" s="10">
        <f>IF(Table1[[#This Row],[Is_Late]]="Yes",1,0)</f>
        <v>0</v>
      </c>
    </row>
    <row r="2062" spans="1:27" x14ac:dyDescent="0.25">
      <c r="A2062" t="s">
        <v>2141</v>
      </c>
      <c r="B2062" s="1">
        <v>45908</v>
      </c>
      <c r="C2062" t="s">
        <v>75</v>
      </c>
      <c r="D2062" t="s">
        <v>46</v>
      </c>
      <c r="E2062" t="s">
        <v>29</v>
      </c>
      <c r="F2062" t="s">
        <v>76</v>
      </c>
      <c r="G2062" t="s">
        <v>70</v>
      </c>
      <c r="H2062">
        <v>1</v>
      </c>
      <c r="I2062">
        <v>61.52</v>
      </c>
      <c r="J2062" s="2">
        <v>25</v>
      </c>
      <c r="K2062">
        <v>32</v>
      </c>
      <c r="L2062" s="3">
        <v>6.19</v>
      </c>
      <c r="M2062" s="3">
        <v>4.4000000000000004</v>
      </c>
      <c r="N2062" t="s">
        <v>68</v>
      </c>
      <c r="O2062" t="s">
        <v>33</v>
      </c>
      <c r="P2062" t="s">
        <v>56</v>
      </c>
      <c r="Q2062" s="2">
        <v>61.52</v>
      </c>
      <c r="R2062" s="2">
        <v>15.38</v>
      </c>
      <c r="S2062" s="2">
        <v>0</v>
      </c>
      <c r="T2062" s="2">
        <v>10</v>
      </c>
      <c r="U2062">
        <v>0</v>
      </c>
      <c r="V2062" s="2">
        <v>27</v>
      </c>
      <c r="W2062" s="3">
        <v>5</v>
      </c>
      <c r="X2062" s="3" t="s">
        <v>44</v>
      </c>
      <c r="Y2062" s="3">
        <v>21.6</v>
      </c>
      <c r="Z2062" s="2">
        <v>0</v>
      </c>
      <c r="AA2062" s="10">
        <f>IF(Table1[[#This Row],[Is_Late]]="Yes",1,0)</f>
        <v>0</v>
      </c>
    </row>
    <row r="2063" spans="1:27" x14ac:dyDescent="0.25">
      <c r="A2063" t="s">
        <v>2142</v>
      </c>
      <c r="B2063" s="1">
        <v>45908</v>
      </c>
      <c r="C2063" t="s">
        <v>53</v>
      </c>
      <c r="D2063" t="s">
        <v>28</v>
      </c>
      <c r="E2063" t="s">
        <v>29</v>
      </c>
      <c r="F2063" t="s">
        <v>39</v>
      </c>
      <c r="G2063" t="s">
        <v>100</v>
      </c>
      <c r="H2063">
        <v>1</v>
      </c>
      <c r="I2063">
        <v>242.35</v>
      </c>
      <c r="J2063" s="2">
        <v>0</v>
      </c>
      <c r="K2063">
        <v>13</v>
      </c>
      <c r="L2063" s="3">
        <v>7.56</v>
      </c>
      <c r="M2063" s="3">
        <v>4</v>
      </c>
      <c r="N2063" t="s">
        <v>60</v>
      </c>
      <c r="O2063" t="s">
        <v>42</v>
      </c>
      <c r="P2063" t="s">
        <v>51</v>
      </c>
      <c r="Q2063" s="2">
        <v>242.35</v>
      </c>
      <c r="R2063" s="2">
        <v>0</v>
      </c>
      <c r="S2063" s="2">
        <v>242.35</v>
      </c>
      <c r="T2063" s="2">
        <v>25</v>
      </c>
      <c r="U2063">
        <v>267.35000000000002</v>
      </c>
      <c r="V2063" s="2">
        <v>44</v>
      </c>
      <c r="W2063" s="3">
        <v>0</v>
      </c>
      <c r="X2063" s="3" t="s">
        <v>44</v>
      </c>
      <c r="Y2063" s="3">
        <v>21.4</v>
      </c>
      <c r="Z2063" s="2">
        <v>51.86</v>
      </c>
      <c r="AA2063" s="10">
        <f>IF(Table1[[#This Row],[Is_Late]]="Yes",1,0)</f>
        <v>0</v>
      </c>
    </row>
    <row r="2064" spans="1:27" x14ac:dyDescent="0.25">
      <c r="A2064" t="s">
        <v>2143</v>
      </c>
      <c r="B2064" s="1">
        <v>45908</v>
      </c>
      <c r="C2064" t="s">
        <v>37</v>
      </c>
      <c r="D2064" t="s">
        <v>66</v>
      </c>
      <c r="E2064" t="s">
        <v>47</v>
      </c>
      <c r="F2064" t="s">
        <v>39</v>
      </c>
      <c r="G2064" t="s">
        <v>89</v>
      </c>
      <c r="H2064">
        <v>7</v>
      </c>
      <c r="I2064">
        <v>396.46</v>
      </c>
      <c r="J2064" s="2">
        <v>0</v>
      </c>
      <c r="K2064">
        <v>25</v>
      </c>
      <c r="L2064" s="3">
        <v>4.12</v>
      </c>
      <c r="M2064" s="3">
        <v>4.4000000000000004</v>
      </c>
      <c r="N2064" t="s">
        <v>60</v>
      </c>
      <c r="O2064" t="s">
        <v>42</v>
      </c>
      <c r="P2064" t="s">
        <v>43</v>
      </c>
      <c r="Q2064" s="2">
        <v>2775.22</v>
      </c>
      <c r="R2064" s="2">
        <v>0</v>
      </c>
      <c r="S2064" s="2">
        <v>2775.22</v>
      </c>
      <c r="T2064" s="2">
        <v>0</v>
      </c>
      <c r="U2064">
        <v>2775.22</v>
      </c>
      <c r="V2064" s="2">
        <v>44</v>
      </c>
      <c r="W2064" s="3">
        <v>0</v>
      </c>
      <c r="X2064" s="3" t="s">
        <v>44</v>
      </c>
      <c r="Y2064" s="3">
        <v>9.6</v>
      </c>
      <c r="Z2064" s="2">
        <v>266.42</v>
      </c>
      <c r="AA2064" s="10">
        <f>IF(Table1[[#This Row],[Is_Late]]="Yes",1,0)</f>
        <v>0</v>
      </c>
    </row>
    <row r="2065" spans="1:27" x14ac:dyDescent="0.25">
      <c r="A2065" t="s">
        <v>2144</v>
      </c>
      <c r="B2065" s="1">
        <v>45908</v>
      </c>
      <c r="C2065" t="s">
        <v>37</v>
      </c>
      <c r="D2065" t="s">
        <v>54</v>
      </c>
      <c r="E2065" t="s">
        <v>29</v>
      </c>
      <c r="F2065" t="s">
        <v>76</v>
      </c>
      <c r="G2065" t="s">
        <v>63</v>
      </c>
      <c r="H2065">
        <v>5</v>
      </c>
      <c r="I2065">
        <v>24.64</v>
      </c>
      <c r="J2065" s="2">
        <v>10</v>
      </c>
      <c r="K2065">
        <v>32</v>
      </c>
      <c r="L2065" s="3">
        <v>4.37</v>
      </c>
      <c r="M2065" s="3">
        <v>3.5</v>
      </c>
      <c r="N2065" t="s">
        <v>68</v>
      </c>
      <c r="O2065" t="s">
        <v>42</v>
      </c>
      <c r="P2065" t="s">
        <v>51</v>
      </c>
      <c r="Q2065" s="2">
        <v>123.2</v>
      </c>
      <c r="R2065" s="2">
        <v>12.32</v>
      </c>
      <c r="S2065" s="2">
        <v>110.88</v>
      </c>
      <c r="T2065" s="2">
        <v>20</v>
      </c>
      <c r="U2065">
        <v>130.88</v>
      </c>
      <c r="V2065" s="2">
        <v>31</v>
      </c>
      <c r="W2065" s="3">
        <v>1</v>
      </c>
      <c r="X2065" s="3" t="s">
        <v>44</v>
      </c>
      <c r="Y2065" s="3">
        <v>16.899999999999999</v>
      </c>
      <c r="Z2065" s="2">
        <v>18.739999999999998</v>
      </c>
      <c r="AA2065" s="10">
        <f>IF(Table1[[#This Row],[Is_Late]]="Yes",1,0)</f>
        <v>0</v>
      </c>
    </row>
    <row r="2066" spans="1:27" x14ac:dyDescent="0.25">
      <c r="A2066" t="s">
        <v>2145</v>
      </c>
      <c r="B2066" s="1">
        <v>45908</v>
      </c>
      <c r="C2066" t="s">
        <v>88</v>
      </c>
      <c r="D2066" t="s">
        <v>54</v>
      </c>
      <c r="E2066" t="s">
        <v>47</v>
      </c>
      <c r="F2066" t="s">
        <v>81</v>
      </c>
      <c r="G2066" t="s">
        <v>40</v>
      </c>
      <c r="H2066">
        <v>5</v>
      </c>
      <c r="I2066">
        <v>73.010000000000005</v>
      </c>
      <c r="J2066" s="2">
        <v>0</v>
      </c>
      <c r="K2066">
        <v>25</v>
      </c>
      <c r="L2066" s="3">
        <v>7.09</v>
      </c>
      <c r="M2066" s="3">
        <v>4.3</v>
      </c>
      <c r="N2066" t="s">
        <v>68</v>
      </c>
      <c r="O2066" t="s">
        <v>42</v>
      </c>
      <c r="P2066" t="s">
        <v>43</v>
      </c>
      <c r="Q2066" s="2">
        <v>365.05</v>
      </c>
      <c r="R2066" s="2">
        <v>0</v>
      </c>
      <c r="S2066" s="2">
        <v>365.05</v>
      </c>
      <c r="T2066" s="2">
        <v>0</v>
      </c>
      <c r="U2066">
        <v>365.05</v>
      </c>
      <c r="V2066" s="2">
        <v>44</v>
      </c>
      <c r="W2066" s="3">
        <v>0</v>
      </c>
      <c r="X2066" s="3" t="s">
        <v>44</v>
      </c>
      <c r="Y2066" s="3">
        <v>23</v>
      </c>
      <c r="Z2066" s="2">
        <v>83.96</v>
      </c>
      <c r="AA2066" s="10">
        <f>IF(Table1[[#This Row],[Is_Late]]="Yes",1,0)</f>
        <v>0</v>
      </c>
    </row>
    <row r="2067" spans="1:27" x14ac:dyDescent="0.25">
      <c r="A2067" t="s">
        <v>2146</v>
      </c>
      <c r="B2067" s="1">
        <v>45908</v>
      </c>
      <c r="C2067" t="s">
        <v>75</v>
      </c>
      <c r="D2067" t="s">
        <v>28</v>
      </c>
      <c r="E2067" t="s">
        <v>47</v>
      </c>
      <c r="F2067" t="s">
        <v>93</v>
      </c>
      <c r="G2067" t="s">
        <v>144</v>
      </c>
      <c r="H2067">
        <v>7</v>
      </c>
      <c r="I2067">
        <v>192.78</v>
      </c>
      <c r="J2067" s="2">
        <v>25</v>
      </c>
      <c r="K2067">
        <v>29</v>
      </c>
      <c r="L2067" s="3">
        <v>1.05</v>
      </c>
      <c r="M2067" s="3">
        <v>3.6</v>
      </c>
      <c r="N2067" t="s">
        <v>50</v>
      </c>
      <c r="O2067" t="s">
        <v>42</v>
      </c>
      <c r="P2067" t="s">
        <v>64</v>
      </c>
      <c r="Q2067" s="2">
        <v>1349.46</v>
      </c>
      <c r="R2067" s="2">
        <v>337.36</v>
      </c>
      <c r="S2067" s="2">
        <v>1012.1</v>
      </c>
      <c r="T2067" s="2">
        <v>0</v>
      </c>
      <c r="U2067">
        <v>1012.1</v>
      </c>
      <c r="V2067" s="2">
        <v>38</v>
      </c>
      <c r="W2067" s="3">
        <v>0</v>
      </c>
      <c r="X2067" s="3" t="s">
        <v>44</v>
      </c>
      <c r="Y2067" s="3">
        <v>10.1</v>
      </c>
      <c r="Z2067" s="2">
        <v>102.22</v>
      </c>
      <c r="AA2067" s="10">
        <f>IF(Table1[[#This Row],[Is_Late]]="Yes",1,0)</f>
        <v>0</v>
      </c>
    </row>
    <row r="2068" spans="1:27" x14ac:dyDescent="0.25">
      <c r="A2068" t="s">
        <v>2147</v>
      </c>
      <c r="B2068" s="1">
        <v>45908</v>
      </c>
      <c r="C2068" t="s">
        <v>84</v>
      </c>
      <c r="D2068" t="s">
        <v>46</v>
      </c>
      <c r="E2068" t="s">
        <v>47</v>
      </c>
      <c r="F2068" t="s">
        <v>39</v>
      </c>
      <c r="G2068" t="s">
        <v>67</v>
      </c>
      <c r="H2068">
        <v>6</v>
      </c>
      <c r="I2068">
        <v>194.15</v>
      </c>
      <c r="J2068" s="2">
        <v>20</v>
      </c>
      <c r="K2068">
        <v>26</v>
      </c>
      <c r="L2068" s="3">
        <v>2.4500000000000002</v>
      </c>
      <c r="M2068" s="3">
        <v>3.5</v>
      </c>
      <c r="N2068" t="s">
        <v>50</v>
      </c>
      <c r="O2068" t="s">
        <v>42</v>
      </c>
      <c r="P2068" t="s">
        <v>64</v>
      </c>
      <c r="Q2068" s="2">
        <v>1164.9000000000001</v>
      </c>
      <c r="R2068" s="2">
        <v>232.98</v>
      </c>
      <c r="S2068" s="2">
        <v>931.92</v>
      </c>
      <c r="T2068" s="2">
        <v>0</v>
      </c>
      <c r="U2068">
        <v>931.92</v>
      </c>
      <c r="V2068" s="2">
        <v>32</v>
      </c>
      <c r="W2068" s="3">
        <v>0</v>
      </c>
      <c r="X2068" s="3" t="s">
        <v>44</v>
      </c>
      <c r="Y2068" s="3">
        <v>26.3</v>
      </c>
      <c r="Z2068" s="2">
        <v>245.09</v>
      </c>
      <c r="AA2068" s="10">
        <f>IF(Table1[[#This Row],[Is_Late]]="Yes",1,0)</f>
        <v>0</v>
      </c>
    </row>
    <row r="2069" spans="1:27" x14ac:dyDescent="0.25">
      <c r="A2069" t="s">
        <v>2148</v>
      </c>
      <c r="B2069" s="1">
        <v>45908</v>
      </c>
      <c r="C2069" t="s">
        <v>27</v>
      </c>
      <c r="D2069" t="s">
        <v>54</v>
      </c>
      <c r="E2069" t="s">
        <v>29</v>
      </c>
      <c r="F2069" t="s">
        <v>59</v>
      </c>
      <c r="G2069" t="s">
        <v>67</v>
      </c>
      <c r="H2069">
        <v>4</v>
      </c>
      <c r="I2069">
        <v>314.29000000000002</v>
      </c>
      <c r="J2069" s="2">
        <v>10</v>
      </c>
      <c r="K2069">
        <v>25</v>
      </c>
      <c r="L2069" s="3">
        <v>1.68</v>
      </c>
      <c r="M2069" s="3">
        <v>4.5999999999999996</v>
      </c>
      <c r="N2069" t="s">
        <v>50</v>
      </c>
      <c r="O2069" t="s">
        <v>42</v>
      </c>
      <c r="P2069" t="s">
        <v>64</v>
      </c>
      <c r="Q2069" s="2">
        <v>1257.1600000000001</v>
      </c>
      <c r="R2069" s="2">
        <v>125.72</v>
      </c>
      <c r="S2069" s="2">
        <v>1131.44</v>
      </c>
      <c r="T2069" s="2">
        <v>0</v>
      </c>
      <c r="U2069">
        <v>1131.44</v>
      </c>
      <c r="V2069" s="2">
        <v>24</v>
      </c>
      <c r="W2069" s="3">
        <v>1</v>
      </c>
      <c r="X2069" s="3" t="s">
        <v>44</v>
      </c>
      <c r="Y2069" s="3">
        <v>23.4</v>
      </c>
      <c r="Z2069" s="2">
        <v>264.76</v>
      </c>
      <c r="AA2069" s="10">
        <f>IF(Table1[[#This Row],[Is_Late]]="Yes",1,0)</f>
        <v>0</v>
      </c>
    </row>
    <row r="2070" spans="1:27" x14ac:dyDescent="0.25">
      <c r="A2070" t="s">
        <v>2149</v>
      </c>
      <c r="B2070" s="1">
        <v>45909</v>
      </c>
      <c r="C2070" t="s">
        <v>37</v>
      </c>
      <c r="D2070" t="s">
        <v>66</v>
      </c>
      <c r="E2070" t="s">
        <v>47</v>
      </c>
      <c r="F2070" t="s">
        <v>30</v>
      </c>
      <c r="G2070" t="s">
        <v>63</v>
      </c>
      <c r="H2070">
        <v>5</v>
      </c>
      <c r="I2070">
        <v>487.81</v>
      </c>
      <c r="J2070" s="2">
        <v>25</v>
      </c>
      <c r="K2070">
        <v>23</v>
      </c>
      <c r="L2070" s="3">
        <v>0.53</v>
      </c>
      <c r="M2070" s="3">
        <v>4.7</v>
      </c>
      <c r="N2070" t="s">
        <v>32</v>
      </c>
      <c r="O2070" t="s">
        <v>42</v>
      </c>
      <c r="P2070" t="s">
        <v>64</v>
      </c>
      <c r="Q2070" s="2">
        <v>2439.0500000000002</v>
      </c>
      <c r="R2070" s="2">
        <v>609.76</v>
      </c>
      <c r="S2070" s="2">
        <v>1829.29</v>
      </c>
      <c r="T2070" s="2">
        <v>0</v>
      </c>
      <c r="U2070">
        <v>1829.29</v>
      </c>
      <c r="V2070" s="2">
        <v>28</v>
      </c>
      <c r="W2070" s="3">
        <v>0</v>
      </c>
      <c r="X2070" s="3" t="s">
        <v>44</v>
      </c>
      <c r="Y2070" s="3">
        <v>25.4</v>
      </c>
      <c r="Z2070" s="2">
        <v>464.64</v>
      </c>
      <c r="AA2070" s="10">
        <f>IF(Table1[[#This Row],[Is_Late]]="Yes",1,0)</f>
        <v>0</v>
      </c>
    </row>
    <row r="2071" spans="1:27" x14ac:dyDescent="0.25">
      <c r="A2071" t="s">
        <v>2150</v>
      </c>
      <c r="B2071" s="1">
        <v>45909</v>
      </c>
      <c r="C2071" t="s">
        <v>53</v>
      </c>
      <c r="D2071" t="s">
        <v>38</v>
      </c>
      <c r="E2071" t="s">
        <v>29</v>
      </c>
      <c r="F2071" t="s">
        <v>86</v>
      </c>
      <c r="G2071" t="s">
        <v>144</v>
      </c>
      <c r="H2071">
        <v>1</v>
      </c>
      <c r="I2071">
        <v>139.69</v>
      </c>
      <c r="J2071" s="2">
        <v>10</v>
      </c>
      <c r="K2071">
        <v>34</v>
      </c>
      <c r="L2071" s="3">
        <v>2.61</v>
      </c>
      <c r="M2071" s="3">
        <v>4.7</v>
      </c>
      <c r="N2071" t="s">
        <v>60</v>
      </c>
      <c r="O2071" t="s">
        <v>42</v>
      </c>
      <c r="P2071" t="s">
        <v>64</v>
      </c>
      <c r="Q2071" s="2">
        <v>139.69</v>
      </c>
      <c r="R2071" s="2">
        <v>13.97</v>
      </c>
      <c r="S2071" s="2">
        <v>125.72</v>
      </c>
      <c r="T2071" s="2">
        <v>25</v>
      </c>
      <c r="U2071">
        <v>150.72</v>
      </c>
      <c r="V2071" s="2">
        <v>36</v>
      </c>
      <c r="W2071" s="3">
        <v>0</v>
      </c>
      <c r="X2071" s="3" t="s">
        <v>44</v>
      </c>
      <c r="Y2071" s="3">
        <v>16.399999999999999</v>
      </c>
      <c r="Z2071" s="2">
        <v>20.62</v>
      </c>
      <c r="AA2071" s="10">
        <f>IF(Table1[[#This Row],[Is_Late]]="Yes",1,0)</f>
        <v>0</v>
      </c>
    </row>
    <row r="2072" spans="1:27" x14ac:dyDescent="0.25">
      <c r="A2072" t="s">
        <v>2151</v>
      </c>
      <c r="B2072" s="1">
        <v>45909</v>
      </c>
      <c r="C2072" t="s">
        <v>53</v>
      </c>
      <c r="D2072" t="s">
        <v>46</v>
      </c>
      <c r="E2072" t="s">
        <v>29</v>
      </c>
      <c r="F2072" t="s">
        <v>30</v>
      </c>
      <c r="G2072" t="s">
        <v>40</v>
      </c>
      <c r="H2072">
        <v>4</v>
      </c>
      <c r="I2072">
        <v>227.18</v>
      </c>
      <c r="J2072" s="2">
        <v>25</v>
      </c>
      <c r="K2072">
        <v>31</v>
      </c>
      <c r="L2072" s="3">
        <v>6.89</v>
      </c>
      <c r="M2072" s="3">
        <v>5</v>
      </c>
      <c r="N2072" t="s">
        <v>41</v>
      </c>
      <c r="O2072" t="s">
        <v>42</v>
      </c>
      <c r="P2072" t="s">
        <v>51</v>
      </c>
      <c r="Q2072" s="2">
        <v>908.72</v>
      </c>
      <c r="R2072" s="2">
        <v>227.18</v>
      </c>
      <c r="S2072" s="2">
        <v>681.54</v>
      </c>
      <c r="T2072" s="2">
        <v>0</v>
      </c>
      <c r="U2072">
        <v>681.54</v>
      </c>
      <c r="V2072" s="2">
        <v>30</v>
      </c>
      <c r="W2072" s="3">
        <v>1</v>
      </c>
      <c r="X2072" s="3" t="s">
        <v>44</v>
      </c>
      <c r="Y2072" s="3">
        <v>22.1</v>
      </c>
      <c r="Z2072" s="2">
        <v>150.62</v>
      </c>
      <c r="AA2072" s="10">
        <f>IF(Table1[[#This Row],[Is_Late]]="Yes",1,0)</f>
        <v>0</v>
      </c>
    </row>
    <row r="2073" spans="1:27" x14ac:dyDescent="0.25">
      <c r="A2073" t="s">
        <v>2152</v>
      </c>
      <c r="B2073" s="1">
        <v>45909</v>
      </c>
      <c r="C2073" t="s">
        <v>75</v>
      </c>
      <c r="D2073" t="s">
        <v>54</v>
      </c>
      <c r="E2073" t="s">
        <v>47</v>
      </c>
      <c r="F2073" t="s">
        <v>76</v>
      </c>
      <c r="G2073" t="s">
        <v>98</v>
      </c>
      <c r="H2073">
        <v>7</v>
      </c>
      <c r="I2073">
        <v>254.73</v>
      </c>
      <c r="J2073" s="2">
        <v>25</v>
      </c>
      <c r="K2073">
        <v>37</v>
      </c>
      <c r="L2073" s="3">
        <v>6.06</v>
      </c>
      <c r="M2073" s="3">
        <v>4.3</v>
      </c>
      <c r="N2073" t="s">
        <v>41</v>
      </c>
      <c r="O2073" t="s">
        <v>42</v>
      </c>
      <c r="P2073" t="s">
        <v>34</v>
      </c>
      <c r="Q2073" s="2">
        <v>1783.11</v>
      </c>
      <c r="R2073" s="2">
        <v>445.78</v>
      </c>
      <c r="S2073" s="2">
        <v>1337.33</v>
      </c>
      <c r="T2073" s="2">
        <v>0</v>
      </c>
      <c r="U2073">
        <v>1337.33</v>
      </c>
      <c r="V2073" s="2">
        <v>33</v>
      </c>
      <c r="W2073" s="3">
        <v>4</v>
      </c>
      <c r="X2073" s="3" t="s">
        <v>44</v>
      </c>
      <c r="Y2073" s="3">
        <v>28.2</v>
      </c>
      <c r="Z2073" s="2">
        <v>377.13</v>
      </c>
      <c r="AA2073" s="10">
        <f>IF(Table1[[#This Row],[Is_Late]]="Yes",1,0)</f>
        <v>0</v>
      </c>
    </row>
    <row r="2074" spans="1:27" x14ac:dyDescent="0.25">
      <c r="A2074" t="s">
        <v>2153</v>
      </c>
      <c r="B2074" s="1">
        <v>45909</v>
      </c>
      <c r="C2074" t="s">
        <v>53</v>
      </c>
      <c r="D2074" t="s">
        <v>28</v>
      </c>
      <c r="E2074" t="s">
        <v>29</v>
      </c>
      <c r="F2074" t="s">
        <v>81</v>
      </c>
      <c r="G2074" t="s">
        <v>98</v>
      </c>
      <c r="H2074">
        <v>3</v>
      </c>
      <c r="I2074">
        <v>315.16000000000003</v>
      </c>
      <c r="J2074" s="2">
        <v>15</v>
      </c>
      <c r="K2074">
        <v>20</v>
      </c>
      <c r="L2074" s="3">
        <v>3.22</v>
      </c>
      <c r="M2074" s="3">
        <v>4.5</v>
      </c>
      <c r="N2074" t="s">
        <v>68</v>
      </c>
      <c r="O2074" t="s">
        <v>42</v>
      </c>
      <c r="P2074" t="s">
        <v>34</v>
      </c>
      <c r="Q2074" s="2">
        <v>945.48</v>
      </c>
      <c r="R2074" s="2">
        <v>141.82</v>
      </c>
      <c r="S2074" s="2">
        <v>803.66</v>
      </c>
      <c r="T2074" s="2">
        <v>0</v>
      </c>
      <c r="U2074">
        <v>803.66</v>
      </c>
      <c r="V2074" s="2">
        <v>21</v>
      </c>
      <c r="W2074" s="3">
        <v>0</v>
      </c>
      <c r="X2074" s="3" t="s">
        <v>44</v>
      </c>
      <c r="Y2074" s="3">
        <v>25.5</v>
      </c>
      <c r="Z2074" s="2">
        <v>204.93</v>
      </c>
      <c r="AA2074" s="10">
        <f>IF(Table1[[#This Row],[Is_Late]]="Yes",1,0)</f>
        <v>0</v>
      </c>
    </row>
    <row r="2075" spans="1:27" x14ac:dyDescent="0.25">
      <c r="A2075" t="s">
        <v>2154</v>
      </c>
      <c r="B2075" s="1">
        <v>45909</v>
      </c>
      <c r="C2075" t="s">
        <v>27</v>
      </c>
      <c r="D2075" t="s">
        <v>54</v>
      </c>
      <c r="E2075" t="s">
        <v>29</v>
      </c>
      <c r="F2075" t="s">
        <v>81</v>
      </c>
      <c r="G2075" t="s">
        <v>78</v>
      </c>
      <c r="H2075">
        <v>4</v>
      </c>
      <c r="I2075">
        <v>100.69</v>
      </c>
      <c r="J2075" s="2">
        <v>15</v>
      </c>
      <c r="K2075">
        <v>25</v>
      </c>
      <c r="L2075" s="3">
        <v>1.22</v>
      </c>
      <c r="M2075" s="3">
        <v>3.3</v>
      </c>
      <c r="N2075" t="s">
        <v>68</v>
      </c>
      <c r="O2075" t="s">
        <v>33</v>
      </c>
      <c r="P2075" t="s">
        <v>56</v>
      </c>
      <c r="Q2075" s="2">
        <v>402.76</v>
      </c>
      <c r="R2075" s="2">
        <v>60.41</v>
      </c>
      <c r="S2075" s="2">
        <v>0</v>
      </c>
      <c r="T2075" s="2">
        <v>0</v>
      </c>
      <c r="U2075">
        <v>0</v>
      </c>
      <c r="V2075" s="2">
        <v>44</v>
      </c>
      <c r="W2075" s="3">
        <v>0</v>
      </c>
      <c r="X2075" s="3" t="s">
        <v>44</v>
      </c>
      <c r="Y2075" s="3">
        <v>29.9</v>
      </c>
      <c r="Z2075" s="2">
        <v>0</v>
      </c>
      <c r="AA2075" s="10">
        <f>IF(Table1[[#This Row],[Is_Late]]="Yes",1,0)</f>
        <v>0</v>
      </c>
    </row>
    <row r="2076" spans="1:27" x14ac:dyDescent="0.25">
      <c r="A2076" t="s">
        <v>2155</v>
      </c>
      <c r="B2076" s="1">
        <v>45909</v>
      </c>
      <c r="C2076" t="s">
        <v>75</v>
      </c>
      <c r="D2076" t="s">
        <v>46</v>
      </c>
      <c r="E2076" t="s">
        <v>47</v>
      </c>
      <c r="F2076" t="s">
        <v>81</v>
      </c>
      <c r="G2076" t="s">
        <v>78</v>
      </c>
      <c r="H2076">
        <v>5</v>
      </c>
      <c r="I2076">
        <v>417.47</v>
      </c>
      <c r="J2076" s="2">
        <v>10</v>
      </c>
      <c r="K2076">
        <v>21</v>
      </c>
      <c r="L2076" s="3">
        <v>7.56</v>
      </c>
      <c r="M2076" s="3">
        <v>4.2</v>
      </c>
      <c r="N2076" t="s">
        <v>41</v>
      </c>
      <c r="O2076" t="s">
        <v>42</v>
      </c>
      <c r="P2076" t="s">
        <v>43</v>
      </c>
      <c r="Q2076" s="2">
        <v>2087.35</v>
      </c>
      <c r="R2076" s="2">
        <v>208.74</v>
      </c>
      <c r="S2076" s="2">
        <v>1878.61</v>
      </c>
      <c r="T2076" s="2">
        <v>0</v>
      </c>
      <c r="U2076">
        <v>1878.61</v>
      </c>
      <c r="V2076" s="2">
        <v>15</v>
      </c>
      <c r="W2076" s="3">
        <v>6</v>
      </c>
      <c r="X2076" s="3" t="s">
        <v>35</v>
      </c>
      <c r="Y2076" s="3">
        <v>27.4</v>
      </c>
      <c r="Z2076" s="2">
        <v>514.74</v>
      </c>
      <c r="AA2076" s="10">
        <f>IF(Table1[[#This Row],[Is_Late]]="Yes",1,0)</f>
        <v>1</v>
      </c>
    </row>
    <row r="2077" spans="1:27" x14ac:dyDescent="0.25">
      <c r="A2077" t="s">
        <v>2156</v>
      </c>
      <c r="B2077" s="1">
        <v>45909</v>
      </c>
      <c r="C2077" t="s">
        <v>84</v>
      </c>
      <c r="D2077" t="s">
        <v>54</v>
      </c>
      <c r="E2077" t="s">
        <v>47</v>
      </c>
      <c r="F2077" t="s">
        <v>30</v>
      </c>
      <c r="G2077" t="s">
        <v>78</v>
      </c>
      <c r="H2077">
        <v>5</v>
      </c>
      <c r="I2077">
        <v>251.12</v>
      </c>
      <c r="J2077" s="2">
        <v>25</v>
      </c>
      <c r="K2077">
        <v>10</v>
      </c>
      <c r="L2077" s="3">
        <v>5.5</v>
      </c>
      <c r="M2077" s="3">
        <v>4.5</v>
      </c>
      <c r="N2077" t="s">
        <v>41</v>
      </c>
      <c r="O2077" t="s">
        <v>42</v>
      </c>
      <c r="P2077" t="s">
        <v>34</v>
      </c>
      <c r="Q2077" s="2">
        <v>1255.5999999999999</v>
      </c>
      <c r="R2077" s="2">
        <v>313.89999999999998</v>
      </c>
      <c r="S2077" s="2">
        <v>941.7</v>
      </c>
      <c r="T2077" s="2">
        <v>0</v>
      </c>
      <c r="U2077">
        <v>941.7</v>
      </c>
      <c r="V2077" s="2">
        <v>23</v>
      </c>
      <c r="W2077" s="3">
        <v>0</v>
      </c>
      <c r="X2077" s="3" t="s">
        <v>44</v>
      </c>
      <c r="Y2077" s="3">
        <v>22.7</v>
      </c>
      <c r="Z2077" s="2">
        <v>213.77</v>
      </c>
      <c r="AA2077" s="10">
        <f>IF(Table1[[#This Row],[Is_Late]]="Yes",1,0)</f>
        <v>0</v>
      </c>
    </row>
    <row r="2078" spans="1:27" x14ac:dyDescent="0.25">
      <c r="A2078" t="s">
        <v>2157</v>
      </c>
      <c r="B2078" s="1">
        <v>45909</v>
      </c>
      <c r="C2078" t="s">
        <v>84</v>
      </c>
      <c r="D2078" t="s">
        <v>66</v>
      </c>
      <c r="E2078" t="s">
        <v>29</v>
      </c>
      <c r="F2078" t="s">
        <v>48</v>
      </c>
      <c r="G2078" t="s">
        <v>89</v>
      </c>
      <c r="H2078">
        <v>6</v>
      </c>
      <c r="I2078">
        <v>281.69</v>
      </c>
      <c r="J2078" s="2">
        <v>10</v>
      </c>
      <c r="K2078">
        <v>19</v>
      </c>
      <c r="L2078" s="3">
        <v>4.75</v>
      </c>
      <c r="M2078" s="3">
        <v>3.7</v>
      </c>
      <c r="N2078" t="s">
        <v>41</v>
      </c>
      <c r="O2078" t="s">
        <v>42</v>
      </c>
      <c r="P2078" t="s">
        <v>43</v>
      </c>
      <c r="Q2078" s="2">
        <v>1690.14</v>
      </c>
      <c r="R2078" s="2">
        <v>169.01</v>
      </c>
      <c r="S2078" s="2">
        <v>1521.13</v>
      </c>
      <c r="T2078" s="2">
        <v>0</v>
      </c>
      <c r="U2078">
        <v>1521.13</v>
      </c>
      <c r="V2078" s="2">
        <v>41</v>
      </c>
      <c r="W2078" s="3">
        <v>0</v>
      </c>
      <c r="X2078" s="3" t="s">
        <v>44</v>
      </c>
      <c r="Y2078" s="3">
        <v>14.7</v>
      </c>
      <c r="Z2078" s="2">
        <v>223.61</v>
      </c>
      <c r="AA2078" s="10">
        <f>IF(Table1[[#This Row],[Is_Late]]="Yes",1,0)</f>
        <v>0</v>
      </c>
    </row>
    <row r="2079" spans="1:27" x14ac:dyDescent="0.25">
      <c r="A2079" t="s">
        <v>2158</v>
      </c>
      <c r="B2079" s="1">
        <v>45910</v>
      </c>
      <c r="C2079" t="s">
        <v>80</v>
      </c>
      <c r="D2079" t="s">
        <v>66</v>
      </c>
      <c r="E2079" t="s">
        <v>47</v>
      </c>
      <c r="F2079" t="s">
        <v>86</v>
      </c>
      <c r="G2079" t="s">
        <v>78</v>
      </c>
      <c r="H2079">
        <v>7</v>
      </c>
      <c r="I2079">
        <v>182.17</v>
      </c>
      <c r="J2079" s="2">
        <v>25</v>
      </c>
      <c r="K2079">
        <v>28</v>
      </c>
      <c r="L2079" s="3">
        <v>2.93</v>
      </c>
      <c r="M2079" s="3">
        <v>4.4000000000000004</v>
      </c>
      <c r="N2079" t="s">
        <v>50</v>
      </c>
      <c r="O2079" t="s">
        <v>42</v>
      </c>
      <c r="P2079" t="s">
        <v>34</v>
      </c>
      <c r="Q2079" s="2">
        <v>1275.19</v>
      </c>
      <c r="R2079" s="2">
        <v>318.8</v>
      </c>
      <c r="S2079" s="2">
        <v>956.39</v>
      </c>
      <c r="T2079" s="2">
        <v>0</v>
      </c>
      <c r="U2079">
        <v>956.39</v>
      </c>
      <c r="V2079" s="2">
        <v>19</v>
      </c>
      <c r="W2079" s="3">
        <v>9</v>
      </c>
      <c r="X2079" s="3" t="s">
        <v>35</v>
      </c>
      <c r="Y2079" s="3">
        <v>26.2</v>
      </c>
      <c r="Z2079" s="2">
        <v>250.57</v>
      </c>
      <c r="AA2079" s="10">
        <f>IF(Table1[[#This Row],[Is_Late]]="Yes",1,0)</f>
        <v>1</v>
      </c>
    </row>
    <row r="2080" spans="1:27" x14ac:dyDescent="0.25">
      <c r="A2080" t="s">
        <v>2159</v>
      </c>
      <c r="B2080" s="1">
        <v>45910</v>
      </c>
      <c r="C2080" t="s">
        <v>53</v>
      </c>
      <c r="D2080" t="s">
        <v>46</v>
      </c>
      <c r="E2080" t="s">
        <v>47</v>
      </c>
      <c r="F2080" t="s">
        <v>48</v>
      </c>
      <c r="G2080" t="s">
        <v>89</v>
      </c>
      <c r="H2080">
        <v>3</v>
      </c>
      <c r="I2080">
        <v>494.84</v>
      </c>
      <c r="J2080" s="2">
        <v>25</v>
      </c>
      <c r="K2080">
        <v>25</v>
      </c>
      <c r="L2080" s="3">
        <v>1.34</v>
      </c>
      <c r="M2080" s="3">
        <v>5</v>
      </c>
      <c r="N2080" t="s">
        <v>41</v>
      </c>
      <c r="O2080" t="s">
        <v>42</v>
      </c>
      <c r="P2080" t="s">
        <v>34</v>
      </c>
      <c r="Q2080" s="2">
        <v>1484.52</v>
      </c>
      <c r="R2080" s="2">
        <v>371.13</v>
      </c>
      <c r="S2080" s="2">
        <v>1113.3900000000001</v>
      </c>
      <c r="T2080" s="2">
        <v>0</v>
      </c>
      <c r="U2080">
        <v>1113.3900000000001</v>
      </c>
      <c r="V2080" s="2">
        <v>40</v>
      </c>
      <c r="W2080" s="3">
        <v>0</v>
      </c>
      <c r="X2080" s="3" t="s">
        <v>44</v>
      </c>
      <c r="Y2080" s="3">
        <v>15.6</v>
      </c>
      <c r="Z2080" s="2">
        <v>173.69</v>
      </c>
      <c r="AA2080" s="10">
        <f>IF(Table1[[#This Row],[Is_Late]]="Yes",1,0)</f>
        <v>0</v>
      </c>
    </row>
    <row r="2081" spans="1:27" x14ac:dyDescent="0.25">
      <c r="A2081" t="s">
        <v>2160</v>
      </c>
      <c r="B2081" s="1">
        <v>45910</v>
      </c>
      <c r="C2081" t="s">
        <v>80</v>
      </c>
      <c r="D2081" t="s">
        <v>54</v>
      </c>
      <c r="E2081" t="s">
        <v>47</v>
      </c>
      <c r="F2081" t="s">
        <v>39</v>
      </c>
      <c r="G2081" t="s">
        <v>117</v>
      </c>
      <c r="H2081">
        <v>1</v>
      </c>
      <c r="I2081">
        <v>177.95</v>
      </c>
      <c r="J2081" s="2">
        <v>25</v>
      </c>
      <c r="K2081">
        <v>38</v>
      </c>
      <c r="L2081" s="3">
        <v>5.56</v>
      </c>
      <c r="M2081" s="3">
        <v>4.3</v>
      </c>
      <c r="N2081" t="s">
        <v>60</v>
      </c>
      <c r="O2081" t="s">
        <v>42</v>
      </c>
      <c r="P2081" t="s">
        <v>43</v>
      </c>
      <c r="Q2081" s="2">
        <v>177.95</v>
      </c>
      <c r="R2081" s="2">
        <v>44.49</v>
      </c>
      <c r="S2081" s="2">
        <v>133.46</v>
      </c>
      <c r="T2081" s="2">
        <v>20</v>
      </c>
      <c r="U2081">
        <v>153.46</v>
      </c>
      <c r="V2081" s="2">
        <v>25</v>
      </c>
      <c r="W2081" s="3">
        <v>13</v>
      </c>
      <c r="X2081" s="3" t="s">
        <v>35</v>
      </c>
      <c r="Y2081" s="3">
        <v>19.399999999999999</v>
      </c>
      <c r="Z2081" s="2">
        <v>25.89</v>
      </c>
      <c r="AA2081" s="10">
        <f>IF(Table1[[#This Row],[Is_Late]]="Yes",1,0)</f>
        <v>1</v>
      </c>
    </row>
    <row r="2082" spans="1:27" x14ac:dyDescent="0.25">
      <c r="A2082" t="s">
        <v>2161</v>
      </c>
      <c r="B2082" s="1">
        <v>45910</v>
      </c>
      <c r="C2082" t="s">
        <v>37</v>
      </c>
      <c r="D2082" t="s">
        <v>28</v>
      </c>
      <c r="E2082" t="s">
        <v>29</v>
      </c>
      <c r="F2082" t="s">
        <v>39</v>
      </c>
      <c r="G2082" t="s">
        <v>49</v>
      </c>
      <c r="H2082">
        <v>5</v>
      </c>
      <c r="I2082">
        <v>197.28</v>
      </c>
      <c r="J2082" s="2">
        <v>10</v>
      </c>
      <c r="K2082">
        <v>32</v>
      </c>
      <c r="L2082" s="3">
        <v>2.2999999999999998</v>
      </c>
      <c r="M2082" s="3">
        <v>4.2</v>
      </c>
      <c r="N2082" t="s">
        <v>60</v>
      </c>
      <c r="O2082" t="s">
        <v>42</v>
      </c>
      <c r="P2082" t="s">
        <v>34</v>
      </c>
      <c r="Q2082" s="2">
        <v>986.4</v>
      </c>
      <c r="R2082" s="2">
        <v>98.64</v>
      </c>
      <c r="S2082" s="2">
        <v>887.76</v>
      </c>
      <c r="T2082" s="2">
        <v>0</v>
      </c>
      <c r="U2082">
        <v>887.76</v>
      </c>
      <c r="V2082" s="2">
        <v>19</v>
      </c>
      <c r="W2082" s="3">
        <v>13</v>
      </c>
      <c r="X2082" s="3" t="s">
        <v>35</v>
      </c>
      <c r="Y2082" s="3">
        <v>24</v>
      </c>
      <c r="Z2082" s="2">
        <v>213.06</v>
      </c>
      <c r="AA2082" s="10">
        <f>IF(Table1[[#This Row],[Is_Late]]="Yes",1,0)</f>
        <v>1</v>
      </c>
    </row>
    <row r="2083" spans="1:27" x14ac:dyDescent="0.25">
      <c r="A2083" t="s">
        <v>2162</v>
      </c>
      <c r="B2083" s="1">
        <v>45910</v>
      </c>
      <c r="C2083" t="s">
        <v>80</v>
      </c>
      <c r="D2083" t="s">
        <v>28</v>
      </c>
      <c r="E2083" t="s">
        <v>29</v>
      </c>
      <c r="F2083" t="s">
        <v>73</v>
      </c>
      <c r="G2083" t="s">
        <v>31</v>
      </c>
      <c r="H2083">
        <v>6</v>
      </c>
      <c r="I2083">
        <v>466.75</v>
      </c>
      <c r="J2083" s="2">
        <v>0</v>
      </c>
      <c r="K2083">
        <v>35</v>
      </c>
      <c r="L2083" s="3">
        <v>1.04</v>
      </c>
      <c r="M2083" s="3">
        <v>4.4000000000000004</v>
      </c>
      <c r="N2083" t="s">
        <v>32</v>
      </c>
      <c r="O2083" t="s">
        <v>42</v>
      </c>
      <c r="P2083" t="s">
        <v>64</v>
      </c>
      <c r="Q2083" s="2">
        <v>2800.5</v>
      </c>
      <c r="R2083" s="2">
        <v>0</v>
      </c>
      <c r="S2083" s="2">
        <v>2800.5</v>
      </c>
      <c r="T2083" s="2">
        <v>0</v>
      </c>
      <c r="U2083">
        <v>2800.5</v>
      </c>
      <c r="V2083" s="2">
        <v>30</v>
      </c>
      <c r="W2083" s="3">
        <v>5</v>
      </c>
      <c r="X2083" s="3" t="s">
        <v>44</v>
      </c>
      <c r="Y2083" s="3">
        <v>9.1</v>
      </c>
      <c r="Z2083" s="2">
        <v>254.85</v>
      </c>
      <c r="AA2083" s="10">
        <f>IF(Table1[[#This Row],[Is_Late]]="Yes",1,0)</f>
        <v>0</v>
      </c>
    </row>
    <row r="2084" spans="1:27" x14ac:dyDescent="0.25">
      <c r="A2084" t="s">
        <v>2163</v>
      </c>
      <c r="B2084" s="1">
        <v>45910</v>
      </c>
      <c r="C2084" t="s">
        <v>84</v>
      </c>
      <c r="D2084" t="s">
        <v>46</v>
      </c>
      <c r="E2084" t="s">
        <v>29</v>
      </c>
      <c r="F2084" t="s">
        <v>48</v>
      </c>
      <c r="G2084" t="s">
        <v>67</v>
      </c>
      <c r="H2084">
        <v>1</v>
      </c>
      <c r="I2084">
        <v>96.86</v>
      </c>
      <c r="J2084" s="2">
        <v>0</v>
      </c>
      <c r="K2084">
        <v>38</v>
      </c>
      <c r="L2084" s="3">
        <v>3.57</v>
      </c>
      <c r="M2084" s="3">
        <v>5</v>
      </c>
      <c r="N2084" t="s">
        <v>60</v>
      </c>
      <c r="O2084" t="s">
        <v>42</v>
      </c>
      <c r="P2084" t="s">
        <v>43</v>
      </c>
      <c r="Q2084" s="2">
        <v>96.86</v>
      </c>
      <c r="R2084" s="2">
        <v>0</v>
      </c>
      <c r="S2084" s="2">
        <v>96.86</v>
      </c>
      <c r="T2084" s="2">
        <v>10</v>
      </c>
      <c r="U2084">
        <v>106.86</v>
      </c>
      <c r="V2084" s="2">
        <v>23</v>
      </c>
      <c r="W2084" s="3">
        <v>15</v>
      </c>
      <c r="X2084" s="3" t="s">
        <v>35</v>
      </c>
      <c r="Y2084" s="3">
        <v>12.1</v>
      </c>
      <c r="Z2084" s="2">
        <v>11.72</v>
      </c>
      <c r="AA2084" s="10">
        <f>IF(Table1[[#This Row],[Is_Late]]="Yes",1,0)</f>
        <v>1</v>
      </c>
    </row>
    <row r="2085" spans="1:27" x14ac:dyDescent="0.25">
      <c r="A2085" t="s">
        <v>2164</v>
      </c>
      <c r="B2085" s="1">
        <v>45910</v>
      </c>
      <c r="C2085" t="s">
        <v>58</v>
      </c>
      <c r="D2085" t="s">
        <v>66</v>
      </c>
      <c r="E2085" t="s">
        <v>29</v>
      </c>
      <c r="F2085" t="s">
        <v>93</v>
      </c>
      <c r="G2085" t="s">
        <v>40</v>
      </c>
      <c r="H2085">
        <v>5</v>
      </c>
      <c r="I2085">
        <v>393.76</v>
      </c>
      <c r="J2085" s="2">
        <v>20</v>
      </c>
      <c r="K2085">
        <v>25</v>
      </c>
      <c r="L2085" s="3">
        <v>3.93</v>
      </c>
      <c r="M2085" s="3">
        <v>5</v>
      </c>
      <c r="N2085" t="s">
        <v>60</v>
      </c>
      <c r="O2085" t="s">
        <v>33</v>
      </c>
      <c r="P2085" t="s">
        <v>43</v>
      </c>
      <c r="Q2085" s="2">
        <v>1968.8</v>
      </c>
      <c r="R2085" s="2">
        <v>393.76</v>
      </c>
      <c r="S2085" s="2">
        <v>0</v>
      </c>
      <c r="T2085" s="2">
        <v>0</v>
      </c>
      <c r="U2085">
        <v>0</v>
      </c>
      <c r="V2085" s="2">
        <v>19</v>
      </c>
      <c r="W2085" s="3">
        <v>6</v>
      </c>
      <c r="X2085" s="3" t="s">
        <v>35</v>
      </c>
      <c r="Y2085" s="3">
        <v>19.5</v>
      </c>
      <c r="Z2085" s="2">
        <v>0</v>
      </c>
      <c r="AA2085" s="10">
        <f>IF(Table1[[#This Row],[Is_Late]]="Yes",1,0)</f>
        <v>1</v>
      </c>
    </row>
    <row r="2086" spans="1:27" x14ac:dyDescent="0.25">
      <c r="A2086" t="s">
        <v>2165</v>
      </c>
      <c r="B2086" s="1">
        <v>45910</v>
      </c>
      <c r="C2086" t="s">
        <v>88</v>
      </c>
      <c r="D2086" t="s">
        <v>38</v>
      </c>
      <c r="E2086" t="s">
        <v>47</v>
      </c>
      <c r="F2086" t="s">
        <v>73</v>
      </c>
      <c r="G2086" t="s">
        <v>78</v>
      </c>
      <c r="H2086">
        <v>6</v>
      </c>
      <c r="I2086">
        <v>343.9</v>
      </c>
      <c r="J2086" s="2">
        <v>25</v>
      </c>
      <c r="K2086">
        <v>27</v>
      </c>
      <c r="L2086" s="3">
        <v>7.17</v>
      </c>
      <c r="M2086" s="3">
        <v>3.7</v>
      </c>
      <c r="N2086" t="s">
        <v>32</v>
      </c>
      <c r="O2086" t="s">
        <v>42</v>
      </c>
      <c r="P2086" t="s">
        <v>56</v>
      </c>
      <c r="Q2086" s="2">
        <v>2063.4</v>
      </c>
      <c r="R2086" s="2">
        <v>515.85</v>
      </c>
      <c r="S2086" s="2">
        <v>1547.55</v>
      </c>
      <c r="T2086" s="2">
        <v>0</v>
      </c>
      <c r="U2086">
        <v>1547.55</v>
      </c>
      <c r="V2086" s="2">
        <v>39</v>
      </c>
      <c r="W2086" s="3">
        <v>0</v>
      </c>
      <c r="X2086" s="3" t="s">
        <v>44</v>
      </c>
      <c r="Y2086" s="3">
        <v>16.2</v>
      </c>
      <c r="Z2086" s="2">
        <v>250.7</v>
      </c>
      <c r="AA2086" s="10">
        <f>IF(Table1[[#This Row],[Is_Late]]="Yes",1,0)</f>
        <v>0</v>
      </c>
    </row>
    <row r="2087" spans="1:27" x14ac:dyDescent="0.25">
      <c r="A2087" t="s">
        <v>2166</v>
      </c>
      <c r="B2087" s="1">
        <v>45911</v>
      </c>
      <c r="C2087" t="s">
        <v>27</v>
      </c>
      <c r="D2087" t="s">
        <v>54</v>
      </c>
      <c r="E2087" t="s">
        <v>47</v>
      </c>
      <c r="F2087" t="s">
        <v>76</v>
      </c>
      <c r="G2087" t="s">
        <v>136</v>
      </c>
      <c r="H2087">
        <v>4</v>
      </c>
      <c r="I2087">
        <v>235.74</v>
      </c>
      <c r="J2087" s="2">
        <v>0</v>
      </c>
      <c r="K2087">
        <v>10</v>
      </c>
      <c r="L2087" s="3">
        <v>3.97</v>
      </c>
      <c r="M2087" s="3">
        <v>4.7</v>
      </c>
      <c r="N2087" t="s">
        <v>68</v>
      </c>
      <c r="O2087" t="s">
        <v>42</v>
      </c>
      <c r="P2087" t="s">
        <v>51</v>
      </c>
      <c r="Q2087" s="2">
        <v>942.96</v>
      </c>
      <c r="R2087" s="2">
        <v>0</v>
      </c>
      <c r="S2087" s="2">
        <v>942.96</v>
      </c>
      <c r="T2087" s="2">
        <v>0</v>
      </c>
      <c r="U2087">
        <v>942.96</v>
      </c>
      <c r="V2087" s="2">
        <v>27</v>
      </c>
      <c r="W2087" s="3">
        <v>0</v>
      </c>
      <c r="X2087" s="3" t="s">
        <v>44</v>
      </c>
      <c r="Y2087" s="3">
        <v>11.1</v>
      </c>
      <c r="Z2087" s="2">
        <v>104.67</v>
      </c>
      <c r="AA2087" s="10">
        <f>IF(Table1[[#This Row],[Is_Late]]="Yes",1,0)</f>
        <v>0</v>
      </c>
    </row>
    <row r="2088" spans="1:27" x14ac:dyDescent="0.25">
      <c r="A2088" t="s">
        <v>2167</v>
      </c>
      <c r="B2088" s="1">
        <v>45911</v>
      </c>
      <c r="C2088" t="s">
        <v>75</v>
      </c>
      <c r="D2088" t="s">
        <v>38</v>
      </c>
      <c r="E2088" t="s">
        <v>47</v>
      </c>
      <c r="F2088" t="s">
        <v>59</v>
      </c>
      <c r="G2088" t="s">
        <v>100</v>
      </c>
      <c r="H2088">
        <v>2</v>
      </c>
      <c r="I2088">
        <v>248.38</v>
      </c>
      <c r="J2088" s="2">
        <v>5</v>
      </c>
      <c r="K2088">
        <v>29</v>
      </c>
      <c r="L2088" s="3">
        <v>1.1100000000000001</v>
      </c>
      <c r="M2088" s="3">
        <v>3.9</v>
      </c>
      <c r="N2088" t="s">
        <v>41</v>
      </c>
      <c r="O2088" t="s">
        <v>42</v>
      </c>
      <c r="P2088" t="s">
        <v>64</v>
      </c>
      <c r="Q2088" s="2">
        <v>496.76</v>
      </c>
      <c r="R2088" s="2">
        <v>24.84</v>
      </c>
      <c r="S2088" s="2">
        <v>471.92</v>
      </c>
      <c r="T2088" s="2">
        <v>0</v>
      </c>
      <c r="U2088">
        <v>471.92</v>
      </c>
      <c r="V2088" s="2">
        <v>42</v>
      </c>
      <c r="W2088" s="3">
        <v>0</v>
      </c>
      <c r="X2088" s="3" t="s">
        <v>44</v>
      </c>
      <c r="Y2088" s="3">
        <v>24</v>
      </c>
      <c r="Z2088" s="2">
        <v>113.26</v>
      </c>
      <c r="AA2088" s="10">
        <f>IF(Table1[[#This Row],[Is_Late]]="Yes",1,0)</f>
        <v>0</v>
      </c>
    </row>
    <row r="2089" spans="1:27" x14ac:dyDescent="0.25">
      <c r="A2089" t="s">
        <v>2168</v>
      </c>
      <c r="B2089" s="1">
        <v>45911</v>
      </c>
      <c r="C2089" t="s">
        <v>27</v>
      </c>
      <c r="D2089" t="s">
        <v>54</v>
      </c>
      <c r="E2089" t="s">
        <v>47</v>
      </c>
      <c r="F2089" t="s">
        <v>86</v>
      </c>
      <c r="G2089" t="s">
        <v>89</v>
      </c>
      <c r="H2089">
        <v>3</v>
      </c>
      <c r="I2089">
        <v>186.08</v>
      </c>
      <c r="J2089" s="2">
        <v>20</v>
      </c>
      <c r="K2089">
        <v>29</v>
      </c>
      <c r="L2089" s="3">
        <v>6.78</v>
      </c>
      <c r="M2089" s="3">
        <v>3.3</v>
      </c>
      <c r="N2089" t="s">
        <v>32</v>
      </c>
      <c r="O2089" t="s">
        <v>42</v>
      </c>
      <c r="P2089" t="s">
        <v>51</v>
      </c>
      <c r="Q2089" s="2">
        <v>558.24</v>
      </c>
      <c r="R2089" s="2">
        <v>111.65</v>
      </c>
      <c r="S2089" s="2">
        <v>446.59</v>
      </c>
      <c r="T2089" s="2">
        <v>0</v>
      </c>
      <c r="U2089">
        <v>446.59</v>
      </c>
      <c r="V2089" s="2">
        <v>29</v>
      </c>
      <c r="W2089" s="3">
        <v>0</v>
      </c>
      <c r="X2089" s="3" t="s">
        <v>44</v>
      </c>
      <c r="Y2089" s="3">
        <v>22.4</v>
      </c>
      <c r="Z2089" s="2">
        <v>100.04</v>
      </c>
      <c r="AA2089" s="10">
        <f>IF(Table1[[#This Row],[Is_Late]]="Yes",1,0)</f>
        <v>0</v>
      </c>
    </row>
    <row r="2090" spans="1:27" x14ac:dyDescent="0.25">
      <c r="A2090" t="s">
        <v>2169</v>
      </c>
      <c r="B2090" s="1">
        <v>45911</v>
      </c>
      <c r="C2090" t="s">
        <v>58</v>
      </c>
      <c r="D2090" t="s">
        <v>54</v>
      </c>
      <c r="E2090" t="s">
        <v>29</v>
      </c>
      <c r="F2090" t="s">
        <v>39</v>
      </c>
      <c r="G2090" t="s">
        <v>144</v>
      </c>
      <c r="H2090">
        <v>3</v>
      </c>
      <c r="I2090">
        <v>443.75</v>
      </c>
      <c r="J2090" s="2">
        <v>25</v>
      </c>
      <c r="K2090">
        <v>28</v>
      </c>
      <c r="L2090" s="3">
        <v>5.64</v>
      </c>
      <c r="M2090" s="3">
        <v>3.3</v>
      </c>
      <c r="N2090" t="s">
        <v>32</v>
      </c>
      <c r="O2090" t="s">
        <v>42</v>
      </c>
      <c r="P2090" t="s">
        <v>64</v>
      </c>
      <c r="Q2090" s="2">
        <v>1331.25</v>
      </c>
      <c r="R2090" s="2">
        <v>332.81</v>
      </c>
      <c r="S2090" s="2">
        <v>998.44</v>
      </c>
      <c r="T2090" s="2">
        <v>0</v>
      </c>
      <c r="U2090">
        <v>998.44</v>
      </c>
      <c r="V2090" s="2">
        <v>23</v>
      </c>
      <c r="W2090" s="3">
        <v>5</v>
      </c>
      <c r="X2090" s="3" t="s">
        <v>44</v>
      </c>
      <c r="Y2090" s="3">
        <v>13.3</v>
      </c>
      <c r="Z2090" s="2">
        <v>132.79</v>
      </c>
      <c r="AA2090" s="10">
        <f>IF(Table1[[#This Row],[Is_Late]]="Yes",1,0)</f>
        <v>0</v>
      </c>
    </row>
    <row r="2091" spans="1:27" x14ac:dyDescent="0.25">
      <c r="A2091" t="s">
        <v>2170</v>
      </c>
      <c r="B2091" s="1">
        <v>45911</v>
      </c>
      <c r="C2091" t="s">
        <v>53</v>
      </c>
      <c r="D2091" t="s">
        <v>38</v>
      </c>
      <c r="E2091" t="s">
        <v>47</v>
      </c>
      <c r="F2091" t="s">
        <v>81</v>
      </c>
      <c r="G2091" t="s">
        <v>100</v>
      </c>
      <c r="H2091">
        <v>2</v>
      </c>
      <c r="I2091">
        <v>361.53</v>
      </c>
      <c r="J2091" s="2">
        <v>5</v>
      </c>
      <c r="K2091">
        <v>10</v>
      </c>
      <c r="L2091" s="3">
        <v>0.94</v>
      </c>
      <c r="M2091" s="3">
        <v>4.5999999999999996</v>
      </c>
      <c r="N2091" t="s">
        <v>60</v>
      </c>
      <c r="O2091" t="s">
        <v>33</v>
      </c>
      <c r="P2091" t="s">
        <v>51</v>
      </c>
      <c r="Q2091" s="2">
        <v>723.06</v>
      </c>
      <c r="R2091" s="2">
        <v>36.15</v>
      </c>
      <c r="S2091" s="2">
        <v>0</v>
      </c>
      <c r="T2091" s="2">
        <v>0</v>
      </c>
      <c r="U2091">
        <v>0</v>
      </c>
      <c r="V2091" s="2">
        <v>26</v>
      </c>
      <c r="W2091" s="3">
        <v>0</v>
      </c>
      <c r="X2091" s="3" t="s">
        <v>44</v>
      </c>
      <c r="Y2091" s="3">
        <v>15.9</v>
      </c>
      <c r="Z2091" s="2">
        <v>0</v>
      </c>
      <c r="AA2091" s="10">
        <f>IF(Table1[[#This Row],[Is_Late]]="Yes",1,0)</f>
        <v>0</v>
      </c>
    </row>
    <row r="2092" spans="1:27" x14ac:dyDescent="0.25">
      <c r="A2092" t="s">
        <v>2171</v>
      </c>
      <c r="B2092" s="1">
        <v>45911</v>
      </c>
      <c r="C2092" t="s">
        <v>37</v>
      </c>
      <c r="D2092" t="s">
        <v>46</v>
      </c>
      <c r="E2092" t="s">
        <v>47</v>
      </c>
      <c r="F2092" t="s">
        <v>39</v>
      </c>
      <c r="G2092" t="s">
        <v>144</v>
      </c>
      <c r="H2092">
        <v>6</v>
      </c>
      <c r="I2092">
        <v>307.66000000000003</v>
      </c>
      <c r="J2092" s="2">
        <v>5</v>
      </c>
      <c r="K2092">
        <v>22</v>
      </c>
      <c r="L2092" s="3">
        <v>7.46</v>
      </c>
      <c r="M2092" s="3">
        <v>4.5</v>
      </c>
      <c r="N2092" t="s">
        <v>50</v>
      </c>
      <c r="O2092" t="s">
        <v>42</v>
      </c>
      <c r="P2092" t="s">
        <v>34</v>
      </c>
      <c r="Q2092" s="2">
        <v>1845.96</v>
      </c>
      <c r="R2092" s="2">
        <v>92.3</v>
      </c>
      <c r="S2092" s="2">
        <v>1753.66</v>
      </c>
      <c r="T2092" s="2">
        <v>0</v>
      </c>
      <c r="U2092">
        <v>1753.66</v>
      </c>
      <c r="V2092" s="2">
        <v>30</v>
      </c>
      <c r="W2092" s="3">
        <v>0</v>
      </c>
      <c r="X2092" s="3" t="s">
        <v>44</v>
      </c>
      <c r="Y2092" s="3">
        <v>22.4</v>
      </c>
      <c r="Z2092" s="2">
        <v>392.82</v>
      </c>
      <c r="AA2092" s="10">
        <f>IF(Table1[[#This Row],[Is_Late]]="Yes",1,0)</f>
        <v>0</v>
      </c>
    </row>
    <row r="2093" spans="1:27" x14ac:dyDescent="0.25">
      <c r="A2093" t="s">
        <v>2172</v>
      </c>
      <c r="B2093" s="1">
        <v>45911</v>
      </c>
      <c r="C2093" t="s">
        <v>58</v>
      </c>
      <c r="D2093" t="s">
        <v>38</v>
      </c>
      <c r="E2093" t="s">
        <v>29</v>
      </c>
      <c r="F2093" t="s">
        <v>59</v>
      </c>
      <c r="G2093" t="s">
        <v>55</v>
      </c>
      <c r="H2093">
        <v>5</v>
      </c>
      <c r="I2093">
        <v>470.14</v>
      </c>
      <c r="J2093" s="2">
        <v>15</v>
      </c>
      <c r="K2093">
        <v>56</v>
      </c>
      <c r="L2093" s="3">
        <v>3.67</v>
      </c>
      <c r="M2093" s="3">
        <v>4.7</v>
      </c>
      <c r="N2093" t="s">
        <v>41</v>
      </c>
      <c r="O2093" t="s">
        <v>42</v>
      </c>
      <c r="P2093" t="s">
        <v>56</v>
      </c>
      <c r="Q2093" s="2">
        <v>2350.6999999999998</v>
      </c>
      <c r="R2093" s="2">
        <v>352.6</v>
      </c>
      <c r="S2093" s="2">
        <v>1998.1</v>
      </c>
      <c r="T2093" s="2">
        <v>0</v>
      </c>
      <c r="U2093">
        <v>1998.1</v>
      </c>
      <c r="V2093" s="2">
        <v>43</v>
      </c>
      <c r="W2093" s="3">
        <v>13</v>
      </c>
      <c r="X2093" s="3" t="s">
        <v>35</v>
      </c>
      <c r="Y2093" s="3">
        <v>31.5</v>
      </c>
      <c r="Z2093" s="2">
        <v>629.4</v>
      </c>
      <c r="AA2093" s="10">
        <f>IF(Table1[[#This Row],[Is_Late]]="Yes",1,0)</f>
        <v>1</v>
      </c>
    </row>
    <row r="2094" spans="1:27" x14ac:dyDescent="0.25">
      <c r="A2094" t="s">
        <v>2173</v>
      </c>
      <c r="B2094" s="1">
        <v>45911</v>
      </c>
      <c r="C2094" t="s">
        <v>88</v>
      </c>
      <c r="D2094" t="s">
        <v>46</v>
      </c>
      <c r="E2094" t="s">
        <v>47</v>
      </c>
      <c r="F2094" t="s">
        <v>30</v>
      </c>
      <c r="G2094" t="s">
        <v>63</v>
      </c>
      <c r="H2094">
        <v>3</v>
      </c>
      <c r="I2094">
        <v>225.08</v>
      </c>
      <c r="J2094" s="2">
        <v>10</v>
      </c>
      <c r="K2094">
        <v>10</v>
      </c>
      <c r="L2094" s="3">
        <v>6.39</v>
      </c>
      <c r="M2094" s="3">
        <v>3.7</v>
      </c>
      <c r="N2094" t="s">
        <v>41</v>
      </c>
      <c r="O2094" t="s">
        <v>42</v>
      </c>
      <c r="P2094" t="s">
        <v>56</v>
      </c>
      <c r="Q2094" s="2">
        <v>675.24</v>
      </c>
      <c r="R2094" s="2">
        <v>67.52</v>
      </c>
      <c r="S2094" s="2">
        <v>607.72</v>
      </c>
      <c r="T2094" s="2">
        <v>0</v>
      </c>
      <c r="U2094">
        <v>607.72</v>
      </c>
      <c r="V2094" s="2">
        <v>34</v>
      </c>
      <c r="W2094" s="3">
        <v>0</v>
      </c>
      <c r="X2094" s="3" t="s">
        <v>44</v>
      </c>
      <c r="Y2094" s="3">
        <v>8.1999999999999993</v>
      </c>
      <c r="Z2094" s="2">
        <v>49.83</v>
      </c>
      <c r="AA2094" s="10">
        <f>IF(Table1[[#This Row],[Is_Late]]="Yes",1,0)</f>
        <v>0</v>
      </c>
    </row>
    <row r="2095" spans="1:27" x14ac:dyDescent="0.25">
      <c r="A2095" t="s">
        <v>2174</v>
      </c>
      <c r="B2095" s="1">
        <v>45911</v>
      </c>
      <c r="C2095" t="s">
        <v>84</v>
      </c>
      <c r="D2095" t="s">
        <v>54</v>
      </c>
      <c r="E2095" t="s">
        <v>29</v>
      </c>
      <c r="F2095" t="s">
        <v>59</v>
      </c>
      <c r="G2095" t="s">
        <v>98</v>
      </c>
      <c r="H2095">
        <v>2</v>
      </c>
      <c r="I2095">
        <v>300.76</v>
      </c>
      <c r="J2095" s="2">
        <v>20</v>
      </c>
      <c r="K2095">
        <v>19</v>
      </c>
      <c r="L2095" s="3">
        <v>3.02</v>
      </c>
      <c r="M2095" s="3">
        <v>3.1</v>
      </c>
      <c r="N2095" t="s">
        <v>68</v>
      </c>
      <c r="O2095" t="s">
        <v>42</v>
      </c>
      <c r="P2095" t="s">
        <v>51</v>
      </c>
      <c r="Q2095" s="2">
        <v>601.52</v>
      </c>
      <c r="R2095" s="2">
        <v>120.3</v>
      </c>
      <c r="S2095" s="2">
        <v>481.22</v>
      </c>
      <c r="T2095" s="2">
        <v>0</v>
      </c>
      <c r="U2095">
        <v>481.22</v>
      </c>
      <c r="V2095" s="2">
        <v>15</v>
      </c>
      <c r="W2095" s="3">
        <v>4</v>
      </c>
      <c r="X2095" s="3" t="s">
        <v>44</v>
      </c>
      <c r="Y2095" s="3">
        <v>16.100000000000001</v>
      </c>
      <c r="Z2095" s="2">
        <v>77.48</v>
      </c>
      <c r="AA2095" s="10">
        <f>IF(Table1[[#This Row],[Is_Late]]="Yes",1,0)</f>
        <v>0</v>
      </c>
    </row>
    <row r="2096" spans="1:27" x14ac:dyDescent="0.25">
      <c r="A2096" t="s">
        <v>2175</v>
      </c>
      <c r="B2096" s="1">
        <v>45911</v>
      </c>
      <c r="C2096" t="s">
        <v>80</v>
      </c>
      <c r="D2096" t="s">
        <v>66</v>
      </c>
      <c r="E2096" t="s">
        <v>29</v>
      </c>
      <c r="F2096" t="s">
        <v>86</v>
      </c>
      <c r="G2096" t="s">
        <v>49</v>
      </c>
      <c r="H2096">
        <v>3</v>
      </c>
      <c r="I2096">
        <v>161.5</v>
      </c>
      <c r="J2096" s="2">
        <v>20</v>
      </c>
      <c r="K2096">
        <v>22</v>
      </c>
      <c r="L2096" s="3">
        <v>1.64</v>
      </c>
      <c r="M2096" s="3">
        <v>4.5999999999999996</v>
      </c>
      <c r="N2096" t="s">
        <v>50</v>
      </c>
      <c r="O2096" t="s">
        <v>42</v>
      </c>
      <c r="P2096" t="s">
        <v>64</v>
      </c>
      <c r="Q2096" s="2">
        <v>484.5</v>
      </c>
      <c r="R2096" s="2">
        <v>96.9</v>
      </c>
      <c r="S2096" s="2">
        <v>387.6</v>
      </c>
      <c r="T2096" s="2">
        <v>0</v>
      </c>
      <c r="U2096">
        <v>387.6</v>
      </c>
      <c r="V2096" s="2">
        <v>17</v>
      </c>
      <c r="W2096" s="3">
        <v>5</v>
      </c>
      <c r="X2096" s="3" t="s">
        <v>44</v>
      </c>
      <c r="Y2096" s="3">
        <v>15.2</v>
      </c>
      <c r="Z2096" s="2">
        <v>58.92</v>
      </c>
      <c r="AA2096" s="10">
        <f>IF(Table1[[#This Row],[Is_Late]]="Yes",1,0)</f>
        <v>0</v>
      </c>
    </row>
    <row r="2097" spans="1:27" x14ac:dyDescent="0.25">
      <c r="A2097" t="s">
        <v>2176</v>
      </c>
      <c r="B2097" s="1">
        <v>45912</v>
      </c>
      <c r="C2097" t="s">
        <v>80</v>
      </c>
      <c r="D2097" t="s">
        <v>28</v>
      </c>
      <c r="E2097" t="s">
        <v>29</v>
      </c>
      <c r="F2097" t="s">
        <v>30</v>
      </c>
      <c r="G2097" t="s">
        <v>67</v>
      </c>
      <c r="H2097">
        <v>6</v>
      </c>
      <c r="I2097">
        <v>95.18</v>
      </c>
      <c r="J2097" s="2">
        <v>10</v>
      </c>
      <c r="K2097">
        <v>33</v>
      </c>
      <c r="L2097" s="3">
        <v>4.55</v>
      </c>
      <c r="M2097" s="3">
        <v>3.9</v>
      </c>
      <c r="N2097" t="s">
        <v>41</v>
      </c>
      <c r="O2097" t="s">
        <v>42</v>
      </c>
      <c r="P2097" t="s">
        <v>56</v>
      </c>
      <c r="Q2097" s="2">
        <v>571.08000000000004</v>
      </c>
      <c r="R2097" s="2">
        <v>57.11</v>
      </c>
      <c r="S2097" s="2">
        <v>513.97</v>
      </c>
      <c r="T2097" s="2">
        <v>0</v>
      </c>
      <c r="U2097">
        <v>513.97</v>
      </c>
      <c r="V2097" s="2">
        <v>32</v>
      </c>
      <c r="W2097" s="3">
        <v>1</v>
      </c>
      <c r="X2097" s="3" t="s">
        <v>44</v>
      </c>
      <c r="Y2097" s="3">
        <v>16.2</v>
      </c>
      <c r="Z2097" s="2">
        <v>83.26</v>
      </c>
      <c r="AA2097" s="10">
        <f>IF(Table1[[#This Row],[Is_Late]]="Yes",1,0)</f>
        <v>0</v>
      </c>
    </row>
    <row r="2098" spans="1:27" x14ac:dyDescent="0.25">
      <c r="A2098" t="s">
        <v>2177</v>
      </c>
      <c r="B2098" s="1">
        <v>45912</v>
      </c>
      <c r="C2098" t="s">
        <v>88</v>
      </c>
      <c r="D2098" t="s">
        <v>66</v>
      </c>
      <c r="E2098" t="s">
        <v>47</v>
      </c>
      <c r="F2098" t="s">
        <v>111</v>
      </c>
      <c r="G2098" t="s">
        <v>40</v>
      </c>
      <c r="H2098">
        <v>4</v>
      </c>
      <c r="I2098">
        <v>384.16</v>
      </c>
      <c r="J2098" s="2">
        <v>10</v>
      </c>
      <c r="K2098">
        <v>30</v>
      </c>
      <c r="L2098" s="3">
        <v>7.24</v>
      </c>
      <c r="M2098" s="3">
        <v>4.0999999999999996</v>
      </c>
      <c r="N2098" t="s">
        <v>68</v>
      </c>
      <c r="O2098" t="s">
        <v>42</v>
      </c>
      <c r="P2098" t="s">
        <v>64</v>
      </c>
      <c r="Q2098" s="2">
        <v>1536.64</v>
      </c>
      <c r="R2098" s="2">
        <v>153.66</v>
      </c>
      <c r="S2098" s="2">
        <v>1382.98</v>
      </c>
      <c r="T2098" s="2">
        <v>0</v>
      </c>
      <c r="U2098">
        <v>1382.98</v>
      </c>
      <c r="V2098" s="2">
        <v>34</v>
      </c>
      <c r="W2098" s="3">
        <v>0</v>
      </c>
      <c r="X2098" s="3" t="s">
        <v>44</v>
      </c>
      <c r="Y2098" s="3">
        <v>15.5</v>
      </c>
      <c r="Z2098" s="2">
        <v>214.36</v>
      </c>
      <c r="AA2098" s="10">
        <f>IF(Table1[[#This Row],[Is_Late]]="Yes",1,0)</f>
        <v>0</v>
      </c>
    </row>
    <row r="2099" spans="1:27" x14ac:dyDescent="0.25">
      <c r="A2099" t="s">
        <v>2178</v>
      </c>
      <c r="B2099" s="1">
        <v>45912</v>
      </c>
      <c r="C2099" t="s">
        <v>37</v>
      </c>
      <c r="D2099" t="s">
        <v>38</v>
      </c>
      <c r="E2099" t="s">
        <v>47</v>
      </c>
      <c r="F2099" t="s">
        <v>111</v>
      </c>
      <c r="G2099" t="s">
        <v>40</v>
      </c>
      <c r="H2099">
        <v>1</v>
      </c>
      <c r="I2099">
        <v>215.07</v>
      </c>
      <c r="J2099" s="2">
        <v>0</v>
      </c>
      <c r="K2099">
        <v>18</v>
      </c>
      <c r="L2099" s="3">
        <v>7.8</v>
      </c>
      <c r="M2099" s="3">
        <v>3.7</v>
      </c>
      <c r="N2099" t="s">
        <v>50</v>
      </c>
      <c r="O2099" t="s">
        <v>42</v>
      </c>
      <c r="P2099" t="s">
        <v>56</v>
      </c>
      <c r="Q2099" s="2">
        <v>215.07</v>
      </c>
      <c r="R2099" s="2">
        <v>0</v>
      </c>
      <c r="S2099" s="2">
        <v>215.07</v>
      </c>
      <c r="T2099" s="2">
        <v>15</v>
      </c>
      <c r="U2099">
        <v>230.07</v>
      </c>
      <c r="V2099" s="2">
        <v>19</v>
      </c>
      <c r="W2099" s="3">
        <v>0</v>
      </c>
      <c r="X2099" s="3" t="s">
        <v>44</v>
      </c>
      <c r="Y2099" s="3">
        <v>17.600000000000001</v>
      </c>
      <c r="Z2099" s="2">
        <v>37.85</v>
      </c>
      <c r="AA2099" s="10">
        <f>IF(Table1[[#This Row],[Is_Late]]="Yes",1,0)</f>
        <v>0</v>
      </c>
    </row>
    <row r="2100" spans="1:27" x14ac:dyDescent="0.25">
      <c r="A2100" t="s">
        <v>2179</v>
      </c>
      <c r="B2100" s="1">
        <v>45912</v>
      </c>
      <c r="C2100" t="s">
        <v>75</v>
      </c>
      <c r="D2100" t="s">
        <v>66</v>
      </c>
      <c r="E2100" t="s">
        <v>47</v>
      </c>
      <c r="F2100" t="s">
        <v>48</v>
      </c>
      <c r="G2100" t="s">
        <v>98</v>
      </c>
      <c r="H2100">
        <v>4</v>
      </c>
      <c r="I2100">
        <v>200.08</v>
      </c>
      <c r="J2100" s="2">
        <v>10</v>
      </c>
      <c r="K2100">
        <v>37</v>
      </c>
      <c r="L2100" s="3">
        <v>5.0599999999999996</v>
      </c>
      <c r="M2100" s="3">
        <v>4.9000000000000004</v>
      </c>
      <c r="N2100" t="s">
        <v>68</v>
      </c>
      <c r="O2100" t="s">
        <v>42</v>
      </c>
      <c r="P2100" t="s">
        <v>56</v>
      </c>
      <c r="Q2100" s="2">
        <v>800.32</v>
      </c>
      <c r="R2100" s="2">
        <v>80.03</v>
      </c>
      <c r="S2100" s="2">
        <v>720.29</v>
      </c>
      <c r="T2100" s="2">
        <v>0</v>
      </c>
      <c r="U2100">
        <v>720.29</v>
      </c>
      <c r="V2100" s="2">
        <v>42</v>
      </c>
      <c r="W2100" s="3">
        <v>0</v>
      </c>
      <c r="X2100" s="3" t="s">
        <v>44</v>
      </c>
      <c r="Y2100" s="3">
        <v>11.4</v>
      </c>
      <c r="Z2100" s="2">
        <v>82.11</v>
      </c>
      <c r="AA2100" s="10">
        <f>IF(Table1[[#This Row],[Is_Late]]="Yes",1,0)</f>
        <v>0</v>
      </c>
    </row>
    <row r="2101" spans="1:27" x14ac:dyDescent="0.25">
      <c r="A2101" t="s">
        <v>2180</v>
      </c>
      <c r="B2101" s="1">
        <v>45912</v>
      </c>
      <c r="C2101" t="s">
        <v>75</v>
      </c>
      <c r="D2101" t="s">
        <v>46</v>
      </c>
      <c r="E2101" t="s">
        <v>47</v>
      </c>
      <c r="F2101" t="s">
        <v>59</v>
      </c>
      <c r="G2101" t="s">
        <v>63</v>
      </c>
      <c r="H2101">
        <v>3</v>
      </c>
      <c r="I2101">
        <v>284.81</v>
      </c>
      <c r="J2101" s="2">
        <v>20</v>
      </c>
      <c r="K2101">
        <v>23</v>
      </c>
      <c r="L2101" s="3">
        <v>5.38</v>
      </c>
      <c r="M2101" s="3">
        <v>4</v>
      </c>
      <c r="N2101" t="s">
        <v>68</v>
      </c>
      <c r="O2101" t="s">
        <v>42</v>
      </c>
      <c r="P2101" t="s">
        <v>56</v>
      </c>
      <c r="Q2101" s="2">
        <v>854.43</v>
      </c>
      <c r="R2101" s="2">
        <v>170.89</v>
      </c>
      <c r="S2101" s="2">
        <v>683.54</v>
      </c>
      <c r="T2101" s="2">
        <v>0</v>
      </c>
      <c r="U2101">
        <v>683.54</v>
      </c>
      <c r="V2101" s="2">
        <v>31</v>
      </c>
      <c r="W2101" s="3">
        <v>0</v>
      </c>
      <c r="X2101" s="3" t="s">
        <v>44</v>
      </c>
      <c r="Y2101" s="3">
        <v>31.4</v>
      </c>
      <c r="Z2101" s="2">
        <v>214.63</v>
      </c>
      <c r="AA2101" s="10">
        <f>IF(Table1[[#This Row],[Is_Late]]="Yes",1,0)</f>
        <v>0</v>
      </c>
    </row>
    <row r="2102" spans="1:27" x14ac:dyDescent="0.25">
      <c r="A2102" t="s">
        <v>2181</v>
      </c>
      <c r="B2102" s="1">
        <v>45913</v>
      </c>
      <c r="C2102" t="s">
        <v>53</v>
      </c>
      <c r="D2102" t="s">
        <v>38</v>
      </c>
      <c r="E2102" t="s">
        <v>47</v>
      </c>
      <c r="F2102" t="s">
        <v>30</v>
      </c>
      <c r="G2102" t="s">
        <v>89</v>
      </c>
      <c r="H2102">
        <v>7</v>
      </c>
      <c r="I2102">
        <v>481.8</v>
      </c>
      <c r="J2102" s="2">
        <v>10</v>
      </c>
      <c r="K2102">
        <v>20</v>
      </c>
      <c r="L2102" s="3">
        <v>1.85</v>
      </c>
      <c r="M2102" s="3">
        <v>3.2</v>
      </c>
      <c r="N2102" t="s">
        <v>68</v>
      </c>
      <c r="O2102" t="s">
        <v>42</v>
      </c>
      <c r="P2102" t="s">
        <v>64</v>
      </c>
      <c r="Q2102" s="2">
        <v>3372.6</v>
      </c>
      <c r="R2102" s="2">
        <v>337.26</v>
      </c>
      <c r="S2102" s="2">
        <v>3035.34</v>
      </c>
      <c r="T2102" s="2">
        <v>0</v>
      </c>
      <c r="U2102">
        <v>3035.34</v>
      </c>
      <c r="V2102" s="2">
        <v>34</v>
      </c>
      <c r="W2102" s="3">
        <v>0</v>
      </c>
      <c r="X2102" s="3" t="s">
        <v>44</v>
      </c>
      <c r="Y2102" s="3">
        <v>27.4</v>
      </c>
      <c r="Z2102" s="2">
        <v>831.68</v>
      </c>
      <c r="AA2102" s="10">
        <f>IF(Table1[[#This Row],[Is_Late]]="Yes",1,0)</f>
        <v>0</v>
      </c>
    </row>
    <row r="2103" spans="1:27" x14ac:dyDescent="0.25">
      <c r="A2103" t="s">
        <v>2182</v>
      </c>
      <c r="B2103" s="1">
        <v>45913</v>
      </c>
      <c r="C2103" t="s">
        <v>75</v>
      </c>
      <c r="D2103" t="s">
        <v>66</v>
      </c>
      <c r="E2103" t="s">
        <v>47</v>
      </c>
      <c r="F2103" t="s">
        <v>81</v>
      </c>
      <c r="G2103" t="s">
        <v>119</v>
      </c>
      <c r="H2103">
        <v>7</v>
      </c>
      <c r="I2103">
        <v>485.28</v>
      </c>
      <c r="J2103" s="2">
        <v>25</v>
      </c>
      <c r="K2103">
        <v>33</v>
      </c>
      <c r="L2103" s="3">
        <v>5.6</v>
      </c>
      <c r="M2103" s="3">
        <v>4.0999999999999996</v>
      </c>
      <c r="N2103" t="s">
        <v>41</v>
      </c>
      <c r="O2103" t="s">
        <v>33</v>
      </c>
      <c r="P2103" t="s">
        <v>51</v>
      </c>
      <c r="Q2103" s="2">
        <v>3396.96</v>
      </c>
      <c r="R2103" s="2">
        <v>849.24</v>
      </c>
      <c r="S2103" s="2">
        <v>0</v>
      </c>
      <c r="T2103" s="2">
        <v>0</v>
      </c>
      <c r="U2103">
        <v>0</v>
      </c>
      <c r="V2103" s="2">
        <v>38</v>
      </c>
      <c r="W2103" s="3">
        <v>0</v>
      </c>
      <c r="X2103" s="3" t="s">
        <v>44</v>
      </c>
      <c r="Y2103" s="3">
        <v>11.9</v>
      </c>
      <c r="Z2103" s="2">
        <v>0</v>
      </c>
      <c r="AA2103" s="10">
        <f>IF(Table1[[#This Row],[Is_Late]]="Yes",1,0)</f>
        <v>0</v>
      </c>
    </row>
    <row r="2104" spans="1:27" x14ac:dyDescent="0.25">
      <c r="A2104" t="s">
        <v>2183</v>
      </c>
      <c r="B2104" s="1">
        <v>45913</v>
      </c>
      <c r="C2104" t="s">
        <v>75</v>
      </c>
      <c r="D2104" t="s">
        <v>46</v>
      </c>
      <c r="E2104" t="s">
        <v>29</v>
      </c>
      <c r="F2104" t="s">
        <v>76</v>
      </c>
      <c r="G2104" t="s">
        <v>89</v>
      </c>
      <c r="H2104">
        <v>7</v>
      </c>
      <c r="I2104">
        <v>383.51</v>
      </c>
      <c r="J2104" s="2">
        <v>10</v>
      </c>
      <c r="K2104">
        <v>16</v>
      </c>
      <c r="L2104" s="3">
        <v>2.37</v>
      </c>
      <c r="M2104" s="3">
        <v>4.3</v>
      </c>
      <c r="N2104" t="s">
        <v>32</v>
      </c>
      <c r="O2104" t="s">
        <v>33</v>
      </c>
      <c r="P2104" t="s">
        <v>56</v>
      </c>
      <c r="Q2104" s="2">
        <v>2684.57</v>
      </c>
      <c r="R2104" s="2">
        <v>268.45999999999998</v>
      </c>
      <c r="S2104" s="2">
        <v>0</v>
      </c>
      <c r="T2104" s="2">
        <v>0</v>
      </c>
      <c r="U2104">
        <v>0</v>
      </c>
      <c r="V2104" s="2">
        <v>41</v>
      </c>
      <c r="W2104" s="3">
        <v>0</v>
      </c>
      <c r="X2104" s="3" t="s">
        <v>44</v>
      </c>
      <c r="Y2104" s="3">
        <v>30.7</v>
      </c>
      <c r="Z2104" s="2">
        <v>0</v>
      </c>
      <c r="AA2104" s="10">
        <f>IF(Table1[[#This Row],[Is_Late]]="Yes",1,0)</f>
        <v>0</v>
      </c>
    </row>
    <row r="2105" spans="1:27" x14ac:dyDescent="0.25">
      <c r="A2105" t="s">
        <v>2184</v>
      </c>
      <c r="B2105" s="1">
        <v>45913</v>
      </c>
      <c r="C2105" t="s">
        <v>88</v>
      </c>
      <c r="D2105" t="s">
        <v>28</v>
      </c>
      <c r="E2105" t="s">
        <v>47</v>
      </c>
      <c r="F2105" t="s">
        <v>93</v>
      </c>
      <c r="G2105" t="s">
        <v>82</v>
      </c>
      <c r="H2105">
        <v>7</v>
      </c>
      <c r="I2105">
        <v>452.13</v>
      </c>
      <c r="J2105" s="2">
        <v>20</v>
      </c>
      <c r="K2105">
        <v>34</v>
      </c>
      <c r="L2105" s="3">
        <v>6.06</v>
      </c>
      <c r="M2105" s="3">
        <v>3.5</v>
      </c>
      <c r="N2105" t="s">
        <v>32</v>
      </c>
      <c r="O2105" t="s">
        <v>42</v>
      </c>
      <c r="P2105" t="s">
        <v>56</v>
      </c>
      <c r="Q2105" s="2">
        <v>3164.91</v>
      </c>
      <c r="R2105" s="2">
        <v>632.98</v>
      </c>
      <c r="S2105" s="2">
        <v>2531.9299999999998</v>
      </c>
      <c r="T2105" s="2">
        <v>0</v>
      </c>
      <c r="U2105">
        <v>2531.9299999999998</v>
      </c>
      <c r="V2105" s="2">
        <v>22</v>
      </c>
      <c r="W2105" s="3">
        <v>12</v>
      </c>
      <c r="X2105" s="3" t="s">
        <v>35</v>
      </c>
      <c r="Y2105" s="3">
        <v>31.5</v>
      </c>
      <c r="Z2105" s="2">
        <v>797.56</v>
      </c>
      <c r="AA2105" s="10">
        <f>IF(Table1[[#This Row],[Is_Late]]="Yes",1,0)</f>
        <v>1</v>
      </c>
    </row>
    <row r="2106" spans="1:27" x14ac:dyDescent="0.25">
      <c r="A2106" t="s">
        <v>2185</v>
      </c>
      <c r="B2106" s="1">
        <v>45913</v>
      </c>
      <c r="C2106" t="s">
        <v>37</v>
      </c>
      <c r="D2106" t="s">
        <v>46</v>
      </c>
      <c r="E2106" t="s">
        <v>29</v>
      </c>
      <c r="F2106" t="s">
        <v>59</v>
      </c>
      <c r="G2106" t="s">
        <v>100</v>
      </c>
      <c r="H2106">
        <v>7</v>
      </c>
      <c r="I2106">
        <v>330.84</v>
      </c>
      <c r="J2106" s="2">
        <v>10</v>
      </c>
      <c r="K2106">
        <v>10</v>
      </c>
      <c r="L2106" s="3">
        <v>0.73</v>
      </c>
      <c r="M2106" s="3">
        <v>4.8</v>
      </c>
      <c r="N2106" t="s">
        <v>41</v>
      </c>
      <c r="O2106" t="s">
        <v>42</v>
      </c>
      <c r="P2106" t="s">
        <v>51</v>
      </c>
      <c r="Q2106" s="2">
        <v>2315.88</v>
      </c>
      <c r="R2106" s="2">
        <v>231.59</v>
      </c>
      <c r="S2106" s="2">
        <v>2084.29</v>
      </c>
      <c r="T2106" s="2">
        <v>0</v>
      </c>
      <c r="U2106">
        <v>2084.29</v>
      </c>
      <c r="V2106" s="2">
        <v>18</v>
      </c>
      <c r="W2106" s="3">
        <v>0</v>
      </c>
      <c r="X2106" s="3" t="s">
        <v>44</v>
      </c>
      <c r="Y2106" s="3">
        <v>27</v>
      </c>
      <c r="Z2106" s="2">
        <v>562.76</v>
      </c>
      <c r="AA2106" s="10">
        <f>IF(Table1[[#This Row],[Is_Late]]="Yes",1,0)</f>
        <v>0</v>
      </c>
    </row>
    <row r="2107" spans="1:27" x14ac:dyDescent="0.25">
      <c r="A2107" t="s">
        <v>2186</v>
      </c>
      <c r="B2107" s="1">
        <v>45913</v>
      </c>
      <c r="C2107" t="s">
        <v>75</v>
      </c>
      <c r="D2107" t="s">
        <v>46</v>
      </c>
      <c r="E2107" t="s">
        <v>47</v>
      </c>
      <c r="F2107" t="s">
        <v>93</v>
      </c>
      <c r="G2107" t="s">
        <v>31</v>
      </c>
      <c r="H2107">
        <v>6</v>
      </c>
      <c r="I2107">
        <v>282.52999999999997</v>
      </c>
      <c r="J2107" s="2">
        <v>10</v>
      </c>
      <c r="K2107">
        <v>30</v>
      </c>
      <c r="L2107" s="3">
        <v>0.75</v>
      </c>
      <c r="M2107" s="3">
        <v>3.3</v>
      </c>
      <c r="N2107" t="s">
        <v>68</v>
      </c>
      <c r="O2107" t="s">
        <v>42</v>
      </c>
      <c r="P2107" t="s">
        <v>34</v>
      </c>
      <c r="Q2107" s="2">
        <v>1695.18</v>
      </c>
      <c r="R2107" s="2">
        <v>169.52</v>
      </c>
      <c r="S2107" s="2">
        <v>1525.66</v>
      </c>
      <c r="T2107" s="2">
        <v>0</v>
      </c>
      <c r="U2107">
        <v>1525.66</v>
      </c>
      <c r="V2107" s="2">
        <v>19</v>
      </c>
      <c r="W2107" s="3">
        <v>11</v>
      </c>
      <c r="X2107" s="3" t="s">
        <v>35</v>
      </c>
      <c r="Y2107" s="3">
        <v>31.8</v>
      </c>
      <c r="Z2107" s="2">
        <v>485.16</v>
      </c>
      <c r="AA2107" s="10">
        <f>IF(Table1[[#This Row],[Is_Late]]="Yes",1,0)</f>
        <v>1</v>
      </c>
    </row>
    <row r="2108" spans="1:27" x14ac:dyDescent="0.25">
      <c r="A2108" t="s">
        <v>2187</v>
      </c>
      <c r="B2108" s="1">
        <v>45913</v>
      </c>
      <c r="C2108" t="s">
        <v>37</v>
      </c>
      <c r="D2108" t="s">
        <v>38</v>
      </c>
      <c r="E2108" t="s">
        <v>47</v>
      </c>
      <c r="F2108" t="s">
        <v>81</v>
      </c>
      <c r="G2108" t="s">
        <v>89</v>
      </c>
      <c r="H2108">
        <v>3</v>
      </c>
      <c r="I2108">
        <v>229.63</v>
      </c>
      <c r="J2108" s="2">
        <v>20</v>
      </c>
      <c r="K2108">
        <v>24</v>
      </c>
      <c r="L2108" s="3">
        <v>3.76</v>
      </c>
      <c r="M2108" s="3">
        <v>4</v>
      </c>
      <c r="N2108" t="s">
        <v>60</v>
      </c>
      <c r="O2108" t="s">
        <v>42</v>
      </c>
      <c r="P2108" t="s">
        <v>51</v>
      </c>
      <c r="Q2108" s="2">
        <v>688.89</v>
      </c>
      <c r="R2108" s="2">
        <v>137.78</v>
      </c>
      <c r="S2108" s="2">
        <v>551.11</v>
      </c>
      <c r="T2108" s="2">
        <v>0</v>
      </c>
      <c r="U2108">
        <v>551.11</v>
      </c>
      <c r="V2108" s="2">
        <v>32</v>
      </c>
      <c r="W2108" s="3">
        <v>0</v>
      </c>
      <c r="X2108" s="3" t="s">
        <v>44</v>
      </c>
      <c r="Y2108" s="3">
        <v>26.2</v>
      </c>
      <c r="Z2108" s="2">
        <v>144.38999999999999</v>
      </c>
      <c r="AA2108" s="10">
        <f>IF(Table1[[#This Row],[Is_Late]]="Yes",1,0)</f>
        <v>0</v>
      </c>
    </row>
    <row r="2109" spans="1:27" x14ac:dyDescent="0.25">
      <c r="A2109" t="s">
        <v>2188</v>
      </c>
      <c r="B2109" s="1">
        <v>45913</v>
      </c>
      <c r="C2109" t="s">
        <v>88</v>
      </c>
      <c r="D2109" t="s">
        <v>46</v>
      </c>
      <c r="E2109" t="s">
        <v>47</v>
      </c>
      <c r="F2109" t="s">
        <v>48</v>
      </c>
      <c r="G2109" t="s">
        <v>40</v>
      </c>
      <c r="H2109">
        <v>6</v>
      </c>
      <c r="I2109">
        <v>438.25</v>
      </c>
      <c r="J2109" s="2">
        <v>15</v>
      </c>
      <c r="K2109">
        <v>27</v>
      </c>
      <c r="L2109" s="3">
        <v>4.6500000000000004</v>
      </c>
      <c r="M2109" s="3">
        <v>3.6</v>
      </c>
      <c r="N2109" t="s">
        <v>32</v>
      </c>
      <c r="O2109" t="s">
        <v>42</v>
      </c>
      <c r="P2109" t="s">
        <v>51</v>
      </c>
      <c r="Q2109" s="2">
        <v>2629.5</v>
      </c>
      <c r="R2109" s="2">
        <v>394.42</v>
      </c>
      <c r="S2109" s="2">
        <v>2235.08</v>
      </c>
      <c r="T2109" s="2">
        <v>0</v>
      </c>
      <c r="U2109">
        <v>2235.08</v>
      </c>
      <c r="V2109" s="2">
        <v>33</v>
      </c>
      <c r="W2109" s="3">
        <v>0</v>
      </c>
      <c r="X2109" s="3" t="s">
        <v>44</v>
      </c>
      <c r="Y2109" s="3">
        <v>18.899999999999999</v>
      </c>
      <c r="Z2109" s="2">
        <v>422.43</v>
      </c>
      <c r="AA2109" s="10">
        <f>IF(Table1[[#This Row],[Is_Late]]="Yes",1,0)</f>
        <v>0</v>
      </c>
    </row>
    <row r="2110" spans="1:27" x14ac:dyDescent="0.25">
      <c r="A2110" t="s">
        <v>2189</v>
      </c>
      <c r="B2110" s="1">
        <v>45914</v>
      </c>
      <c r="C2110" t="s">
        <v>53</v>
      </c>
      <c r="D2110" t="s">
        <v>28</v>
      </c>
      <c r="E2110" t="s">
        <v>47</v>
      </c>
      <c r="F2110" t="s">
        <v>93</v>
      </c>
      <c r="G2110" t="s">
        <v>119</v>
      </c>
      <c r="H2110">
        <v>6</v>
      </c>
      <c r="I2110">
        <v>336.8</v>
      </c>
      <c r="J2110" s="2">
        <v>5</v>
      </c>
      <c r="K2110">
        <v>35</v>
      </c>
      <c r="L2110" s="3">
        <v>2.02</v>
      </c>
      <c r="M2110" s="3">
        <v>4.3</v>
      </c>
      <c r="N2110" t="s">
        <v>68</v>
      </c>
      <c r="O2110" t="s">
        <v>42</v>
      </c>
      <c r="P2110" t="s">
        <v>43</v>
      </c>
      <c r="Q2110" s="2">
        <v>2020.8</v>
      </c>
      <c r="R2110" s="2">
        <v>101.04</v>
      </c>
      <c r="S2110" s="2">
        <v>1919.76</v>
      </c>
      <c r="T2110" s="2">
        <v>0</v>
      </c>
      <c r="U2110">
        <v>1919.76</v>
      </c>
      <c r="V2110" s="2">
        <v>24</v>
      </c>
      <c r="W2110" s="3">
        <v>11</v>
      </c>
      <c r="X2110" s="3" t="s">
        <v>35</v>
      </c>
      <c r="Y2110" s="3">
        <v>25.3</v>
      </c>
      <c r="Z2110" s="2">
        <v>485.7</v>
      </c>
      <c r="AA2110" s="10">
        <f>IF(Table1[[#This Row],[Is_Late]]="Yes",1,0)</f>
        <v>1</v>
      </c>
    </row>
    <row r="2111" spans="1:27" x14ac:dyDescent="0.25">
      <c r="A2111" t="s">
        <v>2190</v>
      </c>
      <c r="B2111" s="1">
        <v>45914</v>
      </c>
      <c r="C2111" t="s">
        <v>58</v>
      </c>
      <c r="D2111" t="s">
        <v>28</v>
      </c>
      <c r="E2111" t="s">
        <v>47</v>
      </c>
      <c r="F2111" t="s">
        <v>39</v>
      </c>
      <c r="G2111" t="s">
        <v>119</v>
      </c>
      <c r="H2111">
        <v>1</v>
      </c>
      <c r="I2111">
        <v>130.94999999999999</v>
      </c>
      <c r="J2111" s="2">
        <v>25</v>
      </c>
      <c r="K2111">
        <v>18</v>
      </c>
      <c r="L2111" s="3">
        <v>2.9</v>
      </c>
      <c r="M2111" s="3">
        <v>4.0999999999999996</v>
      </c>
      <c r="N2111" t="s">
        <v>68</v>
      </c>
      <c r="O2111" t="s">
        <v>33</v>
      </c>
      <c r="P2111" t="s">
        <v>43</v>
      </c>
      <c r="Q2111" s="2">
        <v>130.94999999999999</v>
      </c>
      <c r="R2111" s="2">
        <v>32.74</v>
      </c>
      <c r="S2111" s="2">
        <v>0</v>
      </c>
      <c r="T2111" s="2">
        <v>20</v>
      </c>
      <c r="U2111">
        <v>0</v>
      </c>
      <c r="V2111" s="2">
        <v>41</v>
      </c>
      <c r="W2111" s="3">
        <v>0</v>
      </c>
      <c r="X2111" s="3" t="s">
        <v>44</v>
      </c>
      <c r="Y2111" s="3">
        <v>29.6</v>
      </c>
      <c r="Z2111" s="2">
        <v>0</v>
      </c>
      <c r="AA2111" s="10">
        <f>IF(Table1[[#This Row],[Is_Late]]="Yes",1,0)</f>
        <v>0</v>
      </c>
    </row>
    <row r="2112" spans="1:27" x14ac:dyDescent="0.25">
      <c r="A2112" t="s">
        <v>2191</v>
      </c>
      <c r="B2112" s="1">
        <v>45914</v>
      </c>
      <c r="C2112" t="s">
        <v>84</v>
      </c>
      <c r="D2112" t="s">
        <v>66</v>
      </c>
      <c r="E2112" t="s">
        <v>29</v>
      </c>
      <c r="F2112" t="s">
        <v>86</v>
      </c>
      <c r="G2112" t="s">
        <v>63</v>
      </c>
      <c r="H2112">
        <v>3</v>
      </c>
      <c r="I2112">
        <v>399.56</v>
      </c>
      <c r="J2112" s="2">
        <v>15</v>
      </c>
      <c r="K2112">
        <v>24</v>
      </c>
      <c r="L2112" s="3">
        <v>1.68</v>
      </c>
      <c r="M2112" s="3">
        <v>5</v>
      </c>
      <c r="N2112" t="s">
        <v>68</v>
      </c>
      <c r="O2112" t="s">
        <v>42</v>
      </c>
      <c r="P2112" t="s">
        <v>51</v>
      </c>
      <c r="Q2112" s="2">
        <v>1198.68</v>
      </c>
      <c r="R2112" s="2">
        <v>179.8</v>
      </c>
      <c r="S2112" s="2">
        <v>1018.88</v>
      </c>
      <c r="T2112" s="2">
        <v>0</v>
      </c>
      <c r="U2112">
        <v>1018.88</v>
      </c>
      <c r="V2112" s="2">
        <v>36</v>
      </c>
      <c r="W2112" s="3">
        <v>0</v>
      </c>
      <c r="X2112" s="3" t="s">
        <v>44</v>
      </c>
      <c r="Y2112" s="3">
        <v>30.3</v>
      </c>
      <c r="Z2112" s="2">
        <v>308.72000000000003</v>
      </c>
      <c r="AA2112" s="10">
        <f>IF(Table1[[#This Row],[Is_Late]]="Yes",1,0)</f>
        <v>0</v>
      </c>
    </row>
    <row r="2113" spans="1:27" x14ac:dyDescent="0.25">
      <c r="A2113" t="s">
        <v>2192</v>
      </c>
      <c r="B2113" s="1">
        <v>45914</v>
      </c>
      <c r="C2113" t="s">
        <v>58</v>
      </c>
      <c r="D2113" t="s">
        <v>54</v>
      </c>
      <c r="E2113" t="s">
        <v>29</v>
      </c>
      <c r="F2113" t="s">
        <v>93</v>
      </c>
      <c r="G2113" t="s">
        <v>63</v>
      </c>
      <c r="H2113">
        <v>2</v>
      </c>
      <c r="I2113">
        <v>176.84</v>
      </c>
      <c r="J2113" s="2">
        <v>5</v>
      </c>
      <c r="K2113">
        <v>21</v>
      </c>
      <c r="L2113" s="3">
        <v>1.17</v>
      </c>
      <c r="M2113" s="3">
        <v>4.2</v>
      </c>
      <c r="N2113" t="s">
        <v>32</v>
      </c>
      <c r="O2113" t="s">
        <v>42</v>
      </c>
      <c r="P2113" t="s">
        <v>64</v>
      </c>
      <c r="Q2113" s="2">
        <v>353.68</v>
      </c>
      <c r="R2113" s="2">
        <v>17.68</v>
      </c>
      <c r="S2113" s="2">
        <v>336</v>
      </c>
      <c r="T2113" s="2">
        <v>0</v>
      </c>
      <c r="U2113">
        <v>336</v>
      </c>
      <c r="V2113" s="2">
        <v>24</v>
      </c>
      <c r="W2113" s="3">
        <v>0</v>
      </c>
      <c r="X2113" s="3" t="s">
        <v>44</v>
      </c>
      <c r="Y2113" s="3">
        <v>17.399999999999999</v>
      </c>
      <c r="Z2113" s="2">
        <v>58.46</v>
      </c>
      <c r="AA2113" s="10">
        <f>IF(Table1[[#This Row],[Is_Late]]="Yes",1,0)</f>
        <v>0</v>
      </c>
    </row>
    <row r="2114" spans="1:27" x14ac:dyDescent="0.25">
      <c r="A2114" t="s">
        <v>2193</v>
      </c>
      <c r="B2114" s="1">
        <v>45914</v>
      </c>
      <c r="C2114" t="s">
        <v>75</v>
      </c>
      <c r="D2114" t="s">
        <v>66</v>
      </c>
      <c r="E2114" t="s">
        <v>29</v>
      </c>
      <c r="F2114" t="s">
        <v>86</v>
      </c>
      <c r="G2114" t="s">
        <v>49</v>
      </c>
      <c r="H2114">
        <v>4</v>
      </c>
      <c r="I2114">
        <v>242.59</v>
      </c>
      <c r="J2114" s="2">
        <v>15</v>
      </c>
      <c r="K2114">
        <v>34</v>
      </c>
      <c r="L2114" s="3">
        <v>4.55</v>
      </c>
      <c r="M2114" s="3">
        <v>4.5999999999999996</v>
      </c>
      <c r="N2114" t="s">
        <v>41</v>
      </c>
      <c r="O2114" t="s">
        <v>42</v>
      </c>
      <c r="P2114" t="s">
        <v>56</v>
      </c>
      <c r="Q2114" s="2">
        <v>970.36</v>
      </c>
      <c r="R2114" s="2">
        <v>145.55000000000001</v>
      </c>
      <c r="S2114" s="2">
        <v>824.81</v>
      </c>
      <c r="T2114" s="2">
        <v>0</v>
      </c>
      <c r="U2114">
        <v>824.81</v>
      </c>
      <c r="V2114" s="2">
        <v>37</v>
      </c>
      <c r="W2114" s="3">
        <v>0</v>
      </c>
      <c r="X2114" s="3" t="s">
        <v>44</v>
      </c>
      <c r="Y2114" s="3">
        <v>31.6</v>
      </c>
      <c r="Z2114" s="2">
        <v>260.64</v>
      </c>
      <c r="AA2114" s="10">
        <f>IF(Table1[[#This Row],[Is_Late]]="Yes",1,0)</f>
        <v>0</v>
      </c>
    </row>
    <row r="2115" spans="1:27" x14ac:dyDescent="0.25">
      <c r="A2115" t="s">
        <v>2194</v>
      </c>
      <c r="B2115" s="1">
        <v>45914</v>
      </c>
      <c r="C2115" t="s">
        <v>58</v>
      </c>
      <c r="D2115" t="s">
        <v>54</v>
      </c>
      <c r="E2115" t="s">
        <v>47</v>
      </c>
      <c r="F2115" t="s">
        <v>30</v>
      </c>
      <c r="G2115" t="s">
        <v>82</v>
      </c>
      <c r="H2115">
        <v>2</v>
      </c>
      <c r="I2115">
        <v>145.19999999999999</v>
      </c>
      <c r="J2115" s="2">
        <v>25</v>
      </c>
      <c r="K2115">
        <v>38</v>
      </c>
      <c r="L2115" s="3">
        <v>3.89</v>
      </c>
      <c r="M2115" s="3">
        <v>4.2</v>
      </c>
      <c r="N2115" t="s">
        <v>60</v>
      </c>
      <c r="O2115" t="s">
        <v>42</v>
      </c>
      <c r="P2115" t="s">
        <v>51</v>
      </c>
      <c r="Q2115" s="2">
        <v>290.39999999999998</v>
      </c>
      <c r="R2115" s="2">
        <v>72.599999999999994</v>
      </c>
      <c r="S2115" s="2">
        <v>217.8</v>
      </c>
      <c r="T2115" s="2">
        <v>10</v>
      </c>
      <c r="U2115">
        <v>227.8</v>
      </c>
      <c r="V2115" s="2">
        <v>27</v>
      </c>
      <c r="W2115" s="3">
        <v>11</v>
      </c>
      <c r="X2115" s="3" t="s">
        <v>35</v>
      </c>
      <c r="Y2115" s="3">
        <v>18</v>
      </c>
      <c r="Z2115" s="2">
        <v>39.200000000000003</v>
      </c>
      <c r="AA2115" s="10">
        <f>IF(Table1[[#This Row],[Is_Late]]="Yes",1,0)</f>
        <v>1</v>
      </c>
    </row>
    <row r="2116" spans="1:27" x14ac:dyDescent="0.25">
      <c r="A2116" t="s">
        <v>2195</v>
      </c>
      <c r="B2116" s="1">
        <v>45914</v>
      </c>
      <c r="C2116" t="s">
        <v>88</v>
      </c>
      <c r="D2116" t="s">
        <v>54</v>
      </c>
      <c r="E2116" t="s">
        <v>29</v>
      </c>
      <c r="F2116" t="s">
        <v>76</v>
      </c>
      <c r="G2116" t="s">
        <v>63</v>
      </c>
      <c r="H2116">
        <v>1</v>
      </c>
      <c r="I2116">
        <v>106.92</v>
      </c>
      <c r="J2116" s="2">
        <v>15</v>
      </c>
      <c r="K2116">
        <v>38</v>
      </c>
      <c r="L2116" s="3">
        <v>4.88</v>
      </c>
      <c r="M2116" s="3">
        <v>3.3</v>
      </c>
      <c r="N2116" t="s">
        <v>60</v>
      </c>
      <c r="O2116" t="s">
        <v>33</v>
      </c>
      <c r="P2116" t="s">
        <v>43</v>
      </c>
      <c r="Q2116" s="2">
        <v>106.92</v>
      </c>
      <c r="R2116" s="2">
        <v>16.04</v>
      </c>
      <c r="S2116" s="2">
        <v>0</v>
      </c>
      <c r="T2116" s="2">
        <v>15</v>
      </c>
      <c r="U2116">
        <v>0</v>
      </c>
      <c r="V2116" s="2">
        <v>35</v>
      </c>
      <c r="W2116" s="3">
        <v>3</v>
      </c>
      <c r="X2116" s="3" t="s">
        <v>44</v>
      </c>
      <c r="Y2116" s="3">
        <v>16.7</v>
      </c>
      <c r="Z2116" s="2">
        <v>0</v>
      </c>
      <c r="AA2116" s="10">
        <f>IF(Table1[[#This Row],[Is_Late]]="Yes",1,0)</f>
        <v>0</v>
      </c>
    </row>
    <row r="2117" spans="1:27" x14ac:dyDescent="0.25">
      <c r="A2117" t="s">
        <v>2196</v>
      </c>
      <c r="B2117" s="1">
        <v>45914</v>
      </c>
      <c r="C2117" t="s">
        <v>84</v>
      </c>
      <c r="D2117" t="s">
        <v>46</v>
      </c>
      <c r="E2117" t="s">
        <v>29</v>
      </c>
      <c r="F2117" t="s">
        <v>86</v>
      </c>
      <c r="G2117" t="s">
        <v>40</v>
      </c>
      <c r="H2117">
        <v>2</v>
      </c>
      <c r="I2117">
        <v>20.16</v>
      </c>
      <c r="J2117" s="2">
        <v>15</v>
      </c>
      <c r="K2117">
        <v>17</v>
      </c>
      <c r="L2117" s="3">
        <v>4.7699999999999996</v>
      </c>
      <c r="M2117" s="3">
        <v>3.8</v>
      </c>
      <c r="N2117" t="s">
        <v>41</v>
      </c>
      <c r="O2117" t="s">
        <v>42</v>
      </c>
      <c r="P2117" t="s">
        <v>56</v>
      </c>
      <c r="Q2117" s="2">
        <v>40.32</v>
      </c>
      <c r="R2117" s="2">
        <v>6.05</v>
      </c>
      <c r="S2117" s="2">
        <v>34.270000000000003</v>
      </c>
      <c r="T2117" s="2">
        <v>25</v>
      </c>
      <c r="U2117">
        <v>59.27</v>
      </c>
      <c r="V2117" s="2">
        <v>24</v>
      </c>
      <c r="W2117" s="3">
        <v>0</v>
      </c>
      <c r="X2117" s="3" t="s">
        <v>44</v>
      </c>
      <c r="Y2117" s="3">
        <v>23.5</v>
      </c>
      <c r="Z2117" s="2">
        <v>8.0500000000000007</v>
      </c>
      <c r="AA2117" s="10">
        <f>IF(Table1[[#This Row],[Is_Late]]="Yes",1,0)</f>
        <v>0</v>
      </c>
    </row>
    <row r="2118" spans="1:27" x14ac:dyDescent="0.25">
      <c r="A2118" t="s">
        <v>2197</v>
      </c>
      <c r="B2118" s="1">
        <v>45915</v>
      </c>
      <c r="C2118" t="s">
        <v>37</v>
      </c>
      <c r="D2118" t="s">
        <v>54</v>
      </c>
      <c r="E2118" t="s">
        <v>29</v>
      </c>
      <c r="F2118" t="s">
        <v>73</v>
      </c>
      <c r="G2118" t="s">
        <v>31</v>
      </c>
      <c r="H2118">
        <v>6</v>
      </c>
      <c r="I2118">
        <v>216.32</v>
      </c>
      <c r="J2118" s="2">
        <v>5</v>
      </c>
      <c r="K2118">
        <v>26</v>
      </c>
      <c r="L2118" s="3">
        <v>7.07</v>
      </c>
      <c r="M2118" s="3">
        <v>4.5</v>
      </c>
      <c r="N2118" t="s">
        <v>32</v>
      </c>
      <c r="O2118" t="s">
        <v>42</v>
      </c>
      <c r="P2118" t="s">
        <v>64</v>
      </c>
      <c r="Q2118" s="2">
        <v>1297.92</v>
      </c>
      <c r="R2118" s="2">
        <v>64.900000000000006</v>
      </c>
      <c r="S2118" s="2">
        <v>1233.02</v>
      </c>
      <c r="T2118" s="2">
        <v>0</v>
      </c>
      <c r="U2118">
        <v>1233.02</v>
      </c>
      <c r="V2118" s="2">
        <v>35</v>
      </c>
      <c r="W2118" s="3">
        <v>0</v>
      </c>
      <c r="X2118" s="3" t="s">
        <v>44</v>
      </c>
      <c r="Y2118" s="3">
        <v>10.9</v>
      </c>
      <c r="Z2118" s="2">
        <v>134.4</v>
      </c>
      <c r="AA2118" s="10">
        <f>IF(Table1[[#This Row],[Is_Late]]="Yes",1,0)</f>
        <v>0</v>
      </c>
    </row>
    <row r="2119" spans="1:27" x14ac:dyDescent="0.25">
      <c r="A2119" t="s">
        <v>2198</v>
      </c>
      <c r="B2119" s="1">
        <v>45915</v>
      </c>
      <c r="C2119" t="s">
        <v>80</v>
      </c>
      <c r="D2119" t="s">
        <v>46</v>
      </c>
      <c r="E2119" t="s">
        <v>29</v>
      </c>
      <c r="F2119" t="s">
        <v>30</v>
      </c>
      <c r="G2119" t="s">
        <v>136</v>
      </c>
      <c r="H2119">
        <v>5</v>
      </c>
      <c r="I2119">
        <v>397.1</v>
      </c>
      <c r="J2119" s="2">
        <v>25</v>
      </c>
      <c r="K2119">
        <v>43</v>
      </c>
      <c r="L2119" s="3">
        <v>5.77</v>
      </c>
      <c r="M2119" s="3">
        <v>4</v>
      </c>
      <c r="N2119" t="s">
        <v>50</v>
      </c>
      <c r="O2119" t="s">
        <v>42</v>
      </c>
      <c r="P2119" t="s">
        <v>51</v>
      </c>
      <c r="Q2119" s="2">
        <v>1985.5</v>
      </c>
      <c r="R2119" s="2">
        <v>496.38</v>
      </c>
      <c r="S2119" s="2">
        <v>1489.12</v>
      </c>
      <c r="T2119" s="2">
        <v>0</v>
      </c>
      <c r="U2119">
        <v>1489.12</v>
      </c>
      <c r="V2119" s="2">
        <v>43</v>
      </c>
      <c r="W2119" s="3">
        <v>0</v>
      </c>
      <c r="X2119" s="3" t="s">
        <v>44</v>
      </c>
      <c r="Y2119" s="3">
        <v>27.4</v>
      </c>
      <c r="Z2119" s="2">
        <v>408.02</v>
      </c>
      <c r="AA2119" s="10">
        <f>IF(Table1[[#This Row],[Is_Late]]="Yes",1,0)</f>
        <v>0</v>
      </c>
    </row>
    <row r="2120" spans="1:27" x14ac:dyDescent="0.25">
      <c r="A2120" t="s">
        <v>2199</v>
      </c>
      <c r="B2120" s="1">
        <v>45915</v>
      </c>
      <c r="C2120" t="s">
        <v>58</v>
      </c>
      <c r="D2120" t="s">
        <v>28</v>
      </c>
      <c r="E2120" t="s">
        <v>29</v>
      </c>
      <c r="F2120" t="s">
        <v>48</v>
      </c>
      <c r="G2120" t="s">
        <v>100</v>
      </c>
      <c r="H2120">
        <v>7</v>
      </c>
      <c r="I2120">
        <v>384.66</v>
      </c>
      <c r="J2120" s="2">
        <v>25</v>
      </c>
      <c r="K2120">
        <v>27</v>
      </c>
      <c r="L2120" s="3">
        <v>1.2</v>
      </c>
      <c r="M2120" s="3">
        <v>4.5</v>
      </c>
      <c r="N2120" t="s">
        <v>60</v>
      </c>
      <c r="O2120" t="s">
        <v>42</v>
      </c>
      <c r="P2120" t="s">
        <v>34</v>
      </c>
      <c r="Q2120" s="2">
        <v>2692.62</v>
      </c>
      <c r="R2120" s="2">
        <v>673.16</v>
      </c>
      <c r="S2120" s="2">
        <v>2019.46</v>
      </c>
      <c r="T2120" s="2">
        <v>0</v>
      </c>
      <c r="U2120">
        <v>2019.46</v>
      </c>
      <c r="V2120" s="2">
        <v>18</v>
      </c>
      <c r="W2120" s="3">
        <v>9</v>
      </c>
      <c r="X2120" s="3" t="s">
        <v>35</v>
      </c>
      <c r="Y2120" s="3">
        <v>14.7</v>
      </c>
      <c r="Z2120" s="2">
        <v>296.86</v>
      </c>
      <c r="AA2120" s="10">
        <f>IF(Table1[[#This Row],[Is_Late]]="Yes",1,0)</f>
        <v>1</v>
      </c>
    </row>
    <row r="2121" spans="1:27" x14ac:dyDescent="0.25">
      <c r="A2121" t="s">
        <v>2200</v>
      </c>
      <c r="B2121" s="1">
        <v>45915</v>
      </c>
      <c r="C2121" t="s">
        <v>84</v>
      </c>
      <c r="D2121" t="s">
        <v>54</v>
      </c>
      <c r="E2121" t="s">
        <v>47</v>
      </c>
      <c r="F2121" t="s">
        <v>30</v>
      </c>
      <c r="G2121" t="s">
        <v>40</v>
      </c>
      <c r="H2121">
        <v>2</v>
      </c>
      <c r="I2121">
        <v>109.81</v>
      </c>
      <c r="J2121" s="2">
        <v>25</v>
      </c>
      <c r="K2121">
        <v>34</v>
      </c>
      <c r="L2121" s="3">
        <v>5.51</v>
      </c>
      <c r="M2121" s="3">
        <v>3.3</v>
      </c>
      <c r="N2121" t="s">
        <v>32</v>
      </c>
      <c r="O2121" t="s">
        <v>42</v>
      </c>
      <c r="P2121" t="s">
        <v>56</v>
      </c>
      <c r="Q2121" s="2">
        <v>219.62</v>
      </c>
      <c r="R2121" s="2">
        <v>54.9</v>
      </c>
      <c r="S2121" s="2">
        <v>164.72</v>
      </c>
      <c r="T2121" s="2">
        <v>25</v>
      </c>
      <c r="U2121">
        <v>189.72</v>
      </c>
      <c r="V2121" s="2">
        <v>16</v>
      </c>
      <c r="W2121" s="3">
        <v>18</v>
      </c>
      <c r="X2121" s="3" t="s">
        <v>35</v>
      </c>
      <c r="Y2121" s="3">
        <v>15.4</v>
      </c>
      <c r="Z2121" s="2">
        <v>25.37</v>
      </c>
      <c r="AA2121" s="10">
        <f>IF(Table1[[#This Row],[Is_Late]]="Yes",1,0)</f>
        <v>1</v>
      </c>
    </row>
    <row r="2122" spans="1:27" x14ac:dyDescent="0.25">
      <c r="A2122" t="s">
        <v>2201</v>
      </c>
      <c r="B2122" s="1">
        <v>45915</v>
      </c>
      <c r="C2122" t="s">
        <v>84</v>
      </c>
      <c r="D2122" t="s">
        <v>54</v>
      </c>
      <c r="E2122" t="s">
        <v>47</v>
      </c>
      <c r="F2122" t="s">
        <v>111</v>
      </c>
      <c r="G2122" t="s">
        <v>63</v>
      </c>
      <c r="H2122">
        <v>5</v>
      </c>
      <c r="I2122">
        <v>369.94</v>
      </c>
      <c r="J2122" s="2">
        <v>0</v>
      </c>
      <c r="K2122">
        <v>41</v>
      </c>
      <c r="L2122" s="3">
        <v>2.39</v>
      </c>
      <c r="M2122" s="3">
        <v>4.7</v>
      </c>
      <c r="N2122" t="s">
        <v>41</v>
      </c>
      <c r="O2122" t="s">
        <v>42</v>
      </c>
      <c r="P2122" t="s">
        <v>43</v>
      </c>
      <c r="Q2122" s="2">
        <v>1849.7</v>
      </c>
      <c r="R2122" s="2">
        <v>0</v>
      </c>
      <c r="S2122" s="2">
        <v>1849.7</v>
      </c>
      <c r="T2122" s="2">
        <v>0</v>
      </c>
      <c r="U2122">
        <v>1849.7</v>
      </c>
      <c r="V2122" s="2">
        <v>33</v>
      </c>
      <c r="W2122" s="3">
        <v>8</v>
      </c>
      <c r="X2122" s="3" t="s">
        <v>35</v>
      </c>
      <c r="Y2122" s="3">
        <v>27.3</v>
      </c>
      <c r="Z2122" s="2">
        <v>504.97</v>
      </c>
      <c r="AA2122" s="10">
        <f>IF(Table1[[#This Row],[Is_Late]]="Yes",1,0)</f>
        <v>1</v>
      </c>
    </row>
    <row r="2123" spans="1:27" x14ac:dyDescent="0.25">
      <c r="A2123" t="s">
        <v>2202</v>
      </c>
      <c r="B2123" s="1">
        <v>45915</v>
      </c>
      <c r="C2123" t="s">
        <v>75</v>
      </c>
      <c r="D2123" t="s">
        <v>54</v>
      </c>
      <c r="E2123" t="s">
        <v>47</v>
      </c>
      <c r="F2123" t="s">
        <v>73</v>
      </c>
      <c r="G2123" t="s">
        <v>144</v>
      </c>
      <c r="H2123">
        <v>4</v>
      </c>
      <c r="I2123">
        <v>218.39</v>
      </c>
      <c r="J2123" s="2">
        <v>10</v>
      </c>
      <c r="K2123">
        <v>31</v>
      </c>
      <c r="L2123" s="3">
        <v>1.78</v>
      </c>
      <c r="M2123" s="3">
        <v>4.3</v>
      </c>
      <c r="N2123" t="s">
        <v>68</v>
      </c>
      <c r="O2123" t="s">
        <v>42</v>
      </c>
      <c r="P2123" t="s">
        <v>64</v>
      </c>
      <c r="Q2123" s="2">
        <v>873.56</v>
      </c>
      <c r="R2123" s="2">
        <v>87.36</v>
      </c>
      <c r="S2123" s="2">
        <v>786.2</v>
      </c>
      <c r="T2123" s="2">
        <v>0</v>
      </c>
      <c r="U2123">
        <v>786.2</v>
      </c>
      <c r="V2123" s="2">
        <v>22</v>
      </c>
      <c r="W2123" s="3">
        <v>9</v>
      </c>
      <c r="X2123" s="3" t="s">
        <v>35</v>
      </c>
      <c r="Y2123" s="3">
        <v>27.1</v>
      </c>
      <c r="Z2123" s="2">
        <v>213.06</v>
      </c>
      <c r="AA2123" s="10">
        <f>IF(Table1[[#This Row],[Is_Late]]="Yes",1,0)</f>
        <v>1</v>
      </c>
    </row>
    <row r="2124" spans="1:27" x14ac:dyDescent="0.25">
      <c r="A2124" t="s">
        <v>2203</v>
      </c>
      <c r="B2124" s="1">
        <v>45915</v>
      </c>
      <c r="C2124" t="s">
        <v>80</v>
      </c>
      <c r="D2124" t="s">
        <v>46</v>
      </c>
      <c r="E2124" t="s">
        <v>47</v>
      </c>
      <c r="F2124" t="s">
        <v>76</v>
      </c>
      <c r="G2124" t="s">
        <v>89</v>
      </c>
      <c r="H2124">
        <v>2</v>
      </c>
      <c r="I2124">
        <v>272.43</v>
      </c>
      <c r="J2124" s="2">
        <v>15</v>
      </c>
      <c r="K2124">
        <v>17</v>
      </c>
      <c r="L2124" s="3">
        <v>6.09</v>
      </c>
      <c r="M2124" s="3">
        <v>4.0999999999999996</v>
      </c>
      <c r="N2124" t="s">
        <v>41</v>
      </c>
      <c r="O2124" t="s">
        <v>42</v>
      </c>
      <c r="P2124" t="s">
        <v>51</v>
      </c>
      <c r="Q2124" s="2">
        <v>544.86</v>
      </c>
      <c r="R2124" s="2">
        <v>81.73</v>
      </c>
      <c r="S2124" s="2">
        <v>463.13</v>
      </c>
      <c r="T2124" s="2">
        <v>0</v>
      </c>
      <c r="U2124">
        <v>463.13</v>
      </c>
      <c r="V2124" s="2">
        <v>20</v>
      </c>
      <c r="W2124" s="3">
        <v>0</v>
      </c>
      <c r="X2124" s="3" t="s">
        <v>44</v>
      </c>
      <c r="Y2124" s="3">
        <v>12.5</v>
      </c>
      <c r="Z2124" s="2">
        <v>57.89</v>
      </c>
      <c r="AA2124" s="10">
        <f>IF(Table1[[#This Row],[Is_Late]]="Yes",1,0)</f>
        <v>0</v>
      </c>
    </row>
    <row r="2125" spans="1:27" x14ac:dyDescent="0.25">
      <c r="A2125" t="s">
        <v>2204</v>
      </c>
      <c r="B2125" s="1">
        <v>45915</v>
      </c>
      <c r="C2125" t="s">
        <v>75</v>
      </c>
      <c r="D2125" t="s">
        <v>38</v>
      </c>
      <c r="E2125" t="s">
        <v>47</v>
      </c>
      <c r="F2125" t="s">
        <v>93</v>
      </c>
      <c r="G2125" t="s">
        <v>67</v>
      </c>
      <c r="H2125">
        <v>3</v>
      </c>
      <c r="I2125">
        <v>328.8</v>
      </c>
      <c r="J2125" s="2">
        <v>5</v>
      </c>
      <c r="K2125">
        <v>42</v>
      </c>
      <c r="L2125" s="3">
        <v>6.04</v>
      </c>
      <c r="M2125" s="3">
        <v>4.0999999999999996</v>
      </c>
      <c r="N2125" t="s">
        <v>50</v>
      </c>
      <c r="O2125" t="s">
        <v>42</v>
      </c>
      <c r="P2125" t="s">
        <v>56</v>
      </c>
      <c r="Q2125" s="2">
        <v>986.4</v>
      </c>
      <c r="R2125" s="2">
        <v>49.32</v>
      </c>
      <c r="S2125" s="2">
        <v>937.08</v>
      </c>
      <c r="T2125" s="2">
        <v>0</v>
      </c>
      <c r="U2125">
        <v>937.08</v>
      </c>
      <c r="V2125" s="2">
        <v>17</v>
      </c>
      <c r="W2125" s="3">
        <v>25</v>
      </c>
      <c r="X2125" s="3" t="s">
        <v>35</v>
      </c>
      <c r="Y2125" s="3">
        <v>11.1</v>
      </c>
      <c r="Z2125" s="2">
        <v>104.02</v>
      </c>
      <c r="AA2125" s="10">
        <f>IF(Table1[[#This Row],[Is_Late]]="Yes",1,0)</f>
        <v>1</v>
      </c>
    </row>
    <row r="2126" spans="1:27" x14ac:dyDescent="0.25">
      <c r="A2126" t="s">
        <v>2205</v>
      </c>
      <c r="B2126" s="1">
        <v>45916</v>
      </c>
      <c r="C2126" t="s">
        <v>84</v>
      </c>
      <c r="D2126" t="s">
        <v>28</v>
      </c>
      <c r="E2126" t="s">
        <v>47</v>
      </c>
      <c r="F2126" t="s">
        <v>39</v>
      </c>
      <c r="G2126" t="s">
        <v>98</v>
      </c>
      <c r="H2126">
        <v>3</v>
      </c>
      <c r="I2126">
        <v>367.52</v>
      </c>
      <c r="J2126" s="2">
        <v>25</v>
      </c>
      <c r="K2126">
        <v>28</v>
      </c>
      <c r="L2126" s="3">
        <v>7.26</v>
      </c>
      <c r="M2126" s="3">
        <v>4.3</v>
      </c>
      <c r="N2126" t="s">
        <v>50</v>
      </c>
      <c r="O2126" t="s">
        <v>42</v>
      </c>
      <c r="P2126" t="s">
        <v>51</v>
      </c>
      <c r="Q2126" s="2">
        <v>1102.56</v>
      </c>
      <c r="R2126" s="2">
        <v>275.64</v>
      </c>
      <c r="S2126" s="2">
        <v>826.92</v>
      </c>
      <c r="T2126" s="2">
        <v>0</v>
      </c>
      <c r="U2126">
        <v>826.92</v>
      </c>
      <c r="V2126" s="2">
        <v>27</v>
      </c>
      <c r="W2126" s="3">
        <v>1</v>
      </c>
      <c r="X2126" s="3" t="s">
        <v>44</v>
      </c>
      <c r="Y2126" s="3">
        <v>22.1</v>
      </c>
      <c r="Z2126" s="2">
        <v>182.75</v>
      </c>
      <c r="AA2126" s="10">
        <f>IF(Table1[[#This Row],[Is_Late]]="Yes",1,0)</f>
        <v>0</v>
      </c>
    </row>
    <row r="2127" spans="1:27" x14ac:dyDescent="0.25">
      <c r="A2127" t="s">
        <v>2206</v>
      </c>
      <c r="B2127" s="1">
        <v>45916</v>
      </c>
      <c r="C2127" t="s">
        <v>27</v>
      </c>
      <c r="D2127" t="s">
        <v>54</v>
      </c>
      <c r="E2127" t="s">
        <v>47</v>
      </c>
      <c r="F2127" t="s">
        <v>111</v>
      </c>
      <c r="G2127" t="s">
        <v>63</v>
      </c>
      <c r="H2127">
        <v>4</v>
      </c>
      <c r="I2127">
        <v>92.8</v>
      </c>
      <c r="J2127" s="2">
        <v>10</v>
      </c>
      <c r="K2127">
        <v>21</v>
      </c>
      <c r="L2127" s="3">
        <v>3.72</v>
      </c>
      <c r="M2127" s="3">
        <v>3.5</v>
      </c>
      <c r="N2127" t="s">
        <v>32</v>
      </c>
      <c r="O2127" t="s">
        <v>42</v>
      </c>
      <c r="P2127" t="s">
        <v>64</v>
      </c>
      <c r="Q2127" s="2">
        <v>371.2</v>
      </c>
      <c r="R2127" s="2">
        <v>37.119999999999997</v>
      </c>
      <c r="S2127" s="2">
        <v>334.08</v>
      </c>
      <c r="T2127" s="2">
        <v>0</v>
      </c>
      <c r="U2127">
        <v>334.08</v>
      </c>
      <c r="V2127" s="2">
        <v>15</v>
      </c>
      <c r="W2127" s="3">
        <v>6</v>
      </c>
      <c r="X2127" s="3" t="s">
        <v>35</v>
      </c>
      <c r="Y2127" s="3">
        <v>30.1</v>
      </c>
      <c r="Z2127" s="2">
        <v>100.56</v>
      </c>
      <c r="AA2127" s="10">
        <f>IF(Table1[[#This Row],[Is_Late]]="Yes",1,0)</f>
        <v>1</v>
      </c>
    </row>
    <row r="2128" spans="1:27" x14ac:dyDescent="0.25">
      <c r="A2128" t="s">
        <v>2207</v>
      </c>
      <c r="B2128" s="1">
        <v>45916</v>
      </c>
      <c r="C2128" t="s">
        <v>27</v>
      </c>
      <c r="D2128" t="s">
        <v>54</v>
      </c>
      <c r="E2128" t="s">
        <v>47</v>
      </c>
      <c r="F2128" t="s">
        <v>86</v>
      </c>
      <c r="G2128" t="s">
        <v>78</v>
      </c>
      <c r="H2128">
        <v>6</v>
      </c>
      <c r="I2128">
        <v>117.75</v>
      </c>
      <c r="J2128" s="2">
        <v>25</v>
      </c>
      <c r="K2128">
        <v>23</v>
      </c>
      <c r="L2128" s="3">
        <v>0.99</v>
      </c>
      <c r="M2128" s="3">
        <v>3.4</v>
      </c>
      <c r="N2128" t="s">
        <v>32</v>
      </c>
      <c r="O2128" t="s">
        <v>42</v>
      </c>
      <c r="P2128" t="s">
        <v>43</v>
      </c>
      <c r="Q2128" s="2">
        <v>706.5</v>
      </c>
      <c r="R2128" s="2">
        <v>176.62</v>
      </c>
      <c r="S2128" s="2">
        <v>529.88</v>
      </c>
      <c r="T2128" s="2">
        <v>0</v>
      </c>
      <c r="U2128">
        <v>529.88</v>
      </c>
      <c r="V2128" s="2">
        <v>31</v>
      </c>
      <c r="W2128" s="3">
        <v>0</v>
      </c>
      <c r="X2128" s="3" t="s">
        <v>44</v>
      </c>
      <c r="Y2128" s="3">
        <v>8.9</v>
      </c>
      <c r="Z2128" s="2">
        <v>47.16</v>
      </c>
      <c r="AA2128" s="10">
        <f>IF(Table1[[#This Row],[Is_Late]]="Yes",1,0)</f>
        <v>0</v>
      </c>
    </row>
    <row r="2129" spans="1:27" x14ac:dyDescent="0.25">
      <c r="A2129" t="s">
        <v>2208</v>
      </c>
      <c r="B2129" s="1">
        <v>45916</v>
      </c>
      <c r="C2129" t="s">
        <v>37</v>
      </c>
      <c r="D2129" t="s">
        <v>54</v>
      </c>
      <c r="E2129" t="s">
        <v>47</v>
      </c>
      <c r="F2129" t="s">
        <v>81</v>
      </c>
      <c r="G2129" t="s">
        <v>89</v>
      </c>
      <c r="H2129">
        <v>2</v>
      </c>
      <c r="I2129">
        <v>189.51</v>
      </c>
      <c r="J2129" s="2">
        <v>20</v>
      </c>
      <c r="K2129">
        <v>27</v>
      </c>
      <c r="L2129" s="3">
        <v>3.52</v>
      </c>
      <c r="M2129" s="3">
        <v>4.4000000000000004</v>
      </c>
      <c r="N2129" t="s">
        <v>50</v>
      </c>
      <c r="O2129" t="s">
        <v>42</v>
      </c>
      <c r="P2129" t="s">
        <v>56</v>
      </c>
      <c r="Q2129" s="2">
        <v>379.02</v>
      </c>
      <c r="R2129" s="2">
        <v>75.8</v>
      </c>
      <c r="S2129" s="2">
        <v>303.22000000000003</v>
      </c>
      <c r="T2129" s="2">
        <v>0</v>
      </c>
      <c r="U2129">
        <v>303.22000000000003</v>
      </c>
      <c r="V2129" s="2">
        <v>42</v>
      </c>
      <c r="W2129" s="3">
        <v>0</v>
      </c>
      <c r="X2129" s="3" t="s">
        <v>44</v>
      </c>
      <c r="Y2129" s="3">
        <v>18.7</v>
      </c>
      <c r="Z2129" s="2">
        <v>56.7</v>
      </c>
      <c r="AA2129" s="10">
        <f>IF(Table1[[#This Row],[Is_Late]]="Yes",1,0)</f>
        <v>0</v>
      </c>
    </row>
    <row r="2130" spans="1:27" x14ac:dyDescent="0.25">
      <c r="A2130" t="s">
        <v>2209</v>
      </c>
      <c r="B2130" s="1">
        <v>45916</v>
      </c>
      <c r="C2130" t="s">
        <v>88</v>
      </c>
      <c r="D2130" t="s">
        <v>28</v>
      </c>
      <c r="E2130" t="s">
        <v>47</v>
      </c>
      <c r="F2130" t="s">
        <v>73</v>
      </c>
      <c r="G2130" t="s">
        <v>119</v>
      </c>
      <c r="H2130">
        <v>1</v>
      </c>
      <c r="I2130">
        <v>464.52</v>
      </c>
      <c r="J2130" s="2">
        <v>15</v>
      </c>
      <c r="K2130">
        <v>24</v>
      </c>
      <c r="L2130" s="3">
        <v>2.17</v>
      </c>
      <c r="M2130" s="3">
        <v>4.5</v>
      </c>
      <c r="N2130" t="s">
        <v>50</v>
      </c>
      <c r="O2130" t="s">
        <v>42</v>
      </c>
      <c r="P2130" t="s">
        <v>43</v>
      </c>
      <c r="Q2130" s="2">
        <v>464.52</v>
      </c>
      <c r="R2130" s="2">
        <v>69.680000000000007</v>
      </c>
      <c r="S2130" s="2">
        <v>394.84</v>
      </c>
      <c r="T2130" s="2">
        <v>0</v>
      </c>
      <c r="U2130">
        <v>394.84</v>
      </c>
      <c r="V2130" s="2">
        <v>17</v>
      </c>
      <c r="W2130" s="3">
        <v>7</v>
      </c>
      <c r="X2130" s="3" t="s">
        <v>35</v>
      </c>
      <c r="Y2130" s="3">
        <v>26.3</v>
      </c>
      <c r="Z2130" s="2">
        <v>103.84</v>
      </c>
      <c r="AA2130" s="10">
        <f>IF(Table1[[#This Row],[Is_Late]]="Yes",1,0)</f>
        <v>1</v>
      </c>
    </row>
    <row r="2131" spans="1:27" x14ac:dyDescent="0.25">
      <c r="A2131" t="s">
        <v>2210</v>
      </c>
      <c r="B2131" s="1">
        <v>45916</v>
      </c>
      <c r="C2131" t="s">
        <v>84</v>
      </c>
      <c r="D2131" t="s">
        <v>46</v>
      </c>
      <c r="E2131" t="s">
        <v>47</v>
      </c>
      <c r="F2131" t="s">
        <v>86</v>
      </c>
      <c r="G2131" t="s">
        <v>136</v>
      </c>
      <c r="H2131">
        <v>7</v>
      </c>
      <c r="I2131">
        <v>350.43</v>
      </c>
      <c r="J2131" s="2">
        <v>5</v>
      </c>
      <c r="K2131">
        <v>42</v>
      </c>
      <c r="L2131" s="3">
        <v>2.42</v>
      </c>
      <c r="M2131" s="3">
        <v>4.0999999999999996</v>
      </c>
      <c r="N2131" t="s">
        <v>60</v>
      </c>
      <c r="O2131" t="s">
        <v>33</v>
      </c>
      <c r="P2131" t="s">
        <v>43</v>
      </c>
      <c r="Q2131" s="2">
        <v>2453.0100000000002</v>
      </c>
      <c r="R2131" s="2">
        <v>122.65</v>
      </c>
      <c r="S2131" s="2">
        <v>0</v>
      </c>
      <c r="T2131" s="2">
        <v>0</v>
      </c>
      <c r="U2131">
        <v>0</v>
      </c>
      <c r="V2131" s="2">
        <v>25</v>
      </c>
      <c r="W2131" s="3">
        <v>17</v>
      </c>
      <c r="X2131" s="3" t="s">
        <v>35</v>
      </c>
      <c r="Y2131" s="3">
        <v>20.3</v>
      </c>
      <c r="Z2131" s="2">
        <v>0</v>
      </c>
      <c r="AA2131" s="10">
        <f>IF(Table1[[#This Row],[Is_Late]]="Yes",1,0)</f>
        <v>1</v>
      </c>
    </row>
    <row r="2132" spans="1:27" x14ac:dyDescent="0.25">
      <c r="A2132" t="s">
        <v>2211</v>
      </c>
      <c r="B2132" s="1">
        <v>45916</v>
      </c>
      <c r="C2132" t="s">
        <v>53</v>
      </c>
      <c r="D2132" t="s">
        <v>66</v>
      </c>
      <c r="E2132" t="s">
        <v>47</v>
      </c>
      <c r="F2132" t="s">
        <v>76</v>
      </c>
      <c r="G2132" t="s">
        <v>89</v>
      </c>
      <c r="H2132">
        <v>6</v>
      </c>
      <c r="I2132">
        <v>401.42</v>
      </c>
      <c r="J2132" s="2">
        <v>15</v>
      </c>
      <c r="K2132">
        <v>43</v>
      </c>
      <c r="L2132" s="3">
        <v>1.81</v>
      </c>
      <c r="M2132" s="3">
        <v>4.9000000000000004</v>
      </c>
      <c r="N2132" t="s">
        <v>68</v>
      </c>
      <c r="O2132" t="s">
        <v>33</v>
      </c>
      <c r="P2132" t="s">
        <v>43</v>
      </c>
      <c r="Q2132" s="2">
        <v>2408.52</v>
      </c>
      <c r="R2132" s="2">
        <v>361.28</v>
      </c>
      <c r="S2132" s="2">
        <v>0</v>
      </c>
      <c r="T2132" s="2">
        <v>0</v>
      </c>
      <c r="U2132">
        <v>0</v>
      </c>
      <c r="V2132" s="2">
        <v>20</v>
      </c>
      <c r="W2132" s="3">
        <v>23</v>
      </c>
      <c r="X2132" s="3" t="s">
        <v>35</v>
      </c>
      <c r="Y2132" s="3">
        <v>8.3000000000000007</v>
      </c>
      <c r="Z2132" s="2">
        <v>0</v>
      </c>
      <c r="AA2132" s="10">
        <f>IF(Table1[[#This Row],[Is_Late]]="Yes",1,0)</f>
        <v>1</v>
      </c>
    </row>
    <row r="2133" spans="1:27" x14ac:dyDescent="0.25">
      <c r="A2133" t="s">
        <v>2212</v>
      </c>
      <c r="B2133" s="1">
        <v>45916</v>
      </c>
      <c r="C2133" t="s">
        <v>37</v>
      </c>
      <c r="D2133" t="s">
        <v>28</v>
      </c>
      <c r="E2133" t="s">
        <v>47</v>
      </c>
      <c r="F2133" t="s">
        <v>48</v>
      </c>
      <c r="G2133" t="s">
        <v>98</v>
      </c>
      <c r="H2133">
        <v>3</v>
      </c>
      <c r="I2133">
        <v>458.97</v>
      </c>
      <c r="J2133" s="2">
        <v>10</v>
      </c>
      <c r="K2133">
        <v>26</v>
      </c>
      <c r="L2133" s="3">
        <v>4.07</v>
      </c>
      <c r="M2133" s="3">
        <v>4.7</v>
      </c>
      <c r="N2133" t="s">
        <v>60</v>
      </c>
      <c r="O2133" t="s">
        <v>42</v>
      </c>
      <c r="P2133" t="s">
        <v>56</v>
      </c>
      <c r="Q2133" s="2">
        <v>1376.91</v>
      </c>
      <c r="R2133" s="2">
        <v>137.69</v>
      </c>
      <c r="S2133" s="2">
        <v>1239.22</v>
      </c>
      <c r="T2133" s="2">
        <v>0</v>
      </c>
      <c r="U2133">
        <v>1239.22</v>
      </c>
      <c r="V2133" s="2">
        <v>26</v>
      </c>
      <c r="W2133" s="3">
        <v>0</v>
      </c>
      <c r="X2133" s="3" t="s">
        <v>44</v>
      </c>
      <c r="Y2133" s="3">
        <v>21.2</v>
      </c>
      <c r="Z2133" s="2">
        <v>262.70999999999998</v>
      </c>
      <c r="AA2133" s="10">
        <f>IF(Table1[[#This Row],[Is_Late]]="Yes",1,0)</f>
        <v>0</v>
      </c>
    </row>
    <row r="2134" spans="1:27" x14ac:dyDescent="0.25">
      <c r="A2134" t="s">
        <v>2213</v>
      </c>
      <c r="B2134" s="1">
        <v>45916</v>
      </c>
      <c r="C2134" t="s">
        <v>37</v>
      </c>
      <c r="D2134" t="s">
        <v>66</v>
      </c>
      <c r="E2134" t="s">
        <v>29</v>
      </c>
      <c r="F2134" t="s">
        <v>73</v>
      </c>
      <c r="G2134" t="s">
        <v>31</v>
      </c>
      <c r="H2134">
        <v>1</v>
      </c>
      <c r="I2134">
        <v>347.26</v>
      </c>
      <c r="J2134" s="2">
        <v>5</v>
      </c>
      <c r="K2134">
        <v>28</v>
      </c>
      <c r="L2134" s="3">
        <v>4.53</v>
      </c>
      <c r="M2134" s="3">
        <v>3.7</v>
      </c>
      <c r="N2134" t="s">
        <v>68</v>
      </c>
      <c r="O2134" t="s">
        <v>42</v>
      </c>
      <c r="P2134" t="s">
        <v>43</v>
      </c>
      <c r="Q2134" s="2">
        <v>347.26</v>
      </c>
      <c r="R2134" s="2">
        <v>17.36</v>
      </c>
      <c r="S2134" s="2">
        <v>329.9</v>
      </c>
      <c r="T2134" s="2">
        <v>0</v>
      </c>
      <c r="U2134">
        <v>329.9</v>
      </c>
      <c r="V2134" s="2">
        <v>39</v>
      </c>
      <c r="W2134" s="3">
        <v>0</v>
      </c>
      <c r="X2134" s="3" t="s">
        <v>44</v>
      </c>
      <c r="Y2134" s="3">
        <v>23.8</v>
      </c>
      <c r="Z2134" s="2">
        <v>78.52</v>
      </c>
      <c r="AA2134" s="10">
        <f>IF(Table1[[#This Row],[Is_Late]]="Yes",1,0)</f>
        <v>0</v>
      </c>
    </row>
    <row r="2135" spans="1:27" x14ac:dyDescent="0.25">
      <c r="A2135" t="s">
        <v>2214</v>
      </c>
      <c r="B2135" s="1">
        <v>45916</v>
      </c>
      <c r="C2135" t="s">
        <v>53</v>
      </c>
      <c r="D2135" t="s">
        <v>54</v>
      </c>
      <c r="E2135" t="s">
        <v>29</v>
      </c>
      <c r="F2135" t="s">
        <v>86</v>
      </c>
      <c r="G2135" t="s">
        <v>31</v>
      </c>
      <c r="H2135">
        <v>2</v>
      </c>
      <c r="I2135">
        <v>345.7</v>
      </c>
      <c r="J2135" s="2">
        <v>20</v>
      </c>
      <c r="K2135">
        <v>24</v>
      </c>
      <c r="L2135" s="3">
        <v>3.4</v>
      </c>
      <c r="M2135" s="3">
        <v>4.4000000000000004</v>
      </c>
      <c r="N2135" t="s">
        <v>32</v>
      </c>
      <c r="O2135" t="s">
        <v>42</v>
      </c>
      <c r="P2135" t="s">
        <v>64</v>
      </c>
      <c r="Q2135" s="2">
        <v>691.4</v>
      </c>
      <c r="R2135" s="2">
        <v>138.28</v>
      </c>
      <c r="S2135" s="2">
        <v>553.12</v>
      </c>
      <c r="T2135" s="2">
        <v>0</v>
      </c>
      <c r="U2135">
        <v>553.12</v>
      </c>
      <c r="V2135" s="2">
        <v>34</v>
      </c>
      <c r="W2135" s="3">
        <v>0</v>
      </c>
      <c r="X2135" s="3" t="s">
        <v>44</v>
      </c>
      <c r="Y2135" s="3">
        <v>21.2</v>
      </c>
      <c r="Z2135" s="2">
        <v>117.26</v>
      </c>
      <c r="AA2135" s="10">
        <f>IF(Table1[[#This Row],[Is_Late]]="Yes",1,0)</f>
        <v>0</v>
      </c>
    </row>
    <row r="2136" spans="1:27" x14ac:dyDescent="0.25">
      <c r="A2136" t="s">
        <v>2215</v>
      </c>
      <c r="B2136" s="1">
        <v>45917</v>
      </c>
      <c r="C2136" t="s">
        <v>84</v>
      </c>
      <c r="D2136" t="s">
        <v>54</v>
      </c>
      <c r="E2136" t="s">
        <v>29</v>
      </c>
      <c r="F2136" t="s">
        <v>93</v>
      </c>
      <c r="G2136" t="s">
        <v>40</v>
      </c>
      <c r="H2136">
        <v>1</v>
      </c>
      <c r="I2136">
        <v>238.37</v>
      </c>
      <c r="J2136" s="2">
        <v>15</v>
      </c>
      <c r="K2136">
        <v>13</v>
      </c>
      <c r="L2136" s="3">
        <v>5.97</v>
      </c>
      <c r="M2136" s="3">
        <v>4.5999999999999996</v>
      </c>
      <c r="N2136" t="s">
        <v>68</v>
      </c>
      <c r="O2136" t="s">
        <v>42</v>
      </c>
      <c r="P2136" t="s">
        <v>51</v>
      </c>
      <c r="Q2136" s="2">
        <v>238.37</v>
      </c>
      <c r="R2136" s="2">
        <v>35.76</v>
      </c>
      <c r="S2136" s="2">
        <v>202.61</v>
      </c>
      <c r="T2136" s="2">
        <v>20</v>
      </c>
      <c r="U2136">
        <v>222.61</v>
      </c>
      <c r="V2136" s="2">
        <v>29</v>
      </c>
      <c r="W2136" s="3">
        <v>0</v>
      </c>
      <c r="X2136" s="3" t="s">
        <v>44</v>
      </c>
      <c r="Y2136" s="3">
        <v>25.4</v>
      </c>
      <c r="Z2136" s="2">
        <v>51.46</v>
      </c>
      <c r="AA2136" s="10">
        <f>IF(Table1[[#This Row],[Is_Late]]="Yes",1,0)</f>
        <v>0</v>
      </c>
    </row>
    <row r="2137" spans="1:27" x14ac:dyDescent="0.25">
      <c r="A2137" t="s">
        <v>2216</v>
      </c>
      <c r="B2137" s="1">
        <v>45917</v>
      </c>
      <c r="C2137" t="s">
        <v>37</v>
      </c>
      <c r="D2137" t="s">
        <v>54</v>
      </c>
      <c r="E2137" t="s">
        <v>47</v>
      </c>
      <c r="F2137" t="s">
        <v>30</v>
      </c>
      <c r="G2137" t="s">
        <v>119</v>
      </c>
      <c r="H2137">
        <v>5</v>
      </c>
      <c r="I2137">
        <v>250.26</v>
      </c>
      <c r="J2137" s="2">
        <v>15</v>
      </c>
      <c r="K2137">
        <v>26</v>
      </c>
      <c r="L2137" s="3">
        <v>7.91</v>
      </c>
      <c r="M2137" s="3">
        <v>3.7</v>
      </c>
      <c r="N2137" t="s">
        <v>60</v>
      </c>
      <c r="O2137" t="s">
        <v>42</v>
      </c>
      <c r="P2137" t="s">
        <v>43</v>
      </c>
      <c r="Q2137" s="2">
        <v>1251.3</v>
      </c>
      <c r="R2137" s="2">
        <v>187.7</v>
      </c>
      <c r="S2137" s="2">
        <v>1063.5999999999999</v>
      </c>
      <c r="T2137" s="2">
        <v>0</v>
      </c>
      <c r="U2137">
        <v>1063.5999999999999</v>
      </c>
      <c r="V2137" s="2">
        <v>22</v>
      </c>
      <c r="W2137" s="3">
        <v>4</v>
      </c>
      <c r="X2137" s="3" t="s">
        <v>44</v>
      </c>
      <c r="Y2137" s="3">
        <v>28</v>
      </c>
      <c r="Z2137" s="2">
        <v>297.81</v>
      </c>
      <c r="AA2137" s="10">
        <f>IF(Table1[[#This Row],[Is_Late]]="Yes",1,0)</f>
        <v>0</v>
      </c>
    </row>
    <row r="2138" spans="1:27" x14ac:dyDescent="0.25">
      <c r="A2138" t="s">
        <v>2217</v>
      </c>
      <c r="B2138" s="1">
        <v>45917</v>
      </c>
      <c r="C2138" t="s">
        <v>84</v>
      </c>
      <c r="D2138" t="s">
        <v>38</v>
      </c>
      <c r="E2138" t="s">
        <v>47</v>
      </c>
      <c r="F2138" t="s">
        <v>81</v>
      </c>
      <c r="G2138" t="s">
        <v>117</v>
      </c>
      <c r="H2138">
        <v>6</v>
      </c>
      <c r="I2138">
        <v>148.26</v>
      </c>
      <c r="J2138" s="2">
        <v>5</v>
      </c>
      <c r="K2138">
        <v>31</v>
      </c>
      <c r="L2138" s="3">
        <v>5.55</v>
      </c>
      <c r="M2138" s="3">
        <v>3.9</v>
      </c>
      <c r="N2138" t="s">
        <v>50</v>
      </c>
      <c r="O2138" t="s">
        <v>42</v>
      </c>
      <c r="P2138" t="s">
        <v>64</v>
      </c>
      <c r="Q2138" s="2">
        <v>889.56</v>
      </c>
      <c r="R2138" s="2">
        <v>44.48</v>
      </c>
      <c r="S2138" s="2">
        <v>845.08</v>
      </c>
      <c r="T2138" s="2">
        <v>0</v>
      </c>
      <c r="U2138">
        <v>845.08</v>
      </c>
      <c r="V2138" s="2">
        <v>37</v>
      </c>
      <c r="W2138" s="3">
        <v>0</v>
      </c>
      <c r="X2138" s="3" t="s">
        <v>44</v>
      </c>
      <c r="Y2138" s="3">
        <v>17.3</v>
      </c>
      <c r="Z2138" s="2">
        <v>146.19999999999999</v>
      </c>
      <c r="AA2138" s="10">
        <f>IF(Table1[[#This Row],[Is_Late]]="Yes",1,0)</f>
        <v>0</v>
      </c>
    </row>
    <row r="2139" spans="1:27" x14ac:dyDescent="0.25">
      <c r="A2139" t="s">
        <v>2218</v>
      </c>
      <c r="B2139" s="1">
        <v>45917</v>
      </c>
      <c r="C2139" t="s">
        <v>75</v>
      </c>
      <c r="D2139" t="s">
        <v>46</v>
      </c>
      <c r="E2139" t="s">
        <v>29</v>
      </c>
      <c r="F2139" t="s">
        <v>93</v>
      </c>
      <c r="G2139" t="s">
        <v>40</v>
      </c>
      <c r="H2139">
        <v>7</v>
      </c>
      <c r="I2139">
        <v>370.13</v>
      </c>
      <c r="J2139" s="2">
        <v>15</v>
      </c>
      <c r="K2139">
        <v>32</v>
      </c>
      <c r="L2139" s="3">
        <v>6.52</v>
      </c>
      <c r="M2139" s="3">
        <v>4.2</v>
      </c>
      <c r="N2139" t="s">
        <v>68</v>
      </c>
      <c r="O2139" t="s">
        <v>42</v>
      </c>
      <c r="P2139" t="s">
        <v>34</v>
      </c>
      <c r="Q2139" s="2">
        <v>2590.91</v>
      </c>
      <c r="R2139" s="2">
        <v>388.64</v>
      </c>
      <c r="S2139" s="2">
        <v>2202.27</v>
      </c>
      <c r="T2139" s="2">
        <v>0</v>
      </c>
      <c r="U2139">
        <v>2202.27</v>
      </c>
      <c r="V2139" s="2">
        <v>40</v>
      </c>
      <c r="W2139" s="3">
        <v>0</v>
      </c>
      <c r="X2139" s="3" t="s">
        <v>44</v>
      </c>
      <c r="Y2139" s="3">
        <v>9.4</v>
      </c>
      <c r="Z2139" s="2">
        <v>207.01</v>
      </c>
      <c r="AA2139" s="10">
        <f>IF(Table1[[#This Row],[Is_Late]]="Yes",1,0)</f>
        <v>0</v>
      </c>
    </row>
    <row r="2140" spans="1:27" x14ac:dyDescent="0.25">
      <c r="A2140" t="s">
        <v>2219</v>
      </c>
      <c r="B2140" s="1">
        <v>45917</v>
      </c>
      <c r="C2140" t="s">
        <v>37</v>
      </c>
      <c r="D2140" t="s">
        <v>28</v>
      </c>
      <c r="E2140" t="s">
        <v>47</v>
      </c>
      <c r="F2140" t="s">
        <v>93</v>
      </c>
      <c r="G2140" t="s">
        <v>117</v>
      </c>
      <c r="H2140">
        <v>4</v>
      </c>
      <c r="I2140">
        <v>134.03</v>
      </c>
      <c r="J2140" s="2">
        <v>5</v>
      </c>
      <c r="K2140">
        <v>21</v>
      </c>
      <c r="L2140" s="3">
        <v>6.04</v>
      </c>
      <c r="M2140" s="3">
        <v>4.8</v>
      </c>
      <c r="N2140" t="s">
        <v>60</v>
      </c>
      <c r="O2140" t="s">
        <v>42</v>
      </c>
      <c r="P2140" t="s">
        <v>51</v>
      </c>
      <c r="Q2140" s="2">
        <v>536.12</v>
      </c>
      <c r="R2140" s="2">
        <v>26.81</v>
      </c>
      <c r="S2140" s="2">
        <v>509.31</v>
      </c>
      <c r="T2140" s="2">
        <v>0</v>
      </c>
      <c r="U2140">
        <v>509.31</v>
      </c>
      <c r="V2140" s="2">
        <v>16</v>
      </c>
      <c r="W2140" s="3">
        <v>5</v>
      </c>
      <c r="X2140" s="3" t="s">
        <v>44</v>
      </c>
      <c r="Y2140" s="3">
        <v>9.5</v>
      </c>
      <c r="Z2140" s="2">
        <v>48.38</v>
      </c>
      <c r="AA2140" s="10">
        <f>IF(Table1[[#This Row],[Is_Late]]="Yes",1,0)</f>
        <v>0</v>
      </c>
    </row>
    <row r="2141" spans="1:27" x14ac:dyDescent="0.25">
      <c r="A2141" t="s">
        <v>2220</v>
      </c>
      <c r="B2141" s="1">
        <v>45917</v>
      </c>
      <c r="C2141" t="s">
        <v>75</v>
      </c>
      <c r="D2141" t="s">
        <v>28</v>
      </c>
      <c r="E2141" t="s">
        <v>29</v>
      </c>
      <c r="F2141" t="s">
        <v>93</v>
      </c>
      <c r="G2141" t="s">
        <v>49</v>
      </c>
      <c r="H2141">
        <v>6</v>
      </c>
      <c r="I2141">
        <v>268.08999999999997</v>
      </c>
      <c r="J2141" s="2">
        <v>25</v>
      </c>
      <c r="K2141">
        <v>10</v>
      </c>
      <c r="L2141" s="3">
        <v>7.87</v>
      </c>
      <c r="M2141" s="3">
        <v>3.1</v>
      </c>
      <c r="N2141" t="s">
        <v>41</v>
      </c>
      <c r="O2141" t="s">
        <v>42</v>
      </c>
      <c r="P2141" t="s">
        <v>43</v>
      </c>
      <c r="Q2141" s="2">
        <v>1608.54</v>
      </c>
      <c r="R2141" s="2">
        <v>402.14</v>
      </c>
      <c r="S2141" s="2">
        <v>1206.4000000000001</v>
      </c>
      <c r="T2141" s="2">
        <v>0</v>
      </c>
      <c r="U2141">
        <v>1206.4000000000001</v>
      </c>
      <c r="V2141" s="2">
        <v>25</v>
      </c>
      <c r="W2141" s="3">
        <v>0</v>
      </c>
      <c r="X2141" s="3" t="s">
        <v>44</v>
      </c>
      <c r="Y2141" s="3">
        <v>24.5</v>
      </c>
      <c r="Z2141" s="2">
        <v>295.57</v>
      </c>
      <c r="AA2141" s="10">
        <f>IF(Table1[[#This Row],[Is_Late]]="Yes",1,0)</f>
        <v>0</v>
      </c>
    </row>
    <row r="2142" spans="1:27" x14ac:dyDescent="0.25">
      <c r="A2142" t="s">
        <v>2221</v>
      </c>
      <c r="B2142" s="1">
        <v>45917</v>
      </c>
      <c r="C2142" t="s">
        <v>58</v>
      </c>
      <c r="D2142" t="s">
        <v>28</v>
      </c>
      <c r="E2142" t="s">
        <v>29</v>
      </c>
      <c r="F2142" t="s">
        <v>81</v>
      </c>
      <c r="G2142" t="s">
        <v>55</v>
      </c>
      <c r="H2142">
        <v>6</v>
      </c>
      <c r="I2142">
        <v>181.26</v>
      </c>
      <c r="J2142" s="2">
        <v>15</v>
      </c>
      <c r="K2142">
        <v>30</v>
      </c>
      <c r="L2142" s="3">
        <v>3.3</v>
      </c>
      <c r="M2142" s="3">
        <v>3.5</v>
      </c>
      <c r="N2142" t="s">
        <v>50</v>
      </c>
      <c r="O2142" t="s">
        <v>33</v>
      </c>
      <c r="P2142" t="s">
        <v>64</v>
      </c>
      <c r="Q2142" s="2">
        <v>1087.56</v>
      </c>
      <c r="R2142" s="2">
        <v>163.13</v>
      </c>
      <c r="S2142" s="2">
        <v>0</v>
      </c>
      <c r="T2142" s="2">
        <v>0</v>
      </c>
      <c r="U2142">
        <v>0</v>
      </c>
      <c r="V2142" s="2">
        <v>32</v>
      </c>
      <c r="W2142" s="3">
        <v>0</v>
      </c>
      <c r="X2142" s="3" t="s">
        <v>44</v>
      </c>
      <c r="Y2142" s="3">
        <v>8.3000000000000007</v>
      </c>
      <c r="Z2142" s="2">
        <v>0</v>
      </c>
      <c r="AA2142" s="10">
        <f>IF(Table1[[#This Row],[Is_Late]]="Yes",1,0)</f>
        <v>0</v>
      </c>
    </row>
    <row r="2143" spans="1:27" x14ac:dyDescent="0.25">
      <c r="A2143" t="s">
        <v>2222</v>
      </c>
      <c r="B2143" s="1">
        <v>45917</v>
      </c>
      <c r="C2143" t="s">
        <v>27</v>
      </c>
      <c r="D2143" t="s">
        <v>66</v>
      </c>
      <c r="E2143" t="s">
        <v>47</v>
      </c>
      <c r="F2143" t="s">
        <v>39</v>
      </c>
      <c r="G2143" t="s">
        <v>136</v>
      </c>
      <c r="H2143">
        <v>1</v>
      </c>
      <c r="I2143">
        <v>422.48</v>
      </c>
      <c r="J2143" s="2">
        <v>0</v>
      </c>
      <c r="K2143">
        <v>38</v>
      </c>
      <c r="L2143" s="3">
        <v>1.43</v>
      </c>
      <c r="M2143" s="3">
        <v>4.7</v>
      </c>
      <c r="N2143" t="s">
        <v>32</v>
      </c>
      <c r="O2143" t="s">
        <v>42</v>
      </c>
      <c r="P2143" t="s">
        <v>34</v>
      </c>
      <c r="Q2143" s="2">
        <v>422.48</v>
      </c>
      <c r="R2143" s="2">
        <v>0</v>
      </c>
      <c r="S2143" s="2">
        <v>422.48</v>
      </c>
      <c r="T2143" s="2">
        <v>0</v>
      </c>
      <c r="U2143">
        <v>422.48</v>
      </c>
      <c r="V2143" s="2">
        <v>19</v>
      </c>
      <c r="W2143" s="3">
        <v>19</v>
      </c>
      <c r="X2143" s="3" t="s">
        <v>35</v>
      </c>
      <c r="Y2143" s="3">
        <v>31</v>
      </c>
      <c r="Z2143" s="2">
        <v>130.97</v>
      </c>
      <c r="AA2143" s="10">
        <f>IF(Table1[[#This Row],[Is_Late]]="Yes",1,0)</f>
        <v>1</v>
      </c>
    </row>
    <row r="2144" spans="1:27" x14ac:dyDescent="0.25">
      <c r="A2144" t="s">
        <v>2223</v>
      </c>
      <c r="B2144" s="1">
        <v>45917</v>
      </c>
      <c r="C2144" t="s">
        <v>75</v>
      </c>
      <c r="D2144" t="s">
        <v>38</v>
      </c>
      <c r="E2144" t="s">
        <v>47</v>
      </c>
      <c r="F2144" t="s">
        <v>48</v>
      </c>
      <c r="G2144" t="s">
        <v>67</v>
      </c>
      <c r="H2144">
        <v>7</v>
      </c>
      <c r="I2144">
        <v>75.61</v>
      </c>
      <c r="J2144" s="2">
        <v>5</v>
      </c>
      <c r="K2144">
        <v>35</v>
      </c>
      <c r="L2144" s="3">
        <v>4.25</v>
      </c>
      <c r="M2144" s="3">
        <v>3.9</v>
      </c>
      <c r="N2144" t="s">
        <v>50</v>
      </c>
      <c r="O2144" t="s">
        <v>42</v>
      </c>
      <c r="P2144" t="s">
        <v>34</v>
      </c>
      <c r="Q2144" s="2">
        <v>529.27</v>
      </c>
      <c r="R2144" s="2">
        <v>26.46</v>
      </c>
      <c r="S2144" s="2">
        <v>502.81</v>
      </c>
      <c r="T2144" s="2">
        <v>0</v>
      </c>
      <c r="U2144">
        <v>502.81</v>
      </c>
      <c r="V2144" s="2">
        <v>35</v>
      </c>
      <c r="W2144" s="3">
        <v>0</v>
      </c>
      <c r="X2144" s="3" t="s">
        <v>44</v>
      </c>
      <c r="Y2144" s="3">
        <v>27.8</v>
      </c>
      <c r="Z2144" s="2">
        <v>139.78</v>
      </c>
      <c r="AA2144" s="10">
        <f>IF(Table1[[#This Row],[Is_Late]]="Yes",1,0)</f>
        <v>0</v>
      </c>
    </row>
    <row r="2145" spans="1:27" x14ac:dyDescent="0.25">
      <c r="A2145" t="s">
        <v>2224</v>
      </c>
      <c r="B2145" s="1">
        <v>45918</v>
      </c>
      <c r="C2145" t="s">
        <v>80</v>
      </c>
      <c r="D2145" t="s">
        <v>54</v>
      </c>
      <c r="E2145" t="s">
        <v>29</v>
      </c>
      <c r="F2145" t="s">
        <v>39</v>
      </c>
      <c r="G2145" t="s">
        <v>136</v>
      </c>
      <c r="H2145">
        <v>7</v>
      </c>
      <c r="I2145">
        <v>370.03</v>
      </c>
      <c r="J2145" s="2">
        <v>20</v>
      </c>
      <c r="K2145">
        <v>25</v>
      </c>
      <c r="L2145" s="3">
        <v>6</v>
      </c>
      <c r="M2145" s="3">
        <v>4.0999999999999996</v>
      </c>
      <c r="N2145" t="s">
        <v>60</v>
      </c>
      <c r="O2145" t="s">
        <v>42</v>
      </c>
      <c r="P2145" t="s">
        <v>56</v>
      </c>
      <c r="Q2145" s="2">
        <v>2590.21</v>
      </c>
      <c r="R2145" s="2">
        <v>518.04</v>
      </c>
      <c r="S2145" s="2">
        <v>2072.17</v>
      </c>
      <c r="T2145" s="2">
        <v>0</v>
      </c>
      <c r="U2145">
        <v>2072.17</v>
      </c>
      <c r="V2145" s="2">
        <v>41</v>
      </c>
      <c r="W2145" s="3">
        <v>0</v>
      </c>
      <c r="X2145" s="3" t="s">
        <v>44</v>
      </c>
      <c r="Y2145" s="3">
        <v>31.5</v>
      </c>
      <c r="Z2145" s="2">
        <v>652.73</v>
      </c>
      <c r="AA2145" s="10">
        <f>IF(Table1[[#This Row],[Is_Late]]="Yes",1,0)</f>
        <v>0</v>
      </c>
    </row>
    <row r="2146" spans="1:27" x14ac:dyDescent="0.25">
      <c r="A2146" t="s">
        <v>2225</v>
      </c>
      <c r="B2146" s="1">
        <v>45918</v>
      </c>
      <c r="C2146" t="s">
        <v>37</v>
      </c>
      <c r="D2146" t="s">
        <v>28</v>
      </c>
      <c r="E2146" t="s">
        <v>47</v>
      </c>
      <c r="F2146" t="s">
        <v>30</v>
      </c>
      <c r="G2146" t="s">
        <v>63</v>
      </c>
      <c r="H2146">
        <v>1</v>
      </c>
      <c r="I2146">
        <v>391.11</v>
      </c>
      <c r="J2146" s="2">
        <v>10</v>
      </c>
      <c r="K2146">
        <v>39</v>
      </c>
      <c r="L2146" s="3">
        <v>2.2000000000000002</v>
      </c>
      <c r="M2146" s="3">
        <v>4.4000000000000004</v>
      </c>
      <c r="N2146" t="s">
        <v>32</v>
      </c>
      <c r="O2146" t="s">
        <v>42</v>
      </c>
      <c r="P2146" t="s">
        <v>64</v>
      </c>
      <c r="Q2146" s="2">
        <v>391.11</v>
      </c>
      <c r="R2146" s="2">
        <v>39.11</v>
      </c>
      <c r="S2146" s="2">
        <v>352</v>
      </c>
      <c r="T2146" s="2">
        <v>0</v>
      </c>
      <c r="U2146">
        <v>352</v>
      </c>
      <c r="V2146" s="2">
        <v>22</v>
      </c>
      <c r="W2146" s="3">
        <v>17</v>
      </c>
      <c r="X2146" s="3" t="s">
        <v>35</v>
      </c>
      <c r="Y2146" s="3">
        <v>30.9</v>
      </c>
      <c r="Z2146" s="2">
        <v>108.77</v>
      </c>
      <c r="AA2146" s="10">
        <f>IF(Table1[[#This Row],[Is_Late]]="Yes",1,0)</f>
        <v>1</v>
      </c>
    </row>
    <row r="2147" spans="1:27" x14ac:dyDescent="0.25">
      <c r="A2147" t="s">
        <v>2226</v>
      </c>
      <c r="B2147" s="1">
        <v>45918</v>
      </c>
      <c r="C2147" t="s">
        <v>27</v>
      </c>
      <c r="D2147" t="s">
        <v>66</v>
      </c>
      <c r="E2147" t="s">
        <v>47</v>
      </c>
      <c r="F2147" t="s">
        <v>81</v>
      </c>
      <c r="G2147" t="s">
        <v>82</v>
      </c>
      <c r="H2147">
        <v>7</v>
      </c>
      <c r="I2147">
        <v>151.19999999999999</v>
      </c>
      <c r="J2147" s="2">
        <v>15</v>
      </c>
      <c r="K2147">
        <v>36</v>
      </c>
      <c r="L2147" s="3">
        <v>3.33</v>
      </c>
      <c r="M2147" s="3">
        <v>3.4</v>
      </c>
      <c r="N2147" t="s">
        <v>68</v>
      </c>
      <c r="O2147" t="s">
        <v>33</v>
      </c>
      <c r="P2147" t="s">
        <v>64</v>
      </c>
      <c r="Q2147" s="2">
        <v>1058.4000000000001</v>
      </c>
      <c r="R2147" s="2">
        <v>158.76</v>
      </c>
      <c r="S2147" s="2">
        <v>0</v>
      </c>
      <c r="T2147" s="2">
        <v>0</v>
      </c>
      <c r="U2147">
        <v>0</v>
      </c>
      <c r="V2147" s="2">
        <v>33</v>
      </c>
      <c r="W2147" s="3">
        <v>3</v>
      </c>
      <c r="X2147" s="3" t="s">
        <v>44</v>
      </c>
      <c r="Y2147" s="3">
        <v>11.8</v>
      </c>
      <c r="Z2147" s="2">
        <v>0</v>
      </c>
      <c r="AA2147" s="10">
        <f>IF(Table1[[#This Row],[Is_Late]]="Yes",1,0)</f>
        <v>0</v>
      </c>
    </row>
    <row r="2148" spans="1:27" x14ac:dyDescent="0.25">
      <c r="A2148" t="s">
        <v>2227</v>
      </c>
      <c r="B2148" s="1">
        <v>45918</v>
      </c>
      <c r="C2148" t="s">
        <v>75</v>
      </c>
      <c r="D2148" t="s">
        <v>28</v>
      </c>
      <c r="E2148" t="s">
        <v>47</v>
      </c>
      <c r="F2148" t="s">
        <v>59</v>
      </c>
      <c r="G2148" t="s">
        <v>63</v>
      </c>
      <c r="H2148">
        <v>4</v>
      </c>
      <c r="I2148">
        <v>30.39</v>
      </c>
      <c r="J2148" s="2">
        <v>15</v>
      </c>
      <c r="K2148">
        <v>14</v>
      </c>
      <c r="L2148" s="3">
        <v>7.06</v>
      </c>
      <c r="M2148" s="3">
        <v>4.0999999999999996</v>
      </c>
      <c r="N2148" t="s">
        <v>60</v>
      </c>
      <c r="O2148" t="s">
        <v>42</v>
      </c>
      <c r="P2148" t="s">
        <v>43</v>
      </c>
      <c r="Q2148" s="2">
        <v>121.56</v>
      </c>
      <c r="R2148" s="2">
        <v>18.23</v>
      </c>
      <c r="S2148" s="2">
        <v>103.33</v>
      </c>
      <c r="T2148" s="2">
        <v>15</v>
      </c>
      <c r="U2148">
        <v>118.33</v>
      </c>
      <c r="V2148" s="2">
        <v>15</v>
      </c>
      <c r="W2148" s="3">
        <v>0</v>
      </c>
      <c r="X2148" s="3" t="s">
        <v>44</v>
      </c>
      <c r="Y2148" s="3">
        <v>17.899999999999999</v>
      </c>
      <c r="Z2148" s="2">
        <v>18.5</v>
      </c>
      <c r="AA2148" s="10">
        <f>IF(Table1[[#This Row],[Is_Late]]="Yes",1,0)</f>
        <v>0</v>
      </c>
    </row>
    <row r="2149" spans="1:27" x14ac:dyDescent="0.25">
      <c r="A2149" t="s">
        <v>2228</v>
      </c>
      <c r="B2149" s="1">
        <v>45918</v>
      </c>
      <c r="C2149" t="s">
        <v>27</v>
      </c>
      <c r="D2149" t="s">
        <v>54</v>
      </c>
      <c r="E2149" t="s">
        <v>47</v>
      </c>
      <c r="F2149" t="s">
        <v>111</v>
      </c>
      <c r="G2149" t="s">
        <v>49</v>
      </c>
      <c r="H2149">
        <v>6</v>
      </c>
      <c r="I2149">
        <v>211.16</v>
      </c>
      <c r="J2149" s="2">
        <v>20</v>
      </c>
      <c r="K2149">
        <v>41</v>
      </c>
      <c r="L2149" s="3">
        <v>5.93</v>
      </c>
      <c r="M2149" s="3">
        <v>4.5</v>
      </c>
      <c r="N2149" t="s">
        <v>50</v>
      </c>
      <c r="O2149" t="s">
        <v>42</v>
      </c>
      <c r="P2149" t="s">
        <v>43</v>
      </c>
      <c r="Q2149" s="2">
        <v>1266.96</v>
      </c>
      <c r="R2149" s="2">
        <v>253.39</v>
      </c>
      <c r="S2149" s="2">
        <v>1013.57</v>
      </c>
      <c r="T2149" s="2">
        <v>0</v>
      </c>
      <c r="U2149">
        <v>1013.57</v>
      </c>
      <c r="V2149" s="2">
        <v>37</v>
      </c>
      <c r="W2149" s="3">
        <v>4</v>
      </c>
      <c r="X2149" s="3" t="s">
        <v>44</v>
      </c>
      <c r="Y2149" s="3">
        <v>14.3</v>
      </c>
      <c r="Z2149" s="2">
        <v>144.94</v>
      </c>
      <c r="AA2149" s="10">
        <f>IF(Table1[[#This Row],[Is_Late]]="Yes",1,0)</f>
        <v>0</v>
      </c>
    </row>
    <row r="2150" spans="1:27" x14ac:dyDescent="0.25">
      <c r="A2150" t="s">
        <v>2229</v>
      </c>
      <c r="B2150" s="1">
        <v>45918</v>
      </c>
      <c r="C2150" t="s">
        <v>75</v>
      </c>
      <c r="D2150" t="s">
        <v>38</v>
      </c>
      <c r="E2150" t="s">
        <v>47</v>
      </c>
      <c r="F2150" t="s">
        <v>76</v>
      </c>
      <c r="G2150" t="s">
        <v>82</v>
      </c>
      <c r="H2150">
        <v>4</v>
      </c>
      <c r="I2150">
        <v>228.94</v>
      </c>
      <c r="J2150" s="2">
        <v>20</v>
      </c>
      <c r="K2150">
        <v>48</v>
      </c>
      <c r="L2150" s="3">
        <v>4.16</v>
      </c>
      <c r="M2150" s="3">
        <v>3.2</v>
      </c>
      <c r="N2150" t="s">
        <v>60</v>
      </c>
      <c r="O2150" t="s">
        <v>42</v>
      </c>
      <c r="P2150" t="s">
        <v>51</v>
      </c>
      <c r="Q2150" s="2">
        <v>915.76</v>
      </c>
      <c r="R2150" s="2">
        <v>183.15</v>
      </c>
      <c r="S2150" s="2">
        <v>732.61</v>
      </c>
      <c r="T2150" s="2">
        <v>0</v>
      </c>
      <c r="U2150">
        <v>732.61</v>
      </c>
      <c r="V2150" s="2">
        <v>32</v>
      </c>
      <c r="W2150" s="3">
        <v>16</v>
      </c>
      <c r="X2150" s="3" t="s">
        <v>35</v>
      </c>
      <c r="Y2150" s="3">
        <v>31.8</v>
      </c>
      <c r="Z2150" s="2">
        <v>232.97</v>
      </c>
      <c r="AA2150" s="10">
        <f>IF(Table1[[#This Row],[Is_Late]]="Yes",1,0)</f>
        <v>1</v>
      </c>
    </row>
    <row r="2151" spans="1:27" x14ac:dyDescent="0.25">
      <c r="A2151" t="s">
        <v>2230</v>
      </c>
      <c r="B2151" s="1">
        <v>45918</v>
      </c>
      <c r="C2151" t="s">
        <v>58</v>
      </c>
      <c r="D2151" t="s">
        <v>54</v>
      </c>
      <c r="E2151" t="s">
        <v>47</v>
      </c>
      <c r="F2151" t="s">
        <v>30</v>
      </c>
      <c r="G2151" t="s">
        <v>31</v>
      </c>
      <c r="H2151">
        <v>2</v>
      </c>
      <c r="I2151">
        <v>490.4</v>
      </c>
      <c r="J2151" s="2">
        <v>15</v>
      </c>
      <c r="K2151">
        <v>27</v>
      </c>
      <c r="L2151" s="3">
        <v>1.98</v>
      </c>
      <c r="M2151" s="3">
        <v>3</v>
      </c>
      <c r="N2151" t="s">
        <v>60</v>
      </c>
      <c r="O2151" t="s">
        <v>42</v>
      </c>
      <c r="P2151" t="s">
        <v>34</v>
      </c>
      <c r="Q2151" s="2">
        <v>980.8</v>
      </c>
      <c r="R2151" s="2">
        <v>147.12</v>
      </c>
      <c r="S2151" s="2">
        <v>833.68</v>
      </c>
      <c r="T2151" s="2">
        <v>0</v>
      </c>
      <c r="U2151">
        <v>833.68</v>
      </c>
      <c r="V2151" s="2">
        <v>34</v>
      </c>
      <c r="W2151" s="3">
        <v>0</v>
      </c>
      <c r="X2151" s="3" t="s">
        <v>44</v>
      </c>
      <c r="Y2151" s="3">
        <v>24.2</v>
      </c>
      <c r="Z2151" s="2">
        <v>201.75</v>
      </c>
      <c r="AA2151" s="10">
        <f>IF(Table1[[#This Row],[Is_Late]]="Yes",1,0)</f>
        <v>0</v>
      </c>
    </row>
    <row r="2152" spans="1:27" x14ac:dyDescent="0.25">
      <c r="A2152" t="s">
        <v>2231</v>
      </c>
      <c r="B2152" s="1">
        <v>45918</v>
      </c>
      <c r="C2152" t="s">
        <v>88</v>
      </c>
      <c r="D2152" t="s">
        <v>38</v>
      </c>
      <c r="E2152" t="s">
        <v>29</v>
      </c>
      <c r="F2152" t="s">
        <v>30</v>
      </c>
      <c r="G2152" t="s">
        <v>70</v>
      </c>
      <c r="H2152">
        <v>6</v>
      </c>
      <c r="I2152">
        <v>355.33</v>
      </c>
      <c r="J2152" s="2">
        <v>5</v>
      </c>
      <c r="K2152">
        <v>23</v>
      </c>
      <c r="L2152" s="3">
        <v>6.53</v>
      </c>
      <c r="M2152" s="3">
        <v>3.6</v>
      </c>
      <c r="N2152" t="s">
        <v>41</v>
      </c>
      <c r="O2152" t="s">
        <v>42</v>
      </c>
      <c r="P2152" t="s">
        <v>56</v>
      </c>
      <c r="Q2152" s="2">
        <v>2131.98</v>
      </c>
      <c r="R2152" s="2">
        <v>106.6</v>
      </c>
      <c r="S2152" s="2">
        <v>2025.38</v>
      </c>
      <c r="T2152" s="2">
        <v>0</v>
      </c>
      <c r="U2152">
        <v>2025.38</v>
      </c>
      <c r="V2152" s="2">
        <v>31</v>
      </c>
      <c r="W2152" s="3">
        <v>0</v>
      </c>
      <c r="X2152" s="3" t="s">
        <v>44</v>
      </c>
      <c r="Y2152" s="3">
        <v>16.600000000000001</v>
      </c>
      <c r="Z2152" s="2">
        <v>336.21</v>
      </c>
      <c r="AA2152" s="10">
        <f>IF(Table1[[#This Row],[Is_Late]]="Yes",1,0)</f>
        <v>0</v>
      </c>
    </row>
    <row r="2153" spans="1:27" x14ac:dyDescent="0.25">
      <c r="A2153" t="s">
        <v>2232</v>
      </c>
      <c r="B2153" s="1">
        <v>45918</v>
      </c>
      <c r="C2153" t="s">
        <v>37</v>
      </c>
      <c r="D2153" t="s">
        <v>38</v>
      </c>
      <c r="E2153" t="s">
        <v>47</v>
      </c>
      <c r="F2153" t="s">
        <v>48</v>
      </c>
      <c r="G2153" t="s">
        <v>49</v>
      </c>
      <c r="H2153">
        <v>7</v>
      </c>
      <c r="I2153">
        <v>280.61</v>
      </c>
      <c r="J2153" s="2">
        <v>5</v>
      </c>
      <c r="K2153">
        <v>26</v>
      </c>
      <c r="L2153" s="3">
        <v>1.17</v>
      </c>
      <c r="M2153" s="3">
        <v>4.5</v>
      </c>
      <c r="N2153" t="s">
        <v>68</v>
      </c>
      <c r="O2153" t="s">
        <v>42</v>
      </c>
      <c r="P2153" t="s">
        <v>51</v>
      </c>
      <c r="Q2153" s="2">
        <v>1964.27</v>
      </c>
      <c r="R2153" s="2">
        <v>98.21</v>
      </c>
      <c r="S2153" s="2">
        <v>1866.06</v>
      </c>
      <c r="T2153" s="2">
        <v>0</v>
      </c>
      <c r="U2153">
        <v>1866.06</v>
      </c>
      <c r="V2153" s="2">
        <v>36</v>
      </c>
      <c r="W2153" s="3">
        <v>0</v>
      </c>
      <c r="X2153" s="3" t="s">
        <v>44</v>
      </c>
      <c r="Y2153" s="3">
        <v>25.2</v>
      </c>
      <c r="Z2153" s="2">
        <v>470.25</v>
      </c>
      <c r="AA2153" s="10">
        <f>IF(Table1[[#This Row],[Is_Late]]="Yes",1,0)</f>
        <v>0</v>
      </c>
    </row>
    <row r="2154" spans="1:27" x14ac:dyDescent="0.25">
      <c r="A2154" t="s">
        <v>2233</v>
      </c>
      <c r="B2154" s="1">
        <v>45918</v>
      </c>
      <c r="C2154" t="s">
        <v>27</v>
      </c>
      <c r="D2154" t="s">
        <v>66</v>
      </c>
      <c r="E2154" t="s">
        <v>47</v>
      </c>
      <c r="F2154" t="s">
        <v>73</v>
      </c>
      <c r="G2154" t="s">
        <v>67</v>
      </c>
      <c r="H2154">
        <v>1</v>
      </c>
      <c r="I2154">
        <v>338.63</v>
      </c>
      <c r="J2154" s="2">
        <v>10</v>
      </c>
      <c r="K2154">
        <v>23</v>
      </c>
      <c r="L2154" s="3">
        <v>7.34</v>
      </c>
      <c r="M2154" s="3">
        <v>4.5999999999999996</v>
      </c>
      <c r="N2154" t="s">
        <v>32</v>
      </c>
      <c r="O2154" t="s">
        <v>42</v>
      </c>
      <c r="P2154" t="s">
        <v>56</v>
      </c>
      <c r="Q2154" s="2">
        <v>338.63</v>
      </c>
      <c r="R2154" s="2">
        <v>33.86</v>
      </c>
      <c r="S2154" s="2">
        <v>304.77</v>
      </c>
      <c r="T2154" s="2">
        <v>0</v>
      </c>
      <c r="U2154">
        <v>304.77</v>
      </c>
      <c r="V2154" s="2">
        <v>16</v>
      </c>
      <c r="W2154" s="3">
        <v>7</v>
      </c>
      <c r="X2154" s="3" t="s">
        <v>35</v>
      </c>
      <c r="Y2154" s="3">
        <v>13.8</v>
      </c>
      <c r="Z2154" s="2">
        <v>42.06</v>
      </c>
      <c r="AA2154" s="10">
        <f>IF(Table1[[#This Row],[Is_Late]]="Yes",1,0)</f>
        <v>1</v>
      </c>
    </row>
    <row r="2155" spans="1:27" x14ac:dyDescent="0.25">
      <c r="A2155" t="s">
        <v>2234</v>
      </c>
      <c r="B2155" s="1">
        <v>45918</v>
      </c>
      <c r="C2155" t="s">
        <v>80</v>
      </c>
      <c r="D2155" t="s">
        <v>28</v>
      </c>
      <c r="E2155" t="s">
        <v>29</v>
      </c>
      <c r="F2155" t="s">
        <v>76</v>
      </c>
      <c r="G2155" t="s">
        <v>98</v>
      </c>
      <c r="H2155">
        <v>6</v>
      </c>
      <c r="I2155">
        <v>284</v>
      </c>
      <c r="J2155" s="2">
        <v>15</v>
      </c>
      <c r="K2155">
        <v>26</v>
      </c>
      <c r="L2155" s="3">
        <v>4.78</v>
      </c>
      <c r="M2155" s="3">
        <v>5</v>
      </c>
      <c r="N2155" t="s">
        <v>32</v>
      </c>
      <c r="O2155" t="s">
        <v>42</v>
      </c>
      <c r="P2155" t="s">
        <v>56</v>
      </c>
      <c r="Q2155" s="2">
        <v>1704</v>
      </c>
      <c r="R2155" s="2">
        <v>255.6</v>
      </c>
      <c r="S2155" s="2">
        <v>1448.4</v>
      </c>
      <c r="T2155" s="2">
        <v>0</v>
      </c>
      <c r="U2155">
        <v>1448.4</v>
      </c>
      <c r="V2155" s="2">
        <v>17</v>
      </c>
      <c r="W2155" s="3">
        <v>9</v>
      </c>
      <c r="X2155" s="3" t="s">
        <v>35</v>
      </c>
      <c r="Y2155" s="3">
        <v>8.5</v>
      </c>
      <c r="Z2155" s="2">
        <v>123.11</v>
      </c>
      <c r="AA2155" s="10">
        <f>IF(Table1[[#This Row],[Is_Late]]="Yes",1,0)</f>
        <v>1</v>
      </c>
    </row>
    <row r="2156" spans="1:27" x14ac:dyDescent="0.25">
      <c r="A2156" t="s">
        <v>2235</v>
      </c>
      <c r="B2156" s="1">
        <v>45919</v>
      </c>
      <c r="C2156" t="s">
        <v>53</v>
      </c>
      <c r="D2156" t="s">
        <v>46</v>
      </c>
      <c r="E2156" t="s">
        <v>47</v>
      </c>
      <c r="F2156" t="s">
        <v>76</v>
      </c>
      <c r="G2156" t="s">
        <v>144</v>
      </c>
      <c r="H2156">
        <v>4</v>
      </c>
      <c r="I2156">
        <v>232.21</v>
      </c>
      <c r="J2156" s="2">
        <v>15</v>
      </c>
      <c r="K2156">
        <v>27</v>
      </c>
      <c r="L2156" s="3">
        <v>6.05</v>
      </c>
      <c r="M2156" s="3">
        <v>4.2</v>
      </c>
      <c r="N2156" t="s">
        <v>50</v>
      </c>
      <c r="O2156" t="s">
        <v>42</v>
      </c>
      <c r="P2156" t="s">
        <v>34</v>
      </c>
      <c r="Q2156" s="2">
        <v>928.84</v>
      </c>
      <c r="R2156" s="2">
        <v>139.33000000000001</v>
      </c>
      <c r="S2156" s="2">
        <v>789.51</v>
      </c>
      <c r="T2156" s="2">
        <v>0</v>
      </c>
      <c r="U2156">
        <v>789.51</v>
      </c>
      <c r="V2156" s="2">
        <v>20</v>
      </c>
      <c r="W2156" s="3">
        <v>7</v>
      </c>
      <c r="X2156" s="3" t="s">
        <v>35</v>
      </c>
      <c r="Y2156" s="3">
        <v>25.7</v>
      </c>
      <c r="Z2156" s="2">
        <v>202.9</v>
      </c>
      <c r="AA2156" s="10">
        <f>IF(Table1[[#This Row],[Is_Late]]="Yes",1,0)</f>
        <v>1</v>
      </c>
    </row>
    <row r="2157" spans="1:27" x14ac:dyDescent="0.25">
      <c r="A2157" t="s">
        <v>2236</v>
      </c>
      <c r="B2157" s="1">
        <v>45919</v>
      </c>
      <c r="C2157" t="s">
        <v>58</v>
      </c>
      <c r="D2157" t="s">
        <v>38</v>
      </c>
      <c r="E2157" t="s">
        <v>29</v>
      </c>
      <c r="F2157" t="s">
        <v>48</v>
      </c>
      <c r="G2157" t="s">
        <v>117</v>
      </c>
      <c r="H2157">
        <v>2</v>
      </c>
      <c r="I2157">
        <v>356.77</v>
      </c>
      <c r="J2157" s="2">
        <v>0</v>
      </c>
      <c r="K2157">
        <v>14</v>
      </c>
      <c r="L2157" s="3">
        <v>3.56</v>
      </c>
      <c r="M2157" s="3">
        <v>4</v>
      </c>
      <c r="N2157" t="s">
        <v>50</v>
      </c>
      <c r="O2157" t="s">
        <v>42</v>
      </c>
      <c r="P2157" t="s">
        <v>64</v>
      </c>
      <c r="Q2157" s="2">
        <v>713.54</v>
      </c>
      <c r="R2157" s="2">
        <v>0</v>
      </c>
      <c r="S2157" s="2">
        <v>713.54</v>
      </c>
      <c r="T2157" s="2">
        <v>0</v>
      </c>
      <c r="U2157">
        <v>713.54</v>
      </c>
      <c r="V2157" s="2">
        <v>36</v>
      </c>
      <c r="W2157" s="3">
        <v>0</v>
      </c>
      <c r="X2157" s="3" t="s">
        <v>44</v>
      </c>
      <c r="Y2157" s="3">
        <v>15.4</v>
      </c>
      <c r="Z2157" s="2">
        <v>109.89</v>
      </c>
      <c r="AA2157" s="10">
        <f>IF(Table1[[#This Row],[Is_Late]]="Yes",1,0)</f>
        <v>0</v>
      </c>
    </row>
    <row r="2158" spans="1:27" x14ac:dyDescent="0.25">
      <c r="A2158" t="s">
        <v>2237</v>
      </c>
      <c r="B2158" s="1">
        <v>45919</v>
      </c>
      <c r="C2158" t="s">
        <v>75</v>
      </c>
      <c r="D2158" t="s">
        <v>38</v>
      </c>
      <c r="E2158" t="s">
        <v>47</v>
      </c>
      <c r="F2158" t="s">
        <v>39</v>
      </c>
      <c r="G2158" t="s">
        <v>40</v>
      </c>
      <c r="H2158">
        <v>6</v>
      </c>
      <c r="I2158">
        <v>380.63</v>
      </c>
      <c r="J2158" s="2">
        <v>25</v>
      </c>
      <c r="K2158">
        <v>31</v>
      </c>
      <c r="L2158" s="3">
        <v>7.28</v>
      </c>
      <c r="M2158" s="3">
        <v>5</v>
      </c>
      <c r="N2158" t="s">
        <v>41</v>
      </c>
      <c r="O2158" t="s">
        <v>42</v>
      </c>
      <c r="P2158" t="s">
        <v>51</v>
      </c>
      <c r="Q2158" s="2">
        <v>2283.7800000000002</v>
      </c>
      <c r="R2158" s="2">
        <v>570.95000000000005</v>
      </c>
      <c r="S2158" s="2">
        <v>1712.83</v>
      </c>
      <c r="T2158" s="2">
        <v>0</v>
      </c>
      <c r="U2158">
        <v>1712.83</v>
      </c>
      <c r="V2158" s="2">
        <v>41</v>
      </c>
      <c r="W2158" s="3">
        <v>0</v>
      </c>
      <c r="X2158" s="3" t="s">
        <v>44</v>
      </c>
      <c r="Y2158" s="3">
        <v>29.7</v>
      </c>
      <c r="Z2158" s="2">
        <v>508.71</v>
      </c>
      <c r="AA2158" s="10">
        <f>IF(Table1[[#This Row],[Is_Late]]="Yes",1,0)</f>
        <v>0</v>
      </c>
    </row>
    <row r="2159" spans="1:27" x14ac:dyDescent="0.25">
      <c r="A2159" t="s">
        <v>2238</v>
      </c>
      <c r="B2159" s="1">
        <v>45919</v>
      </c>
      <c r="C2159" t="s">
        <v>37</v>
      </c>
      <c r="D2159" t="s">
        <v>38</v>
      </c>
      <c r="E2159" t="s">
        <v>47</v>
      </c>
      <c r="F2159" t="s">
        <v>86</v>
      </c>
      <c r="G2159" t="s">
        <v>49</v>
      </c>
      <c r="H2159">
        <v>4</v>
      </c>
      <c r="I2159">
        <v>113.69</v>
      </c>
      <c r="J2159" s="2">
        <v>20</v>
      </c>
      <c r="K2159">
        <v>33</v>
      </c>
      <c r="L2159" s="3">
        <v>5.6</v>
      </c>
      <c r="M2159" s="3">
        <v>4</v>
      </c>
      <c r="N2159" t="s">
        <v>60</v>
      </c>
      <c r="O2159" t="s">
        <v>33</v>
      </c>
      <c r="P2159" t="s">
        <v>56</v>
      </c>
      <c r="Q2159" s="2">
        <v>454.76</v>
      </c>
      <c r="R2159" s="2">
        <v>90.95</v>
      </c>
      <c r="S2159" s="2">
        <v>0</v>
      </c>
      <c r="T2159" s="2">
        <v>0</v>
      </c>
      <c r="U2159">
        <v>0</v>
      </c>
      <c r="V2159" s="2">
        <v>33</v>
      </c>
      <c r="W2159" s="3">
        <v>0</v>
      </c>
      <c r="X2159" s="3" t="s">
        <v>44</v>
      </c>
      <c r="Y2159" s="3">
        <v>15</v>
      </c>
      <c r="Z2159" s="2">
        <v>0</v>
      </c>
      <c r="AA2159" s="10">
        <f>IF(Table1[[#This Row],[Is_Late]]="Yes",1,0)</f>
        <v>0</v>
      </c>
    </row>
    <row r="2160" spans="1:27" x14ac:dyDescent="0.25">
      <c r="A2160" t="s">
        <v>2239</v>
      </c>
      <c r="B2160" s="1">
        <v>45919</v>
      </c>
      <c r="C2160" t="s">
        <v>37</v>
      </c>
      <c r="D2160" t="s">
        <v>46</v>
      </c>
      <c r="E2160" t="s">
        <v>47</v>
      </c>
      <c r="F2160" t="s">
        <v>48</v>
      </c>
      <c r="G2160" t="s">
        <v>70</v>
      </c>
      <c r="H2160">
        <v>6</v>
      </c>
      <c r="I2160">
        <v>50.72</v>
      </c>
      <c r="J2160" s="2">
        <v>25</v>
      </c>
      <c r="K2160">
        <v>37</v>
      </c>
      <c r="L2160" s="3">
        <v>1.23</v>
      </c>
      <c r="M2160" s="3">
        <v>4.0999999999999996</v>
      </c>
      <c r="N2160" t="s">
        <v>32</v>
      </c>
      <c r="O2160" t="s">
        <v>42</v>
      </c>
      <c r="P2160" t="s">
        <v>64</v>
      </c>
      <c r="Q2160" s="2">
        <v>304.32</v>
      </c>
      <c r="R2160" s="2">
        <v>76.08</v>
      </c>
      <c r="S2160" s="2">
        <v>228.24</v>
      </c>
      <c r="T2160" s="2">
        <v>10</v>
      </c>
      <c r="U2160">
        <v>238.24</v>
      </c>
      <c r="V2160" s="2">
        <v>34</v>
      </c>
      <c r="W2160" s="3">
        <v>3</v>
      </c>
      <c r="X2160" s="3" t="s">
        <v>44</v>
      </c>
      <c r="Y2160" s="3">
        <v>31</v>
      </c>
      <c r="Z2160" s="2">
        <v>70.75</v>
      </c>
      <c r="AA2160" s="10">
        <f>IF(Table1[[#This Row],[Is_Late]]="Yes",1,0)</f>
        <v>0</v>
      </c>
    </row>
    <row r="2161" spans="1:27" x14ac:dyDescent="0.25">
      <c r="A2161" t="s">
        <v>2240</v>
      </c>
      <c r="B2161" s="1">
        <v>45919</v>
      </c>
      <c r="C2161" t="s">
        <v>80</v>
      </c>
      <c r="D2161" t="s">
        <v>66</v>
      </c>
      <c r="E2161" t="s">
        <v>47</v>
      </c>
      <c r="F2161" t="s">
        <v>73</v>
      </c>
      <c r="G2161" t="s">
        <v>89</v>
      </c>
      <c r="H2161">
        <v>1</v>
      </c>
      <c r="I2161">
        <v>143.13999999999999</v>
      </c>
      <c r="J2161" s="2">
        <v>5</v>
      </c>
      <c r="K2161">
        <v>32</v>
      </c>
      <c r="L2161" s="3">
        <v>1.08</v>
      </c>
      <c r="M2161" s="3">
        <v>2.7</v>
      </c>
      <c r="N2161" t="s">
        <v>41</v>
      </c>
      <c r="O2161" t="s">
        <v>33</v>
      </c>
      <c r="P2161" t="s">
        <v>43</v>
      </c>
      <c r="Q2161" s="2">
        <v>143.13999999999999</v>
      </c>
      <c r="R2161" s="2">
        <v>7.16</v>
      </c>
      <c r="S2161" s="2">
        <v>0</v>
      </c>
      <c r="T2161" s="2">
        <v>10</v>
      </c>
      <c r="U2161">
        <v>0</v>
      </c>
      <c r="V2161" s="2">
        <v>27</v>
      </c>
      <c r="W2161" s="3">
        <v>5</v>
      </c>
      <c r="X2161" s="3" t="s">
        <v>44</v>
      </c>
      <c r="Y2161" s="3">
        <v>25.5</v>
      </c>
      <c r="Z2161" s="2">
        <v>0</v>
      </c>
      <c r="AA2161" s="10">
        <f>IF(Table1[[#This Row],[Is_Late]]="Yes",1,0)</f>
        <v>0</v>
      </c>
    </row>
    <row r="2162" spans="1:27" x14ac:dyDescent="0.25">
      <c r="A2162" t="s">
        <v>2241</v>
      </c>
      <c r="B2162" s="1">
        <v>45919</v>
      </c>
      <c r="C2162" t="s">
        <v>80</v>
      </c>
      <c r="D2162" t="s">
        <v>54</v>
      </c>
      <c r="E2162" t="s">
        <v>47</v>
      </c>
      <c r="F2162" t="s">
        <v>76</v>
      </c>
      <c r="G2162" t="s">
        <v>49</v>
      </c>
      <c r="H2162">
        <v>4</v>
      </c>
      <c r="I2162">
        <v>282.2</v>
      </c>
      <c r="J2162" s="2">
        <v>20</v>
      </c>
      <c r="K2162">
        <v>24</v>
      </c>
      <c r="L2162" s="3">
        <v>2.58</v>
      </c>
      <c r="M2162" s="3">
        <v>3.2</v>
      </c>
      <c r="N2162" t="s">
        <v>68</v>
      </c>
      <c r="O2162" t="s">
        <v>42</v>
      </c>
      <c r="P2162" t="s">
        <v>64</v>
      </c>
      <c r="Q2162" s="2">
        <v>1128.8</v>
      </c>
      <c r="R2162" s="2">
        <v>225.76</v>
      </c>
      <c r="S2162" s="2">
        <v>903.04</v>
      </c>
      <c r="T2162" s="2">
        <v>0</v>
      </c>
      <c r="U2162">
        <v>903.04</v>
      </c>
      <c r="V2162" s="2">
        <v>23</v>
      </c>
      <c r="W2162" s="3">
        <v>1</v>
      </c>
      <c r="X2162" s="3" t="s">
        <v>44</v>
      </c>
      <c r="Y2162" s="3">
        <v>27.1</v>
      </c>
      <c r="Z2162" s="2">
        <v>244.72</v>
      </c>
      <c r="AA2162" s="10">
        <f>IF(Table1[[#This Row],[Is_Late]]="Yes",1,0)</f>
        <v>0</v>
      </c>
    </row>
    <row r="2163" spans="1:27" x14ac:dyDescent="0.25">
      <c r="A2163" t="s">
        <v>2242</v>
      </c>
      <c r="B2163" s="1">
        <v>45919</v>
      </c>
      <c r="C2163" t="s">
        <v>75</v>
      </c>
      <c r="D2163" t="s">
        <v>54</v>
      </c>
      <c r="E2163" t="s">
        <v>47</v>
      </c>
      <c r="F2163" t="s">
        <v>30</v>
      </c>
      <c r="G2163" t="s">
        <v>144</v>
      </c>
      <c r="H2163">
        <v>4</v>
      </c>
      <c r="I2163">
        <v>307.94</v>
      </c>
      <c r="J2163" s="2">
        <v>20</v>
      </c>
      <c r="K2163">
        <v>30</v>
      </c>
      <c r="L2163" s="3">
        <v>3.14</v>
      </c>
      <c r="M2163" s="3">
        <v>3.9</v>
      </c>
      <c r="N2163" t="s">
        <v>50</v>
      </c>
      <c r="O2163" t="s">
        <v>42</v>
      </c>
      <c r="P2163" t="s">
        <v>34</v>
      </c>
      <c r="Q2163" s="2">
        <v>1231.76</v>
      </c>
      <c r="R2163" s="2">
        <v>246.35</v>
      </c>
      <c r="S2163" s="2">
        <v>985.41</v>
      </c>
      <c r="T2163" s="2">
        <v>0</v>
      </c>
      <c r="U2163">
        <v>985.41</v>
      </c>
      <c r="V2163" s="2">
        <v>22</v>
      </c>
      <c r="W2163" s="3">
        <v>8</v>
      </c>
      <c r="X2163" s="3" t="s">
        <v>35</v>
      </c>
      <c r="Y2163" s="3">
        <v>22.9</v>
      </c>
      <c r="Z2163" s="2">
        <v>225.66</v>
      </c>
      <c r="AA2163" s="10">
        <f>IF(Table1[[#This Row],[Is_Late]]="Yes",1,0)</f>
        <v>1</v>
      </c>
    </row>
    <row r="2164" spans="1:27" x14ac:dyDescent="0.25">
      <c r="A2164" t="s">
        <v>2243</v>
      </c>
      <c r="B2164" s="1">
        <v>45919</v>
      </c>
      <c r="C2164" t="s">
        <v>75</v>
      </c>
      <c r="D2164" t="s">
        <v>54</v>
      </c>
      <c r="E2164" t="s">
        <v>29</v>
      </c>
      <c r="F2164" t="s">
        <v>30</v>
      </c>
      <c r="G2164" t="s">
        <v>49</v>
      </c>
      <c r="H2164">
        <v>3</v>
      </c>
      <c r="I2164">
        <v>331.61</v>
      </c>
      <c r="J2164" s="2">
        <v>15</v>
      </c>
      <c r="K2164">
        <v>17</v>
      </c>
      <c r="L2164" s="3">
        <v>2.2400000000000002</v>
      </c>
      <c r="M2164" s="3">
        <v>3.6</v>
      </c>
      <c r="N2164" t="s">
        <v>50</v>
      </c>
      <c r="O2164" t="s">
        <v>42</v>
      </c>
      <c r="P2164" t="s">
        <v>56</v>
      </c>
      <c r="Q2164" s="2">
        <v>994.83</v>
      </c>
      <c r="R2164" s="2">
        <v>149.22</v>
      </c>
      <c r="S2164" s="2">
        <v>845.61</v>
      </c>
      <c r="T2164" s="2">
        <v>0</v>
      </c>
      <c r="U2164">
        <v>845.61</v>
      </c>
      <c r="V2164" s="2">
        <v>42</v>
      </c>
      <c r="W2164" s="3">
        <v>0</v>
      </c>
      <c r="X2164" s="3" t="s">
        <v>44</v>
      </c>
      <c r="Y2164" s="3">
        <v>29.4</v>
      </c>
      <c r="Z2164" s="2">
        <v>248.61</v>
      </c>
      <c r="AA2164" s="10">
        <f>IF(Table1[[#This Row],[Is_Late]]="Yes",1,0)</f>
        <v>0</v>
      </c>
    </row>
    <row r="2165" spans="1:27" x14ac:dyDescent="0.25">
      <c r="A2165" t="s">
        <v>2244</v>
      </c>
      <c r="B2165" s="1">
        <v>45920</v>
      </c>
      <c r="C2165" t="s">
        <v>27</v>
      </c>
      <c r="D2165" t="s">
        <v>66</v>
      </c>
      <c r="E2165" t="s">
        <v>47</v>
      </c>
      <c r="F2165" t="s">
        <v>48</v>
      </c>
      <c r="G2165" t="s">
        <v>144</v>
      </c>
      <c r="H2165">
        <v>4</v>
      </c>
      <c r="I2165">
        <v>109.79</v>
      </c>
      <c r="J2165" s="2">
        <v>25</v>
      </c>
      <c r="K2165">
        <v>41</v>
      </c>
      <c r="L2165" s="3">
        <v>2.54</v>
      </c>
      <c r="M2165" s="3">
        <v>4.2</v>
      </c>
      <c r="N2165" t="s">
        <v>68</v>
      </c>
      <c r="O2165" t="s">
        <v>42</v>
      </c>
      <c r="P2165" t="s">
        <v>34</v>
      </c>
      <c r="Q2165" s="2">
        <v>439.16</v>
      </c>
      <c r="R2165" s="2">
        <v>109.79</v>
      </c>
      <c r="S2165" s="2">
        <v>329.37</v>
      </c>
      <c r="T2165" s="2">
        <v>0</v>
      </c>
      <c r="U2165">
        <v>329.37</v>
      </c>
      <c r="V2165" s="2">
        <v>16</v>
      </c>
      <c r="W2165" s="3">
        <v>25</v>
      </c>
      <c r="X2165" s="3" t="s">
        <v>35</v>
      </c>
      <c r="Y2165" s="3">
        <v>10.1</v>
      </c>
      <c r="Z2165" s="2">
        <v>33.270000000000003</v>
      </c>
      <c r="AA2165" s="10">
        <f>IF(Table1[[#This Row],[Is_Late]]="Yes",1,0)</f>
        <v>1</v>
      </c>
    </row>
    <row r="2166" spans="1:27" x14ac:dyDescent="0.25">
      <c r="A2166" t="s">
        <v>2245</v>
      </c>
      <c r="B2166" s="1">
        <v>45920</v>
      </c>
      <c r="C2166" t="s">
        <v>27</v>
      </c>
      <c r="D2166" t="s">
        <v>46</v>
      </c>
      <c r="E2166" t="s">
        <v>47</v>
      </c>
      <c r="F2166" t="s">
        <v>39</v>
      </c>
      <c r="G2166" t="s">
        <v>78</v>
      </c>
      <c r="H2166">
        <v>2</v>
      </c>
      <c r="I2166">
        <v>320.24</v>
      </c>
      <c r="J2166" s="2">
        <v>15</v>
      </c>
      <c r="K2166">
        <v>43</v>
      </c>
      <c r="L2166" s="3">
        <v>1.19</v>
      </c>
      <c r="M2166" s="3">
        <v>5</v>
      </c>
      <c r="N2166" t="s">
        <v>32</v>
      </c>
      <c r="O2166" t="s">
        <v>42</v>
      </c>
      <c r="P2166" t="s">
        <v>51</v>
      </c>
      <c r="Q2166" s="2">
        <v>640.48</v>
      </c>
      <c r="R2166" s="2">
        <v>96.07</v>
      </c>
      <c r="S2166" s="2">
        <v>544.41</v>
      </c>
      <c r="T2166" s="2">
        <v>0</v>
      </c>
      <c r="U2166">
        <v>544.41</v>
      </c>
      <c r="V2166" s="2">
        <v>36</v>
      </c>
      <c r="W2166" s="3">
        <v>7</v>
      </c>
      <c r="X2166" s="3" t="s">
        <v>35</v>
      </c>
      <c r="Y2166" s="3">
        <v>22.7</v>
      </c>
      <c r="Z2166" s="2">
        <v>123.58</v>
      </c>
      <c r="AA2166" s="10">
        <f>IF(Table1[[#This Row],[Is_Late]]="Yes",1,0)</f>
        <v>1</v>
      </c>
    </row>
    <row r="2167" spans="1:27" x14ac:dyDescent="0.25">
      <c r="A2167" t="s">
        <v>2246</v>
      </c>
      <c r="B2167" s="1">
        <v>45920</v>
      </c>
      <c r="C2167" t="s">
        <v>75</v>
      </c>
      <c r="D2167" t="s">
        <v>28</v>
      </c>
      <c r="E2167" t="s">
        <v>47</v>
      </c>
      <c r="F2167" t="s">
        <v>30</v>
      </c>
      <c r="G2167" t="s">
        <v>82</v>
      </c>
      <c r="H2167">
        <v>1</v>
      </c>
      <c r="I2167">
        <v>323.23</v>
      </c>
      <c r="J2167" s="2">
        <v>10</v>
      </c>
      <c r="K2167">
        <v>36</v>
      </c>
      <c r="L2167" s="3">
        <v>2.06</v>
      </c>
      <c r="M2167" s="3">
        <v>4.0999999999999996</v>
      </c>
      <c r="N2167" t="s">
        <v>32</v>
      </c>
      <c r="O2167" t="s">
        <v>42</v>
      </c>
      <c r="P2167" t="s">
        <v>51</v>
      </c>
      <c r="Q2167" s="2">
        <v>323.23</v>
      </c>
      <c r="R2167" s="2">
        <v>32.32</v>
      </c>
      <c r="S2167" s="2">
        <v>290.91000000000003</v>
      </c>
      <c r="T2167" s="2">
        <v>15</v>
      </c>
      <c r="U2167">
        <v>305.91000000000003</v>
      </c>
      <c r="V2167" s="2">
        <v>43</v>
      </c>
      <c r="W2167" s="3">
        <v>0</v>
      </c>
      <c r="X2167" s="3" t="s">
        <v>44</v>
      </c>
      <c r="Y2167" s="3">
        <v>25.5</v>
      </c>
      <c r="Z2167" s="2">
        <v>74.180000000000007</v>
      </c>
      <c r="AA2167" s="10">
        <f>IF(Table1[[#This Row],[Is_Late]]="Yes",1,0)</f>
        <v>0</v>
      </c>
    </row>
    <row r="2168" spans="1:27" x14ac:dyDescent="0.25">
      <c r="A2168" t="s">
        <v>2247</v>
      </c>
      <c r="B2168" s="1">
        <v>45920</v>
      </c>
      <c r="C2168" t="s">
        <v>27</v>
      </c>
      <c r="D2168" t="s">
        <v>66</v>
      </c>
      <c r="E2168" t="s">
        <v>47</v>
      </c>
      <c r="F2168" t="s">
        <v>39</v>
      </c>
      <c r="G2168" t="s">
        <v>144</v>
      </c>
      <c r="H2168">
        <v>5</v>
      </c>
      <c r="I2168">
        <v>484.52</v>
      </c>
      <c r="J2168" s="2">
        <v>10</v>
      </c>
      <c r="K2168">
        <v>28</v>
      </c>
      <c r="L2168" s="3">
        <v>7.64</v>
      </c>
      <c r="M2168" s="3">
        <v>4.5999999999999996</v>
      </c>
      <c r="N2168" t="s">
        <v>60</v>
      </c>
      <c r="O2168" t="s">
        <v>42</v>
      </c>
      <c r="P2168" t="s">
        <v>51</v>
      </c>
      <c r="Q2168" s="2">
        <v>2422.6</v>
      </c>
      <c r="R2168" s="2">
        <v>242.26</v>
      </c>
      <c r="S2168" s="2">
        <v>2180.34</v>
      </c>
      <c r="T2168" s="2">
        <v>0</v>
      </c>
      <c r="U2168">
        <v>2180.34</v>
      </c>
      <c r="V2168" s="2">
        <v>32</v>
      </c>
      <c r="W2168" s="3">
        <v>0</v>
      </c>
      <c r="X2168" s="3" t="s">
        <v>44</v>
      </c>
      <c r="Y2168" s="3">
        <v>24.8</v>
      </c>
      <c r="Z2168" s="2">
        <v>540.72</v>
      </c>
      <c r="AA2168" s="10">
        <f>IF(Table1[[#This Row],[Is_Late]]="Yes",1,0)</f>
        <v>0</v>
      </c>
    </row>
    <row r="2169" spans="1:27" x14ac:dyDescent="0.25">
      <c r="A2169" t="s">
        <v>2248</v>
      </c>
      <c r="B2169" s="1">
        <v>45920</v>
      </c>
      <c r="C2169" t="s">
        <v>84</v>
      </c>
      <c r="D2169" t="s">
        <v>38</v>
      </c>
      <c r="E2169" t="s">
        <v>47</v>
      </c>
      <c r="F2169" t="s">
        <v>39</v>
      </c>
      <c r="G2169" t="s">
        <v>89</v>
      </c>
      <c r="H2169">
        <v>6</v>
      </c>
      <c r="I2169">
        <v>298.51</v>
      </c>
      <c r="J2169" s="2">
        <v>15</v>
      </c>
      <c r="K2169">
        <v>34</v>
      </c>
      <c r="L2169" s="3">
        <v>3.51</v>
      </c>
      <c r="M2169" s="3">
        <v>2.2000000000000002</v>
      </c>
      <c r="N2169" t="s">
        <v>41</v>
      </c>
      <c r="O2169" t="s">
        <v>42</v>
      </c>
      <c r="P2169" t="s">
        <v>34</v>
      </c>
      <c r="Q2169" s="2">
        <v>1791.06</v>
      </c>
      <c r="R2169" s="2">
        <v>268.66000000000003</v>
      </c>
      <c r="S2169" s="2">
        <v>1522.4</v>
      </c>
      <c r="T2169" s="2">
        <v>0</v>
      </c>
      <c r="U2169">
        <v>1522.4</v>
      </c>
      <c r="V2169" s="2">
        <v>22</v>
      </c>
      <c r="W2169" s="3">
        <v>12</v>
      </c>
      <c r="X2169" s="3" t="s">
        <v>35</v>
      </c>
      <c r="Y2169" s="3">
        <v>18.600000000000001</v>
      </c>
      <c r="Z2169" s="2">
        <v>283.17</v>
      </c>
      <c r="AA2169" s="10">
        <f>IF(Table1[[#This Row],[Is_Late]]="Yes",1,0)</f>
        <v>1</v>
      </c>
    </row>
    <row r="2170" spans="1:27" x14ac:dyDescent="0.25">
      <c r="A2170" t="s">
        <v>2249</v>
      </c>
      <c r="B2170" s="1">
        <v>45920</v>
      </c>
      <c r="C2170" t="s">
        <v>84</v>
      </c>
      <c r="D2170" t="s">
        <v>46</v>
      </c>
      <c r="E2170" t="s">
        <v>47</v>
      </c>
      <c r="F2170" t="s">
        <v>30</v>
      </c>
      <c r="G2170" t="s">
        <v>117</v>
      </c>
      <c r="H2170">
        <v>5</v>
      </c>
      <c r="I2170">
        <v>127.75</v>
      </c>
      <c r="J2170" s="2">
        <v>10</v>
      </c>
      <c r="K2170">
        <v>36</v>
      </c>
      <c r="L2170" s="3">
        <v>2.15</v>
      </c>
      <c r="M2170" s="3">
        <v>4.0999999999999996</v>
      </c>
      <c r="N2170" t="s">
        <v>41</v>
      </c>
      <c r="O2170" t="s">
        <v>42</v>
      </c>
      <c r="P2170" t="s">
        <v>43</v>
      </c>
      <c r="Q2170" s="2">
        <v>638.75</v>
      </c>
      <c r="R2170" s="2">
        <v>63.88</v>
      </c>
      <c r="S2170" s="2">
        <v>574.87</v>
      </c>
      <c r="T2170" s="2">
        <v>0</v>
      </c>
      <c r="U2170">
        <v>574.87</v>
      </c>
      <c r="V2170" s="2">
        <v>27</v>
      </c>
      <c r="W2170" s="3">
        <v>9</v>
      </c>
      <c r="X2170" s="3" t="s">
        <v>35</v>
      </c>
      <c r="Y2170" s="3">
        <v>8.9</v>
      </c>
      <c r="Z2170" s="2">
        <v>51.16</v>
      </c>
      <c r="AA2170" s="10">
        <f>IF(Table1[[#This Row],[Is_Late]]="Yes",1,0)</f>
        <v>1</v>
      </c>
    </row>
    <row r="2171" spans="1:27" x14ac:dyDescent="0.25">
      <c r="A2171" t="s">
        <v>2250</v>
      </c>
      <c r="B2171" s="1">
        <v>45920</v>
      </c>
      <c r="C2171" t="s">
        <v>88</v>
      </c>
      <c r="D2171" t="s">
        <v>66</v>
      </c>
      <c r="E2171" t="s">
        <v>47</v>
      </c>
      <c r="F2171" t="s">
        <v>76</v>
      </c>
      <c r="G2171" t="s">
        <v>89</v>
      </c>
      <c r="H2171">
        <v>1</v>
      </c>
      <c r="I2171">
        <v>357.67</v>
      </c>
      <c r="J2171" s="2">
        <v>20</v>
      </c>
      <c r="K2171">
        <v>30</v>
      </c>
      <c r="L2171" s="3">
        <v>6.07</v>
      </c>
      <c r="M2171" s="3">
        <v>4.4000000000000004</v>
      </c>
      <c r="N2171" t="s">
        <v>50</v>
      </c>
      <c r="O2171" t="s">
        <v>42</v>
      </c>
      <c r="P2171" t="s">
        <v>34</v>
      </c>
      <c r="Q2171" s="2">
        <v>357.67</v>
      </c>
      <c r="R2171" s="2">
        <v>71.53</v>
      </c>
      <c r="S2171" s="2">
        <v>286.14</v>
      </c>
      <c r="T2171" s="2">
        <v>15</v>
      </c>
      <c r="U2171">
        <v>301.14</v>
      </c>
      <c r="V2171" s="2">
        <v>39</v>
      </c>
      <c r="W2171" s="3">
        <v>0</v>
      </c>
      <c r="X2171" s="3" t="s">
        <v>44</v>
      </c>
      <c r="Y2171" s="3">
        <v>13.5</v>
      </c>
      <c r="Z2171" s="2">
        <v>38.630000000000003</v>
      </c>
      <c r="AA2171" s="10">
        <f>IF(Table1[[#This Row],[Is_Late]]="Yes",1,0)</f>
        <v>0</v>
      </c>
    </row>
    <row r="2172" spans="1:27" x14ac:dyDescent="0.25">
      <c r="A2172" t="s">
        <v>2251</v>
      </c>
      <c r="B2172" s="1">
        <v>45921</v>
      </c>
      <c r="C2172" t="s">
        <v>37</v>
      </c>
      <c r="D2172" t="s">
        <v>28</v>
      </c>
      <c r="E2172" t="s">
        <v>47</v>
      </c>
      <c r="F2172" t="s">
        <v>30</v>
      </c>
      <c r="G2172" t="s">
        <v>67</v>
      </c>
      <c r="H2172">
        <v>4</v>
      </c>
      <c r="I2172">
        <v>304.62</v>
      </c>
      <c r="J2172" s="2">
        <v>0</v>
      </c>
      <c r="K2172">
        <v>35</v>
      </c>
      <c r="L2172" s="3">
        <v>6.83</v>
      </c>
      <c r="M2172" s="3">
        <v>3.6</v>
      </c>
      <c r="N2172" t="s">
        <v>60</v>
      </c>
      <c r="O2172" t="s">
        <v>33</v>
      </c>
      <c r="P2172" t="s">
        <v>64</v>
      </c>
      <c r="Q2172" s="2">
        <v>1218.48</v>
      </c>
      <c r="R2172" s="2">
        <v>0</v>
      </c>
      <c r="S2172" s="2">
        <v>0</v>
      </c>
      <c r="T2172" s="2">
        <v>0</v>
      </c>
      <c r="U2172">
        <v>0</v>
      </c>
      <c r="V2172" s="2">
        <v>24</v>
      </c>
      <c r="W2172" s="3">
        <v>11</v>
      </c>
      <c r="X2172" s="3" t="s">
        <v>35</v>
      </c>
      <c r="Y2172" s="3">
        <v>16.899999999999999</v>
      </c>
      <c r="Z2172" s="2">
        <v>0</v>
      </c>
      <c r="AA2172" s="10">
        <f>IF(Table1[[#This Row],[Is_Late]]="Yes",1,0)</f>
        <v>1</v>
      </c>
    </row>
    <row r="2173" spans="1:27" x14ac:dyDescent="0.25">
      <c r="A2173" t="s">
        <v>2252</v>
      </c>
      <c r="B2173" s="1">
        <v>45921</v>
      </c>
      <c r="C2173" t="s">
        <v>88</v>
      </c>
      <c r="D2173" t="s">
        <v>66</v>
      </c>
      <c r="E2173" t="s">
        <v>47</v>
      </c>
      <c r="F2173" t="s">
        <v>30</v>
      </c>
      <c r="G2173" t="s">
        <v>40</v>
      </c>
      <c r="H2173">
        <v>6</v>
      </c>
      <c r="I2173">
        <v>135.44999999999999</v>
      </c>
      <c r="J2173" s="2">
        <v>15</v>
      </c>
      <c r="K2173">
        <v>24</v>
      </c>
      <c r="L2173" s="3">
        <v>1.54</v>
      </c>
      <c r="M2173" s="3">
        <v>4.3</v>
      </c>
      <c r="N2173" t="s">
        <v>68</v>
      </c>
      <c r="O2173" t="s">
        <v>42</v>
      </c>
      <c r="P2173" t="s">
        <v>34</v>
      </c>
      <c r="Q2173" s="2">
        <v>812.7</v>
      </c>
      <c r="R2173" s="2">
        <v>121.9</v>
      </c>
      <c r="S2173" s="2">
        <v>690.8</v>
      </c>
      <c r="T2173" s="2">
        <v>0</v>
      </c>
      <c r="U2173">
        <v>690.8</v>
      </c>
      <c r="V2173" s="2">
        <v>16</v>
      </c>
      <c r="W2173" s="3">
        <v>8</v>
      </c>
      <c r="X2173" s="3" t="s">
        <v>35</v>
      </c>
      <c r="Y2173" s="3">
        <v>15.6</v>
      </c>
      <c r="Z2173" s="2">
        <v>107.76</v>
      </c>
      <c r="AA2173" s="10">
        <f>IF(Table1[[#This Row],[Is_Late]]="Yes",1,0)</f>
        <v>1</v>
      </c>
    </row>
    <row r="2174" spans="1:27" x14ac:dyDescent="0.25">
      <c r="A2174" t="s">
        <v>2253</v>
      </c>
      <c r="B2174" s="1">
        <v>45921</v>
      </c>
      <c r="C2174" t="s">
        <v>37</v>
      </c>
      <c r="D2174" t="s">
        <v>46</v>
      </c>
      <c r="E2174" t="s">
        <v>47</v>
      </c>
      <c r="F2174" t="s">
        <v>111</v>
      </c>
      <c r="G2174" t="s">
        <v>55</v>
      </c>
      <c r="H2174">
        <v>7</v>
      </c>
      <c r="I2174">
        <v>274.19</v>
      </c>
      <c r="J2174" s="2">
        <v>15</v>
      </c>
      <c r="K2174">
        <v>22</v>
      </c>
      <c r="L2174" s="3">
        <v>2.59</v>
      </c>
      <c r="M2174" s="3">
        <v>5</v>
      </c>
      <c r="N2174" t="s">
        <v>60</v>
      </c>
      <c r="O2174" t="s">
        <v>42</v>
      </c>
      <c r="P2174" t="s">
        <v>64</v>
      </c>
      <c r="Q2174" s="2">
        <v>1919.33</v>
      </c>
      <c r="R2174" s="2">
        <v>287.89999999999998</v>
      </c>
      <c r="S2174" s="2">
        <v>1631.43</v>
      </c>
      <c r="T2174" s="2">
        <v>0</v>
      </c>
      <c r="U2174">
        <v>1631.43</v>
      </c>
      <c r="V2174" s="2">
        <v>27</v>
      </c>
      <c r="W2174" s="3">
        <v>0</v>
      </c>
      <c r="X2174" s="3" t="s">
        <v>44</v>
      </c>
      <c r="Y2174" s="3">
        <v>29.2</v>
      </c>
      <c r="Z2174" s="2">
        <v>476.38</v>
      </c>
      <c r="AA2174" s="10">
        <f>IF(Table1[[#This Row],[Is_Late]]="Yes",1,0)</f>
        <v>0</v>
      </c>
    </row>
    <row r="2175" spans="1:27" x14ac:dyDescent="0.25">
      <c r="A2175" t="s">
        <v>2254</v>
      </c>
      <c r="B2175" s="1">
        <v>45921</v>
      </c>
      <c r="C2175" t="s">
        <v>84</v>
      </c>
      <c r="D2175" t="s">
        <v>38</v>
      </c>
      <c r="E2175" t="s">
        <v>29</v>
      </c>
      <c r="F2175" t="s">
        <v>111</v>
      </c>
      <c r="G2175" t="s">
        <v>49</v>
      </c>
      <c r="H2175">
        <v>4</v>
      </c>
      <c r="I2175">
        <v>498.01</v>
      </c>
      <c r="J2175" s="2">
        <v>25</v>
      </c>
      <c r="K2175">
        <v>25</v>
      </c>
      <c r="L2175" s="3">
        <v>1.93</v>
      </c>
      <c r="M2175" s="3">
        <v>4.0999999999999996</v>
      </c>
      <c r="N2175" t="s">
        <v>41</v>
      </c>
      <c r="O2175" t="s">
        <v>42</v>
      </c>
      <c r="P2175" t="s">
        <v>56</v>
      </c>
      <c r="Q2175" s="2">
        <v>1992.04</v>
      </c>
      <c r="R2175" s="2">
        <v>498.01</v>
      </c>
      <c r="S2175" s="2">
        <v>1494.03</v>
      </c>
      <c r="T2175" s="2">
        <v>0</v>
      </c>
      <c r="U2175">
        <v>1494.03</v>
      </c>
      <c r="V2175" s="2">
        <v>17</v>
      </c>
      <c r="W2175" s="3">
        <v>8</v>
      </c>
      <c r="X2175" s="3" t="s">
        <v>35</v>
      </c>
      <c r="Y2175" s="3">
        <v>15.1</v>
      </c>
      <c r="Z2175" s="2">
        <v>225.6</v>
      </c>
      <c r="AA2175" s="10">
        <f>IF(Table1[[#This Row],[Is_Late]]="Yes",1,0)</f>
        <v>1</v>
      </c>
    </row>
    <row r="2176" spans="1:27" x14ac:dyDescent="0.25">
      <c r="A2176" t="s">
        <v>2255</v>
      </c>
      <c r="B2176" s="1">
        <v>45921</v>
      </c>
      <c r="C2176" t="s">
        <v>88</v>
      </c>
      <c r="D2176" t="s">
        <v>28</v>
      </c>
      <c r="E2176" t="s">
        <v>47</v>
      </c>
      <c r="F2176" t="s">
        <v>73</v>
      </c>
      <c r="G2176" t="s">
        <v>119</v>
      </c>
      <c r="H2176">
        <v>4</v>
      </c>
      <c r="I2176">
        <v>271.94</v>
      </c>
      <c r="J2176" s="2">
        <v>15</v>
      </c>
      <c r="K2176">
        <v>14</v>
      </c>
      <c r="L2176" s="3">
        <v>6.7</v>
      </c>
      <c r="M2176" s="3">
        <v>4.0999999999999996</v>
      </c>
      <c r="N2176" t="s">
        <v>32</v>
      </c>
      <c r="O2176" t="s">
        <v>42</v>
      </c>
      <c r="P2176" t="s">
        <v>64</v>
      </c>
      <c r="Q2176" s="2">
        <v>1087.76</v>
      </c>
      <c r="R2176" s="2">
        <v>163.16</v>
      </c>
      <c r="S2176" s="2">
        <v>924.6</v>
      </c>
      <c r="T2176" s="2">
        <v>0</v>
      </c>
      <c r="U2176">
        <v>924.6</v>
      </c>
      <c r="V2176" s="2">
        <v>37</v>
      </c>
      <c r="W2176" s="3">
        <v>0</v>
      </c>
      <c r="X2176" s="3" t="s">
        <v>44</v>
      </c>
      <c r="Y2176" s="3">
        <v>17.2</v>
      </c>
      <c r="Z2176" s="2">
        <v>159.03</v>
      </c>
      <c r="AA2176" s="10">
        <f>IF(Table1[[#This Row],[Is_Late]]="Yes",1,0)</f>
        <v>0</v>
      </c>
    </row>
    <row r="2177" spans="1:27" x14ac:dyDescent="0.25">
      <c r="A2177" t="s">
        <v>2256</v>
      </c>
      <c r="B2177" s="1">
        <v>45921</v>
      </c>
      <c r="C2177" t="s">
        <v>88</v>
      </c>
      <c r="D2177" t="s">
        <v>66</v>
      </c>
      <c r="E2177" t="s">
        <v>29</v>
      </c>
      <c r="F2177" t="s">
        <v>93</v>
      </c>
      <c r="G2177" t="s">
        <v>117</v>
      </c>
      <c r="H2177">
        <v>2</v>
      </c>
      <c r="I2177">
        <v>237</v>
      </c>
      <c r="J2177" s="2">
        <v>20</v>
      </c>
      <c r="K2177">
        <v>17</v>
      </c>
      <c r="L2177" s="3">
        <v>6.71</v>
      </c>
      <c r="M2177" s="3">
        <v>4.3</v>
      </c>
      <c r="N2177" t="s">
        <v>32</v>
      </c>
      <c r="O2177" t="s">
        <v>42</v>
      </c>
      <c r="P2177" t="s">
        <v>51</v>
      </c>
      <c r="Q2177" s="2">
        <v>474</v>
      </c>
      <c r="R2177" s="2">
        <v>94.8</v>
      </c>
      <c r="S2177" s="2">
        <v>379.2</v>
      </c>
      <c r="T2177" s="2">
        <v>0</v>
      </c>
      <c r="U2177">
        <v>379.2</v>
      </c>
      <c r="V2177" s="2">
        <v>39</v>
      </c>
      <c r="W2177" s="3">
        <v>0</v>
      </c>
      <c r="X2177" s="3" t="s">
        <v>44</v>
      </c>
      <c r="Y2177" s="3">
        <v>16.3</v>
      </c>
      <c r="Z2177" s="2">
        <v>61.81</v>
      </c>
      <c r="AA2177" s="10">
        <f>IF(Table1[[#This Row],[Is_Late]]="Yes",1,0)</f>
        <v>0</v>
      </c>
    </row>
    <row r="2178" spans="1:27" x14ac:dyDescent="0.25">
      <c r="A2178" t="s">
        <v>2257</v>
      </c>
      <c r="B2178" s="1">
        <v>45921</v>
      </c>
      <c r="C2178" t="s">
        <v>53</v>
      </c>
      <c r="D2178" t="s">
        <v>66</v>
      </c>
      <c r="E2178" t="s">
        <v>29</v>
      </c>
      <c r="F2178" t="s">
        <v>48</v>
      </c>
      <c r="G2178" t="s">
        <v>119</v>
      </c>
      <c r="H2178">
        <v>4</v>
      </c>
      <c r="I2178">
        <v>106.77</v>
      </c>
      <c r="J2178" s="2">
        <v>25</v>
      </c>
      <c r="K2178">
        <v>32</v>
      </c>
      <c r="L2178" s="3">
        <v>1.75</v>
      </c>
      <c r="M2178" s="3">
        <v>5</v>
      </c>
      <c r="N2178" t="s">
        <v>41</v>
      </c>
      <c r="O2178" t="s">
        <v>42</v>
      </c>
      <c r="P2178" t="s">
        <v>34</v>
      </c>
      <c r="Q2178" s="2">
        <v>427.08</v>
      </c>
      <c r="R2178" s="2">
        <v>106.77</v>
      </c>
      <c r="S2178" s="2">
        <v>320.31</v>
      </c>
      <c r="T2178" s="2">
        <v>0</v>
      </c>
      <c r="U2178">
        <v>320.31</v>
      </c>
      <c r="V2178" s="2">
        <v>24</v>
      </c>
      <c r="W2178" s="3">
        <v>8</v>
      </c>
      <c r="X2178" s="3" t="s">
        <v>35</v>
      </c>
      <c r="Y2178" s="3">
        <v>25.3</v>
      </c>
      <c r="Z2178" s="2">
        <v>81.040000000000006</v>
      </c>
      <c r="AA2178" s="10">
        <f>IF(Table1[[#This Row],[Is_Late]]="Yes",1,0)</f>
        <v>1</v>
      </c>
    </row>
    <row r="2179" spans="1:27" x14ac:dyDescent="0.25">
      <c r="A2179" t="s">
        <v>2258</v>
      </c>
      <c r="B2179" s="1">
        <v>45921</v>
      </c>
      <c r="C2179" t="s">
        <v>27</v>
      </c>
      <c r="D2179" t="s">
        <v>54</v>
      </c>
      <c r="E2179" t="s">
        <v>47</v>
      </c>
      <c r="F2179" t="s">
        <v>59</v>
      </c>
      <c r="G2179" t="s">
        <v>70</v>
      </c>
      <c r="H2179">
        <v>5</v>
      </c>
      <c r="I2179">
        <v>277.49</v>
      </c>
      <c r="J2179" s="2">
        <v>20</v>
      </c>
      <c r="K2179">
        <v>24</v>
      </c>
      <c r="L2179" s="3">
        <v>4.3899999999999997</v>
      </c>
      <c r="M2179" s="3">
        <v>2.6</v>
      </c>
      <c r="N2179" t="s">
        <v>41</v>
      </c>
      <c r="O2179" t="s">
        <v>42</v>
      </c>
      <c r="P2179" t="s">
        <v>34</v>
      </c>
      <c r="Q2179" s="2">
        <v>1387.45</v>
      </c>
      <c r="R2179" s="2">
        <v>277.49</v>
      </c>
      <c r="S2179" s="2">
        <v>1109.96</v>
      </c>
      <c r="T2179" s="2">
        <v>0</v>
      </c>
      <c r="U2179">
        <v>1109.96</v>
      </c>
      <c r="V2179" s="2">
        <v>42</v>
      </c>
      <c r="W2179" s="3">
        <v>0</v>
      </c>
      <c r="X2179" s="3" t="s">
        <v>44</v>
      </c>
      <c r="Y2179" s="3">
        <v>17.399999999999999</v>
      </c>
      <c r="Z2179" s="2">
        <v>193.13</v>
      </c>
      <c r="AA2179" s="10">
        <f>IF(Table1[[#This Row],[Is_Late]]="Yes",1,0)</f>
        <v>0</v>
      </c>
    </row>
    <row r="2180" spans="1:27" x14ac:dyDescent="0.25">
      <c r="A2180" t="s">
        <v>2259</v>
      </c>
      <c r="B2180" s="1">
        <v>45921</v>
      </c>
      <c r="C2180" t="s">
        <v>37</v>
      </c>
      <c r="D2180" t="s">
        <v>46</v>
      </c>
      <c r="E2180" t="s">
        <v>29</v>
      </c>
      <c r="F2180" t="s">
        <v>76</v>
      </c>
      <c r="G2180" t="s">
        <v>144</v>
      </c>
      <c r="H2180">
        <v>7</v>
      </c>
      <c r="I2180">
        <v>30.47</v>
      </c>
      <c r="J2180" s="2">
        <v>5</v>
      </c>
      <c r="K2180">
        <v>28</v>
      </c>
      <c r="L2180" s="3">
        <v>6.49</v>
      </c>
      <c r="M2180" s="3">
        <v>3.2</v>
      </c>
      <c r="N2180" t="s">
        <v>32</v>
      </c>
      <c r="O2180" t="s">
        <v>42</v>
      </c>
      <c r="P2180" t="s">
        <v>64</v>
      </c>
      <c r="Q2180" s="2">
        <v>213.29</v>
      </c>
      <c r="R2180" s="2">
        <v>10.66</v>
      </c>
      <c r="S2180" s="2">
        <v>202.63</v>
      </c>
      <c r="T2180" s="2">
        <v>25</v>
      </c>
      <c r="U2180">
        <v>227.63</v>
      </c>
      <c r="V2180" s="2">
        <v>20</v>
      </c>
      <c r="W2180" s="3">
        <v>8</v>
      </c>
      <c r="X2180" s="3" t="s">
        <v>35</v>
      </c>
      <c r="Y2180" s="3">
        <v>29.6</v>
      </c>
      <c r="Z2180" s="2">
        <v>59.98</v>
      </c>
      <c r="AA2180" s="10">
        <f>IF(Table1[[#This Row],[Is_Late]]="Yes",1,0)</f>
        <v>1</v>
      </c>
    </row>
    <row r="2181" spans="1:27" x14ac:dyDescent="0.25">
      <c r="A2181" t="s">
        <v>2260</v>
      </c>
      <c r="B2181" s="1">
        <v>45921</v>
      </c>
      <c r="C2181" t="s">
        <v>80</v>
      </c>
      <c r="D2181" t="s">
        <v>66</v>
      </c>
      <c r="E2181" t="s">
        <v>47</v>
      </c>
      <c r="F2181" t="s">
        <v>48</v>
      </c>
      <c r="G2181" t="s">
        <v>31</v>
      </c>
      <c r="H2181">
        <v>5</v>
      </c>
      <c r="I2181">
        <v>184.04</v>
      </c>
      <c r="J2181" s="2">
        <v>25</v>
      </c>
      <c r="K2181">
        <v>36</v>
      </c>
      <c r="L2181" s="3">
        <v>5.86</v>
      </c>
      <c r="M2181" s="3">
        <v>4</v>
      </c>
      <c r="N2181" t="s">
        <v>68</v>
      </c>
      <c r="O2181" t="s">
        <v>42</v>
      </c>
      <c r="P2181" t="s">
        <v>34</v>
      </c>
      <c r="Q2181" s="2">
        <v>920.2</v>
      </c>
      <c r="R2181" s="2">
        <v>230.05</v>
      </c>
      <c r="S2181" s="2">
        <v>690.15</v>
      </c>
      <c r="T2181" s="2">
        <v>0</v>
      </c>
      <c r="U2181">
        <v>690.15</v>
      </c>
      <c r="V2181" s="2">
        <v>33</v>
      </c>
      <c r="W2181" s="3">
        <v>3</v>
      </c>
      <c r="X2181" s="3" t="s">
        <v>44</v>
      </c>
      <c r="Y2181" s="3">
        <v>14.2</v>
      </c>
      <c r="Z2181" s="2">
        <v>98</v>
      </c>
      <c r="AA2181" s="10">
        <f>IF(Table1[[#This Row],[Is_Late]]="Yes",1,0)</f>
        <v>0</v>
      </c>
    </row>
    <row r="2182" spans="1:27" x14ac:dyDescent="0.25">
      <c r="A2182" t="s">
        <v>2261</v>
      </c>
      <c r="B2182" s="1">
        <v>45921</v>
      </c>
      <c r="C2182" t="s">
        <v>88</v>
      </c>
      <c r="D2182" t="s">
        <v>66</v>
      </c>
      <c r="E2182" t="s">
        <v>47</v>
      </c>
      <c r="F2182" t="s">
        <v>48</v>
      </c>
      <c r="G2182" t="s">
        <v>100</v>
      </c>
      <c r="H2182">
        <v>7</v>
      </c>
      <c r="I2182">
        <v>487.78</v>
      </c>
      <c r="J2182" s="2">
        <v>15</v>
      </c>
      <c r="K2182">
        <v>29</v>
      </c>
      <c r="L2182" s="3">
        <v>0.76</v>
      </c>
      <c r="M2182" s="3">
        <v>4</v>
      </c>
      <c r="N2182" t="s">
        <v>32</v>
      </c>
      <c r="O2182" t="s">
        <v>42</v>
      </c>
      <c r="P2182" t="s">
        <v>64</v>
      </c>
      <c r="Q2182" s="2">
        <v>3414.46</v>
      </c>
      <c r="R2182" s="2">
        <v>512.16999999999996</v>
      </c>
      <c r="S2182" s="2">
        <v>2902.29</v>
      </c>
      <c r="T2182" s="2">
        <v>0</v>
      </c>
      <c r="U2182">
        <v>2902.29</v>
      </c>
      <c r="V2182" s="2">
        <v>16</v>
      </c>
      <c r="W2182" s="3">
        <v>13</v>
      </c>
      <c r="X2182" s="3" t="s">
        <v>35</v>
      </c>
      <c r="Y2182" s="3">
        <v>20.6</v>
      </c>
      <c r="Z2182" s="2">
        <v>597.87</v>
      </c>
      <c r="AA2182" s="10">
        <f>IF(Table1[[#This Row],[Is_Late]]="Yes",1,0)</f>
        <v>1</v>
      </c>
    </row>
    <row r="2183" spans="1:27" x14ac:dyDescent="0.25">
      <c r="A2183" t="s">
        <v>2262</v>
      </c>
      <c r="B2183" s="1">
        <v>45921</v>
      </c>
      <c r="C2183" t="s">
        <v>27</v>
      </c>
      <c r="D2183" t="s">
        <v>54</v>
      </c>
      <c r="E2183" t="s">
        <v>29</v>
      </c>
      <c r="F2183" t="s">
        <v>39</v>
      </c>
      <c r="G2183" t="s">
        <v>98</v>
      </c>
      <c r="H2183">
        <v>4</v>
      </c>
      <c r="I2183">
        <v>55.51</v>
      </c>
      <c r="J2183" s="2">
        <v>25</v>
      </c>
      <c r="K2183">
        <v>25</v>
      </c>
      <c r="L2183" s="3">
        <v>5.21</v>
      </c>
      <c r="M2183" s="3">
        <v>4</v>
      </c>
      <c r="N2183" t="s">
        <v>50</v>
      </c>
      <c r="O2183" t="s">
        <v>33</v>
      </c>
      <c r="P2183" t="s">
        <v>43</v>
      </c>
      <c r="Q2183" s="2">
        <v>222.04</v>
      </c>
      <c r="R2183" s="2">
        <v>55.51</v>
      </c>
      <c r="S2183" s="2">
        <v>0</v>
      </c>
      <c r="T2183" s="2">
        <v>20</v>
      </c>
      <c r="U2183">
        <v>0</v>
      </c>
      <c r="V2183" s="2">
        <v>36</v>
      </c>
      <c r="W2183" s="3">
        <v>0</v>
      </c>
      <c r="X2183" s="3" t="s">
        <v>44</v>
      </c>
      <c r="Y2183" s="3">
        <v>12.6</v>
      </c>
      <c r="Z2183" s="2">
        <v>0</v>
      </c>
      <c r="AA2183" s="10">
        <f>IF(Table1[[#This Row],[Is_Late]]="Yes",1,0)</f>
        <v>0</v>
      </c>
    </row>
    <row r="2184" spans="1:27" x14ac:dyDescent="0.25">
      <c r="A2184" t="s">
        <v>2263</v>
      </c>
      <c r="B2184" s="1">
        <v>45921</v>
      </c>
      <c r="C2184" t="s">
        <v>27</v>
      </c>
      <c r="D2184" t="s">
        <v>38</v>
      </c>
      <c r="E2184" t="s">
        <v>47</v>
      </c>
      <c r="F2184" t="s">
        <v>30</v>
      </c>
      <c r="G2184" t="s">
        <v>40</v>
      </c>
      <c r="H2184">
        <v>3</v>
      </c>
      <c r="I2184">
        <v>324.55</v>
      </c>
      <c r="J2184" s="2">
        <v>15</v>
      </c>
      <c r="K2184">
        <v>35</v>
      </c>
      <c r="L2184" s="3">
        <v>6.48</v>
      </c>
      <c r="M2184" s="3">
        <v>3.7</v>
      </c>
      <c r="N2184" t="s">
        <v>32</v>
      </c>
      <c r="O2184" t="s">
        <v>33</v>
      </c>
      <c r="P2184" t="s">
        <v>51</v>
      </c>
      <c r="Q2184" s="2">
        <v>973.65</v>
      </c>
      <c r="R2184" s="2">
        <v>146.05000000000001</v>
      </c>
      <c r="S2184" s="2">
        <v>0</v>
      </c>
      <c r="T2184" s="2">
        <v>0</v>
      </c>
      <c r="U2184">
        <v>0</v>
      </c>
      <c r="V2184" s="2">
        <v>22</v>
      </c>
      <c r="W2184" s="3">
        <v>13</v>
      </c>
      <c r="X2184" s="3" t="s">
        <v>35</v>
      </c>
      <c r="Y2184" s="3">
        <v>23.4</v>
      </c>
      <c r="Z2184" s="2">
        <v>0</v>
      </c>
      <c r="AA2184" s="10">
        <f>IF(Table1[[#This Row],[Is_Late]]="Yes",1,0)</f>
        <v>1</v>
      </c>
    </row>
    <row r="2185" spans="1:27" x14ac:dyDescent="0.25">
      <c r="A2185" t="s">
        <v>2264</v>
      </c>
      <c r="B2185" s="1">
        <v>45921</v>
      </c>
      <c r="C2185" t="s">
        <v>88</v>
      </c>
      <c r="D2185" t="s">
        <v>54</v>
      </c>
      <c r="E2185" t="s">
        <v>47</v>
      </c>
      <c r="F2185" t="s">
        <v>86</v>
      </c>
      <c r="G2185" t="s">
        <v>31</v>
      </c>
      <c r="H2185">
        <v>5</v>
      </c>
      <c r="I2185">
        <v>454.87</v>
      </c>
      <c r="J2185" s="2">
        <v>25</v>
      </c>
      <c r="K2185">
        <v>31</v>
      </c>
      <c r="L2185" s="3">
        <v>4.17</v>
      </c>
      <c r="M2185" s="3">
        <v>3.1</v>
      </c>
      <c r="N2185" t="s">
        <v>60</v>
      </c>
      <c r="O2185" t="s">
        <v>33</v>
      </c>
      <c r="P2185" t="s">
        <v>56</v>
      </c>
      <c r="Q2185" s="2">
        <v>2274.35</v>
      </c>
      <c r="R2185" s="2">
        <v>568.59</v>
      </c>
      <c r="S2185" s="2">
        <v>0</v>
      </c>
      <c r="T2185" s="2">
        <v>0</v>
      </c>
      <c r="U2185">
        <v>0</v>
      </c>
      <c r="V2185" s="2">
        <v>16</v>
      </c>
      <c r="W2185" s="3">
        <v>15</v>
      </c>
      <c r="X2185" s="3" t="s">
        <v>35</v>
      </c>
      <c r="Y2185" s="3">
        <v>21</v>
      </c>
      <c r="Z2185" s="2">
        <v>0</v>
      </c>
      <c r="AA2185" s="10">
        <f>IF(Table1[[#This Row],[Is_Late]]="Yes",1,0)</f>
        <v>1</v>
      </c>
    </row>
    <row r="2186" spans="1:27" x14ac:dyDescent="0.25">
      <c r="A2186" t="s">
        <v>2265</v>
      </c>
      <c r="B2186" s="1">
        <v>45921</v>
      </c>
      <c r="C2186" t="s">
        <v>75</v>
      </c>
      <c r="D2186" t="s">
        <v>54</v>
      </c>
      <c r="E2186" t="s">
        <v>47</v>
      </c>
      <c r="F2186" t="s">
        <v>59</v>
      </c>
      <c r="G2186" t="s">
        <v>82</v>
      </c>
      <c r="H2186">
        <v>3</v>
      </c>
      <c r="I2186">
        <v>94.66</v>
      </c>
      <c r="J2186" s="2">
        <v>25</v>
      </c>
      <c r="K2186">
        <v>27</v>
      </c>
      <c r="L2186" s="3">
        <v>5.81</v>
      </c>
      <c r="M2186" s="3">
        <v>3.6</v>
      </c>
      <c r="N2186" t="s">
        <v>68</v>
      </c>
      <c r="O2186" t="s">
        <v>42</v>
      </c>
      <c r="P2186" t="s">
        <v>51</v>
      </c>
      <c r="Q2186" s="2">
        <v>283.98</v>
      </c>
      <c r="R2186" s="2">
        <v>71</v>
      </c>
      <c r="S2186" s="2">
        <v>212.98</v>
      </c>
      <c r="T2186" s="2">
        <v>25</v>
      </c>
      <c r="U2186">
        <v>237.98</v>
      </c>
      <c r="V2186" s="2">
        <v>32</v>
      </c>
      <c r="W2186" s="3">
        <v>0</v>
      </c>
      <c r="X2186" s="3" t="s">
        <v>44</v>
      </c>
      <c r="Y2186" s="3">
        <v>29.4</v>
      </c>
      <c r="Z2186" s="2">
        <v>62.62</v>
      </c>
      <c r="AA2186" s="10">
        <f>IF(Table1[[#This Row],[Is_Late]]="Yes",1,0)</f>
        <v>0</v>
      </c>
    </row>
    <row r="2187" spans="1:27" x14ac:dyDescent="0.25">
      <c r="A2187" t="s">
        <v>2266</v>
      </c>
      <c r="B2187" s="1">
        <v>45922</v>
      </c>
      <c r="C2187" t="s">
        <v>27</v>
      </c>
      <c r="D2187" t="s">
        <v>54</v>
      </c>
      <c r="E2187" t="s">
        <v>47</v>
      </c>
      <c r="F2187" t="s">
        <v>86</v>
      </c>
      <c r="G2187" t="s">
        <v>100</v>
      </c>
      <c r="H2187">
        <v>6</v>
      </c>
      <c r="I2187">
        <v>106.33</v>
      </c>
      <c r="J2187" s="2">
        <v>25</v>
      </c>
      <c r="K2187">
        <v>33</v>
      </c>
      <c r="L2187" s="3">
        <v>6.61</v>
      </c>
      <c r="M2187" s="3">
        <v>4.5</v>
      </c>
      <c r="N2187" t="s">
        <v>41</v>
      </c>
      <c r="O2187" t="s">
        <v>42</v>
      </c>
      <c r="P2187" t="s">
        <v>56</v>
      </c>
      <c r="Q2187" s="2">
        <v>637.98</v>
      </c>
      <c r="R2187" s="2">
        <v>159.5</v>
      </c>
      <c r="S2187" s="2">
        <v>478.48</v>
      </c>
      <c r="T2187" s="2">
        <v>0</v>
      </c>
      <c r="U2187">
        <v>478.48</v>
      </c>
      <c r="V2187" s="2">
        <v>40</v>
      </c>
      <c r="W2187" s="3">
        <v>0</v>
      </c>
      <c r="X2187" s="3" t="s">
        <v>44</v>
      </c>
      <c r="Y2187" s="3">
        <v>8.4</v>
      </c>
      <c r="Z2187" s="2">
        <v>40.19</v>
      </c>
      <c r="AA2187" s="10">
        <f>IF(Table1[[#This Row],[Is_Late]]="Yes",1,0)</f>
        <v>0</v>
      </c>
    </row>
    <row r="2188" spans="1:27" x14ac:dyDescent="0.25">
      <c r="A2188" t="s">
        <v>2267</v>
      </c>
      <c r="B2188" s="1">
        <v>45922</v>
      </c>
      <c r="C2188" t="s">
        <v>84</v>
      </c>
      <c r="D2188" t="s">
        <v>28</v>
      </c>
      <c r="E2188" t="s">
        <v>47</v>
      </c>
      <c r="F2188" t="s">
        <v>48</v>
      </c>
      <c r="G2188" t="s">
        <v>67</v>
      </c>
      <c r="H2188">
        <v>5</v>
      </c>
      <c r="I2188">
        <v>372.25</v>
      </c>
      <c r="J2188" s="2">
        <v>25</v>
      </c>
      <c r="K2188">
        <v>30</v>
      </c>
      <c r="L2188" s="3">
        <v>2.59</v>
      </c>
      <c r="M2188" s="3">
        <v>3.8</v>
      </c>
      <c r="N2188" t="s">
        <v>68</v>
      </c>
      <c r="O2188" t="s">
        <v>42</v>
      </c>
      <c r="P2188" t="s">
        <v>64</v>
      </c>
      <c r="Q2188" s="2">
        <v>1861.25</v>
      </c>
      <c r="R2188" s="2">
        <v>465.31</v>
      </c>
      <c r="S2188" s="2">
        <v>1395.94</v>
      </c>
      <c r="T2188" s="2">
        <v>0</v>
      </c>
      <c r="U2188">
        <v>1395.94</v>
      </c>
      <c r="V2188" s="2">
        <v>41</v>
      </c>
      <c r="W2188" s="3">
        <v>0</v>
      </c>
      <c r="X2188" s="3" t="s">
        <v>44</v>
      </c>
      <c r="Y2188" s="3">
        <v>23.7</v>
      </c>
      <c r="Z2188" s="2">
        <v>330.84</v>
      </c>
      <c r="AA2188" s="10">
        <f>IF(Table1[[#This Row],[Is_Late]]="Yes",1,0)</f>
        <v>0</v>
      </c>
    </row>
    <row r="2189" spans="1:27" x14ac:dyDescent="0.25">
      <c r="A2189" t="s">
        <v>2268</v>
      </c>
      <c r="B2189" s="1">
        <v>45922</v>
      </c>
      <c r="C2189" t="s">
        <v>75</v>
      </c>
      <c r="D2189" t="s">
        <v>54</v>
      </c>
      <c r="E2189" t="s">
        <v>47</v>
      </c>
      <c r="F2189" t="s">
        <v>93</v>
      </c>
      <c r="G2189" t="s">
        <v>31</v>
      </c>
      <c r="H2189">
        <v>4</v>
      </c>
      <c r="I2189">
        <v>407.51</v>
      </c>
      <c r="J2189" s="2">
        <v>20</v>
      </c>
      <c r="K2189">
        <v>31</v>
      </c>
      <c r="L2189" s="3">
        <v>1.1499999999999999</v>
      </c>
      <c r="M2189" s="3">
        <v>3.7</v>
      </c>
      <c r="N2189" t="s">
        <v>60</v>
      </c>
      <c r="O2189" t="s">
        <v>42</v>
      </c>
      <c r="P2189" t="s">
        <v>56</v>
      </c>
      <c r="Q2189" s="2">
        <v>1630.04</v>
      </c>
      <c r="R2189" s="2">
        <v>326.01</v>
      </c>
      <c r="S2189" s="2">
        <v>1304.03</v>
      </c>
      <c r="T2189" s="2">
        <v>0</v>
      </c>
      <c r="U2189">
        <v>1304.03</v>
      </c>
      <c r="V2189" s="2">
        <v>19</v>
      </c>
      <c r="W2189" s="3">
        <v>12</v>
      </c>
      <c r="X2189" s="3" t="s">
        <v>35</v>
      </c>
      <c r="Y2189" s="3">
        <v>29.5</v>
      </c>
      <c r="Z2189" s="2">
        <v>384.69</v>
      </c>
      <c r="AA2189" s="10">
        <f>IF(Table1[[#This Row],[Is_Late]]="Yes",1,0)</f>
        <v>1</v>
      </c>
    </row>
    <row r="2190" spans="1:27" x14ac:dyDescent="0.25">
      <c r="A2190" t="s">
        <v>2269</v>
      </c>
      <c r="B2190" s="1">
        <v>45922</v>
      </c>
      <c r="C2190" t="s">
        <v>80</v>
      </c>
      <c r="D2190" t="s">
        <v>28</v>
      </c>
      <c r="E2190" t="s">
        <v>47</v>
      </c>
      <c r="F2190" t="s">
        <v>30</v>
      </c>
      <c r="G2190" t="s">
        <v>136</v>
      </c>
      <c r="H2190">
        <v>4</v>
      </c>
      <c r="I2190">
        <v>449.17</v>
      </c>
      <c r="J2190" s="2">
        <v>25</v>
      </c>
      <c r="K2190">
        <v>25</v>
      </c>
      <c r="L2190" s="3">
        <v>3.88</v>
      </c>
      <c r="M2190" s="3">
        <v>4.3</v>
      </c>
      <c r="N2190" t="s">
        <v>32</v>
      </c>
      <c r="O2190" t="s">
        <v>42</v>
      </c>
      <c r="P2190" t="s">
        <v>51</v>
      </c>
      <c r="Q2190" s="2">
        <v>1796.68</v>
      </c>
      <c r="R2190" s="2">
        <v>449.17</v>
      </c>
      <c r="S2190" s="2">
        <v>1347.51</v>
      </c>
      <c r="T2190" s="2">
        <v>0</v>
      </c>
      <c r="U2190">
        <v>1347.51</v>
      </c>
      <c r="V2190" s="2">
        <v>20</v>
      </c>
      <c r="W2190" s="3">
        <v>5</v>
      </c>
      <c r="X2190" s="3" t="s">
        <v>44</v>
      </c>
      <c r="Y2190" s="3">
        <v>31.4</v>
      </c>
      <c r="Z2190" s="2">
        <v>423.12</v>
      </c>
      <c r="AA2190" s="10">
        <f>IF(Table1[[#This Row],[Is_Late]]="Yes",1,0)</f>
        <v>0</v>
      </c>
    </row>
    <row r="2191" spans="1:27" x14ac:dyDescent="0.25">
      <c r="A2191" t="s">
        <v>2270</v>
      </c>
      <c r="B2191" s="1">
        <v>45923</v>
      </c>
      <c r="C2191" t="s">
        <v>80</v>
      </c>
      <c r="D2191" t="s">
        <v>54</v>
      </c>
      <c r="E2191" t="s">
        <v>29</v>
      </c>
      <c r="F2191" t="s">
        <v>39</v>
      </c>
      <c r="G2191" t="s">
        <v>100</v>
      </c>
      <c r="H2191">
        <v>6</v>
      </c>
      <c r="I2191">
        <v>295.44</v>
      </c>
      <c r="J2191" s="2">
        <v>0</v>
      </c>
      <c r="K2191">
        <v>35</v>
      </c>
      <c r="L2191" s="3">
        <v>1.24</v>
      </c>
      <c r="M2191" s="3">
        <v>4</v>
      </c>
      <c r="N2191" t="s">
        <v>32</v>
      </c>
      <c r="O2191" t="s">
        <v>42</v>
      </c>
      <c r="P2191" t="s">
        <v>43</v>
      </c>
      <c r="Q2191" s="2">
        <v>1772.64</v>
      </c>
      <c r="R2191" s="2">
        <v>0</v>
      </c>
      <c r="S2191" s="2">
        <v>1772.64</v>
      </c>
      <c r="T2191" s="2">
        <v>0</v>
      </c>
      <c r="U2191">
        <v>1772.64</v>
      </c>
      <c r="V2191" s="2">
        <v>42</v>
      </c>
      <c r="W2191" s="3">
        <v>0</v>
      </c>
      <c r="X2191" s="3" t="s">
        <v>44</v>
      </c>
      <c r="Y2191" s="3">
        <v>29.3</v>
      </c>
      <c r="Z2191" s="2">
        <v>519.38</v>
      </c>
      <c r="AA2191" s="10">
        <f>IF(Table1[[#This Row],[Is_Late]]="Yes",1,0)</f>
        <v>0</v>
      </c>
    </row>
    <row r="2192" spans="1:27" x14ac:dyDescent="0.25">
      <c r="A2192" t="s">
        <v>2271</v>
      </c>
      <c r="B2192" s="1">
        <v>45923</v>
      </c>
      <c r="C2192" t="s">
        <v>80</v>
      </c>
      <c r="D2192" t="s">
        <v>66</v>
      </c>
      <c r="E2192" t="s">
        <v>47</v>
      </c>
      <c r="F2192" t="s">
        <v>73</v>
      </c>
      <c r="G2192" t="s">
        <v>82</v>
      </c>
      <c r="H2192">
        <v>2</v>
      </c>
      <c r="I2192">
        <v>314.58</v>
      </c>
      <c r="J2192" s="2">
        <v>0</v>
      </c>
      <c r="K2192">
        <v>37</v>
      </c>
      <c r="L2192" s="3">
        <v>5.85</v>
      </c>
      <c r="M2192" s="3">
        <v>4.5</v>
      </c>
      <c r="N2192" t="s">
        <v>50</v>
      </c>
      <c r="O2192" t="s">
        <v>42</v>
      </c>
      <c r="P2192" t="s">
        <v>34</v>
      </c>
      <c r="Q2192" s="2">
        <v>629.16</v>
      </c>
      <c r="R2192" s="2">
        <v>0</v>
      </c>
      <c r="S2192" s="2">
        <v>629.16</v>
      </c>
      <c r="T2192" s="2">
        <v>0</v>
      </c>
      <c r="U2192">
        <v>629.16</v>
      </c>
      <c r="V2192" s="2">
        <v>36</v>
      </c>
      <c r="W2192" s="3">
        <v>1</v>
      </c>
      <c r="X2192" s="3" t="s">
        <v>44</v>
      </c>
      <c r="Y2192" s="3">
        <v>31.6</v>
      </c>
      <c r="Z2192" s="2">
        <v>198.81</v>
      </c>
      <c r="AA2192" s="10">
        <f>IF(Table1[[#This Row],[Is_Late]]="Yes",1,0)</f>
        <v>0</v>
      </c>
    </row>
    <row r="2193" spans="1:27" x14ac:dyDescent="0.25">
      <c r="A2193" t="s">
        <v>2272</v>
      </c>
      <c r="B2193" s="1">
        <v>45923</v>
      </c>
      <c r="C2193" t="s">
        <v>80</v>
      </c>
      <c r="D2193" t="s">
        <v>38</v>
      </c>
      <c r="E2193" t="s">
        <v>29</v>
      </c>
      <c r="F2193" t="s">
        <v>59</v>
      </c>
      <c r="G2193" t="s">
        <v>144</v>
      </c>
      <c r="H2193">
        <v>2</v>
      </c>
      <c r="I2193">
        <v>457.4</v>
      </c>
      <c r="J2193" s="2">
        <v>0</v>
      </c>
      <c r="K2193">
        <v>26</v>
      </c>
      <c r="L2193" s="3">
        <v>7</v>
      </c>
      <c r="M2193" s="3">
        <v>4.2</v>
      </c>
      <c r="N2193" t="s">
        <v>32</v>
      </c>
      <c r="O2193" t="s">
        <v>42</v>
      </c>
      <c r="P2193" t="s">
        <v>34</v>
      </c>
      <c r="Q2193" s="2">
        <v>914.8</v>
      </c>
      <c r="R2193" s="2">
        <v>0</v>
      </c>
      <c r="S2193" s="2">
        <v>914.8</v>
      </c>
      <c r="T2193" s="2">
        <v>0</v>
      </c>
      <c r="U2193">
        <v>914.8</v>
      </c>
      <c r="V2193" s="2">
        <v>42</v>
      </c>
      <c r="W2193" s="3">
        <v>0</v>
      </c>
      <c r="X2193" s="3" t="s">
        <v>44</v>
      </c>
      <c r="Y2193" s="3">
        <v>22.5</v>
      </c>
      <c r="Z2193" s="2">
        <v>205.83</v>
      </c>
      <c r="AA2193" s="10">
        <f>IF(Table1[[#This Row],[Is_Late]]="Yes",1,0)</f>
        <v>0</v>
      </c>
    </row>
    <row r="2194" spans="1:27" x14ac:dyDescent="0.25">
      <c r="A2194" t="s">
        <v>2273</v>
      </c>
      <c r="B2194" s="1">
        <v>45923</v>
      </c>
      <c r="C2194" t="s">
        <v>37</v>
      </c>
      <c r="D2194" t="s">
        <v>54</v>
      </c>
      <c r="E2194" t="s">
        <v>47</v>
      </c>
      <c r="F2194" t="s">
        <v>81</v>
      </c>
      <c r="G2194" t="s">
        <v>98</v>
      </c>
      <c r="H2194">
        <v>2</v>
      </c>
      <c r="I2194">
        <v>364.25</v>
      </c>
      <c r="J2194" s="2">
        <v>20</v>
      </c>
      <c r="K2194">
        <v>30</v>
      </c>
      <c r="L2194" s="3">
        <v>1.58</v>
      </c>
      <c r="M2194" s="3">
        <v>4.7</v>
      </c>
      <c r="N2194" t="s">
        <v>41</v>
      </c>
      <c r="O2194" t="s">
        <v>33</v>
      </c>
      <c r="P2194" t="s">
        <v>43</v>
      </c>
      <c r="Q2194" s="2">
        <v>728.5</v>
      </c>
      <c r="R2194" s="2">
        <v>145.69999999999999</v>
      </c>
      <c r="S2194" s="2">
        <v>0</v>
      </c>
      <c r="T2194" s="2">
        <v>0</v>
      </c>
      <c r="U2194">
        <v>0</v>
      </c>
      <c r="V2194" s="2">
        <v>18</v>
      </c>
      <c r="W2194" s="3">
        <v>12</v>
      </c>
      <c r="X2194" s="3" t="s">
        <v>35</v>
      </c>
      <c r="Y2194" s="3">
        <v>24.5</v>
      </c>
      <c r="Z2194" s="2">
        <v>0</v>
      </c>
      <c r="AA2194" s="10">
        <f>IF(Table1[[#This Row],[Is_Late]]="Yes",1,0)</f>
        <v>1</v>
      </c>
    </row>
    <row r="2195" spans="1:27" x14ac:dyDescent="0.25">
      <c r="A2195" t="s">
        <v>2274</v>
      </c>
      <c r="B2195" s="1">
        <v>45923</v>
      </c>
      <c r="C2195" t="s">
        <v>27</v>
      </c>
      <c r="D2195" t="s">
        <v>66</v>
      </c>
      <c r="E2195" t="s">
        <v>47</v>
      </c>
      <c r="F2195" t="s">
        <v>48</v>
      </c>
      <c r="G2195" t="s">
        <v>136</v>
      </c>
      <c r="H2195">
        <v>1</v>
      </c>
      <c r="I2195">
        <v>174.73</v>
      </c>
      <c r="J2195" s="2">
        <v>10</v>
      </c>
      <c r="K2195">
        <v>26</v>
      </c>
      <c r="L2195" s="3">
        <v>1.69</v>
      </c>
      <c r="M2195" s="3">
        <v>3.5</v>
      </c>
      <c r="N2195" t="s">
        <v>32</v>
      </c>
      <c r="O2195" t="s">
        <v>42</v>
      </c>
      <c r="P2195" t="s">
        <v>43</v>
      </c>
      <c r="Q2195" s="2">
        <v>174.73</v>
      </c>
      <c r="R2195" s="2">
        <v>17.47</v>
      </c>
      <c r="S2195" s="2">
        <v>157.26</v>
      </c>
      <c r="T2195" s="2">
        <v>20</v>
      </c>
      <c r="U2195">
        <v>177.26</v>
      </c>
      <c r="V2195" s="2">
        <v>19</v>
      </c>
      <c r="W2195" s="3">
        <v>7</v>
      </c>
      <c r="X2195" s="3" t="s">
        <v>35</v>
      </c>
      <c r="Y2195" s="3">
        <v>24.5</v>
      </c>
      <c r="Z2195" s="2">
        <v>38.53</v>
      </c>
      <c r="AA2195" s="10">
        <f>IF(Table1[[#This Row],[Is_Late]]="Yes",1,0)</f>
        <v>1</v>
      </c>
    </row>
    <row r="2196" spans="1:27" x14ac:dyDescent="0.25">
      <c r="A2196" t="s">
        <v>2275</v>
      </c>
      <c r="B2196" s="1">
        <v>45923</v>
      </c>
      <c r="C2196" t="s">
        <v>88</v>
      </c>
      <c r="D2196" t="s">
        <v>38</v>
      </c>
      <c r="E2196" t="s">
        <v>47</v>
      </c>
      <c r="F2196" t="s">
        <v>111</v>
      </c>
      <c r="G2196" t="s">
        <v>100</v>
      </c>
      <c r="H2196">
        <v>4</v>
      </c>
      <c r="I2196">
        <v>95.87</v>
      </c>
      <c r="J2196" s="2">
        <v>15</v>
      </c>
      <c r="K2196">
        <v>27</v>
      </c>
      <c r="L2196" s="3">
        <v>5.58</v>
      </c>
      <c r="M2196" s="3">
        <v>4.2</v>
      </c>
      <c r="N2196" t="s">
        <v>68</v>
      </c>
      <c r="O2196" t="s">
        <v>42</v>
      </c>
      <c r="P2196" t="s">
        <v>34</v>
      </c>
      <c r="Q2196" s="2">
        <v>383.48</v>
      </c>
      <c r="R2196" s="2">
        <v>57.52</v>
      </c>
      <c r="S2196" s="2">
        <v>325.95999999999998</v>
      </c>
      <c r="T2196" s="2">
        <v>0</v>
      </c>
      <c r="U2196">
        <v>325.95999999999998</v>
      </c>
      <c r="V2196" s="2">
        <v>23</v>
      </c>
      <c r="W2196" s="3">
        <v>4</v>
      </c>
      <c r="X2196" s="3" t="s">
        <v>44</v>
      </c>
      <c r="Y2196" s="3">
        <v>11.3</v>
      </c>
      <c r="Z2196" s="2">
        <v>36.83</v>
      </c>
      <c r="AA2196" s="10">
        <f>IF(Table1[[#This Row],[Is_Late]]="Yes",1,0)</f>
        <v>0</v>
      </c>
    </row>
    <row r="2197" spans="1:27" x14ac:dyDescent="0.25">
      <c r="A2197" t="s">
        <v>2276</v>
      </c>
      <c r="B2197" s="1">
        <v>45923</v>
      </c>
      <c r="C2197" t="s">
        <v>37</v>
      </c>
      <c r="D2197" t="s">
        <v>38</v>
      </c>
      <c r="E2197" t="s">
        <v>47</v>
      </c>
      <c r="F2197" t="s">
        <v>81</v>
      </c>
      <c r="G2197" t="s">
        <v>31</v>
      </c>
      <c r="H2197">
        <v>3</v>
      </c>
      <c r="I2197">
        <v>308.85000000000002</v>
      </c>
      <c r="J2197" s="2">
        <v>0</v>
      </c>
      <c r="K2197">
        <v>23</v>
      </c>
      <c r="L2197" s="3">
        <v>3.66</v>
      </c>
      <c r="M2197" s="3">
        <v>3.5</v>
      </c>
      <c r="N2197" t="s">
        <v>50</v>
      </c>
      <c r="O2197" t="s">
        <v>42</v>
      </c>
      <c r="P2197" t="s">
        <v>64</v>
      </c>
      <c r="Q2197" s="2">
        <v>926.55</v>
      </c>
      <c r="R2197" s="2">
        <v>0</v>
      </c>
      <c r="S2197" s="2">
        <v>926.55</v>
      </c>
      <c r="T2197" s="2">
        <v>0</v>
      </c>
      <c r="U2197">
        <v>926.55</v>
      </c>
      <c r="V2197" s="2">
        <v>23</v>
      </c>
      <c r="W2197" s="3">
        <v>0</v>
      </c>
      <c r="X2197" s="3" t="s">
        <v>44</v>
      </c>
      <c r="Y2197" s="3">
        <v>24.1</v>
      </c>
      <c r="Z2197" s="2">
        <v>223.3</v>
      </c>
      <c r="AA2197" s="10">
        <f>IF(Table1[[#This Row],[Is_Late]]="Yes",1,0)</f>
        <v>0</v>
      </c>
    </row>
    <row r="2198" spans="1:27" x14ac:dyDescent="0.25">
      <c r="A2198" t="s">
        <v>2277</v>
      </c>
      <c r="B2198" s="1">
        <v>45924</v>
      </c>
      <c r="C2198" t="s">
        <v>80</v>
      </c>
      <c r="D2198" t="s">
        <v>38</v>
      </c>
      <c r="E2198" t="s">
        <v>47</v>
      </c>
      <c r="F2198" t="s">
        <v>30</v>
      </c>
      <c r="G2198" t="s">
        <v>70</v>
      </c>
      <c r="H2198">
        <v>7</v>
      </c>
      <c r="I2198">
        <v>102.48</v>
      </c>
      <c r="J2198" s="2">
        <v>10</v>
      </c>
      <c r="K2198">
        <v>20</v>
      </c>
      <c r="L2198" s="3">
        <v>7.23</v>
      </c>
      <c r="M2198" s="3">
        <v>3.9</v>
      </c>
      <c r="N2198" t="s">
        <v>60</v>
      </c>
      <c r="O2198" t="s">
        <v>42</v>
      </c>
      <c r="P2198" t="s">
        <v>34</v>
      </c>
      <c r="Q2198" s="2">
        <v>717.36</v>
      </c>
      <c r="R2198" s="2">
        <v>71.739999999999995</v>
      </c>
      <c r="S2198" s="2">
        <v>645.62</v>
      </c>
      <c r="T2198" s="2">
        <v>0</v>
      </c>
      <c r="U2198">
        <v>645.62</v>
      </c>
      <c r="V2198" s="2">
        <v>42</v>
      </c>
      <c r="W2198" s="3">
        <v>0</v>
      </c>
      <c r="X2198" s="3" t="s">
        <v>44</v>
      </c>
      <c r="Y2198" s="3">
        <v>12.9</v>
      </c>
      <c r="Z2198" s="2">
        <v>83.28</v>
      </c>
      <c r="AA2198" s="10">
        <f>IF(Table1[[#This Row],[Is_Late]]="Yes",1,0)</f>
        <v>0</v>
      </c>
    </row>
    <row r="2199" spans="1:27" x14ac:dyDescent="0.25">
      <c r="A2199" t="s">
        <v>2278</v>
      </c>
      <c r="B2199" s="1">
        <v>45924</v>
      </c>
      <c r="C2199" t="s">
        <v>84</v>
      </c>
      <c r="D2199" t="s">
        <v>46</v>
      </c>
      <c r="E2199" t="s">
        <v>47</v>
      </c>
      <c r="F2199" t="s">
        <v>81</v>
      </c>
      <c r="G2199" t="s">
        <v>78</v>
      </c>
      <c r="H2199">
        <v>4</v>
      </c>
      <c r="I2199">
        <v>284.45</v>
      </c>
      <c r="J2199" s="2">
        <v>5</v>
      </c>
      <c r="K2199">
        <v>29</v>
      </c>
      <c r="L2199" s="3">
        <v>0.66</v>
      </c>
      <c r="M2199" s="3">
        <v>3.9</v>
      </c>
      <c r="N2199" t="s">
        <v>41</v>
      </c>
      <c r="O2199" t="s">
        <v>42</v>
      </c>
      <c r="P2199" t="s">
        <v>56</v>
      </c>
      <c r="Q2199" s="2">
        <v>1137.8</v>
      </c>
      <c r="R2199" s="2">
        <v>56.89</v>
      </c>
      <c r="S2199" s="2">
        <v>1080.9100000000001</v>
      </c>
      <c r="T2199" s="2">
        <v>0</v>
      </c>
      <c r="U2199">
        <v>1080.9100000000001</v>
      </c>
      <c r="V2199" s="2">
        <v>43</v>
      </c>
      <c r="W2199" s="3">
        <v>0</v>
      </c>
      <c r="X2199" s="3" t="s">
        <v>44</v>
      </c>
      <c r="Y2199" s="3">
        <v>22.9</v>
      </c>
      <c r="Z2199" s="2">
        <v>247.53</v>
      </c>
      <c r="AA2199" s="10">
        <f>IF(Table1[[#This Row],[Is_Late]]="Yes",1,0)</f>
        <v>0</v>
      </c>
    </row>
    <row r="2200" spans="1:27" x14ac:dyDescent="0.25">
      <c r="A2200" t="s">
        <v>2279</v>
      </c>
      <c r="B2200" s="1">
        <v>45924</v>
      </c>
      <c r="C2200" t="s">
        <v>27</v>
      </c>
      <c r="D2200" t="s">
        <v>38</v>
      </c>
      <c r="E2200" t="s">
        <v>29</v>
      </c>
      <c r="F2200" t="s">
        <v>86</v>
      </c>
      <c r="G2200" t="s">
        <v>100</v>
      </c>
      <c r="H2200">
        <v>2</v>
      </c>
      <c r="I2200">
        <v>246.45</v>
      </c>
      <c r="J2200" s="2">
        <v>15</v>
      </c>
      <c r="K2200">
        <v>34</v>
      </c>
      <c r="L2200" s="3">
        <v>7.31</v>
      </c>
      <c r="M2200" s="3">
        <v>4</v>
      </c>
      <c r="N2200" t="s">
        <v>68</v>
      </c>
      <c r="O2200" t="s">
        <v>33</v>
      </c>
      <c r="P2200" t="s">
        <v>51</v>
      </c>
      <c r="Q2200" s="2">
        <v>492.9</v>
      </c>
      <c r="R2200" s="2">
        <v>73.94</v>
      </c>
      <c r="S2200" s="2">
        <v>0</v>
      </c>
      <c r="T2200" s="2">
        <v>0</v>
      </c>
      <c r="U2200">
        <v>0</v>
      </c>
      <c r="V2200" s="2">
        <v>34</v>
      </c>
      <c r="W2200" s="3">
        <v>0</v>
      </c>
      <c r="X2200" s="3" t="s">
        <v>44</v>
      </c>
      <c r="Y2200" s="3">
        <v>14.3</v>
      </c>
      <c r="Z2200" s="2">
        <v>0</v>
      </c>
      <c r="AA2200" s="10">
        <f>IF(Table1[[#This Row],[Is_Late]]="Yes",1,0)</f>
        <v>0</v>
      </c>
    </row>
    <row r="2201" spans="1:27" x14ac:dyDescent="0.25">
      <c r="A2201" t="s">
        <v>2280</v>
      </c>
      <c r="B2201" s="1">
        <v>45924</v>
      </c>
      <c r="C2201" t="s">
        <v>88</v>
      </c>
      <c r="D2201" t="s">
        <v>38</v>
      </c>
      <c r="E2201" t="s">
        <v>29</v>
      </c>
      <c r="F2201" t="s">
        <v>39</v>
      </c>
      <c r="G2201" t="s">
        <v>117</v>
      </c>
      <c r="H2201">
        <v>1</v>
      </c>
      <c r="I2201">
        <v>362.87</v>
      </c>
      <c r="J2201" s="2">
        <v>0</v>
      </c>
      <c r="K2201">
        <v>28</v>
      </c>
      <c r="L2201" s="3">
        <v>7.76</v>
      </c>
      <c r="M2201" s="3">
        <v>3.7</v>
      </c>
      <c r="N2201" t="s">
        <v>41</v>
      </c>
      <c r="O2201" t="s">
        <v>42</v>
      </c>
      <c r="P2201" t="s">
        <v>51</v>
      </c>
      <c r="Q2201" s="2">
        <v>362.87</v>
      </c>
      <c r="R2201" s="2">
        <v>0</v>
      </c>
      <c r="S2201" s="2">
        <v>362.87</v>
      </c>
      <c r="T2201" s="2">
        <v>0</v>
      </c>
      <c r="U2201">
        <v>362.87</v>
      </c>
      <c r="V2201" s="2">
        <v>44</v>
      </c>
      <c r="W2201" s="3">
        <v>0</v>
      </c>
      <c r="X2201" s="3" t="s">
        <v>44</v>
      </c>
      <c r="Y2201" s="3">
        <v>11.1</v>
      </c>
      <c r="Z2201" s="2">
        <v>40.28</v>
      </c>
      <c r="AA2201" s="10">
        <f>IF(Table1[[#This Row],[Is_Late]]="Yes",1,0)</f>
        <v>0</v>
      </c>
    </row>
    <row r="2202" spans="1:27" x14ac:dyDescent="0.25">
      <c r="A2202" t="s">
        <v>2281</v>
      </c>
      <c r="B2202" s="1">
        <v>45924</v>
      </c>
      <c r="C2202" t="s">
        <v>88</v>
      </c>
      <c r="D2202" t="s">
        <v>28</v>
      </c>
      <c r="E2202" t="s">
        <v>47</v>
      </c>
      <c r="F2202" t="s">
        <v>76</v>
      </c>
      <c r="G2202" t="s">
        <v>89</v>
      </c>
      <c r="H2202">
        <v>6</v>
      </c>
      <c r="I2202">
        <v>195.22</v>
      </c>
      <c r="J2202" s="2">
        <v>5</v>
      </c>
      <c r="K2202">
        <v>29</v>
      </c>
      <c r="L2202" s="3">
        <v>1.72</v>
      </c>
      <c r="M2202" s="3">
        <v>4</v>
      </c>
      <c r="N2202" t="s">
        <v>60</v>
      </c>
      <c r="O2202" t="s">
        <v>42</v>
      </c>
      <c r="P2202" t="s">
        <v>34</v>
      </c>
      <c r="Q2202" s="2">
        <v>1171.32</v>
      </c>
      <c r="R2202" s="2">
        <v>58.57</v>
      </c>
      <c r="S2202" s="2">
        <v>1112.75</v>
      </c>
      <c r="T2202" s="2">
        <v>0</v>
      </c>
      <c r="U2202">
        <v>1112.75</v>
      </c>
      <c r="V2202" s="2">
        <v>37</v>
      </c>
      <c r="W2202" s="3">
        <v>0</v>
      </c>
      <c r="X2202" s="3" t="s">
        <v>44</v>
      </c>
      <c r="Y2202" s="3">
        <v>31.5</v>
      </c>
      <c r="Z2202" s="2">
        <v>350.52</v>
      </c>
      <c r="AA2202" s="10">
        <f>IF(Table1[[#This Row],[Is_Late]]="Yes",1,0)</f>
        <v>0</v>
      </c>
    </row>
    <row r="2203" spans="1:27" x14ac:dyDescent="0.25">
      <c r="A2203" t="s">
        <v>2282</v>
      </c>
      <c r="B2203" s="1">
        <v>45924</v>
      </c>
      <c r="C2203" t="s">
        <v>53</v>
      </c>
      <c r="D2203" t="s">
        <v>46</v>
      </c>
      <c r="E2203" t="s">
        <v>29</v>
      </c>
      <c r="F2203" t="s">
        <v>30</v>
      </c>
      <c r="G2203" t="s">
        <v>136</v>
      </c>
      <c r="H2203">
        <v>1</v>
      </c>
      <c r="I2203">
        <v>396.28</v>
      </c>
      <c r="J2203" s="2">
        <v>0</v>
      </c>
      <c r="K2203">
        <v>17</v>
      </c>
      <c r="L2203" s="3">
        <v>7.2</v>
      </c>
      <c r="M2203" s="3">
        <v>5</v>
      </c>
      <c r="N2203" t="s">
        <v>68</v>
      </c>
      <c r="O2203" t="s">
        <v>42</v>
      </c>
      <c r="P2203" t="s">
        <v>56</v>
      </c>
      <c r="Q2203" s="2">
        <v>396.28</v>
      </c>
      <c r="R2203" s="2">
        <v>0</v>
      </c>
      <c r="S2203" s="2">
        <v>396.28</v>
      </c>
      <c r="T2203" s="2">
        <v>0</v>
      </c>
      <c r="U2203">
        <v>396.28</v>
      </c>
      <c r="V2203" s="2">
        <v>21</v>
      </c>
      <c r="W2203" s="3">
        <v>0</v>
      </c>
      <c r="X2203" s="3" t="s">
        <v>44</v>
      </c>
      <c r="Y2203" s="3">
        <v>13.6</v>
      </c>
      <c r="Z2203" s="2">
        <v>53.89</v>
      </c>
      <c r="AA2203" s="10">
        <f>IF(Table1[[#This Row],[Is_Late]]="Yes",1,0)</f>
        <v>0</v>
      </c>
    </row>
    <row r="2204" spans="1:27" x14ac:dyDescent="0.25">
      <c r="A2204" t="s">
        <v>2283</v>
      </c>
      <c r="B2204" s="1">
        <v>45924</v>
      </c>
      <c r="C2204" t="s">
        <v>37</v>
      </c>
      <c r="D2204" t="s">
        <v>38</v>
      </c>
      <c r="E2204" t="s">
        <v>47</v>
      </c>
      <c r="F2204" t="s">
        <v>73</v>
      </c>
      <c r="G2204" t="s">
        <v>119</v>
      </c>
      <c r="H2204">
        <v>5</v>
      </c>
      <c r="I2204">
        <v>151.19</v>
      </c>
      <c r="J2204" s="2">
        <v>0</v>
      </c>
      <c r="K2204">
        <v>23</v>
      </c>
      <c r="L2204" s="3">
        <v>4.0199999999999996</v>
      </c>
      <c r="M2204" s="3">
        <v>3.6</v>
      </c>
      <c r="N2204" t="s">
        <v>41</v>
      </c>
      <c r="O2204" t="s">
        <v>42</v>
      </c>
      <c r="P2204" t="s">
        <v>43</v>
      </c>
      <c r="Q2204" s="2">
        <v>755.95</v>
      </c>
      <c r="R2204" s="2">
        <v>0</v>
      </c>
      <c r="S2204" s="2">
        <v>755.95</v>
      </c>
      <c r="T2204" s="2">
        <v>0</v>
      </c>
      <c r="U2204">
        <v>755.95</v>
      </c>
      <c r="V2204" s="2">
        <v>39</v>
      </c>
      <c r="W2204" s="3">
        <v>0</v>
      </c>
      <c r="X2204" s="3" t="s">
        <v>44</v>
      </c>
      <c r="Y2204" s="3">
        <v>26.6</v>
      </c>
      <c r="Z2204" s="2">
        <v>201.08</v>
      </c>
      <c r="AA2204" s="10">
        <f>IF(Table1[[#This Row],[Is_Late]]="Yes",1,0)</f>
        <v>0</v>
      </c>
    </row>
    <row r="2205" spans="1:27" x14ac:dyDescent="0.25">
      <c r="A2205" t="s">
        <v>2284</v>
      </c>
      <c r="B2205" s="1">
        <v>45924</v>
      </c>
      <c r="C2205" t="s">
        <v>37</v>
      </c>
      <c r="D2205" t="s">
        <v>54</v>
      </c>
      <c r="E2205" t="s">
        <v>47</v>
      </c>
      <c r="F2205" t="s">
        <v>30</v>
      </c>
      <c r="G2205" t="s">
        <v>70</v>
      </c>
      <c r="H2205">
        <v>4</v>
      </c>
      <c r="I2205">
        <v>473.46</v>
      </c>
      <c r="J2205" s="2">
        <v>25</v>
      </c>
      <c r="K2205">
        <v>10</v>
      </c>
      <c r="L2205" s="3">
        <v>7.56</v>
      </c>
      <c r="M2205" s="3">
        <v>4.0999999999999996</v>
      </c>
      <c r="N2205" t="s">
        <v>50</v>
      </c>
      <c r="O2205" t="s">
        <v>42</v>
      </c>
      <c r="P2205" t="s">
        <v>43</v>
      </c>
      <c r="Q2205" s="2">
        <v>1893.84</v>
      </c>
      <c r="R2205" s="2">
        <v>473.46</v>
      </c>
      <c r="S2205" s="2">
        <v>1420.38</v>
      </c>
      <c r="T2205" s="2">
        <v>0</v>
      </c>
      <c r="U2205">
        <v>1420.38</v>
      </c>
      <c r="V2205" s="2">
        <v>17</v>
      </c>
      <c r="W2205" s="3">
        <v>0</v>
      </c>
      <c r="X2205" s="3" t="s">
        <v>44</v>
      </c>
      <c r="Y2205" s="3">
        <v>8</v>
      </c>
      <c r="Z2205" s="2">
        <v>113.63</v>
      </c>
      <c r="AA2205" s="10">
        <f>IF(Table1[[#This Row],[Is_Late]]="Yes",1,0)</f>
        <v>0</v>
      </c>
    </row>
    <row r="2206" spans="1:27" x14ac:dyDescent="0.25">
      <c r="A2206" t="s">
        <v>2285</v>
      </c>
      <c r="B2206" s="1">
        <v>45924</v>
      </c>
      <c r="C2206" t="s">
        <v>37</v>
      </c>
      <c r="D2206" t="s">
        <v>54</v>
      </c>
      <c r="E2206" t="s">
        <v>29</v>
      </c>
      <c r="F2206" t="s">
        <v>86</v>
      </c>
      <c r="G2206" t="s">
        <v>63</v>
      </c>
      <c r="H2206">
        <v>7</v>
      </c>
      <c r="I2206">
        <v>55.9</v>
      </c>
      <c r="J2206" s="2">
        <v>0</v>
      </c>
      <c r="K2206">
        <v>39</v>
      </c>
      <c r="L2206" s="3">
        <v>2.79</v>
      </c>
      <c r="M2206" s="3">
        <v>4</v>
      </c>
      <c r="N2206" t="s">
        <v>41</v>
      </c>
      <c r="O2206" t="s">
        <v>42</v>
      </c>
      <c r="P2206" t="s">
        <v>64</v>
      </c>
      <c r="Q2206" s="2">
        <v>391.3</v>
      </c>
      <c r="R2206" s="2">
        <v>0</v>
      </c>
      <c r="S2206" s="2">
        <v>391.3</v>
      </c>
      <c r="T2206" s="2">
        <v>0</v>
      </c>
      <c r="U2206">
        <v>391.3</v>
      </c>
      <c r="V2206" s="2">
        <v>29</v>
      </c>
      <c r="W2206" s="3">
        <v>10</v>
      </c>
      <c r="X2206" s="3" t="s">
        <v>35</v>
      </c>
      <c r="Y2206" s="3">
        <v>19.2</v>
      </c>
      <c r="Z2206" s="2">
        <v>75.13</v>
      </c>
      <c r="AA2206" s="10">
        <f>IF(Table1[[#This Row],[Is_Late]]="Yes",1,0)</f>
        <v>1</v>
      </c>
    </row>
    <row r="2207" spans="1:27" x14ac:dyDescent="0.25">
      <c r="A2207" t="s">
        <v>2286</v>
      </c>
      <c r="B2207" s="1">
        <v>45924</v>
      </c>
      <c r="C2207" t="s">
        <v>80</v>
      </c>
      <c r="D2207" t="s">
        <v>38</v>
      </c>
      <c r="E2207" t="s">
        <v>47</v>
      </c>
      <c r="F2207" t="s">
        <v>76</v>
      </c>
      <c r="G2207" t="s">
        <v>144</v>
      </c>
      <c r="H2207">
        <v>4</v>
      </c>
      <c r="I2207">
        <v>477.99</v>
      </c>
      <c r="J2207" s="2">
        <v>25</v>
      </c>
      <c r="K2207">
        <v>41</v>
      </c>
      <c r="L2207" s="3">
        <v>3.11</v>
      </c>
      <c r="M2207" s="3">
        <v>3.4</v>
      </c>
      <c r="N2207" t="s">
        <v>50</v>
      </c>
      <c r="O2207" t="s">
        <v>42</v>
      </c>
      <c r="P2207" t="s">
        <v>43</v>
      </c>
      <c r="Q2207" s="2">
        <v>1911.96</v>
      </c>
      <c r="R2207" s="2">
        <v>477.99</v>
      </c>
      <c r="S2207" s="2">
        <v>1433.97</v>
      </c>
      <c r="T2207" s="2">
        <v>0</v>
      </c>
      <c r="U2207">
        <v>1433.97</v>
      </c>
      <c r="V2207" s="2">
        <v>39</v>
      </c>
      <c r="W2207" s="3">
        <v>2</v>
      </c>
      <c r="X2207" s="3" t="s">
        <v>44</v>
      </c>
      <c r="Y2207" s="3">
        <v>21.6</v>
      </c>
      <c r="Z2207" s="2">
        <v>309.74</v>
      </c>
      <c r="AA2207" s="10">
        <f>IF(Table1[[#This Row],[Is_Late]]="Yes",1,0)</f>
        <v>0</v>
      </c>
    </row>
    <row r="2208" spans="1:27" x14ac:dyDescent="0.25">
      <c r="A2208" t="s">
        <v>2287</v>
      </c>
      <c r="B2208" s="1">
        <v>45925</v>
      </c>
      <c r="C2208" t="s">
        <v>58</v>
      </c>
      <c r="D2208" t="s">
        <v>54</v>
      </c>
      <c r="E2208" t="s">
        <v>47</v>
      </c>
      <c r="F2208" t="s">
        <v>39</v>
      </c>
      <c r="G2208" t="s">
        <v>144</v>
      </c>
      <c r="H2208">
        <v>1</v>
      </c>
      <c r="I2208">
        <v>228.1</v>
      </c>
      <c r="J2208" s="2">
        <v>0</v>
      </c>
      <c r="K2208">
        <v>34</v>
      </c>
      <c r="L2208" s="3">
        <v>5.47</v>
      </c>
      <c r="M2208" s="3">
        <v>3.7</v>
      </c>
      <c r="N2208" t="s">
        <v>50</v>
      </c>
      <c r="O2208" t="s">
        <v>42</v>
      </c>
      <c r="P2208" t="s">
        <v>34</v>
      </c>
      <c r="Q2208" s="2">
        <v>228.1</v>
      </c>
      <c r="R2208" s="2">
        <v>0</v>
      </c>
      <c r="S2208" s="2">
        <v>228.1</v>
      </c>
      <c r="T2208" s="2">
        <v>25</v>
      </c>
      <c r="U2208">
        <v>253.1</v>
      </c>
      <c r="V2208" s="2">
        <v>39</v>
      </c>
      <c r="W2208" s="3">
        <v>0</v>
      </c>
      <c r="X2208" s="3" t="s">
        <v>44</v>
      </c>
      <c r="Y2208" s="3">
        <v>24.1</v>
      </c>
      <c r="Z2208" s="2">
        <v>54.97</v>
      </c>
      <c r="AA2208" s="10">
        <f>IF(Table1[[#This Row],[Is_Late]]="Yes",1,0)</f>
        <v>0</v>
      </c>
    </row>
    <row r="2209" spans="1:27" x14ac:dyDescent="0.25">
      <c r="A2209" t="s">
        <v>2288</v>
      </c>
      <c r="B2209" s="1">
        <v>45925</v>
      </c>
      <c r="C2209" t="s">
        <v>88</v>
      </c>
      <c r="D2209" t="s">
        <v>28</v>
      </c>
      <c r="E2209" t="s">
        <v>47</v>
      </c>
      <c r="F2209" t="s">
        <v>48</v>
      </c>
      <c r="G2209" t="s">
        <v>82</v>
      </c>
      <c r="H2209">
        <v>3</v>
      </c>
      <c r="I2209">
        <v>95.12</v>
      </c>
      <c r="J2209" s="2">
        <v>25</v>
      </c>
      <c r="K2209">
        <v>52</v>
      </c>
      <c r="L2209" s="3">
        <v>6.99</v>
      </c>
      <c r="M2209" s="3">
        <v>3.3</v>
      </c>
      <c r="N2209" t="s">
        <v>68</v>
      </c>
      <c r="O2209" t="s">
        <v>33</v>
      </c>
      <c r="P2209" t="s">
        <v>56</v>
      </c>
      <c r="Q2209" s="2">
        <v>285.36</v>
      </c>
      <c r="R2209" s="2">
        <v>71.34</v>
      </c>
      <c r="S2209" s="2">
        <v>0</v>
      </c>
      <c r="T2209" s="2">
        <v>20</v>
      </c>
      <c r="U2209">
        <v>0</v>
      </c>
      <c r="V2209" s="2">
        <v>16</v>
      </c>
      <c r="W2209" s="3">
        <v>36</v>
      </c>
      <c r="X2209" s="3" t="s">
        <v>35</v>
      </c>
      <c r="Y2209" s="3">
        <v>10.4</v>
      </c>
      <c r="Z2209" s="2">
        <v>0</v>
      </c>
      <c r="AA2209" s="10">
        <f>IF(Table1[[#This Row],[Is_Late]]="Yes",1,0)</f>
        <v>1</v>
      </c>
    </row>
    <row r="2210" spans="1:27" x14ac:dyDescent="0.25">
      <c r="A2210" t="s">
        <v>2289</v>
      </c>
      <c r="B2210" s="1">
        <v>45925</v>
      </c>
      <c r="C2210" t="s">
        <v>27</v>
      </c>
      <c r="D2210" t="s">
        <v>66</v>
      </c>
      <c r="E2210" t="s">
        <v>29</v>
      </c>
      <c r="F2210" t="s">
        <v>73</v>
      </c>
      <c r="G2210" t="s">
        <v>144</v>
      </c>
      <c r="H2210">
        <v>5</v>
      </c>
      <c r="I2210">
        <v>237.03</v>
      </c>
      <c r="J2210" s="2">
        <v>20</v>
      </c>
      <c r="K2210">
        <v>28</v>
      </c>
      <c r="L2210" s="3">
        <v>6.54</v>
      </c>
      <c r="M2210" s="3">
        <v>4</v>
      </c>
      <c r="N2210" t="s">
        <v>50</v>
      </c>
      <c r="O2210" t="s">
        <v>42</v>
      </c>
      <c r="P2210" t="s">
        <v>34</v>
      </c>
      <c r="Q2210" s="2">
        <v>1185.1500000000001</v>
      </c>
      <c r="R2210" s="2">
        <v>237.03</v>
      </c>
      <c r="S2210" s="2">
        <v>948.12</v>
      </c>
      <c r="T2210" s="2">
        <v>0</v>
      </c>
      <c r="U2210">
        <v>948.12</v>
      </c>
      <c r="V2210" s="2">
        <v>33</v>
      </c>
      <c r="W2210" s="3">
        <v>0</v>
      </c>
      <c r="X2210" s="3" t="s">
        <v>44</v>
      </c>
      <c r="Y2210" s="3">
        <v>17.2</v>
      </c>
      <c r="Z2210" s="2">
        <v>163.08000000000001</v>
      </c>
      <c r="AA2210" s="10">
        <f>IF(Table1[[#This Row],[Is_Late]]="Yes",1,0)</f>
        <v>0</v>
      </c>
    </row>
    <row r="2211" spans="1:27" x14ac:dyDescent="0.25">
      <c r="A2211" t="s">
        <v>2290</v>
      </c>
      <c r="B2211" s="1">
        <v>45925</v>
      </c>
      <c r="C2211" t="s">
        <v>37</v>
      </c>
      <c r="D2211" t="s">
        <v>54</v>
      </c>
      <c r="E2211" t="s">
        <v>47</v>
      </c>
      <c r="F2211" t="s">
        <v>111</v>
      </c>
      <c r="G2211" t="s">
        <v>55</v>
      </c>
      <c r="H2211">
        <v>7</v>
      </c>
      <c r="I2211">
        <v>471.88</v>
      </c>
      <c r="J2211" s="2">
        <v>5</v>
      </c>
      <c r="K2211">
        <v>28</v>
      </c>
      <c r="L2211" s="3">
        <v>5.95</v>
      </c>
      <c r="M2211" s="3">
        <v>3.4</v>
      </c>
      <c r="N2211" t="s">
        <v>60</v>
      </c>
      <c r="O2211" t="s">
        <v>33</v>
      </c>
      <c r="P2211" t="s">
        <v>34</v>
      </c>
      <c r="Q2211" s="2">
        <v>3303.16</v>
      </c>
      <c r="R2211" s="2">
        <v>165.16</v>
      </c>
      <c r="S2211" s="2">
        <v>0</v>
      </c>
      <c r="T2211" s="2">
        <v>0</v>
      </c>
      <c r="U2211">
        <v>0</v>
      </c>
      <c r="V2211" s="2">
        <v>40</v>
      </c>
      <c r="W2211" s="3">
        <v>0</v>
      </c>
      <c r="X2211" s="3" t="s">
        <v>44</v>
      </c>
      <c r="Y2211" s="3">
        <v>11.8</v>
      </c>
      <c r="Z2211" s="2">
        <v>0</v>
      </c>
      <c r="AA2211" s="10">
        <f>IF(Table1[[#This Row],[Is_Late]]="Yes",1,0)</f>
        <v>0</v>
      </c>
    </row>
    <row r="2212" spans="1:27" x14ac:dyDescent="0.25">
      <c r="A2212" t="s">
        <v>2291</v>
      </c>
      <c r="B2212" s="1">
        <v>45925</v>
      </c>
      <c r="C2212" t="s">
        <v>75</v>
      </c>
      <c r="D2212" t="s">
        <v>54</v>
      </c>
      <c r="E2212" t="s">
        <v>47</v>
      </c>
      <c r="F2212" t="s">
        <v>48</v>
      </c>
      <c r="G2212" t="s">
        <v>40</v>
      </c>
      <c r="H2212">
        <v>6</v>
      </c>
      <c r="I2212">
        <v>194.4</v>
      </c>
      <c r="J2212" s="2">
        <v>10</v>
      </c>
      <c r="K2212">
        <v>24</v>
      </c>
      <c r="L2212" s="3">
        <v>0.88</v>
      </c>
      <c r="M2212" s="3">
        <v>3</v>
      </c>
      <c r="N2212" t="s">
        <v>32</v>
      </c>
      <c r="O2212" t="s">
        <v>42</v>
      </c>
      <c r="P2212" t="s">
        <v>51</v>
      </c>
      <c r="Q2212" s="2">
        <v>1166.4000000000001</v>
      </c>
      <c r="R2212" s="2">
        <v>116.64</v>
      </c>
      <c r="S2212" s="2">
        <v>1049.76</v>
      </c>
      <c r="T2212" s="2">
        <v>0</v>
      </c>
      <c r="U2212">
        <v>1049.76</v>
      </c>
      <c r="V2212" s="2">
        <v>26</v>
      </c>
      <c r="W2212" s="3">
        <v>0</v>
      </c>
      <c r="X2212" s="3" t="s">
        <v>44</v>
      </c>
      <c r="Y2212" s="3">
        <v>10.6</v>
      </c>
      <c r="Z2212" s="2">
        <v>111.27</v>
      </c>
      <c r="AA2212" s="10">
        <f>IF(Table1[[#This Row],[Is_Late]]="Yes",1,0)</f>
        <v>0</v>
      </c>
    </row>
    <row r="2213" spans="1:27" x14ac:dyDescent="0.25">
      <c r="A2213" t="s">
        <v>2292</v>
      </c>
      <c r="B2213" s="1">
        <v>45925</v>
      </c>
      <c r="C2213" t="s">
        <v>37</v>
      </c>
      <c r="D2213" t="s">
        <v>38</v>
      </c>
      <c r="E2213" t="s">
        <v>47</v>
      </c>
      <c r="F2213" t="s">
        <v>59</v>
      </c>
      <c r="G2213" t="s">
        <v>144</v>
      </c>
      <c r="H2213">
        <v>4</v>
      </c>
      <c r="I2213">
        <v>418.38</v>
      </c>
      <c r="J2213" s="2">
        <v>25</v>
      </c>
      <c r="K2213">
        <v>28</v>
      </c>
      <c r="L2213" s="3">
        <v>1.61</v>
      </c>
      <c r="M2213" s="3">
        <v>3.9</v>
      </c>
      <c r="N2213" t="s">
        <v>32</v>
      </c>
      <c r="O2213" t="s">
        <v>42</v>
      </c>
      <c r="P2213" t="s">
        <v>43</v>
      </c>
      <c r="Q2213" s="2">
        <v>1673.52</v>
      </c>
      <c r="R2213" s="2">
        <v>418.38</v>
      </c>
      <c r="S2213" s="2">
        <v>1255.1400000000001</v>
      </c>
      <c r="T2213" s="2">
        <v>0</v>
      </c>
      <c r="U2213">
        <v>1255.1400000000001</v>
      </c>
      <c r="V2213" s="2">
        <v>35</v>
      </c>
      <c r="W2213" s="3">
        <v>0</v>
      </c>
      <c r="X2213" s="3" t="s">
        <v>44</v>
      </c>
      <c r="Y2213" s="3">
        <v>9.1999999999999993</v>
      </c>
      <c r="Z2213" s="2">
        <v>115.47</v>
      </c>
      <c r="AA2213" s="10">
        <f>IF(Table1[[#This Row],[Is_Late]]="Yes",1,0)</f>
        <v>0</v>
      </c>
    </row>
    <row r="2214" spans="1:27" x14ac:dyDescent="0.25">
      <c r="A2214" t="s">
        <v>2293</v>
      </c>
      <c r="B2214" s="1">
        <v>45925</v>
      </c>
      <c r="C2214" t="s">
        <v>58</v>
      </c>
      <c r="D2214" t="s">
        <v>46</v>
      </c>
      <c r="E2214" t="s">
        <v>47</v>
      </c>
      <c r="F2214" t="s">
        <v>30</v>
      </c>
      <c r="G2214" t="s">
        <v>70</v>
      </c>
      <c r="H2214">
        <v>7</v>
      </c>
      <c r="I2214">
        <v>326.49</v>
      </c>
      <c r="J2214" s="2">
        <v>25</v>
      </c>
      <c r="K2214">
        <v>37</v>
      </c>
      <c r="L2214" s="3">
        <v>6.83</v>
      </c>
      <c r="M2214" s="3">
        <v>4.3</v>
      </c>
      <c r="N2214" t="s">
        <v>60</v>
      </c>
      <c r="O2214" t="s">
        <v>42</v>
      </c>
      <c r="P2214" t="s">
        <v>43</v>
      </c>
      <c r="Q2214" s="2">
        <v>2285.4299999999998</v>
      </c>
      <c r="R2214" s="2">
        <v>571.36</v>
      </c>
      <c r="S2214" s="2">
        <v>1714.07</v>
      </c>
      <c r="T2214" s="2">
        <v>0</v>
      </c>
      <c r="U2214">
        <v>1714.07</v>
      </c>
      <c r="V2214" s="2">
        <v>36</v>
      </c>
      <c r="W2214" s="3">
        <v>1</v>
      </c>
      <c r="X2214" s="3" t="s">
        <v>44</v>
      </c>
      <c r="Y2214" s="3">
        <v>10.1</v>
      </c>
      <c r="Z2214" s="2">
        <v>173.12</v>
      </c>
      <c r="AA2214" s="10">
        <f>IF(Table1[[#This Row],[Is_Late]]="Yes",1,0)</f>
        <v>0</v>
      </c>
    </row>
    <row r="2215" spans="1:27" x14ac:dyDescent="0.25">
      <c r="A2215" t="s">
        <v>2294</v>
      </c>
      <c r="B2215" s="1">
        <v>45925</v>
      </c>
      <c r="C2215" t="s">
        <v>27</v>
      </c>
      <c r="D2215" t="s">
        <v>28</v>
      </c>
      <c r="E2215" t="s">
        <v>29</v>
      </c>
      <c r="F2215" t="s">
        <v>30</v>
      </c>
      <c r="G2215" t="s">
        <v>117</v>
      </c>
      <c r="H2215">
        <v>4</v>
      </c>
      <c r="I2215">
        <v>75.59</v>
      </c>
      <c r="J2215" s="2">
        <v>0</v>
      </c>
      <c r="K2215">
        <v>21</v>
      </c>
      <c r="L2215" s="3">
        <v>6.93</v>
      </c>
      <c r="M2215" s="3">
        <v>5</v>
      </c>
      <c r="N2215" t="s">
        <v>32</v>
      </c>
      <c r="O2215" t="s">
        <v>42</v>
      </c>
      <c r="P2215" t="s">
        <v>64</v>
      </c>
      <c r="Q2215" s="2">
        <v>302.36</v>
      </c>
      <c r="R2215" s="2">
        <v>0</v>
      </c>
      <c r="S2215" s="2">
        <v>302.36</v>
      </c>
      <c r="T2215" s="2">
        <v>0</v>
      </c>
      <c r="U2215">
        <v>302.36</v>
      </c>
      <c r="V2215" s="2">
        <v>38</v>
      </c>
      <c r="W2215" s="3">
        <v>0</v>
      </c>
      <c r="X2215" s="3" t="s">
        <v>44</v>
      </c>
      <c r="Y2215" s="3">
        <v>28.8</v>
      </c>
      <c r="Z2215" s="2">
        <v>87.08</v>
      </c>
      <c r="AA2215" s="10">
        <f>IF(Table1[[#This Row],[Is_Late]]="Yes",1,0)</f>
        <v>0</v>
      </c>
    </row>
    <row r="2216" spans="1:27" x14ac:dyDescent="0.25">
      <c r="A2216" t="s">
        <v>2295</v>
      </c>
      <c r="B2216" s="1">
        <v>45925</v>
      </c>
      <c r="C2216" t="s">
        <v>75</v>
      </c>
      <c r="D2216" t="s">
        <v>66</v>
      </c>
      <c r="E2216" t="s">
        <v>29</v>
      </c>
      <c r="F2216" t="s">
        <v>73</v>
      </c>
      <c r="G2216" t="s">
        <v>144</v>
      </c>
      <c r="H2216">
        <v>2</v>
      </c>
      <c r="I2216">
        <v>331.24</v>
      </c>
      <c r="J2216" s="2">
        <v>5</v>
      </c>
      <c r="K2216">
        <v>48</v>
      </c>
      <c r="L2216" s="3">
        <v>5.62</v>
      </c>
      <c r="M2216" s="3">
        <v>4.5</v>
      </c>
      <c r="N2216" t="s">
        <v>32</v>
      </c>
      <c r="O2216" t="s">
        <v>42</v>
      </c>
      <c r="P2216" t="s">
        <v>64</v>
      </c>
      <c r="Q2216" s="2">
        <v>662.48</v>
      </c>
      <c r="R2216" s="2">
        <v>33.119999999999997</v>
      </c>
      <c r="S2216" s="2">
        <v>629.36</v>
      </c>
      <c r="T2216" s="2">
        <v>0</v>
      </c>
      <c r="U2216">
        <v>629.36</v>
      </c>
      <c r="V2216" s="2">
        <v>26</v>
      </c>
      <c r="W2216" s="3">
        <v>22</v>
      </c>
      <c r="X2216" s="3" t="s">
        <v>35</v>
      </c>
      <c r="Y2216" s="3">
        <v>14.3</v>
      </c>
      <c r="Z2216" s="2">
        <v>90</v>
      </c>
      <c r="AA2216" s="10">
        <f>IF(Table1[[#This Row],[Is_Late]]="Yes",1,0)</f>
        <v>1</v>
      </c>
    </row>
    <row r="2217" spans="1:27" x14ac:dyDescent="0.25">
      <c r="A2217" t="s">
        <v>2296</v>
      </c>
      <c r="B2217" s="1">
        <v>45925</v>
      </c>
      <c r="C2217" t="s">
        <v>75</v>
      </c>
      <c r="D2217" t="s">
        <v>54</v>
      </c>
      <c r="E2217" t="s">
        <v>47</v>
      </c>
      <c r="F2217" t="s">
        <v>59</v>
      </c>
      <c r="G2217" t="s">
        <v>78</v>
      </c>
      <c r="H2217">
        <v>6</v>
      </c>
      <c r="I2217">
        <v>428.35</v>
      </c>
      <c r="J2217" s="2">
        <v>25</v>
      </c>
      <c r="K2217">
        <v>27</v>
      </c>
      <c r="L2217" s="3">
        <v>4.4800000000000004</v>
      </c>
      <c r="M2217" s="3">
        <v>4.5</v>
      </c>
      <c r="N2217" t="s">
        <v>60</v>
      </c>
      <c r="O2217" t="s">
        <v>42</v>
      </c>
      <c r="P2217" t="s">
        <v>56</v>
      </c>
      <c r="Q2217" s="2">
        <v>2570.1</v>
      </c>
      <c r="R2217" s="2">
        <v>642.52</v>
      </c>
      <c r="S2217" s="2">
        <v>1927.58</v>
      </c>
      <c r="T2217" s="2">
        <v>0</v>
      </c>
      <c r="U2217">
        <v>1927.58</v>
      </c>
      <c r="V2217" s="2">
        <v>24</v>
      </c>
      <c r="W2217" s="3">
        <v>3</v>
      </c>
      <c r="X2217" s="3" t="s">
        <v>44</v>
      </c>
      <c r="Y2217" s="3">
        <v>9.6</v>
      </c>
      <c r="Z2217" s="2">
        <v>185.05</v>
      </c>
      <c r="AA2217" s="10">
        <f>IF(Table1[[#This Row],[Is_Late]]="Yes",1,0)</f>
        <v>0</v>
      </c>
    </row>
    <row r="2218" spans="1:27" x14ac:dyDescent="0.25">
      <c r="A2218" t="s">
        <v>2297</v>
      </c>
      <c r="B2218" s="1">
        <v>45925</v>
      </c>
      <c r="C2218" t="s">
        <v>58</v>
      </c>
      <c r="D2218" t="s">
        <v>28</v>
      </c>
      <c r="E2218" t="s">
        <v>29</v>
      </c>
      <c r="F2218" t="s">
        <v>76</v>
      </c>
      <c r="G2218" t="s">
        <v>100</v>
      </c>
      <c r="H2218">
        <v>5</v>
      </c>
      <c r="I2218">
        <v>337.37</v>
      </c>
      <c r="J2218" s="2">
        <v>5</v>
      </c>
      <c r="K2218">
        <v>22</v>
      </c>
      <c r="L2218" s="3">
        <v>4.49</v>
      </c>
      <c r="M2218" s="3">
        <v>4.4000000000000004</v>
      </c>
      <c r="N2218" t="s">
        <v>68</v>
      </c>
      <c r="O2218" t="s">
        <v>42</v>
      </c>
      <c r="P2218" t="s">
        <v>34</v>
      </c>
      <c r="Q2218" s="2">
        <v>1686.85</v>
      </c>
      <c r="R2218" s="2">
        <v>84.34</v>
      </c>
      <c r="S2218" s="2">
        <v>1602.51</v>
      </c>
      <c r="T2218" s="2">
        <v>0</v>
      </c>
      <c r="U2218">
        <v>1602.51</v>
      </c>
      <c r="V2218" s="2">
        <v>38</v>
      </c>
      <c r="W2218" s="3">
        <v>0</v>
      </c>
      <c r="X2218" s="3" t="s">
        <v>44</v>
      </c>
      <c r="Y2218" s="3">
        <v>21.7</v>
      </c>
      <c r="Z2218" s="2">
        <v>347.74</v>
      </c>
      <c r="AA2218" s="10">
        <f>IF(Table1[[#This Row],[Is_Late]]="Yes",1,0)</f>
        <v>0</v>
      </c>
    </row>
    <row r="2219" spans="1:27" x14ac:dyDescent="0.25">
      <c r="A2219" t="s">
        <v>2298</v>
      </c>
      <c r="B2219" s="1">
        <v>45926</v>
      </c>
      <c r="C2219" t="s">
        <v>84</v>
      </c>
      <c r="D2219" t="s">
        <v>38</v>
      </c>
      <c r="E2219" t="s">
        <v>47</v>
      </c>
      <c r="F2219" t="s">
        <v>81</v>
      </c>
      <c r="G2219" t="s">
        <v>89</v>
      </c>
      <c r="H2219">
        <v>4</v>
      </c>
      <c r="I2219">
        <v>212.07</v>
      </c>
      <c r="J2219" s="2">
        <v>5</v>
      </c>
      <c r="K2219">
        <v>27</v>
      </c>
      <c r="L2219" s="3">
        <v>0.91</v>
      </c>
      <c r="M2219" s="3">
        <v>3.2</v>
      </c>
      <c r="N2219" t="s">
        <v>60</v>
      </c>
      <c r="O2219" t="s">
        <v>42</v>
      </c>
      <c r="P2219" t="s">
        <v>43</v>
      </c>
      <c r="Q2219" s="2">
        <v>848.28</v>
      </c>
      <c r="R2219" s="2">
        <v>42.41</v>
      </c>
      <c r="S2219" s="2">
        <v>805.87</v>
      </c>
      <c r="T2219" s="2">
        <v>0</v>
      </c>
      <c r="U2219">
        <v>805.87</v>
      </c>
      <c r="V2219" s="2">
        <v>34</v>
      </c>
      <c r="W2219" s="3">
        <v>0</v>
      </c>
      <c r="X2219" s="3" t="s">
        <v>44</v>
      </c>
      <c r="Y2219" s="3">
        <v>17.899999999999999</v>
      </c>
      <c r="Z2219" s="2">
        <v>144.25</v>
      </c>
      <c r="AA2219" s="10">
        <f>IF(Table1[[#This Row],[Is_Late]]="Yes",1,0)</f>
        <v>0</v>
      </c>
    </row>
    <row r="2220" spans="1:27" x14ac:dyDescent="0.25">
      <c r="A2220" t="s">
        <v>2299</v>
      </c>
      <c r="B2220" s="1">
        <v>45926</v>
      </c>
      <c r="C2220" t="s">
        <v>58</v>
      </c>
      <c r="D2220" t="s">
        <v>28</v>
      </c>
      <c r="E2220" t="s">
        <v>47</v>
      </c>
      <c r="F2220" t="s">
        <v>81</v>
      </c>
      <c r="G2220" t="s">
        <v>82</v>
      </c>
      <c r="H2220">
        <v>6</v>
      </c>
      <c r="I2220">
        <v>199.68</v>
      </c>
      <c r="J2220" s="2">
        <v>25</v>
      </c>
      <c r="K2220">
        <v>31</v>
      </c>
      <c r="L2220" s="3">
        <v>6.55</v>
      </c>
      <c r="M2220" s="3">
        <v>3.6</v>
      </c>
      <c r="N2220" t="s">
        <v>50</v>
      </c>
      <c r="O2220" t="s">
        <v>42</v>
      </c>
      <c r="P2220" t="s">
        <v>43</v>
      </c>
      <c r="Q2220" s="2">
        <v>1198.08</v>
      </c>
      <c r="R2220" s="2">
        <v>299.52</v>
      </c>
      <c r="S2220" s="2">
        <v>898.56</v>
      </c>
      <c r="T2220" s="2">
        <v>0</v>
      </c>
      <c r="U2220">
        <v>898.56</v>
      </c>
      <c r="V2220" s="2">
        <v>34</v>
      </c>
      <c r="W2220" s="3">
        <v>0</v>
      </c>
      <c r="X2220" s="3" t="s">
        <v>44</v>
      </c>
      <c r="Y2220" s="3">
        <v>22.4</v>
      </c>
      <c r="Z2220" s="2">
        <v>201.28</v>
      </c>
      <c r="AA2220" s="10">
        <f>IF(Table1[[#This Row],[Is_Late]]="Yes",1,0)</f>
        <v>0</v>
      </c>
    </row>
    <row r="2221" spans="1:27" x14ac:dyDescent="0.25">
      <c r="A2221" t="s">
        <v>2300</v>
      </c>
      <c r="B2221" s="1">
        <v>45926</v>
      </c>
      <c r="C2221" t="s">
        <v>88</v>
      </c>
      <c r="D2221" t="s">
        <v>66</v>
      </c>
      <c r="E2221" t="s">
        <v>47</v>
      </c>
      <c r="F2221" t="s">
        <v>39</v>
      </c>
      <c r="G2221" t="s">
        <v>98</v>
      </c>
      <c r="H2221">
        <v>1</v>
      </c>
      <c r="I2221">
        <v>116.73</v>
      </c>
      <c r="J2221" s="2">
        <v>15</v>
      </c>
      <c r="K2221">
        <v>15</v>
      </c>
      <c r="L2221" s="3">
        <v>1.91</v>
      </c>
      <c r="M2221" s="3">
        <v>4.7</v>
      </c>
      <c r="N2221" t="s">
        <v>68</v>
      </c>
      <c r="O2221" t="s">
        <v>33</v>
      </c>
      <c r="P2221" t="s">
        <v>43</v>
      </c>
      <c r="Q2221" s="2">
        <v>116.73</v>
      </c>
      <c r="R2221" s="2">
        <v>17.510000000000002</v>
      </c>
      <c r="S2221" s="2">
        <v>0</v>
      </c>
      <c r="T2221" s="2">
        <v>20</v>
      </c>
      <c r="U2221">
        <v>0</v>
      </c>
      <c r="V2221" s="2">
        <v>41</v>
      </c>
      <c r="W2221" s="3">
        <v>0</v>
      </c>
      <c r="X2221" s="3" t="s">
        <v>44</v>
      </c>
      <c r="Y2221" s="3">
        <v>21.7</v>
      </c>
      <c r="Z2221" s="2">
        <v>0</v>
      </c>
      <c r="AA2221" s="10">
        <f>IF(Table1[[#This Row],[Is_Late]]="Yes",1,0)</f>
        <v>0</v>
      </c>
    </row>
    <row r="2222" spans="1:27" x14ac:dyDescent="0.25">
      <c r="A2222" t="s">
        <v>2301</v>
      </c>
      <c r="B2222" s="1">
        <v>45926</v>
      </c>
      <c r="C2222" t="s">
        <v>27</v>
      </c>
      <c r="D2222" t="s">
        <v>54</v>
      </c>
      <c r="E2222" t="s">
        <v>29</v>
      </c>
      <c r="F2222" t="s">
        <v>76</v>
      </c>
      <c r="G2222" t="s">
        <v>119</v>
      </c>
      <c r="H2222">
        <v>2</v>
      </c>
      <c r="I2222">
        <v>200.66</v>
      </c>
      <c r="J2222" s="2">
        <v>5</v>
      </c>
      <c r="K2222">
        <v>38</v>
      </c>
      <c r="L2222" s="3">
        <v>4.21</v>
      </c>
      <c r="M2222" s="3">
        <v>5</v>
      </c>
      <c r="N2222" t="s">
        <v>68</v>
      </c>
      <c r="O2222" t="s">
        <v>33</v>
      </c>
      <c r="P2222" t="s">
        <v>51</v>
      </c>
      <c r="Q2222" s="2">
        <v>401.32</v>
      </c>
      <c r="R2222" s="2">
        <v>20.07</v>
      </c>
      <c r="S2222" s="2">
        <v>0</v>
      </c>
      <c r="T2222" s="2">
        <v>0</v>
      </c>
      <c r="U2222">
        <v>0</v>
      </c>
      <c r="V2222" s="2">
        <v>35</v>
      </c>
      <c r="W2222" s="3">
        <v>3</v>
      </c>
      <c r="X2222" s="3" t="s">
        <v>44</v>
      </c>
      <c r="Y2222" s="3">
        <v>30</v>
      </c>
      <c r="Z2222" s="2">
        <v>0</v>
      </c>
      <c r="AA2222" s="10">
        <f>IF(Table1[[#This Row],[Is_Late]]="Yes",1,0)</f>
        <v>0</v>
      </c>
    </row>
    <row r="2223" spans="1:27" x14ac:dyDescent="0.25">
      <c r="A2223" t="s">
        <v>2302</v>
      </c>
      <c r="B2223" s="1">
        <v>45926</v>
      </c>
      <c r="C2223" t="s">
        <v>75</v>
      </c>
      <c r="D2223" t="s">
        <v>66</v>
      </c>
      <c r="E2223" t="s">
        <v>29</v>
      </c>
      <c r="F2223" t="s">
        <v>73</v>
      </c>
      <c r="G2223" t="s">
        <v>119</v>
      </c>
      <c r="H2223">
        <v>7</v>
      </c>
      <c r="I2223">
        <v>246.56</v>
      </c>
      <c r="J2223" s="2">
        <v>25</v>
      </c>
      <c r="K2223">
        <v>30</v>
      </c>
      <c r="L2223" s="3">
        <v>0.96</v>
      </c>
      <c r="M2223" s="3">
        <v>5</v>
      </c>
      <c r="N2223" t="s">
        <v>60</v>
      </c>
      <c r="O2223" t="s">
        <v>42</v>
      </c>
      <c r="P2223" t="s">
        <v>56</v>
      </c>
      <c r="Q2223" s="2">
        <v>1725.92</v>
      </c>
      <c r="R2223" s="2">
        <v>431.48</v>
      </c>
      <c r="S2223" s="2">
        <v>1294.44</v>
      </c>
      <c r="T2223" s="2">
        <v>0</v>
      </c>
      <c r="U2223">
        <v>1294.44</v>
      </c>
      <c r="V2223" s="2">
        <v>32</v>
      </c>
      <c r="W2223" s="3">
        <v>0</v>
      </c>
      <c r="X2223" s="3" t="s">
        <v>44</v>
      </c>
      <c r="Y2223" s="3">
        <v>27.2</v>
      </c>
      <c r="Z2223" s="2">
        <v>352.09</v>
      </c>
      <c r="AA2223" s="10">
        <f>IF(Table1[[#This Row],[Is_Late]]="Yes",1,0)</f>
        <v>0</v>
      </c>
    </row>
    <row r="2224" spans="1:27" x14ac:dyDescent="0.25">
      <c r="A2224" t="s">
        <v>2303</v>
      </c>
      <c r="B2224" s="1">
        <v>45926</v>
      </c>
      <c r="C2224" t="s">
        <v>27</v>
      </c>
      <c r="D2224" t="s">
        <v>66</v>
      </c>
      <c r="E2224" t="s">
        <v>47</v>
      </c>
      <c r="F2224" t="s">
        <v>93</v>
      </c>
      <c r="G2224" t="s">
        <v>89</v>
      </c>
      <c r="H2224">
        <v>2</v>
      </c>
      <c r="I2224">
        <v>133.4</v>
      </c>
      <c r="J2224" s="2">
        <v>25</v>
      </c>
      <c r="K2224">
        <v>21</v>
      </c>
      <c r="L2224" s="3">
        <v>7.82</v>
      </c>
      <c r="M2224" s="3">
        <v>4.2</v>
      </c>
      <c r="N2224" t="s">
        <v>68</v>
      </c>
      <c r="O2224" t="s">
        <v>42</v>
      </c>
      <c r="P2224" t="s">
        <v>56</v>
      </c>
      <c r="Q2224" s="2">
        <v>266.8</v>
      </c>
      <c r="R2224" s="2">
        <v>66.7</v>
      </c>
      <c r="S2224" s="2">
        <v>200.1</v>
      </c>
      <c r="T2224" s="2">
        <v>15</v>
      </c>
      <c r="U2224">
        <v>215.1</v>
      </c>
      <c r="V2224" s="2">
        <v>24</v>
      </c>
      <c r="W2224" s="3">
        <v>0</v>
      </c>
      <c r="X2224" s="3" t="s">
        <v>44</v>
      </c>
      <c r="Y2224" s="3">
        <v>23.2</v>
      </c>
      <c r="Z2224" s="2">
        <v>46.42</v>
      </c>
      <c r="AA2224" s="10">
        <f>IF(Table1[[#This Row],[Is_Late]]="Yes",1,0)</f>
        <v>0</v>
      </c>
    </row>
    <row r="2225" spans="1:27" x14ac:dyDescent="0.25">
      <c r="A2225" t="s">
        <v>2304</v>
      </c>
      <c r="B2225" s="1">
        <v>45926</v>
      </c>
      <c r="C2225" t="s">
        <v>88</v>
      </c>
      <c r="D2225" t="s">
        <v>38</v>
      </c>
      <c r="E2225" t="s">
        <v>47</v>
      </c>
      <c r="F2225" t="s">
        <v>93</v>
      </c>
      <c r="G2225" t="s">
        <v>70</v>
      </c>
      <c r="H2225">
        <v>6</v>
      </c>
      <c r="I2225">
        <v>131.41999999999999</v>
      </c>
      <c r="J2225" s="2">
        <v>10</v>
      </c>
      <c r="K2225">
        <v>28</v>
      </c>
      <c r="L2225" s="3">
        <v>0.86</v>
      </c>
      <c r="M2225" s="3">
        <v>4.0999999999999996</v>
      </c>
      <c r="N2225" t="s">
        <v>32</v>
      </c>
      <c r="O2225" t="s">
        <v>42</v>
      </c>
      <c r="P2225" t="s">
        <v>51</v>
      </c>
      <c r="Q2225" s="2">
        <v>788.52</v>
      </c>
      <c r="R2225" s="2">
        <v>78.849999999999994</v>
      </c>
      <c r="S2225" s="2">
        <v>709.67</v>
      </c>
      <c r="T2225" s="2">
        <v>0</v>
      </c>
      <c r="U2225">
        <v>709.67</v>
      </c>
      <c r="V2225" s="2">
        <v>40</v>
      </c>
      <c r="W2225" s="3">
        <v>0</v>
      </c>
      <c r="X2225" s="3" t="s">
        <v>44</v>
      </c>
      <c r="Y2225" s="3">
        <v>23.5</v>
      </c>
      <c r="Z2225" s="2">
        <v>166.77</v>
      </c>
      <c r="AA2225" s="10">
        <f>IF(Table1[[#This Row],[Is_Late]]="Yes",1,0)</f>
        <v>0</v>
      </c>
    </row>
    <row r="2226" spans="1:27" x14ac:dyDescent="0.25">
      <c r="A2226" t="s">
        <v>2305</v>
      </c>
      <c r="B2226" s="1">
        <v>45926</v>
      </c>
      <c r="C2226" t="s">
        <v>37</v>
      </c>
      <c r="D2226" t="s">
        <v>28</v>
      </c>
      <c r="E2226" t="s">
        <v>47</v>
      </c>
      <c r="F2226" t="s">
        <v>48</v>
      </c>
      <c r="G2226" t="s">
        <v>70</v>
      </c>
      <c r="H2226">
        <v>2</v>
      </c>
      <c r="I2226">
        <v>437.14</v>
      </c>
      <c r="J2226" s="2">
        <v>0</v>
      </c>
      <c r="K2226">
        <v>16</v>
      </c>
      <c r="L2226" s="3">
        <v>2.93</v>
      </c>
      <c r="M2226" s="3">
        <v>3.9</v>
      </c>
      <c r="N2226" t="s">
        <v>50</v>
      </c>
      <c r="O2226" t="s">
        <v>42</v>
      </c>
      <c r="P2226" t="s">
        <v>64</v>
      </c>
      <c r="Q2226" s="2">
        <v>874.28</v>
      </c>
      <c r="R2226" s="2">
        <v>0</v>
      </c>
      <c r="S2226" s="2">
        <v>874.28</v>
      </c>
      <c r="T2226" s="2">
        <v>0</v>
      </c>
      <c r="U2226">
        <v>874.28</v>
      </c>
      <c r="V2226" s="2">
        <v>23</v>
      </c>
      <c r="W2226" s="3">
        <v>0</v>
      </c>
      <c r="X2226" s="3" t="s">
        <v>44</v>
      </c>
      <c r="Y2226" s="3">
        <v>16.600000000000001</v>
      </c>
      <c r="Z2226" s="2">
        <v>145.13</v>
      </c>
      <c r="AA2226" s="10">
        <f>IF(Table1[[#This Row],[Is_Late]]="Yes",1,0)</f>
        <v>0</v>
      </c>
    </row>
    <row r="2227" spans="1:27" x14ac:dyDescent="0.25">
      <c r="A2227" t="s">
        <v>2306</v>
      </c>
      <c r="B2227" s="1">
        <v>45927</v>
      </c>
      <c r="C2227" t="s">
        <v>27</v>
      </c>
      <c r="D2227" t="s">
        <v>38</v>
      </c>
      <c r="E2227" t="s">
        <v>29</v>
      </c>
      <c r="F2227" t="s">
        <v>111</v>
      </c>
      <c r="G2227" t="s">
        <v>78</v>
      </c>
      <c r="H2227">
        <v>3</v>
      </c>
      <c r="I2227">
        <v>221.66</v>
      </c>
      <c r="J2227" s="2">
        <v>0</v>
      </c>
      <c r="K2227">
        <v>29</v>
      </c>
      <c r="L2227" s="3">
        <v>0.94</v>
      </c>
      <c r="M2227" s="3">
        <v>3.9</v>
      </c>
      <c r="N2227" t="s">
        <v>68</v>
      </c>
      <c r="O2227" t="s">
        <v>42</v>
      </c>
      <c r="P2227" t="s">
        <v>43</v>
      </c>
      <c r="Q2227" s="2">
        <v>664.98</v>
      </c>
      <c r="R2227" s="2">
        <v>0</v>
      </c>
      <c r="S2227" s="2">
        <v>664.98</v>
      </c>
      <c r="T2227" s="2">
        <v>0</v>
      </c>
      <c r="U2227">
        <v>664.98</v>
      </c>
      <c r="V2227" s="2">
        <v>39</v>
      </c>
      <c r="W2227" s="3">
        <v>0</v>
      </c>
      <c r="X2227" s="3" t="s">
        <v>44</v>
      </c>
      <c r="Y2227" s="3">
        <v>11</v>
      </c>
      <c r="Z2227" s="2">
        <v>73.150000000000006</v>
      </c>
      <c r="AA2227" s="10">
        <f>IF(Table1[[#This Row],[Is_Late]]="Yes",1,0)</f>
        <v>0</v>
      </c>
    </row>
    <row r="2228" spans="1:27" x14ac:dyDescent="0.25">
      <c r="A2228" t="s">
        <v>2307</v>
      </c>
      <c r="B2228" s="1">
        <v>45927</v>
      </c>
      <c r="C2228" t="s">
        <v>27</v>
      </c>
      <c r="D2228" t="s">
        <v>66</v>
      </c>
      <c r="E2228" t="s">
        <v>47</v>
      </c>
      <c r="F2228" t="s">
        <v>30</v>
      </c>
      <c r="G2228" t="s">
        <v>63</v>
      </c>
      <c r="H2228">
        <v>1</v>
      </c>
      <c r="I2228">
        <v>341.95</v>
      </c>
      <c r="J2228" s="2">
        <v>20</v>
      </c>
      <c r="K2228">
        <v>34</v>
      </c>
      <c r="L2228" s="3">
        <v>4.0599999999999996</v>
      </c>
      <c r="M2228" s="3">
        <v>3.5</v>
      </c>
      <c r="N2228" t="s">
        <v>50</v>
      </c>
      <c r="O2228" t="s">
        <v>42</v>
      </c>
      <c r="P2228" t="s">
        <v>34</v>
      </c>
      <c r="Q2228" s="2">
        <v>341.95</v>
      </c>
      <c r="R2228" s="2">
        <v>68.39</v>
      </c>
      <c r="S2228" s="2">
        <v>273.56</v>
      </c>
      <c r="T2228" s="2">
        <v>15</v>
      </c>
      <c r="U2228">
        <v>288.56</v>
      </c>
      <c r="V2228" s="2">
        <v>34</v>
      </c>
      <c r="W2228" s="3">
        <v>0</v>
      </c>
      <c r="X2228" s="3" t="s">
        <v>44</v>
      </c>
      <c r="Y2228" s="3">
        <v>21.1</v>
      </c>
      <c r="Z2228" s="2">
        <v>57.72</v>
      </c>
      <c r="AA2228" s="10">
        <f>IF(Table1[[#This Row],[Is_Late]]="Yes",1,0)</f>
        <v>0</v>
      </c>
    </row>
    <row r="2229" spans="1:27" x14ac:dyDescent="0.25">
      <c r="A2229" t="s">
        <v>2308</v>
      </c>
      <c r="B2229" s="1">
        <v>45927</v>
      </c>
      <c r="C2229" t="s">
        <v>80</v>
      </c>
      <c r="D2229" t="s">
        <v>66</v>
      </c>
      <c r="E2229" t="s">
        <v>29</v>
      </c>
      <c r="F2229" t="s">
        <v>59</v>
      </c>
      <c r="G2229" t="s">
        <v>89</v>
      </c>
      <c r="H2229">
        <v>5</v>
      </c>
      <c r="I2229">
        <v>477.72</v>
      </c>
      <c r="J2229" s="2">
        <v>15</v>
      </c>
      <c r="K2229">
        <v>30</v>
      </c>
      <c r="L2229" s="3">
        <v>5.85</v>
      </c>
      <c r="M2229" s="3">
        <v>4.2</v>
      </c>
      <c r="N2229" t="s">
        <v>32</v>
      </c>
      <c r="O2229" t="s">
        <v>42</v>
      </c>
      <c r="P2229" t="s">
        <v>43</v>
      </c>
      <c r="Q2229" s="2">
        <v>2388.6</v>
      </c>
      <c r="R2229" s="2">
        <v>358.29</v>
      </c>
      <c r="S2229" s="2">
        <v>2030.31</v>
      </c>
      <c r="T2229" s="2">
        <v>0</v>
      </c>
      <c r="U2229">
        <v>2030.31</v>
      </c>
      <c r="V2229" s="2">
        <v>17</v>
      </c>
      <c r="W2229" s="3">
        <v>13</v>
      </c>
      <c r="X2229" s="3" t="s">
        <v>35</v>
      </c>
      <c r="Y2229" s="3">
        <v>14.6</v>
      </c>
      <c r="Z2229" s="2">
        <v>296.43</v>
      </c>
      <c r="AA2229" s="10">
        <f>IF(Table1[[#This Row],[Is_Late]]="Yes",1,0)</f>
        <v>1</v>
      </c>
    </row>
    <row r="2230" spans="1:27" x14ac:dyDescent="0.25">
      <c r="A2230" t="s">
        <v>2309</v>
      </c>
      <c r="B2230" s="1">
        <v>45927</v>
      </c>
      <c r="C2230" t="s">
        <v>80</v>
      </c>
      <c r="D2230" t="s">
        <v>66</v>
      </c>
      <c r="E2230" t="s">
        <v>47</v>
      </c>
      <c r="F2230" t="s">
        <v>86</v>
      </c>
      <c r="G2230" t="s">
        <v>144</v>
      </c>
      <c r="H2230">
        <v>2</v>
      </c>
      <c r="I2230">
        <v>44.47</v>
      </c>
      <c r="J2230" s="2">
        <v>25</v>
      </c>
      <c r="K2230">
        <v>35</v>
      </c>
      <c r="L2230" s="3">
        <v>0.96</v>
      </c>
      <c r="M2230" s="3">
        <v>4.5</v>
      </c>
      <c r="N2230" t="s">
        <v>68</v>
      </c>
      <c r="O2230" t="s">
        <v>42</v>
      </c>
      <c r="P2230" t="s">
        <v>34</v>
      </c>
      <c r="Q2230" s="2">
        <v>88.94</v>
      </c>
      <c r="R2230" s="2">
        <v>22.24</v>
      </c>
      <c r="S2230" s="2">
        <v>66.7</v>
      </c>
      <c r="T2230" s="2">
        <v>20</v>
      </c>
      <c r="U2230">
        <v>86.7</v>
      </c>
      <c r="V2230" s="2">
        <v>26</v>
      </c>
      <c r="W2230" s="3">
        <v>9</v>
      </c>
      <c r="X2230" s="3" t="s">
        <v>35</v>
      </c>
      <c r="Y2230" s="3">
        <v>17.3</v>
      </c>
      <c r="Z2230" s="2">
        <v>11.54</v>
      </c>
      <c r="AA2230" s="10">
        <f>IF(Table1[[#This Row],[Is_Late]]="Yes",1,0)</f>
        <v>1</v>
      </c>
    </row>
    <row r="2231" spans="1:27" x14ac:dyDescent="0.25">
      <c r="A2231" t="s">
        <v>2310</v>
      </c>
      <c r="B2231" s="1">
        <v>45927</v>
      </c>
      <c r="C2231" t="s">
        <v>88</v>
      </c>
      <c r="D2231" t="s">
        <v>54</v>
      </c>
      <c r="E2231" t="s">
        <v>29</v>
      </c>
      <c r="F2231" t="s">
        <v>73</v>
      </c>
      <c r="G2231" t="s">
        <v>40</v>
      </c>
      <c r="H2231">
        <v>5</v>
      </c>
      <c r="I2231">
        <v>470.14</v>
      </c>
      <c r="J2231" s="2">
        <v>15</v>
      </c>
      <c r="K2231">
        <v>29</v>
      </c>
      <c r="L2231" s="3">
        <v>4.9400000000000004</v>
      </c>
      <c r="M2231" s="3">
        <v>2.7</v>
      </c>
      <c r="N2231" t="s">
        <v>32</v>
      </c>
      <c r="O2231" t="s">
        <v>42</v>
      </c>
      <c r="P2231" t="s">
        <v>64</v>
      </c>
      <c r="Q2231" s="2">
        <v>2350.6999999999998</v>
      </c>
      <c r="R2231" s="2">
        <v>352.6</v>
      </c>
      <c r="S2231" s="2">
        <v>1998.1</v>
      </c>
      <c r="T2231" s="2">
        <v>0</v>
      </c>
      <c r="U2231">
        <v>1998.1</v>
      </c>
      <c r="V2231" s="2">
        <v>43</v>
      </c>
      <c r="W2231" s="3">
        <v>0</v>
      </c>
      <c r="X2231" s="3" t="s">
        <v>44</v>
      </c>
      <c r="Y2231" s="3">
        <v>19.3</v>
      </c>
      <c r="Z2231" s="2">
        <v>385.63</v>
      </c>
      <c r="AA2231" s="10">
        <f>IF(Table1[[#This Row],[Is_Late]]="Yes",1,0)</f>
        <v>0</v>
      </c>
    </row>
    <row r="2232" spans="1:27" x14ac:dyDescent="0.25">
      <c r="A2232" t="s">
        <v>2311</v>
      </c>
      <c r="B2232" s="1">
        <v>45927</v>
      </c>
      <c r="C2232" t="s">
        <v>58</v>
      </c>
      <c r="D2232" t="s">
        <v>46</v>
      </c>
      <c r="E2232" t="s">
        <v>47</v>
      </c>
      <c r="F2232" t="s">
        <v>76</v>
      </c>
      <c r="G2232" t="s">
        <v>144</v>
      </c>
      <c r="H2232">
        <v>3</v>
      </c>
      <c r="I2232">
        <v>369.71</v>
      </c>
      <c r="J2232" s="2">
        <v>20</v>
      </c>
      <c r="K2232">
        <v>28</v>
      </c>
      <c r="L2232" s="3">
        <v>7.4</v>
      </c>
      <c r="M2232" s="3">
        <v>4.5999999999999996</v>
      </c>
      <c r="N2232" t="s">
        <v>60</v>
      </c>
      <c r="O2232" t="s">
        <v>42</v>
      </c>
      <c r="P2232" t="s">
        <v>34</v>
      </c>
      <c r="Q2232" s="2">
        <v>1109.1300000000001</v>
      </c>
      <c r="R2232" s="2">
        <v>221.83</v>
      </c>
      <c r="S2232" s="2">
        <v>887.3</v>
      </c>
      <c r="T2232" s="2">
        <v>0</v>
      </c>
      <c r="U2232">
        <v>887.3</v>
      </c>
      <c r="V2232" s="2">
        <v>40</v>
      </c>
      <c r="W2232" s="3">
        <v>0</v>
      </c>
      <c r="X2232" s="3" t="s">
        <v>44</v>
      </c>
      <c r="Y2232" s="3">
        <v>31</v>
      </c>
      <c r="Z2232" s="2">
        <v>275.06</v>
      </c>
      <c r="AA2232" s="10">
        <f>IF(Table1[[#This Row],[Is_Late]]="Yes",1,0)</f>
        <v>0</v>
      </c>
    </row>
    <row r="2233" spans="1:27" x14ac:dyDescent="0.25">
      <c r="A2233" t="s">
        <v>2312</v>
      </c>
      <c r="B2233" s="1">
        <v>45927</v>
      </c>
      <c r="C2233" t="s">
        <v>53</v>
      </c>
      <c r="D2233" t="s">
        <v>54</v>
      </c>
      <c r="E2233" t="s">
        <v>47</v>
      </c>
      <c r="F2233" t="s">
        <v>48</v>
      </c>
      <c r="G2233" t="s">
        <v>78</v>
      </c>
      <c r="H2233">
        <v>6</v>
      </c>
      <c r="I2233">
        <v>234.11</v>
      </c>
      <c r="J2233" s="2">
        <v>0</v>
      </c>
      <c r="K2233">
        <v>20</v>
      </c>
      <c r="L2233" s="3">
        <v>0.95</v>
      </c>
      <c r="M2233" s="3">
        <v>5</v>
      </c>
      <c r="N2233" t="s">
        <v>50</v>
      </c>
      <c r="O2233" t="s">
        <v>33</v>
      </c>
      <c r="P2233" t="s">
        <v>51</v>
      </c>
      <c r="Q2233" s="2">
        <v>1404.66</v>
      </c>
      <c r="R2233" s="2">
        <v>0</v>
      </c>
      <c r="S2233" s="2">
        <v>0</v>
      </c>
      <c r="T2233" s="2">
        <v>0</v>
      </c>
      <c r="U2233">
        <v>0</v>
      </c>
      <c r="V2233" s="2">
        <v>23</v>
      </c>
      <c r="W2233" s="3">
        <v>0</v>
      </c>
      <c r="X2233" s="3" t="s">
        <v>44</v>
      </c>
      <c r="Y2233" s="3">
        <v>19.100000000000001</v>
      </c>
      <c r="Z2233" s="2">
        <v>0</v>
      </c>
      <c r="AA2233" s="10">
        <f>IF(Table1[[#This Row],[Is_Late]]="Yes",1,0)</f>
        <v>0</v>
      </c>
    </row>
    <row r="2234" spans="1:27" x14ac:dyDescent="0.25">
      <c r="A2234" t="s">
        <v>2313</v>
      </c>
      <c r="B2234" s="1">
        <v>45927</v>
      </c>
      <c r="C2234" t="s">
        <v>75</v>
      </c>
      <c r="D2234" t="s">
        <v>28</v>
      </c>
      <c r="E2234" t="s">
        <v>29</v>
      </c>
      <c r="F2234" t="s">
        <v>76</v>
      </c>
      <c r="G2234" t="s">
        <v>144</v>
      </c>
      <c r="H2234">
        <v>1</v>
      </c>
      <c r="I2234">
        <v>337.67</v>
      </c>
      <c r="J2234" s="2">
        <v>25</v>
      </c>
      <c r="K2234">
        <v>25</v>
      </c>
      <c r="L2234" s="3">
        <v>7.36</v>
      </c>
      <c r="M2234" s="3">
        <v>2.9</v>
      </c>
      <c r="N2234" t="s">
        <v>41</v>
      </c>
      <c r="O2234" t="s">
        <v>42</v>
      </c>
      <c r="P2234" t="s">
        <v>64</v>
      </c>
      <c r="Q2234" s="2">
        <v>337.67</v>
      </c>
      <c r="R2234" s="2">
        <v>84.42</v>
      </c>
      <c r="S2234" s="2">
        <v>253.25</v>
      </c>
      <c r="T2234" s="2">
        <v>15</v>
      </c>
      <c r="U2234">
        <v>268.25</v>
      </c>
      <c r="V2234" s="2">
        <v>27</v>
      </c>
      <c r="W2234" s="3">
        <v>0</v>
      </c>
      <c r="X2234" s="3" t="s">
        <v>44</v>
      </c>
      <c r="Y2234" s="3">
        <v>13.2</v>
      </c>
      <c r="Z2234" s="2">
        <v>33.43</v>
      </c>
      <c r="AA2234" s="10">
        <f>IF(Table1[[#This Row],[Is_Late]]="Yes",1,0)</f>
        <v>0</v>
      </c>
    </row>
    <row r="2235" spans="1:27" x14ac:dyDescent="0.25">
      <c r="A2235" t="s">
        <v>2314</v>
      </c>
      <c r="B2235" s="1">
        <v>45928</v>
      </c>
      <c r="C2235" t="s">
        <v>58</v>
      </c>
      <c r="D2235" t="s">
        <v>46</v>
      </c>
      <c r="E2235" t="s">
        <v>47</v>
      </c>
      <c r="F2235" t="s">
        <v>111</v>
      </c>
      <c r="G2235" t="s">
        <v>136</v>
      </c>
      <c r="H2235">
        <v>7</v>
      </c>
      <c r="I2235">
        <v>152.44</v>
      </c>
      <c r="J2235" s="2">
        <v>25</v>
      </c>
      <c r="K2235">
        <v>36</v>
      </c>
      <c r="L2235" s="3">
        <v>7.82</v>
      </c>
      <c r="M2235" s="3">
        <v>4.5999999999999996</v>
      </c>
      <c r="N2235" t="s">
        <v>41</v>
      </c>
      <c r="O2235" t="s">
        <v>42</v>
      </c>
      <c r="P2235" t="s">
        <v>34</v>
      </c>
      <c r="Q2235" s="2">
        <v>1067.08</v>
      </c>
      <c r="R2235" s="2">
        <v>266.77</v>
      </c>
      <c r="S2235" s="2">
        <v>800.31</v>
      </c>
      <c r="T2235" s="2">
        <v>0</v>
      </c>
      <c r="U2235">
        <v>800.31</v>
      </c>
      <c r="V2235" s="2">
        <v>17</v>
      </c>
      <c r="W2235" s="3">
        <v>19</v>
      </c>
      <c r="X2235" s="3" t="s">
        <v>35</v>
      </c>
      <c r="Y2235" s="3">
        <v>22.7</v>
      </c>
      <c r="Z2235" s="2">
        <v>181.67</v>
      </c>
      <c r="AA2235" s="10">
        <f>IF(Table1[[#This Row],[Is_Late]]="Yes",1,0)</f>
        <v>1</v>
      </c>
    </row>
    <row r="2236" spans="1:27" x14ac:dyDescent="0.25">
      <c r="A2236" t="s">
        <v>2315</v>
      </c>
      <c r="B2236" s="1">
        <v>45928</v>
      </c>
      <c r="C2236" t="s">
        <v>75</v>
      </c>
      <c r="D2236" t="s">
        <v>46</v>
      </c>
      <c r="E2236" t="s">
        <v>47</v>
      </c>
      <c r="F2236" t="s">
        <v>30</v>
      </c>
      <c r="G2236" t="s">
        <v>31</v>
      </c>
      <c r="H2236">
        <v>1</v>
      </c>
      <c r="I2236">
        <v>342.87</v>
      </c>
      <c r="J2236" s="2">
        <v>5</v>
      </c>
      <c r="K2236">
        <v>20</v>
      </c>
      <c r="L2236" s="3">
        <v>2.11</v>
      </c>
      <c r="M2236" s="3">
        <v>3.4</v>
      </c>
      <c r="N2236" t="s">
        <v>32</v>
      </c>
      <c r="O2236" t="s">
        <v>42</v>
      </c>
      <c r="P2236" t="s">
        <v>56</v>
      </c>
      <c r="Q2236" s="2">
        <v>342.87</v>
      </c>
      <c r="R2236" s="2">
        <v>17.14</v>
      </c>
      <c r="S2236" s="2">
        <v>325.73</v>
      </c>
      <c r="T2236" s="2">
        <v>0</v>
      </c>
      <c r="U2236">
        <v>325.73</v>
      </c>
      <c r="V2236" s="2">
        <v>20</v>
      </c>
      <c r="W2236" s="3">
        <v>0</v>
      </c>
      <c r="X2236" s="3" t="s">
        <v>44</v>
      </c>
      <c r="Y2236" s="3">
        <v>11</v>
      </c>
      <c r="Z2236" s="2">
        <v>35.83</v>
      </c>
      <c r="AA2236" s="10">
        <f>IF(Table1[[#This Row],[Is_Late]]="Yes",1,0)</f>
        <v>0</v>
      </c>
    </row>
    <row r="2237" spans="1:27" x14ac:dyDescent="0.25">
      <c r="A2237" t="s">
        <v>2316</v>
      </c>
      <c r="B2237" s="1">
        <v>45928</v>
      </c>
      <c r="C2237" t="s">
        <v>84</v>
      </c>
      <c r="D2237" t="s">
        <v>54</v>
      </c>
      <c r="E2237" t="s">
        <v>47</v>
      </c>
      <c r="F2237" t="s">
        <v>111</v>
      </c>
      <c r="G2237" t="s">
        <v>144</v>
      </c>
      <c r="H2237">
        <v>3</v>
      </c>
      <c r="I2237">
        <v>365.2</v>
      </c>
      <c r="J2237" s="2">
        <v>0</v>
      </c>
      <c r="K2237">
        <v>10</v>
      </c>
      <c r="L2237" s="3">
        <v>1.45</v>
      </c>
      <c r="M2237" s="3">
        <v>3.4</v>
      </c>
      <c r="N2237" t="s">
        <v>41</v>
      </c>
      <c r="O2237" t="s">
        <v>42</v>
      </c>
      <c r="P2237" t="s">
        <v>64</v>
      </c>
      <c r="Q2237" s="2">
        <v>1095.5999999999999</v>
      </c>
      <c r="R2237" s="2">
        <v>0</v>
      </c>
      <c r="S2237" s="2">
        <v>1095.5999999999999</v>
      </c>
      <c r="T2237" s="2">
        <v>0</v>
      </c>
      <c r="U2237">
        <v>1095.5999999999999</v>
      </c>
      <c r="V2237" s="2">
        <v>17</v>
      </c>
      <c r="W2237" s="3">
        <v>0</v>
      </c>
      <c r="X2237" s="3" t="s">
        <v>44</v>
      </c>
      <c r="Y2237" s="3">
        <v>23.2</v>
      </c>
      <c r="Z2237" s="2">
        <v>254.18</v>
      </c>
      <c r="AA2237" s="10">
        <f>IF(Table1[[#This Row],[Is_Late]]="Yes",1,0)</f>
        <v>0</v>
      </c>
    </row>
    <row r="2238" spans="1:27" x14ac:dyDescent="0.25">
      <c r="A2238" t="s">
        <v>2317</v>
      </c>
      <c r="B2238" s="1">
        <v>45928</v>
      </c>
      <c r="C2238" t="s">
        <v>84</v>
      </c>
      <c r="D2238" t="s">
        <v>54</v>
      </c>
      <c r="E2238" t="s">
        <v>47</v>
      </c>
      <c r="F2238" t="s">
        <v>59</v>
      </c>
      <c r="G2238" t="s">
        <v>119</v>
      </c>
      <c r="H2238">
        <v>3</v>
      </c>
      <c r="I2238">
        <v>39.270000000000003</v>
      </c>
      <c r="J2238" s="2">
        <v>10</v>
      </c>
      <c r="K2238">
        <v>25</v>
      </c>
      <c r="L2238" s="3">
        <v>1.59</v>
      </c>
      <c r="M2238" s="3">
        <v>4</v>
      </c>
      <c r="N2238" t="s">
        <v>60</v>
      </c>
      <c r="O2238" t="s">
        <v>33</v>
      </c>
      <c r="P2238" t="s">
        <v>34</v>
      </c>
      <c r="Q2238" s="2">
        <v>117.81</v>
      </c>
      <c r="R2238" s="2">
        <v>11.78</v>
      </c>
      <c r="S2238" s="2">
        <v>0</v>
      </c>
      <c r="T2238" s="2">
        <v>25</v>
      </c>
      <c r="U2238">
        <v>0</v>
      </c>
      <c r="V2238" s="2">
        <v>30</v>
      </c>
      <c r="W2238" s="3">
        <v>0</v>
      </c>
      <c r="X2238" s="3" t="s">
        <v>44</v>
      </c>
      <c r="Y2238" s="3">
        <v>25.8</v>
      </c>
      <c r="Z2238" s="2">
        <v>0</v>
      </c>
      <c r="AA2238" s="10">
        <f>IF(Table1[[#This Row],[Is_Late]]="Yes",1,0)</f>
        <v>0</v>
      </c>
    </row>
    <row r="2239" spans="1:27" x14ac:dyDescent="0.25">
      <c r="A2239" t="s">
        <v>2318</v>
      </c>
      <c r="B2239" s="1">
        <v>45928</v>
      </c>
      <c r="C2239" t="s">
        <v>53</v>
      </c>
      <c r="D2239" t="s">
        <v>38</v>
      </c>
      <c r="E2239" t="s">
        <v>29</v>
      </c>
      <c r="F2239" t="s">
        <v>111</v>
      </c>
      <c r="G2239" t="s">
        <v>98</v>
      </c>
      <c r="H2239">
        <v>2</v>
      </c>
      <c r="I2239">
        <v>394.02</v>
      </c>
      <c r="J2239" s="2">
        <v>25</v>
      </c>
      <c r="K2239">
        <v>25</v>
      </c>
      <c r="L2239" s="3">
        <v>0.87</v>
      </c>
      <c r="M2239" s="3">
        <v>2.8</v>
      </c>
      <c r="N2239" t="s">
        <v>50</v>
      </c>
      <c r="O2239" t="s">
        <v>33</v>
      </c>
      <c r="P2239" t="s">
        <v>43</v>
      </c>
      <c r="Q2239" s="2">
        <v>788.04</v>
      </c>
      <c r="R2239" s="2">
        <v>197.01</v>
      </c>
      <c r="S2239" s="2">
        <v>0</v>
      </c>
      <c r="T2239" s="2">
        <v>0</v>
      </c>
      <c r="U2239">
        <v>0</v>
      </c>
      <c r="V2239" s="2">
        <v>20</v>
      </c>
      <c r="W2239" s="3">
        <v>5</v>
      </c>
      <c r="X2239" s="3" t="s">
        <v>44</v>
      </c>
      <c r="Y2239" s="3">
        <v>20.3</v>
      </c>
      <c r="Z2239" s="2">
        <v>0</v>
      </c>
      <c r="AA2239" s="10">
        <f>IF(Table1[[#This Row],[Is_Late]]="Yes",1,0)</f>
        <v>0</v>
      </c>
    </row>
    <row r="2240" spans="1:27" x14ac:dyDescent="0.25">
      <c r="A2240" t="s">
        <v>2319</v>
      </c>
      <c r="B2240" s="1">
        <v>45928</v>
      </c>
      <c r="C2240" t="s">
        <v>84</v>
      </c>
      <c r="D2240" t="s">
        <v>66</v>
      </c>
      <c r="E2240" t="s">
        <v>47</v>
      </c>
      <c r="F2240" t="s">
        <v>48</v>
      </c>
      <c r="G2240" t="s">
        <v>55</v>
      </c>
      <c r="H2240">
        <v>6</v>
      </c>
      <c r="I2240">
        <v>330.88</v>
      </c>
      <c r="J2240" s="2">
        <v>0</v>
      </c>
      <c r="K2240">
        <v>19</v>
      </c>
      <c r="L2240" s="3">
        <v>0.72</v>
      </c>
      <c r="M2240" s="3">
        <v>3.3</v>
      </c>
      <c r="N2240" t="s">
        <v>60</v>
      </c>
      <c r="O2240" t="s">
        <v>42</v>
      </c>
      <c r="P2240" t="s">
        <v>64</v>
      </c>
      <c r="Q2240" s="2">
        <v>1985.28</v>
      </c>
      <c r="R2240" s="2">
        <v>0</v>
      </c>
      <c r="S2240" s="2">
        <v>1985.28</v>
      </c>
      <c r="T2240" s="2">
        <v>0</v>
      </c>
      <c r="U2240">
        <v>1985.28</v>
      </c>
      <c r="V2240" s="2">
        <v>42</v>
      </c>
      <c r="W2240" s="3">
        <v>0</v>
      </c>
      <c r="X2240" s="3" t="s">
        <v>44</v>
      </c>
      <c r="Y2240" s="3">
        <v>9.9</v>
      </c>
      <c r="Z2240" s="2">
        <v>196.54</v>
      </c>
      <c r="AA2240" s="10">
        <f>IF(Table1[[#This Row],[Is_Late]]="Yes",1,0)</f>
        <v>0</v>
      </c>
    </row>
    <row r="2241" spans="1:27" x14ac:dyDescent="0.25">
      <c r="A2241" t="s">
        <v>2320</v>
      </c>
      <c r="B2241" s="1">
        <v>45928</v>
      </c>
      <c r="C2241" t="s">
        <v>58</v>
      </c>
      <c r="D2241" t="s">
        <v>46</v>
      </c>
      <c r="E2241" t="s">
        <v>47</v>
      </c>
      <c r="F2241" t="s">
        <v>59</v>
      </c>
      <c r="G2241" t="s">
        <v>136</v>
      </c>
      <c r="H2241">
        <v>6</v>
      </c>
      <c r="I2241">
        <v>141.30000000000001</v>
      </c>
      <c r="J2241" s="2">
        <v>20</v>
      </c>
      <c r="K2241">
        <v>36</v>
      </c>
      <c r="L2241" s="3">
        <v>2.58</v>
      </c>
      <c r="M2241" s="3">
        <v>3.9</v>
      </c>
      <c r="N2241" t="s">
        <v>32</v>
      </c>
      <c r="O2241" t="s">
        <v>42</v>
      </c>
      <c r="P2241" t="s">
        <v>56</v>
      </c>
      <c r="Q2241" s="2">
        <v>847.8</v>
      </c>
      <c r="R2241" s="2">
        <v>169.56</v>
      </c>
      <c r="S2241" s="2">
        <v>678.24</v>
      </c>
      <c r="T2241" s="2">
        <v>0</v>
      </c>
      <c r="U2241">
        <v>678.24</v>
      </c>
      <c r="V2241" s="2">
        <v>44</v>
      </c>
      <c r="W2241" s="3">
        <v>0</v>
      </c>
      <c r="X2241" s="3" t="s">
        <v>44</v>
      </c>
      <c r="Y2241" s="3">
        <v>25.7</v>
      </c>
      <c r="Z2241" s="2">
        <v>174.31</v>
      </c>
      <c r="AA2241" s="10">
        <f>IF(Table1[[#This Row],[Is_Late]]="Yes",1,0)</f>
        <v>0</v>
      </c>
    </row>
    <row r="2242" spans="1:27" x14ac:dyDescent="0.25">
      <c r="A2242" t="s">
        <v>2321</v>
      </c>
      <c r="B2242" s="1">
        <v>45928</v>
      </c>
      <c r="C2242" t="s">
        <v>75</v>
      </c>
      <c r="D2242" t="s">
        <v>66</v>
      </c>
      <c r="E2242" t="s">
        <v>47</v>
      </c>
      <c r="F2242" t="s">
        <v>81</v>
      </c>
      <c r="G2242" t="s">
        <v>63</v>
      </c>
      <c r="H2242">
        <v>4</v>
      </c>
      <c r="I2242">
        <v>498.71</v>
      </c>
      <c r="J2242" s="2">
        <v>0</v>
      </c>
      <c r="K2242">
        <v>26</v>
      </c>
      <c r="L2242" s="3">
        <v>4.37</v>
      </c>
      <c r="M2242" s="3">
        <v>4</v>
      </c>
      <c r="N2242" t="s">
        <v>68</v>
      </c>
      <c r="O2242" t="s">
        <v>33</v>
      </c>
      <c r="P2242" t="s">
        <v>51</v>
      </c>
      <c r="Q2242" s="2">
        <v>1994.84</v>
      </c>
      <c r="R2242" s="2">
        <v>0</v>
      </c>
      <c r="S2242" s="2">
        <v>0</v>
      </c>
      <c r="T2242" s="2">
        <v>0</v>
      </c>
      <c r="U2242">
        <v>0</v>
      </c>
      <c r="V2242" s="2">
        <v>19</v>
      </c>
      <c r="W2242" s="3">
        <v>7</v>
      </c>
      <c r="X2242" s="3" t="s">
        <v>35</v>
      </c>
      <c r="Y2242" s="3">
        <v>13.8</v>
      </c>
      <c r="Z2242" s="2">
        <v>0</v>
      </c>
      <c r="AA2242" s="10">
        <f>IF(Table1[[#This Row],[Is_Late]]="Yes",1,0)</f>
        <v>1</v>
      </c>
    </row>
    <row r="2243" spans="1:27" x14ac:dyDescent="0.25">
      <c r="A2243" t="s">
        <v>2322</v>
      </c>
      <c r="B2243" s="1">
        <v>45928</v>
      </c>
      <c r="C2243" t="s">
        <v>53</v>
      </c>
      <c r="D2243" t="s">
        <v>46</v>
      </c>
      <c r="E2243" t="s">
        <v>29</v>
      </c>
      <c r="F2243" t="s">
        <v>59</v>
      </c>
      <c r="G2243" t="s">
        <v>117</v>
      </c>
      <c r="H2243">
        <v>3</v>
      </c>
      <c r="I2243">
        <v>268.18</v>
      </c>
      <c r="J2243" s="2">
        <v>10</v>
      </c>
      <c r="K2243">
        <v>50</v>
      </c>
      <c r="L2243" s="3">
        <v>4.28</v>
      </c>
      <c r="M2243" s="3">
        <v>3.6</v>
      </c>
      <c r="N2243" t="s">
        <v>32</v>
      </c>
      <c r="O2243" t="s">
        <v>42</v>
      </c>
      <c r="P2243" t="s">
        <v>64</v>
      </c>
      <c r="Q2243" s="2">
        <v>804.54</v>
      </c>
      <c r="R2243" s="2">
        <v>80.45</v>
      </c>
      <c r="S2243" s="2">
        <v>724.09</v>
      </c>
      <c r="T2243" s="2">
        <v>0</v>
      </c>
      <c r="U2243">
        <v>724.09</v>
      </c>
      <c r="V2243" s="2">
        <v>20</v>
      </c>
      <c r="W2243" s="3">
        <v>30</v>
      </c>
      <c r="X2243" s="3" t="s">
        <v>35</v>
      </c>
      <c r="Y2243" s="3">
        <v>24</v>
      </c>
      <c r="Z2243" s="2">
        <v>173.78</v>
      </c>
      <c r="AA2243" s="10">
        <f>IF(Table1[[#This Row],[Is_Late]]="Yes",1,0)</f>
        <v>1</v>
      </c>
    </row>
    <row r="2244" spans="1:27" x14ac:dyDescent="0.25">
      <c r="A2244" t="s">
        <v>2323</v>
      </c>
      <c r="B2244" s="1">
        <v>45928</v>
      </c>
      <c r="C2244" t="s">
        <v>27</v>
      </c>
      <c r="D2244" t="s">
        <v>28</v>
      </c>
      <c r="E2244" t="s">
        <v>47</v>
      </c>
      <c r="F2244" t="s">
        <v>48</v>
      </c>
      <c r="G2244" t="s">
        <v>70</v>
      </c>
      <c r="H2244">
        <v>5</v>
      </c>
      <c r="I2244">
        <v>411.09</v>
      </c>
      <c r="J2244" s="2">
        <v>10</v>
      </c>
      <c r="K2244">
        <v>34</v>
      </c>
      <c r="L2244" s="3">
        <v>7.69</v>
      </c>
      <c r="M2244" s="3">
        <v>3.3</v>
      </c>
      <c r="N2244" t="s">
        <v>50</v>
      </c>
      <c r="O2244" t="s">
        <v>42</v>
      </c>
      <c r="P2244" t="s">
        <v>56</v>
      </c>
      <c r="Q2244" s="2">
        <v>2055.4499999999998</v>
      </c>
      <c r="R2244" s="2">
        <v>205.54</v>
      </c>
      <c r="S2244" s="2">
        <v>1849.91</v>
      </c>
      <c r="T2244" s="2">
        <v>0</v>
      </c>
      <c r="U2244">
        <v>1849.91</v>
      </c>
      <c r="V2244" s="2">
        <v>24</v>
      </c>
      <c r="W2244" s="3">
        <v>10</v>
      </c>
      <c r="X2244" s="3" t="s">
        <v>35</v>
      </c>
      <c r="Y2244" s="3">
        <v>18.600000000000001</v>
      </c>
      <c r="Z2244" s="2">
        <v>344.08</v>
      </c>
      <c r="AA2244" s="10">
        <f>IF(Table1[[#This Row],[Is_Late]]="Yes",1,0)</f>
        <v>1</v>
      </c>
    </row>
    <row r="2245" spans="1:27" x14ac:dyDescent="0.25">
      <c r="A2245" t="s">
        <v>2324</v>
      </c>
      <c r="B2245" s="1">
        <v>45929</v>
      </c>
      <c r="C2245" t="s">
        <v>37</v>
      </c>
      <c r="D2245" t="s">
        <v>66</v>
      </c>
      <c r="E2245" t="s">
        <v>29</v>
      </c>
      <c r="F2245" t="s">
        <v>39</v>
      </c>
      <c r="G2245" t="s">
        <v>49</v>
      </c>
      <c r="H2245">
        <v>3</v>
      </c>
      <c r="I2245">
        <v>207.45</v>
      </c>
      <c r="J2245" s="2">
        <v>10</v>
      </c>
      <c r="K2245">
        <v>42</v>
      </c>
      <c r="L2245" s="3">
        <v>5.09</v>
      </c>
      <c r="M2245" s="3">
        <v>4.5</v>
      </c>
      <c r="N2245" t="s">
        <v>41</v>
      </c>
      <c r="O2245" t="s">
        <v>42</v>
      </c>
      <c r="P2245" t="s">
        <v>56</v>
      </c>
      <c r="Q2245" s="2">
        <v>622.35</v>
      </c>
      <c r="R2245" s="2">
        <v>62.24</v>
      </c>
      <c r="S2245" s="2">
        <v>560.11</v>
      </c>
      <c r="T2245" s="2">
        <v>0</v>
      </c>
      <c r="U2245">
        <v>560.11</v>
      </c>
      <c r="V2245" s="2">
        <v>37</v>
      </c>
      <c r="W2245" s="3">
        <v>5</v>
      </c>
      <c r="X2245" s="3" t="s">
        <v>44</v>
      </c>
      <c r="Y2245" s="3">
        <v>29.8</v>
      </c>
      <c r="Z2245" s="2">
        <v>166.91</v>
      </c>
      <c r="AA2245" s="10">
        <f>IF(Table1[[#This Row],[Is_Late]]="Yes",1,0)</f>
        <v>0</v>
      </c>
    </row>
    <row r="2246" spans="1:27" x14ac:dyDescent="0.25">
      <c r="A2246" t="s">
        <v>2325</v>
      </c>
      <c r="B2246" s="1">
        <v>45929</v>
      </c>
      <c r="C2246" t="s">
        <v>53</v>
      </c>
      <c r="D2246" t="s">
        <v>66</v>
      </c>
      <c r="E2246" t="s">
        <v>47</v>
      </c>
      <c r="F2246" t="s">
        <v>86</v>
      </c>
      <c r="G2246" t="s">
        <v>136</v>
      </c>
      <c r="H2246">
        <v>4</v>
      </c>
      <c r="I2246">
        <v>295.36</v>
      </c>
      <c r="J2246" s="2">
        <v>10</v>
      </c>
      <c r="K2246">
        <v>25</v>
      </c>
      <c r="L2246" s="3">
        <v>2.0499999999999998</v>
      </c>
      <c r="M2246" s="3">
        <v>4.2</v>
      </c>
      <c r="N2246" t="s">
        <v>60</v>
      </c>
      <c r="O2246" t="s">
        <v>42</v>
      </c>
      <c r="P2246" t="s">
        <v>34</v>
      </c>
      <c r="Q2246" s="2">
        <v>1181.44</v>
      </c>
      <c r="R2246" s="2">
        <v>118.14</v>
      </c>
      <c r="S2246" s="2">
        <v>1063.3</v>
      </c>
      <c r="T2246" s="2">
        <v>0</v>
      </c>
      <c r="U2246">
        <v>1063.3</v>
      </c>
      <c r="V2246" s="2">
        <v>18</v>
      </c>
      <c r="W2246" s="3">
        <v>7</v>
      </c>
      <c r="X2246" s="3" t="s">
        <v>35</v>
      </c>
      <c r="Y2246" s="3">
        <v>12.3</v>
      </c>
      <c r="Z2246" s="2">
        <v>130.79</v>
      </c>
      <c r="AA2246" s="10">
        <f>IF(Table1[[#This Row],[Is_Late]]="Yes",1,0)</f>
        <v>1</v>
      </c>
    </row>
    <row r="2247" spans="1:27" x14ac:dyDescent="0.25">
      <c r="A2247" t="s">
        <v>2326</v>
      </c>
      <c r="B2247" s="1">
        <v>45929</v>
      </c>
      <c r="C2247" t="s">
        <v>80</v>
      </c>
      <c r="D2247" t="s">
        <v>54</v>
      </c>
      <c r="E2247" t="s">
        <v>47</v>
      </c>
      <c r="F2247" t="s">
        <v>81</v>
      </c>
      <c r="G2247" t="s">
        <v>63</v>
      </c>
      <c r="H2247">
        <v>6</v>
      </c>
      <c r="I2247">
        <v>266.99</v>
      </c>
      <c r="J2247" s="2">
        <v>25</v>
      </c>
      <c r="K2247">
        <v>29</v>
      </c>
      <c r="L2247" s="3">
        <v>5.04</v>
      </c>
      <c r="M2247" s="3">
        <v>4.5</v>
      </c>
      <c r="N2247" t="s">
        <v>32</v>
      </c>
      <c r="O2247" t="s">
        <v>33</v>
      </c>
      <c r="P2247" t="s">
        <v>64</v>
      </c>
      <c r="Q2247" s="2">
        <v>1601.94</v>
      </c>
      <c r="R2247" s="2">
        <v>400.48</v>
      </c>
      <c r="S2247" s="2">
        <v>0</v>
      </c>
      <c r="T2247" s="2">
        <v>0</v>
      </c>
      <c r="U2247">
        <v>0</v>
      </c>
      <c r="V2247" s="2">
        <v>28</v>
      </c>
      <c r="W2247" s="3">
        <v>1</v>
      </c>
      <c r="X2247" s="3" t="s">
        <v>44</v>
      </c>
      <c r="Y2247" s="3">
        <v>28.7</v>
      </c>
      <c r="Z2247" s="2">
        <v>0</v>
      </c>
      <c r="AA2247" s="10">
        <f>IF(Table1[[#This Row],[Is_Late]]="Yes",1,0)</f>
        <v>0</v>
      </c>
    </row>
    <row r="2248" spans="1:27" x14ac:dyDescent="0.25">
      <c r="A2248" t="s">
        <v>2327</v>
      </c>
      <c r="B2248" s="1">
        <v>45929</v>
      </c>
      <c r="C2248" t="s">
        <v>53</v>
      </c>
      <c r="D2248" t="s">
        <v>46</v>
      </c>
      <c r="E2248" t="s">
        <v>47</v>
      </c>
      <c r="F2248" t="s">
        <v>76</v>
      </c>
      <c r="G2248" t="s">
        <v>119</v>
      </c>
      <c r="H2248">
        <v>5</v>
      </c>
      <c r="I2248">
        <v>145.03</v>
      </c>
      <c r="J2248" s="2">
        <v>20</v>
      </c>
      <c r="K2248">
        <v>32</v>
      </c>
      <c r="L2248" s="3">
        <v>5.55</v>
      </c>
      <c r="M2248" s="3">
        <v>3.8</v>
      </c>
      <c r="N2248" t="s">
        <v>32</v>
      </c>
      <c r="O2248" t="s">
        <v>42</v>
      </c>
      <c r="P2248" t="s">
        <v>56</v>
      </c>
      <c r="Q2248" s="2">
        <v>725.15</v>
      </c>
      <c r="R2248" s="2">
        <v>145.03</v>
      </c>
      <c r="S2248" s="2">
        <v>580.12</v>
      </c>
      <c r="T2248" s="2">
        <v>0</v>
      </c>
      <c r="U2248">
        <v>580.12</v>
      </c>
      <c r="V2248" s="2">
        <v>44</v>
      </c>
      <c r="W2248" s="3">
        <v>0</v>
      </c>
      <c r="X2248" s="3" t="s">
        <v>44</v>
      </c>
      <c r="Y2248" s="3">
        <v>27.6</v>
      </c>
      <c r="Z2248" s="2">
        <v>160.11000000000001</v>
      </c>
      <c r="AA2248" s="10">
        <f>IF(Table1[[#This Row],[Is_Late]]="Yes",1,0)</f>
        <v>0</v>
      </c>
    </row>
    <row r="2249" spans="1:27" x14ac:dyDescent="0.25">
      <c r="A2249" t="s">
        <v>2328</v>
      </c>
      <c r="B2249" s="1">
        <v>45930</v>
      </c>
      <c r="C2249" t="s">
        <v>53</v>
      </c>
      <c r="D2249" t="s">
        <v>28</v>
      </c>
      <c r="E2249" t="s">
        <v>29</v>
      </c>
      <c r="F2249" t="s">
        <v>76</v>
      </c>
      <c r="G2249" t="s">
        <v>119</v>
      </c>
      <c r="H2249">
        <v>5</v>
      </c>
      <c r="I2249">
        <v>410.96</v>
      </c>
      <c r="J2249" s="2">
        <v>0</v>
      </c>
      <c r="K2249">
        <v>38</v>
      </c>
      <c r="L2249" s="3">
        <v>2.99</v>
      </c>
      <c r="M2249" s="3">
        <v>3.3</v>
      </c>
      <c r="N2249" t="s">
        <v>68</v>
      </c>
      <c r="O2249" t="s">
        <v>42</v>
      </c>
      <c r="P2249" t="s">
        <v>56</v>
      </c>
      <c r="Q2249" s="2">
        <v>2054.8000000000002</v>
      </c>
      <c r="R2249" s="2">
        <v>0</v>
      </c>
      <c r="S2249" s="2">
        <v>2054.8000000000002</v>
      </c>
      <c r="T2249" s="2">
        <v>0</v>
      </c>
      <c r="U2249">
        <v>2054.8000000000002</v>
      </c>
      <c r="V2249" s="2">
        <v>19</v>
      </c>
      <c r="W2249" s="3">
        <v>19</v>
      </c>
      <c r="X2249" s="3" t="s">
        <v>35</v>
      </c>
      <c r="Y2249" s="3">
        <v>26</v>
      </c>
      <c r="Z2249" s="2">
        <v>534.25</v>
      </c>
      <c r="AA2249" s="10">
        <f>IF(Table1[[#This Row],[Is_Late]]="Yes",1,0)</f>
        <v>1</v>
      </c>
    </row>
    <row r="2250" spans="1:27" x14ac:dyDescent="0.25">
      <c r="A2250" t="s">
        <v>2329</v>
      </c>
      <c r="B2250" s="1">
        <v>45930</v>
      </c>
      <c r="C2250" t="s">
        <v>58</v>
      </c>
      <c r="D2250" t="s">
        <v>66</v>
      </c>
      <c r="E2250" t="s">
        <v>47</v>
      </c>
      <c r="F2250" t="s">
        <v>111</v>
      </c>
      <c r="G2250" t="s">
        <v>98</v>
      </c>
      <c r="H2250">
        <v>3</v>
      </c>
      <c r="I2250">
        <v>125.44</v>
      </c>
      <c r="J2250" s="2">
        <v>20</v>
      </c>
      <c r="K2250">
        <v>10</v>
      </c>
      <c r="L2250" s="3">
        <v>3.3</v>
      </c>
      <c r="M2250" s="3">
        <v>4</v>
      </c>
      <c r="N2250" t="s">
        <v>50</v>
      </c>
      <c r="O2250" t="s">
        <v>42</v>
      </c>
      <c r="P2250" t="s">
        <v>64</v>
      </c>
      <c r="Q2250" s="2">
        <v>376.32</v>
      </c>
      <c r="R2250" s="2">
        <v>75.260000000000005</v>
      </c>
      <c r="S2250" s="2">
        <v>301.06</v>
      </c>
      <c r="T2250" s="2">
        <v>0</v>
      </c>
      <c r="U2250">
        <v>301.06</v>
      </c>
      <c r="V2250" s="2">
        <v>23</v>
      </c>
      <c r="W2250" s="3">
        <v>0</v>
      </c>
      <c r="X2250" s="3" t="s">
        <v>44</v>
      </c>
      <c r="Y2250" s="3">
        <v>8.6999999999999993</v>
      </c>
      <c r="Z2250" s="2">
        <v>26.19</v>
      </c>
      <c r="AA2250" s="10">
        <f>IF(Table1[[#This Row],[Is_Late]]="Yes",1,0)</f>
        <v>0</v>
      </c>
    </row>
    <row r="2251" spans="1:27" x14ac:dyDescent="0.25">
      <c r="A2251" t="s">
        <v>2330</v>
      </c>
      <c r="B2251" s="1">
        <v>45930</v>
      </c>
      <c r="C2251" t="s">
        <v>88</v>
      </c>
      <c r="D2251" t="s">
        <v>46</v>
      </c>
      <c r="E2251" t="s">
        <v>47</v>
      </c>
      <c r="F2251" t="s">
        <v>73</v>
      </c>
      <c r="G2251" t="s">
        <v>82</v>
      </c>
      <c r="H2251">
        <v>1</v>
      </c>
      <c r="I2251">
        <v>236.96</v>
      </c>
      <c r="J2251" s="2">
        <v>5</v>
      </c>
      <c r="K2251">
        <v>35</v>
      </c>
      <c r="L2251" s="3">
        <v>4.75</v>
      </c>
      <c r="M2251" s="3">
        <v>3.8</v>
      </c>
      <c r="N2251" t="s">
        <v>60</v>
      </c>
      <c r="O2251" t="s">
        <v>42</v>
      </c>
      <c r="P2251" t="s">
        <v>34</v>
      </c>
      <c r="Q2251" s="2">
        <v>236.96</v>
      </c>
      <c r="R2251" s="2">
        <v>11.85</v>
      </c>
      <c r="S2251" s="2">
        <v>225.11</v>
      </c>
      <c r="T2251" s="2">
        <v>20</v>
      </c>
      <c r="U2251">
        <v>245.11</v>
      </c>
      <c r="V2251" s="2">
        <v>20</v>
      </c>
      <c r="W2251" s="3">
        <v>15</v>
      </c>
      <c r="X2251" s="3" t="s">
        <v>35</v>
      </c>
      <c r="Y2251" s="3">
        <v>9</v>
      </c>
      <c r="Z2251" s="2">
        <v>20.260000000000002</v>
      </c>
      <c r="AA2251" s="10">
        <f>IF(Table1[[#This Row],[Is_Late]]="Yes",1,0)</f>
        <v>1</v>
      </c>
    </row>
    <row r="2252" spans="1:27" x14ac:dyDescent="0.25">
      <c r="A2252" t="s">
        <v>2331</v>
      </c>
      <c r="B2252" s="1">
        <v>45930</v>
      </c>
      <c r="C2252" t="s">
        <v>27</v>
      </c>
      <c r="D2252" t="s">
        <v>28</v>
      </c>
      <c r="E2252" t="s">
        <v>29</v>
      </c>
      <c r="F2252" t="s">
        <v>76</v>
      </c>
      <c r="G2252" t="s">
        <v>31</v>
      </c>
      <c r="H2252">
        <v>6</v>
      </c>
      <c r="I2252">
        <v>81.239999999999995</v>
      </c>
      <c r="J2252" s="2">
        <v>5</v>
      </c>
      <c r="K2252">
        <v>22</v>
      </c>
      <c r="L2252" s="3">
        <v>6.25</v>
      </c>
      <c r="M2252" s="3">
        <v>2.7</v>
      </c>
      <c r="N2252" t="s">
        <v>68</v>
      </c>
      <c r="O2252" t="s">
        <v>42</v>
      </c>
      <c r="P2252" t="s">
        <v>43</v>
      </c>
      <c r="Q2252" s="2">
        <v>487.44</v>
      </c>
      <c r="R2252" s="2">
        <v>24.37</v>
      </c>
      <c r="S2252" s="2">
        <v>463.07</v>
      </c>
      <c r="T2252" s="2">
        <v>0</v>
      </c>
      <c r="U2252">
        <v>463.07</v>
      </c>
      <c r="V2252" s="2">
        <v>37</v>
      </c>
      <c r="W2252" s="3">
        <v>0</v>
      </c>
      <c r="X2252" s="3" t="s">
        <v>44</v>
      </c>
      <c r="Y2252" s="3">
        <v>17</v>
      </c>
      <c r="Z2252" s="2">
        <v>78.72</v>
      </c>
      <c r="AA2252" s="10">
        <f>IF(Table1[[#This Row],[Is_Late]]="Yes",1,0)</f>
        <v>0</v>
      </c>
    </row>
    <row r="2253" spans="1:27" x14ac:dyDescent="0.25">
      <c r="A2253" t="s">
        <v>2332</v>
      </c>
      <c r="B2253" s="1">
        <v>45930</v>
      </c>
      <c r="C2253" t="s">
        <v>84</v>
      </c>
      <c r="D2253" t="s">
        <v>54</v>
      </c>
      <c r="E2253" t="s">
        <v>47</v>
      </c>
      <c r="F2253" t="s">
        <v>39</v>
      </c>
      <c r="G2253" t="s">
        <v>40</v>
      </c>
      <c r="H2253">
        <v>4</v>
      </c>
      <c r="I2253">
        <v>312.36</v>
      </c>
      <c r="J2253" s="2">
        <v>0</v>
      </c>
      <c r="K2253">
        <v>19</v>
      </c>
      <c r="L2253" s="3">
        <v>6.63</v>
      </c>
      <c r="M2253" s="3">
        <v>3.7</v>
      </c>
      <c r="N2253" t="s">
        <v>32</v>
      </c>
      <c r="O2253" t="s">
        <v>42</v>
      </c>
      <c r="P2253" t="s">
        <v>34</v>
      </c>
      <c r="Q2253" s="2">
        <v>1249.44</v>
      </c>
      <c r="R2253" s="2">
        <v>0</v>
      </c>
      <c r="S2253" s="2">
        <v>1249.44</v>
      </c>
      <c r="T2253" s="2">
        <v>0</v>
      </c>
      <c r="U2253">
        <v>1249.44</v>
      </c>
      <c r="V2253" s="2">
        <v>28</v>
      </c>
      <c r="W2253" s="3">
        <v>0</v>
      </c>
      <c r="X2253" s="3" t="s">
        <v>44</v>
      </c>
      <c r="Y2253" s="3">
        <v>18.8</v>
      </c>
      <c r="Z2253" s="2">
        <v>234.89</v>
      </c>
      <c r="AA2253" s="10">
        <f>IF(Table1[[#This Row],[Is_Late]]="Yes",1,0)</f>
        <v>0</v>
      </c>
    </row>
    <row r="2254" spans="1:27" x14ac:dyDescent="0.25">
      <c r="A2254" t="s">
        <v>2333</v>
      </c>
      <c r="B2254" s="1">
        <v>45930</v>
      </c>
      <c r="C2254" t="s">
        <v>37</v>
      </c>
      <c r="D2254" t="s">
        <v>54</v>
      </c>
      <c r="E2254" t="s">
        <v>47</v>
      </c>
      <c r="F2254" t="s">
        <v>39</v>
      </c>
      <c r="G2254" t="s">
        <v>117</v>
      </c>
      <c r="H2254">
        <v>7</v>
      </c>
      <c r="I2254">
        <v>259.32</v>
      </c>
      <c r="J2254" s="2">
        <v>10</v>
      </c>
      <c r="K2254">
        <v>31</v>
      </c>
      <c r="L2254" s="3">
        <v>6.35</v>
      </c>
      <c r="M2254" s="3">
        <v>3.5</v>
      </c>
      <c r="N2254" t="s">
        <v>50</v>
      </c>
      <c r="O2254" t="s">
        <v>42</v>
      </c>
      <c r="P2254" t="s">
        <v>43</v>
      </c>
      <c r="Q2254" s="2">
        <v>1815.24</v>
      </c>
      <c r="R2254" s="2">
        <v>181.52</v>
      </c>
      <c r="S2254" s="2">
        <v>1633.72</v>
      </c>
      <c r="T2254" s="2">
        <v>0</v>
      </c>
      <c r="U2254">
        <v>1633.72</v>
      </c>
      <c r="V2254" s="2">
        <v>23</v>
      </c>
      <c r="W2254" s="3">
        <v>8</v>
      </c>
      <c r="X2254" s="3" t="s">
        <v>35</v>
      </c>
      <c r="Y2254" s="3">
        <v>29.2</v>
      </c>
      <c r="Z2254" s="2">
        <v>477.05</v>
      </c>
      <c r="AA2254" s="10">
        <f>IF(Table1[[#This Row],[Is_Late]]="Yes",1,0)</f>
        <v>1</v>
      </c>
    </row>
    <row r="2255" spans="1:27" x14ac:dyDescent="0.25">
      <c r="A2255" t="s">
        <v>2334</v>
      </c>
      <c r="B2255" s="1">
        <v>45930</v>
      </c>
      <c r="C2255" t="s">
        <v>27</v>
      </c>
      <c r="D2255" t="s">
        <v>28</v>
      </c>
      <c r="E2255" t="s">
        <v>47</v>
      </c>
      <c r="F2255" t="s">
        <v>76</v>
      </c>
      <c r="G2255" t="s">
        <v>31</v>
      </c>
      <c r="H2255">
        <v>2</v>
      </c>
      <c r="I2255">
        <v>83.26</v>
      </c>
      <c r="J2255" s="2">
        <v>5</v>
      </c>
      <c r="K2255">
        <v>21</v>
      </c>
      <c r="L2255" s="3">
        <v>1.32</v>
      </c>
      <c r="M2255" s="3">
        <v>4.2</v>
      </c>
      <c r="N2255" t="s">
        <v>41</v>
      </c>
      <c r="O2255" t="s">
        <v>42</v>
      </c>
      <c r="P2255" t="s">
        <v>34</v>
      </c>
      <c r="Q2255" s="2">
        <v>166.52</v>
      </c>
      <c r="R2255" s="2">
        <v>8.33</v>
      </c>
      <c r="S2255" s="2">
        <v>158.19</v>
      </c>
      <c r="T2255" s="2">
        <v>20</v>
      </c>
      <c r="U2255">
        <v>178.19</v>
      </c>
      <c r="V2255" s="2">
        <v>37</v>
      </c>
      <c r="W2255" s="3">
        <v>0</v>
      </c>
      <c r="X2255" s="3" t="s">
        <v>44</v>
      </c>
      <c r="Y2255" s="3">
        <v>21.1</v>
      </c>
      <c r="Z2255" s="2">
        <v>33.380000000000003</v>
      </c>
      <c r="AA2255" s="10">
        <f>IF(Table1[[#This Row],[Is_Late]]="Yes",1,0)</f>
        <v>0</v>
      </c>
    </row>
    <row r="2256" spans="1:27" x14ac:dyDescent="0.25">
      <c r="A2256" t="s">
        <v>2335</v>
      </c>
      <c r="B2256" s="1">
        <v>45930</v>
      </c>
      <c r="C2256" t="s">
        <v>88</v>
      </c>
      <c r="D2256" t="s">
        <v>46</v>
      </c>
      <c r="E2256" t="s">
        <v>29</v>
      </c>
      <c r="F2256" t="s">
        <v>111</v>
      </c>
      <c r="G2256" t="s">
        <v>119</v>
      </c>
      <c r="H2256">
        <v>4</v>
      </c>
      <c r="I2256">
        <v>156.78</v>
      </c>
      <c r="J2256" s="2">
        <v>25</v>
      </c>
      <c r="K2256">
        <v>20</v>
      </c>
      <c r="L2256" s="3">
        <v>2.71</v>
      </c>
      <c r="M2256" s="3">
        <v>3.7</v>
      </c>
      <c r="N2256" t="s">
        <v>50</v>
      </c>
      <c r="O2256" t="s">
        <v>33</v>
      </c>
      <c r="P2256" t="s">
        <v>56</v>
      </c>
      <c r="Q2256" s="2">
        <v>627.12</v>
      </c>
      <c r="R2256" s="2">
        <v>156.78</v>
      </c>
      <c r="S2256" s="2">
        <v>0</v>
      </c>
      <c r="T2256" s="2">
        <v>0</v>
      </c>
      <c r="U2256">
        <v>0</v>
      </c>
      <c r="V2256" s="2">
        <v>44</v>
      </c>
      <c r="W2256" s="3">
        <v>0</v>
      </c>
      <c r="X2256" s="3" t="s">
        <v>44</v>
      </c>
      <c r="Y2256" s="3">
        <v>8.5</v>
      </c>
      <c r="Z2256" s="2">
        <v>0</v>
      </c>
      <c r="AA2256" s="10">
        <f>IF(Table1[[#This Row],[Is_Late]]="Yes",1,0)</f>
        <v>0</v>
      </c>
    </row>
    <row r="2257" spans="1:27" x14ac:dyDescent="0.25">
      <c r="A2257" t="s">
        <v>2336</v>
      </c>
      <c r="B2257" s="1">
        <v>45930</v>
      </c>
      <c r="C2257" t="s">
        <v>88</v>
      </c>
      <c r="D2257" t="s">
        <v>28</v>
      </c>
      <c r="E2257" t="s">
        <v>47</v>
      </c>
      <c r="F2257" t="s">
        <v>86</v>
      </c>
      <c r="G2257" t="s">
        <v>40</v>
      </c>
      <c r="H2257">
        <v>3</v>
      </c>
      <c r="I2257">
        <v>223.1</v>
      </c>
      <c r="J2257" s="2">
        <v>25</v>
      </c>
      <c r="K2257">
        <v>46</v>
      </c>
      <c r="L2257" s="3">
        <v>4.92</v>
      </c>
      <c r="M2257" s="3">
        <v>4.4000000000000004</v>
      </c>
      <c r="N2257" t="s">
        <v>32</v>
      </c>
      <c r="O2257" t="s">
        <v>42</v>
      </c>
      <c r="P2257" t="s">
        <v>64</v>
      </c>
      <c r="Q2257" s="2">
        <v>669.3</v>
      </c>
      <c r="R2257" s="2">
        <v>167.32</v>
      </c>
      <c r="S2257" s="2">
        <v>501.98</v>
      </c>
      <c r="T2257" s="2">
        <v>0</v>
      </c>
      <c r="U2257">
        <v>501.98</v>
      </c>
      <c r="V2257" s="2">
        <v>37</v>
      </c>
      <c r="W2257" s="3">
        <v>9</v>
      </c>
      <c r="X2257" s="3" t="s">
        <v>35</v>
      </c>
      <c r="Y2257" s="3">
        <v>11.1</v>
      </c>
      <c r="Z2257" s="2">
        <v>55.72</v>
      </c>
      <c r="AA2257" s="10">
        <f>IF(Table1[[#This Row],[Is_Late]]="Yes",1,0)</f>
        <v>1</v>
      </c>
    </row>
    <row r="2258" spans="1:27" x14ac:dyDescent="0.25">
      <c r="A2258" t="s">
        <v>2337</v>
      </c>
      <c r="B2258" s="1">
        <v>45930</v>
      </c>
      <c r="C2258" t="s">
        <v>80</v>
      </c>
      <c r="D2258" t="s">
        <v>54</v>
      </c>
      <c r="E2258" t="s">
        <v>47</v>
      </c>
      <c r="F2258" t="s">
        <v>59</v>
      </c>
      <c r="G2258" t="s">
        <v>40</v>
      </c>
      <c r="H2258">
        <v>3</v>
      </c>
      <c r="I2258">
        <v>124.76</v>
      </c>
      <c r="J2258" s="2">
        <v>15</v>
      </c>
      <c r="K2258">
        <v>34</v>
      </c>
      <c r="L2258" s="3">
        <v>1.55</v>
      </c>
      <c r="M2258" s="3">
        <v>5</v>
      </c>
      <c r="N2258" t="s">
        <v>50</v>
      </c>
      <c r="O2258" t="s">
        <v>42</v>
      </c>
      <c r="P2258" t="s">
        <v>34</v>
      </c>
      <c r="Q2258" s="2">
        <v>374.28</v>
      </c>
      <c r="R2258" s="2">
        <v>56.14</v>
      </c>
      <c r="S2258" s="2">
        <v>318.14</v>
      </c>
      <c r="T2258" s="2">
        <v>0</v>
      </c>
      <c r="U2258">
        <v>318.14</v>
      </c>
      <c r="V2258" s="2">
        <v>29</v>
      </c>
      <c r="W2258" s="3">
        <v>5</v>
      </c>
      <c r="X2258" s="3" t="s">
        <v>44</v>
      </c>
      <c r="Y2258" s="3">
        <v>25.3</v>
      </c>
      <c r="Z2258" s="2">
        <v>80.489999999999995</v>
      </c>
      <c r="AA2258" s="10">
        <f>IF(Table1[[#This Row],[Is_Late]]="Yes",1,0)</f>
        <v>0</v>
      </c>
    </row>
    <row r="2259" spans="1:27" x14ac:dyDescent="0.25">
      <c r="A2259" t="s">
        <v>2338</v>
      </c>
      <c r="B2259" s="1">
        <v>45931</v>
      </c>
      <c r="C2259" t="s">
        <v>37</v>
      </c>
      <c r="D2259" t="s">
        <v>28</v>
      </c>
      <c r="E2259" t="s">
        <v>29</v>
      </c>
      <c r="F2259" t="s">
        <v>81</v>
      </c>
      <c r="G2259" t="s">
        <v>89</v>
      </c>
      <c r="H2259">
        <v>7</v>
      </c>
      <c r="I2259">
        <v>482.79</v>
      </c>
      <c r="J2259" s="2">
        <v>25</v>
      </c>
      <c r="K2259">
        <v>10</v>
      </c>
      <c r="L2259" s="3">
        <v>7.71</v>
      </c>
      <c r="M2259" s="3">
        <v>3.9</v>
      </c>
      <c r="N2259" t="s">
        <v>68</v>
      </c>
      <c r="O2259" t="s">
        <v>42</v>
      </c>
      <c r="P2259" t="s">
        <v>43</v>
      </c>
      <c r="Q2259" s="2">
        <v>3379.53</v>
      </c>
      <c r="R2259" s="2">
        <v>844.88</v>
      </c>
      <c r="S2259" s="2">
        <v>2534.65</v>
      </c>
      <c r="T2259" s="2">
        <v>0</v>
      </c>
      <c r="U2259">
        <v>2534.65</v>
      </c>
      <c r="V2259" s="2">
        <v>40</v>
      </c>
      <c r="W2259" s="3">
        <v>0</v>
      </c>
      <c r="X2259" s="3" t="s">
        <v>44</v>
      </c>
      <c r="Y2259" s="3">
        <v>9.8000000000000007</v>
      </c>
      <c r="Z2259" s="2">
        <v>248.4</v>
      </c>
      <c r="AA2259" s="10">
        <f>IF(Table1[[#This Row],[Is_Late]]="Yes",1,0)</f>
        <v>0</v>
      </c>
    </row>
    <row r="2260" spans="1:27" x14ac:dyDescent="0.25">
      <c r="A2260" t="s">
        <v>2339</v>
      </c>
      <c r="B2260" s="1">
        <v>45931</v>
      </c>
      <c r="C2260" t="s">
        <v>58</v>
      </c>
      <c r="D2260" t="s">
        <v>66</v>
      </c>
      <c r="E2260" t="s">
        <v>29</v>
      </c>
      <c r="F2260" t="s">
        <v>39</v>
      </c>
      <c r="G2260" t="s">
        <v>119</v>
      </c>
      <c r="H2260">
        <v>5</v>
      </c>
      <c r="I2260">
        <v>266.23</v>
      </c>
      <c r="J2260" s="2">
        <v>0</v>
      </c>
      <c r="K2260">
        <v>19</v>
      </c>
      <c r="L2260" s="3">
        <v>1.92</v>
      </c>
      <c r="M2260" s="3">
        <v>3.6</v>
      </c>
      <c r="N2260" t="s">
        <v>68</v>
      </c>
      <c r="O2260" t="s">
        <v>33</v>
      </c>
      <c r="P2260" t="s">
        <v>64</v>
      </c>
      <c r="Q2260" s="2">
        <v>1331.15</v>
      </c>
      <c r="R2260" s="2">
        <v>0</v>
      </c>
      <c r="S2260" s="2">
        <v>0</v>
      </c>
      <c r="T2260" s="2">
        <v>0</v>
      </c>
      <c r="U2260">
        <v>0</v>
      </c>
      <c r="V2260" s="2">
        <v>42</v>
      </c>
      <c r="W2260" s="3">
        <v>0</v>
      </c>
      <c r="X2260" s="3" t="s">
        <v>44</v>
      </c>
      <c r="Y2260" s="3">
        <v>15</v>
      </c>
      <c r="Z2260" s="2">
        <v>0</v>
      </c>
      <c r="AA2260" s="10">
        <f>IF(Table1[[#This Row],[Is_Late]]="Yes",1,0)</f>
        <v>0</v>
      </c>
    </row>
    <row r="2261" spans="1:27" x14ac:dyDescent="0.25">
      <c r="A2261" t="s">
        <v>2340</v>
      </c>
      <c r="B2261" s="1">
        <v>45931</v>
      </c>
      <c r="C2261" t="s">
        <v>58</v>
      </c>
      <c r="D2261" t="s">
        <v>46</v>
      </c>
      <c r="E2261" t="s">
        <v>29</v>
      </c>
      <c r="F2261" t="s">
        <v>86</v>
      </c>
      <c r="G2261" t="s">
        <v>49</v>
      </c>
      <c r="H2261">
        <v>6</v>
      </c>
      <c r="I2261">
        <v>312.38</v>
      </c>
      <c r="J2261" s="2">
        <v>10</v>
      </c>
      <c r="K2261">
        <v>18</v>
      </c>
      <c r="L2261" s="3">
        <v>6.45</v>
      </c>
      <c r="M2261" s="3">
        <v>5</v>
      </c>
      <c r="N2261" t="s">
        <v>50</v>
      </c>
      <c r="O2261" t="s">
        <v>42</v>
      </c>
      <c r="P2261" t="s">
        <v>56</v>
      </c>
      <c r="Q2261" s="2">
        <v>1874.28</v>
      </c>
      <c r="R2261" s="2">
        <v>187.43</v>
      </c>
      <c r="S2261" s="2">
        <v>1686.85</v>
      </c>
      <c r="T2261" s="2">
        <v>0</v>
      </c>
      <c r="U2261">
        <v>1686.85</v>
      </c>
      <c r="V2261" s="2">
        <v>37</v>
      </c>
      <c r="W2261" s="3">
        <v>0</v>
      </c>
      <c r="X2261" s="3" t="s">
        <v>44</v>
      </c>
      <c r="Y2261" s="3">
        <v>28.5</v>
      </c>
      <c r="Z2261" s="2">
        <v>480.75</v>
      </c>
      <c r="AA2261" s="10">
        <f>IF(Table1[[#This Row],[Is_Late]]="Yes",1,0)</f>
        <v>0</v>
      </c>
    </row>
    <row r="2262" spans="1:27" x14ac:dyDescent="0.25">
      <c r="A2262" t="s">
        <v>2341</v>
      </c>
      <c r="B2262" s="1">
        <v>45931</v>
      </c>
      <c r="C2262" t="s">
        <v>58</v>
      </c>
      <c r="D2262" t="s">
        <v>46</v>
      </c>
      <c r="E2262" t="s">
        <v>47</v>
      </c>
      <c r="F2262" t="s">
        <v>86</v>
      </c>
      <c r="G2262" t="s">
        <v>82</v>
      </c>
      <c r="H2262">
        <v>1</v>
      </c>
      <c r="I2262">
        <v>490.25</v>
      </c>
      <c r="J2262" s="2">
        <v>10</v>
      </c>
      <c r="K2262">
        <v>30</v>
      </c>
      <c r="L2262" s="3">
        <v>6.98</v>
      </c>
      <c r="M2262" s="3">
        <v>3.9</v>
      </c>
      <c r="N2262" t="s">
        <v>60</v>
      </c>
      <c r="O2262" t="s">
        <v>33</v>
      </c>
      <c r="P2262" t="s">
        <v>51</v>
      </c>
      <c r="Q2262" s="2">
        <v>490.25</v>
      </c>
      <c r="R2262" s="2">
        <v>49.02</v>
      </c>
      <c r="S2262" s="2">
        <v>0</v>
      </c>
      <c r="T2262" s="2">
        <v>0</v>
      </c>
      <c r="U2262">
        <v>0</v>
      </c>
      <c r="V2262" s="2">
        <v>33</v>
      </c>
      <c r="W2262" s="3">
        <v>0</v>
      </c>
      <c r="X2262" s="3" t="s">
        <v>44</v>
      </c>
      <c r="Y2262" s="3">
        <v>14.9</v>
      </c>
      <c r="Z2262" s="2">
        <v>0</v>
      </c>
      <c r="AA2262" s="10">
        <f>IF(Table1[[#This Row],[Is_Late]]="Yes",1,0)</f>
        <v>0</v>
      </c>
    </row>
    <row r="2263" spans="1:27" x14ac:dyDescent="0.25">
      <c r="A2263" t="s">
        <v>2342</v>
      </c>
      <c r="B2263" s="1">
        <v>45931</v>
      </c>
      <c r="C2263" t="s">
        <v>53</v>
      </c>
      <c r="D2263" t="s">
        <v>66</v>
      </c>
      <c r="E2263" t="s">
        <v>47</v>
      </c>
      <c r="F2263" t="s">
        <v>111</v>
      </c>
      <c r="G2263" t="s">
        <v>100</v>
      </c>
      <c r="H2263">
        <v>4</v>
      </c>
      <c r="I2263">
        <v>198.95</v>
      </c>
      <c r="J2263" s="2">
        <v>10</v>
      </c>
      <c r="K2263">
        <v>18</v>
      </c>
      <c r="L2263" s="3">
        <v>6.47</v>
      </c>
      <c r="M2263" s="3">
        <v>3.5</v>
      </c>
      <c r="N2263" t="s">
        <v>50</v>
      </c>
      <c r="O2263" t="s">
        <v>42</v>
      </c>
      <c r="P2263" t="s">
        <v>56</v>
      </c>
      <c r="Q2263" s="2">
        <v>795.8</v>
      </c>
      <c r="R2263" s="2">
        <v>79.58</v>
      </c>
      <c r="S2263" s="2">
        <v>716.22</v>
      </c>
      <c r="T2263" s="2">
        <v>0</v>
      </c>
      <c r="U2263">
        <v>716.22</v>
      </c>
      <c r="V2263" s="2">
        <v>43</v>
      </c>
      <c r="W2263" s="3">
        <v>0</v>
      </c>
      <c r="X2263" s="3" t="s">
        <v>44</v>
      </c>
      <c r="Y2263" s="3">
        <v>10.9</v>
      </c>
      <c r="Z2263" s="2">
        <v>78.069999999999993</v>
      </c>
      <c r="AA2263" s="10">
        <f>IF(Table1[[#This Row],[Is_Late]]="Yes",1,0)</f>
        <v>0</v>
      </c>
    </row>
    <row r="2264" spans="1:27" x14ac:dyDescent="0.25">
      <c r="A2264" t="s">
        <v>2343</v>
      </c>
      <c r="B2264" s="1">
        <v>45932</v>
      </c>
      <c r="C2264" t="s">
        <v>75</v>
      </c>
      <c r="D2264" t="s">
        <v>54</v>
      </c>
      <c r="E2264" t="s">
        <v>47</v>
      </c>
      <c r="F2264" t="s">
        <v>39</v>
      </c>
      <c r="G2264" t="s">
        <v>89</v>
      </c>
      <c r="H2264">
        <v>1</v>
      </c>
      <c r="I2264">
        <v>486.22</v>
      </c>
      <c r="J2264" s="2">
        <v>20</v>
      </c>
      <c r="K2264">
        <v>22</v>
      </c>
      <c r="L2264" s="3">
        <v>2.87</v>
      </c>
      <c r="M2264" s="3">
        <v>4</v>
      </c>
      <c r="N2264" t="s">
        <v>68</v>
      </c>
      <c r="O2264" t="s">
        <v>42</v>
      </c>
      <c r="P2264" t="s">
        <v>34</v>
      </c>
      <c r="Q2264" s="2">
        <v>486.22</v>
      </c>
      <c r="R2264" s="2">
        <v>97.24</v>
      </c>
      <c r="S2264" s="2">
        <v>388.98</v>
      </c>
      <c r="T2264" s="2">
        <v>0</v>
      </c>
      <c r="U2264">
        <v>388.98</v>
      </c>
      <c r="V2264" s="2">
        <v>23</v>
      </c>
      <c r="W2264" s="3">
        <v>0</v>
      </c>
      <c r="X2264" s="3" t="s">
        <v>44</v>
      </c>
      <c r="Y2264" s="3">
        <v>10.7</v>
      </c>
      <c r="Z2264" s="2">
        <v>41.62</v>
      </c>
      <c r="AA2264" s="10">
        <f>IF(Table1[[#This Row],[Is_Late]]="Yes",1,0)</f>
        <v>0</v>
      </c>
    </row>
    <row r="2265" spans="1:27" x14ac:dyDescent="0.25">
      <c r="A2265" t="s">
        <v>2344</v>
      </c>
      <c r="B2265" s="1">
        <v>45932</v>
      </c>
      <c r="C2265" t="s">
        <v>80</v>
      </c>
      <c r="D2265" t="s">
        <v>66</v>
      </c>
      <c r="E2265" t="s">
        <v>47</v>
      </c>
      <c r="F2265" t="s">
        <v>81</v>
      </c>
      <c r="G2265" t="s">
        <v>82</v>
      </c>
      <c r="H2265">
        <v>5</v>
      </c>
      <c r="I2265">
        <v>414.73</v>
      </c>
      <c r="J2265" s="2">
        <v>20</v>
      </c>
      <c r="K2265">
        <v>17</v>
      </c>
      <c r="L2265" s="3">
        <v>7.69</v>
      </c>
      <c r="M2265" s="3">
        <v>4.2</v>
      </c>
      <c r="N2265" t="s">
        <v>68</v>
      </c>
      <c r="O2265" t="s">
        <v>42</v>
      </c>
      <c r="P2265" t="s">
        <v>43</v>
      </c>
      <c r="Q2265" s="2">
        <v>2073.65</v>
      </c>
      <c r="R2265" s="2">
        <v>414.73</v>
      </c>
      <c r="S2265" s="2">
        <v>1658.92</v>
      </c>
      <c r="T2265" s="2">
        <v>0</v>
      </c>
      <c r="U2265">
        <v>1658.92</v>
      </c>
      <c r="V2265" s="2">
        <v>26</v>
      </c>
      <c r="W2265" s="3">
        <v>0</v>
      </c>
      <c r="X2265" s="3" t="s">
        <v>44</v>
      </c>
      <c r="Y2265" s="3">
        <v>10.9</v>
      </c>
      <c r="Z2265" s="2">
        <v>180.82</v>
      </c>
      <c r="AA2265" s="10">
        <f>IF(Table1[[#This Row],[Is_Late]]="Yes",1,0)</f>
        <v>0</v>
      </c>
    </row>
    <row r="2266" spans="1:27" x14ac:dyDescent="0.25">
      <c r="A2266" t="s">
        <v>2345</v>
      </c>
      <c r="B2266" s="1">
        <v>45932</v>
      </c>
      <c r="C2266" t="s">
        <v>80</v>
      </c>
      <c r="D2266" t="s">
        <v>54</v>
      </c>
      <c r="E2266" t="s">
        <v>47</v>
      </c>
      <c r="F2266" t="s">
        <v>39</v>
      </c>
      <c r="G2266" t="s">
        <v>100</v>
      </c>
      <c r="H2266">
        <v>7</v>
      </c>
      <c r="I2266">
        <v>59.99</v>
      </c>
      <c r="J2266" s="2">
        <v>10</v>
      </c>
      <c r="K2266">
        <v>25</v>
      </c>
      <c r="L2266" s="3">
        <v>4.84</v>
      </c>
      <c r="M2266" s="3">
        <v>4.9000000000000004</v>
      </c>
      <c r="N2266" t="s">
        <v>68</v>
      </c>
      <c r="O2266" t="s">
        <v>33</v>
      </c>
      <c r="P2266" t="s">
        <v>64</v>
      </c>
      <c r="Q2266" s="2">
        <v>419.93</v>
      </c>
      <c r="R2266" s="2">
        <v>41.99</v>
      </c>
      <c r="S2266" s="2">
        <v>0</v>
      </c>
      <c r="T2266" s="2">
        <v>0</v>
      </c>
      <c r="U2266">
        <v>0</v>
      </c>
      <c r="V2266" s="2">
        <v>18</v>
      </c>
      <c r="W2266" s="3">
        <v>7</v>
      </c>
      <c r="X2266" s="3" t="s">
        <v>35</v>
      </c>
      <c r="Y2266" s="3">
        <v>16</v>
      </c>
      <c r="Z2266" s="2">
        <v>0</v>
      </c>
      <c r="AA2266" s="10">
        <f>IF(Table1[[#This Row],[Is_Late]]="Yes",1,0)</f>
        <v>1</v>
      </c>
    </row>
    <row r="2267" spans="1:27" x14ac:dyDescent="0.25">
      <c r="A2267" t="s">
        <v>2346</v>
      </c>
      <c r="B2267" s="1">
        <v>45932</v>
      </c>
      <c r="C2267" t="s">
        <v>80</v>
      </c>
      <c r="D2267" t="s">
        <v>54</v>
      </c>
      <c r="E2267" t="s">
        <v>47</v>
      </c>
      <c r="F2267" t="s">
        <v>76</v>
      </c>
      <c r="G2267" t="s">
        <v>67</v>
      </c>
      <c r="H2267">
        <v>1</v>
      </c>
      <c r="I2267">
        <v>306.63</v>
      </c>
      <c r="J2267" s="2">
        <v>20</v>
      </c>
      <c r="K2267">
        <v>14</v>
      </c>
      <c r="L2267" s="3">
        <v>5.25</v>
      </c>
      <c r="M2267" s="3">
        <v>4.3</v>
      </c>
      <c r="N2267" t="s">
        <v>41</v>
      </c>
      <c r="O2267" t="s">
        <v>42</v>
      </c>
      <c r="P2267" t="s">
        <v>34</v>
      </c>
      <c r="Q2267" s="2">
        <v>306.63</v>
      </c>
      <c r="R2267" s="2">
        <v>61.33</v>
      </c>
      <c r="S2267" s="2">
        <v>245.3</v>
      </c>
      <c r="T2267" s="2">
        <v>25</v>
      </c>
      <c r="U2267">
        <v>270.3</v>
      </c>
      <c r="V2267" s="2">
        <v>38</v>
      </c>
      <c r="W2267" s="3">
        <v>0</v>
      </c>
      <c r="X2267" s="3" t="s">
        <v>44</v>
      </c>
      <c r="Y2267" s="3">
        <v>25.2</v>
      </c>
      <c r="Z2267" s="2">
        <v>61.82</v>
      </c>
      <c r="AA2267" s="10">
        <f>IF(Table1[[#This Row],[Is_Late]]="Yes",1,0)</f>
        <v>0</v>
      </c>
    </row>
    <row r="2268" spans="1:27" x14ac:dyDescent="0.25">
      <c r="A2268" t="s">
        <v>2347</v>
      </c>
      <c r="B2268" s="1">
        <v>45932</v>
      </c>
      <c r="C2268" t="s">
        <v>37</v>
      </c>
      <c r="D2268" t="s">
        <v>28</v>
      </c>
      <c r="E2268" t="s">
        <v>47</v>
      </c>
      <c r="F2268" t="s">
        <v>73</v>
      </c>
      <c r="G2268" t="s">
        <v>55</v>
      </c>
      <c r="H2268">
        <v>2</v>
      </c>
      <c r="I2268">
        <v>290.63</v>
      </c>
      <c r="J2268" s="2">
        <v>0</v>
      </c>
      <c r="K2268">
        <v>31</v>
      </c>
      <c r="L2268" s="3">
        <v>2.02</v>
      </c>
      <c r="M2268" s="3">
        <v>4.3</v>
      </c>
      <c r="N2268" t="s">
        <v>60</v>
      </c>
      <c r="O2268" t="s">
        <v>42</v>
      </c>
      <c r="P2268" t="s">
        <v>51</v>
      </c>
      <c r="Q2268" s="2">
        <v>581.26</v>
      </c>
      <c r="R2268" s="2">
        <v>0</v>
      </c>
      <c r="S2268" s="2">
        <v>581.26</v>
      </c>
      <c r="T2268" s="2">
        <v>0</v>
      </c>
      <c r="U2268">
        <v>581.26</v>
      </c>
      <c r="V2268" s="2">
        <v>20</v>
      </c>
      <c r="W2268" s="3">
        <v>11</v>
      </c>
      <c r="X2268" s="3" t="s">
        <v>35</v>
      </c>
      <c r="Y2268" s="3">
        <v>28.3</v>
      </c>
      <c r="Z2268" s="2">
        <v>164.5</v>
      </c>
      <c r="AA2268" s="10">
        <f>IF(Table1[[#This Row],[Is_Late]]="Yes",1,0)</f>
        <v>1</v>
      </c>
    </row>
    <row r="2269" spans="1:27" x14ac:dyDescent="0.25">
      <c r="A2269" t="s">
        <v>2348</v>
      </c>
      <c r="B2269" s="1">
        <v>45932</v>
      </c>
      <c r="C2269" t="s">
        <v>75</v>
      </c>
      <c r="D2269" t="s">
        <v>54</v>
      </c>
      <c r="E2269" t="s">
        <v>29</v>
      </c>
      <c r="F2269" t="s">
        <v>93</v>
      </c>
      <c r="G2269" t="s">
        <v>82</v>
      </c>
      <c r="H2269">
        <v>3</v>
      </c>
      <c r="I2269">
        <v>485.04</v>
      </c>
      <c r="J2269" s="2">
        <v>10</v>
      </c>
      <c r="K2269">
        <v>13</v>
      </c>
      <c r="L2269" s="3">
        <v>5.26</v>
      </c>
      <c r="M2269" s="3">
        <v>5</v>
      </c>
      <c r="N2269" t="s">
        <v>60</v>
      </c>
      <c r="O2269" t="s">
        <v>33</v>
      </c>
      <c r="P2269" t="s">
        <v>64</v>
      </c>
      <c r="Q2269" s="2">
        <v>1455.12</v>
      </c>
      <c r="R2269" s="2">
        <v>145.51</v>
      </c>
      <c r="S2269" s="2">
        <v>0</v>
      </c>
      <c r="T2269" s="2">
        <v>0</v>
      </c>
      <c r="U2269">
        <v>0</v>
      </c>
      <c r="V2269" s="2">
        <v>34</v>
      </c>
      <c r="W2269" s="3">
        <v>0</v>
      </c>
      <c r="X2269" s="3" t="s">
        <v>44</v>
      </c>
      <c r="Y2269" s="3">
        <v>8.6999999999999993</v>
      </c>
      <c r="Z2269" s="2">
        <v>0</v>
      </c>
      <c r="AA2269" s="10">
        <f>IF(Table1[[#This Row],[Is_Late]]="Yes",1,0)</f>
        <v>0</v>
      </c>
    </row>
    <row r="2270" spans="1:27" x14ac:dyDescent="0.25">
      <c r="A2270" t="s">
        <v>2349</v>
      </c>
      <c r="B2270" s="1">
        <v>45933</v>
      </c>
      <c r="C2270" t="s">
        <v>75</v>
      </c>
      <c r="D2270" t="s">
        <v>28</v>
      </c>
      <c r="E2270" t="s">
        <v>29</v>
      </c>
      <c r="F2270" t="s">
        <v>48</v>
      </c>
      <c r="G2270" t="s">
        <v>49</v>
      </c>
      <c r="H2270">
        <v>1</v>
      </c>
      <c r="I2270">
        <v>34.06</v>
      </c>
      <c r="J2270" s="2">
        <v>15</v>
      </c>
      <c r="K2270">
        <v>23</v>
      </c>
      <c r="L2270" s="3">
        <v>1.39</v>
      </c>
      <c r="M2270" s="3">
        <v>4.7</v>
      </c>
      <c r="N2270" t="s">
        <v>60</v>
      </c>
      <c r="O2270" t="s">
        <v>42</v>
      </c>
      <c r="P2270" t="s">
        <v>34</v>
      </c>
      <c r="Q2270" s="2">
        <v>34.06</v>
      </c>
      <c r="R2270" s="2">
        <v>5.1100000000000003</v>
      </c>
      <c r="S2270" s="2">
        <v>28.95</v>
      </c>
      <c r="T2270" s="2">
        <v>20</v>
      </c>
      <c r="U2270">
        <v>48.95</v>
      </c>
      <c r="V2270" s="2">
        <v>34</v>
      </c>
      <c r="W2270" s="3">
        <v>0</v>
      </c>
      <c r="X2270" s="3" t="s">
        <v>44</v>
      </c>
      <c r="Y2270" s="3">
        <v>11.1</v>
      </c>
      <c r="Z2270" s="2">
        <v>3.21</v>
      </c>
      <c r="AA2270" s="10">
        <f>IF(Table1[[#This Row],[Is_Late]]="Yes",1,0)</f>
        <v>0</v>
      </c>
    </row>
    <row r="2271" spans="1:27" x14ac:dyDescent="0.25">
      <c r="A2271" t="s">
        <v>2350</v>
      </c>
      <c r="B2271" s="1">
        <v>45933</v>
      </c>
      <c r="C2271" t="s">
        <v>37</v>
      </c>
      <c r="D2271" t="s">
        <v>28</v>
      </c>
      <c r="E2271" t="s">
        <v>47</v>
      </c>
      <c r="F2271" t="s">
        <v>93</v>
      </c>
      <c r="G2271" t="s">
        <v>40</v>
      </c>
      <c r="H2271">
        <v>3</v>
      </c>
      <c r="I2271">
        <v>72.61</v>
      </c>
      <c r="J2271" s="2">
        <v>20</v>
      </c>
      <c r="K2271">
        <v>32</v>
      </c>
      <c r="L2271" s="3">
        <v>6.65</v>
      </c>
      <c r="M2271" s="3">
        <v>3.8</v>
      </c>
      <c r="N2271" t="s">
        <v>41</v>
      </c>
      <c r="O2271" t="s">
        <v>42</v>
      </c>
      <c r="P2271" t="s">
        <v>51</v>
      </c>
      <c r="Q2271" s="2">
        <v>217.83</v>
      </c>
      <c r="R2271" s="2">
        <v>43.57</v>
      </c>
      <c r="S2271" s="2">
        <v>174.26</v>
      </c>
      <c r="T2271" s="2">
        <v>10</v>
      </c>
      <c r="U2271">
        <v>184.26</v>
      </c>
      <c r="V2271" s="2">
        <v>36</v>
      </c>
      <c r="W2271" s="3">
        <v>0</v>
      </c>
      <c r="X2271" s="3" t="s">
        <v>44</v>
      </c>
      <c r="Y2271" s="3">
        <v>11.4</v>
      </c>
      <c r="Z2271" s="2">
        <v>19.87</v>
      </c>
      <c r="AA2271" s="10">
        <f>IF(Table1[[#This Row],[Is_Late]]="Yes",1,0)</f>
        <v>0</v>
      </c>
    </row>
    <row r="2272" spans="1:27" x14ac:dyDescent="0.25">
      <c r="A2272" t="s">
        <v>2351</v>
      </c>
      <c r="B2272" s="1">
        <v>45933</v>
      </c>
      <c r="C2272" t="s">
        <v>53</v>
      </c>
      <c r="D2272" t="s">
        <v>66</v>
      </c>
      <c r="E2272" t="s">
        <v>47</v>
      </c>
      <c r="F2272" t="s">
        <v>86</v>
      </c>
      <c r="G2272" t="s">
        <v>78</v>
      </c>
      <c r="H2272">
        <v>2</v>
      </c>
      <c r="I2272">
        <v>258.19</v>
      </c>
      <c r="J2272" s="2">
        <v>15</v>
      </c>
      <c r="K2272">
        <v>32</v>
      </c>
      <c r="L2272" s="3">
        <v>2.15</v>
      </c>
      <c r="M2272" s="3">
        <v>2.6</v>
      </c>
      <c r="N2272" t="s">
        <v>41</v>
      </c>
      <c r="O2272" t="s">
        <v>42</v>
      </c>
      <c r="P2272" t="s">
        <v>56</v>
      </c>
      <c r="Q2272" s="2">
        <v>516.38</v>
      </c>
      <c r="R2272" s="2">
        <v>77.459999999999994</v>
      </c>
      <c r="S2272" s="2">
        <v>438.92</v>
      </c>
      <c r="T2272" s="2">
        <v>0</v>
      </c>
      <c r="U2272">
        <v>438.92</v>
      </c>
      <c r="V2272" s="2">
        <v>16</v>
      </c>
      <c r="W2272" s="3">
        <v>16</v>
      </c>
      <c r="X2272" s="3" t="s">
        <v>35</v>
      </c>
      <c r="Y2272" s="3">
        <v>26.2</v>
      </c>
      <c r="Z2272" s="2">
        <v>115</v>
      </c>
      <c r="AA2272" s="10">
        <f>IF(Table1[[#This Row],[Is_Late]]="Yes",1,0)</f>
        <v>1</v>
      </c>
    </row>
    <row r="2273" spans="1:27" x14ac:dyDescent="0.25">
      <c r="A2273" t="s">
        <v>2352</v>
      </c>
      <c r="B2273" s="1">
        <v>45934</v>
      </c>
      <c r="C2273" t="s">
        <v>75</v>
      </c>
      <c r="D2273" t="s">
        <v>66</v>
      </c>
      <c r="E2273" t="s">
        <v>29</v>
      </c>
      <c r="F2273" t="s">
        <v>48</v>
      </c>
      <c r="G2273" t="s">
        <v>67</v>
      </c>
      <c r="H2273">
        <v>5</v>
      </c>
      <c r="I2273">
        <v>93.35</v>
      </c>
      <c r="J2273" s="2">
        <v>15</v>
      </c>
      <c r="K2273">
        <v>33</v>
      </c>
      <c r="L2273" s="3">
        <v>1.49</v>
      </c>
      <c r="M2273" s="3">
        <v>3.2</v>
      </c>
      <c r="N2273" t="s">
        <v>68</v>
      </c>
      <c r="O2273" t="s">
        <v>42</v>
      </c>
      <c r="P2273" t="s">
        <v>34</v>
      </c>
      <c r="Q2273" s="2">
        <v>466.75</v>
      </c>
      <c r="R2273" s="2">
        <v>70.010000000000005</v>
      </c>
      <c r="S2273" s="2">
        <v>396.74</v>
      </c>
      <c r="T2273" s="2">
        <v>0</v>
      </c>
      <c r="U2273">
        <v>396.74</v>
      </c>
      <c r="V2273" s="2">
        <v>44</v>
      </c>
      <c r="W2273" s="3">
        <v>0</v>
      </c>
      <c r="X2273" s="3" t="s">
        <v>44</v>
      </c>
      <c r="Y2273" s="3">
        <v>23.5</v>
      </c>
      <c r="Z2273" s="2">
        <v>93.23</v>
      </c>
      <c r="AA2273" s="10">
        <f>IF(Table1[[#This Row],[Is_Late]]="Yes",1,0)</f>
        <v>0</v>
      </c>
    </row>
    <row r="2274" spans="1:27" x14ac:dyDescent="0.25">
      <c r="A2274" t="s">
        <v>2353</v>
      </c>
      <c r="B2274" s="1">
        <v>45934</v>
      </c>
      <c r="C2274" t="s">
        <v>80</v>
      </c>
      <c r="D2274" t="s">
        <v>46</v>
      </c>
      <c r="E2274" t="s">
        <v>47</v>
      </c>
      <c r="F2274" t="s">
        <v>76</v>
      </c>
      <c r="G2274" t="s">
        <v>117</v>
      </c>
      <c r="H2274">
        <v>2</v>
      </c>
      <c r="I2274">
        <v>58.32</v>
      </c>
      <c r="J2274" s="2">
        <v>20</v>
      </c>
      <c r="K2274">
        <v>28</v>
      </c>
      <c r="L2274" s="3">
        <v>4.25</v>
      </c>
      <c r="M2274" s="3">
        <v>3.6</v>
      </c>
      <c r="N2274" t="s">
        <v>32</v>
      </c>
      <c r="O2274" t="s">
        <v>42</v>
      </c>
      <c r="P2274" t="s">
        <v>64</v>
      </c>
      <c r="Q2274" s="2">
        <v>116.64</v>
      </c>
      <c r="R2274" s="2">
        <v>23.33</v>
      </c>
      <c r="S2274" s="2">
        <v>93.31</v>
      </c>
      <c r="T2274" s="2">
        <v>20</v>
      </c>
      <c r="U2274">
        <v>113.31</v>
      </c>
      <c r="V2274" s="2">
        <v>22</v>
      </c>
      <c r="W2274" s="3">
        <v>6</v>
      </c>
      <c r="X2274" s="3" t="s">
        <v>35</v>
      </c>
      <c r="Y2274" s="3">
        <v>10.1</v>
      </c>
      <c r="Z2274" s="2">
        <v>9.42</v>
      </c>
      <c r="AA2274" s="10">
        <f>IF(Table1[[#This Row],[Is_Late]]="Yes",1,0)</f>
        <v>1</v>
      </c>
    </row>
    <row r="2275" spans="1:27" x14ac:dyDescent="0.25">
      <c r="A2275" t="s">
        <v>2354</v>
      </c>
      <c r="B2275" s="1">
        <v>45934</v>
      </c>
      <c r="C2275" t="s">
        <v>53</v>
      </c>
      <c r="D2275" t="s">
        <v>46</v>
      </c>
      <c r="E2275" t="s">
        <v>47</v>
      </c>
      <c r="F2275" t="s">
        <v>111</v>
      </c>
      <c r="G2275" t="s">
        <v>63</v>
      </c>
      <c r="H2275">
        <v>4</v>
      </c>
      <c r="I2275">
        <v>494.05</v>
      </c>
      <c r="J2275" s="2">
        <v>5</v>
      </c>
      <c r="K2275">
        <v>28</v>
      </c>
      <c r="L2275" s="3">
        <v>4.24</v>
      </c>
      <c r="M2275" s="3">
        <v>4.7</v>
      </c>
      <c r="N2275" t="s">
        <v>32</v>
      </c>
      <c r="O2275" t="s">
        <v>33</v>
      </c>
      <c r="P2275" t="s">
        <v>64</v>
      </c>
      <c r="Q2275" s="2">
        <v>1976.2</v>
      </c>
      <c r="R2275" s="2">
        <v>98.81</v>
      </c>
      <c r="S2275" s="2">
        <v>0</v>
      </c>
      <c r="T2275" s="2">
        <v>0</v>
      </c>
      <c r="U2275">
        <v>0</v>
      </c>
      <c r="V2275" s="2">
        <v>39</v>
      </c>
      <c r="W2275" s="3">
        <v>0</v>
      </c>
      <c r="X2275" s="3" t="s">
        <v>44</v>
      </c>
      <c r="Y2275" s="3">
        <v>21.8</v>
      </c>
      <c r="Z2275" s="2">
        <v>0</v>
      </c>
      <c r="AA2275" s="10">
        <f>IF(Table1[[#This Row],[Is_Late]]="Yes",1,0)</f>
        <v>0</v>
      </c>
    </row>
    <row r="2276" spans="1:27" x14ac:dyDescent="0.25">
      <c r="A2276" t="s">
        <v>2355</v>
      </c>
      <c r="B2276" s="1">
        <v>45934</v>
      </c>
      <c r="C2276" t="s">
        <v>27</v>
      </c>
      <c r="D2276" t="s">
        <v>46</v>
      </c>
      <c r="E2276" t="s">
        <v>47</v>
      </c>
      <c r="F2276" t="s">
        <v>86</v>
      </c>
      <c r="G2276" t="s">
        <v>70</v>
      </c>
      <c r="H2276">
        <v>4</v>
      </c>
      <c r="I2276">
        <v>259.31</v>
      </c>
      <c r="J2276" s="2">
        <v>15</v>
      </c>
      <c r="K2276">
        <v>28</v>
      </c>
      <c r="L2276" s="3">
        <v>7.61</v>
      </c>
      <c r="M2276" s="3">
        <v>3.9</v>
      </c>
      <c r="N2276" t="s">
        <v>60</v>
      </c>
      <c r="O2276" t="s">
        <v>42</v>
      </c>
      <c r="P2276" t="s">
        <v>56</v>
      </c>
      <c r="Q2276" s="2">
        <v>1037.24</v>
      </c>
      <c r="R2276" s="2">
        <v>155.59</v>
      </c>
      <c r="S2276" s="2">
        <v>881.65</v>
      </c>
      <c r="T2276" s="2">
        <v>0</v>
      </c>
      <c r="U2276">
        <v>881.65</v>
      </c>
      <c r="V2276" s="2">
        <v>38</v>
      </c>
      <c r="W2276" s="3">
        <v>0</v>
      </c>
      <c r="X2276" s="3" t="s">
        <v>44</v>
      </c>
      <c r="Y2276" s="3">
        <v>14.5</v>
      </c>
      <c r="Z2276" s="2">
        <v>127.84</v>
      </c>
      <c r="AA2276" s="10">
        <f>IF(Table1[[#This Row],[Is_Late]]="Yes",1,0)</f>
        <v>0</v>
      </c>
    </row>
    <row r="2277" spans="1:27" x14ac:dyDescent="0.25">
      <c r="A2277" t="s">
        <v>2356</v>
      </c>
      <c r="B2277" s="1">
        <v>45934</v>
      </c>
      <c r="C2277" t="s">
        <v>58</v>
      </c>
      <c r="D2277" t="s">
        <v>54</v>
      </c>
      <c r="E2277" t="s">
        <v>47</v>
      </c>
      <c r="F2277" t="s">
        <v>86</v>
      </c>
      <c r="G2277" t="s">
        <v>89</v>
      </c>
      <c r="H2277">
        <v>7</v>
      </c>
      <c r="I2277">
        <v>156.59</v>
      </c>
      <c r="J2277" s="2">
        <v>5</v>
      </c>
      <c r="K2277">
        <v>15</v>
      </c>
      <c r="L2277" s="3">
        <v>1.56</v>
      </c>
      <c r="M2277" s="3">
        <v>4.5</v>
      </c>
      <c r="N2277" t="s">
        <v>50</v>
      </c>
      <c r="O2277" t="s">
        <v>42</v>
      </c>
      <c r="P2277" t="s">
        <v>34</v>
      </c>
      <c r="Q2277" s="2">
        <v>1096.1300000000001</v>
      </c>
      <c r="R2277" s="2">
        <v>54.81</v>
      </c>
      <c r="S2277" s="2">
        <v>1041.32</v>
      </c>
      <c r="T2277" s="2">
        <v>0</v>
      </c>
      <c r="U2277">
        <v>1041.32</v>
      </c>
      <c r="V2277" s="2">
        <v>32</v>
      </c>
      <c r="W2277" s="3">
        <v>0</v>
      </c>
      <c r="X2277" s="3" t="s">
        <v>44</v>
      </c>
      <c r="Y2277" s="3">
        <v>12.6</v>
      </c>
      <c r="Z2277" s="2">
        <v>131.21</v>
      </c>
      <c r="AA2277" s="10">
        <f>IF(Table1[[#This Row],[Is_Late]]="Yes",1,0)</f>
        <v>0</v>
      </c>
    </row>
    <row r="2278" spans="1:27" x14ac:dyDescent="0.25">
      <c r="A2278" t="s">
        <v>2357</v>
      </c>
      <c r="B2278" s="1">
        <v>45934</v>
      </c>
      <c r="C2278" t="s">
        <v>53</v>
      </c>
      <c r="D2278" t="s">
        <v>38</v>
      </c>
      <c r="E2278" t="s">
        <v>47</v>
      </c>
      <c r="F2278" t="s">
        <v>76</v>
      </c>
      <c r="G2278" t="s">
        <v>136</v>
      </c>
      <c r="H2278">
        <v>3</v>
      </c>
      <c r="I2278">
        <v>69.819999999999993</v>
      </c>
      <c r="J2278" s="2">
        <v>25</v>
      </c>
      <c r="K2278">
        <v>33</v>
      </c>
      <c r="L2278" s="3">
        <v>1.85</v>
      </c>
      <c r="M2278" s="3">
        <v>4.5999999999999996</v>
      </c>
      <c r="N2278" t="s">
        <v>41</v>
      </c>
      <c r="O2278" t="s">
        <v>42</v>
      </c>
      <c r="P2278" t="s">
        <v>43</v>
      </c>
      <c r="Q2278" s="2">
        <v>209.46</v>
      </c>
      <c r="R2278" s="2">
        <v>52.36</v>
      </c>
      <c r="S2278" s="2">
        <v>157.1</v>
      </c>
      <c r="T2278" s="2">
        <v>25</v>
      </c>
      <c r="U2278">
        <v>182.1</v>
      </c>
      <c r="V2278" s="2">
        <v>33</v>
      </c>
      <c r="W2278" s="3">
        <v>0</v>
      </c>
      <c r="X2278" s="3" t="s">
        <v>44</v>
      </c>
      <c r="Y2278" s="3">
        <v>24.9</v>
      </c>
      <c r="Z2278" s="2">
        <v>39.119999999999997</v>
      </c>
      <c r="AA2278" s="10">
        <f>IF(Table1[[#This Row],[Is_Late]]="Yes",1,0)</f>
        <v>0</v>
      </c>
    </row>
    <row r="2279" spans="1:27" x14ac:dyDescent="0.25">
      <c r="A2279" t="s">
        <v>2358</v>
      </c>
      <c r="B2279" s="1">
        <v>45934</v>
      </c>
      <c r="C2279" t="s">
        <v>75</v>
      </c>
      <c r="D2279" t="s">
        <v>46</v>
      </c>
      <c r="E2279" t="s">
        <v>47</v>
      </c>
      <c r="F2279" t="s">
        <v>93</v>
      </c>
      <c r="G2279" t="s">
        <v>100</v>
      </c>
      <c r="H2279">
        <v>2</v>
      </c>
      <c r="I2279">
        <v>363.37</v>
      </c>
      <c r="J2279" s="2">
        <v>15</v>
      </c>
      <c r="K2279">
        <v>32</v>
      </c>
      <c r="L2279" s="3">
        <v>5.24</v>
      </c>
      <c r="M2279" s="3">
        <v>4.0999999999999996</v>
      </c>
      <c r="N2279" t="s">
        <v>60</v>
      </c>
      <c r="O2279" t="s">
        <v>42</v>
      </c>
      <c r="P2279" t="s">
        <v>56</v>
      </c>
      <c r="Q2279" s="2">
        <v>726.74</v>
      </c>
      <c r="R2279" s="2">
        <v>109.01</v>
      </c>
      <c r="S2279" s="2">
        <v>617.73</v>
      </c>
      <c r="T2279" s="2">
        <v>0</v>
      </c>
      <c r="U2279">
        <v>617.73</v>
      </c>
      <c r="V2279" s="2">
        <v>39</v>
      </c>
      <c r="W2279" s="3">
        <v>0</v>
      </c>
      <c r="X2279" s="3" t="s">
        <v>44</v>
      </c>
      <c r="Y2279" s="3">
        <v>25.3</v>
      </c>
      <c r="Z2279" s="2">
        <v>156.29</v>
      </c>
      <c r="AA2279" s="10">
        <f>IF(Table1[[#This Row],[Is_Late]]="Yes",1,0)</f>
        <v>0</v>
      </c>
    </row>
    <row r="2280" spans="1:27" x14ac:dyDescent="0.25">
      <c r="A2280" t="s">
        <v>2359</v>
      </c>
      <c r="B2280" s="1">
        <v>45934</v>
      </c>
      <c r="C2280" t="s">
        <v>27</v>
      </c>
      <c r="D2280" t="s">
        <v>54</v>
      </c>
      <c r="E2280" t="s">
        <v>29</v>
      </c>
      <c r="F2280" t="s">
        <v>48</v>
      </c>
      <c r="G2280" t="s">
        <v>144</v>
      </c>
      <c r="H2280">
        <v>4</v>
      </c>
      <c r="I2280">
        <v>296.18</v>
      </c>
      <c r="J2280" s="2">
        <v>5</v>
      </c>
      <c r="K2280">
        <v>17</v>
      </c>
      <c r="L2280" s="3">
        <v>1.95</v>
      </c>
      <c r="M2280" s="3">
        <v>5</v>
      </c>
      <c r="N2280" t="s">
        <v>50</v>
      </c>
      <c r="O2280" t="s">
        <v>33</v>
      </c>
      <c r="P2280" t="s">
        <v>43</v>
      </c>
      <c r="Q2280" s="2">
        <v>1184.72</v>
      </c>
      <c r="R2280" s="2">
        <v>59.24</v>
      </c>
      <c r="S2280" s="2">
        <v>0</v>
      </c>
      <c r="T2280" s="2">
        <v>0</v>
      </c>
      <c r="U2280">
        <v>0</v>
      </c>
      <c r="V2280" s="2">
        <v>17</v>
      </c>
      <c r="W2280" s="3">
        <v>0</v>
      </c>
      <c r="X2280" s="3" t="s">
        <v>44</v>
      </c>
      <c r="Y2280" s="3">
        <v>11.4</v>
      </c>
      <c r="Z2280" s="2">
        <v>0</v>
      </c>
      <c r="AA2280" s="10">
        <f>IF(Table1[[#This Row],[Is_Late]]="Yes",1,0)</f>
        <v>0</v>
      </c>
    </row>
    <row r="2281" spans="1:27" x14ac:dyDescent="0.25">
      <c r="A2281" t="s">
        <v>2360</v>
      </c>
      <c r="B2281" s="1">
        <v>45934</v>
      </c>
      <c r="C2281" t="s">
        <v>84</v>
      </c>
      <c r="D2281" t="s">
        <v>28</v>
      </c>
      <c r="E2281" t="s">
        <v>29</v>
      </c>
      <c r="F2281" t="s">
        <v>111</v>
      </c>
      <c r="G2281" t="s">
        <v>100</v>
      </c>
      <c r="H2281">
        <v>3</v>
      </c>
      <c r="I2281">
        <v>490.68</v>
      </c>
      <c r="J2281" s="2">
        <v>0</v>
      </c>
      <c r="K2281">
        <v>27</v>
      </c>
      <c r="L2281" s="3">
        <v>5.21</v>
      </c>
      <c r="M2281" s="3">
        <v>4</v>
      </c>
      <c r="N2281" t="s">
        <v>60</v>
      </c>
      <c r="O2281" t="s">
        <v>42</v>
      </c>
      <c r="P2281" t="s">
        <v>64</v>
      </c>
      <c r="Q2281" s="2">
        <v>1472.04</v>
      </c>
      <c r="R2281" s="2">
        <v>0</v>
      </c>
      <c r="S2281" s="2">
        <v>1472.04</v>
      </c>
      <c r="T2281" s="2">
        <v>0</v>
      </c>
      <c r="U2281">
        <v>1472.04</v>
      </c>
      <c r="V2281" s="2">
        <v>25</v>
      </c>
      <c r="W2281" s="3">
        <v>2</v>
      </c>
      <c r="X2281" s="3" t="s">
        <v>44</v>
      </c>
      <c r="Y2281" s="3">
        <v>24.9</v>
      </c>
      <c r="Z2281" s="2">
        <v>366.54</v>
      </c>
      <c r="AA2281" s="10">
        <f>IF(Table1[[#This Row],[Is_Late]]="Yes",1,0)</f>
        <v>0</v>
      </c>
    </row>
    <row r="2282" spans="1:27" x14ac:dyDescent="0.25">
      <c r="A2282" t="s">
        <v>2361</v>
      </c>
      <c r="B2282" s="1">
        <v>45934</v>
      </c>
      <c r="C2282" t="s">
        <v>75</v>
      </c>
      <c r="D2282" t="s">
        <v>46</v>
      </c>
      <c r="E2282" t="s">
        <v>47</v>
      </c>
      <c r="F2282" t="s">
        <v>86</v>
      </c>
      <c r="G2282" t="s">
        <v>63</v>
      </c>
      <c r="H2282">
        <v>6</v>
      </c>
      <c r="I2282">
        <v>46.22</v>
      </c>
      <c r="J2282" s="2">
        <v>0</v>
      </c>
      <c r="K2282">
        <v>32</v>
      </c>
      <c r="L2282" s="3">
        <v>3.31</v>
      </c>
      <c r="M2282" s="3">
        <v>4.5999999999999996</v>
      </c>
      <c r="N2282" t="s">
        <v>68</v>
      </c>
      <c r="O2282" t="s">
        <v>42</v>
      </c>
      <c r="P2282" t="s">
        <v>34</v>
      </c>
      <c r="Q2282" s="2">
        <v>277.32</v>
      </c>
      <c r="R2282" s="2">
        <v>0</v>
      </c>
      <c r="S2282" s="2">
        <v>277.32</v>
      </c>
      <c r="T2282" s="2">
        <v>15</v>
      </c>
      <c r="U2282">
        <v>292.32</v>
      </c>
      <c r="V2282" s="2">
        <v>39</v>
      </c>
      <c r="W2282" s="3">
        <v>0</v>
      </c>
      <c r="X2282" s="3" t="s">
        <v>44</v>
      </c>
      <c r="Y2282" s="3">
        <v>26.7</v>
      </c>
      <c r="Z2282" s="2">
        <v>74.040000000000006</v>
      </c>
      <c r="AA2282" s="10">
        <f>IF(Table1[[#This Row],[Is_Late]]="Yes",1,0)</f>
        <v>0</v>
      </c>
    </row>
    <row r="2283" spans="1:27" x14ac:dyDescent="0.25">
      <c r="A2283" t="s">
        <v>2362</v>
      </c>
      <c r="B2283" s="1">
        <v>45934</v>
      </c>
      <c r="C2283" t="s">
        <v>84</v>
      </c>
      <c r="D2283" t="s">
        <v>54</v>
      </c>
      <c r="E2283" t="s">
        <v>29</v>
      </c>
      <c r="F2283" t="s">
        <v>48</v>
      </c>
      <c r="G2283" t="s">
        <v>82</v>
      </c>
      <c r="H2283">
        <v>1</v>
      </c>
      <c r="I2283">
        <v>450.02</v>
      </c>
      <c r="J2283" s="2">
        <v>15</v>
      </c>
      <c r="K2283">
        <v>50</v>
      </c>
      <c r="L2283" s="3">
        <v>4.72</v>
      </c>
      <c r="M2283" s="3">
        <v>4</v>
      </c>
      <c r="N2283" t="s">
        <v>32</v>
      </c>
      <c r="O2283" t="s">
        <v>42</v>
      </c>
      <c r="P2283" t="s">
        <v>51</v>
      </c>
      <c r="Q2283" s="2">
        <v>450.02</v>
      </c>
      <c r="R2283" s="2">
        <v>67.5</v>
      </c>
      <c r="S2283" s="2">
        <v>382.52</v>
      </c>
      <c r="T2283" s="2">
        <v>0</v>
      </c>
      <c r="U2283">
        <v>382.52</v>
      </c>
      <c r="V2283" s="2">
        <v>20</v>
      </c>
      <c r="W2283" s="3">
        <v>30</v>
      </c>
      <c r="X2283" s="3" t="s">
        <v>35</v>
      </c>
      <c r="Y2283" s="3">
        <v>18.899999999999999</v>
      </c>
      <c r="Z2283" s="2">
        <v>72.3</v>
      </c>
      <c r="AA2283" s="10">
        <f>IF(Table1[[#This Row],[Is_Late]]="Yes",1,0)</f>
        <v>1</v>
      </c>
    </row>
    <row r="2284" spans="1:27" x14ac:dyDescent="0.25">
      <c r="A2284" t="s">
        <v>2363</v>
      </c>
      <c r="B2284" s="1">
        <v>45934</v>
      </c>
      <c r="C2284" t="s">
        <v>37</v>
      </c>
      <c r="D2284" t="s">
        <v>54</v>
      </c>
      <c r="E2284" t="s">
        <v>47</v>
      </c>
      <c r="F2284" t="s">
        <v>73</v>
      </c>
      <c r="G2284" t="s">
        <v>63</v>
      </c>
      <c r="H2284">
        <v>2</v>
      </c>
      <c r="I2284">
        <v>59.92</v>
      </c>
      <c r="J2284" s="2">
        <v>15</v>
      </c>
      <c r="K2284">
        <v>24</v>
      </c>
      <c r="L2284" s="3">
        <v>5</v>
      </c>
      <c r="M2284" s="3">
        <v>5</v>
      </c>
      <c r="N2284" t="s">
        <v>50</v>
      </c>
      <c r="O2284" t="s">
        <v>42</v>
      </c>
      <c r="P2284" t="s">
        <v>51</v>
      </c>
      <c r="Q2284" s="2">
        <v>119.84</v>
      </c>
      <c r="R2284" s="2">
        <v>17.98</v>
      </c>
      <c r="S2284" s="2">
        <v>101.86</v>
      </c>
      <c r="T2284" s="2">
        <v>20</v>
      </c>
      <c r="U2284">
        <v>121.86</v>
      </c>
      <c r="V2284" s="2">
        <v>39</v>
      </c>
      <c r="W2284" s="3">
        <v>0</v>
      </c>
      <c r="X2284" s="3" t="s">
        <v>44</v>
      </c>
      <c r="Y2284" s="3">
        <v>25.5</v>
      </c>
      <c r="Z2284" s="2">
        <v>25.97</v>
      </c>
      <c r="AA2284" s="10">
        <f>IF(Table1[[#This Row],[Is_Late]]="Yes",1,0)</f>
        <v>0</v>
      </c>
    </row>
    <row r="2285" spans="1:27" x14ac:dyDescent="0.25">
      <c r="A2285" t="s">
        <v>2364</v>
      </c>
      <c r="B2285" s="1">
        <v>45935</v>
      </c>
      <c r="C2285" t="s">
        <v>84</v>
      </c>
      <c r="D2285" t="s">
        <v>38</v>
      </c>
      <c r="E2285" t="s">
        <v>29</v>
      </c>
      <c r="F2285" t="s">
        <v>93</v>
      </c>
      <c r="G2285" t="s">
        <v>70</v>
      </c>
      <c r="H2285">
        <v>6</v>
      </c>
      <c r="I2285">
        <v>145.84</v>
      </c>
      <c r="J2285" s="2">
        <v>5</v>
      </c>
      <c r="K2285">
        <v>20</v>
      </c>
      <c r="L2285" s="3">
        <v>5.83</v>
      </c>
      <c r="M2285" s="3">
        <v>3.8</v>
      </c>
      <c r="N2285" t="s">
        <v>60</v>
      </c>
      <c r="O2285" t="s">
        <v>42</v>
      </c>
      <c r="P2285" t="s">
        <v>64</v>
      </c>
      <c r="Q2285" s="2">
        <v>875.04</v>
      </c>
      <c r="R2285" s="2">
        <v>43.75</v>
      </c>
      <c r="S2285" s="2">
        <v>831.29</v>
      </c>
      <c r="T2285" s="2">
        <v>0</v>
      </c>
      <c r="U2285">
        <v>831.29</v>
      </c>
      <c r="V2285" s="2">
        <v>27</v>
      </c>
      <c r="W2285" s="3">
        <v>0</v>
      </c>
      <c r="X2285" s="3" t="s">
        <v>44</v>
      </c>
      <c r="Y2285" s="3">
        <v>17.2</v>
      </c>
      <c r="Z2285" s="2">
        <v>142.97999999999999</v>
      </c>
      <c r="AA2285" s="10">
        <f>IF(Table1[[#This Row],[Is_Late]]="Yes",1,0)</f>
        <v>0</v>
      </c>
    </row>
    <row r="2286" spans="1:27" x14ac:dyDescent="0.25">
      <c r="A2286" t="s">
        <v>2365</v>
      </c>
      <c r="B2286" s="1">
        <v>45935</v>
      </c>
      <c r="C2286" t="s">
        <v>84</v>
      </c>
      <c r="D2286" t="s">
        <v>66</v>
      </c>
      <c r="E2286" t="s">
        <v>29</v>
      </c>
      <c r="F2286" t="s">
        <v>30</v>
      </c>
      <c r="G2286" t="s">
        <v>89</v>
      </c>
      <c r="H2286">
        <v>3</v>
      </c>
      <c r="I2286">
        <v>420.23</v>
      </c>
      <c r="J2286" s="2">
        <v>5</v>
      </c>
      <c r="K2286">
        <v>30</v>
      </c>
      <c r="L2286" s="3">
        <v>3.92</v>
      </c>
      <c r="M2286" s="3">
        <v>4</v>
      </c>
      <c r="N2286" t="s">
        <v>32</v>
      </c>
      <c r="O2286" t="s">
        <v>42</v>
      </c>
      <c r="P2286" t="s">
        <v>43</v>
      </c>
      <c r="Q2286" s="2">
        <v>1260.69</v>
      </c>
      <c r="R2286" s="2">
        <v>63.03</v>
      </c>
      <c r="S2286" s="2">
        <v>1197.6600000000001</v>
      </c>
      <c r="T2286" s="2">
        <v>0</v>
      </c>
      <c r="U2286">
        <v>1197.6600000000001</v>
      </c>
      <c r="V2286" s="2">
        <v>22</v>
      </c>
      <c r="W2286" s="3">
        <v>8</v>
      </c>
      <c r="X2286" s="3" t="s">
        <v>35</v>
      </c>
      <c r="Y2286" s="3">
        <v>9.6999999999999993</v>
      </c>
      <c r="Z2286" s="2">
        <v>116.17</v>
      </c>
      <c r="AA2286" s="10">
        <f>IF(Table1[[#This Row],[Is_Late]]="Yes",1,0)</f>
        <v>1</v>
      </c>
    </row>
    <row r="2287" spans="1:27" x14ac:dyDescent="0.25">
      <c r="A2287" t="s">
        <v>2366</v>
      </c>
      <c r="B2287" s="1">
        <v>45935</v>
      </c>
      <c r="C2287" t="s">
        <v>88</v>
      </c>
      <c r="D2287" t="s">
        <v>66</v>
      </c>
      <c r="E2287" t="s">
        <v>29</v>
      </c>
      <c r="F2287" t="s">
        <v>48</v>
      </c>
      <c r="G2287" t="s">
        <v>144</v>
      </c>
      <c r="H2287">
        <v>4</v>
      </c>
      <c r="I2287">
        <v>472.72</v>
      </c>
      <c r="J2287" s="2">
        <v>25</v>
      </c>
      <c r="K2287">
        <v>36</v>
      </c>
      <c r="L2287" s="3">
        <v>3.92</v>
      </c>
      <c r="M2287" s="3">
        <v>3.1</v>
      </c>
      <c r="N2287" t="s">
        <v>60</v>
      </c>
      <c r="O2287" t="s">
        <v>42</v>
      </c>
      <c r="P2287" t="s">
        <v>51</v>
      </c>
      <c r="Q2287" s="2">
        <v>1890.88</v>
      </c>
      <c r="R2287" s="2">
        <v>472.72</v>
      </c>
      <c r="S2287" s="2">
        <v>1418.16</v>
      </c>
      <c r="T2287" s="2">
        <v>0</v>
      </c>
      <c r="U2287">
        <v>1418.16</v>
      </c>
      <c r="V2287" s="2">
        <v>39</v>
      </c>
      <c r="W2287" s="3">
        <v>0</v>
      </c>
      <c r="X2287" s="3" t="s">
        <v>44</v>
      </c>
      <c r="Y2287" s="3">
        <v>14.4</v>
      </c>
      <c r="Z2287" s="2">
        <v>204.22</v>
      </c>
      <c r="AA2287" s="10">
        <f>IF(Table1[[#This Row],[Is_Late]]="Yes",1,0)</f>
        <v>0</v>
      </c>
    </row>
    <row r="2288" spans="1:27" x14ac:dyDescent="0.25">
      <c r="A2288" t="s">
        <v>2367</v>
      </c>
      <c r="B2288" s="1">
        <v>45935</v>
      </c>
      <c r="C2288" t="s">
        <v>84</v>
      </c>
      <c r="D2288" t="s">
        <v>28</v>
      </c>
      <c r="E2288" t="s">
        <v>29</v>
      </c>
      <c r="F2288" t="s">
        <v>76</v>
      </c>
      <c r="G2288" t="s">
        <v>144</v>
      </c>
      <c r="H2288">
        <v>1</v>
      </c>
      <c r="I2288">
        <v>150.37</v>
      </c>
      <c r="J2288" s="2">
        <v>15</v>
      </c>
      <c r="K2288">
        <v>22</v>
      </c>
      <c r="L2288" s="3">
        <v>6.95</v>
      </c>
      <c r="M2288" s="3">
        <v>3.3</v>
      </c>
      <c r="N2288" t="s">
        <v>32</v>
      </c>
      <c r="O2288" t="s">
        <v>42</v>
      </c>
      <c r="P2288" t="s">
        <v>51</v>
      </c>
      <c r="Q2288" s="2">
        <v>150.37</v>
      </c>
      <c r="R2288" s="2">
        <v>22.56</v>
      </c>
      <c r="S2288" s="2">
        <v>127.81</v>
      </c>
      <c r="T2288" s="2">
        <v>10</v>
      </c>
      <c r="U2288">
        <v>137.81</v>
      </c>
      <c r="V2288" s="2">
        <v>40</v>
      </c>
      <c r="W2288" s="3">
        <v>0</v>
      </c>
      <c r="X2288" s="3" t="s">
        <v>44</v>
      </c>
      <c r="Y2288" s="3">
        <v>11.9</v>
      </c>
      <c r="Z2288" s="2">
        <v>15.21</v>
      </c>
      <c r="AA2288" s="10">
        <f>IF(Table1[[#This Row],[Is_Late]]="Yes",1,0)</f>
        <v>0</v>
      </c>
    </row>
    <row r="2289" spans="1:27" x14ac:dyDescent="0.25">
      <c r="A2289" t="s">
        <v>2368</v>
      </c>
      <c r="B2289" s="1">
        <v>45935</v>
      </c>
      <c r="C2289" t="s">
        <v>84</v>
      </c>
      <c r="D2289" t="s">
        <v>38</v>
      </c>
      <c r="E2289" t="s">
        <v>29</v>
      </c>
      <c r="F2289" t="s">
        <v>73</v>
      </c>
      <c r="G2289" t="s">
        <v>31</v>
      </c>
      <c r="H2289">
        <v>2</v>
      </c>
      <c r="I2289">
        <v>169.17</v>
      </c>
      <c r="J2289" s="2">
        <v>25</v>
      </c>
      <c r="K2289">
        <v>19</v>
      </c>
      <c r="L2289" s="3">
        <v>2.62</v>
      </c>
      <c r="M2289" s="3">
        <v>3.2</v>
      </c>
      <c r="N2289" t="s">
        <v>41</v>
      </c>
      <c r="O2289" t="s">
        <v>42</v>
      </c>
      <c r="P2289" t="s">
        <v>64</v>
      </c>
      <c r="Q2289" s="2">
        <v>338.34</v>
      </c>
      <c r="R2289" s="2">
        <v>84.58</v>
      </c>
      <c r="S2289" s="2">
        <v>253.76</v>
      </c>
      <c r="T2289" s="2">
        <v>25</v>
      </c>
      <c r="U2289">
        <v>278.76</v>
      </c>
      <c r="V2289" s="2">
        <v>32</v>
      </c>
      <c r="W2289" s="3">
        <v>0</v>
      </c>
      <c r="X2289" s="3" t="s">
        <v>44</v>
      </c>
      <c r="Y2289" s="3">
        <v>21.2</v>
      </c>
      <c r="Z2289" s="2">
        <v>53.8</v>
      </c>
      <c r="AA2289" s="10">
        <f>IF(Table1[[#This Row],[Is_Late]]="Yes",1,0)</f>
        <v>0</v>
      </c>
    </row>
    <row r="2290" spans="1:27" x14ac:dyDescent="0.25">
      <c r="A2290" t="s">
        <v>2369</v>
      </c>
      <c r="B2290" s="1">
        <v>45936</v>
      </c>
      <c r="C2290" t="s">
        <v>27</v>
      </c>
      <c r="D2290" t="s">
        <v>66</v>
      </c>
      <c r="E2290" t="s">
        <v>29</v>
      </c>
      <c r="F2290" t="s">
        <v>86</v>
      </c>
      <c r="G2290" t="s">
        <v>144</v>
      </c>
      <c r="H2290">
        <v>5</v>
      </c>
      <c r="I2290">
        <v>485.13</v>
      </c>
      <c r="J2290" s="2">
        <v>25</v>
      </c>
      <c r="K2290">
        <v>32</v>
      </c>
      <c r="L2290" s="3">
        <v>7.19</v>
      </c>
      <c r="M2290" s="3">
        <v>3</v>
      </c>
      <c r="N2290" t="s">
        <v>32</v>
      </c>
      <c r="O2290" t="s">
        <v>42</v>
      </c>
      <c r="P2290" t="s">
        <v>64</v>
      </c>
      <c r="Q2290" s="2">
        <v>2425.65</v>
      </c>
      <c r="R2290" s="2">
        <v>606.41</v>
      </c>
      <c r="S2290" s="2">
        <v>1819.24</v>
      </c>
      <c r="T2290" s="2">
        <v>0</v>
      </c>
      <c r="U2290">
        <v>1819.24</v>
      </c>
      <c r="V2290" s="2">
        <v>39</v>
      </c>
      <c r="W2290" s="3">
        <v>0</v>
      </c>
      <c r="X2290" s="3" t="s">
        <v>44</v>
      </c>
      <c r="Y2290" s="3">
        <v>30.7</v>
      </c>
      <c r="Z2290" s="2">
        <v>558.51</v>
      </c>
      <c r="AA2290" s="10">
        <f>IF(Table1[[#This Row],[Is_Late]]="Yes",1,0)</f>
        <v>0</v>
      </c>
    </row>
    <row r="2291" spans="1:27" x14ac:dyDescent="0.25">
      <c r="A2291" t="s">
        <v>2370</v>
      </c>
      <c r="B2291" s="1">
        <v>45936</v>
      </c>
      <c r="C2291" t="s">
        <v>80</v>
      </c>
      <c r="D2291" t="s">
        <v>46</v>
      </c>
      <c r="E2291" t="s">
        <v>47</v>
      </c>
      <c r="F2291" t="s">
        <v>59</v>
      </c>
      <c r="G2291" t="s">
        <v>98</v>
      </c>
      <c r="H2291">
        <v>4</v>
      </c>
      <c r="I2291">
        <v>184.21</v>
      </c>
      <c r="J2291" s="2">
        <v>25</v>
      </c>
      <c r="K2291">
        <v>31</v>
      </c>
      <c r="L2291" s="3">
        <v>2.39</v>
      </c>
      <c r="M2291" s="3">
        <v>3.1</v>
      </c>
      <c r="N2291" t="s">
        <v>60</v>
      </c>
      <c r="O2291" t="s">
        <v>33</v>
      </c>
      <c r="P2291" t="s">
        <v>51</v>
      </c>
      <c r="Q2291" s="2">
        <v>736.84</v>
      </c>
      <c r="R2291" s="2">
        <v>184.21</v>
      </c>
      <c r="S2291" s="2">
        <v>0</v>
      </c>
      <c r="T2291" s="2">
        <v>0</v>
      </c>
      <c r="U2291">
        <v>0</v>
      </c>
      <c r="V2291" s="2">
        <v>34</v>
      </c>
      <c r="W2291" s="3">
        <v>0</v>
      </c>
      <c r="X2291" s="3" t="s">
        <v>44</v>
      </c>
      <c r="Y2291" s="3">
        <v>14.4</v>
      </c>
      <c r="Z2291" s="2">
        <v>0</v>
      </c>
      <c r="AA2291" s="10">
        <f>IF(Table1[[#This Row],[Is_Late]]="Yes",1,0)</f>
        <v>0</v>
      </c>
    </row>
    <row r="2292" spans="1:27" x14ac:dyDescent="0.25">
      <c r="A2292" t="s">
        <v>2371</v>
      </c>
      <c r="B2292" s="1">
        <v>45936</v>
      </c>
      <c r="C2292" t="s">
        <v>84</v>
      </c>
      <c r="D2292" t="s">
        <v>28</v>
      </c>
      <c r="E2292" t="s">
        <v>29</v>
      </c>
      <c r="F2292" t="s">
        <v>76</v>
      </c>
      <c r="G2292" t="s">
        <v>136</v>
      </c>
      <c r="H2292">
        <v>7</v>
      </c>
      <c r="I2292">
        <v>162.6</v>
      </c>
      <c r="J2292" s="2">
        <v>15</v>
      </c>
      <c r="K2292">
        <v>10</v>
      </c>
      <c r="L2292" s="3">
        <v>1</v>
      </c>
      <c r="M2292" s="3">
        <v>3.6</v>
      </c>
      <c r="N2292" t="s">
        <v>41</v>
      </c>
      <c r="O2292" t="s">
        <v>42</v>
      </c>
      <c r="P2292" t="s">
        <v>51</v>
      </c>
      <c r="Q2292" s="2">
        <v>1138.2</v>
      </c>
      <c r="R2292" s="2">
        <v>170.73</v>
      </c>
      <c r="S2292" s="2">
        <v>967.47</v>
      </c>
      <c r="T2292" s="2">
        <v>0</v>
      </c>
      <c r="U2292">
        <v>967.47</v>
      </c>
      <c r="V2292" s="2">
        <v>29</v>
      </c>
      <c r="W2292" s="3">
        <v>0</v>
      </c>
      <c r="X2292" s="3" t="s">
        <v>44</v>
      </c>
      <c r="Y2292" s="3">
        <v>21.9</v>
      </c>
      <c r="Z2292" s="2">
        <v>211.88</v>
      </c>
      <c r="AA2292" s="10">
        <f>IF(Table1[[#This Row],[Is_Late]]="Yes",1,0)</f>
        <v>0</v>
      </c>
    </row>
    <row r="2293" spans="1:27" x14ac:dyDescent="0.25">
      <c r="A2293" t="s">
        <v>2372</v>
      </c>
      <c r="B2293" s="1">
        <v>45936</v>
      </c>
      <c r="C2293" t="s">
        <v>75</v>
      </c>
      <c r="D2293" t="s">
        <v>66</v>
      </c>
      <c r="E2293" t="s">
        <v>29</v>
      </c>
      <c r="F2293" t="s">
        <v>86</v>
      </c>
      <c r="G2293" t="s">
        <v>100</v>
      </c>
      <c r="H2293">
        <v>2</v>
      </c>
      <c r="I2293">
        <v>185.61</v>
      </c>
      <c r="J2293" s="2">
        <v>10</v>
      </c>
      <c r="K2293">
        <v>29</v>
      </c>
      <c r="L2293" s="3">
        <v>3.43</v>
      </c>
      <c r="M2293" s="3">
        <v>3.8</v>
      </c>
      <c r="N2293" t="s">
        <v>50</v>
      </c>
      <c r="O2293" t="s">
        <v>33</v>
      </c>
      <c r="P2293" t="s">
        <v>43</v>
      </c>
      <c r="Q2293" s="2">
        <v>371.22</v>
      </c>
      <c r="R2293" s="2">
        <v>37.119999999999997</v>
      </c>
      <c r="S2293" s="2">
        <v>0</v>
      </c>
      <c r="T2293" s="2">
        <v>0</v>
      </c>
      <c r="U2293">
        <v>0</v>
      </c>
      <c r="V2293" s="2">
        <v>19</v>
      </c>
      <c r="W2293" s="3">
        <v>10</v>
      </c>
      <c r="X2293" s="3" t="s">
        <v>35</v>
      </c>
      <c r="Y2293" s="3">
        <v>31.9</v>
      </c>
      <c r="Z2293" s="2">
        <v>0</v>
      </c>
      <c r="AA2293" s="10">
        <f>IF(Table1[[#This Row],[Is_Late]]="Yes",1,0)</f>
        <v>1</v>
      </c>
    </row>
    <row r="2294" spans="1:27" x14ac:dyDescent="0.25">
      <c r="A2294" t="s">
        <v>2373</v>
      </c>
      <c r="B2294" s="1">
        <v>45936</v>
      </c>
      <c r="C2294" t="s">
        <v>37</v>
      </c>
      <c r="D2294" t="s">
        <v>54</v>
      </c>
      <c r="E2294" t="s">
        <v>47</v>
      </c>
      <c r="F2294" t="s">
        <v>93</v>
      </c>
      <c r="G2294" t="s">
        <v>67</v>
      </c>
      <c r="H2294">
        <v>5</v>
      </c>
      <c r="I2294">
        <v>453.72</v>
      </c>
      <c r="J2294" s="2">
        <v>10</v>
      </c>
      <c r="K2294">
        <v>17</v>
      </c>
      <c r="L2294" s="3">
        <v>7.83</v>
      </c>
      <c r="M2294" s="3">
        <v>4.5999999999999996</v>
      </c>
      <c r="N2294" t="s">
        <v>41</v>
      </c>
      <c r="O2294" t="s">
        <v>42</v>
      </c>
      <c r="P2294" t="s">
        <v>34</v>
      </c>
      <c r="Q2294" s="2">
        <v>2268.6</v>
      </c>
      <c r="R2294" s="2">
        <v>226.86</v>
      </c>
      <c r="S2294" s="2">
        <v>2041.74</v>
      </c>
      <c r="T2294" s="2">
        <v>0</v>
      </c>
      <c r="U2294">
        <v>2041.74</v>
      </c>
      <c r="V2294" s="2">
        <v>23</v>
      </c>
      <c r="W2294" s="3">
        <v>0</v>
      </c>
      <c r="X2294" s="3" t="s">
        <v>44</v>
      </c>
      <c r="Y2294" s="3">
        <v>31.2</v>
      </c>
      <c r="Z2294" s="2">
        <v>637.02</v>
      </c>
      <c r="AA2294" s="10">
        <f>IF(Table1[[#This Row],[Is_Late]]="Yes",1,0)</f>
        <v>0</v>
      </c>
    </row>
    <row r="2295" spans="1:27" x14ac:dyDescent="0.25">
      <c r="A2295" t="s">
        <v>2374</v>
      </c>
      <c r="B2295" s="1">
        <v>45937</v>
      </c>
      <c r="C2295" t="s">
        <v>80</v>
      </c>
      <c r="D2295" t="s">
        <v>54</v>
      </c>
      <c r="E2295" t="s">
        <v>47</v>
      </c>
      <c r="F2295" t="s">
        <v>48</v>
      </c>
      <c r="G2295" t="s">
        <v>40</v>
      </c>
      <c r="H2295">
        <v>3</v>
      </c>
      <c r="I2295">
        <v>162.41999999999999</v>
      </c>
      <c r="J2295" s="2">
        <v>25</v>
      </c>
      <c r="K2295">
        <v>27</v>
      </c>
      <c r="L2295" s="3">
        <v>4.42</v>
      </c>
      <c r="M2295" s="3">
        <v>4.5999999999999996</v>
      </c>
      <c r="N2295" t="s">
        <v>32</v>
      </c>
      <c r="O2295" t="s">
        <v>42</v>
      </c>
      <c r="P2295" t="s">
        <v>34</v>
      </c>
      <c r="Q2295" s="2">
        <v>487.26</v>
      </c>
      <c r="R2295" s="2">
        <v>121.82</v>
      </c>
      <c r="S2295" s="2">
        <v>365.44</v>
      </c>
      <c r="T2295" s="2">
        <v>0</v>
      </c>
      <c r="U2295">
        <v>365.44</v>
      </c>
      <c r="V2295" s="2">
        <v>15</v>
      </c>
      <c r="W2295" s="3">
        <v>12</v>
      </c>
      <c r="X2295" s="3" t="s">
        <v>35</v>
      </c>
      <c r="Y2295" s="3">
        <v>24.9</v>
      </c>
      <c r="Z2295" s="2">
        <v>90.99</v>
      </c>
      <c r="AA2295" s="10">
        <f>IF(Table1[[#This Row],[Is_Late]]="Yes",1,0)</f>
        <v>1</v>
      </c>
    </row>
    <row r="2296" spans="1:27" x14ac:dyDescent="0.25">
      <c r="A2296" t="s">
        <v>2375</v>
      </c>
      <c r="B2296" s="1">
        <v>45937</v>
      </c>
      <c r="C2296" t="s">
        <v>27</v>
      </c>
      <c r="D2296" t="s">
        <v>46</v>
      </c>
      <c r="E2296" t="s">
        <v>29</v>
      </c>
      <c r="F2296" t="s">
        <v>76</v>
      </c>
      <c r="G2296" t="s">
        <v>67</v>
      </c>
      <c r="H2296">
        <v>2</v>
      </c>
      <c r="I2296">
        <v>39.32</v>
      </c>
      <c r="J2296" s="2">
        <v>25</v>
      </c>
      <c r="K2296">
        <v>29</v>
      </c>
      <c r="L2296" s="3">
        <v>3.45</v>
      </c>
      <c r="M2296" s="3">
        <v>5</v>
      </c>
      <c r="N2296" t="s">
        <v>41</v>
      </c>
      <c r="O2296" t="s">
        <v>42</v>
      </c>
      <c r="P2296" t="s">
        <v>56</v>
      </c>
      <c r="Q2296" s="2">
        <v>78.64</v>
      </c>
      <c r="R2296" s="2">
        <v>19.66</v>
      </c>
      <c r="S2296" s="2">
        <v>58.98</v>
      </c>
      <c r="T2296" s="2">
        <v>25</v>
      </c>
      <c r="U2296">
        <v>83.98</v>
      </c>
      <c r="V2296" s="2">
        <v>22</v>
      </c>
      <c r="W2296" s="3">
        <v>7</v>
      </c>
      <c r="X2296" s="3" t="s">
        <v>35</v>
      </c>
      <c r="Y2296" s="3">
        <v>30.2</v>
      </c>
      <c r="Z2296" s="2">
        <v>17.809999999999999</v>
      </c>
      <c r="AA2296" s="10">
        <f>IF(Table1[[#This Row],[Is_Late]]="Yes",1,0)</f>
        <v>1</v>
      </c>
    </row>
    <row r="2297" spans="1:27" x14ac:dyDescent="0.25">
      <c r="A2297" t="s">
        <v>2376</v>
      </c>
      <c r="B2297" s="1">
        <v>45937</v>
      </c>
      <c r="C2297" t="s">
        <v>53</v>
      </c>
      <c r="D2297" t="s">
        <v>46</v>
      </c>
      <c r="E2297" t="s">
        <v>47</v>
      </c>
      <c r="F2297" t="s">
        <v>59</v>
      </c>
      <c r="G2297" t="s">
        <v>49</v>
      </c>
      <c r="H2297">
        <v>1</v>
      </c>
      <c r="I2297">
        <v>177.84</v>
      </c>
      <c r="J2297" s="2">
        <v>5</v>
      </c>
      <c r="K2297">
        <v>14</v>
      </c>
      <c r="L2297" s="3">
        <v>7.27</v>
      </c>
      <c r="M2297" s="3">
        <v>4.8</v>
      </c>
      <c r="N2297" t="s">
        <v>50</v>
      </c>
      <c r="O2297" t="s">
        <v>42</v>
      </c>
      <c r="P2297" t="s">
        <v>51</v>
      </c>
      <c r="Q2297" s="2">
        <v>177.84</v>
      </c>
      <c r="R2297" s="2">
        <v>8.89</v>
      </c>
      <c r="S2297" s="2">
        <v>168.95</v>
      </c>
      <c r="T2297" s="2">
        <v>10</v>
      </c>
      <c r="U2297">
        <v>178.95</v>
      </c>
      <c r="V2297" s="2">
        <v>18</v>
      </c>
      <c r="W2297" s="3">
        <v>0</v>
      </c>
      <c r="X2297" s="3" t="s">
        <v>44</v>
      </c>
      <c r="Y2297" s="3">
        <v>24.8</v>
      </c>
      <c r="Z2297" s="2">
        <v>41.9</v>
      </c>
      <c r="AA2297" s="10">
        <f>IF(Table1[[#This Row],[Is_Late]]="Yes",1,0)</f>
        <v>0</v>
      </c>
    </row>
    <row r="2298" spans="1:27" x14ac:dyDescent="0.25">
      <c r="A2298" t="s">
        <v>2377</v>
      </c>
      <c r="B2298" s="1">
        <v>45937</v>
      </c>
      <c r="C2298" t="s">
        <v>75</v>
      </c>
      <c r="D2298" t="s">
        <v>38</v>
      </c>
      <c r="E2298" t="s">
        <v>47</v>
      </c>
      <c r="F2298" t="s">
        <v>73</v>
      </c>
      <c r="G2298" t="s">
        <v>55</v>
      </c>
      <c r="H2298">
        <v>6</v>
      </c>
      <c r="I2298">
        <v>37.1</v>
      </c>
      <c r="J2298" s="2">
        <v>25</v>
      </c>
      <c r="K2298">
        <v>16</v>
      </c>
      <c r="L2298" s="3">
        <v>1.49</v>
      </c>
      <c r="M2298" s="3">
        <v>4.7</v>
      </c>
      <c r="N2298" t="s">
        <v>41</v>
      </c>
      <c r="O2298" t="s">
        <v>42</v>
      </c>
      <c r="P2298" t="s">
        <v>34</v>
      </c>
      <c r="Q2298" s="2">
        <v>222.6</v>
      </c>
      <c r="R2298" s="2">
        <v>55.65</v>
      </c>
      <c r="S2298" s="2">
        <v>166.95</v>
      </c>
      <c r="T2298" s="2">
        <v>10</v>
      </c>
      <c r="U2298">
        <v>176.95</v>
      </c>
      <c r="V2298" s="2">
        <v>36</v>
      </c>
      <c r="W2298" s="3">
        <v>0</v>
      </c>
      <c r="X2298" s="3" t="s">
        <v>44</v>
      </c>
      <c r="Y2298" s="3">
        <v>19.2</v>
      </c>
      <c r="Z2298" s="2">
        <v>32.049999999999997</v>
      </c>
      <c r="AA2298" s="10">
        <f>IF(Table1[[#This Row],[Is_Late]]="Yes",1,0)</f>
        <v>0</v>
      </c>
    </row>
    <row r="2299" spans="1:27" x14ac:dyDescent="0.25">
      <c r="A2299" t="s">
        <v>2378</v>
      </c>
      <c r="B2299" s="1">
        <v>45937</v>
      </c>
      <c r="C2299" t="s">
        <v>88</v>
      </c>
      <c r="D2299" t="s">
        <v>66</v>
      </c>
      <c r="E2299" t="s">
        <v>47</v>
      </c>
      <c r="F2299" t="s">
        <v>59</v>
      </c>
      <c r="G2299" t="s">
        <v>63</v>
      </c>
      <c r="H2299">
        <v>6</v>
      </c>
      <c r="I2299">
        <v>246.26</v>
      </c>
      <c r="J2299" s="2">
        <v>0</v>
      </c>
      <c r="K2299">
        <v>31</v>
      </c>
      <c r="L2299" s="3">
        <v>7.32</v>
      </c>
      <c r="M2299" s="3">
        <v>3.5</v>
      </c>
      <c r="N2299" t="s">
        <v>68</v>
      </c>
      <c r="O2299" t="s">
        <v>42</v>
      </c>
      <c r="P2299" t="s">
        <v>43</v>
      </c>
      <c r="Q2299" s="2">
        <v>1477.56</v>
      </c>
      <c r="R2299" s="2">
        <v>0</v>
      </c>
      <c r="S2299" s="2">
        <v>1477.56</v>
      </c>
      <c r="T2299" s="2">
        <v>0</v>
      </c>
      <c r="U2299">
        <v>1477.56</v>
      </c>
      <c r="V2299" s="2">
        <v>38</v>
      </c>
      <c r="W2299" s="3">
        <v>0</v>
      </c>
      <c r="X2299" s="3" t="s">
        <v>44</v>
      </c>
      <c r="Y2299" s="3">
        <v>15.8</v>
      </c>
      <c r="Z2299" s="2">
        <v>233.45</v>
      </c>
      <c r="AA2299" s="10">
        <f>IF(Table1[[#This Row],[Is_Late]]="Yes",1,0)</f>
        <v>0</v>
      </c>
    </row>
    <row r="2300" spans="1:27" x14ac:dyDescent="0.25">
      <c r="A2300" t="s">
        <v>2379</v>
      </c>
      <c r="B2300" s="1">
        <v>45937</v>
      </c>
      <c r="C2300" t="s">
        <v>53</v>
      </c>
      <c r="D2300" t="s">
        <v>66</v>
      </c>
      <c r="E2300" t="s">
        <v>47</v>
      </c>
      <c r="F2300" t="s">
        <v>39</v>
      </c>
      <c r="G2300" t="s">
        <v>82</v>
      </c>
      <c r="H2300">
        <v>6</v>
      </c>
      <c r="I2300">
        <v>285.63</v>
      </c>
      <c r="J2300" s="2">
        <v>20</v>
      </c>
      <c r="K2300">
        <v>32</v>
      </c>
      <c r="L2300" s="3">
        <v>6.31</v>
      </c>
      <c r="M2300" s="3">
        <v>4.3</v>
      </c>
      <c r="N2300" t="s">
        <v>41</v>
      </c>
      <c r="O2300" t="s">
        <v>33</v>
      </c>
      <c r="P2300" t="s">
        <v>34</v>
      </c>
      <c r="Q2300" s="2">
        <v>1713.78</v>
      </c>
      <c r="R2300" s="2">
        <v>342.76</v>
      </c>
      <c r="S2300" s="2">
        <v>0</v>
      </c>
      <c r="T2300" s="2">
        <v>0</v>
      </c>
      <c r="U2300">
        <v>0</v>
      </c>
      <c r="V2300" s="2">
        <v>38</v>
      </c>
      <c r="W2300" s="3">
        <v>0</v>
      </c>
      <c r="X2300" s="3" t="s">
        <v>44</v>
      </c>
      <c r="Y2300" s="3">
        <v>28.9</v>
      </c>
      <c r="Z2300" s="2">
        <v>0</v>
      </c>
      <c r="AA2300" s="10">
        <f>IF(Table1[[#This Row],[Is_Late]]="Yes",1,0)</f>
        <v>0</v>
      </c>
    </row>
    <row r="2301" spans="1:27" x14ac:dyDescent="0.25">
      <c r="A2301" t="s">
        <v>2380</v>
      </c>
      <c r="B2301" s="1">
        <v>45937</v>
      </c>
      <c r="C2301" t="s">
        <v>80</v>
      </c>
      <c r="D2301" t="s">
        <v>54</v>
      </c>
      <c r="E2301" t="s">
        <v>47</v>
      </c>
      <c r="F2301" t="s">
        <v>81</v>
      </c>
      <c r="G2301" t="s">
        <v>67</v>
      </c>
      <c r="H2301">
        <v>2</v>
      </c>
      <c r="I2301">
        <v>128.69999999999999</v>
      </c>
      <c r="J2301" s="2">
        <v>15</v>
      </c>
      <c r="K2301">
        <v>24</v>
      </c>
      <c r="L2301" s="3">
        <v>5.73</v>
      </c>
      <c r="M2301" s="3">
        <v>4.5</v>
      </c>
      <c r="N2301" t="s">
        <v>41</v>
      </c>
      <c r="O2301" t="s">
        <v>42</v>
      </c>
      <c r="P2301" t="s">
        <v>56</v>
      </c>
      <c r="Q2301" s="2">
        <v>257.39999999999998</v>
      </c>
      <c r="R2301" s="2">
        <v>38.61</v>
      </c>
      <c r="S2301" s="2">
        <v>218.79</v>
      </c>
      <c r="T2301" s="2">
        <v>15</v>
      </c>
      <c r="U2301">
        <v>233.79</v>
      </c>
      <c r="V2301" s="2">
        <v>16</v>
      </c>
      <c r="W2301" s="3">
        <v>8</v>
      </c>
      <c r="X2301" s="3" t="s">
        <v>35</v>
      </c>
      <c r="Y2301" s="3">
        <v>23.2</v>
      </c>
      <c r="Z2301" s="2">
        <v>50.76</v>
      </c>
      <c r="AA2301" s="10">
        <f>IF(Table1[[#This Row],[Is_Late]]="Yes",1,0)</f>
        <v>1</v>
      </c>
    </row>
    <row r="2302" spans="1:27" x14ac:dyDescent="0.25">
      <c r="A2302" t="s">
        <v>2381</v>
      </c>
      <c r="B2302" s="1">
        <v>45937</v>
      </c>
      <c r="C2302" t="s">
        <v>27</v>
      </c>
      <c r="D2302" t="s">
        <v>46</v>
      </c>
      <c r="E2302" t="s">
        <v>29</v>
      </c>
      <c r="F2302" t="s">
        <v>93</v>
      </c>
      <c r="G2302" t="s">
        <v>82</v>
      </c>
      <c r="H2302">
        <v>3</v>
      </c>
      <c r="I2302">
        <v>102.38</v>
      </c>
      <c r="J2302" s="2">
        <v>0</v>
      </c>
      <c r="K2302">
        <v>38</v>
      </c>
      <c r="L2302" s="3">
        <v>3</v>
      </c>
      <c r="M2302" s="3">
        <v>3.5</v>
      </c>
      <c r="N2302" t="s">
        <v>32</v>
      </c>
      <c r="O2302" t="s">
        <v>33</v>
      </c>
      <c r="P2302" t="s">
        <v>43</v>
      </c>
      <c r="Q2302" s="2">
        <v>307.14</v>
      </c>
      <c r="R2302" s="2">
        <v>0</v>
      </c>
      <c r="S2302" s="2">
        <v>0</v>
      </c>
      <c r="T2302" s="2">
        <v>0</v>
      </c>
      <c r="U2302">
        <v>0</v>
      </c>
      <c r="V2302" s="2">
        <v>37</v>
      </c>
      <c r="W2302" s="3">
        <v>1</v>
      </c>
      <c r="X2302" s="3" t="s">
        <v>44</v>
      </c>
      <c r="Y2302" s="3">
        <v>30.6</v>
      </c>
      <c r="Z2302" s="2">
        <v>0</v>
      </c>
      <c r="AA2302" s="10">
        <f>IF(Table1[[#This Row],[Is_Late]]="Yes",1,0)</f>
        <v>0</v>
      </c>
    </row>
    <row r="2303" spans="1:27" x14ac:dyDescent="0.25">
      <c r="A2303" t="s">
        <v>2382</v>
      </c>
      <c r="B2303" s="1">
        <v>45937</v>
      </c>
      <c r="C2303" t="s">
        <v>88</v>
      </c>
      <c r="D2303" t="s">
        <v>66</v>
      </c>
      <c r="E2303" t="s">
        <v>47</v>
      </c>
      <c r="F2303" t="s">
        <v>76</v>
      </c>
      <c r="G2303" t="s">
        <v>49</v>
      </c>
      <c r="H2303">
        <v>4</v>
      </c>
      <c r="I2303">
        <v>37.869999999999997</v>
      </c>
      <c r="J2303" s="2">
        <v>25</v>
      </c>
      <c r="K2303">
        <v>27</v>
      </c>
      <c r="L2303" s="3">
        <v>4.6500000000000004</v>
      </c>
      <c r="M2303" s="3">
        <v>4.3</v>
      </c>
      <c r="N2303" t="s">
        <v>41</v>
      </c>
      <c r="O2303" t="s">
        <v>42</v>
      </c>
      <c r="P2303" t="s">
        <v>64</v>
      </c>
      <c r="Q2303" s="2">
        <v>151.47999999999999</v>
      </c>
      <c r="R2303" s="2">
        <v>37.869999999999997</v>
      </c>
      <c r="S2303" s="2">
        <v>113.61</v>
      </c>
      <c r="T2303" s="2">
        <v>25</v>
      </c>
      <c r="U2303">
        <v>138.61000000000001</v>
      </c>
      <c r="V2303" s="2">
        <v>30</v>
      </c>
      <c r="W2303" s="3">
        <v>0</v>
      </c>
      <c r="X2303" s="3" t="s">
        <v>44</v>
      </c>
      <c r="Y2303" s="3">
        <v>20.9</v>
      </c>
      <c r="Z2303" s="2">
        <v>23.74</v>
      </c>
      <c r="AA2303" s="10">
        <f>IF(Table1[[#This Row],[Is_Late]]="Yes",1,0)</f>
        <v>0</v>
      </c>
    </row>
    <row r="2304" spans="1:27" x14ac:dyDescent="0.25">
      <c r="A2304" t="s">
        <v>2383</v>
      </c>
      <c r="B2304" s="1">
        <v>45938</v>
      </c>
      <c r="C2304" t="s">
        <v>37</v>
      </c>
      <c r="D2304" t="s">
        <v>54</v>
      </c>
      <c r="E2304" t="s">
        <v>47</v>
      </c>
      <c r="F2304" t="s">
        <v>48</v>
      </c>
      <c r="G2304" t="s">
        <v>144</v>
      </c>
      <c r="H2304">
        <v>2</v>
      </c>
      <c r="I2304">
        <v>385.04</v>
      </c>
      <c r="J2304" s="2">
        <v>20</v>
      </c>
      <c r="K2304">
        <v>37</v>
      </c>
      <c r="L2304" s="3">
        <v>1.97</v>
      </c>
      <c r="M2304" s="3">
        <v>2.2999999999999998</v>
      </c>
      <c r="N2304" t="s">
        <v>68</v>
      </c>
      <c r="O2304" t="s">
        <v>42</v>
      </c>
      <c r="P2304" t="s">
        <v>64</v>
      </c>
      <c r="Q2304" s="2">
        <v>770.08</v>
      </c>
      <c r="R2304" s="2">
        <v>154.02000000000001</v>
      </c>
      <c r="S2304" s="2">
        <v>616.05999999999995</v>
      </c>
      <c r="T2304" s="2">
        <v>0</v>
      </c>
      <c r="U2304">
        <v>616.05999999999995</v>
      </c>
      <c r="V2304" s="2">
        <v>37</v>
      </c>
      <c r="W2304" s="3">
        <v>0</v>
      </c>
      <c r="X2304" s="3" t="s">
        <v>44</v>
      </c>
      <c r="Y2304" s="3">
        <v>22</v>
      </c>
      <c r="Z2304" s="2">
        <v>135.53</v>
      </c>
      <c r="AA2304" s="10">
        <f>IF(Table1[[#This Row],[Is_Late]]="Yes",1,0)</f>
        <v>0</v>
      </c>
    </row>
    <row r="2305" spans="1:27" x14ac:dyDescent="0.25">
      <c r="A2305" t="s">
        <v>2384</v>
      </c>
      <c r="B2305" s="1">
        <v>45938</v>
      </c>
      <c r="C2305" t="s">
        <v>27</v>
      </c>
      <c r="D2305" t="s">
        <v>54</v>
      </c>
      <c r="E2305" t="s">
        <v>29</v>
      </c>
      <c r="F2305" t="s">
        <v>59</v>
      </c>
      <c r="G2305" t="s">
        <v>136</v>
      </c>
      <c r="H2305">
        <v>5</v>
      </c>
      <c r="I2305">
        <v>421.06</v>
      </c>
      <c r="J2305" s="2">
        <v>0</v>
      </c>
      <c r="K2305">
        <v>20</v>
      </c>
      <c r="L2305" s="3">
        <v>1.88</v>
      </c>
      <c r="M2305" s="3">
        <v>3.9</v>
      </c>
      <c r="N2305" t="s">
        <v>60</v>
      </c>
      <c r="O2305" t="s">
        <v>42</v>
      </c>
      <c r="P2305" t="s">
        <v>56</v>
      </c>
      <c r="Q2305" s="2">
        <v>2105.3000000000002</v>
      </c>
      <c r="R2305" s="2">
        <v>0</v>
      </c>
      <c r="S2305" s="2">
        <v>2105.3000000000002</v>
      </c>
      <c r="T2305" s="2">
        <v>0</v>
      </c>
      <c r="U2305">
        <v>2105.3000000000002</v>
      </c>
      <c r="V2305" s="2">
        <v>24</v>
      </c>
      <c r="W2305" s="3">
        <v>0</v>
      </c>
      <c r="X2305" s="3" t="s">
        <v>44</v>
      </c>
      <c r="Y2305" s="3">
        <v>14.3</v>
      </c>
      <c r="Z2305" s="2">
        <v>301.06</v>
      </c>
      <c r="AA2305" s="10">
        <f>IF(Table1[[#This Row],[Is_Late]]="Yes",1,0)</f>
        <v>0</v>
      </c>
    </row>
    <row r="2306" spans="1:27" x14ac:dyDescent="0.25">
      <c r="A2306" t="s">
        <v>2385</v>
      </c>
      <c r="B2306" s="1">
        <v>45938</v>
      </c>
      <c r="C2306" t="s">
        <v>27</v>
      </c>
      <c r="D2306" t="s">
        <v>54</v>
      </c>
      <c r="E2306" t="s">
        <v>47</v>
      </c>
      <c r="F2306" t="s">
        <v>93</v>
      </c>
      <c r="G2306" t="s">
        <v>55</v>
      </c>
      <c r="H2306">
        <v>3</v>
      </c>
      <c r="I2306">
        <v>208.96</v>
      </c>
      <c r="J2306" s="2">
        <v>10</v>
      </c>
      <c r="K2306">
        <v>13</v>
      </c>
      <c r="L2306" s="3">
        <v>6.23</v>
      </c>
      <c r="M2306" s="3">
        <v>3.8</v>
      </c>
      <c r="N2306" t="s">
        <v>32</v>
      </c>
      <c r="O2306" t="s">
        <v>42</v>
      </c>
      <c r="P2306" t="s">
        <v>43</v>
      </c>
      <c r="Q2306" s="2">
        <v>626.88</v>
      </c>
      <c r="R2306" s="2">
        <v>62.69</v>
      </c>
      <c r="S2306" s="2">
        <v>564.19000000000005</v>
      </c>
      <c r="T2306" s="2">
        <v>0</v>
      </c>
      <c r="U2306">
        <v>564.19000000000005</v>
      </c>
      <c r="V2306" s="2">
        <v>17</v>
      </c>
      <c r="W2306" s="3">
        <v>0</v>
      </c>
      <c r="X2306" s="3" t="s">
        <v>44</v>
      </c>
      <c r="Y2306" s="3">
        <v>17.7</v>
      </c>
      <c r="Z2306" s="2">
        <v>99.86</v>
      </c>
      <c r="AA2306" s="10">
        <f>IF(Table1[[#This Row],[Is_Late]]="Yes",1,0)</f>
        <v>0</v>
      </c>
    </row>
    <row r="2307" spans="1:27" x14ac:dyDescent="0.25">
      <c r="A2307" t="s">
        <v>2386</v>
      </c>
      <c r="B2307" s="1">
        <v>45938</v>
      </c>
      <c r="C2307" t="s">
        <v>58</v>
      </c>
      <c r="D2307" t="s">
        <v>28</v>
      </c>
      <c r="E2307" t="s">
        <v>47</v>
      </c>
      <c r="F2307" t="s">
        <v>59</v>
      </c>
      <c r="G2307" t="s">
        <v>70</v>
      </c>
      <c r="H2307">
        <v>5</v>
      </c>
      <c r="I2307">
        <v>66.41</v>
      </c>
      <c r="J2307" s="2">
        <v>5</v>
      </c>
      <c r="K2307">
        <v>26</v>
      </c>
      <c r="L2307" s="3">
        <v>4.25</v>
      </c>
      <c r="M2307" s="3">
        <v>3.2</v>
      </c>
      <c r="N2307" t="s">
        <v>68</v>
      </c>
      <c r="O2307" t="s">
        <v>42</v>
      </c>
      <c r="P2307" t="s">
        <v>43</v>
      </c>
      <c r="Q2307" s="2">
        <v>332.05</v>
      </c>
      <c r="R2307" s="2">
        <v>16.600000000000001</v>
      </c>
      <c r="S2307" s="2">
        <v>315.45</v>
      </c>
      <c r="T2307" s="2">
        <v>0</v>
      </c>
      <c r="U2307">
        <v>315.45</v>
      </c>
      <c r="V2307" s="2">
        <v>36</v>
      </c>
      <c r="W2307" s="3">
        <v>0</v>
      </c>
      <c r="X2307" s="3" t="s">
        <v>44</v>
      </c>
      <c r="Y2307" s="3">
        <v>16.3</v>
      </c>
      <c r="Z2307" s="2">
        <v>51.42</v>
      </c>
      <c r="AA2307" s="10">
        <f>IF(Table1[[#This Row],[Is_Late]]="Yes",1,0)</f>
        <v>0</v>
      </c>
    </row>
    <row r="2308" spans="1:27" x14ac:dyDescent="0.25">
      <c r="A2308" t="s">
        <v>2387</v>
      </c>
      <c r="B2308" s="1">
        <v>45938</v>
      </c>
      <c r="C2308" t="s">
        <v>58</v>
      </c>
      <c r="D2308" t="s">
        <v>66</v>
      </c>
      <c r="E2308" t="s">
        <v>29</v>
      </c>
      <c r="F2308" t="s">
        <v>39</v>
      </c>
      <c r="G2308" t="s">
        <v>70</v>
      </c>
      <c r="H2308">
        <v>4</v>
      </c>
      <c r="I2308">
        <v>44.17</v>
      </c>
      <c r="J2308" s="2">
        <v>15</v>
      </c>
      <c r="K2308">
        <v>46</v>
      </c>
      <c r="L2308" s="3">
        <v>2.59</v>
      </c>
      <c r="M2308" s="3">
        <v>5</v>
      </c>
      <c r="N2308" t="s">
        <v>32</v>
      </c>
      <c r="O2308" t="s">
        <v>42</v>
      </c>
      <c r="P2308" t="s">
        <v>51</v>
      </c>
      <c r="Q2308" s="2">
        <v>176.68</v>
      </c>
      <c r="R2308" s="2">
        <v>26.5</v>
      </c>
      <c r="S2308" s="2">
        <v>150.18</v>
      </c>
      <c r="T2308" s="2">
        <v>10</v>
      </c>
      <c r="U2308">
        <v>160.18</v>
      </c>
      <c r="V2308" s="2">
        <v>26</v>
      </c>
      <c r="W2308" s="3">
        <v>20</v>
      </c>
      <c r="X2308" s="3" t="s">
        <v>35</v>
      </c>
      <c r="Y2308" s="3">
        <v>10.4</v>
      </c>
      <c r="Z2308" s="2">
        <v>15.62</v>
      </c>
      <c r="AA2308" s="10">
        <f>IF(Table1[[#This Row],[Is_Late]]="Yes",1,0)</f>
        <v>1</v>
      </c>
    </row>
    <row r="2309" spans="1:27" x14ac:dyDescent="0.25">
      <c r="A2309" t="s">
        <v>2388</v>
      </c>
      <c r="B2309" s="1">
        <v>45938</v>
      </c>
      <c r="C2309" t="s">
        <v>80</v>
      </c>
      <c r="D2309" t="s">
        <v>28</v>
      </c>
      <c r="E2309" t="s">
        <v>29</v>
      </c>
      <c r="F2309" t="s">
        <v>86</v>
      </c>
      <c r="G2309" t="s">
        <v>63</v>
      </c>
      <c r="H2309">
        <v>5</v>
      </c>
      <c r="I2309">
        <v>359.91</v>
      </c>
      <c r="J2309" s="2">
        <v>0</v>
      </c>
      <c r="K2309">
        <v>26</v>
      </c>
      <c r="L2309" s="3">
        <v>7.03</v>
      </c>
      <c r="M2309" s="3">
        <v>3.7</v>
      </c>
      <c r="N2309" t="s">
        <v>50</v>
      </c>
      <c r="O2309" t="s">
        <v>42</v>
      </c>
      <c r="P2309" t="s">
        <v>34</v>
      </c>
      <c r="Q2309" s="2">
        <v>1799.55</v>
      </c>
      <c r="R2309" s="2">
        <v>0</v>
      </c>
      <c r="S2309" s="2">
        <v>1799.55</v>
      </c>
      <c r="T2309" s="2">
        <v>0</v>
      </c>
      <c r="U2309">
        <v>1799.55</v>
      </c>
      <c r="V2309" s="2">
        <v>39</v>
      </c>
      <c r="W2309" s="3">
        <v>0</v>
      </c>
      <c r="X2309" s="3" t="s">
        <v>44</v>
      </c>
      <c r="Y2309" s="3">
        <v>28.5</v>
      </c>
      <c r="Z2309" s="2">
        <v>512.87</v>
      </c>
      <c r="AA2309" s="10">
        <f>IF(Table1[[#This Row],[Is_Late]]="Yes",1,0)</f>
        <v>0</v>
      </c>
    </row>
    <row r="2310" spans="1:27" x14ac:dyDescent="0.25">
      <c r="A2310" t="s">
        <v>2389</v>
      </c>
      <c r="B2310" s="1">
        <v>45938</v>
      </c>
      <c r="C2310" t="s">
        <v>84</v>
      </c>
      <c r="D2310" t="s">
        <v>28</v>
      </c>
      <c r="E2310" t="s">
        <v>47</v>
      </c>
      <c r="F2310" t="s">
        <v>59</v>
      </c>
      <c r="G2310" t="s">
        <v>70</v>
      </c>
      <c r="H2310">
        <v>2</v>
      </c>
      <c r="I2310">
        <v>149.06</v>
      </c>
      <c r="J2310" s="2">
        <v>20</v>
      </c>
      <c r="K2310">
        <v>23</v>
      </c>
      <c r="L2310" s="3">
        <v>7.99</v>
      </c>
      <c r="M2310" s="3">
        <v>3.5</v>
      </c>
      <c r="N2310" t="s">
        <v>50</v>
      </c>
      <c r="O2310" t="s">
        <v>42</v>
      </c>
      <c r="P2310" t="s">
        <v>64</v>
      </c>
      <c r="Q2310" s="2">
        <v>298.12</v>
      </c>
      <c r="R2310" s="2">
        <v>59.62</v>
      </c>
      <c r="S2310" s="2">
        <v>238.5</v>
      </c>
      <c r="T2310" s="2">
        <v>10</v>
      </c>
      <c r="U2310">
        <v>248.5</v>
      </c>
      <c r="V2310" s="2">
        <v>41</v>
      </c>
      <c r="W2310" s="3">
        <v>0</v>
      </c>
      <c r="X2310" s="3" t="s">
        <v>44</v>
      </c>
      <c r="Y2310" s="3">
        <v>20.9</v>
      </c>
      <c r="Z2310" s="2">
        <v>49.85</v>
      </c>
      <c r="AA2310" s="10">
        <f>IF(Table1[[#This Row],[Is_Late]]="Yes",1,0)</f>
        <v>0</v>
      </c>
    </row>
    <row r="2311" spans="1:27" x14ac:dyDescent="0.25">
      <c r="A2311" t="s">
        <v>2390</v>
      </c>
      <c r="B2311" s="1">
        <v>45939</v>
      </c>
      <c r="C2311" t="s">
        <v>80</v>
      </c>
      <c r="D2311" t="s">
        <v>38</v>
      </c>
      <c r="E2311" t="s">
        <v>47</v>
      </c>
      <c r="F2311" t="s">
        <v>76</v>
      </c>
      <c r="G2311" t="s">
        <v>119</v>
      </c>
      <c r="H2311">
        <v>5</v>
      </c>
      <c r="I2311">
        <v>495.87</v>
      </c>
      <c r="J2311" s="2">
        <v>0</v>
      </c>
      <c r="K2311">
        <v>15</v>
      </c>
      <c r="L2311" s="3">
        <v>7.91</v>
      </c>
      <c r="M2311" s="3">
        <v>4.5999999999999996</v>
      </c>
      <c r="N2311" t="s">
        <v>32</v>
      </c>
      <c r="O2311" t="s">
        <v>42</v>
      </c>
      <c r="P2311" t="s">
        <v>56</v>
      </c>
      <c r="Q2311" s="2">
        <v>2479.35</v>
      </c>
      <c r="R2311" s="2">
        <v>0</v>
      </c>
      <c r="S2311" s="2">
        <v>2479.35</v>
      </c>
      <c r="T2311" s="2">
        <v>0</v>
      </c>
      <c r="U2311">
        <v>2479.35</v>
      </c>
      <c r="V2311" s="2">
        <v>32</v>
      </c>
      <c r="W2311" s="3">
        <v>0</v>
      </c>
      <c r="X2311" s="3" t="s">
        <v>44</v>
      </c>
      <c r="Y2311" s="3">
        <v>9.3000000000000007</v>
      </c>
      <c r="Z2311" s="2">
        <v>230.58</v>
      </c>
      <c r="AA2311" s="10">
        <f>IF(Table1[[#This Row],[Is_Late]]="Yes",1,0)</f>
        <v>0</v>
      </c>
    </row>
    <row r="2312" spans="1:27" x14ac:dyDescent="0.25">
      <c r="A2312" t="s">
        <v>2391</v>
      </c>
      <c r="B2312" s="1">
        <v>45939</v>
      </c>
      <c r="C2312" t="s">
        <v>37</v>
      </c>
      <c r="D2312" t="s">
        <v>28</v>
      </c>
      <c r="E2312" t="s">
        <v>47</v>
      </c>
      <c r="F2312" t="s">
        <v>73</v>
      </c>
      <c r="G2312" t="s">
        <v>100</v>
      </c>
      <c r="H2312">
        <v>6</v>
      </c>
      <c r="I2312">
        <v>349.39</v>
      </c>
      <c r="J2312" s="2">
        <v>20</v>
      </c>
      <c r="K2312">
        <v>33</v>
      </c>
      <c r="L2312" s="3">
        <v>3.25</v>
      </c>
      <c r="M2312" s="3">
        <v>3.4</v>
      </c>
      <c r="N2312" t="s">
        <v>50</v>
      </c>
      <c r="O2312" t="s">
        <v>33</v>
      </c>
      <c r="P2312" t="s">
        <v>43</v>
      </c>
      <c r="Q2312" s="2">
        <v>2096.34</v>
      </c>
      <c r="R2312" s="2">
        <v>419.27</v>
      </c>
      <c r="S2312" s="2">
        <v>0</v>
      </c>
      <c r="T2312" s="2">
        <v>0</v>
      </c>
      <c r="U2312">
        <v>0</v>
      </c>
      <c r="V2312" s="2">
        <v>29</v>
      </c>
      <c r="W2312" s="3">
        <v>4</v>
      </c>
      <c r="X2312" s="3" t="s">
        <v>44</v>
      </c>
      <c r="Y2312" s="3">
        <v>11.7</v>
      </c>
      <c r="Z2312" s="2">
        <v>0</v>
      </c>
      <c r="AA2312" s="10">
        <f>IF(Table1[[#This Row],[Is_Late]]="Yes",1,0)</f>
        <v>0</v>
      </c>
    </row>
    <row r="2313" spans="1:27" x14ac:dyDescent="0.25">
      <c r="A2313" t="s">
        <v>2392</v>
      </c>
      <c r="B2313" s="1">
        <v>45939</v>
      </c>
      <c r="C2313" t="s">
        <v>84</v>
      </c>
      <c r="D2313" t="s">
        <v>46</v>
      </c>
      <c r="E2313" t="s">
        <v>47</v>
      </c>
      <c r="F2313" t="s">
        <v>59</v>
      </c>
      <c r="G2313" t="s">
        <v>40</v>
      </c>
      <c r="H2313">
        <v>7</v>
      </c>
      <c r="I2313">
        <v>363.51</v>
      </c>
      <c r="J2313" s="2">
        <v>5</v>
      </c>
      <c r="K2313">
        <v>38</v>
      </c>
      <c r="L2313" s="3">
        <v>4.9400000000000004</v>
      </c>
      <c r="M2313" s="3">
        <v>2.9</v>
      </c>
      <c r="N2313" t="s">
        <v>50</v>
      </c>
      <c r="O2313" t="s">
        <v>42</v>
      </c>
      <c r="P2313" t="s">
        <v>51</v>
      </c>
      <c r="Q2313" s="2">
        <v>2544.5700000000002</v>
      </c>
      <c r="R2313" s="2">
        <v>127.23</v>
      </c>
      <c r="S2313" s="2">
        <v>2417.34</v>
      </c>
      <c r="T2313" s="2">
        <v>0</v>
      </c>
      <c r="U2313">
        <v>2417.34</v>
      </c>
      <c r="V2313" s="2">
        <v>31</v>
      </c>
      <c r="W2313" s="3">
        <v>7</v>
      </c>
      <c r="X2313" s="3" t="s">
        <v>35</v>
      </c>
      <c r="Y2313" s="3">
        <v>30.7</v>
      </c>
      <c r="Z2313" s="2">
        <v>742.12</v>
      </c>
      <c r="AA2313" s="10">
        <f>IF(Table1[[#This Row],[Is_Late]]="Yes",1,0)</f>
        <v>1</v>
      </c>
    </row>
    <row r="2314" spans="1:27" x14ac:dyDescent="0.25">
      <c r="A2314" t="s">
        <v>2393</v>
      </c>
      <c r="B2314" s="1">
        <v>45939</v>
      </c>
      <c r="C2314" t="s">
        <v>84</v>
      </c>
      <c r="D2314" t="s">
        <v>54</v>
      </c>
      <c r="E2314" t="s">
        <v>29</v>
      </c>
      <c r="F2314" t="s">
        <v>93</v>
      </c>
      <c r="G2314" t="s">
        <v>89</v>
      </c>
      <c r="H2314">
        <v>4</v>
      </c>
      <c r="I2314">
        <v>33.19</v>
      </c>
      <c r="J2314" s="2">
        <v>0</v>
      </c>
      <c r="K2314">
        <v>38</v>
      </c>
      <c r="L2314" s="3">
        <v>1.83</v>
      </c>
      <c r="M2314" s="3">
        <v>3.8</v>
      </c>
      <c r="N2314" t="s">
        <v>41</v>
      </c>
      <c r="O2314" t="s">
        <v>42</v>
      </c>
      <c r="P2314" t="s">
        <v>43</v>
      </c>
      <c r="Q2314" s="2">
        <v>132.76</v>
      </c>
      <c r="R2314" s="2">
        <v>0</v>
      </c>
      <c r="S2314" s="2">
        <v>132.76</v>
      </c>
      <c r="T2314" s="2">
        <v>25</v>
      </c>
      <c r="U2314">
        <v>157.76</v>
      </c>
      <c r="V2314" s="2">
        <v>29</v>
      </c>
      <c r="W2314" s="3">
        <v>9</v>
      </c>
      <c r="X2314" s="3" t="s">
        <v>35</v>
      </c>
      <c r="Y2314" s="3">
        <v>28.1</v>
      </c>
      <c r="Z2314" s="2">
        <v>37.31</v>
      </c>
      <c r="AA2314" s="10">
        <f>IF(Table1[[#This Row],[Is_Late]]="Yes",1,0)</f>
        <v>1</v>
      </c>
    </row>
    <row r="2315" spans="1:27" x14ac:dyDescent="0.25">
      <c r="A2315" t="s">
        <v>2394</v>
      </c>
      <c r="B2315" s="1">
        <v>45939</v>
      </c>
      <c r="C2315" t="s">
        <v>84</v>
      </c>
      <c r="D2315" t="s">
        <v>38</v>
      </c>
      <c r="E2315" t="s">
        <v>47</v>
      </c>
      <c r="F2315" t="s">
        <v>48</v>
      </c>
      <c r="G2315" t="s">
        <v>98</v>
      </c>
      <c r="H2315">
        <v>4</v>
      </c>
      <c r="I2315">
        <v>408.12</v>
      </c>
      <c r="J2315" s="2">
        <v>10</v>
      </c>
      <c r="K2315">
        <v>21</v>
      </c>
      <c r="L2315" s="3">
        <v>3.09</v>
      </c>
      <c r="M2315" s="3">
        <v>4.5999999999999996</v>
      </c>
      <c r="N2315" t="s">
        <v>68</v>
      </c>
      <c r="O2315" t="s">
        <v>42</v>
      </c>
      <c r="P2315" t="s">
        <v>34</v>
      </c>
      <c r="Q2315" s="2">
        <v>1632.48</v>
      </c>
      <c r="R2315" s="2">
        <v>163.25</v>
      </c>
      <c r="S2315" s="2">
        <v>1469.23</v>
      </c>
      <c r="T2315" s="2">
        <v>0</v>
      </c>
      <c r="U2315">
        <v>1469.23</v>
      </c>
      <c r="V2315" s="2">
        <v>34</v>
      </c>
      <c r="W2315" s="3">
        <v>0</v>
      </c>
      <c r="X2315" s="3" t="s">
        <v>44</v>
      </c>
      <c r="Y2315" s="3">
        <v>10.4</v>
      </c>
      <c r="Z2315" s="2">
        <v>152.80000000000001</v>
      </c>
      <c r="AA2315" s="10">
        <f>IF(Table1[[#This Row],[Is_Late]]="Yes",1,0)</f>
        <v>0</v>
      </c>
    </row>
    <row r="2316" spans="1:27" x14ac:dyDescent="0.25">
      <c r="A2316" t="s">
        <v>2395</v>
      </c>
      <c r="B2316" s="1">
        <v>45939</v>
      </c>
      <c r="C2316" t="s">
        <v>75</v>
      </c>
      <c r="D2316" t="s">
        <v>38</v>
      </c>
      <c r="E2316" t="s">
        <v>47</v>
      </c>
      <c r="F2316" t="s">
        <v>81</v>
      </c>
      <c r="G2316" t="s">
        <v>70</v>
      </c>
      <c r="H2316">
        <v>7</v>
      </c>
      <c r="I2316">
        <v>59.58</v>
      </c>
      <c r="J2316" s="2">
        <v>10</v>
      </c>
      <c r="K2316">
        <v>28</v>
      </c>
      <c r="L2316" s="3">
        <v>6.8</v>
      </c>
      <c r="M2316" s="3">
        <v>4.0999999999999996</v>
      </c>
      <c r="N2316" t="s">
        <v>32</v>
      </c>
      <c r="O2316" t="s">
        <v>42</v>
      </c>
      <c r="P2316" t="s">
        <v>51</v>
      </c>
      <c r="Q2316" s="2">
        <v>417.06</v>
      </c>
      <c r="R2316" s="2">
        <v>41.71</v>
      </c>
      <c r="S2316" s="2">
        <v>375.35</v>
      </c>
      <c r="T2316" s="2">
        <v>0</v>
      </c>
      <c r="U2316">
        <v>375.35</v>
      </c>
      <c r="V2316" s="2">
        <v>35</v>
      </c>
      <c r="W2316" s="3">
        <v>0</v>
      </c>
      <c r="X2316" s="3" t="s">
        <v>44</v>
      </c>
      <c r="Y2316" s="3">
        <v>30.7</v>
      </c>
      <c r="Z2316" s="2">
        <v>115.23</v>
      </c>
      <c r="AA2316" s="10">
        <f>IF(Table1[[#This Row],[Is_Late]]="Yes",1,0)</f>
        <v>0</v>
      </c>
    </row>
    <row r="2317" spans="1:27" x14ac:dyDescent="0.25">
      <c r="A2317" t="s">
        <v>2396</v>
      </c>
      <c r="B2317" s="1">
        <v>45939</v>
      </c>
      <c r="C2317" t="s">
        <v>37</v>
      </c>
      <c r="D2317" t="s">
        <v>46</v>
      </c>
      <c r="E2317" t="s">
        <v>47</v>
      </c>
      <c r="F2317" t="s">
        <v>86</v>
      </c>
      <c r="G2317" t="s">
        <v>119</v>
      </c>
      <c r="H2317">
        <v>3</v>
      </c>
      <c r="I2317">
        <v>48.58</v>
      </c>
      <c r="J2317" s="2">
        <v>10</v>
      </c>
      <c r="K2317">
        <v>40</v>
      </c>
      <c r="L2317" s="3">
        <v>2.99</v>
      </c>
      <c r="M2317" s="3">
        <v>3.7</v>
      </c>
      <c r="N2317" t="s">
        <v>50</v>
      </c>
      <c r="O2317" t="s">
        <v>42</v>
      </c>
      <c r="P2317" t="s">
        <v>34</v>
      </c>
      <c r="Q2317" s="2">
        <v>145.74</v>
      </c>
      <c r="R2317" s="2">
        <v>14.57</v>
      </c>
      <c r="S2317" s="2">
        <v>131.16999999999999</v>
      </c>
      <c r="T2317" s="2">
        <v>15</v>
      </c>
      <c r="U2317">
        <v>146.16999999999999</v>
      </c>
      <c r="V2317" s="2">
        <v>15</v>
      </c>
      <c r="W2317" s="3">
        <v>25</v>
      </c>
      <c r="X2317" s="3" t="s">
        <v>35</v>
      </c>
      <c r="Y2317" s="3">
        <v>10</v>
      </c>
      <c r="Z2317" s="2">
        <v>13.12</v>
      </c>
      <c r="AA2317" s="10">
        <f>IF(Table1[[#This Row],[Is_Late]]="Yes",1,0)</f>
        <v>1</v>
      </c>
    </row>
    <row r="2318" spans="1:27" x14ac:dyDescent="0.25">
      <c r="A2318" t="s">
        <v>2397</v>
      </c>
      <c r="B2318" s="1">
        <v>45939</v>
      </c>
      <c r="C2318" t="s">
        <v>53</v>
      </c>
      <c r="D2318" t="s">
        <v>28</v>
      </c>
      <c r="E2318" t="s">
        <v>47</v>
      </c>
      <c r="F2318" t="s">
        <v>76</v>
      </c>
      <c r="G2318" t="s">
        <v>119</v>
      </c>
      <c r="H2318">
        <v>7</v>
      </c>
      <c r="I2318">
        <v>377.96</v>
      </c>
      <c r="J2318" s="2">
        <v>20</v>
      </c>
      <c r="K2318">
        <v>30</v>
      </c>
      <c r="L2318" s="3">
        <v>1.34</v>
      </c>
      <c r="M2318" s="3">
        <v>2.9</v>
      </c>
      <c r="N2318" t="s">
        <v>41</v>
      </c>
      <c r="O2318" t="s">
        <v>42</v>
      </c>
      <c r="P2318" t="s">
        <v>64</v>
      </c>
      <c r="Q2318" s="2">
        <v>2645.72</v>
      </c>
      <c r="R2318" s="2">
        <v>529.14</v>
      </c>
      <c r="S2318" s="2">
        <v>2116.58</v>
      </c>
      <c r="T2318" s="2">
        <v>0</v>
      </c>
      <c r="U2318">
        <v>2116.58</v>
      </c>
      <c r="V2318" s="2">
        <v>39</v>
      </c>
      <c r="W2318" s="3">
        <v>0</v>
      </c>
      <c r="X2318" s="3" t="s">
        <v>44</v>
      </c>
      <c r="Y2318" s="3">
        <v>10.5</v>
      </c>
      <c r="Z2318" s="2">
        <v>222.24</v>
      </c>
      <c r="AA2318" s="10">
        <f>IF(Table1[[#This Row],[Is_Late]]="Yes",1,0)</f>
        <v>0</v>
      </c>
    </row>
    <row r="2319" spans="1:27" x14ac:dyDescent="0.25">
      <c r="A2319" t="s">
        <v>2398</v>
      </c>
      <c r="B2319" s="1">
        <v>45939</v>
      </c>
      <c r="C2319" t="s">
        <v>37</v>
      </c>
      <c r="D2319" t="s">
        <v>46</v>
      </c>
      <c r="E2319" t="s">
        <v>47</v>
      </c>
      <c r="F2319" t="s">
        <v>59</v>
      </c>
      <c r="G2319" t="s">
        <v>136</v>
      </c>
      <c r="H2319">
        <v>6</v>
      </c>
      <c r="I2319">
        <v>69.92</v>
      </c>
      <c r="J2319" s="2">
        <v>0</v>
      </c>
      <c r="K2319">
        <v>34</v>
      </c>
      <c r="L2319" s="3">
        <v>7.7</v>
      </c>
      <c r="M2319" s="3">
        <v>3.9</v>
      </c>
      <c r="N2319" t="s">
        <v>68</v>
      </c>
      <c r="O2319" t="s">
        <v>42</v>
      </c>
      <c r="P2319" t="s">
        <v>43</v>
      </c>
      <c r="Q2319" s="2">
        <v>419.52</v>
      </c>
      <c r="R2319" s="2">
        <v>0</v>
      </c>
      <c r="S2319" s="2">
        <v>419.52</v>
      </c>
      <c r="T2319" s="2">
        <v>0</v>
      </c>
      <c r="U2319">
        <v>419.52</v>
      </c>
      <c r="V2319" s="2">
        <v>31</v>
      </c>
      <c r="W2319" s="3">
        <v>3</v>
      </c>
      <c r="X2319" s="3" t="s">
        <v>44</v>
      </c>
      <c r="Y2319" s="3">
        <v>24.2</v>
      </c>
      <c r="Z2319" s="2">
        <v>101.52</v>
      </c>
      <c r="AA2319" s="10">
        <f>IF(Table1[[#This Row],[Is_Late]]="Yes",1,0)</f>
        <v>0</v>
      </c>
    </row>
    <row r="2320" spans="1:27" x14ac:dyDescent="0.25">
      <c r="A2320" t="s">
        <v>2399</v>
      </c>
      <c r="B2320" s="1">
        <v>45939</v>
      </c>
      <c r="C2320" t="s">
        <v>75</v>
      </c>
      <c r="D2320" t="s">
        <v>28</v>
      </c>
      <c r="E2320" t="s">
        <v>47</v>
      </c>
      <c r="F2320" t="s">
        <v>81</v>
      </c>
      <c r="G2320" t="s">
        <v>82</v>
      </c>
      <c r="H2320">
        <v>1</v>
      </c>
      <c r="I2320">
        <v>365.45</v>
      </c>
      <c r="J2320" s="2">
        <v>25</v>
      </c>
      <c r="K2320">
        <v>38</v>
      </c>
      <c r="L2320" s="3">
        <v>3.41</v>
      </c>
      <c r="M2320" s="3">
        <v>4.2</v>
      </c>
      <c r="N2320" t="s">
        <v>68</v>
      </c>
      <c r="O2320" t="s">
        <v>42</v>
      </c>
      <c r="P2320" t="s">
        <v>56</v>
      </c>
      <c r="Q2320" s="2">
        <v>365.45</v>
      </c>
      <c r="R2320" s="2">
        <v>91.36</v>
      </c>
      <c r="S2320" s="2">
        <v>274.08999999999997</v>
      </c>
      <c r="T2320" s="2">
        <v>20</v>
      </c>
      <c r="U2320">
        <v>294.08999999999997</v>
      </c>
      <c r="V2320" s="2">
        <v>16</v>
      </c>
      <c r="W2320" s="3">
        <v>22</v>
      </c>
      <c r="X2320" s="3" t="s">
        <v>35</v>
      </c>
      <c r="Y2320" s="3">
        <v>19.100000000000001</v>
      </c>
      <c r="Z2320" s="2">
        <v>52.35</v>
      </c>
      <c r="AA2320" s="10">
        <f>IF(Table1[[#This Row],[Is_Late]]="Yes",1,0)</f>
        <v>1</v>
      </c>
    </row>
    <row r="2321" spans="1:27" x14ac:dyDescent="0.25">
      <c r="A2321" t="s">
        <v>2400</v>
      </c>
      <c r="B2321" s="1">
        <v>45940</v>
      </c>
      <c r="C2321" t="s">
        <v>27</v>
      </c>
      <c r="D2321" t="s">
        <v>54</v>
      </c>
      <c r="E2321" t="s">
        <v>47</v>
      </c>
      <c r="F2321" t="s">
        <v>76</v>
      </c>
      <c r="G2321" t="s">
        <v>98</v>
      </c>
      <c r="H2321">
        <v>5</v>
      </c>
      <c r="I2321">
        <v>438.98</v>
      </c>
      <c r="J2321" s="2">
        <v>20</v>
      </c>
      <c r="K2321">
        <v>12</v>
      </c>
      <c r="L2321" s="3">
        <v>4.09</v>
      </c>
      <c r="M2321" s="3">
        <v>3.7</v>
      </c>
      <c r="N2321" t="s">
        <v>50</v>
      </c>
      <c r="O2321" t="s">
        <v>42</v>
      </c>
      <c r="P2321" t="s">
        <v>64</v>
      </c>
      <c r="Q2321" s="2">
        <v>2194.9</v>
      </c>
      <c r="R2321" s="2">
        <v>438.98</v>
      </c>
      <c r="S2321" s="2">
        <v>1755.92</v>
      </c>
      <c r="T2321" s="2">
        <v>0</v>
      </c>
      <c r="U2321">
        <v>1755.92</v>
      </c>
      <c r="V2321" s="2">
        <v>31</v>
      </c>
      <c r="W2321" s="3">
        <v>0</v>
      </c>
      <c r="X2321" s="3" t="s">
        <v>44</v>
      </c>
      <c r="Y2321" s="3">
        <v>9.1999999999999993</v>
      </c>
      <c r="Z2321" s="2">
        <v>161.54</v>
      </c>
      <c r="AA2321" s="10">
        <f>IF(Table1[[#This Row],[Is_Late]]="Yes",1,0)</f>
        <v>0</v>
      </c>
    </row>
    <row r="2322" spans="1:27" x14ac:dyDescent="0.25">
      <c r="A2322" t="s">
        <v>2401</v>
      </c>
      <c r="B2322" s="1">
        <v>45940</v>
      </c>
      <c r="C2322" t="s">
        <v>37</v>
      </c>
      <c r="D2322" t="s">
        <v>28</v>
      </c>
      <c r="E2322" t="s">
        <v>47</v>
      </c>
      <c r="F2322" t="s">
        <v>111</v>
      </c>
      <c r="G2322" t="s">
        <v>98</v>
      </c>
      <c r="H2322">
        <v>4</v>
      </c>
      <c r="I2322">
        <v>67.400000000000006</v>
      </c>
      <c r="J2322" s="2">
        <v>10</v>
      </c>
      <c r="K2322">
        <v>26</v>
      </c>
      <c r="L2322" s="3">
        <v>4.3499999999999996</v>
      </c>
      <c r="M2322" s="3">
        <v>4.2</v>
      </c>
      <c r="N2322" t="s">
        <v>32</v>
      </c>
      <c r="O2322" t="s">
        <v>42</v>
      </c>
      <c r="P2322" t="s">
        <v>43</v>
      </c>
      <c r="Q2322" s="2">
        <v>269.60000000000002</v>
      </c>
      <c r="R2322" s="2">
        <v>26.96</v>
      </c>
      <c r="S2322" s="2">
        <v>242.64</v>
      </c>
      <c r="T2322" s="2">
        <v>15</v>
      </c>
      <c r="U2322">
        <v>257.64</v>
      </c>
      <c r="V2322" s="2">
        <v>30</v>
      </c>
      <c r="W2322" s="3">
        <v>0</v>
      </c>
      <c r="X2322" s="3" t="s">
        <v>44</v>
      </c>
      <c r="Y2322" s="3">
        <v>17.899999999999999</v>
      </c>
      <c r="Z2322" s="2">
        <v>43.43</v>
      </c>
      <c r="AA2322" s="10">
        <f>IF(Table1[[#This Row],[Is_Late]]="Yes",1,0)</f>
        <v>0</v>
      </c>
    </row>
    <row r="2323" spans="1:27" x14ac:dyDescent="0.25">
      <c r="A2323" t="s">
        <v>2402</v>
      </c>
      <c r="B2323" s="1">
        <v>45940</v>
      </c>
      <c r="C2323" t="s">
        <v>58</v>
      </c>
      <c r="D2323" t="s">
        <v>46</v>
      </c>
      <c r="E2323" t="s">
        <v>47</v>
      </c>
      <c r="F2323" t="s">
        <v>76</v>
      </c>
      <c r="G2323" t="s">
        <v>63</v>
      </c>
      <c r="H2323">
        <v>2</v>
      </c>
      <c r="I2323">
        <v>167.2</v>
      </c>
      <c r="J2323" s="2">
        <v>0</v>
      </c>
      <c r="K2323">
        <v>23</v>
      </c>
      <c r="L2323" s="3">
        <v>1.0900000000000001</v>
      </c>
      <c r="M2323" s="3">
        <v>3.5</v>
      </c>
      <c r="N2323" t="s">
        <v>32</v>
      </c>
      <c r="O2323" t="s">
        <v>42</v>
      </c>
      <c r="P2323" t="s">
        <v>51</v>
      </c>
      <c r="Q2323" s="2">
        <v>334.4</v>
      </c>
      <c r="R2323" s="2">
        <v>0</v>
      </c>
      <c r="S2323" s="2">
        <v>334.4</v>
      </c>
      <c r="T2323" s="2">
        <v>0</v>
      </c>
      <c r="U2323">
        <v>334.4</v>
      </c>
      <c r="V2323" s="2">
        <v>31</v>
      </c>
      <c r="W2323" s="3">
        <v>0</v>
      </c>
      <c r="X2323" s="3" t="s">
        <v>44</v>
      </c>
      <c r="Y2323" s="3">
        <v>22.1</v>
      </c>
      <c r="Z2323" s="2">
        <v>73.900000000000006</v>
      </c>
      <c r="AA2323" s="10">
        <f>IF(Table1[[#This Row],[Is_Late]]="Yes",1,0)</f>
        <v>0</v>
      </c>
    </row>
    <row r="2324" spans="1:27" x14ac:dyDescent="0.25">
      <c r="A2324" t="s">
        <v>2403</v>
      </c>
      <c r="B2324" s="1">
        <v>45940</v>
      </c>
      <c r="C2324" t="s">
        <v>84</v>
      </c>
      <c r="D2324" t="s">
        <v>46</v>
      </c>
      <c r="E2324" t="s">
        <v>29</v>
      </c>
      <c r="F2324" t="s">
        <v>81</v>
      </c>
      <c r="G2324" t="s">
        <v>67</v>
      </c>
      <c r="H2324">
        <v>4</v>
      </c>
      <c r="I2324">
        <v>77.52</v>
      </c>
      <c r="J2324" s="2">
        <v>10</v>
      </c>
      <c r="K2324">
        <v>35</v>
      </c>
      <c r="L2324" s="3">
        <v>1.22</v>
      </c>
      <c r="M2324" s="3">
        <v>4.9000000000000004</v>
      </c>
      <c r="N2324" t="s">
        <v>41</v>
      </c>
      <c r="O2324" t="s">
        <v>42</v>
      </c>
      <c r="P2324" t="s">
        <v>64</v>
      </c>
      <c r="Q2324" s="2">
        <v>310.08</v>
      </c>
      <c r="R2324" s="2">
        <v>31.01</v>
      </c>
      <c r="S2324" s="2">
        <v>279.07</v>
      </c>
      <c r="T2324" s="2">
        <v>15</v>
      </c>
      <c r="U2324">
        <v>294.07</v>
      </c>
      <c r="V2324" s="2">
        <v>43</v>
      </c>
      <c r="W2324" s="3">
        <v>0</v>
      </c>
      <c r="X2324" s="3" t="s">
        <v>44</v>
      </c>
      <c r="Y2324" s="3">
        <v>15.5</v>
      </c>
      <c r="Z2324" s="2">
        <v>43.26</v>
      </c>
      <c r="AA2324" s="10">
        <f>IF(Table1[[#This Row],[Is_Late]]="Yes",1,0)</f>
        <v>0</v>
      </c>
    </row>
    <row r="2325" spans="1:27" x14ac:dyDescent="0.25">
      <c r="A2325" t="s">
        <v>2404</v>
      </c>
      <c r="B2325" s="1">
        <v>45940</v>
      </c>
      <c r="C2325" t="s">
        <v>58</v>
      </c>
      <c r="D2325" t="s">
        <v>28</v>
      </c>
      <c r="E2325" t="s">
        <v>47</v>
      </c>
      <c r="F2325" t="s">
        <v>59</v>
      </c>
      <c r="G2325" t="s">
        <v>119</v>
      </c>
      <c r="H2325">
        <v>1</v>
      </c>
      <c r="I2325">
        <v>231.11</v>
      </c>
      <c r="J2325" s="2">
        <v>0</v>
      </c>
      <c r="K2325">
        <v>36</v>
      </c>
      <c r="L2325" s="3">
        <v>2.65</v>
      </c>
      <c r="M2325" s="3">
        <v>4</v>
      </c>
      <c r="N2325" t="s">
        <v>50</v>
      </c>
      <c r="O2325" t="s">
        <v>42</v>
      </c>
      <c r="P2325" t="s">
        <v>56</v>
      </c>
      <c r="Q2325" s="2">
        <v>231.11</v>
      </c>
      <c r="R2325" s="2">
        <v>0</v>
      </c>
      <c r="S2325" s="2">
        <v>231.11</v>
      </c>
      <c r="T2325" s="2">
        <v>15</v>
      </c>
      <c r="U2325">
        <v>246.11</v>
      </c>
      <c r="V2325" s="2">
        <v>24</v>
      </c>
      <c r="W2325" s="3">
        <v>12</v>
      </c>
      <c r="X2325" s="3" t="s">
        <v>35</v>
      </c>
      <c r="Y2325" s="3">
        <v>22.7</v>
      </c>
      <c r="Z2325" s="2">
        <v>52.46</v>
      </c>
      <c r="AA2325" s="10">
        <f>IF(Table1[[#This Row],[Is_Late]]="Yes",1,0)</f>
        <v>1</v>
      </c>
    </row>
    <row r="2326" spans="1:27" x14ac:dyDescent="0.25">
      <c r="A2326" t="s">
        <v>2405</v>
      </c>
      <c r="B2326" s="1">
        <v>45940</v>
      </c>
      <c r="C2326" t="s">
        <v>80</v>
      </c>
      <c r="D2326" t="s">
        <v>66</v>
      </c>
      <c r="E2326" t="s">
        <v>29</v>
      </c>
      <c r="F2326" t="s">
        <v>76</v>
      </c>
      <c r="G2326" t="s">
        <v>89</v>
      </c>
      <c r="H2326">
        <v>3</v>
      </c>
      <c r="I2326">
        <v>149.29</v>
      </c>
      <c r="J2326" s="2">
        <v>20</v>
      </c>
      <c r="K2326">
        <v>41</v>
      </c>
      <c r="L2326" s="3">
        <v>3.66</v>
      </c>
      <c r="M2326" s="3">
        <v>3.9</v>
      </c>
      <c r="N2326" t="s">
        <v>50</v>
      </c>
      <c r="O2326" t="s">
        <v>42</v>
      </c>
      <c r="P2326" t="s">
        <v>43</v>
      </c>
      <c r="Q2326" s="2">
        <v>447.87</v>
      </c>
      <c r="R2326" s="2">
        <v>89.57</v>
      </c>
      <c r="S2326" s="2">
        <v>358.3</v>
      </c>
      <c r="T2326" s="2">
        <v>0</v>
      </c>
      <c r="U2326">
        <v>358.3</v>
      </c>
      <c r="V2326" s="2">
        <v>32</v>
      </c>
      <c r="W2326" s="3">
        <v>9</v>
      </c>
      <c r="X2326" s="3" t="s">
        <v>35</v>
      </c>
      <c r="Y2326" s="3">
        <v>23.6</v>
      </c>
      <c r="Z2326" s="2">
        <v>84.56</v>
      </c>
      <c r="AA2326" s="10">
        <f>IF(Table1[[#This Row],[Is_Late]]="Yes",1,0)</f>
        <v>1</v>
      </c>
    </row>
    <row r="2327" spans="1:27" x14ac:dyDescent="0.25">
      <c r="A2327" t="s">
        <v>2406</v>
      </c>
      <c r="B2327" s="1">
        <v>45940</v>
      </c>
      <c r="C2327" t="s">
        <v>80</v>
      </c>
      <c r="D2327" t="s">
        <v>66</v>
      </c>
      <c r="E2327" t="s">
        <v>29</v>
      </c>
      <c r="F2327" t="s">
        <v>81</v>
      </c>
      <c r="G2327" t="s">
        <v>63</v>
      </c>
      <c r="H2327">
        <v>7</v>
      </c>
      <c r="I2327">
        <v>321.26</v>
      </c>
      <c r="J2327" s="2">
        <v>0</v>
      </c>
      <c r="K2327">
        <v>37</v>
      </c>
      <c r="L2327" s="3">
        <v>1.06</v>
      </c>
      <c r="M2327" s="3">
        <v>4.2</v>
      </c>
      <c r="N2327" t="s">
        <v>41</v>
      </c>
      <c r="O2327" t="s">
        <v>42</v>
      </c>
      <c r="P2327" t="s">
        <v>64</v>
      </c>
      <c r="Q2327" s="2">
        <v>2248.8200000000002</v>
      </c>
      <c r="R2327" s="2">
        <v>0</v>
      </c>
      <c r="S2327" s="2">
        <v>2248.8200000000002</v>
      </c>
      <c r="T2327" s="2">
        <v>0</v>
      </c>
      <c r="U2327">
        <v>2248.8200000000002</v>
      </c>
      <c r="V2327" s="2">
        <v>20</v>
      </c>
      <c r="W2327" s="3">
        <v>17</v>
      </c>
      <c r="X2327" s="3" t="s">
        <v>35</v>
      </c>
      <c r="Y2327" s="3">
        <v>15</v>
      </c>
      <c r="Z2327" s="2">
        <v>337.32</v>
      </c>
      <c r="AA2327" s="10">
        <f>IF(Table1[[#This Row],[Is_Late]]="Yes",1,0)</f>
        <v>1</v>
      </c>
    </row>
    <row r="2328" spans="1:27" x14ac:dyDescent="0.25">
      <c r="A2328" t="s">
        <v>2407</v>
      </c>
      <c r="B2328" s="1">
        <v>45940</v>
      </c>
      <c r="C2328" t="s">
        <v>53</v>
      </c>
      <c r="D2328" t="s">
        <v>46</v>
      </c>
      <c r="E2328" t="s">
        <v>29</v>
      </c>
      <c r="F2328" t="s">
        <v>76</v>
      </c>
      <c r="G2328" t="s">
        <v>136</v>
      </c>
      <c r="H2328">
        <v>5</v>
      </c>
      <c r="I2328">
        <v>446.76</v>
      </c>
      <c r="J2328" s="2">
        <v>5</v>
      </c>
      <c r="K2328">
        <v>31</v>
      </c>
      <c r="L2328" s="3">
        <v>7.02</v>
      </c>
      <c r="M2328" s="3">
        <v>4.0999999999999996</v>
      </c>
      <c r="N2328" t="s">
        <v>41</v>
      </c>
      <c r="O2328" t="s">
        <v>42</v>
      </c>
      <c r="P2328" t="s">
        <v>43</v>
      </c>
      <c r="Q2328" s="2">
        <v>2233.8000000000002</v>
      </c>
      <c r="R2328" s="2">
        <v>111.69</v>
      </c>
      <c r="S2328" s="2">
        <v>2122.11</v>
      </c>
      <c r="T2328" s="2">
        <v>0</v>
      </c>
      <c r="U2328">
        <v>2122.11</v>
      </c>
      <c r="V2328" s="2">
        <v>21</v>
      </c>
      <c r="W2328" s="3">
        <v>10</v>
      </c>
      <c r="X2328" s="3" t="s">
        <v>35</v>
      </c>
      <c r="Y2328" s="3">
        <v>28.2</v>
      </c>
      <c r="Z2328" s="2">
        <v>598.44000000000005</v>
      </c>
      <c r="AA2328" s="10">
        <f>IF(Table1[[#This Row],[Is_Late]]="Yes",1,0)</f>
        <v>1</v>
      </c>
    </row>
    <row r="2329" spans="1:27" x14ac:dyDescent="0.25">
      <c r="A2329" t="s">
        <v>2408</v>
      </c>
      <c r="B2329" s="1">
        <v>45941</v>
      </c>
      <c r="C2329" t="s">
        <v>37</v>
      </c>
      <c r="D2329" t="s">
        <v>46</v>
      </c>
      <c r="E2329" t="s">
        <v>47</v>
      </c>
      <c r="F2329" t="s">
        <v>86</v>
      </c>
      <c r="G2329" t="s">
        <v>98</v>
      </c>
      <c r="H2329">
        <v>1</v>
      </c>
      <c r="I2329">
        <v>173.3</v>
      </c>
      <c r="J2329" s="2">
        <v>15</v>
      </c>
      <c r="K2329">
        <v>24</v>
      </c>
      <c r="L2329" s="3">
        <v>3.43</v>
      </c>
      <c r="M2329" s="3">
        <v>3.4</v>
      </c>
      <c r="N2329" t="s">
        <v>50</v>
      </c>
      <c r="O2329" t="s">
        <v>42</v>
      </c>
      <c r="P2329" t="s">
        <v>51</v>
      </c>
      <c r="Q2329" s="2">
        <v>173.3</v>
      </c>
      <c r="R2329" s="2">
        <v>26</v>
      </c>
      <c r="S2329" s="2">
        <v>147.30000000000001</v>
      </c>
      <c r="T2329" s="2">
        <v>10</v>
      </c>
      <c r="U2329">
        <v>157.30000000000001</v>
      </c>
      <c r="V2329" s="2">
        <v>25</v>
      </c>
      <c r="W2329" s="3">
        <v>0</v>
      </c>
      <c r="X2329" s="3" t="s">
        <v>44</v>
      </c>
      <c r="Y2329" s="3">
        <v>15.3</v>
      </c>
      <c r="Z2329" s="2">
        <v>22.54</v>
      </c>
      <c r="AA2329" s="10">
        <f>IF(Table1[[#This Row],[Is_Late]]="Yes",1,0)</f>
        <v>0</v>
      </c>
    </row>
    <row r="2330" spans="1:27" x14ac:dyDescent="0.25">
      <c r="A2330" t="s">
        <v>2409</v>
      </c>
      <c r="B2330" s="1">
        <v>45941</v>
      </c>
      <c r="C2330" t="s">
        <v>80</v>
      </c>
      <c r="D2330" t="s">
        <v>54</v>
      </c>
      <c r="E2330" t="s">
        <v>47</v>
      </c>
      <c r="F2330" t="s">
        <v>111</v>
      </c>
      <c r="G2330" t="s">
        <v>78</v>
      </c>
      <c r="H2330">
        <v>5</v>
      </c>
      <c r="I2330">
        <v>440.09</v>
      </c>
      <c r="J2330" s="2">
        <v>10</v>
      </c>
      <c r="K2330">
        <v>29</v>
      </c>
      <c r="L2330" s="3">
        <v>4.95</v>
      </c>
      <c r="M2330" s="3">
        <v>5</v>
      </c>
      <c r="N2330" t="s">
        <v>50</v>
      </c>
      <c r="O2330" t="s">
        <v>42</v>
      </c>
      <c r="P2330" t="s">
        <v>34</v>
      </c>
      <c r="Q2330" s="2">
        <v>2200.4499999999998</v>
      </c>
      <c r="R2330" s="2">
        <v>220.04</v>
      </c>
      <c r="S2330" s="2">
        <v>1980.41</v>
      </c>
      <c r="T2330" s="2">
        <v>0</v>
      </c>
      <c r="U2330">
        <v>1980.41</v>
      </c>
      <c r="V2330" s="2">
        <v>37</v>
      </c>
      <c r="W2330" s="3">
        <v>0</v>
      </c>
      <c r="X2330" s="3" t="s">
        <v>44</v>
      </c>
      <c r="Y2330" s="3">
        <v>13.7</v>
      </c>
      <c r="Z2330" s="2">
        <v>271.32</v>
      </c>
      <c r="AA2330" s="10">
        <f>IF(Table1[[#This Row],[Is_Late]]="Yes",1,0)</f>
        <v>0</v>
      </c>
    </row>
    <row r="2331" spans="1:27" x14ac:dyDescent="0.25">
      <c r="A2331" t="s">
        <v>2410</v>
      </c>
      <c r="B2331" s="1">
        <v>45941</v>
      </c>
      <c r="C2331" t="s">
        <v>27</v>
      </c>
      <c r="D2331" t="s">
        <v>38</v>
      </c>
      <c r="E2331" t="s">
        <v>47</v>
      </c>
      <c r="F2331" t="s">
        <v>48</v>
      </c>
      <c r="G2331" t="s">
        <v>31</v>
      </c>
      <c r="H2331">
        <v>7</v>
      </c>
      <c r="I2331">
        <v>175.8</v>
      </c>
      <c r="J2331" s="2">
        <v>10</v>
      </c>
      <c r="K2331">
        <v>21</v>
      </c>
      <c r="L2331" s="3">
        <v>2.9</v>
      </c>
      <c r="M2331" s="3">
        <v>3.3</v>
      </c>
      <c r="N2331" t="s">
        <v>41</v>
      </c>
      <c r="O2331" t="s">
        <v>42</v>
      </c>
      <c r="P2331" t="s">
        <v>51</v>
      </c>
      <c r="Q2331" s="2">
        <v>1230.5999999999999</v>
      </c>
      <c r="R2331" s="2">
        <v>123.06</v>
      </c>
      <c r="S2331" s="2">
        <v>1107.54</v>
      </c>
      <c r="T2331" s="2">
        <v>0</v>
      </c>
      <c r="U2331">
        <v>1107.54</v>
      </c>
      <c r="V2331" s="2">
        <v>30</v>
      </c>
      <c r="W2331" s="3">
        <v>0</v>
      </c>
      <c r="X2331" s="3" t="s">
        <v>44</v>
      </c>
      <c r="Y2331" s="3">
        <v>29.7</v>
      </c>
      <c r="Z2331" s="2">
        <v>328.94</v>
      </c>
      <c r="AA2331" s="10">
        <f>IF(Table1[[#This Row],[Is_Late]]="Yes",1,0)</f>
        <v>0</v>
      </c>
    </row>
    <row r="2332" spans="1:27" x14ac:dyDescent="0.25">
      <c r="A2332" t="s">
        <v>2411</v>
      </c>
      <c r="B2332" s="1">
        <v>45941</v>
      </c>
      <c r="C2332" t="s">
        <v>88</v>
      </c>
      <c r="D2332" t="s">
        <v>46</v>
      </c>
      <c r="E2332" t="s">
        <v>47</v>
      </c>
      <c r="F2332" t="s">
        <v>86</v>
      </c>
      <c r="G2332" t="s">
        <v>63</v>
      </c>
      <c r="H2332">
        <v>6</v>
      </c>
      <c r="I2332">
        <v>497.48</v>
      </c>
      <c r="J2332" s="2">
        <v>5</v>
      </c>
      <c r="K2332">
        <v>29</v>
      </c>
      <c r="L2332" s="3">
        <v>3.8</v>
      </c>
      <c r="M2332" s="3">
        <v>5</v>
      </c>
      <c r="N2332" t="s">
        <v>41</v>
      </c>
      <c r="O2332" t="s">
        <v>42</v>
      </c>
      <c r="P2332" t="s">
        <v>64</v>
      </c>
      <c r="Q2332" s="2">
        <v>2984.88</v>
      </c>
      <c r="R2332" s="2">
        <v>149.24</v>
      </c>
      <c r="S2332" s="2">
        <v>2835.64</v>
      </c>
      <c r="T2332" s="2">
        <v>0</v>
      </c>
      <c r="U2332">
        <v>2835.64</v>
      </c>
      <c r="V2332" s="2">
        <v>19</v>
      </c>
      <c r="W2332" s="3">
        <v>10</v>
      </c>
      <c r="X2332" s="3" t="s">
        <v>35</v>
      </c>
      <c r="Y2332" s="3">
        <v>27</v>
      </c>
      <c r="Z2332" s="2">
        <v>765.62</v>
      </c>
      <c r="AA2332" s="10">
        <f>IF(Table1[[#This Row],[Is_Late]]="Yes",1,0)</f>
        <v>1</v>
      </c>
    </row>
    <row r="2333" spans="1:27" x14ac:dyDescent="0.25">
      <c r="A2333" t="s">
        <v>2412</v>
      </c>
      <c r="B2333" s="1">
        <v>45941</v>
      </c>
      <c r="C2333" t="s">
        <v>53</v>
      </c>
      <c r="D2333" t="s">
        <v>54</v>
      </c>
      <c r="E2333" t="s">
        <v>29</v>
      </c>
      <c r="F2333" t="s">
        <v>86</v>
      </c>
      <c r="G2333" t="s">
        <v>67</v>
      </c>
      <c r="H2333">
        <v>3</v>
      </c>
      <c r="I2333">
        <v>225.61</v>
      </c>
      <c r="J2333" s="2">
        <v>15</v>
      </c>
      <c r="K2333">
        <v>30</v>
      </c>
      <c r="L2333" s="3">
        <v>5.62</v>
      </c>
      <c r="M2333" s="3">
        <v>4.2</v>
      </c>
      <c r="N2333" t="s">
        <v>32</v>
      </c>
      <c r="O2333" t="s">
        <v>42</v>
      </c>
      <c r="P2333" t="s">
        <v>34</v>
      </c>
      <c r="Q2333" s="2">
        <v>676.83</v>
      </c>
      <c r="R2333" s="2">
        <v>101.52</v>
      </c>
      <c r="S2333" s="2">
        <v>575.30999999999995</v>
      </c>
      <c r="T2333" s="2">
        <v>0</v>
      </c>
      <c r="U2333">
        <v>575.30999999999995</v>
      </c>
      <c r="V2333" s="2">
        <v>36</v>
      </c>
      <c r="W2333" s="3">
        <v>0</v>
      </c>
      <c r="X2333" s="3" t="s">
        <v>44</v>
      </c>
      <c r="Y2333" s="3">
        <v>12.9</v>
      </c>
      <c r="Z2333" s="2">
        <v>74.209999999999994</v>
      </c>
      <c r="AA2333" s="10">
        <f>IF(Table1[[#This Row],[Is_Late]]="Yes",1,0)</f>
        <v>0</v>
      </c>
    </row>
    <row r="2334" spans="1:27" x14ac:dyDescent="0.25">
      <c r="A2334" t="s">
        <v>2413</v>
      </c>
      <c r="B2334" s="1">
        <v>45941</v>
      </c>
      <c r="C2334" t="s">
        <v>58</v>
      </c>
      <c r="D2334" t="s">
        <v>54</v>
      </c>
      <c r="E2334" t="s">
        <v>29</v>
      </c>
      <c r="F2334" t="s">
        <v>111</v>
      </c>
      <c r="G2334" t="s">
        <v>119</v>
      </c>
      <c r="H2334">
        <v>6</v>
      </c>
      <c r="I2334">
        <v>202.38</v>
      </c>
      <c r="J2334" s="2">
        <v>10</v>
      </c>
      <c r="K2334">
        <v>25</v>
      </c>
      <c r="L2334" s="3">
        <v>7.19</v>
      </c>
      <c r="M2334" s="3">
        <v>5</v>
      </c>
      <c r="N2334" t="s">
        <v>50</v>
      </c>
      <c r="O2334" t="s">
        <v>33</v>
      </c>
      <c r="P2334" t="s">
        <v>51</v>
      </c>
      <c r="Q2334" s="2">
        <v>1214.28</v>
      </c>
      <c r="R2334" s="2">
        <v>121.43</v>
      </c>
      <c r="S2334" s="2">
        <v>0</v>
      </c>
      <c r="T2334" s="2">
        <v>0</v>
      </c>
      <c r="U2334">
        <v>0</v>
      </c>
      <c r="V2334" s="2">
        <v>30</v>
      </c>
      <c r="W2334" s="3">
        <v>0</v>
      </c>
      <c r="X2334" s="3" t="s">
        <v>44</v>
      </c>
      <c r="Y2334" s="3">
        <v>26.8</v>
      </c>
      <c r="Z2334" s="2">
        <v>0</v>
      </c>
      <c r="AA2334" s="10">
        <f>IF(Table1[[#This Row],[Is_Late]]="Yes",1,0)</f>
        <v>0</v>
      </c>
    </row>
    <row r="2335" spans="1:27" x14ac:dyDescent="0.25">
      <c r="A2335" t="s">
        <v>2414</v>
      </c>
      <c r="B2335" s="1">
        <v>45941</v>
      </c>
      <c r="C2335" t="s">
        <v>75</v>
      </c>
      <c r="D2335" t="s">
        <v>54</v>
      </c>
      <c r="E2335" t="s">
        <v>47</v>
      </c>
      <c r="F2335" t="s">
        <v>111</v>
      </c>
      <c r="G2335" t="s">
        <v>100</v>
      </c>
      <c r="H2335">
        <v>4</v>
      </c>
      <c r="I2335">
        <v>255.7</v>
      </c>
      <c r="J2335" s="2">
        <v>10</v>
      </c>
      <c r="K2335">
        <v>24</v>
      </c>
      <c r="L2335" s="3">
        <v>3.28</v>
      </c>
      <c r="M2335" s="3">
        <v>2.7</v>
      </c>
      <c r="N2335" t="s">
        <v>50</v>
      </c>
      <c r="O2335" t="s">
        <v>42</v>
      </c>
      <c r="P2335" t="s">
        <v>51</v>
      </c>
      <c r="Q2335" s="2">
        <v>1022.8</v>
      </c>
      <c r="R2335" s="2">
        <v>102.28</v>
      </c>
      <c r="S2335" s="2">
        <v>920.52</v>
      </c>
      <c r="T2335" s="2">
        <v>0</v>
      </c>
      <c r="U2335">
        <v>920.52</v>
      </c>
      <c r="V2335" s="2">
        <v>16</v>
      </c>
      <c r="W2335" s="3">
        <v>8</v>
      </c>
      <c r="X2335" s="3" t="s">
        <v>35</v>
      </c>
      <c r="Y2335" s="3">
        <v>31</v>
      </c>
      <c r="Z2335" s="2">
        <v>285.36</v>
      </c>
      <c r="AA2335" s="10">
        <f>IF(Table1[[#This Row],[Is_Late]]="Yes",1,0)</f>
        <v>1</v>
      </c>
    </row>
    <row r="2336" spans="1:27" x14ac:dyDescent="0.25">
      <c r="A2336" t="s">
        <v>2415</v>
      </c>
      <c r="B2336" s="1">
        <v>45941</v>
      </c>
      <c r="C2336" t="s">
        <v>84</v>
      </c>
      <c r="D2336" t="s">
        <v>28</v>
      </c>
      <c r="E2336" t="s">
        <v>47</v>
      </c>
      <c r="F2336" t="s">
        <v>86</v>
      </c>
      <c r="G2336" t="s">
        <v>78</v>
      </c>
      <c r="H2336">
        <v>3</v>
      </c>
      <c r="I2336">
        <v>276.32</v>
      </c>
      <c r="J2336" s="2">
        <v>20</v>
      </c>
      <c r="K2336">
        <v>10</v>
      </c>
      <c r="L2336" s="3">
        <v>0.5</v>
      </c>
      <c r="M2336" s="3">
        <v>3.9</v>
      </c>
      <c r="N2336" t="s">
        <v>68</v>
      </c>
      <c r="O2336" t="s">
        <v>42</v>
      </c>
      <c r="P2336" t="s">
        <v>34</v>
      </c>
      <c r="Q2336" s="2">
        <v>828.96</v>
      </c>
      <c r="R2336" s="2">
        <v>165.79</v>
      </c>
      <c r="S2336" s="2">
        <v>663.17</v>
      </c>
      <c r="T2336" s="2">
        <v>0</v>
      </c>
      <c r="U2336">
        <v>663.17</v>
      </c>
      <c r="V2336" s="2">
        <v>22</v>
      </c>
      <c r="W2336" s="3">
        <v>0</v>
      </c>
      <c r="X2336" s="3" t="s">
        <v>44</v>
      </c>
      <c r="Y2336" s="3">
        <v>30.4</v>
      </c>
      <c r="Z2336" s="2">
        <v>201.6</v>
      </c>
      <c r="AA2336" s="10">
        <f>IF(Table1[[#This Row],[Is_Late]]="Yes",1,0)</f>
        <v>0</v>
      </c>
    </row>
    <row r="2337" spans="1:27" x14ac:dyDescent="0.25">
      <c r="A2337" t="s">
        <v>2416</v>
      </c>
      <c r="B2337" s="1">
        <v>45942</v>
      </c>
      <c r="C2337" t="s">
        <v>80</v>
      </c>
      <c r="D2337" t="s">
        <v>66</v>
      </c>
      <c r="E2337" t="s">
        <v>47</v>
      </c>
      <c r="F2337" t="s">
        <v>73</v>
      </c>
      <c r="G2337" t="s">
        <v>98</v>
      </c>
      <c r="H2337">
        <v>6</v>
      </c>
      <c r="I2337">
        <v>39.17</v>
      </c>
      <c r="J2337" s="2">
        <v>25</v>
      </c>
      <c r="K2337">
        <v>36</v>
      </c>
      <c r="L2337" s="3">
        <v>4.5999999999999996</v>
      </c>
      <c r="M2337" s="3">
        <v>3.9</v>
      </c>
      <c r="N2337" t="s">
        <v>68</v>
      </c>
      <c r="O2337" t="s">
        <v>42</v>
      </c>
      <c r="P2337" t="s">
        <v>56</v>
      </c>
      <c r="Q2337" s="2">
        <v>235.02</v>
      </c>
      <c r="R2337" s="2">
        <v>58.76</v>
      </c>
      <c r="S2337" s="2">
        <v>176.26</v>
      </c>
      <c r="T2337" s="2">
        <v>25</v>
      </c>
      <c r="U2337">
        <v>201.26</v>
      </c>
      <c r="V2337" s="2">
        <v>30</v>
      </c>
      <c r="W2337" s="3">
        <v>6</v>
      </c>
      <c r="X2337" s="3" t="s">
        <v>35</v>
      </c>
      <c r="Y2337" s="3">
        <v>17.5</v>
      </c>
      <c r="Z2337" s="2">
        <v>30.85</v>
      </c>
      <c r="AA2337" s="10">
        <f>IF(Table1[[#This Row],[Is_Late]]="Yes",1,0)</f>
        <v>1</v>
      </c>
    </row>
    <row r="2338" spans="1:27" x14ac:dyDescent="0.25">
      <c r="A2338" t="s">
        <v>2417</v>
      </c>
      <c r="B2338" s="1">
        <v>45942</v>
      </c>
      <c r="C2338" t="s">
        <v>84</v>
      </c>
      <c r="D2338" t="s">
        <v>28</v>
      </c>
      <c r="E2338" t="s">
        <v>47</v>
      </c>
      <c r="F2338" t="s">
        <v>93</v>
      </c>
      <c r="G2338" t="s">
        <v>70</v>
      </c>
      <c r="H2338">
        <v>7</v>
      </c>
      <c r="I2338">
        <v>313.54000000000002</v>
      </c>
      <c r="J2338" s="2">
        <v>25</v>
      </c>
      <c r="K2338">
        <v>23</v>
      </c>
      <c r="L2338" s="3">
        <v>4.2300000000000004</v>
      </c>
      <c r="M2338" s="3">
        <v>4.5</v>
      </c>
      <c r="N2338" t="s">
        <v>50</v>
      </c>
      <c r="O2338" t="s">
        <v>42</v>
      </c>
      <c r="P2338" t="s">
        <v>43</v>
      </c>
      <c r="Q2338" s="2">
        <v>2194.7800000000002</v>
      </c>
      <c r="R2338" s="2">
        <v>548.70000000000005</v>
      </c>
      <c r="S2338" s="2">
        <v>1646.08</v>
      </c>
      <c r="T2338" s="2">
        <v>0</v>
      </c>
      <c r="U2338">
        <v>1646.08</v>
      </c>
      <c r="V2338" s="2">
        <v>27</v>
      </c>
      <c r="W2338" s="3">
        <v>0</v>
      </c>
      <c r="X2338" s="3" t="s">
        <v>44</v>
      </c>
      <c r="Y2338" s="3">
        <v>25.5</v>
      </c>
      <c r="Z2338" s="2">
        <v>419.75</v>
      </c>
      <c r="AA2338" s="10">
        <f>IF(Table1[[#This Row],[Is_Late]]="Yes",1,0)</f>
        <v>0</v>
      </c>
    </row>
    <row r="2339" spans="1:27" x14ac:dyDescent="0.25">
      <c r="A2339" t="s">
        <v>2418</v>
      </c>
      <c r="B2339" s="1">
        <v>45942</v>
      </c>
      <c r="C2339" t="s">
        <v>84</v>
      </c>
      <c r="D2339" t="s">
        <v>54</v>
      </c>
      <c r="E2339" t="s">
        <v>47</v>
      </c>
      <c r="F2339" t="s">
        <v>48</v>
      </c>
      <c r="G2339" t="s">
        <v>31</v>
      </c>
      <c r="H2339">
        <v>4</v>
      </c>
      <c r="I2339">
        <v>263.69</v>
      </c>
      <c r="J2339" s="2">
        <v>15</v>
      </c>
      <c r="K2339">
        <v>13</v>
      </c>
      <c r="L2339" s="3">
        <v>1.86</v>
      </c>
      <c r="M2339" s="3">
        <v>3.4</v>
      </c>
      <c r="N2339" t="s">
        <v>68</v>
      </c>
      <c r="O2339" t="s">
        <v>42</v>
      </c>
      <c r="P2339" t="s">
        <v>56</v>
      </c>
      <c r="Q2339" s="2">
        <v>1054.76</v>
      </c>
      <c r="R2339" s="2">
        <v>158.21</v>
      </c>
      <c r="S2339" s="2">
        <v>896.55</v>
      </c>
      <c r="T2339" s="2">
        <v>0</v>
      </c>
      <c r="U2339">
        <v>896.55</v>
      </c>
      <c r="V2339" s="2">
        <v>28</v>
      </c>
      <c r="W2339" s="3">
        <v>0</v>
      </c>
      <c r="X2339" s="3" t="s">
        <v>44</v>
      </c>
      <c r="Y2339" s="3">
        <v>26.8</v>
      </c>
      <c r="Z2339" s="2">
        <v>240.28</v>
      </c>
      <c r="AA2339" s="10">
        <f>IF(Table1[[#This Row],[Is_Late]]="Yes",1,0)</f>
        <v>0</v>
      </c>
    </row>
    <row r="2340" spans="1:27" x14ac:dyDescent="0.25">
      <c r="A2340" t="s">
        <v>2419</v>
      </c>
      <c r="B2340" s="1">
        <v>45942</v>
      </c>
      <c r="C2340" t="s">
        <v>37</v>
      </c>
      <c r="D2340" t="s">
        <v>54</v>
      </c>
      <c r="E2340" t="s">
        <v>47</v>
      </c>
      <c r="F2340" t="s">
        <v>93</v>
      </c>
      <c r="G2340" t="s">
        <v>98</v>
      </c>
      <c r="H2340">
        <v>7</v>
      </c>
      <c r="I2340">
        <v>278.92</v>
      </c>
      <c r="J2340" s="2">
        <v>5</v>
      </c>
      <c r="K2340">
        <v>41</v>
      </c>
      <c r="L2340" s="3">
        <v>6.12</v>
      </c>
      <c r="M2340" s="3">
        <v>5</v>
      </c>
      <c r="N2340" t="s">
        <v>68</v>
      </c>
      <c r="O2340" t="s">
        <v>42</v>
      </c>
      <c r="P2340" t="s">
        <v>51</v>
      </c>
      <c r="Q2340" s="2">
        <v>1952.44</v>
      </c>
      <c r="R2340" s="2">
        <v>97.62</v>
      </c>
      <c r="S2340" s="2">
        <v>1854.82</v>
      </c>
      <c r="T2340" s="2">
        <v>0</v>
      </c>
      <c r="U2340">
        <v>1854.82</v>
      </c>
      <c r="V2340" s="2">
        <v>17</v>
      </c>
      <c r="W2340" s="3">
        <v>24</v>
      </c>
      <c r="X2340" s="3" t="s">
        <v>35</v>
      </c>
      <c r="Y2340" s="3">
        <v>21.5</v>
      </c>
      <c r="Z2340" s="2">
        <v>398.79</v>
      </c>
      <c r="AA2340" s="10">
        <f>IF(Table1[[#This Row],[Is_Late]]="Yes",1,0)</f>
        <v>1</v>
      </c>
    </row>
    <row r="2341" spans="1:27" x14ac:dyDescent="0.25">
      <c r="A2341" t="s">
        <v>2420</v>
      </c>
      <c r="B2341" s="1">
        <v>45942</v>
      </c>
      <c r="C2341" t="s">
        <v>80</v>
      </c>
      <c r="D2341" t="s">
        <v>28</v>
      </c>
      <c r="E2341" t="s">
        <v>29</v>
      </c>
      <c r="F2341" t="s">
        <v>93</v>
      </c>
      <c r="G2341" t="s">
        <v>82</v>
      </c>
      <c r="H2341">
        <v>3</v>
      </c>
      <c r="I2341">
        <v>280.89999999999998</v>
      </c>
      <c r="J2341" s="2">
        <v>15</v>
      </c>
      <c r="K2341">
        <v>37</v>
      </c>
      <c r="L2341" s="3">
        <v>4.78</v>
      </c>
      <c r="M2341" s="3">
        <v>5</v>
      </c>
      <c r="N2341" t="s">
        <v>32</v>
      </c>
      <c r="O2341" t="s">
        <v>42</v>
      </c>
      <c r="P2341" t="s">
        <v>51</v>
      </c>
      <c r="Q2341" s="2">
        <v>842.7</v>
      </c>
      <c r="R2341" s="2">
        <v>126.4</v>
      </c>
      <c r="S2341" s="2">
        <v>716.3</v>
      </c>
      <c r="T2341" s="2">
        <v>0</v>
      </c>
      <c r="U2341">
        <v>716.3</v>
      </c>
      <c r="V2341" s="2">
        <v>38</v>
      </c>
      <c r="W2341" s="3">
        <v>0</v>
      </c>
      <c r="X2341" s="3" t="s">
        <v>44</v>
      </c>
      <c r="Y2341" s="3">
        <v>28.8</v>
      </c>
      <c r="Z2341" s="2">
        <v>206.29</v>
      </c>
      <c r="AA2341" s="10">
        <f>IF(Table1[[#This Row],[Is_Late]]="Yes",1,0)</f>
        <v>0</v>
      </c>
    </row>
    <row r="2342" spans="1:27" x14ac:dyDescent="0.25">
      <c r="A2342" t="s">
        <v>2421</v>
      </c>
      <c r="B2342" s="1">
        <v>45942</v>
      </c>
      <c r="C2342" t="s">
        <v>88</v>
      </c>
      <c r="D2342" t="s">
        <v>38</v>
      </c>
      <c r="E2342" t="s">
        <v>29</v>
      </c>
      <c r="F2342" t="s">
        <v>39</v>
      </c>
      <c r="G2342" t="s">
        <v>40</v>
      </c>
      <c r="H2342">
        <v>5</v>
      </c>
      <c r="I2342">
        <v>56.52</v>
      </c>
      <c r="J2342" s="2">
        <v>20</v>
      </c>
      <c r="K2342">
        <v>26</v>
      </c>
      <c r="L2342" s="3">
        <v>6.44</v>
      </c>
      <c r="M2342" s="3">
        <v>5</v>
      </c>
      <c r="N2342" t="s">
        <v>60</v>
      </c>
      <c r="O2342" t="s">
        <v>42</v>
      </c>
      <c r="P2342" t="s">
        <v>43</v>
      </c>
      <c r="Q2342" s="2">
        <v>282.60000000000002</v>
      </c>
      <c r="R2342" s="2">
        <v>56.52</v>
      </c>
      <c r="S2342" s="2">
        <v>226.08</v>
      </c>
      <c r="T2342" s="2">
        <v>10</v>
      </c>
      <c r="U2342">
        <v>236.08</v>
      </c>
      <c r="V2342" s="2">
        <v>24</v>
      </c>
      <c r="W2342" s="3">
        <v>2</v>
      </c>
      <c r="X2342" s="3" t="s">
        <v>44</v>
      </c>
      <c r="Y2342" s="3">
        <v>24.8</v>
      </c>
      <c r="Z2342" s="2">
        <v>56.07</v>
      </c>
      <c r="AA2342" s="10">
        <f>IF(Table1[[#This Row],[Is_Late]]="Yes",1,0)</f>
        <v>0</v>
      </c>
    </row>
    <row r="2343" spans="1:27" x14ac:dyDescent="0.25">
      <c r="A2343" t="s">
        <v>2422</v>
      </c>
      <c r="B2343" s="1">
        <v>45942</v>
      </c>
      <c r="C2343" t="s">
        <v>37</v>
      </c>
      <c r="D2343" t="s">
        <v>38</v>
      </c>
      <c r="E2343" t="s">
        <v>29</v>
      </c>
      <c r="F2343" t="s">
        <v>86</v>
      </c>
      <c r="G2343" t="s">
        <v>98</v>
      </c>
      <c r="H2343">
        <v>7</v>
      </c>
      <c r="I2343">
        <v>208.76</v>
      </c>
      <c r="J2343" s="2">
        <v>25</v>
      </c>
      <c r="K2343">
        <v>34</v>
      </c>
      <c r="L2343" s="3">
        <v>7.35</v>
      </c>
      <c r="M2343" s="3">
        <v>3.3</v>
      </c>
      <c r="N2343" t="s">
        <v>60</v>
      </c>
      <c r="O2343" t="s">
        <v>42</v>
      </c>
      <c r="P2343" t="s">
        <v>34</v>
      </c>
      <c r="Q2343" s="2">
        <v>1461.32</v>
      </c>
      <c r="R2343" s="2">
        <v>365.33</v>
      </c>
      <c r="S2343" s="2">
        <v>1095.99</v>
      </c>
      <c r="T2343" s="2">
        <v>0</v>
      </c>
      <c r="U2343">
        <v>1095.99</v>
      </c>
      <c r="V2343" s="2">
        <v>35</v>
      </c>
      <c r="W2343" s="3">
        <v>0</v>
      </c>
      <c r="X2343" s="3" t="s">
        <v>44</v>
      </c>
      <c r="Y2343" s="3">
        <v>19.5</v>
      </c>
      <c r="Z2343" s="2">
        <v>213.72</v>
      </c>
      <c r="AA2343" s="10">
        <f>IF(Table1[[#This Row],[Is_Late]]="Yes",1,0)</f>
        <v>0</v>
      </c>
    </row>
    <row r="2344" spans="1:27" x14ac:dyDescent="0.25">
      <c r="A2344" t="s">
        <v>2423</v>
      </c>
      <c r="B2344" s="1">
        <v>45942</v>
      </c>
      <c r="C2344" t="s">
        <v>88</v>
      </c>
      <c r="D2344" t="s">
        <v>54</v>
      </c>
      <c r="E2344" t="s">
        <v>47</v>
      </c>
      <c r="F2344" t="s">
        <v>111</v>
      </c>
      <c r="G2344" t="s">
        <v>100</v>
      </c>
      <c r="H2344">
        <v>3</v>
      </c>
      <c r="I2344">
        <v>362.08</v>
      </c>
      <c r="J2344" s="2">
        <v>20</v>
      </c>
      <c r="K2344">
        <v>16</v>
      </c>
      <c r="L2344" s="3">
        <v>1.89</v>
      </c>
      <c r="M2344" s="3">
        <v>5</v>
      </c>
      <c r="N2344" t="s">
        <v>41</v>
      </c>
      <c r="O2344" t="s">
        <v>42</v>
      </c>
      <c r="P2344" t="s">
        <v>43</v>
      </c>
      <c r="Q2344" s="2">
        <v>1086.24</v>
      </c>
      <c r="R2344" s="2">
        <v>217.25</v>
      </c>
      <c r="S2344" s="2">
        <v>868.99</v>
      </c>
      <c r="T2344" s="2">
        <v>0</v>
      </c>
      <c r="U2344">
        <v>868.99</v>
      </c>
      <c r="V2344" s="2">
        <v>19</v>
      </c>
      <c r="W2344" s="3">
        <v>0</v>
      </c>
      <c r="X2344" s="3" t="s">
        <v>44</v>
      </c>
      <c r="Y2344" s="3">
        <v>30.1</v>
      </c>
      <c r="Z2344" s="2">
        <v>261.57</v>
      </c>
      <c r="AA2344" s="10">
        <f>IF(Table1[[#This Row],[Is_Late]]="Yes",1,0)</f>
        <v>0</v>
      </c>
    </row>
    <row r="2345" spans="1:27" x14ac:dyDescent="0.25">
      <c r="A2345" t="s">
        <v>2424</v>
      </c>
      <c r="B2345" s="1">
        <v>45942</v>
      </c>
      <c r="C2345" t="s">
        <v>27</v>
      </c>
      <c r="D2345" t="s">
        <v>46</v>
      </c>
      <c r="E2345" t="s">
        <v>47</v>
      </c>
      <c r="F2345" t="s">
        <v>39</v>
      </c>
      <c r="G2345" t="s">
        <v>117</v>
      </c>
      <c r="H2345">
        <v>4</v>
      </c>
      <c r="I2345">
        <v>327.67</v>
      </c>
      <c r="J2345" s="2">
        <v>5</v>
      </c>
      <c r="K2345">
        <v>20</v>
      </c>
      <c r="L2345" s="3">
        <v>1.71</v>
      </c>
      <c r="M2345" s="3">
        <v>3.2</v>
      </c>
      <c r="N2345" t="s">
        <v>60</v>
      </c>
      <c r="O2345" t="s">
        <v>42</v>
      </c>
      <c r="P2345" t="s">
        <v>34</v>
      </c>
      <c r="Q2345" s="2">
        <v>1310.68</v>
      </c>
      <c r="R2345" s="2">
        <v>65.53</v>
      </c>
      <c r="S2345" s="2">
        <v>1245.1500000000001</v>
      </c>
      <c r="T2345" s="2">
        <v>0</v>
      </c>
      <c r="U2345">
        <v>1245.1500000000001</v>
      </c>
      <c r="V2345" s="2">
        <v>27</v>
      </c>
      <c r="W2345" s="3">
        <v>0</v>
      </c>
      <c r="X2345" s="3" t="s">
        <v>44</v>
      </c>
      <c r="Y2345" s="3">
        <v>26.9</v>
      </c>
      <c r="Z2345" s="2">
        <v>334.95</v>
      </c>
      <c r="AA2345" s="10">
        <f>IF(Table1[[#This Row],[Is_Late]]="Yes",1,0)</f>
        <v>0</v>
      </c>
    </row>
    <row r="2346" spans="1:27" x14ac:dyDescent="0.25">
      <c r="A2346" t="s">
        <v>2425</v>
      </c>
      <c r="B2346" s="1">
        <v>45942</v>
      </c>
      <c r="C2346" t="s">
        <v>84</v>
      </c>
      <c r="D2346" t="s">
        <v>46</v>
      </c>
      <c r="E2346" t="s">
        <v>29</v>
      </c>
      <c r="F2346" t="s">
        <v>81</v>
      </c>
      <c r="G2346" t="s">
        <v>98</v>
      </c>
      <c r="H2346">
        <v>5</v>
      </c>
      <c r="I2346">
        <v>141.66999999999999</v>
      </c>
      <c r="J2346" s="2">
        <v>25</v>
      </c>
      <c r="K2346">
        <v>29</v>
      </c>
      <c r="L2346" s="3">
        <v>7.94</v>
      </c>
      <c r="M2346" s="3">
        <v>3.1</v>
      </c>
      <c r="N2346" t="s">
        <v>41</v>
      </c>
      <c r="O2346" t="s">
        <v>42</v>
      </c>
      <c r="P2346" t="s">
        <v>51</v>
      </c>
      <c r="Q2346" s="2">
        <v>708.35</v>
      </c>
      <c r="R2346" s="2">
        <v>177.09</v>
      </c>
      <c r="S2346" s="2">
        <v>531.26</v>
      </c>
      <c r="T2346" s="2">
        <v>0</v>
      </c>
      <c r="U2346">
        <v>531.26</v>
      </c>
      <c r="V2346" s="2">
        <v>25</v>
      </c>
      <c r="W2346" s="3">
        <v>4</v>
      </c>
      <c r="X2346" s="3" t="s">
        <v>44</v>
      </c>
      <c r="Y2346" s="3">
        <v>23</v>
      </c>
      <c r="Z2346" s="2">
        <v>122.19</v>
      </c>
      <c r="AA2346" s="10">
        <f>IF(Table1[[#This Row],[Is_Late]]="Yes",1,0)</f>
        <v>0</v>
      </c>
    </row>
    <row r="2347" spans="1:27" x14ac:dyDescent="0.25">
      <c r="A2347" t="s">
        <v>2426</v>
      </c>
      <c r="B2347" s="1">
        <v>45942</v>
      </c>
      <c r="C2347" t="s">
        <v>53</v>
      </c>
      <c r="D2347" t="s">
        <v>28</v>
      </c>
      <c r="E2347" t="s">
        <v>29</v>
      </c>
      <c r="F2347" t="s">
        <v>93</v>
      </c>
      <c r="G2347" t="s">
        <v>82</v>
      </c>
      <c r="H2347">
        <v>1</v>
      </c>
      <c r="I2347">
        <v>386.93</v>
      </c>
      <c r="J2347" s="2">
        <v>25</v>
      </c>
      <c r="K2347">
        <v>26</v>
      </c>
      <c r="L2347" s="3">
        <v>3.18</v>
      </c>
      <c r="M2347" s="3">
        <v>3.1</v>
      </c>
      <c r="N2347" t="s">
        <v>50</v>
      </c>
      <c r="O2347" t="s">
        <v>42</v>
      </c>
      <c r="P2347" t="s">
        <v>34</v>
      </c>
      <c r="Q2347" s="2">
        <v>386.93</v>
      </c>
      <c r="R2347" s="2">
        <v>96.73</v>
      </c>
      <c r="S2347" s="2">
        <v>290.2</v>
      </c>
      <c r="T2347" s="2">
        <v>20</v>
      </c>
      <c r="U2347">
        <v>310.2</v>
      </c>
      <c r="V2347" s="2">
        <v>43</v>
      </c>
      <c r="W2347" s="3">
        <v>0</v>
      </c>
      <c r="X2347" s="3" t="s">
        <v>44</v>
      </c>
      <c r="Y2347" s="3">
        <v>8.6999999999999993</v>
      </c>
      <c r="Z2347" s="2">
        <v>25.25</v>
      </c>
      <c r="AA2347" s="10">
        <f>IF(Table1[[#This Row],[Is_Late]]="Yes",1,0)</f>
        <v>0</v>
      </c>
    </row>
    <row r="2348" spans="1:27" x14ac:dyDescent="0.25">
      <c r="A2348" t="s">
        <v>2427</v>
      </c>
      <c r="B2348" s="1">
        <v>45942</v>
      </c>
      <c r="C2348" t="s">
        <v>58</v>
      </c>
      <c r="D2348" t="s">
        <v>54</v>
      </c>
      <c r="E2348" t="s">
        <v>29</v>
      </c>
      <c r="F2348" t="s">
        <v>111</v>
      </c>
      <c r="G2348" t="s">
        <v>40</v>
      </c>
      <c r="H2348">
        <v>3</v>
      </c>
      <c r="I2348">
        <v>89.91</v>
      </c>
      <c r="J2348" s="2">
        <v>20</v>
      </c>
      <c r="K2348">
        <v>39</v>
      </c>
      <c r="L2348" s="3">
        <v>3.85</v>
      </c>
      <c r="M2348" s="3">
        <v>4.2</v>
      </c>
      <c r="N2348" t="s">
        <v>32</v>
      </c>
      <c r="O2348" t="s">
        <v>42</v>
      </c>
      <c r="P2348" t="s">
        <v>34</v>
      </c>
      <c r="Q2348" s="2">
        <v>269.73</v>
      </c>
      <c r="R2348" s="2">
        <v>53.95</v>
      </c>
      <c r="S2348" s="2">
        <v>215.78</v>
      </c>
      <c r="T2348" s="2">
        <v>25</v>
      </c>
      <c r="U2348">
        <v>240.78</v>
      </c>
      <c r="V2348" s="2">
        <v>28</v>
      </c>
      <c r="W2348" s="3">
        <v>11</v>
      </c>
      <c r="X2348" s="3" t="s">
        <v>35</v>
      </c>
      <c r="Y2348" s="3">
        <v>11.3</v>
      </c>
      <c r="Z2348" s="2">
        <v>24.38</v>
      </c>
      <c r="AA2348" s="10">
        <f>IF(Table1[[#This Row],[Is_Late]]="Yes",1,0)</f>
        <v>1</v>
      </c>
    </row>
    <row r="2349" spans="1:27" x14ac:dyDescent="0.25">
      <c r="A2349" t="s">
        <v>2428</v>
      </c>
      <c r="B2349" s="1">
        <v>45943</v>
      </c>
      <c r="C2349" t="s">
        <v>53</v>
      </c>
      <c r="D2349" t="s">
        <v>54</v>
      </c>
      <c r="E2349" t="s">
        <v>47</v>
      </c>
      <c r="F2349" t="s">
        <v>111</v>
      </c>
      <c r="G2349" t="s">
        <v>117</v>
      </c>
      <c r="H2349">
        <v>1</v>
      </c>
      <c r="I2349">
        <v>485.39</v>
      </c>
      <c r="J2349" s="2">
        <v>0</v>
      </c>
      <c r="K2349">
        <v>24</v>
      </c>
      <c r="L2349" s="3">
        <v>7.62</v>
      </c>
      <c r="M2349" s="3">
        <v>3.7</v>
      </c>
      <c r="N2349" t="s">
        <v>32</v>
      </c>
      <c r="O2349" t="s">
        <v>42</v>
      </c>
      <c r="P2349" t="s">
        <v>51</v>
      </c>
      <c r="Q2349" s="2">
        <v>485.39</v>
      </c>
      <c r="R2349" s="2">
        <v>0</v>
      </c>
      <c r="S2349" s="2">
        <v>485.39</v>
      </c>
      <c r="T2349" s="2">
        <v>0</v>
      </c>
      <c r="U2349">
        <v>485.39</v>
      </c>
      <c r="V2349" s="2">
        <v>29</v>
      </c>
      <c r="W2349" s="3">
        <v>0</v>
      </c>
      <c r="X2349" s="3" t="s">
        <v>44</v>
      </c>
      <c r="Y2349" s="3">
        <v>12.7</v>
      </c>
      <c r="Z2349" s="2">
        <v>61.64</v>
      </c>
      <c r="AA2349" s="10">
        <f>IF(Table1[[#This Row],[Is_Late]]="Yes",1,0)</f>
        <v>0</v>
      </c>
    </row>
    <row r="2350" spans="1:27" x14ac:dyDescent="0.25">
      <c r="A2350" t="s">
        <v>2429</v>
      </c>
      <c r="B2350" s="1">
        <v>45943</v>
      </c>
      <c r="C2350" t="s">
        <v>27</v>
      </c>
      <c r="D2350" t="s">
        <v>66</v>
      </c>
      <c r="E2350" t="s">
        <v>29</v>
      </c>
      <c r="F2350" t="s">
        <v>39</v>
      </c>
      <c r="G2350" t="s">
        <v>98</v>
      </c>
      <c r="H2350">
        <v>3</v>
      </c>
      <c r="I2350">
        <v>198.78</v>
      </c>
      <c r="J2350" s="2">
        <v>25</v>
      </c>
      <c r="K2350">
        <v>35</v>
      </c>
      <c r="L2350" s="3">
        <v>3.28</v>
      </c>
      <c r="M2350" s="3">
        <v>4.4000000000000004</v>
      </c>
      <c r="N2350" t="s">
        <v>32</v>
      </c>
      <c r="O2350" t="s">
        <v>42</v>
      </c>
      <c r="P2350" t="s">
        <v>56</v>
      </c>
      <c r="Q2350" s="2">
        <v>596.34</v>
      </c>
      <c r="R2350" s="2">
        <v>149.08000000000001</v>
      </c>
      <c r="S2350" s="2">
        <v>447.26</v>
      </c>
      <c r="T2350" s="2">
        <v>0</v>
      </c>
      <c r="U2350">
        <v>447.26</v>
      </c>
      <c r="V2350" s="2">
        <v>21</v>
      </c>
      <c r="W2350" s="3">
        <v>14</v>
      </c>
      <c r="X2350" s="3" t="s">
        <v>35</v>
      </c>
      <c r="Y2350" s="3">
        <v>17.100000000000001</v>
      </c>
      <c r="Z2350" s="2">
        <v>76.48</v>
      </c>
      <c r="AA2350" s="10">
        <f>IF(Table1[[#This Row],[Is_Late]]="Yes",1,0)</f>
        <v>1</v>
      </c>
    </row>
    <row r="2351" spans="1:27" x14ac:dyDescent="0.25">
      <c r="A2351" t="s">
        <v>2430</v>
      </c>
      <c r="B2351" s="1">
        <v>45943</v>
      </c>
      <c r="C2351" t="s">
        <v>37</v>
      </c>
      <c r="D2351" t="s">
        <v>54</v>
      </c>
      <c r="E2351" t="s">
        <v>47</v>
      </c>
      <c r="F2351" t="s">
        <v>59</v>
      </c>
      <c r="G2351" t="s">
        <v>67</v>
      </c>
      <c r="H2351">
        <v>4</v>
      </c>
      <c r="I2351">
        <v>87.53</v>
      </c>
      <c r="J2351" s="2">
        <v>5</v>
      </c>
      <c r="K2351">
        <v>17</v>
      </c>
      <c r="L2351" s="3">
        <v>4.43</v>
      </c>
      <c r="M2351" s="3">
        <v>3.6</v>
      </c>
      <c r="N2351" t="s">
        <v>68</v>
      </c>
      <c r="O2351" t="s">
        <v>33</v>
      </c>
      <c r="P2351" t="s">
        <v>34</v>
      </c>
      <c r="Q2351" s="2">
        <v>350.12</v>
      </c>
      <c r="R2351" s="2">
        <v>17.510000000000002</v>
      </c>
      <c r="S2351" s="2">
        <v>0</v>
      </c>
      <c r="T2351" s="2">
        <v>0</v>
      </c>
      <c r="U2351">
        <v>0</v>
      </c>
      <c r="V2351" s="2">
        <v>36</v>
      </c>
      <c r="W2351" s="3">
        <v>0</v>
      </c>
      <c r="X2351" s="3" t="s">
        <v>44</v>
      </c>
      <c r="Y2351" s="3">
        <v>31</v>
      </c>
      <c r="Z2351" s="2">
        <v>0</v>
      </c>
      <c r="AA2351" s="10">
        <f>IF(Table1[[#This Row],[Is_Late]]="Yes",1,0)</f>
        <v>0</v>
      </c>
    </row>
    <row r="2352" spans="1:27" x14ac:dyDescent="0.25">
      <c r="A2352" t="s">
        <v>2431</v>
      </c>
      <c r="B2352" s="1">
        <v>45943</v>
      </c>
      <c r="C2352" t="s">
        <v>75</v>
      </c>
      <c r="D2352" t="s">
        <v>46</v>
      </c>
      <c r="E2352" t="s">
        <v>47</v>
      </c>
      <c r="F2352" t="s">
        <v>30</v>
      </c>
      <c r="G2352" t="s">
        <v>70</v>
      </c>
      <c r="H2352">
        <v>7</v>
      </c>
      <c r="I2352">
        <v>28.86</v>
      </c>
      <c r="J2352" s="2">
        <v>15</v>
      </c>
      <c r="K2352">
        <v>40</v>
      </c>
      <c r="L2352" s="3">
        <v>4.54</v>
      </c>
      <c r="M2352" s="3">
        <v>3.2</v>
      </c>
      <c r="N2352" t="s">
        <v>41</v>
      </c>
      <c r="O2352" t="s">
        <v>42</v>
      </c>
      <c r="P2352" t="s">
        <v>56</v>
      </c>
      <c r="Q2352" s="2">
        <v>202.02</v>
      </c>
      <c r="R2352" s="2">
        <v>30.3</v>
      </c>
      <c r="S2352" s="2">
        <v>171.72</v>
      </c>
      <c r="T2352" s="2">
        <v>25</v>
      </c>
      <c r="U2352">
        <v>196.72</v>
      </c>
      <c r="V2352" s="2">
        <v>43</v>
      </c>
      <c r="W2352" s="3">
        <v>0</v>
      </c>
      <c r="X2352" s="3" t="s">
        <v>44</v>
      </c>
      <c r="Y2352" s="3">
        <v>11.6</v>
      </c>
      <c r="Z2352" s="2">
        <v>19.920000000000002</v>
      </c>
      <c r="AA2352" s="10">
        <f>IF(Table1[[#This Row],[Is_Late]]="Yes",1,0)</f>
        <v>0</v>
      </c>
    </row>
    <row r="2353" spans="1:27" x14ac:dyDescent="0.25">
      <c r="A2353" t="s">
        <v>2432</v>
      </c>
      <c r="B2353" s="1">
        <v>45943</v>
      </c>
      <c r="C2353" t="s">
        <v>53</v>
      </c>
      <c r="D2353" t="s">
        <v>46</v>
      </c>
      <c r="E2353" t="s">
        <v>29</v>
      </c>
      <c r="F2353" t="s">
        <v>30</v>
      </c>
      <c r="G2353" t="s">
        <v>63</v>
      </c>
      <c r="H2353">
        <v>6</v>
      </c>
      <c r="I2353">
        <v>134.80000000000001</v>
      </c>
      <c r="J2353" s="2">
        <v>20</v>
      </c>
      <c r="K2353">
        <v>19</v>
      </c>
      <c r="L2353" s="3">
        <v>1.1399999999999999</v>
      </c>
      <c r="M2353" s="3">
        <v>3.5</v>
      </c>
      <c r="N2353" t="s">
        <v>60</v>
      </c>
      <c r="O2353" t="s">
        <v>42</v>
      </c>
      <c r="P2353" t="s">
        <v>34</v>
      </c>
      <c r="Q2353" s="2">
        <v>808.8</v>
      </c>
      <c r="R2353" s="2">
        <v>161.76</v>
      </c>
      <c r="S2353" s="2">
        <v>647.04</v>
      </c>
      <c r="T2353" s="2">
        <v>0</v>
      </c>
      <c r="U2353">
        <v>647.04</v>
      </c>
      <c r="V2353" s="2">
        <v>32</v>
      </c>
      <c r="W2353" s="3">
        <v>0</v>
      </c>
      <c r="X2353" s="3" t="s">
        <v>44</v>
      </c>
      <c r="Y2353" s="3">
        <v>28.5</v>
      </c>
      <c r="Z2353" s="2">
        <v>184.41</v>
      </c>
      <c r="AA2353" s="10">
        <f>IF(Table1[[#This Row],[Is_Late]]="Yes",1,0)</f>
        <v>0</v>
      </c>
    </row>
    <row r="2354" spans="1:27" x14ac:dyDescent="0.25">
      <c r="A2354" t="s">
        <v>2433</v>
      </c>
      <c r="B2354" s="1">
        <v>45943</v>
      </c>
      <c r="C2354" t="s">
        <v>27</v>
      </c>
      <c r="D2354" t="s">
        <v>28</v>
      </c>
      <c r="E2354" t="s">
        <v>47</v>
      </c>
      <c r="F2354" t="s">
        <v>86</v>
      </c>
      <c r="G2354" t="s">
        <v>63</v>
      </c>
      <c r="H2354">
        <v>1</v>
      </c>
      <c r="I2354">
        <v>230.42</v>
      </c>
      <c r="J2354" s="2">
        <v>10</v>
      </c>
      <c r="K2354">
        <v>40</v>
      </c>
      <c r="L2354" s="3">
        <v>4.3</v>
      </c>
      <c r="M2354" s="3">
        <v>4</v>
      </c>
      <c r="N2354" t="s">
        <v>60</v>
      </c>
      <c r="O2354" t="s">
        <v>33</v>
      </c>
      <c r="P2354" t="s">
        <v>43</v>
      </c>
      <c r="Q2354" s="2">
        <v>230.42</v>
      </c>
      <c r="R2354" s="2">
        <v>23.04</v>
      </c>
      <c r="S2354" s="2">
        <v>0</v>
      </c>
      <c r="T2354" s="2">
        <v>20</v>
      </c>
      <c r="U2354">
        <v>0</v>
      </c>
      <c r="V2354" s="2">
        <v>34</v>
      </c>
      <c r="W2354" s="3">
        <v>6</v>
      </c>
      <c r="X2354" s="3" t="s">
        <v>35</v>
      </c>
      <c r="Y2354" s="3">
        <v>19.899999999999999</v>
      </c>
      <c r="Z2354" s="2">
        <v>0</v>
      </c>
      <c r="AA2354" s="10">
        <f>IF(Table1[[#This Row],[Is_Late]]="Yes",1,0)</f>
        <v>1</v>
      </c>
    </row>
    <row r="2355" spans="1:27" x14ac:dyDescent="0.25">
      <c r="A2355" t="s">
        <v>2434</v>
      </c>
      <c r="B2355" s="1">
        <v>45943</v>
      </c>
      <c r="C2355" t="s">
        <v>80</v>
      </c>
      <c r="D2355" t="s">
        <v>54</v>
      </c>
      <c r="E2355" t="s">
        <v>47</v>
      </c>
      <c r="F2355" t="s">
        <v>81</v>
      </c>
      <c r="G2355" t="s">
        <v>55</v>
      </c>
      <c r="H2355">
        <v>4</v>
      </c>
      <c r="I2355">
        <v>478.22</v>
      </c>
      <c r="J2355" s="2">
        <v>10</v>
      </c>
      <c r="K2355">
        <v>17</v>
      </c>
      <c r="L2355" s="3">
        <v>6.31</v>
      </c>
      <c r="M2355" s="3">
        <v>4.8</v>
      </c>
      <c r="N2355" t="s">
        <v>32</v>
      </c>
      <c r="O2355" t="s">
        <v>33</v>
      </c>
      <c r="P2355" t="s">
        <v>43</v>
      </c>
      <c r="Q2355" s="2">
        <v>1912.88</v>
      </c>
      <c r="R2355" s="2">
        <v>191.29</v>
      </c>
      <c r="S2355" s="2">
        <v>0</v>
      </c>
      <c r="T2355" s="2">
        <v>0</v>
      </c>
      <c r="U2355">
        <v>0</v>
      </c>
      <c r="V2355" s="2">
        <v>35</v>
      </c>
      <c r="W2355" s="3">
        <v>0</v>
      </c>
      <c r="X2355" s="3" t="s">
        <v>44</v>
      </c>
      <c r="Y2355" s="3">
        <v>19.100000000000001</v>
      </c>
      <c r="Z2355" s="2">
        <v>0</v>
      </c>
      <c r="AA2355" s="10">
        <f>IF(Table1[[#This Row],[Is_Late]]="Yes",1,0)</f>
        <v>0</v>
      </c>
    </row>
    <row r="2356" spans="1:27" x14ac:dyDescent="0.25">
      <c r="A2356" t="s">
        <v>2435</v>
      </c>
      <c r="B2356" s="1">
        <v>45943</v>
      </c>
      <c r="C2356" t="s">
        <v>80</v>
      </c>
      <c r="D2356" t="s">
        <v>54</v>
      </c>
      <c r="E2356" t="s">
        <v>29</v>
      </c>
      <c r="F2356" t="s">
        <v>59</v>
      </c>
      <c r="G2356" t="s">
        <v>40</v>
      </c>
      <c r="H2356">
        <v>4</v>
      </c>
      <c r="I2356">
        <v>480.22</v>
      </c>
      <c r="J2356" s="2">
        <v>20</v>
      </c>
      <c r="K2356">
        <v>30</v>
      </c>
      <c r="L2356" s="3">
        <v>6.17</v>
      </c>
      <c r="M2356" s="3">
        <v>4</v>
      </c>
      <c r="N2356" t="s">
        <v>41</v>
      </c>
      <c r="O2356" t="s">
        <v>42</v>
      </c>
      <c r="P2356" t="s">
        <v>43</v>
      </c>
      <c r="Q2356" s="2">
        <v>1920.88</v>
      </c>
      <c r="R2356" s="2">
        <v>384.18</v>
      </c>
      <c r="S2356" s="2">
        <v>1536.7</v>
      </c>
      <c r="T2356" s="2">
        <v>0</v>
      </c>
      <c r="U2356">
        <v>1536.7</v>
      </c>
      <c r="V2356" s="2">
        <v>26</v>
      </c>
      <c r="W2356" s="3">
        <v>4</v>
      </c>
      <c r="X2356" s="3" t="s">
        <v>44</v>
      </c>
      <c r="Y2356" s="3">
        <v>15.9</v>
      </c>
      <c r="Z2356" s="2">
        <v>244.34</v>
      </c>
      <c r="AA2356" s="10">
        <f>IF(Table1[[#This Row],[Is_Late]]="Yes",1,0)</f>
        <v>0</v>
      </c>
    </row>
    <row r="2357" spans="1:27" x14ac:dyDescent="0.25">
      <c r="A2357" t="s">
        <v>2436</v>
      </c>
      <c r="B2357" s="1">
        <v>45943</v>
      </c>
      <c r="C2357" t="s">
        <v>88</v>
      </c>
      <c r="D2357" t="s">
        <v>46</v>
      </c>
      <c r="E2357" t="s">
        <v>47</v>
      </c>
      <c r="F2357" t="s">
        <v>39</v>
      </c>
      <c r="G2357" t="s">
        <v>89</v>
      </c>
      <c r="H2357">
        <v>4</v>
      </c>
      <c r="I2357">
        <v>491.85</v>
      </c>
      <c r="J2357" s="2">
        <v>15</v>
      </c>
      <c r="K2357">
        <v>22</v>
      </c>
      <c r="L2357" s="3">
        <v>6.33</v>
      </c>
      <c r="M2357" s="3">
        <v>4.8</v>
      </c>
      <c r="N2357" t="s">
        <v>50</v>
      </c>
      <c r="O2357" t="s">
        <v>42</v>
      </c>
      <c r="P2357" t="s">
        <v>51</v>
      </c>
      <c r="Q2357" s="2">
        <v>1967.4</v>
      </c>
      <c r="R2357" s="2">
        <v>295.11</v>
      </c>
      <c r="S2357" s="2">
        <v>1672.29</v>
      </c>
      <c r="T2357" s="2">
        <v>0</v>
      </c>
      <c r="U2357">
        <v>1672.29</v>
      </c>
      <c r="V2357" s="2">
        <v>40</v>
      </c>
      <c r="W2357" s="3">
        <v>0</v>
      </c>
      <c r="X2357" s="3" t="s">
        <v>44</v>
      </c>
      <c r="Y2357" s="3">
        <v>31.6</v>
      </c>
      <c r="Z2357" s="2">
        <v>528.44000000000005</v>
      </c>
      <c r="AA2357" s="10">
        <f>IF(Table1[[#This Row],[Is_Late]]="Yes",1,0)</f>
        <v>0</v>
      </c>
    </row>
    <row r="2358" spans="1:27" x14ac:dyDescent="0.25">
      <c r="A2358" t="s">
        <v>2437</v>
      </c>
      <c r="B2358" s="1">
        <v>45944</v>
      </c>
      <c r="C2358" t="s">
        <v>84</v>
      </c>
      <c r="D2358" t="s">
        <v>54</v>
      </c>
      <c r="E2358" t="s">
        <v>47</v>
      </c>
      <c r="F2358" t="s">
        <v>81</v>
      </c>
      <c r="G2358" t="s">
        <v>40</v>
      </c>
      <c r="H2358">
        <v>4</v>
      </c>
      <c r="I2358">
        <v>397.34</v>
      </c>
      <c r="J2358" s="2">
        <v>5</v>
      </c>
      <c r="K2358">
        <v>25</v>
      </c>
      <c r="L2358" s="3">
        <v>1.1599999999999999</v>
      </c>
      <c r="M2358" s="3">
        <v>4.5999999999999996</v>
      </c>
      <c r="N2358" t="s">
        <v>60</v>
      </c>
      <c r="O2358" t="s">
        <v>42</v>
      </c>
      <c r="P2358" t="s">
        <v>64</v>
      </c>
      <c r="Q2358" s="2">
        <v>1589.36</v>
      </c>
      <c r="R2358" s="2">
        <v>79.47</v>
      </c>
      <c r="S2358" s="2">
        <v>1509.89</v>
      </c>
      <c r="T2358" s="2">
        <v>0</v>
      </c>
      <c r="U2358">
        <v>1509.89</v>
      </c>
      <c r="V2358" s="2">
        <v>23</v>
      </c>
      <c r="W2358" s="3">
        <v>2</v>
      </c>
      <c r="X2358" s="3" t="s">
        <v>44</v>
      </c>
      <c r="Y2358" s="3">
        <v>13.9</v>
      </c>
      <c r="Z2358" s="2">
        <v>209.87</v>
      </c>
      <c r="AA2358" s="10">
        <f>IF(Table1[[#This Row],[Is_Late]]="Yes",1,0)</f>
        <v>0</v>
      </c>
    </row>
    <row r="2359" spans="1:27" x14ac:dyDescent="0.25">
      <c r="A2359" t="s">
        <v>2438</v>
      </c>
      <c r="B2359" s="1">
        <v>45944</v>
      </c>
      <c r="C2359" t="s">
        <v>84</v>
      </c>
      <c r="D2359" t="s">
        <v>66</v>
      </c>
      <c r="E2359" t="s">
        <v>47</v>
      </c>
      <c r="F2359" t="s">
        <v>73</v>
      </c>
      <c r="G2359" t="s">
        <v>78</v>
      </c>
      <c r="H2359">
        <v>1</v>
      </c>
      <c r="I2359">
        <v>254.01</v>
      </c>
      <c r="J2359" s="2">
        <v>25</v>
      </c>
      <c r="K2359">
        <v>29</v>
      </c>
      <c r="L2359" s="3">
        <v>1.7</v>
      </c>
      <c r="M2359" s="3">
        <v>4.2</v>
      </c>
      <c r="N2359" t="s">
        <v>68</v>
      </c>
      <c r="O2359" t="s">
        <v>42</v>
      </c>
      <c r="P2359" t="s">
        <v>56</v>
      </c>
      <c r="Q2359" s="2">
        <v>254.01</v>
      </c>
      <c r="R2359" s="2">
        <v>63.5</v>
      </c>
      <c r="S2359" s="2">
        <v>190.51</v>
      </c>
      <c r="T2359" s="2">
        <v>10</v>
      </c>
      <c r="U2359">
        <v>200.51</v>
      </c>
      <c r="V2359" s="2">
        <v>21</v>
      </c>
      <c r="W2359" s="3">
        <v>8</v>
      </c>
      <c r="X2359" s="3" t="s">
        <v>35</v>
      </c>
      <c r="Y2359" s="3">
        <v>24.4</v>
      </c>
      <c r="Z2359" s="2">
        <v>46.48</v>
      </c>
      <c r="AA2359" s="10">
        <f>IF(Table1[[#This Row],[Is_Late]]="Yes",1,0)</f>
        <v>1</v>
      </c>
    </row>
    <row r="2360" spans="1:27" x14ac:dyDescent="0.25">
      <c r="A2360" t="s">
        <v>2439</v>
      </c>
      <c r="B2360" s="1">
        <v>45944</v>
      </c>
      <c r="C2360" t="s">
        <v>27</v>
      </c>
      <c r="D2360" t="s">
        <v>38</v>
      </c>
      <c r="E2360" t="s">
        <v>47</v>
      </c>
      <c r="F2360" t="s">
        <v>111</v>
      </c>
      <c r="G2360" t="s">
        <v>144</v>
      </c>
      <c r="H2360">
        <v>3</v>
      </c>
      <c r="I2360">
        <v>312.08999999999997</v>
      </c>
      <c r="J2360" s="2">
        <v>25</v>
      </c>
      <c r="K2360">
        <v>30</v>
      </c>
      <c r="L2360" s="3">
        <v>1.3</v>
      </c>
      <c r="M2360" s="3">
        <v>3</v>
      </c>
      <c r="N2360" t="s">
        <v>50</v>
      </c>
      <c r="O2360" t="s">
        <v>33</v>
      </c>
      <c r="P2360" t="s">
        <v>51</v>
      </c>
      <c r="Q2360" s="2">
        <v>936.27</v>
      </c>
      <c r="R2360" s="2">
        <v>234.07</v>
      </c>
      <c r="S2360" s="2">
        <v>0</v>
      </c>
      <c r="T2360" s="2">
        <v>0</v>
      </c>
      <c r="U2360">
        <v>0</v>
      </c>
      <c r="V2360" s="2">
        <v>41</v>
      </c>
      <c r="W2360" s="3">
        <v>0</v>
      </c>
      <c r="X2360" s="3" t="s">
        <v>44</v>
      </c>
      <c r="Y2360" s="3">
        <v>26.9</v>
      </c>
      <c r="Z2360" s="2">
        <v>0</v>
      </c>
      <c r="AA2360" s="10">
        <f>IF(Table1[[#This Row],[Is_Late]]="Yes",1,0)</f>
        <v>0</v>
      </c>
    </row>
    <row r="2361" spans="1:27" x14ac:dyDescent="0.25">
      <c r="A2361" t="s">
        <v>2440</v>
      </c>
      <c r="B2361" s="1">
        <v>45944</v>
      </c>
      <c r="C2361" t="s">
        <v>58</v>
      </c>
      <c r="D2361" t="s">
        <v>54</v>
      </c>
      <c r="E2361" t="s">
        <v>47</v>
      </c>
      <c r="F2361" t="s">
        <v>39</v>
      </c>
      <c r="G2361" t="s">
        <v>70</v>
      </c>
      <c r="H2361">
        <v>3</v>
      </c>
      <c r="I2361">
        <v>305.75</v>
      </c>
      <c r="J2361" s="2">
        <v>5</v>
      </c>
      <c r="K2361">
        <v>23</v>
      </c>
      <c r="L2361" s="3">
        <v>5.96</v>
      </c>
      <c r="M2361" s="3">
        <v>3.2</v>
      </c>
      <c r="N2361" t="s">
        <v>68</v>
      </c>
      <c r="O2361" t="s">
        <v>42</v>
      </c>
      <c r="P2361" t="s">
        <v>64</v>
      </c>
      <c r="Q2361" s="2">
        <v>917.25</v>
      </c>
      <c r="R2361" s="2">
        <v>45.86</v>
      </c>
      <c r="S2361" s="2">
        <v>871.39</v>
      </c>
      <c r="T2361" s="2">
        <v>0</v>
      </c>
      <c r="U2361">
        <v>871.39</v>
      </c>
      <c r="V2361" s="2">
        <v>32</v>
      </c>
      <c r="W2361" s="3">
        <v>0</v>
      </c>
      <c r="X2361" s="3" t="s">
        <v>44</v>
      </c>
      <c r="Y2361" s="3">
        <v>20.7</v>
      </c>
      <c r="Z2361" s="2">
        <v>180.38</v>
      </c>
      <c r="AA2361" s="10">
        <f>IF(Table1[[#This Row],[Is_Late]]="Yes",1,0)</f>
        <v>0</v>
      </c>
    </row>
    <row r="2362" spans="1:27" x14ac:dyDescent="0.25">
      <c r="A2362" t="s">
        <v>2441</v>
      </c>
      <c r="B2362" s="1">
        <v>45944</v>
      </c>
      <c r="C2362" t="s">
        <v>53</v>
      </c>
      <c r="D2362" t="s">
        <v>28</v>
      </c>
      <c r="E2362" t="s">
        <v>47</v>
      </c>
      <c r="F2362" t="s">
        <v>59</v>
      </c>
      <c r="G2362" t="s">
        <v>31</v>
      </c>
      <c r="H2362">
        <v>5</v>
      </c>
      <c r="I2362">
        <v>469.98</v>
      </c>
      <c r="J2362" s="2">
        <v>5</v>
      </c>
      <c r="K2362">
        <v>25</v>
      </c>
      <c r="L2362" s="3">
        <v>4.95</v>
      </c>
      <c r="M2362" s="3">
        <v>4</v>
      </c>
      <c r="N2362" t="s">
        <v>60</v>
      </c>
      <c r="O2362" t="s">
        <v>42</v>
      </c>
      <c r="P2362" t="s">
        <v>51</v>
      </c>
      <c r="Q2362" s="2">
        <v>2349.9</v>
      </c>
      <c r="R2362" s="2">
        <v>117.5</v>
      </c>
      <c r="S2362" s="2">
        <v>2232.4</v>
      </c>
      <c r="T2362" s="2">
        <v>0</v>
      </c>
      <c r="U2362">
        <v>2232.4</v>
      </c>
      <c r="V2362" s="2">
        <v>17</v>
      </c>
      <c r="W2362" s="3">
        <v>8</v>
      </c>
      <c r="X2362" s="3" t="s">
        <v>35</v>
      </c>
      <c r="Y2362" s="3">
        <v>14</v>
      </c>
      <c r="Z2362" s="2">
        <v>312.54000000000002</v>
      </c>
      <c r="AA2362" s="10">
        <f>IF(Table1[[#This Row],[Is_Late]]="Yes",1,0)</f>
        <v>1</v>
      </c>
    </row>
    <row r="2363" spans="1:27" x14ac:dyDescent="0.25">
      <c r="A2363" t="s">
        <v>2442</v>
      </c>
      <c r="B2363" s="1">
        <v>45944</v>
      </c>
      <c r="C2363" t="s">
        <v>84</v>
      </c>
      <c r="D2363" t="s">
        <v>38</v>
      </c>
      <c r="E2363" t="s">
        <v>47</v>
      </c>
      <c r="F2363" t="s">
        <v>39</v>
      </c>
      <c r="G2363" t="s">
        <v>136</v>
      </c>
      <c r="H2363">
        <v>1</v>
      </c>
      <c r="I2363">
        <v>216.13</v>
      </c>
      <c r="J2363" s="2">
        <v>0</v>
      </c>
      <c r="K2363">
        <v>29</v>
      </c>
      <c r="L2363" s="3">
        <v>2.4500000000000002</v>
      </c>
      <c r="M2363" s="3">
        <v>4.5999999999999996</v>
      </c>
      <c r="N2363" t="s">
        <v>32</v>
      </c>
      <c r="O2363" t="s">
        <v>42</v>
      </c>
      <c r="P2363" t="s">
        <v>34</v>
      </c>
      <c r="Q2363" s="2">
        <v>216.13</v>
      </c>
      <c r="R2363" s="2">
        <v>0</v>
      </c>
      <c r="S2363" s="2">
        <v>216.13</v>
      </c>
      <c r="T2363" s="2">
        <v>15</v>
      </c>
      <c r="U2363">
        <v>231.13</v>
      </c>
      <c r="V2363" s="2">
        <v>33</v>
      </c>
      <c r="W2363" s="3">
        <v>0</v>
      </c>
      <c r="X2363" s="3" t="s">
        <v>44</v>
      </c>
      <c r="Y2363" s="3">
        <v>17.3</v>
      </c>
      <c r="Z2363" s="2">
        <v>37.39</v>
      </c>
      <c r="AA2363" s="10">
        <f>IF(Table1[[#This Row],[Is_Late]]="Yes",1,0)</f>
        <v>0</v>
      </c>
    </row>
    <row r="2364" spans="1:27" x14ac:dyDescent="0.25">
      <c r="A2364" t="s">
        <v>2443</v>
      </c>
      <c r="B2364" s="1">
        <v>45945</v>
      </c>
      <c r="C2364" t="s">
        <v>88</v>
      </c>
      <c r="D2364" t="s">
        <v>38</v>
      </c>
      <c r="E2364" t="s">
        <v>47</v>
      </c>
      <c r="F2364" t="s">
        <v>48</v>
      </c>
      <c r="G2364" t="s">
        <v>136</v>
      </c>
      <c r="H2364">
        <v>6</v>
      </c>
      <c r="I2364">
        <v>301.33999999999997</v>
      </c>
      <c r="J2364" s="2">
        <v>25</v>
      </c>
      <c r="K2364">
        <v>30</v>
      </c>
      <c r="L2364" s="3">
        <v>1.91</v>
      </c>
      <c r="M2364" s="3">
        <v>3.9</v>
      </c>
      <c r="N2364" t="s">
        <v>32</v>
      </c>
      <c r="O2364" t="s">
        <v>42</v>
      </c>
      <c r="P2364" t="s">
        <v>34</v>
      </c>
      <c r="Q2364" s="2">
        <v>1808.04</v>
      </c>
      <c r="R2364" s="2">
        <v>452.01</v>
      </c>
      <c r="S2364" s="2">
        <v>1356.03</v>
      </c>
      <c r="T2364" s="2">
        <v>0</v>
      </c>
      <c r="U2364">
        <v>1356.03</v>
      </c>
      <c r="V2364" s="2">
        <v>41</v>
      </c>
      <c r="W2364" s="3">
        <v>0</v>
      </c>
      <c r="X2364" s="3" t="s">
        <v>44</v>
      </c>
      <c r="Y2364" s="3">
        <v>29.8</v>
      </c>
      <c r="Z2364" s="2">
        <v>404.1</v>
      </c>
      <c r="AA2364" s="10">
        <f>IF(Table1[[#This Row],[Is_Late]]="Yes",1,0)</f>
        <v>0</v>
      </c>
    </row>
    <row r="2365" spans="1:27" x14ac:dyDescent="0.25">
      <c r="A2365" t="s">
        <v>2444</v>
      </c>
      <c r="B2365" s="1">
        <v>45945</v>
      </c>
      <c r="C2365" t="s">
        <v>53</v>
      </c>
      <c r="D2365" t="s">
        <v>28</v>
      </c>
      <c r="E2365" t="s">
        <v>47</v>
      </c>
      <c r="F2365" t="s">
        <v>86</v>
      </c>
      <c r="G2365" t="s">
        <v>67</v>
      </c>
      <c r="H2365">
        <v>7</v>
      </c>
      <c r="I2365">
        <v>286.2</v>
      </c>
      <c r="J2365" s="2">
        <v>15</v>
      </c>
      <c r="K2365">
        <v>35</v>
      </c>
      <c r="L2365" s="3">
        <v>3.7</v>
      </c>
      <c r="M2365" s="3">
        <v>4.2</v>
      </c>
      <c r="N2365" t="s">
        <v>68</v>
      </c>
      <c r="O2365" t="s">
        <v>42</v>
      </c>
      <c r="P2365" t="s">
        <v>43</v>
      </c>
      <c r="Q2365" s="2">
        <v>2003.4</v>
      </c>
      <c r="R2365" s="2">
        <v>300.51</v>
      </c>
      <c r="S2365" s="2">
        <v>1702.89</v>
      </c>
      <c r="T2365" s="2">
        <v>0</v>
      </c>
      <c r="U2365">
        <v>1702.89</v>
      </c>
      <c r="V2365" s="2">
        <v>40</v>
      </c>
      <c r="W2365" s="3">
        <v>0</v>
      </c>
      <c r="X2365" s="3" t="s">
        <v>44</v>
      </c>
      <c r="Y2365" s="3">
        <v>24.6</v>
      </c>
      <c r="Z2365" s="2">
        <v>418.91</v>
      </c>
      <c r="AA2365" s="10">
        <f>IF(Table1[[#This Row],[Is_Late]]="Yes",1,0)</f>
        <v>0</v>
      </c>
    </row>
    <row r="2366" spans="1:27" x14ac:dyDescent="0.25">
      <c r="A2366" t="s">
        <v>2445</v>
      </c>
      <c r="B2366" s="1">
        <v>45945</v>
      </c>
      <c r="C2366" t="s">
        <v>58</v>
      </c>
      <c r="D2366" t="s">
        <v>28</v>
      </c>
      <c r="E2366" t="s">
        <v>47</v>
      </c>
      <c r="F2366" t="s">
        <v>30</v>
      </c>
      <c r="G2366" t="s">
        <v>55</v>
      </c>
      <c r="H2366">
        <v>3</v>
      </c>
      <c r="I2366">
        <v>432.28</v>
      </c>
      <c r="J2366" s="2">
        <v>5</v>
      </c>
      <c r="K2366">
        <v>17</v>
      </c>
      <c r="L2366" s="3">
        <v>4.33</v>
      </c>
      <c r="M2366" s="3">
        <v>4.9000000000000004</v>
      </c>
      <c r="N2366" t="s">
        <v>32</v>
      </c>
      <c r="O2366" t="s">
        <v>33</v>
      </c>
      <c r="P2366" t="s">
        <v>34</v>
      </c>
      <c r="Q2366" s="2">
        <v>1296.8399999999999</v>
      </c>
      <c r="R2366" s="2">
        <v>64.84</v>
      </c>
      <c r="S2366" s="2">
        <v>0</v>
      </c>
      <c r="T2366" s="2">
        <v>0</v>
      </c>
      <c r="U2366">
        <v>0</v>
      </c>
      <c r="V2366" s="2">
        <v>35</v>
      </c>
      <c r="W2366" s="3">
        <v>0</v>
      </c>
      <c r="X2366" s="3" t="s">
        <v>44</v>
      </c>
      <c r="Y2366" s="3">
        <v>24.6</v>
      </c>
      <c r="Z2366" s="2">
        <v>0</v>
      </c>
      <c r="AA2366" s="10">
        <f>IF(Table1[[#This Row],[Is_Late]]="Yes",1,0)</f>
        <v>0</v>
      </c>
    </row>
    <row r="2367" spans="1:27" x14ac:dyDescent="0.25">
      <c r="A2367" t="s">
        <v>2446</v>
      </c>
      <c r="B2367" s="1">
        <v>45945</v>
      </c>
      <c r="C2367" t="s">
        <v>88</v>
      </c>
      <c r="D2367" t="s">
        <v>66</v>
      </c>
      <c r="E2367" t="s">
        <v>47</v>
      </c>
      <c r="F2367" t="s">
        <v>76</v>
      </c>
      <c r="G2367" t="s">
        <v>67</v>
      </c>
      <c r="H2367">
        <v>5</v>
      </c>
      <c r="I2367">
        <v>184.4</v>
      </c>
      <c r="J2367" s="2">
        <v>10</v>
      </c>
      <c r="K2367">
        <v>12</v>
      </c>
      <c r="L2367" s="3">
        <v>2.67</v>
      </c>
      <c r="M2367" s="3">
        <v>5</v>
      </c>
      <c r="N2367" t="s">
        <v>50</v>
      </c>
      <c r="O2367" t="s">
        <v>33</v>
      </c>
      <c r="P2367" t="s">
        <v>34</v>
      </c>
      <c r="Q2367" s="2">
        <v>922</v>
      </c>
      <c r="R2367" s="2">
        <v>92.2</v>
      </c>
      <c r="S2367" s="2">
        <v>0</v>
      </c>
      <c r="T2367" s="2">
        <v>0</v>
      </c>
      <c r="U2367">
        <v>0</v>
      </c>
      <c r="V2367" s="2">
        <v>20</v>
      </c>
      <c r="W2367" s="3">
        <v>0</v>
      </c>
      <c r="X2367" s="3" t="s">
        <v>44</v>
      </c>
      <c r="Y2367" s="3">
        <v>31.6</v>
      </c>
      <c r="Z2367" s="2">
        <v>0</v>
      </c>
      <c r="AA2367" s="10">
        <f>IF(Table1[[#This Row],[Is_Late]]="Yes",1,0)</f>
        <v>0</v>
      </c>
    </row>
    <row r="2368" spans="1:27" x14ac:dyDescent="0.25">
      <c r="A2368" t="s">
        <v>2447</v>
      </c>
      <c r="B2368" s="1">
        <v>45945</v>
      </c>
      <c r="C2368" t="s">
        <v>84</v>
      </c>
      <c r="D2368" t="s">
        <v>28</v>
      </c>
      <c r="E2368" t="s">
        <v>47</v>
      </c>
      <c r="F2368" t="s">
        <v>111</v>
      </c>
      <c r="G2368" t="s">
        <v>40</v>
      </c>
      <c r="H2368">
        <v>2</v>
      </c>
      <c r="I2368">
        <v>419.49</v>
      </c>
      <c r="J2368" s="2">
        <v>25</v>
      </c>
      <c r="K2368">
        <v>30</v>
      </c>
      <c r="L2368" s="3">
        <v>4.84</v>
      </c>
      <c r="M2368" s="3">
        <v>4.5</v>
      </c>
      <c r="N2368" t="s">
        <v>41</v>
      </c>
      <c r="O2368" t="s">
        <v>42</v>
      </c>
      <c r="P2368" t="s">
        <v>56</v>
      </c>
      <c r="Q2368" s="2">
        <v>838.98</v>
      </c>
      <c r="R2368" s="2">
        <v>209.74</v>
      </c>
      <c r="S2368" s="2">
        <v>629.24</v>
      </c>
      <c r="T2368" s="2">
        <v>0</v>
      </c>
      <c r="U2368">
        <v>629.24</v>
      </c>
      <c r="V2368" s="2">
        <v>42</v>
      </c>
      <c r="W2368" s="3">
        <v>0</v>
      </c>
      <c r="X2368" s="3" t="s">
        <v>44</v>
      </c>
      <c r="Y2368" s="3">
        <v>11.8</v>
      </c>
      <c r="Z2368" s="2">
        <v>74.25</v>
      </c>
      <c r="AA2368" s="10">
        <f>IF(Table1[[#This Row],[Is_Late]]="Yes",1,0)</f>
        <v>0</v>
      </c>
    </row>
    <row r="2369" spans="1:27" x14ac:dyDescent="0.25">
      <c r="A2369" t="s">
        <v>2448</v>
      </c>
      <c r="B2369" s="1">
        <v>45945</v>
      </c>
      <c r="C2369" t="s">
        <v>84</v>
      </c>
      <c r="D2369" t="s">
        <v>54</v>
      </c>
      <c r="E2369" t="s">
        <v>47</v>
      </c>
      <c r="F2369" t="s">
        <v>48</v>
      </c>
      <c r="G2369" t="s">
        <v>98</v>
      </c>
      <c r="H2369">
        <v>2</v>
      </c>
      <c r="I2369">
        <v>107.65</v>
      </c>
      <c r="J2369" s="2">
        <v>20</v>
      </c>
      <c r="K2369">
        <v>10</v>
      </c>
      <c r="L2369" s="3">
        <v>7.84</v>
      </c>
      <c r="M2369" s="3">
        <v>3.9</v>
      </c>
      <c r="N2369" t="s">
        <v>41</v>
      </c>
      <c r="O2369" t="s">
        <v>33</v>
      </c>
      <c r="P2369" t="s">
        <v>64</v>
      </c>
      <c r="Q2369" s="2">
        <v>215.3</v>
      </c>
      <c r="R2369" s="2">
        <v>43.06</v>
      </c>
      <c r="S2369" s="2">
        <v>0</v>
      </c>
      <c r="T2369" s="2">
        <v>25</v>
      </c>
      <c r="U2369">
        <v>0</v>
      </c>
      <c r="V2369" s="2">
        <v>38</v>
      </c>
      <c r="W2369" s="3">
        <v>0</v>
      </c>
      <c r="X2369" s="3" t="s">
        <v>44</v>
      </c>
      <c r="Y2369" s="3">
        <v>26.8</v>
      </c>
      <c r="Z2369" s="2">
        <v>0</v>
      </c>
      <c r="AA2369" s="10">
        <f>IF(Table1[[#This Row],[Is_Late]]="Yes",1,0)</f>
        <v>0</v>
      </c>
    </row>
    <row r="2370" spans="1:27" x14ac:dyDescent="0.25">
      <c r="A2370" t="s">
        <v>2449</v>
      </c>
      <c r="B2370" s="1">
        <v>45945</v>
      </c>
      <c r="C2370" t="s">
        <v>53</v>
      </c>
      <c r="D2370" t="s">
        <v>38</v>
      </c>
      <c r="E2370" t="s">
        <v>29</v>
      </c>
      <c r="F2370" t="s">
        <v>93</v>
      </c>
      <c r="G2370" t="s">
        <v>119</v>
      </c>
      <c r="H2370">
        <v>3</v>
      </c>
      <c r="I2370">
        <v>498.98</v>
      </c>
      <c r="J2370" s="2">
        <v>0</v>
      </c>
      <c r="K2370">
        <v>17</v>
      </c>
      <c r="L2370" s="3">
        <v>3.33</v>
      </c>
      <c r="M2370" s="3">
        <v>4.5999999999999996</v>
      </c>
      <c r="N2370" t="s">
        <v>41</v>
      </c>
      <c r="O2370" t="s">
        <v>42</v>
      </c>
      <c r="P2370" t="s">
        <v>56</v>
      </c>
      <c r="Q2370" s="2">
        <v>1496.94</v>
      </c>
      <c r="R2370" s="2">
        <v>0</v>
      </c>
      <c r="S2370" s="2">
        <v>1496.94</v>
      </c>
      <c r="T2370" s="2">
        <v>0</v>
      </c>
      <c r="U2370">
        <v>1496.94</v>
      </c>
      <c r="V2370" s="2">
        <v>44</v>
      </c>
      <c r="W2370" s="3">
        <v>0</v>
      </c>
      <c r="X2370" s="3" t="s">
        <v>44</v>
      </c>
      <c r="Y2370" s="3">
        <v>23.7</v>
      </c>
      <c r="Z2370" s="2">
        <v>354.77</v>
      </c>
      <c r="AA2370" s="10">
        <f>IF(Table1[[#This Row],[Is_Late]]="Yes",1,0)</f>
        <v>0</v>
      </c>
    </row>
    <row r="2371" spans="1:27" x14ac:dyDescent="0.25">
      <c r="A2371" t="s">
        <v>2450</v>
      </c>
      <c r="B2371" s="1">
        <v>45945</v>
      </c>
      <c r="C2371" t="s">
        <v>75</v>
      </c>
      <c r="D2371" t="s">
        <v>66</v>
      </c>
      <c r="E2371" t="s">
        <v>47</v>
      </c>
      <c r="F2371" t="s">
        <v>81</v>
      </c>
      <c r="G2371" t="s">
        <v>82</v>
      </c>
      <c r="H2371">
        <v>4</v>
      </c>
      <c r="I2371">
        <v>392.5</v>
      </c>
      <c r="J2371" s="2">
        <v>10</v>
      </c>
      <c r="K2371">
        <v>32</v>
      </c>
      <c r="L2371" s="3">
        <v>1.02</v>
      </c>
      <c r="M2371" s="3">
        <v>5</v>
      </c>
      <c r="N2371" t="s">
        <v>32</v>
      </c>
      <c r="O2371" t="s">
        <v>33</v>
      </c>
      <c r="P2371" t="s">
        <v>64</v>
      </c>
      <c r="Q2371" s="2">
        <v>1570</v>
      </c>
      <c r="R2371" s="2">
        <v>157</v>
      </c>
      <c r="S2371" s="2">
        <v>0</v>
      </c>
      <c r="T2371" s="2">
        <v>0</v>
      </c>
      <c r="U2371">
        <v>0</v>
      </c>
      <c r="V2371" s="2">
        <v>22</v>
      </c>
      <c r="W2371" s="3">
        <v>10</v>
      </c>
      <c r="X2371" s="3" t="s">
        <v>35</v>
      </c>
      <c r="Y2371" s="3">
        <v>12</v>
      </c>
      <c r="Z2371" s="2">
        <v>0</v>
      </c>
      <c r="AA2371" s="10">
        <f>IF(Table1[[#This Row],[Is_Late]]="Yes",1,0)</f>
        <v>1</v>
      </c>
    </row>
    <row r="2372" spans="1:27" x14ac:dyDescent="0.25">
      <c r="A2372" t="s">
        <v>2451</v>
      </c>
      <c r="B2372" s="1">
        <v>45945</v>
      </c>
      <c r="C2372" t="s">
        <v>88</v>
      </c>
      <c r="D2372" t="s">
        <v>46</v>
      </c>
      <c r="E2372" t="s">
        <v>29</v>
      </c>
      <c r="F2372" t="s">
        <v>111</v>
      </c>
      <c r="G2372" t="s">
        <v>67</v>
      </c>
      <c r="H2372">
        <v>6</v>
      </c>
      <c r="I2372">
        <v>38.200000000000003</v>
      </c>
      <c r="J2372" s="2">
        <v>15</v>
      </c>
      <c r="K2372">
        <v>30</v>
      </c>
      <c r="L2372" s="3">
        <v>3.21</v>
      </c>
      <c r="M2372" s="3">
        <v>4.3</v>
      </c>
      <c r="N2372" t="s">
        <v>60</v>
      </c>
      <c r="O2372" t="s">
        <v>42</v>
      </c>
      <c r="P2372" t="s">
        <v>43</v>
      </c>
      <c r="Q2372" s="2">
        <v>229.2</v>
      </c>
      <c r="R2372" s="2">
        <v>34.380000000000003</v>
      </c>
      <c r="S2372" s="2">
        <v>194.82</v>
      </c>
      <c r="T2372" s="2">
        <v>25</v>
      </c>
      <c r="U2372">
        <v>219.82</v>
      </c>
      <c r="V2372" s="2">
        <v>36</v>
      </c>
      <c r="W2372" s="3">
        <v>0</v>
      </c>
      <c r="X2372" s="3" t="s">
        <v>44</v>
      </c>
      <c r="Y2372" s="3">
        <v>8.6</v>
      </c>
      <c r="Z2372" s="2">
        <v>16.75</v>
      </c>
      <c r="AA2372" s="10">
        <f>IF(Table1[[#This Row],[Is_Late]]="Yes",1,0)</f>
        <v>0</v>
      </c>
    </row>
    <row r="2373" spans="1:27" x14ac:dyDescent="0.25">
      <c r="A2373" t="s">
        <v>2452</v>
      </c>
      <c r="B2373" s="1">
        <v>45945</v>
      </c>
      <c r="C2373" t="s">
        <v>37</v>
      </c>
      <c r="D2373" t="s">
        <v>54</v>
      </c>
      <c r="E2373" t="s">
        <v>29</v>
      </c>
      <c r="F2373" t="s">
        <v>93</v>
      </c>
      <c r="G2373" t="s">
        <v>70</v>
      </c>
      <c r="H2373">
        <v>3</v>
      </c>
      <c r="I2373">
        <v>82.7</v>
      </c>
      <c r="J2373" s="2">
        <v>5</v>
      </c>
      <c r="K2373">
        <v>36</v>
      </c>
      <c r="L2373" s="3">
        <v>4.3099999999999996</v>
      </c>
      <c r="M2373" s="3">
        <v>4.7</v>
      </c>
      <c r="N2373" t="s">
        <v>50</v>
      </c>
      <c r="O2373" t="s">
        <v>42</v>
      </c>
      <c r="P2373" t="s">
        <v>51</v>
      </c>
      <c r="Q2373" s="2">
        <v>248.1</v>
      </c>
      <c r="R2373" s="2">
        <v>12.4</v>
      </c>
      <c r="S2373" s="2">
        <v>235.7</v>
      </c>
      <c r="T2373" s="2">
        <v>15</v>
      </c>
      <c r="U2373">
        <v>250.7</v>
      </c>
      <c r="V2373" s="2">
        <v>29</v>
      </c>
      <c r="W2373" s="3">
        <v>7</v>
      </c>
      <c r="X2373" s="3" t="s">
        <v>35</v>
      </c>
      <c r="Y2373" s="3">
        <v>26.5</v>
      </c>
      <c r="Z2373" s="2">
        <v>62.46</v>
      </c>
      <c r="AA2373" s="10">
        <f>IF(Table1[[#This Row],[Is_Late]]="Yes",1,0)</f>
        <v>1</v>
      </c>
    </row>
    <row r="2374" spans="1:27" x14ac:dyDescent="0.25">
      <c r="A2374" t="s">
        <v>2453</v>
      </c>
      <c r="B2374" s="1">
        <v>45945</v>
      </c>
      <c r="C2374" t="s">
        <v>75</v>
      </c>
      <c r="D2374" t="s">
        <v>38</v>
      </c>
      <c r="E2374" t="s">
        <v>47</v>
      </c>
      <c r="F2374" t="s">
        <v>39</v>
      </c>
      <c r="G2374" t="s">
        <v>49</v>
      </c>
      <c r="H2374">
        <v>6</v>
      </c>
      <c r="I2374">
        <v>242.62</v>
      </c>
      <c r="J2374" s="2">
        <v>20</v>
      </c>
      <c r="K2374">
        <v>27</v>
      </c>
      <c r="L2374" s="3">
        <v>4.0199999999999996</v>
      </c>
      <c r="M2374" s="3">
        <v>3.2</v>
      </c>
      <c r="N2374" t="s">
        <v>50</v>
      </c>
      <c r="O2374" t="s">
        <v>42</v>
      </c>
      <c r="P2374" t="s">
        <v>51</v>
      </c>
      <c r="Q2374" s="2">
        <v>1455.72</v>
      </c>
      <c r="R2374" s="2">
        <v>291.14</v>
      </c>
      <c r="S2374" s="2">
        <v>1164.58</v>
      </c>
      <c r="T2374" s="2">
        <v>0</v>
      </c>
      <c r="U2374">
        <v>1164.58</v>
      </c>
      <c r="V2374" s="2">
        <v>44</v>
      </c>
      <c r="W2374" s="3">
        <v>0</v>
      </c>
      <c r="X2374" s="3" t="s">
        <v>44</v>
      </c>
      <c r="Y2374" s="3">
        <v>25.4</v>
      </c>
      <c r="Z2374" s="2">
        <v>295.8</v>
      </c>
      <c r="AA2374" s="10">
        <f>IF(Table1[[#This Row],[Is_Late]]="Yes",1,0)</f>
        <v>0</v>
      </c>
    </row>
    <row r="2375" spans="1:27" x14ac:dyDescent="0.25">
      <c r="A2375" t="s">
        <v>2454</v>
      </c>
      <c r="B2375" s="1">
        <v>45945</v>
      </c>
      <c r="C2375" t="s">
        <v>88</v>
      </c>
      <c r="D2375" t="s">
        <v>46</v>
      </c>
      <c r="E2375" t="s">
        <v>29</v>
      </c>
      <c r="F2375" t="s">
        <v>93</v>
      </c>
      <c r="G2375" t="s">
        <v>63</v>
      </c>
      <c r="H2375">
        <v>3</v>
      </c>
      <c r="I2375">
        <v>424.87</v>
      </c>
      <c r="J2375" s="2">
        <v>10</v>
      </c>
      <c r="K2375">
        <v>16</v>
      </c>
      <c r="L2375" s="3">
        <v>2.44</v>
      </c>
      <c r="M2375" s="3">
        <v>3</v>
      </c>
      <c r="N2375" t="s">
        <v>60</v>
      </c>
      <c r="O2375" t="s">
        <v>33</v>
      </c>
      <c r="P2375" t="s">
        <v>51</v>
      </c>
      <c r="Q2375" s="2">
        <v>1274.6099999999999</v>
      </c>
      <c r="R2375" s="2">
        <v>127.46</v>
      </c>
      <c r="S2375" s="2">
        <v>0</v>
      </c>
      <c r="T2375" s="2">
        <v>0</v>
      </c>
      <c r="U2375">
        <v>0</v>
      </c>
      <c r="V2375" s="2">
        <v>29</v>
      </c>
      <c r="W2375" s="3">
        <v>0</v>
      </c>
      <c r="X2375" s="3" t="s">
        <v>44</v>
      </c>
      <c r="Y2375" s="3">
        <v>19.100000000000001</v>
      </c>
      <c r="Z2375" s="2">
        <v>0</v>
      </c>
      <c r="AA2375" s="10">
        <f>IF(Table1[[#This Row],[Is_Late]]="Yes",1,0)</f>
        <v>0</v>
      </c>
    </row>
    <row r="2376" spans="1:27" x14ac:dyDescent="0.25">
      <c r="A2376" t="s">
        <v>2455</v>
      </c>
      <c r="B2376" s="1">
        <v>45945</v>
      </c>
      <c r="C2376" t="s">
        <v>84</v>
      </c>
      <c r="D2376" t="s">
        <v>38</v>
      </c>
      <c r="E2376" t="s">
        <v>29</v>
      </c>
      <c r="F2376" t="s">
        <v>39</v>
      </c>
      <c r="G2376" t="s">
        <v>144</v>
      </c>
      <c r="H2376">
        <v>2</v>
      </c>
      <c r="I2376">
        <v>406.85</v>
      </c>
      <c r="J2376" s="2">
        <v>10</v>
      </c>
      <c r="K2376">
        <v>30</v>
      </c>
      <c r="L2376" s="3">
        <v>1.1000000000000001</v>
      </c>
      <c r="M2376" s="3">
        <v>5</v>
      </c>
      <c r="N2376" t="s">
        <v>68</v>
      </c>
      <c r="O2376" t="s">
        <v>42</v>
      </c>
      <c r="P2376" t="s">
        <v>64</v>
      </c>
      <c r="Q2376" s="2">
        <v>813.7</v>
      </c>
      <c r="R2376" s="2">
        <v>81.37</v>
      </c>
      <c r="S2376" s="2">
        <v>732.33</v>
      </c>
      <c r="T2376" s="2">
        <v>0</v>
      </c>
      <c r="U2376">
        <v>732.33</v>
      </c>
      <c r="V2376" s="2">
        <v>33</v>
      </c>
      <c r="W2376" s="3">
        <v>0</v>
      </c>
      <c r="X2376" s="3" t="s">
        <v>44</v>
      </c>
      <c r="Y2376" s="3">
        <v>11.7</v>
      </c>
      <c r="Z2376" s="2">
        <v>85.68</v>
      </c>
      <c r="AA2376" s="10">
        <f>IF(Table1[[#This Row],[Is_Late]]="Yes",1,0)</f>
        <v>0</v>
      </c>
    </row>
    <row r="2377" spans="1:27" x14ac:dyDescent="0.25">
      <c r="A2377" t="s">
        <v>2456</v>
      </c>
      <c r="B2377" s="1">
        <v>45945</v>
      </c>
      <c r="C2377" t="s">
        <v>53</v>
      </c>
      <c r="D2377" t="s">
        <v>46</v>
      </c>
      <c r="E2377" t="s">
        <v>47</v>
      </c>
      <c r="F2377" t="s">
        <v>111</v>
      </c>
      <c r="G2377" t="s">
        <v>136</v>
      </c>
      <c r="H2377">
        <v>7</v>
      </c>
      <c r="I2377">
        <v>107.33</v>
      </c>
      <c r="J2377" s="2">
        <v>0</v>
      </c>
      <c r="K2377">
        <v>30</v>
      </c>
      <c r="L2377" s="3">
        <v>3.06</v>
      </c>
      <c r="M2377" s="3">
        <v>2.7</v>
      </c>
      <c r="N2377" t="s">
        <v>32</v>
      </c>
      <c r="O2377" t="s">
        <v>42</v>
      </c>
      <c r="P2377" t="s">
        <v>43</v>
      </c>
      <c r="Q2377" s="2">
        <v>751.31</v>
      </c>
      <c r="R2377" s="2">
        <v>0</v>
      </c>
      <c r="S2377" s="2">
        <v>751.31</v>
      </c>
      <c r="T2377" s="2">
        <v>0</v>
      </c>
      <c r="U2377">
        <v>751.31</v>
      </c>
      <c r="V2377" s="2">
        <v>27</v>
      </c>
      <c r="W2377" s="3">
        <v>3</v>
      </c>
      <c r="X2377" s="3" t="s">
        <v>44</v>
      </c>
      <c r="Y2377" s="3">
        <v>23.9</v>
      </c>
      <c r="Z2377" s="2">
        <v>179.56</v>
      </c>
      <c r="AA2377" s="10">
        <f>IF(Table1[[#This Row],[Is_Late]]="Yes",1,0)</f>
        <v>0</v>
      </c>
    </row>
    <row r="2378" spans="1:27" x14ac:dyDescent="0.25">
      <c r="A2378" t="s">
        <v>2457</v>
      </c>
      <c r="B2378" s="1">
        <v>45945</v>
      </c>
      <c r="C2378" t="s">
        <v>58</v>
      </c>
      <c r="D2378" t="s">
        <v>54</v>
      </c>
      <c r="E2378" t="s">
        <v>29</v>
      </c>
      <c r="F2378" t="s">
        <v>30</v>
      </c>
      <c r="G2378" t="s">
        <v>31</v>
      </c>
      <c r="H2378">
        <v>1</v>
      </c>
      <c r="I2378">
        <v>175.49</v>
      </c>
      <c r="J2378" s="2">
        <v>25</v>
      </c>
      <c r="K2378">
        <v>14</v>
      </c>
      <c r="L2378" s="3">
        <v>5.0599999999999996</v>
      </c>
      <c r="M2378" s="3">
        <v>5</v>
      </c>
      <c r="N2378" t="s">
        <v>50</v>
      </c>
      <c r="O2378" t="s">
        <v>42</v>
      </c>
      <c r="P2378" t="s">
        <v>34</v>
      </c>
      <c r="Q2378" s="2">
        <v>175.49</v>
      </c>
      <c r="R2378" s="2">
        <v>43.87</v>
      </c>
      <c r="S2378" s="2">
        <v>131.62</v>
      </c>
      <c r="T2378" s="2">
        <v>15</v>
      </c>
      <c r="U2378">
        <v>146.62</v>
      </c>
      <c r="V2378" s="2">
        <v>37</v>
      </c>
      <c r="W2378" s="3">
        <v>0</v>
      </c>
      <c r="X2378" s="3" t="s">
        <v>44</v>
      </c>
      <c r="Y2378" s="3">
        <v>30.6</v>
      </c>
      <c r="Z2378" s="2">
        <v>40.28</v>
      </c>
      <c r="AA2378" s="10">
        <f>IF(Table1[[#This Row],[Is_Late]]="Yes",1,0)</f>
        <v>0</v>
      </c>
    </row>
    <row r="2379" spans="1:27" x14ac:dyDescent="0.25">
      <c r="A2379" t="s">
        <v>2458</v>
      </c>
      <c r="B2379" s="1">
        <v>45945</v>
      </c>
      <c r="C2379" t="s">
        <v>88</v>
      </c>
      <c r="D2379" t="s">
        <v>54</v>
      </c>
      <c r="E2379" t="s">
        <v>29</v>
      </c>
      <c r="F2379" t="s">
        <v>30</v>
      </c>
      <c r="G2379" t="s">
        <v>67</v>
      </c>
      <c r="H2379">
        <v>7</v>
      </c>
      <c r="I2379">
        <v>254.81</v>
      </c>
      <c r="J2379" s="2">
        <v>15</v>
      </c>
      <c r="K2379">
        <v>41</v>
      </c>
      <c r="L2379" s="3">
        <v>7.2</v>
      </c>
      <c r="M2379" s="3">
        <v>4</v>
      </c>
      <c r="N2379" t="s">
        <v>32</v>
      </c>
      <c r="O2379" t="s">
        <v>42</v>
      </c>
      <c r="P2379" t="s">
        <v>34</v>
      </c>
      <c r="Q2379" s="2">
        <v>1783.67</v>
      </c>
      <c r="R2379" s="2">
        <v>267.55</v>
      </c>
      <c r="S2379" s="2">
        <v>1516.12</v>
      </c>
      <c r="T2379" s="2">
        <v>0</v>
      </c>
      <c r="U2379">
        <v>1516.12</v>
      </c>
      <c r="V2379" s="2">
        <v>31</v>
      </c>
      <c r="W2379" s="3">
        <v>10</v>
      </c>
      <c r="X2379" s="3" t="s">
        <v>35</v>
      </c>
      <c r="Y2379" s="3">
        <v>25.5</v>
      </c>
      <c r="Z2379" s="2">
        <v>386.61</v>
      </c>
      <c r="AA2379" s="10">
        <f>IF(Table1[[#This Row],[Is_Late]]="Yes",1,0)</f>
        <v>1</v>
      </c>
    </row>
    <row r="2380" spans="1:27" x14ac:dyDescent="0.25">
      <c r="A2380" t="s">
        <v>2459</v>
      </c>
      <c r="B2380" s="1">
        <v>45946</v>
      </c>
      <c r="C2380" t="s">
        <v>27</v>
      </c>
      <c r="D2380" t="s">
        <v>46</v>
      </c>
      <c r="E2380" t="s">
        <v>29</v>
      </c>
      <c r="F2380" t="s">
        <v>81</v>
      </c>
      <c r="G2380" t="s">
        <v>31</v>
      </c>
      <c r="H2380">
        <v>4</v>
      </c>
      <c r="I2380">
        <v>343.4</v>
      </c>
      <c r="J2380" s="2">
        <v>5</v>
      </c>
      <c r="K2380">
        <v>22</v>
      </c>
      <c r="L2380" s="3">
        <v>5.38</v>
      </c>
      <c r="M2380" s="3">
        <v>3</v>
      </c>
      <c r="N2380" t="s">
        <v>68</v>
      </c>
      <c r="O2380" t="s">
        <v>42</v>
      </c>
      <c r="P2380" t="s">
        <v>43</v>
      </c>
      <c r="Q2380" s="2">
        <v>1373.6</v>
      </c>
      <c r="R2380" s="2">
        <v>68.680000000000007</v>
      </c>
      <c r="S2380" s="2">
        <v>1304.92</v>
      </c>
      <c r="T2380" s="2">
        <v>0</v>
      </c>
      <c r="U2380">
        <v>1304.92</v>
      </c>
      <c r="V2380" s="2">
        <v>18</v>
      </c>
      <c r="W2380" s="3">
        <v>4</v>
      </c>
      <c r="X2380" s="3" t="s">
        <v>44</v>
      </c>
      <c r="Y2380" s="3">
        <v>8.6999999999999993</v>
      </c>
      <c r="Z2380" s="2">
        <v>113.53</v>
      </c>
      <c r="AA2380" s="10">
        <f>IF(Table1[[#This Row],[Is_Late]]="Yes",1,0)</f>
        <v>0</v>
      </c>
    </row>
    <row r="2381" spans="1:27" x14ac:dyDescent="0.25">
      <c r="A2381" t="s">
        <v>2460</v>
      </c>
      <c r="B2381" s="1">
        <v>45946</v>
      </c>
      <c r="C2381" t="s">
        <v>80</v>
      </c>
      <c r="D2381" t="s">
        <v>66</v>
      </c>
      <c r="E2381" t="s">
        <v>47</v>
      </c>
      <c r="F2381" t="s">
        <v>76</v>
      </c>
      <c r="G2381" t="s">
        <v>40</v>
      </c>
      <c r="H2381">
        <v>7</v>
      </c>
      <c r="I2381">
        <v>441.41</v>
      </c>
      <c r="J2381" s="2">
        <v>0</v>
      </c>
      <c r="K2381">
        <v>24</v>
      </c>
      <c r="L2381" s="3">
        <v>2.89</v>
      </c>
      <c r="M2381" s="3">
        <v>3.7</v>
      </c>
      <c r="N2381" t="s">
        <v>68</v>
      </c>
      <c r="O2381" t="s">
        <v>42</v>
      </c>
      <c r="P2381" t="s">
        <v>64</v>
      </c>
      <c r="Q2381" s="2">
        <v>3089.87</v>
      </c>
      <c r="R2381" s="2">
        <v>0</v>
      </c>
      <c r="S2381" s="2">
        <v>3089.87</v>
      </c>
      <c r="T2381" s="2">
        <v>0</v>
      </c>
      <c r="U2381">
        <v>3089.87</v>
      </c>
      <c r="V2381" s="2">
        <v>26</v>
      </c>
      <c r="W2381" s="3">
        <v>0</v>
      </c>
      <c r="X2381" s="3" t="s">
        <v>44</v>
      </c>
      <c r="Y2381" s="3">
        <v>14.7</v>
      </c>
      <c r="Z2381" s="2">
        <v>454.21</v>
      </c>
      <c r="AA2381" s="10">
        <f>IF(Table1[[#This Row],[Is_Late]]="Yes",1,0)</f>
        <v>0</v>
      </c>
    </row>
    <row r="2382" spans="1:27" x14ac:dyDescent="0.25">
      <c r="A2382" t="s">
        <v>2461</v>
      </c>
      <c r="B2382" s="1">
        <v>45946</v>
      </c>
      <c r="C2382" t="s">
        <v>84</v>
      </c>
      <c r="D2382" t="s">
        <v>28</v>
      </c>
      <c r="E2382" t="s">
        <v>29</v>
      </c>
      <c r="F2382" t="s">
        <v>76</v>
      </c>
      <c r="G2382" t="s">
        <v>100</v>
      </c>
      <c r="H2382">
        <v>1</v>
      </c>
      <c r="I2382">
        <v>233.74</v>
      </c>
      <c r="J2382" s="2">
        <v>25</v>
      </c>
      <c r="K2382">
        <v>30</v>
      </c>
      <c r="L2382" s="3">
        <v>5.95</v>
      </c>
      <c r="M2382" s="3">
        <v>4.7</v>
      </c>
      <c r="N2382" t="s">
        <v>68</v>
      </c>
      <c r="O2382" t="s">
        <v>42</v>
      </c>
      <c r="P2382" t="s">
        <v>56</v>
      </c>
      <c r="Q2382" s="2">
        <v>233.74</v>
      </c>
      <c r="R2382" s="2">
        <v>58.44</v>
      </c>
      <c r="S2382" s="2">
        <v>175.3</v>
      </c>
      <c r="T2382" s="2">
        <v>25</v>
      </c>
      <c r="U2382">
        <v>200.3</v>
      </c>
      <c r="V2382" s="2">
        <v>24</v>
      </c>
      <c r="W2382" s="3">
        <v>6</v>
      </c>
      <c r="X2382" s="3" t="s">
        <v>35</v>
      </c>
      <c r="Y2382" s="3">
        <v>10.199999999999999</v>
      </c>
      <c r="Z2382" s="2">
        <v>17.88</v>
      </c>
      <c r="AA2382" s="10">
        <f>IF(Table1[[#This Row],[Is_Late]]="Yes",1,0)</f>
        <v>1</v>
      </c>
    </row>
    <row r="2383" spans="1:27" x14ac:dyDescent="0.25">
      <c r="A2383" t="s">
        <v>2462</v>
      </c>
      <c r="B2383" s="1">
        <v>45946</v>
      </c>
      <c r="C2383" t="s">
        <v>84</v>
      </c>
      <c r="D2383" t="s">
        <v>54</v>
      </c>
      <c r="E2383" t="s">
        <v>29</v>
      </c>
      <c r="F2383" t="s">
        <v>30</v>
      </c>
      <c r="G2383" t="s">
        <v>117</v>
      </c>
      <c r="H2383">
        <v>3</v>
      </c>
      <c r="I2383">
        <v>304.95999999999998</v>
      </c>
      <c r="J2383" s="2">
        <v>10</v>
      </c>
      <c r="K2383">
        <v>34</v>
      </c>
      <c r="L2383" s="3">
        <v>7.85</v>
      </c>
      <c r="M2383" s="3">
        <v>4.2</v>
      </c>
      <c r="N2383" t="s">
        <v>50</v>
      </c>
      <c r="O2383" t="s">
        <v>42</v>
      </c>
      <c r="P2383" t="s">
        <v>43</v>
      </c>
      <c r="Q2383" s="2">
        <v>914.88</v>
      </c>
      <c r="R2383" s="2">
        <v>91.49</v>
      </c>
      <c r="S2383" s="2">
        <v>823.39</v>
      </c>
      <c r="T2383" s="2">
        <v>0</v>
      </c>
      <c r="U2383">
        <v>823.39</v>
      </c>
      <c r="V2383" s="2">
        <v>37</v>
      </c>
      <c r="W2383" s="3">
        <v>0</v>
      </c>
      <c r="X2383" s="3" t="s">
        <v>44</v>
      </c>
      <c r="Y2383" s="3">
        <v>24</v>
      </c>
      <c r="Z2383" s="2">
        <v>197.61</v>
      </c>
      <c r="AA2383" s="10">
        <f>IF(Table1[[#This Row],[Is_Late]]="Yes",1,0)</f>
        <v>0</v>
      </c>
    </row>
    <row r="2384" spans="1:27" x14ac:dyDescent="0.25">
      <c r="A2384" t="s">
        <v>2463</v>
      </c>
      <c r="B2384" s="1">
        <v>45946</v>
      </c>
      <c r="C2384" t="s">
        <v>58</v>
      </c>
      <c r="D2384" t="s">
        <v>66</v>
      </c>
      <c r="E2384" t="s">
        <v>29</v>
      </c>
      <c r="F2384" t="s">
        <v>93</v>
      </c>
      <c r="G2384" t="s">
        <v>117</v>
      </c>
      <c r="H2384">
        <v>6</v>
      </c>
      <c r="I2384">
        <v>388.99</v>
      </c>
      <c r="J2384" s="2">
        <v>20</v>
      </c>
      <c r="K2384">
        <v>20</v>
      </c>
      <c r="L2384" s="3">
        <v>6.68</v>
      </c>
      <c r="M2384" s="3">
        <v>4.4000000000000004</v>
      </c>
      <c r="N2384" t="s">
        <v>60</v>
      </c>
      <c r="O2384" t="s">
        <v>42</v>
      </c>
      <c r="P2384" t="s">
        <v>34</v>
      </c>
      <c r="Q2384" s="2">
        <v>2333.94</v>
      </c>
      <c r="R2384" s="2">
        <v>466.79</v>
      </c>
      <c r="S2384" s="2">
        <v>1867.15</v>
      </c>
      <c r="T2384" s="2">
        <v>0</v>
      </c>
      <c r="U2384">
        <v>1867.15</v>
      </c>
      <c r="V2384" s="2">
        <v>43</v>
      </c>
      <c r="W2384" s="3">
        <v>0</v>
      </c>
      <c r="X2384" s="3" t="s">
        <v>44</v>
      </c>
      <c r="Y2384" s="3">
        <v>12.4</v>
      </c>
      <c r="Z2384" s="2">
        <v>231.53</v>
      </c>
      <c r="AA2384" s="10">
        <f>IF(Table1[[#This Row],[Is_Late]]="Yes",1,0)</f>
        <v>0</v>
      </c>
    </row>
    <row r="2385" spans="1:27" x14ac:dyDescent="0.25">
      <c r="A2385" t="s">
        <v>2464</v>
      </c>
      <c r="B2385" s="1">
        <v>45946</v>
      </c>
      <c r="C2385" t="s">
        <v>53</v>
      </c>
      <c r="D2385" t="s">
        <v>28</v>
      </c>
      <c r="E2385" t="s">
        <v>47</v>
      </c>
      <c r="F2385" t="s">
        <v>39</v>
      </c>
      <c r="G2385" t="s">
        <v>82</v>
      </c>
      <c r="H2385">
        <v>6</v>
      </c>
      <c r="I2385">
        <v>32.81</v>
      </c>
      <c r="J2385" s="2">
        <v>5</v>
      </c>
      <c r="K2385">
        <v>29</v>
      </c>
      <c r="L2385" s="3">
        <v>1.66</v>
      </c>
      <c r="M2385" s="3">
        <v>4.0999999999999996</v>
      </c>
      <c r="N2385" t="s">
        <v>50</v>
      </c>
      <c r="O2385" t="s">
        <v>42</v>
      </c>
      <c r="P2385" t="s">
        <v>51</v>
      </c>
      <c r="Q2385" s="2">
        <v>196.86</v>
      </c>
      <c r="R2385" s="2">
        <v>9.84</v>
      </c>
      <c r="S2385" s="2">
        <v>187.02</v>
      </c>
      <c r="T2385" s="2">
        <v>20</v>
      </c>
      <c r="U2385">
        <v>207.02</v>
      </c>
      <c r="V2385" s="2">
        <v>43</v>
      </c>
      <c r="W2385" s="3">
        <v>0</v>
      </c>
      <c r="X2385" s="3" t="s">
        <v>44</v>
      </c>
      <c r="Y2385" s="3">
        <v>25.9</v>
      </c>
      <c r="Z2385" s="2">
        <v>48.44</v>
      </c>
      <c r="AA2385" s="10">
        <f>IF(Table1[[#This Row],[Is_Late]]="Yes",1,0)</f>
        <v>0</v>
      </c>
    </row>
    <row r="2386" spans="1:27" x14ac:dyDescent="0.25">
      <c r="A2386" t="s">
        <v>2465</v>
      </c>
      <c r="B2386" s="1">
        <v>45946</v>
      </c>
      <c r="C2386" t="s">
        <v>75</v>
      </c>
      <c r="D2386" t="s">
        <v>28</v>
      </c>
      <c r="E2386" t="s">
        <v>29</v>
      </c>
      <c r="F2386" t="s">
        <v>111</v>
      </c>
      <c r="G2386" t="s">
        <v>100</v>
      </c>
      <c r="H2386">
        <v>7</v>
      </c>
      <c r="I2386">
        <v>435.77</v>
      </c>
      <c r="J2386" s="2">
        <v>25</v>
      </c>
      <c r="K2386">
        <v>20</v>
      </c>
      <c r="L2386" s="3">
        <v>5.27</v>
      </c>
      <c r="M2386" s="3">
        <v>3.7</v>
      </c>
      <c r="N2386" t="s">
        <v>41</v>
      </c>
      <c r="O2386" t="s">
        <v>42</v>
      </c>
      <c r="P2386" t="s">
        <v>64</v>
      </c>
      <c r="Q2386" s="2">
        <v>3050.39</v>
      </c>
      <c r="R2386" s="2">
        <v>762.6</v>
      </c>
      <c r="S2386" s="2">
        <v>2287.79</v>
      </c>
      <c r="T2386" s="2">
        <v>0</v>
      </c>
      <c r="U2386">
        <v>2287.79</v>
      </c>
      <c r="V2386" s="2">
        <v>35</v>
      </c>
      <c r="W2386" s="3">
        <v>0</v>
      </c>
      <c r="X2386" s="3" t="s">
        <v>44</v>
      </c>
      <c r="Y2386" s="3">
        <v>25.6</v>
      </c>
      <c r="Z2386" s="2">
        <v>585.66999999999996</v>
      </c>
      <c r="AA2386" s="10">
        <f>IF(Table1[[#This Row],[Is_Late]]="Yes",1,0)</f>
        <v>0</v>
      </c>
    </row>
    <row r="2387" spans="1:27" x14ac:dyDescent="0.25">
      <c r="A2387" t="s">
        <v>2466</v>
      </c>
      <c r="B2387" s="1">
        <v>45946</v>
      </c>
      <c r="C2387" t="s">
        <v>75</v>
      </c>
      <c r="D2387" t="s">
        <v>54</v>
      </c>
      <c r="E2387" t="s">
        <v>47</v>
      </c>
      <c r="F2387" t="s">
        <v>39</v>
      </c>
      <c r="G2387" t="s">
        <v>40</v>
      </c>
      <c r="H2387">
        <v>3</v>
      </c>
      <c r="I2387">
        <v>167.54</v>
      </c>
      <c r="J2387" s="2">
        <v>10</v>
      </c>
      <c r="K2387">
        <v>37</v>
      </c>
      <c r="L2387" s="3">
        <v>6.1</v>
      </c>
      <c r="M2387" s="3">
        <v>4</v>
      </c>
      <c r="N2387" t="s">
        <v>60</v>
      </c>
      <c r="O2387" t="s">
        <v>42</v>
      </c>
      <c r="P2387" t="s">
        <v>34</v>
      </c>
      <c r="Q2387" s="2">
        <v>502.62</v>
      </c>
      <c r="R2387" s="2">
        <v>50.26</v>
      </c>
      <c r="S2387" s="2">
        <v>452.36</v>
      </c>
      <c r="T2387" s="2">
        <v>0</v>
      </c>
      <c r="U2387">
        <v>452.36</v>
      </c>
      <c r="V2387" s="2">
        <v>39</v>
      </c>
      <c r="W2387" s="3">
        <v>0</v>
      </c>
      <c r="X2387" s="3" t="s">
        <v>44</v>
      </c>
      <c r="Y2387" s="3">
        <v>9.5</v>
      </c>
      <c r="Z2387" s="2">
        <v>42.97</v>
      </c>
      <c r="AA2387" s="10">
        <f>IF(Table1[[#This Row],[Is_Late]]="Yes",1,0)</f>
        <v>0</v>
      </c>
    </row>
    <row r="2388" spans="1:27" x14ac:dyDescent="0.25">
      <c r="A2388" t="s">
        <v>2467</v>
      </c>
      <c r="B2388" s="1">
        <v>45946</v>
      </c>
      <c r="C2388" t="s">
        <v>88</v>
      </c>
      <c r="D2388" t="s">
        <v>38</v>
      </c>
      <c r="E2388" t="s">
        <v>29</v>
      </c>
      <c r="F2388" t="s">
        <v>73</v>
      </c>
      <c r="G2388" t="s">
        <v>82</v>
      </c>
      <c r="H2388">
        <v>1</v>
      </c>
      <c r="I2388">
        <v>413.9</v>
      </c>
      <c r="J2388" s="2">
        <v>20</v>
      </c>
      <c r="K2388">
        <v>20</v>
      </c>
      <c r="L2388" s="3">
        <v>1.23</v>
      </c>
      <c r="M2388" s="3">
        <v>5</v>
      </c>
      <c r="N2388" t="s">
        <v>41</v>
      </c>
      <c r="O2388" t="s">
        <v>42</v>
      </c>
      <c r="P2388" t="s">
        <v>34</v>
      </c>
      <c r="Q2388" s="2">
        <v>413.9</v>
      </c>
      <c r="R2388" s="2">
        <v>82.78</v>
      </c>
      <c r="S2388" s="2">
        <v>331.12</v>
      </c>
      <c r="T2388" s="2">
        <v>0</v>
      </c>
      <c r="U2388">
        <v>331.12</v>
      </c>
      <c r="V2388" s="2">
        <v>21</v>
      </c>
      <c r="W2388" s="3">
        <v>0</v>
      </c>
      <c r="X2388" s="3" t="s">
        <v>44</v>
      </c>
      <c r="Y2388" s="3">
        <v>31</v>
      </c>
      <c r="Z2388" s="2">
        <v>102.65</v>
      </c>
      <c r="AA2388" s="10">
        <f>IF(Table1[[#This Row],[Is_Late]]="Yes",1,0)</f>
        <v>0</v>
      </c>
    </row>
    <row r="2389" spans="1:27" x14ac:dyDescent="0.25">
      <c r="A2389" t="s">
        <v>2468</v>
      </c>
      <c r="B2389" s="1">
        <v>45946</v>
      </c>
      <c r="C2389" t="s">
        <v>53</v>
      </c>
      <c r="D2389" t="s">
        <v>28</v>
      </c>
      <c r="E2389" t="s">
        <v>29</v>
      </c>
      <c r="F2389" t="s">
        <v>86</v>
      </c>
      <c r="G2389" t="s">
        <v>119</v>
      </c>
      <c r="H2389">
        <v>6</v>
      </c>
      <c r="I2389">
        <v>295.83</v>
      </c>
      <c r="J2389" s="2">
        <v>5</v>
      </c>
      <c r="K2389">
        <v>22</v>
      </c>
      <c r="L2389" s="3">
        <v>4.57</v>
      </c>
      <c r="M2389" s="3">
        <v>4.5999999999999996</v>
      </c>
      <c r="N2389" t="s">
        <v>41</v>
      </c>
      <c r="O2389" t="s">
        <v>42</v>
      </c>
      <c r="P2389" t="s">
        <v>51</v>
      </c>
      <c r="Q2389" s="2">
        <v>1774.98</v>
      </c>
      <c r="R2389" s="2">
        <v>88.75</v>
      </c>
      <c r="S2389" s="2">
        <v>1686.23</v>
      </c>
      <c r="T2389" s="2">
        <v>0</v>
      </c>
      <c r="U2389">
        <v>1686.23</v>
      </c>
      <c r="V2389" s="2">
        <v>39</v>
      </c>
      <c r="W2389" s="3">
        <v>0</v>
      </c>
      <c r="X2389" s="3" t="s">
        <v>44</v>
      </c>
      <c r="Y2389" s="3">
        <v>30.4</v>
      </c>
      <c r="Z2389" s="2">
        <v>512.61</v>
      </c>
      <c r="AA2389" s="10">
        <f>IF(Table1[[#This Row],[Is_Late]]="Yes",1,0)</f>
        <v>0</v>
      </c>
    </row>
    <row r="2390" spans="1:27" x14ac:dyDescent="0.25">
      <c r="A2390" t="s">
        <v>2469</v>
      </c>
      <c r="B2390" s="1">
        <v>45946</v>
      </c>
      <c r="C2390" t="s">
        <v>88</v>
      </c>
      <c r="D2390" t="s">
        <v>46</v>
      </c>
      <c r="E2390" t="s">
        <v>47</v>
      </c>
      <c r="F2390" t="s">
        <v>48</v>
      </c>
      <c r="G2390" t="s">
        <v>100</v>
      </c>
      <c r="H2390">
        <v>1</v>
      </c>
      <c r="I2390">
        <v>41.83</v>
      </c>
      <c r="J2390" s="2">
        <v>20</v>
      </c>
      <c r="K2390">
        <v>30</v>
      </c>
      <c r="L2390" s="3">
        <v>5.41</v>
      </c>
      <c r="M2390" s="3">
        <v>3.6</v>
      </c>
      <c r="N2390" t="s">
        <v>50</v>
      </c>
      <c r="O2390" t="s">
        <v>42</v>
      </c>
      <c r="P2390" t="s">
        <v>51</v>
      </c>
      <c r="Q2390" s="2">
        <v>41.83</v>
      </c>
      <c r="R2390" s="2">
        <v>8.3699999999999992</v>
      </c>
      <c r="S2390" s="2">
        <v>33.46</v>
      </c>
      <c r="T2390" s="2">
        <v>20</v>
      </c>
      <c r="U2390">
        <v>53.46</v>
      </c>
      <c r="V2390" s="2">
        <v>20</v>
      </c>
      <c r="W2390" s="3">
        <v>10</v>
      </c>
      <c r="X2390" s="3" t="s">
        <v>35</v>
      </c>
      <c r="Y2390" s="3">
        <v>17</v>
      </c>
      <c r="Z2390" s="2">
        <v>5.69</v>
      </c>
      <c r="AA2390" s="10">
        <f>IF(Table1[[#This Row],[Is_Late]]="Yes",1,0)</f>
        <v>1</v>
      </c>
    </row>
    <row r="2391" spans="1:27" x14ac:dyDescent="0.25">
      <c r="A2391" t="s">
        <v>2470</v>
      </c>
      <c r="B2391" s="1">
        <v>45946</v>
      </c>
      <c r="C2391" t="s">
        <v>80</v>
      </c>
      <c r="D2391" t="s">
        <v>54</v>
      </c>
      <c r="E2391" t="s">
        <v>29</v>
      </c>
      <c r="F2391" t="s">
        <v>76</v>
      </c>
      <c r="G2391" t="s">
        <v>49</v>
      </c>
      <c r="H2391">
        <v>2</v>
      </c>
      <c r="I2391">
        <v>329.84</v>
      </c>
      <c r="J2391" s="2">
        <v>5</v>
      </c>
      <c r="K2391">
        <v>34</v>
      </c>
      <c r="L2391" s="3">
        <v>4.2699999999999996</v>
      </c>
      <c r="M2391" s="3">
        <v>4.5</v>
      </c>
      <c r="N2391" t="s">
        <v>41</v>
      </c>
      <c r="O2391" t="s">
        <v>33</v>
      </c>
      <c r="P2391" t="s">
        <v>43</v>
      </c>
      <c r="Q2391" s="2">
        <v>659.68</v>
      </c>
      <c r="R2391" s="2">
        <v>32.979999999999997</v>
      </c>
      <c r="S2391" s="2">
        <v>0</v>
      </c>
      <c r="T2391" s="2">
        <v>0</v>
      </c>
      <c r="U2391">
        <v>0</v>
      </c>
      <c r="V2391" s="2">
        <v>32</v>
      </c>
      <c r="W2391" s="3">
        <v>2</v>
      </c>
      <c r="X2391" s="3" t="s">
        <v>44</v>
      </c>
      <c r="Y2391" s="3">
        <v>28.8</v>
      </c>
      <c r="Z2391" s="2">
        <v>0</v>
      </c>
      <c r="AA2391" s="10">
        <f>IF(Table1[[#This Row],[Is_Late]]="Yes",1,0)</f>
        <v>0</v>
      </c>
    </row>
    <row r="2392" spans="1:27" x14ac:dyDescent="0.25">
      <c r="A2392" t="s">
        <v>2471</v>
      </c>
      <c r="B2392" s="1">
        <v>45946</v>
      </c>
      <c r="C2392" t="s">
        <v>84</v>
      </c>
      <c r="D2392" t="s">
        <v>46</v>
      </c>
      <c r="E2392" t="s">
        <v>29</v>
      </c>
      <c r="F2392" t="s">
        <v>73</v>
      </c>
      <c r="G2392" t="s">
        <v>55</v>
      </c>
      <c r="H2392">
        <v>7</v>
      </c>
      <c r="I2392">
        <v>213.18</v>
      </c>
      <c r="J2392" s="2">
        <v>5</v>
      </c>
      <c r="K2392">
        <v>27</v>
      </c>
      <c r="L2392" s="3">
        <v>6.65</v>
      </c>
      <c r="M2392" s="3">
        <v>5</v>
      </c>
      <c r="N2392" t="s">
        <v>50</v>
      </c>
      <c r="O2392" t="s">
        <v>42</v>
      </c>
      <c r="P2392" t="s">
        <v>34</v>
      </c>
      <c r="Q2392" s="2">
        <v>1492.26</v>
      </c>
      <c r="R2392" s="2">
        <v>74.61</v>
      </c>
      <c r="S2392" s="2">
        <v>1417.65</v>
      </c>
      <c r="T2392" s="2">
        <v>0</v>
      </c>
      <c r="U2392">
        <v>1417.65</v>
      </c>
      <c r="V2392" s="2">
        <v>26</v>
      </c>
      <c r="W2392" s="3">
        <v>1</v>
      </c>
      <c r="X2392" s="3" t="s">
        <v>44</v>
      </c>
      <c r="Y2392" s="3">
        <v>23.2</v>
      </c>
      <c r="Z2392" s="2">
        <v>328.89</v>
      </c>
      <c r="AA2392" s="10">
        <f>IF(Table1[[#This Row],[Is_Late]]="Yes",1,0)</f>
        <v>0</v>
      </c>
    </row>
    <row r="2393" spans="1:27" x14ac:dyDescent="0.25">
      <c r="A2393" t="s">
        <v>2472</v>
      </c>
      <c r="B2393" s="1">
        <v>45946</v>
      </c>
      <c r="C2393" t="s">
        <v>88</v>
      </c>
      <c r="D2393" t="s">
        <v>66</v>
      </c>
      <c r="E2393" t="s">
        <v>47</v>
      </c>
      <c r="F2393" t="s">
        <v>59</v>
      </c>
      <c r="G2393" t="s">
        <v>70</v>
      </c>
      <c r="H2393">
        <v>5</v>
      </c>
      <c r="I2393">
        <v>477.33</v>
      </c>
      <c r="J2393" s="2">
        <v>5</v>
      </c>
      <c r="K2393">
        <v>24</v>
      </c>
      <c r="L2393" s="3">
        <v>3.63</v>
      </c>
      <c r="M2393" s="3">
        <v>3.1</v>
      </c>
      <c r="N2393" t="s">
        <v>41</v>
      </c>
      <c r="O2393" t="s">
        <v>42</v>
      </c>
      <c r="P2393" t="s">
        <v>34</v>
      </c>
      <c r="Q2393" s="2">
        <v>2386.65</v>
      </c>
      <c r="R2393" s="2">
        <v>119.33</v>
      </c>
      <c r="S2393" s="2">
        <v>2267.3200000000002</v>
      </c>
      <c r="T2393" s="2">
        <v>0</v>
      </c>
      <c r="U2393">
        <v>2267.3200000000002</v>
      </c>
      <c r="V2393" s="2">
        <v>33</v>
      </c>
      <c r="W2393" s="3">
        <v>0</v>
      </c>
      <c r="X2393" s="3" t="s">
        <v>44</v>
      </c>
      <c r="Y2393" s="3">
        <v>13.4</v>
      </c>
      <c r="Z2393" s="2">
        <v>303.82</v>
      </c>
      <c r="AA2393" s="10">
        <f>IF(Table1[[#This Row],[Is_Late]]="Yes",1,0)</f>
        <v>0</v>
      </c>
    </row>
    <row r="2394" spans="1:27" x14ac:dyDescent="0.25">
      <c r="A2394" t="s">
        <v>2473</v>
      </c>
      <c r="B2394" s="1">
        <v>45947</v>
      </c>
      <c r="C2394" t="s">
        <v>84</v>
      </c>
      <c r="D2394" t="s">
        <v>66</v>
      </c>
      <c r="E2394" t="s">
        <v>29</v>
      </c>
      <c r="F2394" t="s">
        <v>73</v>
      </c>
      <c r="G2394" t="s">
        <v>63</v>
      </c>
      <c r="H2394">
        <v>6</v>
      </c>
      <c r="I2394">
        <v>454.86</v>
      </c>
      <c r="J2394" s="2">
        <v>5</v>
      </c>
      <c r="K2394">
        <v>22</v>
      </c>
      <c r="L2394" s="3">
        <v>2.2000000000000002</v>
      </c>
      <c r="M2394" s="3">
        <v>4.5</v>
      </c>
      <c r="N2394" t="s">
        <v>32</v>
      </c>
      <c r="O2394" t="s">
        <v>42</v>
      </c>
      <c r="P2394" t="s">
        <v>51</v>
      </c>
      <c r="Q2394" s="2">
        <v>2729.16</v>
      </c>
      <c r="R2394" s="2">
        <v>136.46</v>
      </c>
      <c r="S2394" s="2">
        <v>2592.6999999999998</v>
      </c>
      <c r="T2394" s="2">
        <v>0</v>
      </c>
      <c r="U2394">
        <v>2592.6999999999998</v>
      </c>
      <c r="V2394" s="2">
        <v>29</v>
      </c>
      <c r="W2394" s="3">
        <v>0</v>
      </c>
      <c r="X2394" s="3" t="s">
        <v>44</v>
      </c>
      <c r="Y2394" s="3">
        <v>22</v>
      </c>
      <c r="Z2394" s="2">
        <v>570.39</v>
      </c>
      <c r="AA2394" s="10">
        <f>IF(Table1[[#This Row],[Is_Late]]="Yes",1,0)</f>
        <v>0</v>
      </c>
    </row>
    <row r="2395" spans="1:27" x14ac:dyDescent="0.25">
      <c r="A2395" t="s">
        <v>2474</v>
      </c>
      <c r="B2395" s="1">
        <v>45947</v>
      </c>
      <c r="C2395" t="s">
        <v>58</v>
      </c>
      <c r="D2395" t="s">
        <v>46</v>
      </c>
      <c r="E2395" t="s">
        <v>29</v>
      </c>
      <c r="F2395" t="s">
        <v>76</v>
      </c>
      <c r="G2395" t="s">
        <v>55</v>
      </c>
      <c r="H2395">
        <v>3</v>
      </c>
      <c r="I2395">
        <v>193.56</v>
      </c>
      <c r="J2395" s="2">
        <v>25</v>
      </c>
      <c r="K2395">
        <v>38</v>
      </c>
      <c r="L2395" s="3">
        <v>4.49</v>
      </c>
      <c r="M2395" s="3">
        <v>3.9</v>
      </c>
      <c r="N2395" t="s">
        <v>32</v>
      </c>
      <c r="O2395" t="s">
        <v>42</v>
      </c>
      <c r="P2395" t="s">
        <v>51</v>
      </c>
      <c r="Q2395" s="2">
        <v>580.67999999999995</v>
      </c>
      <c r="R2395" s="2">
        <v>145.16999999999999</v>
      </c>
      <c r="S2395" s="2">
        <v>435.51</v>
      </c>
      <c r="T2395" s="2">
        <v>0</v>
      </c>
      <c r="U2395">
        <v>435.51</v>
      </c>
      <c r="V2395" s="2">
        <v>30</v>
      </c>
      <c r="W2395" s="3">
        <v>8</v>
      </c>
      <c r="X2395" s="3" t="s">
        <v>35</v>
      </c>
      <c r="Y2395" s="3">
        <v>23.4</v>
      </c>
      <c r="Z2395" s="2">
        <v>101.91</v>
      </c>
      <c r="AA2395" s="10">
        <f>IF(Table1[[#This Row],[Is_Late]]="Yes",1,0)</f>
        <v>1</v>
      </c>
    </row>
    <row r="2396" spans="1:27" x14ac:dyDescent="0.25">
      <c r="A2396" t="s">
        <v>2475</v>
      </c>
      <c r="B2396" s="1">
        <v>45947</v>
      </c>
      <c r="C2396" t="s">
        <v>84</v>
      </c>
      <c r="D2396" t="s">
        <v>66</v>
      </c>
      <c r="E2396" t="s">
        <v>47</v>
      </c>
      <c r="F2396" t="s">
        <v>86</v>
      </c>
      <c r="G2396" t="s">
        <v>49</v>
      </c>
      <c r="H2396">
        <v>7</v>
      </c>
      <c r="I2396">
        <v>440.27</v>
      </c>
      <c r="J2396" s="2">
        <v>15</v>
      </c>
      <c r="K2396">
        <v>16</v>
      </c>
      <c r="L2396" s="3">
        <v>3.32</v>
      </c>
      <c r="M2396" s="3">
        <v>4.2</v>
      </c>
      <c r="N2396" t="s">
        <v>41</v>
      </c>
      <c r="O2396" t="s">
        <v>42</v>
      </c>
      <c r="P2396" t="s">
        <v>34</v>
      </c>
      <c r="Q2396" s="2">
        <v>3081.89</v>
      </c>
      <c r="R2396" s="2">
        <v>462.28</v>
      </c>
      <c r="S2396" s="2">
        <v>2619.61</v>
      </c>
      <c r="T2396" s="2">
        <v>0</v>
      </c>
      <c r="U2396">
        <v>2619.61</v>
      </c>
      <c r="V2396" s="2">
        <v>42</v>
      </c>
      <c r="W2396" s="3">
        <v>0</v>
      </c>
      <c r="X2396" s="3" t="s">
        <v>44</v>
      </c>
      <c r="Y2396" s="3">
        <v>22.5</v>
      </c>
      <c r="Z2396" s="2">
        <v>589.41</v>
      </c>
      <c r="AA2396" s="10">
        <f>IF(Table1[[#This Row],[Is_Late]]="Yes",1,0)</f>
        <v>0</v>
      </c>
    </row>
    <row r="2397" spans="1:27" x14ac:dyDescent="0.25">
      <c r="A2397" t="s">
        <v>2476</v>
      </c>
      <c r="B2397" s="1">
        <v>45947</v>
      </c>
      <c r="C2397" t="s">
        <v>75</v>
      </c>
      <c r="D2397" t="s">
        <v>28</v>
      </c>
      <c r="E2397" t="s">
        <v>29</v>
      </c>
      <c r="F2397" t="s">
        <v>81</v>
      </c>
      <c r="G2397" t="s">
        <v>117</v>
      </c>
      <c r="H2397">
        <v>5</v>
      </c>
      <c r="I2397">
        <v>95.58</v>
      </c>
      <c r="J2397" s="2">
        <v>15</v>
      </c>
      <c r="K2397">
        <v>21</v>
      </c>
      <c r="L2397" s="3">
        <v>6.56</v>
      </c>
      <c r="M2397" s="3">
        <v>3.8</v>
      </c>
      <c r="N2397" t="s">
        <v>50</v>
      </c>
      <c r="O2397" t="s">
        <v>42</v>
      </c>
      <c r="P2397" t="s">
        <v>56</v>
      </c>
      <c r="Q2397" s="2">
        <v>477.9</v>
      </c>
      <c r="R2397" s="2">
        <v>71.680000000000007</v>
      </c>
      <c r="S2397" s="2">
        <v>406.22</v>
      </c>
      <c r="T2397" s="2">
        <v>0</v>
      </c>
      <c r="U2397">
        <v>406.22</v>
      </c>
      <c r="V2397" s="2">
        <v>43</v>
      </c>
      <c r="W2397" s="3">
        <v>0</v>
      </c>
      <c r="X2397" s="3" t="s">
        <v>44</v>
      </c>
      <c r="Y2397" s="3">
        <v>19.7</v>
      </c>
      <c r="Z2397" s="2">
        <v>80.03</v>
      </c>
      <c r="AA2397" s="10">
        <f>IF(Table1[[#This Row],[Is_Late]]="Yes",1,0)</f>
        <v>0</v>
      </c>
    </row>
    <row r="2398" spans="1:27" x14ac:dyDescent="0.25">
      <c r="A2398" t="s">
        <v>2477</v>
      </c>
      <c r="B2398" s="1">
        <v>45947</v>
      </c>
      <c r="C2398" t="s">
        <v>58</v>
      </c>
      <c r="D2398" t="s">
        <v>38</v>
      </c>
      <c r="E2398" t="s">
        <v>47</v>
      </c>
      <c r="F2398" t="s">
        <v>48</v>
      </c>
      <c r="G2398" t="s">
        <v>63</v>
      </c>
      <c r="H2398">
        <v>4</v>
      </c>
      <c r="I2398">
        <v>203.86</v>
      </c>
      <c r="J2398" s="2">
        <v>20</v>
      </c>
      <c r="K2398">
        <v>44</v>
      </c>
      <c r="L2398" s="3">
        <v>6.64</v>
      </c>
      <c r="M2398" s="3">
        <v>3.8</v>
      </c>
      <c r="N2398" t="s">
        <v>50</v>
      </c>
      <c r="O2398" t="s">
        <v>42</v>
      </c>
      <c r="P2398" t="s">
        <v>43</v>
      </c>
      <c r="Q2398" s="2">
        <v>815.44</v>
      </c>
      <c r="R2398" s="2">
        <v>163.09</v>
      </c>
      <c r="S2398" s="2">
        <v>652.35</v>
      </c>
      <c r="T2398" s="2">
        <v>0</v>
      </c>
      <c r="U2398">
        <v>652.35</v>
      </c>
      <c r="V2398" s="2">
        <v>29</v>
      </c>
      <c r="W2398" s="3">
        <v>15</v>
      </c>
      <c r="X2398" s="3" t="s">
        <v>35</v>
      </c>
      <c r="Y2398" s="3">
        <v>29.5</v>
      </c>
      <c r="Z2398" s="2">
        <v>192.44</v>
      </c>
      <c r="AA2398" s="10">
        <f>IF(Table1[[#This Row],[Is_Late]]="Yes",1,0)</f>
        <v>1</v>
      </c>
    </row>
    <row r="2399" spans="1:27" x14ac:dyDescent="0.25">
      <c r="A2399" t="s">
        <v>2478</v>
      </c>
      <c r="B2399" s="1">
        <v>45948</v>
      </c>
      <c r="C2399" t="s">
        <v>75</v>
      </c>
      <c r="D2399" t="s">
        <v>38</v>
      </c>
      <c r="E2399" t="s">
        <v>47</v>
      </c>
      <c r="F2399" t="s">
        <v>59</v>
      </c>
      <c r="G2399" t="s">
        <v>119</v>
      </c>
      <c r="H2399">
        <v>2</v>
      </c>
      <c r="I2399">
        <v>28.09</v>
      </c>
      <c r="J2399" s="2">
        <v>25</v>
      </c>
      <c r="K2399">
        <v>27</v>
      </c>
      <c r="L2399" s="3">
        <v>4.2699999999999996</v>
      </c>
      <c r="M2399" s="3">
        <v>4.5</v>
      </c>
      <c r="N2399" t="s">
        <v>60</v>
      </c>
      <c r="O2399" t="s">
        <v>42</v>
      </c>
      <c r="P2399" t="s">
        <v>34</v>
      </c>
      <c r="Q2399" s="2">
        <v>56.18</v>
      </c>
      <c r="R2399" s="2">
        <v>14.04</v>
      </c>
      <c r="S2399" s="2">
        <v>42.14</v>
      </c>
      <c r="T2399" s="2">
        <v>25</v>
      </c>
      <c r="U2399">
        <v>67.14</v>
      </c>
      <c r="V2399" s="2">
        <v>19</v>
      </c>
      <c r="W2399" s="3">
        <v>8</v>
      </c>
      <c r="X2399" s="3" t="s">
        <v>35</v>
      </c>
      <c r="Y2399" s="3">
        <v>17.8</v>
      </c>
      <c r="Z2399" s="2">
        <v>7.5</v>
      </c>
      <c r="AA2399" s="10">
        <f>IF(Table1[[#This Row],[Is_Late]]="Yes",1,0)</f>
        <v>1</v>
      </c>
    </row>
    <row r="2400" spans="1:27" x14ac:dyDescent="0.25">
      <c r="A2400" t="s">
        <v>2479</v>
      </c>
      <c r="B2400" s="1">
        <v>45948</v>
      </c>
      <c r="C2400" t="s">
        <v>58</v>
      </c>
      <c r="D2400" t="s">
        <v>66</v>
      </c>
      <c r="E2400" t="s">
        <v>47</v>
      </c>
      <c r="F2400" t="s">
        <v>76</v>
      </c>
      <c r="G2400" t="s">
        <v>119</v>
      </c>
      <c r="H2400">
        <v>6</v>
      </c>
      <c r="I2400">
        <v>136.63999999999999</v>
      </c>
      <c r="J2400" s="2">
        <v>25</v>
      </c>
      <c r="K2400">
        <v>31</v>
      </c>
      <c r="L2400" s="3">
        <v>2.84</v>
      </c>
      <c r="M2400" s="3">
        <v>4.7</v>
      </c>
      <c r="N2400" t="s">
        <v>68</v>
      </c>
      <c r="O2400" t="s">
        <v>42</v>
      </c>
      <c r="P2400" t="s">
        <v>51</v>
      </c>
      <c r="Q2400" s="2">
        <v>819.84</v>
      </c>
      <c r="R2400" s="2">
        <v>204.96</v>
      </c>
      <c r="S2400" s="2">
        <v>614.88</v>
      </c>
      <c r="T2400" s="2">
        <v>0</v>
      </c>
      <c r="U2400">
        <v>614.88</v>
      </c>
      <c r="V2400" s="2">
        <v>27</v>
      </c>
      <c r="W2400" s="3">
        <v>4</v>
      </c>
      <c r="X2400" s="3" t="s">
        <v>44</v>
      </c>
      <c r="Y2400" s="3">
        <v>11.1</v>
      </c>
      <c r="Z2400" s="2">
        <v>68.25</v>
      </c>
      <c r="AA2400" s="10">
        <f>IF(Table1[[#This Row],[Is_Late]]="Yes",1,0)</f>
        <v>0</v>
      </c>
    </row>
    <row r="2401" spans="1:27" x14ac:dyDescent="0.25">
      <c r="A2401" t="s">
        <v>2480</v>
      </c>
      <c r="B2401" s="1">
        <v>45948</v>
      </c>
      <c r="C2401" t="s">
        <v>58</v>
      </c>
      <c r="D2401" t="s">
        <v>66</v>
      </c>
      <c r="E2401" t="s">
        <v>47</v>
      </c>
      <c r="F2401" t="s">
        <v>48</v>
      </c>
      <c r="G2401" t="s">
        <v>55</v>
      </c>
      <c r="H2401">
        <v>6</v>
      </c>
      <c r="I2401">
        <v>376.2</v>
      </c>
      <c r="J2401" s="2">
        <v>15</v>
      </c>
      <c r="K2401">
        <v>27</v>
      </c>
      <c r="L2401" s="3">
        <v>3.11</v>
      </c>
      <c r="M2401" s="3">
        <v>4.7</v>
      </c>
      <c r="N2401" t="s">
        <v>68</v>
      </c>
      <c r="O2401" t="s">
        <v>42</v>
      </c>
      <c r="P2401" t="s">
        <v>43</v>
      </c>
      <c r="Q2401" s="2">
        <v>2257.1999999999998</v>
      </c>
      <c r="R2401" s="2">
        <v>338.58</v>
      </c>
      <c r="S2401" s="2">
        <v>1918.62</v>
      </c>
      <c r="T2401" s="2">
        <v>0</v>
      </c>
      <c r="U2401">
        <v>1918.62</v>
      </c>
      <c r="V2401" s="2">
        <v>15</v>
      </c>
      <c r="W2401" s="3">
        <v>12</v>
      </c>
      <c r="X2401" s="3" t="s">
        <v>35</v>
      </c>
      <c r="Y2401" s="3">
        <v>24.9</v>
      </c>
      <c r="Z2401" s="2">
        <v>477.74</v>
      </c>
      <c r="AA2401" s="10">
        <f>IF(Table1[[#This Row],[Is_Late]]="Yes",1,0)</f>
        <v>1</v>
      </c>
    </row>
    <row r="2402" spans="1:27" x14ac:dyDescent="0.25">
      <c r="A2402" t="s">
        <v>2481</v>
      </c>
      <c r="B2402" s="1">
        <v>45948</v>
      </c>
      <c r="C2402" t="s">
        <v>37</v>
      </c>
      <c r="D2402" t="s">
        <v>28</v>
      </c>
      <c r="E2402" t="s">
        <v>47</v>
      </c>
      <c r="F2402" t="s">
        <v>86</v>
      </c>
      <c r="G2402" t="s">
        <v>49</v>
      </c>
      <c r="H2402">
        <v>7</v>
      </c>
      <c r="I2402">
        <v>48.98</v>
      </c>
      <c r="J2402" s="2">
        <v>15</v>
      </c>
      <c r="K2402">
        <v>24</v>
      </c>
      <c r="L2402" s="3">
        <v>2.86</v>
      </c>
      <c r="M2402" s="3">
        <v>4.4000000000000004</v>
      </c>
      <c r="N2402" t="s">
        <v>60</v>
      </c>
      <c r="O2402" t="s">
        <v>42</v>
      </c>
      <c r="P2402" t="s">
        <v>56</v>
      </c>
      <c r="Q2402" s="2">
        <v>342.86</v>
      </c>
      <c r="R2402" s="2">
        <v>51.43</v>
      </c>
      <c r="S2402" s="2">
        <v>291.43</v>
      </c>
      <c r="T2402" s="2">
        <v>25</v>
      </c>
      <c r="U2402">
        <v>316.43</v>
      </c>
      <c r="V2402" s="2">
        <v>28</v>
      </c>
      <c r="W2402" s="3">
        <v>0</v>
      </c>
      <c r="X2402" s="3" t="s">
        <v>44</v>
      </c>
      <c r="Y2402" s="3">
        <v>10.5</v>
      </c>
      <c r="Z2402" s="2">
        <v>30.6</v>
      </c>
      <c r="AA2402" s="10">
        <f>IF(Table1[[#This Row],[Is_Late]]="Yes",1,0)</f>
        <v>0</v>
      </c>
    </row>
    <row r="2403" spans="1:27" x14ac:dyDescent="0.25">
      <c r="A2403" t="s">
        <v>2482</v>
      </c>
      <c r="B2403" s="1">
        <v>45948</v>
      </c>
      <c r="C2403" t="s">
        <v>80</v>
      </c>
      <c r="D2403" t="s">
        <v>54</v>
      </c>
      <c r="E2403" t="s">
        <v>47</v>
      </c>
      <c r="F2403" t="s">
        <v>111</v>
      </c>
      <c r="G2403" t="s">
        <v>55</v>
      </c>
      <c r="H2403">
        <v>6</v>
      </c>
      <c r="I2403">
        <v>227.15</v>
      </c>
      <c r="J2403" s="2">
        <v>0</v>
      </c>
      <c r="K2403">
        <v>29</v>
      </c>
      <c r="L2403" s="3">
        <v>5.74</v>
      </c>
      <c r="M2403" s="3">
        <v>3.8</v>
      </c>
      <c r="N2403" t="s">
        <v>50</v>
      </c>
      <c r="O2403" t="s">
        <v>42</v>
      </c>
      <c r="P2403" t="s">
        <v>64</v>
      </c>
      <c r="Q2403" s="2">
        <v>1362.9</v>
      </c>
      <c r="R2403" s="2">
        <v>0</v>
      </c>
      <c r="S2403" s="2">
        <v>1362.9</v>
      </c>
      <c r="T2403" s="2">
        <v>0</v>
      </c>
      <c r="U2403">
        <v>1362.9</v>
      </c>
      <c r="V2403" s="2">
        <v>25</v>
      </c>
      <c r="W2403" s="3">
        <v>4</v>
      </c>
      <c r="X2403" s="3" t="s">
        <v>44</v>
      </c>
      <c r="Y2403" s="3">
        <v>9.6999999999999993</v>
      </c>
      <c r="Z2403" s="2">
        <v>132.19999999999999</v>
      </c>
      <c r="AA2403" s="10">
        <f>IF(Table1[[#This Row],[Is_Late]]="Yes",1,0)</f>
        <v>0</v>
      </c>
    </row>
    <row r="2404" spans="1:27" x14ac:dyDescent="0.25">
      <c r="A2404" t="s">
        <v>2483</v>
      </c>
      <c r="B2404" s="1">
        <v>45948</v>
      </c>
      <c r="C2404" t="s">
        <v>84</v>
      </c>
      <c r="D2404" t="s">
        <v>46</v>
      </c>
      <c r="E2404" t="s">
        <v>47</v>
      </c>
      <c r="F2404" t="s">
        <v>39</v>
      </c>
      <c r="G2404" t="s">
        <v>55</v>
      </c>
      <c r="H2404">
        <v>7</v>
      </c>
      <c r="I2404">
        <v>169.87</v>
      </c>
      <c r="J2404" s="2">
        <v>20</v>
      </c>
      <c r="K2404">
        <v>10</v>
      </c>
      <c r="L2404" s="3">
        <v>7.82</v>
      </c>
      <c r="M2404" s="3">
        <v>4.0999999999999996</v>
      </c>
      <c r="N2404" t="s">
        <v>60</v>
      </c>
      <c r="O2404" t="s">
        <v>42</v>
      </c>
      <c r="P2404" t="s">
        <v>56</v>
      </c>
      <c r="Q2404" s="2">
        <v>1189.0899999999999</v>
      </c>
      <c r="R2404" s="2">
        <v>237.82</v>
      </c>
      <c r="S2404" s="2">
        <v>951.27</v>
      </c>
      <c r="T2404" s="2">
        <v>0</v>
      </c>
      <c r="U2404">
        <v>951.27</v>
      </c>
      <c r="V2404" s="2">
        <v>36</v>
      </c>
      <c r="W2404" s="3">
        <v>0</v>
      </c>
      <c r="X2404" s="3" t="s">
        <v>44</v>
      </c>
      <c r="Y2404" s="3">
        <v>30.2</v>
      </c>
      <c r="Z2404" s="2">
        <v>287.27999999999997</v>
      </c>
      <c r="AA2404" s="10">
        <f>IF(Table1[[#This Row],[Is_Late]]="Yes",1,0)</f>
        <v>0</v>
      </c>
    </row>
    <row r="2405" spans="1:27" x14ac:dyDescent="0.25">
      <c r="A2405" t="s">
        <v>2484</v>
      </c>
      <c r="B2405" s="1">
        <v>45948</v>
      </c>
      <c r="C2405" t="s">
        <v>58</v>
      </c>
      <c r="D2405" t="s">
        <v>54</v>
      </c>
      <c r="E2405" t="s">
        <v>29</v>
      </c>
      <c r="F2405" t="s">
        <v>86</v>
      </c>
      <c r="G2405" t="s">
        <v>98</v>
      </c>
      <c r="H2405">
        <v>2</v>
      </c>
      <c r="I2405">
        <v>478.79</v>
      </c>
      <c r="J2405" s="2">
        <v>5</v>
      </c>
      <c r="K2405">
        <v>28</v>
      </c>
      <c r="L2405" s="3">
        <v>5.6</v>
      </c>
      <c r="M2405" s="3">
        <v>3</v>
      </c>
      <c r="N2405" t="s">
        <v>32</v>
      </c>
      <c r="O2405" t="s">
        <v>42</v>
      </c>
      <c r="P2405" t="s">
        <v>56</v>
      </c>
      <c r="Q2405" s="2">
        <v>957.58</v>
      </c>
      <c r="R2405" s="2">
        <v>47.88</v>
      </c>
      <c r="S2405" s="2">
        <v>909.7</v>
      </c>
      <c r="T2405" s="2">
        <v>0</v>
      </c>
      <c r="U2405">
        <v>909.7</v>
      </c>
      <c r="V2405" s="2">
        <v>30</v>
      </c>
      <c r="W2405" s="3">
        <v>0</v>
      </c>
      <c r="X2405" s="3" t="s">
        <v>44</v>
      </c>
      <c r="Y2405" s="3">
        <v>17.100000000000001</v>
      </c>
      <c r="Z2405" s="2">
        <v>155.56</v>
      </c>
      <c r="AA2405" s="10">
        <f>IF(Table1[[#This Row],[Is_Late]]="Yes",1,0)</f>
        <v>0</v>
      </c>
    </row>
    <row r="2406" spans="1:27" x14ac:dyDescent="0.25">
      <c r="A2406" t="s">
        <v>2485</v>
      </c>
      <c r="B2406" s="1">
        <v>45948</v>
      </c>
      <c r="C2406" t="s">
        <v>27</v>
      </c>
      <c r="D2406" t="s">
        <v>38</v>
      </c>
      <c r="E2406" t="s">
        <v>47</v>
      </c>
      <c r="F2406" t="s">
        <v>86</v>
      </c>
      <c r="G2406" t="s">
        <v>100</v>
      </c>
      <c r="H2406">
        <v>2</v>
      </c>
      <c r="I2406">
        <v>444.25</v>
      </c>
      <c r="J2406" s="2">
        <v>0</v>
      </c>
      <c r="K2406">
        <v>48</v>
      </c>
      <c r="L2406" s="3">
        <v>1.31</v>
      </c>
      <c r="M2406" s="3">
        <v>2.9</v>
      </c>
      <c r="N2406" t="s">
        <v>32</v>
      </c>
      <c r="O2406" t="s">
        <v>42</v>
      </c>
      <c r="P2406" t="s">
        <v>64</v>
      </c>
      <c r="Q2406" s="2">
        <v>888.5</v>
      </c>
      <c r="R2406" s="2">
        <v>0</v>
      </c>
      <c r="S2406" s="2">
        <v>888.5</v>
      </c>
      <c r="T2406" s="2">
        <v>0</v>
      </c>
      <c r="U2406">
        <v>888.5</v>
      </c>
      <c r="V2406" s="2">
        <v>29</v>
      </c>
      <c r="W2406" s="3">
        <v>19</v>
      </c>
      <c r="X2406" s="3" t="s">
        <v>35</v>
      </c>
      <c r="Y2406" s="3">
        <v>31.1</v>
      </c>
      <c r="Z2406" s="2">
        <v>276.32</v>
      </c>
      <c r="AA2406" s="10">
        <f>IF(Table1[[#This Row],[Is_Late]]="Yes",1,0)</f>
        <v>1</v>
      </c>
    </row>
    <row r="2407" spans="1:27" x14ac:dyDescent="0.25">
      <c r="A2407" t="s">
        <v>2486</v>
      </c>
      <c r="B2407" s="1">
        <v>45948</v>
      </c>
      <c r="C2407" t="s">
        <v>58</v>
      </c>
      <c r="D2407" t="s">
        <v>66</v>
      </c>
      <c r="E2407" t="s">
        <v>47</v>
      </c>
      <c r="F2407" t="s">
        <v>111</v>
      </c>
      <c r="G2407" t="s">
        <v>49</v>
      </c>
      <c r="H2407">
        <v>3</v>
      </c>
      <c r="I2407">
        <v>102.84</v>
      </c>
      <c r="J2407" s="2">
        <v>0</v>
      </c>
      <c r="K2407">
        <v>13</v>
      </c>
      <c r="L2407" s="3">
        <v>2.6</v>
      </c>
      <c r="M2407" s="3">
        <v>4.5</v>
      </c>
      <c r="N2407" t="s">
        <v>68</v>
      </c>
      <c r="O2407" t="s">
        <v>33</v>
      </c>
      <c r="P2407" t="s">
        <v>56</v>
      </c>
      <c r="Q2407" s="2">
        <v>308.52</v>
      </c>
      <c r="R2407" s="2">
        <v>0</v>
      </c>
      <c r="S2407" s="2">
        <v>0</v>
      </c>
      <c r="T2407" s="2">
        <v>0</v>
      </c>
      <c r="U2407">
        <v>0</v>
      </c>
      <c r="V2407" s="2">
        <v>34</v>
      </c>
      <c r="W2407" s="3">
        <v>0</v>
      </c>
      <c r="X2407" s="3" t="s">
        <v>44</v>
      </c>
      <c r="Y2407" s="3">
        <v>19.600000000000001</v>
      </c>
      <c r="Z2407" s="2">
        <v>0</v>
      </c>
      <c r="AA2407" s="10">
        <f>IF(Table1[[#This Row],[Is_Late]]="Yes",1,0)</f>
        <v>0</v>
      </c>
    </row>
    <row r="2408" spans="1:27" x14ac:dyDescent="0.25">
      <c r="A2408" t="s">
        <v>2487</v>
      </c>
      <c r="B2408" s="1">
        <v>45949</v>
      </c>
      <c r="C2408" t="s">
        <v>37</v>
      </c>
      <c r="D2408" t="s">
        <v>38</v>
      </c>
      <c r="E2408" t="s">
        <v>29</v>
      </c>
      <c r="F2408" t="s">
        <v>59</v>
      </c>
      <c r="G2408" t="s">
        <v>55</v>
      </c>
      <c r="H2408">
        <v>7</v>
      </c>
      <c r="I2408">
        <v>180.45</v>
      </c>
      <c r="J2408" s="2">
        <v>0</v>
      </c>
      <c r="K2408">
        <v>46</v>
      </c>
      <c r="L2408" s="3">
        <v>7.02</v>
      </c>
      <c r="M2408" s="3">
        <v>5</v>
      </c>
      <c r="N2408" t="s">
        <v>68</v>
      </c>
      <c r="O2408" t="s">
        <v>42</v>
      </c>
      <c r="P2408" t="s">
        <v>56</v>
      </c>
      <c r="Q2408" s="2">
        <v>1263.1500000000001</v>
      </c>
      <c r="R2408" s="2">
        <v>0</v>
      </c>
      <c r="S2408" s="2">
        <v>1263.1500000000001</v>
      </c>
      <c r="T2408" s="2">
        <v>0</v>
      </c>
      <c r="U2408">
        <v>1263.1500000000001</v>
      </c>
      <c r="V2408" s="2">
        <v>40</v>
      </c>
      <c r="W2408" s="3">
        <v>6</v>
      </c>
      <c r="X2408" s="3" t="s">
        <v>35</v>
      </c>
      <c r="Y2408" s="3">
        <v>30.9</v>
      </c>
      <c r="Z2408" s="2">
        <v>390.31</v>
      </c>
      <c r="AA2408" s="10">
        <f>IF(Table1[[#This Row],[Is_Late]]="Yes",1,0)</f>
        <v>1</v>
      </c>
    </row>
    <row r="2409" spans="1:27" x14ac:dyDescent="0.25">
      <c r="A2409" t="s">
        <v>2488</v>
      </c>
      <c r="B2409" s="1">
        <v>45949</v>
      </c>
      <c r="C2409" t="s">
        <v>88</v>
      </c>
      <c r="D2409" t="s">
        <v>28</v>
      </c>
      <c r="E2409" t="s">
        <v>47</v>
      </c>
      <c r="F2409" t="s">
        <v>73</v>
      </c>
      <c r="G2409" t="s">
        <v>78</v>
      </c>
      <c r="H2409">
        <v>4</v>
      </c>
      <c r="I2409">
        <v>64.569999999999993</v>
      </c>
      <c r="J2409" s="2">
        <v>25</v>
      </c>
      <c r="K2409">
        <v>38</v>
      </c>
      <c r="L2409" s="3">
        <v>3.89</v>
      </c>
      <c r="M2409" s="3">
        <v>3.5</v>
      </c>
      <c r="N2409" t="s">
        <v>41</v>
      </c>
      <c r="O2409" t="s">
        <v>42</v>
      </c>
      <c r="P2409" t="s">
        <v>56</v>
      </c>
      <c r="Q2409" s="2">
        <v>258.27999999999997</v>
      </c>
      <c r="R2409" s="2">
        <v>64.569999999999993</v>
      </c>
      <c r="S2409" s="2">
        <v>193.71</v>
      </c>
      <c r="T2409" s="2">
        <v>10</v>
      </c>
      <c r="U2409">
        <v>203.71</v>
      </c>
      <c r="V2409" s="2">
        <v>38</v>
      </c>
      <c r="W2409" s="3">
        <v>0</v>
      </c>
      <c r="X2409" s="3" t="s">
        <v>44</v>
      </c>
      <c r="Y2409" s="3">
        <v>27.7</v>
      </c>
      <c r="Z2409" s="2">
        <v>53.66</v>
      </c>
      <c r="AA2409" s="10">
        <f>IF(Table1[[#This Row],[Is_Late]]="Yes",1,0)</f>
        <v>0</v>
      </c>
    </row>
    <row r="2410" spans="1:27" x14ac:dyDescent="0.25">
      <c r="A2410" t="s">
        <v>2489</v>
      </c>
      <c r="B2410" s="1">
        <v>45949</v>
      </c>
      <c r="C2410" t="s">
        <v>53</v>
      </c>
      <c r="D2410" t="s">
        <v>46</v>
      </c>
      <c r="E2410" t="s">
        <v>47</v>
      </c>
      <c r="F2410" t="s">
        <v>73</v>
      </c>
      <c r="G2410" t="s">
        <v>40</v>
      </c>
      <c r="H2410">
        <v>3</v>
      </c>
      <c r="I2410">
        <v>72.959999999999994</v>
      </c>
      <c r="J2410" s="2">
        <v>10</v>
      </c>
      <c r="K2410">
        <v>40</v>
      </c>
      <c r="L2410" s="3">
        <v>7.68</v>
      </c>
      <c r="M2410" s="3">
        <v>4.2</v>
      </c>
      <c r="N2410" t="s">
        <v>60</v>
      </c>
      <c r="O2410" t="s">
        <v>42</v>
      </c>
      <c r="P2410" t="s">
        <v>34</v>
      </c>
      <c r="Q2410" s="2">
        <v>218.88</v>
      </c>
      <c r="R2410" s="2">
        <v>21.89</v>
      </c>
      <c r="S2410" s="2">
        <v>196.99</v>
      </c>
      <c r="T2410" s="2">
        <v>15</v>
      </c>
      <c r="U2410">
        <v>211.99</v>
      </c>
      <c r="V2410" s="2">
        <v>42</v>
      </c>
      <c r="W2410" s="3">
        <v>0</v>
      </c>
      <c r="X2410" s="3" t="s">
        <v>44</v>
      </c>
      <c r="Y2410" s="3">
        <v>25</v>
      </c>
      <c r="Z2410" s="2">
        <v>49.25</v>
      </c>
      <c r="AA2410" s="10">
        <f>IF(Table1[[#This Row],[Is_Late]]="Yes",1,0)</f>
        <v>0</v>
      </c>
    </row>
    <row r="2411" spans="1:27" x14ac:dyDescent="0.25">
      <c r="A2411" t="s">
        <v>2490</v>
      </c>
      <c r="B2411" s="1">
        <v>45949</v>
      </c>
      <c r="C2411" t="s">
        <v>75</v>
      </c>
      <c r="D2411" t="s">
        <v>38</v>
      </c>
      <c r="E2411" t="s">
        <v>29</v>
      </c>
      <c r="F2411" t="s">
        <v>76</v>
      </c>
      <c r="G2411" t="s">
        <v>40</v>
      </c>
      <c r="H2411">
        <v>2</v>
      </c>
      <c r="I2411">
        <v>159.83000000000001</v>
      </c>
      <c r="J2411" s="2">
        <v>10</v>
      </c>
      <c r="K2411">
        <v>30</v>
      </c>
      <c r="L2411" s="3">
        <v>4.68</v>
      </c>
      <c r="M2411" s="3">
        <v>3.9</v>
      </c>
      <c r="N2411" t="s">
        <v>60</v>
      </c>
      <c r="O2411" t="s">
        <v>42</v>
      </c>
      <c r="P2411" t="s">
        <v>56</v>
      </c>
      <c r="Q2411" s="2">
        <v>319.66000000000003</v>
      </c>
      <c r="R2411" s="2">
        <v>31.97</v>
      </c>
      <c r="S2411" s="2">
        <v>287.69</v>
      </c>
      <c r="T2411" s="2">
        <v>15</v>
      </c>
      <c r="U2411">
        <v>302.69</v>
      </c>
      <c r="V2411" s="2">
        <v>38</v>
      </c>
      <c r="W2411" s="3">
        <v>0</v>
      </c>
      <c r="X2411" s="3" t="s">
        <v>44</v>
      </c>
      <c r="Y2411" s="3">
        <v>17.5</v>
      </c>
      <c r="Z2411" s="2">
        <v>50.35</v>
      </c>
      <c r="AA2411" s="10">
        <f>IF(Table1[[#This Row],[Is_Late]]="Yes",1,0)</f>
        <v>0</v>
      </c>
    </row>
    <row r="2412" spans="1:27" x14ac:dyDescent="0.25">
      <c r="A2412" t="s">
        <v>2491</v>
      </c>
      <c r="B2412" s="1">
        <v>45949</v>
      </c>
      <c r="C2412" t="s">
        <v>88</v>
      </c>
      <c r="D2412" t="s">
        <v>38</v>
      </c>
      <c r="E2412" t="s">
        <v>47</v>
      </c>
      <c r="F2412" t="s">
        <v>111</v>
      </c>
      <c r="G2412" t="s">
        <v>119</v>
      </c>
      <c r="H2412">
        <v>6</v>
      </c>
      <c r="I2412">
        <v>333.6</v>
      </c>
      <c r="J2412" s="2">
        <v>5</v>
      </c>
      <c r="K2412">
        <v>30</v>
      </c>
      <c r="L2412" s="3">
        <v>3.41</v>
      </c>
      <c r="M2412" s="3">
        <v>3.5</v>
      </c>
      <c r="N2412" t="s">
        <v>50</v>
      </c>
      <c r="O2412" t="s">
        <v>42</v>
      </c>
      <c r="P2412" t="s">
        <v>64</v>
      </c>
      <c r="Q2412" s="2">
        <v>2001.6</v>
      </c>
      <c r="R2412" s="2">
        <v>100.08</v>
      </c>
      <c r="S2412" s="2">
        <v>1901.52</v>
      </c>
      <c r="T2412" s="2">
        <v>0</v>
      </c>
      <c r="U2412">
        <v>1901.52</v>
      </c>
      <c r="V2412" s="2">
        <v>40</v>
      </c>
      <c r="W2412" s="3">
        <v>0</v>
      </c>
      <c r="X2412" s="3" t="s">
        <v>44</v>
      </c>
      <c r="Y2412" s="3">
        <v>8.6</v>
      </c>
      <c r="Z2412" s="2">
        <v>163.53</v>
      </c>
      <c r="AA2412" s="10">
        <f>IF(Table1[[#This Row],[Is_Late]]="Yes",1,0)</f>
        <v>0</v>
      </c>
    </row>
    <row r="2413" spans="1:27" x14ac:dyDescent="0.25">
      <c r="A2413" t="s">
        <v>2492</v>
      </c>
      <c r="B2413" s="1">
        <v>45949</v>
      </c>
      <c r="C2413" t="s">
        <v>88</v>
      </c>
      <c r="D2413" t="s">
        <v>66</v>
      </c>
      <c r="E2413" t="s">
        <v>47</v>
      </c>
      <c r="F2413" t="s">
        <v>76</v>
      </c>
      <c r="G2413" t="s">
        <v>100</v>
      </c>
      <c r="H2413">
        <v>5</v>
      </c>
      <c r="I2413">
        <v>207.34</v>
      </c>
      <c r="J2413" s="2">
        <v>15</v>
      </c>
      <c r="K2413">
        <v>10</v>
      </c>
      <c r="L2413" s="3">
        <v>4.46</v>
      </c>
      <c r="M2413" s="3">
        <v>5</v>
      </c>
      <c r="N2413" t="s">
        <v>41</v>
      </c>
      <c r="O2413" t="s">
        <v>42</v>
      </c>
      <c r="P2413" t="s">
        <v>43</v>
      </c>
      <c r="Q2413" s="2">
        <v>1036.7</v>
      </c>
      <c r="R2413" s="2">
        <v>155.5</v>
      </c>
      <c r="S2413" s="2">
        <v>881.2</v>
      </c>
      <c r="T2413" s="2">
        <v>0</v>
      </c>
      <c r="U2413">
        <v>881.2</v>
      </c>
      <c r="V2413" s="2">
        <v>28</v>
      </c>
      <c r="W2413" s="3">
        <v>0</v>
      </c>
      <c r="X2413" s="3" t="s">
        <v>44</v>
      </c>
      <c r="Y2413" s="3">
        <v>29.5</v>
      </c>
      <c r="Z2413" s="2">
        <v>259.95</v>
      </c>
      <c r="AA2413" s="10">
        <f>IF(Table1[[#This Row],[Is_Late]]="Yes",1,0)</f>
        <v>0</v>
      </c>
    </row>
    <row r="2414" spans="1:27" x14ac:dyDescent="0.25">
      <c r="A2414" t="s">
        <v>2493</v>
      </c>
      <c r="B2414" s="1">
        <v>45949</v>
      </c>
      <c r="C2414" t="s">
        <v>88</v>
      </c>
      <c r="D2414" t="s">
        <v>54</v>
      </c>
      <c r="E2414" t="s">
        <v>47</v>
      </c>
      <c r="F2414" t="s">
        <v>30</v>
      </c>
      <c r="G2414" t="s">
        <v>55</v>
      </c>
      <c r="H2414">
        <v>3</v>
      </c>
      <c r="I2414">
        <v>320.93</v>
      </c>
      <c r="J2414" s="2">
        <v>10</v>
      </c>
      <c r="K2414">
        <v>29</v>
      </c>
      <c r="L2414" s="3">
        <v>7.1</v>
      </c>
      <c r="M2414" s="3">
        <v>3.9</v>
      </c>
      <c r="N2414" t="s">
        <v>41</v>
      </c>
      <c r="O2414" t="s">
        <v>42</v>
      </c>
      <c r="P2414" t="s">
        <v>64</v>
      </c>
      <c r="Q2414" s="2">
        <v>962.79</v>
      </c>
      <c r="R2414" s="2">
        <v>96.28</v>
      </c>
      <c r="S2414" s="2">
        <v>866.51</v>
      </c>
      <c r="T2414" s="2">
        <v>0</v>
      </c>
      <c r="U2414">
        <v>866.51</v>
      </c>
      <c r="V2414" s="2">
        <v>35</v>
      </c>
      <c r="W2414" s="3">
        <v>0</v>
      </c>
      <c r="X2414" s="3" t="s">
        <v>44</v>
      </c>
      <c r="Y2414" s="3">
        <v>19.899999999999999</v>
      </c>
      <c r="Z2414" s="2">
        <v>172.44</v>
      </c>
      <c r="AA2414" s="10">
        <f>IF(Table1[[#This Row],[Is_Late]]="Yes",1,0)</f>
        <v>0</v>
      </c>
    </row>
    <row r="2415" spans="1:27" x14ac:dyDescent="0.25">
      <c r="A2415" t="s">
        <v>2494</v>
      </c>
      <c r="B2415" s="1">
        <v>45950</v>
      </c>
      <c r="C2415" t="s">
        <v>58</v>
      </c>
      <c r="D2415" t="s">
        <v>46</v>
      </c>
      <c r="E2415" t="s">
        <v>29</v>
      </c>
      <c r="F2415" t="s">
        <v>86</v>
      </c>
      <c r="G2415" t="s">
        <v>63</v>
      </c>
      <c r="H2415">
        <v>5</v>
      </c>
      <c r="I2415">
        <v>49.07</v>
      </c>
      <c r="J2415" s="2">
        <v>10</v>
      </c>
      <c r="K2415">
        <v>26</v>
      </c>
      <c r="L2415" s="3">
        <v>1.6</v>
      </c>
      <c r="M2415" s="3">
        <v>4.3</v>
      </c>
      <c r="N2415" t="s">
        <v>50</v>
      </c>
      <c r="O2415" t="s">
        <v>42</v>
      </c>
      <c r="P2415" t="s">
        <v>34</v>
      </c>
      <c r="Q2415" s="2">
        <v>245.35</v>
      </c>
      <c r="R2415" s="2">
        <v>24.54</v>
      </c>
      <c r="S2415" s="2">
        <v>220.81</v>
      </c>
      <c r="T2415" s="2">
        <v>10</v>
      </c>
      <c r="U2415">
        <v>230.81</v>
      </c>
      <c r="V2415" s="2">
        <v>25</v>
      </c>
      <c r="W2415" s="3">
        <v>1</v>
      </c>
      <c r="X2415" s="3" t="s">
        <v>44</v>
      </c>
      <c r="Y2415" s="3">
        <v>13.1</v>
      </c>
      <c r="Z2415" s="2">
        <v>28.93</v>
      </c>
      <c r="AA2415" s="10">
        <f>IF(Table1[[#This Row],[Is_Late]]="Yes",1,0)</f>
        <v>0</v>
      </c>
    </row>
    <row r="2416" spans="1:27" x14ac:dyDescent="0.25">
      <c r="A2416" t="s">
        <v>2495</v>
      </c>
      <c r="B2416" s="1">
        <v>45950</v>
      </c>
      <c r="C2416" t="s">
        <v>84</v>
      </c>
      <c r="D2416" t="s">
        <v>54</v>
      </c>
      <c r="E2416" t="s">
        <v>29</v>
      </c>
      <c r="F2416" t="s">
        <v>73</v>
      </c>
      <c r="G2416" t="s">
        <v>70</v>
      </c>
      <c r="H2416">
        <v>3</v>
      </c>
      <c r="I2416">
        <v>427.4</v>
      </c>
      <c r="J2416" s="2">
        <v>20</v>
      </c>
      <c r="K2416">
        <v>24</v>
      </c>
      <c r="L2416" s="3">
        <v>7.78</v>
      </c>
      <c r="M2416" s="3">
        <v>4.3</v>
      </c>
      <c r="N2416" t="s">
        <v>32</v>
      </c>
      <c r="O2416" t="s">
        <v>42</v>
      </c>
      <c r="P2416" t="s">
        <v>64</v>
      </c>
      <c r="Q2416" s="2">
        <v>1282.2</v>
      </c>
      <c r="R2416" s="2">
        <v>256.44</v>
      </c>
      <c r="S2416" s="2">
        <v>1025.76</v>
      </c>
      <c r="T2416" s="2">
        <v>0</v>
      </c>
      <c r="U2416">
        <v>1025.76</v>
      </c>
      <c r="V2416" s="2">
        <v>23</v>
      </c>
      <c r="W2416" s="3">
        <v>1</v>
      </c>
      <c r="X2416" s="3" t="s">
        <v>44</v>
      </c>
      <c r="Y2416" s="3">
        <v>12.7</v>
      </c>
      <c r="Z2416" s="2">
        <v>130.27000000000001</v>
      </c>
      <c r="AA2416" s="10">
        <f>IF(Table1[[#This Row],[Is_Late]]="Yes",1,0)</f>
        <v>0</v>
      </c>
    </row>
    <row r="2417" spans="1:27" x14ac:dyDescent="0.25">
      <c r="A2417" t="s">
        <v>2496</v>
      </c>
      <c r="B2417" s="1">
        <v>45950</v>
      </c>
      <c r="C2417" t="s">
        <v>37</v>
      </c>
      <c r="D2417" t="s">
        <v>28</v>
      </c>
      <c r="E2417" t="s">
        <v>47</v>
      </c>
      <c r="F2417" t="s">
        <v>86</v>
      </c>
      <c r="G2417" t="s">
        <v>117</v>
      </c>
      <c r="H2417">
        <v>4</v>
      </c>
      <c r="I2417">
        <v>163.32</v>
      </c>
      <c r="J2417" s="2">
        <v>20</v>
      </c>
      <c r="K2417">
        <v>21</v>
      </c>
      <c r="L2417" s="3">
        <v>0.96</v>
      </c>
      <c r="M2417" s="3">
        <v>3</v>
      </c>
      <c r="N2417" t="s">
        <v>60</v>
      </c>
      <c r="O2417" t="s">
        <v>42</v>
      </c>
      <c r="P2417" t="s">
        <v>43</v>
      </c>
      <c r="Q2417" s="2">
        <v>653.28</v>
      </c>
      <c r="R2417" s="2">
        <v>130.66</v>
      </c>
      <c r="S2417" s="2">
        <v>522.62</v>
      </c>
      <c r="T2417" s="2">
        <v>0</v>
      </c>
      <c r="U2417">
        <v>522.62</v>
      </c>
      <c r="V2417" s="2">
        <v>35</v>
      </c>
      <c r="W2417" s="3">
        <v>0</v>
      </c>
      <c r="X2417" s="3" t="s">
        <v>44</v>
      </c>
      <c r="Y2417" s="3">
        <v>9.6</v>
      </c>
      <c r="Z2417" s="2">
        <v>50.17</v>
      </c>
      <c r="AA2417" s="10">
        <f>IF(Table1[[#This Row],[Is_Late]]="Yes",1,0)</f>
        <v>0</v>
      </c>
    </row>
    <row r="2418" spans="1:27" x14ac:dyDescent="0.25">
      <c r="A2418" t="s">
        <v>2497</v>
      </c>
      <c r="B2418" s="1">
        <v>45950</v>
      </c>
      <c r="C2418" t="s">
        <v>53</v>
      </c>
      <c r="D2418" t="s">
        <v>28</v>
      </c>
      <c r="E2418" t="s">
        <v>29</v>
      </c>
      <c r="F2418" t="s">
        <v>76</v>
      </c>
      <c r="G2418" t="s">
        <v>98</v>
      </c>
      <c r="H2418">
        <v>2</v>
      </c>
      <c r="I2418">
        <v>131.91</v>
      </c>
      <c r="J2418" s="2">
        <v>25</v>
      </c>
      <c r="K2418">
        <v>53</v>
      </c>
      <c r="L2418" s="3">
        <v>5.94</v>
      </c>
      <c r="M2418" s="3">
        <v>4.3</v>
      </c>
      <c r="N2418" t="s">
        <v>68</v>
      </c>
      <c r="O2418" t="s">
        <v>42</v>
      </c>
      <c r="P2418" t="s">
        <v>56</v>
      </c>
      <c r="Q2418" s="2">
        <v>263.82</v>
      </c>
      <c r="R2418" s="2">
        <v>65.959999999999994</v>
      </c>
      <c r="S2418" s="2">
        <v>197.86</v>
      </c>
      <c r="T2418" s="2">
        <v>10</v>
      </c>
      <c r="U2418">
        <v>207.86</v>
      </c>
      <c r="V2418" s="2">
        <v>28</v>
      </c>
      <c r="W2418" s="3">
        <v>25</v>
      </c>
      <c r="X2418" s="3" t="s">
        <v>35</v>
      </c>
      <c r="Y2418" s="3">
        <v>31.5</v>
      </c>
      <c r="Z2418" s="2">
        <v>62.33</v>
      </c>
      <c r="AA2418" s="10">
        <f>IF(Table1[[#This Row],[Is_Late]]="Yes",1,0)</f>
        <v>1</v>
      </c>
    </row>
    <row r="2419" spans="1:27" x14ac:dyDescent="0.25">
      <c r="A2419" t="s">
        <v>2498</v>
      </c>
      <c r="B2419" s="1">
        <v>45950</v>
      </c>
      <c r="C2419" t="s">
        <v>80</v>
      </c>
      <c r="D2419" t="s">
        <v>66</v>
      </c>
      <c r="E2419" t="s">
        <v>47</v>
      </c>
      <c r="F2419" t="s">
        <v>48</v>
      </c>
      <c r="G2419" t="s">
        <v>136</v>
      </c>
      <c r="H2419">
        <v>5</v>
      </c>
      <c r="I2419">
        <v>460.73</v>
      </c>
      <c r="J2419" s="2">
        <v>25</v>
      </c>
      <c r="K2419">
        <v>21</v>
      </c>
      <c r="L2419" s="3">
        <v>3.19</v>
      </c>
      <c r="M2419" s="3">
        <v>5</v>
      </c>
      <c r="N2419" t="s">
        <v>32</v>
      </c>
      <c r="O2419" t="s">
        <v>42</v>
      </c>
      <c r="P2419" t="s">
        <v>34</v>
      </c>
      <c r="Q2419" s="2">
        <v>2303.65</v>
      </c>
      <c r="R2419" s="2">
        <v>575.91</v>
      </c>
      <c r="S2419" s="2">
        <v>1727.74</v>
      </c>
      <c r="T2419" s="2">
        <v>0</v>
      </c>
      <c r="U2419">
        <v>1727.74</v>
      </c>
      <c r="V2419" s="2">
        <v>38</v>
      </c>
      <c r="W2419" s="3">
        <v>0</v>
      </c>
      <c r="X2419" s="3" t="s">
        <v>44</v>
      </c>
      <c r="Y2419" s="3">
        <v>10.4</v>
      </c>
      <c r="Z2419" s="2">
        <v>179.68</v>
      </c>
      <c r="AA2419" s="10">
        <f>IF(Table1[[#This Row],[Is_Late]]="Yes",1,0)</f>
        <v>0</v>
      </c>
    </row>
    <row r="2420" spans="1:27" x14ac:dyDescent="0.25">
      <c r="A2420" t="s">
        <v>2499</v>
      </c>
      <c r="B2420" s="1">
        <v>45950</v>
      </c>
      <c r="C2420" t="s">
        <v>88</v>
      </c>
      <c r="D2420" t="s">
        <v>46</v>
      </c>
      <c r="E2420" t="s">
        <v>29</v>
      </c>
      <c r="F2420" t="s">
        <v>39</v>
      </c>
      <c r="G2420" t="s">
        <v>144</v>
      </c>
      <c r="H2420">
        <v>7</v>
      </c>
      <c r="I2420">
        <v>431</v>
      </c>
      <c r="J2420" s="2">
        <v>20</v>
      </c>
      <c r="K2420">
        <v>41</v>
      </c>
      <c r="L2420" s="3">
        <v>2.54</v>
      </c>
      <c r="M2420" s="3">
        <v>4</v>
      </c>
      <c r="N2420" t="s">
        <v>32</v>
      </c>
      <c r="O2420" t="s">
        <v>42</v>
      </c>
      <c r="P2420" t="s">
        <v>34</v>
      </c>
      <c r="Q2420" s="2">
        <v>3017</v>
      </c>
      <c r="R2420" s="2">
        <v>603.4</v>
      </c>
      <c r="S2420" s="2">
        <v>2413.6</v>
      </c>
      <c r="T2420" s="2">
        <v>0</v>
      </c>
      <c r="U2420">
        <v>2413.6</v>
      </c>
      <c r="V2420" s="2">
        <v>18</v>
      </c>
      <c r="W2420" s="3">
        <v>23</v>
      </c>
      <c r="X2420" s="3" t="s">
        <v>35</v>
      </c>
      <c r="Y2420" s="3">
        <v>23.7</v>
      </c>
      <c r="Z2420" s="2">
        <v>572.02</v>
      </c>
      <c r="AA2420" s="10">
        <f>IF(Table1[[#This Row],[Is_Late]]="Yes",1,0)</f>
        <v>1</v>
      </c>
    </row>
    <row r="2421" spans="1:27" x14ac:dyDescent="0.25">
      <c r="A2421" t="s">
        <v>2500</v>
      </c>
      <c r="B2421" s="1">
        <v>45950</v>
      </c>
      <c r="C2421" t="s">
        <v>80</v>
      </c>
      <c r="D2421" t="s">
        <v>38</v>
      </c>
      <c r="E2421" t="s">
        <v>29</v>
      </c>
      <c r="F2421" t="s">
        <v>81</v>
      </c>
      <c r="G2421" t="s">
        <v>119</v>
      </c>
      <c r="H2421">
        <v>2</v>
      </c>
      <c r="I2421">
        <v>43.3</v>
      </c>
      <c r="J2421" s="2">
        <v>15</v>
      </c>
      <c r="K2421">
        <v>47</v>
      </c>
      <c r="L2421" s="3">
        <v>4.93</v>
      </c>
      <c r="M2421" s="3">
        <v>4.0999999999999996</v>
      </c>
      <c r="N2421" t="s">
        <v>41</v>
      </c>
      <c r="O2421" t="s">
        <v>42</v>
      </c>
      <c r="P2421" t="s">
        <v>51</v>
      </c>
      <c r="Q2421" s="2">
        <v>86.6</v>
      </c>
      <c r="R2421" s="2">
        <v>12.99</v>
      </c>
      <c r="S2421" s="2">
        <v>73.61</v>
      </c>
      <c r="T2421" s="2">
        <v>15</v>
      </c>
      <c r="U2421">
        <v>88.61</v>
      </c>
      <c r="V2421" s="2">
        <v>40</v>
      </c>
      <c r="W2421" s="3">
        <v>7</v>
      </c>
      <c r="X2421" s="3" t="s">
        <v>35</v>
      </c>
      <c r="Y2421" s="3">
        <v>28.9</v>
      </c>
      <c r="Z2421" s="2">
        <v>21.27</v>
      </c>
      <c r="AA2421" s="10">
        <f>IF(Table1[[#This Row],[Is_Late]]="Yes",1,0)</f>
        <v>1</v>
      </c>
    </row>
    <row r="2422" spans="1:27" x14ac:dyDescent="0.25">
      <c r="A2422" t="s">
        <v>2501</v>
      </c>
      <c r="B2422" s="1">
        <v>45950</v>
      </c>
      <c r="C2422" t="s">
        <v>75</v>
      </c>
      <c r="D2422" t="s">
        <v>28</v>
      </c>
      <c r="E2422" t="s">
        <v>47</v>
      </c>
      <c r="F2422" t="s">
        <v>59</v>
      </c>
      <c r="G2422" t="s">
        <v>70</v>
      </c>
      <c r="H2422">
        <v>5</v>
      </c>
      <c r="I2422">
        <v>255.75</v>
      </c>
      <c r="J2422" s="2">
        <v>15</v>
      </c>
      <c r="K2422">
        <v>42</v>
      </c>
      <c r="L2422" s="3">
        <v>6.53</v>
      </c>
      <c r="M2422" s="3">
        <v>3.3</v>
      </c>
      <c r="N2422" t="s">
        <v>41</v>
      </c>
      <c r="O2422" t="s">
        <v>42</v>
      </c>
      <c r="P2422" t="s">
        <v>43</v>
      </c>
      <c r="Q2422" s="2">
        <v>1278.75</v>
      </c>
      <c r="R2422" s="2">
        <v>191.81</v>
      </c>
      <c r="S2422" s="2">
        <v>1086.94</v>
      </c>
      <c r="T2422" s="2">
        <v>0</v>
      </c>
      <c r="U2422">
        <v>1086.94</v>
      </c>
      <c r="V2422" s="2">
        <v>40</v>
      </c>
      <c r="W2422" s="3">
        <v>2</v>
      </c>
      <c r="X2422" s="3" t="s">
        <v>44</v>
      </c>
      <c r="Y2422" s="3">
        <v>27.4</v>
      </c>
      <c r="Z2422" s="2">
        <v>297.82</v>
      </c>
      <c r="AA2422" s="10">
        <f>IF(Table1[[#This Row],[Is_Late]]="Yes",1,0)</f>
        <v>0</v>
      </c>
    </row>
    <row r="2423" spans="1:27" x14ac:dyDescent="0.25">
      <c r="A2423" t="s">
        <v>2502</v>
      </c>
      <c r="B2423" s="1">
        <v>45950</v>
      </c>
      <c r="C2423" t="s">
        <v>80</v>
      </c>
      <c r="D2423" t="s">
        <v>66</v>
      </c>
      <c r="E2423" t="s">
        <v>29</v>
      </c>
      <c r="F2423" t="s">
        <v>39</v>
      </c>
      <c r="G2423" t="s">
        <v>63</v>
      </c>
      <c r="H2423">
        <v>1</v>
      </c>
      <c r="I2423">
        <v>196.7</v>
      </c>
      <c r="J2423" s="2">
        <v>20</v>
      </c>
      <c r="K2423">
        <v>38</v>
      </c>
      <c r="L2423" s="3">
        <v>5.46</v>
      </c>
      <c r="M2423" s="3">
        <v>4.3</v>
      </c>
      <c r="N2423" t="s">
        <v>41</v>
      </c>
      <c r="O2423" t="s">
        <v>33</v>
      </c>
      <c r="P2423" t="s">
        <v>34</v>
      </c>
      <c r="Q2423" s="2">
        <v>196.7</v>
      </c>
      <c r="R2423" s="2">
        <v>39.340000000000003</v>
      </c>
      <c r="S2423" s="2">
        <v>0</v>
      </c>
      <c r="T2423" s="2">
        <v>25</v>
      </c>
      <c r="U2423">
        <v>0</v>
      </c>
      <c r="V2423" s="2">
        <v>17</v>
      </c>
      <c r="W2423" s="3">
        <v>21</v>
      </c>
      <c r="X2423" s="3" t="s">
        <v>35</v>
      </c>
      <c r="Y2423" s="3">
        <v>29.8</v>
      </c>
      <c r="Z2423" s="2">
        <v>0</v>
      </c>
      <c r="AA2423" s="10">
        <f>IF(Table1[[#This Row],[Is_Late]]="Yes",1,0)</f>
        <v>1</v>
      </c>
    </row>
    <row r="2424" spans="1:27" x14ac:dyDescent="0.25">
      <c r="A2424" t="s">
        <v>2503</v>
      </c>
      <c r="B2424" s="1">
        <v>45950</v>
      </c>
      <c r="C2424" t="s">
        <v>88</v>
      </c>
      <c r="D2424" t="s">
        <v>46</v>
      </c>
      <c r="E2424" t="s">
        <v>47</v>
      </c>
      <c r="F2424" t="s">
        <v>111</v>
      </c>
      <c r="G2424" t="s">
        <v>40</v>
      </c>
      <c r="H2424">
        <v>1</v>
      </c>
      <c r="I2424">
        <v>202.96</v>
      </c>
      <c r="J2424" s="2">
        <v>5</v>
      </c>
      <c r="K2424">
        <v>35</v>
      </c>
      <c r="L2424" s="3">
        <v>6.07</v>
      </c>
      <c r="M2424" s="3">
        <v>4.4000000000000004</v>
      </c>
      <c r="N2424" t="s">
        <v>32</v>
      </c>
      <c r="O2424" t="s">
        <v>42</v>
      </c>
      <c r="P2424" t="s">
        <v>64</v>
      </c>
      <c r="Q2424" s="2">
        <v>202.96</v>
      </c>
      <c r="R2424" s="2">
        <v>10.15</v>
      </c>
      <c r="S2424" s="2">
        <v>192.81</v>
      </c>
      <c r="T2424" s="2">
        <v>20</v>
      </c>
      <c r="U2424">
        <v>212.81</v>
      </c>
      <c r="V2424" s="2">
        <v>44</v>
      </c>
      <c r="W2424" s="3">
        <v>0</v>
      </c>
      <c r="X2424" s="3" t="s">
        <v>44</v>
      </c>
      <c r="Y2424" s="3">
        <v>29</v>
      </c>
      <c r="Z2424" s="2">
        <v>55.91</v>
      </c>
      <c r="AA2424" s="10">
        <f>IF(Table1[[#This Row],[Is_Late]]="Yes",1,0)</f>
        <v>0</v>
      </c>
    </row>
    <row r="2425" spans="1:27" x14ac:dyDescent="0.25">
      <c r="A2425" t="s">
        <v>2504</v>
      </c>
      <c r="B2425" s="1">
        <v>45950</v>
      </c>
      <c r="C2425" t="s">
        <v>84</v>
      </c>
      <c r="D2425" t="s">
        <v>46</v>
      </c>
      <c r="E2425" t="s">
        <v>29</v>
      </c>
      <c r="F2425" t="s">
        <v>86</v>
      </c>
      <c r="G2425" t="s">
        <v>144</v>
      </c>
      <c r="H2425">
        <v>6</v>
      </c>
      <c r="I2425">
        <v>262.56</v>
      </c>
      <c r="J2425" s="2">
        <v>10</v>
      </c>
      <c r="K2425">
        <v>18</v>
      </c>
      <c r="L2425" s="3">
        <v>7.88</v>
      </c>
      <c r="M2425" s="3">
        <v>3</v>
      </c>
      <c r="N2425" t="s">
        <v>60</v>
      </c>
      <c r="O2425" t="s">
        <v>42</v>
      </c>
      <c r="P2425" t="s">
        <v>34</v>
      </c>
      <c r="Q2425" s="2">
        <v>1575.36</v>
      </c>
      <c r="R2425" s="2">
        <v>157.54</v>
      </c>
      <c r="S2425" s="2">
        <v>1417.82</v>
      </c>
      <c r="T2425" s="2">
        <v>0</v>
      </c>
      <c r="U2425">
        <v>1417.82</v>
      </c>
      <c r="V2425" s="2">
        <v>42</v>
      </c>
      <c r="W2425" s="3">
        <v>0</v>
      </c>
      <c r="X2425" s="3" t="s">
        <v>44</v>
      </c>
      <c r="Y2425" s="3">
        <v>30.5</v>
      </c>
      <c r="Z2425" s="2">
        <v>432.44</v>
      </c>
      <c r="AA2425" s="10">
        <f>IF(Table1[[#This Row],[Is_Late]]="Yes",1,0)</f>
        <v>0</v>
      </c>
    </row>
    <row r="2426" spans="1:27" x14ac:dyDescent="0.25">
      <c r="A2426" t="s">
        <v>2505</v>
      </c>
      <c r="B2426" s="1">
        <v>45950</v>
      </c>
      <c r="C2426" t="s">
        <v>88</v>
      </c>
      <c r="D2426" t="s">
        <v>38</v>
      </c>
      <c r="E2426" t="s">
        <v>47</v>
      </c>
      <c r="F2426" t="s">
        <v>73</v>
      </c>
      <c r="G2426" t="s">
        <v>40</v>
      </c>
      <c r="H2426">
        <v>7</v>
      </c>
      <c r="I2426">
        <v>231.03</v>
      </c>
      <c r="J2426" s="2">
        <v>15</v>
      </c>
      <c r="K2426">
        <v>35</v>
      </c>
      <c r="L2426" s="3">
        <v>4.5199999999999996</v>
      </c>
      <c r="M2426" s="3">
        <v>4</v>
      </c>
      <c r="N2426" t="s">
        <v>68</v>
      </c>
      <c r="O2426" t="s">
        <v>42</v>
      </c>
      <c r="P2426" t="s">
        <v>34</v>
      </c>
      <c r="Q2426" s="2">
        <v>1617.21</v>
      </c>
      <c r="R2426" s="2">
        <v>242.58</v>
      </c>
      <c r="S2426" s="2">
        <v>1374.63</v>
      </c>
      <c r="T2426" s="2">
        <v>0</v>
      </c>
      <c r="U2426">
        <v>1374.63</v>
      </c>
      <c r="V2426" s="2">
        <v>23</v>
      </c>
      <c r="W2426" s="3">
        <v>12</v>
      </c>
      <c r="X2426" s="3" t="s">
        <v>35</v>
      </c>
      <c r="Y2426" s="3">
        <v>23.4</v>
      </c>
      <c r="Z2426" s="2">
        <v>321.66000000000003</v>
      </c>
      <c r="AA2426" s="10">
        <f>IF(Table1[[#This Row],[Is_Late]]="Yes",1,0)</f>
        <v>1</v>
      </c>
    </row>
    <row r="2427" spans="1:27" x14ac:dyDescent="0.25">
      <c r="A2427" t="s">
        <v>2506</v>
      </c>
      <c r="B2427" s="1">
        <v>45950</v>
      </c>
      <c r="C2427" t="s">
        <v>80</v>
      </c>
      <c r="D2427" t="s">
        <v>38</v>
      </c>
      <c r="E2427" t="s">
        <v>29</v>
      </c>
      <c r="F2427" t="s">
        <v>48</v>
      </c>
      <c r="G2427" t="s">
        <v>82</v>
      </c>
      <c r="H2427">
        <v>4</v>
      </c>
      <c r="I2427">
        <v>362.96</v>
      </c>
      <c r="J2427" s="2">
        <v>15</v>
      </c>
      <c r="K2427">
        <v>36</v>
      </c>
      <c r="L2427" s="3">
        <v>1.24</v>
      </c>
      <c r="M2427" s="3">
        <v>5</v>
      </c>
      <c r="N2427" t="s">
        <v>41</v>
      </c>
      <c r="O2427" t="s">
        <v>42</v>
      </c>
      <c r="P2427" t="s">
        <v>51</v>
      </c>
      <c r="Q2427" s="2">
        <v>1451.84</v>
      </c>
      <c r="R2427" s="2">
        <v>217.78</v>
      </c>
      <c r="S2427" s="2">
        <v>1234.06</v>
      </c>
      <c r="T2427" s="2">
        <v>0</v>
      </c>
      <c r="U2427">
        <v>1234.06</v>
      </c>
      <c r="V2427" s="2">
        <v>16</v>
      </c>
      <c r="W2427" s="3">
        <v>20</v>
      </c>
      <c r="X2427" s="3" t="s">
        <v>35</v>
      </c>
      <c r="Y2427" s="3">
        <v>18</v>
      </c>
      <c r="Z2427" s="2">
        <v>222.13</v>
      </c>
      <c r="AA2427" s="10">
        <f>IF(Table1[[#This Row],[Is_Late]]="Yes",1,0)</f>
        <v>1</v>
      </c>
    </row>
    <row r="2428" spans="1:27" x14ac:dyDescent="0.25">
      <c r="A2428" t="s">
        <v>2507</v>
      </c>
      <c r="B2428" s="1">
        <v>45950</v>
      </c>
      <c r="C2428" t="s">
        <v>75</v>
      </c>
      <c r="D2428" t="s">
        <v>46</v>
      </c>
      <c r="E2428" t="s">
        <v>47</v>
      </c>
      <c r="F2428" t="s">
        <v>30</v>
      </c>
      <c r="G2428" t="s">
        <v>40</v>
      </c>
      <c r="H2428">
        <v>3</v>
      </c>
      <c r="I2428">
        <v>373.55</v>
      </c>
      <c r="J2428" s="2">
        <v>5</v>
      </c>
      <c r="K2428">
        <v>27</v>
      </c>
      <c r="L2428" s="3">
        <v>4.46</v>
      </c>
      <c r="M2428" s="3">
        <v>2.6</v>
      </c>
      <c r="N2428" t="s">
        <v>32</v>
      </c>
      <c r="O2428" t="s">
        <v>42</v>
      </c>
      <c r="P2428" t="s">
        <v>64</v>
      </c>
      <c r="Q2428" s="2">
        <v>1120.6500000000001</v>
      </c>
      <c r="R2428" s="2">
        <v>56.03</v>
      </c>
      <c r="S2428" s="2">
        <v>1064.6199999999999</v>
      </c>
      <c r="T2428" s="2">
        <v>0</v>
      </c>
      <c r="U2428">
        <v>1064.6199999999999</v>
      </c>
      <c r="V2428" s="2">
        <v>39</v>
      </c>
      <c r="W2428" s="3">
        <v>0</v>
      </c>
      <c r="X2428" s="3" t="s">
        <v>44</v>
      </c>
      <c r="Y2428" s="3">
        <v>22.7</v>
      </c>
      <c r="Z2428" s="2">
        <v>241.67</v>
      </c>
      <c r="AA2428" s="10">
        <f>IF(Table1[[#This Row],[Is_Late]]="Yes",1,0)</f>
        <v>0</v>
      </c>
    </row>
    <row r="2429" spans="1:27" x14ac:dyDescent="0.25">
      <c r="A2429" t="s">
        <v>2508</v>
      </c>
      <c r="B2429" s="1">
        <v>45950</v>
      </c>
      <c r="C2429" t="s">
        <v>88</v>
      </c>
      <c r="D2429" t="s">
        <v>54</v>
      </c>
      <c r="E2429" t="s">
        <v>29</v>
      </c>
      <c r="F2429" t="s">
        <v>39</v>
      </c>
      <c r="G2429" t="s">
        <v>78</v>
      </c>
      <c r="H2429">
        <v>1</v>
      </c>
      <c r="I2429">
        <v>432.41</v>
      </c>
      <c r="J2429" s="2">
        <v>5</v>
      </c>
      <c r="K2429">
        <v>43</v>
      </c>
      <c r="L2429" s="3">
        <v>5.78</v>
      </c>
      <c r="M2429" s="3">
        <v>3.8</v>
      </c>
      <c r="N2429" t="s">
        <v>68</v>
      </c>
      <c r="O2429" t="s">
        <v>42</v>
      </c>
      <c r="P2429" t="s">
        <v>56</v>
      </c>
      <c r="Q2429" s="2">
        <v>432.41</v>
      </c>
      <c r="R2429" s="2">
        <v>21.62</v>
      </c>
      <c r="S2429" s="2">
        <v>410.79</v>
      </c>
      <c r="T2429" s="2">
        <v>0</v>
      </c>
      <c r="U2429">
        <v>410.79</v>
      </c>
      <c r="V2429" s="2">
        <v>33</v>
      </c>
      <c r="W2429" s="3">
        <v>10</v>
      </c>
      <c r="X2429" s="3" t="s">
        <v>35</v>
      </c>
      <c r="Y2429" s="3">
        <v>28.7</v>
      </c>
      <c r="Z2429" s="2">
        <v>117.9</v>
      </c>
      <c r="AA2429" s="10">
        <f>IF(Table1[[#This Row],[Is_Late]]="Yes",1,0)</f>
        <v>1</v>
      </c>
    </row>
    <row r="2430" spans="1:27" x14ac:dyDescent="0.25">
      <c r="A2430" t="s">
        <v>2509</v>
      </c>
      <c r="B2430" s="1">
        <v>45951</v>
      </c>
      <c r="C2430" t="s">
        <v>88</v>
      </c>
      <c r="D2430" t="s">
        <v>46</v>
      </c>
      <c r="E2430" t="s">
        <v>29</v>
      </c>
      <c r="F2430" t="s">
        <v>48</v>
      </c>
      <c r="G2430" t="s">
        <v>89</v>
      </c>
      <c r="H2430">
        <v>6</v>
      </c>
      <c r="I2430">
        <v>84.74</v>
      </c>
      <c r="J2430" s="2">
        <v>25</v>
      </c>
      <c r="K2430">
        <v>19</v>
      </c>
      <c r="L2430" s="3">
        <v>5.13</v>
      </c>
      <c r="M2430" s="3">
        <v>3.3</v>
      </c>
      <c r="N2430" t="s">
        <v>32</v>
      </c>
      <c r="O2430" t="s">
        <v>42</v>
      </c>
      <c r="P2430" t="s">
        <v>34</v>
      </c>
      <c r="Q2430" s="2">
        <v>508.44</v>
      </c>
      <c r="R2430" s="2">
        <v>127.11</v>
      </c>
      <c r="S2430" s="2">
        <v>381.33</v>
      </c>
      <c r="T2430" s="2">
        <v>0</v>
      </c>
      <c r="U2430">
        <v>381.33</v>
      </c>
      <c r="V2430" s="2">
        <v>28</v>
      </c>
      <c r="W2430" s="3">
        <v>0</v>
      </c>
      <c r="X2430" s="3" t="s">
        <v>44</v>
      </c>
      <c r="Y2430" s="3">
        <v>26.7</v>
      </c>
      <c r="Z2430" s="2">
        <v>101.82</v>
      </c>
      <c r="AA2430" s="10">
        <f>IF(Table1[[#This Row],[Is_Late]]="Yes",1,0)</f>
        <v>0</v>
      </c>
    </row>
    <row r="2431" spans="1:27" x14ac:dyDescent="0.25">
      <c r="A2431" t="s">
        <v>2510</v>
      </c>
      <c r="B2431" s="1">
        <v>45951</v>
      </c>
      <c r="C2431" t="s">
        <v>84</v>
      </c>
      <c r="D2431" t="s">
        <v>28</v>
      </c>
      <c r="E2431" t="s">
        <v>47</v>
      </c>
      <c r="F2431" t="s">
        <v>39</v>
      </c>
      <c r="G2431" t="s">
        <v>63</v>
      </c>
      <c r="H2431">
        <v>5</v>
      </c>
      <c r="I2431">
        <v>66.84</v>
      </c>
      <c r="J2431" s="2">
        <v>5</v>
      </c>
      <c r="K2431">
        <v>48</v>
      </c>
      <c r="L2431" s="3">
        <v>2.46</v>
      </c>
      <c r="M2431" s="3">
        <v>5</v>
      </c>
      <c r="N2431" t="s">
        <v>60</v>
      </c>
      <c r="O2431" t="s">
        <v>42</v>
      </c>
      <c r="P2431" t="s">
        <v>51</v>
      </c>
      <c r="Q2431" s="2">
        <v>334.2</v>
      </c>
      <c r="R2431" s="2">
        <v>16.71</v>
      </c>
      <c r="S2431" s="2">
        <v>317.49</v>
      </c>
      <c r="T2431" s="2">
        <v>0</v>
      </c>
      <c r="U2431">
        <v>317.49</v>
      </c>
      <c r="V2431" s="2">
        <v>16</v>
      </c>
      <c r="W2431" s="3">
        <v>32</v>
      </c>
      <c r="X2431" s="3" t="s">
        <v>35</v>
      </c>
      <c r="Y2431" s="3">
        <v>10.1</v>
      </c>
      <c r="Z2431" s="2">
        <v>32.07</v>
      </c>
      <c r="AA2431" s="10">
        <f>IF(Table1[[#This Row],[Is_Late]]="Yes",1,0)</f>
        <v>1</v>
      </c>
    </row>
    <row r="2432" spans="1:27" x14ac:dyDescent="0.25">
      <c r="A2432" t="s">
        <v>2511</v>
      </c>
      <c r="B2432" s="1">
        <v>45951</v>
      </c>
      <c r="C2432" t="s">
        <v>58</v>
      </c>
      <c r="D2432" t="s">
        <v>66</v>
      </c>
      <c r="E2432" t="s">
        <v>47</v>
      </c>
      <c r="F2432" t="s">
        <v>73</v>
      </c>
      <c r="G2432" t="s">
        <v>144</v>
      </c>
      <c r="H2432">
        <v>4</v>
      </c>
      <c r="I2432">
        <v>485.95</v>
      </c>
      <c r="J2432" s="2">
        <v>25</v>
      </c>
      <c r="K2432">
        <v>15</v>
      </c>
      <c r="L2432" s="3">
        <v>7.45</v>
      </c>
      <c r="M2432" s="3">
        <v>5</v>
      </c>
      <c r="N2432" t="s">
        <v>32</v>
      </c>
      <c r="O2432" t="s">
        <v>42</v>
      </c>
      <c r="P2432" t="s">
        <v>51</v>
      </c>
      <c r="Q2432" s="2">
        <v>1943.8</v>
      </c>
      <c r="R2432" s="2">
        <v>485.95</v>
      </c>
      <c r="S2432" s="2">
        <v>1457.85</v>
      </c>
      <c r="T2432" s="2">
        <v>0</v>
      </c>
      <c r="U2432">
        <v>1457.85</v>
      </c>
      <c r="V2432" s="2">
        <v>18</v>
      </c>
      <c r="W2432" s="3">
        <v>0</v>
      </c>
      <c r="X2432" s="3" t="s">
        <v>44</v>
      </c>
      <c r="Y2432" s="3">
        <v>29.2</v>
      </c>
      <c r="Z2432" s="2">
        <v>425.69</v>
      </c>
      <c r="AA2432" s="10">
        <f>IF(Table1[[#This Row],[Is_Late]]="Yes",1,0)</f>
        <v>0</v>
      </c>
    </row>
    <row r="2433" spans="1:27" x14ac:dyDescent="0.25">
      <c r="A2433" t="s">
        <v>2512</v>
      </c>
      <c r="B2433" s="1">
        <v>45951</v>
      </c>
      <c r="C2433" t="s">
        <v>37</v>
      </c>
      <c r="D2433" t="s">
        <v>46</v>
      </c>
      <c r="E2433" t="s">
        <v>47</v>
      </c>
      <c r="F2433" t="s">
        <v>76</v>
      </c>
      <c r="G2433" t="s">
        <v>55</v>
      </c>
      <c r="H2433">
        <v>3</v>
      </c>
      <c r="I2433">
        <v>374.56</v>
      </c>
      <c r="J2433" s="2">
        <v>10</v>
      </c>
      <c r="K2433">
        <v>25</v>
      </c>
      <c r="L2433" s="3">
        <v>7.6</v>
      </c>
      <c r="M2433" s="3">
        <v>4</v>
      </c>
      <c r="N2433" t="s">
        <v>32</v>
      </c>
      <c r="O2433" t="s">
        <v>33</v>
      </c>
      <c r="P2433" t="s">
        <v>64</v>
      </c>
      <c r="Q2433" s="2">
        <v>1123.68</v>
      </c>
      <c r="R2433" s="2">
        <v>112.37</v>
      </c>
      <c r="S2433" s="2">
        <v>0</v>
      </c>
      <c r="T2433" s="2">
        <v>0</v>
      </c>
      <c r="U2433">
        <v>0</v>
      </c>
      <c r="V2433" s="2">
        <v>24</v>
      </c>
      <c r="W2433" s="3">
        <v>1</v>
      </c>
      <c r="X2433" s="3" t="s">
        <v>44</v>
      </c>
      <c r="Y2433" s="3">
        <v>29.4</v>
      </c>
      <c r="Z2433" s="2">
        <v>0</v>
      </c>
      <c r="AA2433" s="10">
        <f>IF(Table1[[#This Row],[Is_Late]]="Yes",1,0)</f>
        <v>0</v>
      </c>
    </row>
    <row r="2434" spans="1:27" x14ac:dyDescent="0.25">
      <c r="A2434" t="s">
        <v>2513</v>
      </c>
      <c r="B2434" s="1">
        <v>45951</v>
      </c>
      <c r="C2434" t="s">
        <v>37</v>
      </c>
      <c r="D2434" t="s">
        <v>38</v>
      </c>
      <c r="E2434" t="s">
        <v>47</v>
      </c>
      <c r="F2434" t="s">
        <v>111</v>
      </c>
      <c r="G2434" t="s">
        <v>78</v>
      </c>
      <c r="H2434">
        <v>6</v>
      </c>
      <c r="I2434">
        <v>417.05</v>
      </c>
      <c r="J2434" s="2">
        <v>25</v>
      </c>
      <c r="K2434">
        <v>29</v>
      </c>
      <c r="L2434" s="3">
        <v>3.92</v>
      </c>
      <c r="M2434" s="3">
        <v>3.7</v>
      </c>
      <c r="N2434" t="s">
        <v>50</v>
      </c>
      <c r="O2434" t="s">
        <v>42</v>
      </c>
      <c r="P2434" t="s">
        <v>64</v>
      </c>
      <c r="Q2434" s="2">
        <v>2502.3000000000002</v>
      </c>
      <c r="R2434" s="2">
        <v>625.58000000000004</v>
      </c>
      <c r="S2434" s="2">
        <v>1876.72</v>
      </c>
      <c r="T2434" s="2">
        <v>0</v>
      </c>
      <c r="U2434">
        <v>1876.72</v>
      </c>
      <c r="V2434" s="2">
        <v>33</v>
      </c>
      <c r="W2434" s="3">
        <v>0</v>
      </c>
      <c r="X2434" s="3" t="s">
        <v>44</v>
      </c>
      <c r="Y2434" s="3">
        <v>15.6</v>
      </c>
      <c r="Z2434" s="2">
        <v>292.77</v>
      </c>
      <c r="AA2434" s="10">
        <f>IF(Table1[[#This Row],[Is_Late]]="Yes",1,0)</f>
        <v>0</v>
      </c>
    </row>
    <row r="2435" spans="1:27" x14ac:dyDescent="0.25">
      <c r="A2435" t="s">
        <v>2514</v>
      </c>
      <c r="B2435" s="1">
        <v>45951</v>
      </c>
      <c r="C2435" t="s">
        <v>58</v>
      </c>
      <c r="D2435" t="s">
        <v>66</v>
      </c>
      <c r="E2435" t="s">
        <v>47</v>
      </c>
      <c r="F2435" t="s">
        <v>81</v>
      </c>
      <c r="G2435" t="s">
        <v>117</v>
      </c>
      <c r="H2435">
        <v>1</v>
      </c>
      <c r="I2435">
        <v>280.62</v>
      </c>
      <c r="J2435" s="2">
        <v>20</v>
      </c>
      <c r="K2435">
        <v>32</v>
      </c>
      <c r="L2435" s="3">
        <v>6.27</v>
      </c>
      <c r="M2435" s="3">
        <v>4.4000000000000004</v>
      </c>
      <c r="N2435" t="s">
        <v>68</v>
      </c>
      <c r="O2435" t="s">
        <v>33</v>
      </c>
      <c r="P2435" t="s">
        <v>43</v>
      </c>
      <c r="Q2435" s="2">
        <v>280.62</v>
      </c>
      <c r="R2435" s="2">
        <v>56.12</v>
      </c>
      <c r="S2435" s="2">
        <v>0</v>
      </c>
      <c r="T2435" s="2">
        <v>20</v>
      </c>
      <c r="U2435">
        <v>0</v>
      </c>
      <c r="V2435" s="2">
        <v>29</v>
      </c>
      <c r="W2435" s="3">
        <v>3</v>
      </c>
      <c r="X2435" s="3" t="s">
        <v>44</v>
      </c>
      <c r="Y2435" s="3">
        <v>26.8</v>
      </c>
      <c r="Z2435" s="2">
        <v>0</v>
      </c>
      <c r="AA2435" s="10">
        <f>IF(Table1[[#This Row],[Is_Late]]="Yes",1,0)</f>
        <v>0</v>
      </c>
    </row>
    <row r="2436" spans="1:27" x14ac:dyDescent="0.25">
      <c r="A2436" t="s">
        <v>2515</v>
      </c>
      <c r="B2436" s="1">
        <v>45951</v>
      </c>
      <c r="C2436" t="s">
        <v>88</v>
      </c>
      <c r="D2436" t="s">
        <v>66</v>
      </c>
      <c r="E2436" t="s">
        <v>47</v>
      </c>
      <c r="F2436" t="s">
        <v>48</v>
      </c>
      <c r="G2436" t="s">
        <v>144</v>
      </c>
      <c r="H2436">
        <v>7</v>
      </c>
      <c r="I2436">
        <v>385.67</v>
      </c>
      <c r="J2436" s="2">
        <v>15</v>
      </c>
      <c r="K2436">
        <v>32</v>
      </c>
      <c r="L2436" s="3">
        <v>0.92</v>
      </c>
      <c r="M2436" s="3">
        <v>5</v>
      </c>
      <c r="N2436" t="s">
        <v>41</v>
      </c>
      <c r="O2436" t="s">
        <v>42</v>
      </c>
      <c r="P2436" t="s">
        <v>34</v>
      </c>
      <c r="Q2436" s="2">
        <v>2699.69</v>
      </c>
      <c r="R2436" s="2">
        <v>404.95</v>
      </c>
      <c r="S2436" s="2">
        <v>2294.7399999999998</v>
      </c>
      <c r="T2436" s="2">
        <v>0</v>
      </c>
      <c r="U2436">
        <v>2294.7399999999998</v>
      </c>
      <c r="V2436" s="2">
        <v>19</v>
      </c>
      <c r="W2436" s="3">
        <v>13</v>
      </c>
      <c r="X2436" s="3" t="s">
        <v>35</v>
      </c>
      <c r="Y2436" s="3">
        <v>16.3</v>
      </c>
      <c r="Z2436" s="2">
        <v>374.04</v>
      </c>
      <c r="AA2436" s="10">
        <f>IF(Table1[[#This Row],[Is_Late]]="Yes",1,0)</f>
        <v>1</v>
      </c>
    </row>
    <row r="2437" spans="1:27" x14ac:dyDescent="0.25">
      <c r="A2437" t="s">
        <v>2516</v>
      </c>
      <c r="B2437" s="1">
        <v>45951</v>
      </c>
      <c r="C2437" t="s">
        <v>58</v>
      </c>
      <c r="D2437" t="s">
        <v>54</v>
      </c>
      <c r="E2437" t="s">
        <v>47</v>
      </c>
      <c r="F2437" t="s">
        <v>93</v>
      </c>
      <c r="G2437" t="s">
        <v>67</v>
      </c>
      <c r="H2437">
        <v>2</v>
      </c>
      <c r="I2437">
        <v>195.28</v>
      </c>
      <c r="J2437" s="2">
        <v>15</v>
      </c>
      <c r="K2437">
        <v>28</v>
      </c>
      <c r="L2437" s="3">
        <v>3.86</v>
      </c>
      <c r="M2437" s="3">
        <v>3.7</v>
      </c>
      <c r="N2437" t="s">
        <v>50</v>
      </c>
      <c r="O2437" t="s">
        <v>33</v>
      </c>
      <c r="P2437" t="s">
        <v>64</v>
      </c>
      <c r="Q2437" s="2">
        <v>390.56</v>
      </c>
      <c r="R2437" s="2">
        <v>58.58</v>
      </c>
      <c r="S2437" s="2">
        <v>0</v>
      </c>
      <c r="T2437" s="2">
        <v>0</v>
      </c>
      <c r="U2437">
        <v>0</v>
      </c>
      <c r="V2437" s="2">
        <v>43</v>
      </c>
      <c r="W2437" s="3">
        <v>0</v>
      </c>
      <c r="X2437" s="3" t="s">
        <v>44</v>
      </c>
      <c r="Y2437" s="3">
        <v>24.6</v>
      </c>
      <c r="Z2437" s="2">
        <v>0</v>
      </c>
      <c r="AA2437" s="10">
        <f>IF(Table1[[#This Row],[Is_Late]]="Yes",1,0)</f>
        <v>0</v>
      </c>
    </row>
    <row r="2438" spans="1:27" x14ac:dyDescent="0.25">
      <c r="A2438" t="s">
        <v>2517</v>
      </c>
      <c r="B2438" s="1">
        <v>45952</v>
      </c>
      <c r="C2438" t="s">
        <v>53</v>
      </c>
      <c r="D2438" t="s">
        <v>54</v>
      </c>
      <c r="E2438" t="s">
        <v>29</v>
      </c>
      <c r="F2438" t="s">
        <v>111</v>
      </c>
      <c r="G2438" t="s">
        <v>119</v>
      </c>
      <c r="H2438">
        <v>2</v>
      </c>
      <c r="I2438">
        <v>139.94999999999999</v>
      </c>
      <c r="J2438" s="2">
        <v>15</v>
      </c>
      <c r="K2438">
        <v>27</v>
      </c>
      <c r="L2438" s="3">
        <v>6.93</v>
      </c>
      <c r="M2438" s="3">
        <v>3.5</v>
      </c>
      <c r="N2438" t="s">
        <v>68</v>
      </c>
      <c r="O2438" t="s">
        <v>42</v>
      </c>
      <c r="P2438" t="s">
        <v>51</v>
      </c>
      <c r="Q2438" s="2">
        <v>279.89999999999998</v>
      </c>
      <c r="R2438" s="2">
        <v>41.98</v>
      </c>
      <c r="S2438" s="2">
        <v>237.92</v>
      </c>
      <c r="T2438" s="2">
        <v>15</v>
      </c>
      <c r="U2438">
        <v>252.92</v>
      </c>
      <c r="V2438" s="2">
        <v>39</v>
      </c>
      <c r="W2438" s="3">
        <v>0</v>
      </c>
      <c r="X2438" s="3" t="s">
        <v>44</v>
      </c>
      <c r="Y2438" s="3">
        <v>17</v>
      </c>
      <c r="Z2438" s="2">
        <v>40.450000000000003</v>
      </c>
      <c r="AA2438" s="10">
        <f>IF(Table1[[#This Row],[Is_Late]]="Yes",1,0)</f>
        <v>0</v>
      </c>
    </row>
    <row r="2439" spans="1:27" x14ac:dyDescent="0.25">
      <c r="A2439" t="s">
        <v>2518</v>
      </c>
      <c r="B2439" s="1">
        <v>45952</v>
      </c>
      <c r="C2439" t="s">
        <v>27</v>
      </c>
      <c r="D2439" t="s">
        <v>38</v>
      </c>
      <c r="E2439" t="s">
        <v>29</v>
      </c>
      <c r="F2439" t="s">
        <v>39</v>
      </c>
      <c r="G2439" t="s">
        <v>40</v>
      </c>
      <c r="H2439">
        <v>4</v>
      </c>
      <c r="I2439">
        <v>467.26</v>
      </c>
      <c r="J2439" s="2">
        <v>10</v>
      </c>
      <c r="K2439">
        <v>30</v>
      </c>
      <c r="L2439" s="3">
        <v>2.11</v>
      </c>
      <c r="M2439" s="3">
        <v>5</v>
      </c>
      <c r="N2439" t="s">
        <v>68</v>
      </c>
      <c r="O2439" t="s">
        <v>42</v>
      </c>
      <c r="P2439" t="s">
        <v>34</v>
      </c>
      <c r="Q2439" s="2">
        <v>1869.04</v>
      </c>
      <c r="R2439" s="2">
        <v>186.9</v>
      </c>
      <c r="S2439" s="2">
        <v>1682.14</v>
      </c>
      <c r="T2439" s="2">
        <v>0</v>
      </c>
      <c r="U2439">
        <v>1682.14</v>
      </c>
      <c r="V2439" s="2">
        <v>36</v>
      </c>
      <c r="W2439" s="3">
        <v>0</v>
      </c>
      <c r="X2439" s="3" t="s">
        <v>44</v>
      </c>
      <c r="Y2439" s="3">
        <v>18.7</v>
      </c>
      <c r="Z2439" s="2">
        <v>314.56</v>
      </c>
      <c r="AA2439" s="10">
        <f>IF(Table1[[#This Row],[Is_Late]]="Yes",1,0)</f>
        <v>0</v>
      </c>
    </row>
    <row r="2440" spans="1:27" x14ac:dyDescent="0.25">
      <c r="A2440" t="s">
        <v>2519</v>
      </c>
      <c r="B2440" s="1">
        <v>45952</v>
      </c>
      <c r="C2440" t="s">
        <v>58</v>
      </c>
      <c r="D2440" t="s">
        <v>46</v>
      </c>
      <c r="E2440" t="s">
        <v>47</v>
      </c>
      <c r="F2440" t="s">
        <v>48</v>
      </c>
      <c r="G2440" t="s">
        <v>31</v>
      </c>
      <c r="H2440">
        <v>5</v>
      </c>
      <c r="I2440">
        <v>425.5</v>
      </c>
      <c r="J2440" s="2">
        <v>20</v>
      </c>
      <c r="K2440">
        <v>28</v>
      </c>
      <c r="L2440" s="3">
        <v>4.08</v>
      </c>
      <c r="M2440" s="3">
        <v>4.5</v>
      </c>
      <c r="N2440" t="s">
        <v>60</v>
      </c>
      <c r="O2440" t="s">
        <v>42</v>
      </c>
      <c r="P2440" t="s">
        <v>51</v>
      </c>
      <c r="Q2440" s="2">
        <v>2127.5</v>
      </c>
      <c r="R2440" s="2">
        <v>425.5</v>
      </c>
      <c r="S2440" s="2">
        <v>1702</v>
      </c>
      <c r="T2440" s="2">
        <v>0</v>
      </c>
      <c r="U2440">
        <v>1702</v>
      </c>
      <c r="V2440" s="2">
        <v>42</v>
      </c>
      <c r="W2440" s="3">
        <v>0</v>
      </c>
      <c r="X2440" s="3" t="s">
        <v>44</v>
      </c>
      <c r="Y2440" s="3">
        <v>25.1</v>
      </c>
      <c r="Z2440" s="2">
        <v>427.2</v>
      </c>
      <c r="AA2440" s="10">
        <f>IF(Table1[[#This Row],[Is_Late]]="Yes",1,0)</f>
        <v>0</v>
      </c>
    </row>
    <row r="2441" spans="1:27" x14ac:dyDescent="0.25">
      <c r="A2441" t="s">
        <v>2520</v>
      </c>
      <c r="B2441" s="1">
        <v>45952</v>
      </c>
      <c r="C2441" t="s">
        <v>58</v>
      </c>
      <c r="D2441" t="s">
        <v>54</v>
      </c>
      <c r="E2441" t="s">
        <v>47</v>
      </c>
      <c r="F2441" t="s">
        <v>59</v>
      </c>
      <c r="G2441" t="s">
        <v>119</v>
      </c>
      <c r="H2441">
        <v>5</v>
      </c>
      <c r="I2441">
        <v>50.11</v>
      </c>
      <c r="J2441" s="2">
        <v>0</v>
      </c>
      <c r="K2441">
        <v>17</v>
      </c>
      <c r="L2441" s="3">
        <v>1.25</v>
      </c>
      <c r="M2441" s="3">
        <v>3.5</v>
      </c>
      <c r="N2441" t="s">
        <v>50</v>
      </c>
      <c r="O2441" t="s">
        <v>42</v>
      </c>
      <c r="P2441" t="s">
        <v>51</v>
      </c>
      <c r="Q2441" s="2">
        <v>250.55</v>
      </c>
      <c r="R2441" s="2">
        <v>0</v>
      </c>
      <c r="S2441" s="2">
        <v>250.55</v>
      </c>
      <c r="T2441" s="2">
        <v>15</v>
      </c>
      <c r="U2441">
        <v>265.55</v>
      </c>
      <c r="V2441" s="2">
        <v>28</v>
      </c>
      <c r="W2441" s="3">
        <v>0</v>
      </c>
      <c r="X2441" s="3" t="s">
        <v>44</v>
      </c>
      <c r="Y2441" s="3">
        <v>15.8</v>
      </c>
      <c r="Z2441" s="2">
        <v>39.590000000000003</v>
      </c>
      <c r="AA2441" s="10">
        <f>IF(Table1[[#This Row],[Is_Late]]="Yes",1,0)</f>
        <v>0</v>
      </c>
    </row>
    <row r="2442" spans="1:27" x14ac:dyDescent="0.25">
      <c r="A2442" t="s">
        <v>2521</v>
      </c>
      <c r="B2442" s="1">
        <v>45952</v>
      </c>
      <c r="C2442" t="s">
        <v>58</v>
      </c>
      <c r="D2442" t="s">
        <v>66</v>
      </c>
      <c r="E2442" t="s">
        <v>29</v>
      </c>
      <c r="F2442" t="s">
        <v>59</v>
      </c>
      <c r="G2442" t="s">
        <v>98</v>
      </c>
      <c r="H2442">
        <v>6</v>
      </c>
      <c r="I2442">
        <v>76.599999999999994</v>
      </c>
      <c r="J2442" s="2">
        <v>15</v>
      </c>
      <c r="K2442">
        <v>25</v>
      </c>
      <c r="L2442" s="3">
        <v>3.44</v>
      </c>
      <c r="M2442" s="3">
        <v>3.5</v>
      </c>
      <c r="N2442" t="s">
        <v>41</v>
      </c>
      <c r="O2442" t="s">
        <v>42</v>
      </c>
      <c r="P2442" t="s">
        <v>64</v>
      </c>
      <c r="Q2442" s="2">
        <v>459.6</v>
      </c>
      <c r="R2442" s="2">
        <v>68.94</v>
      </c>
      <c r="S2442" s="2">
        <v>390.66</v>
      </c>
      <c r="T2442" s="2">
        <v>0</v>
      </c>
      <c r="U2442">
        <v>390.66</v>
      </c>
      <c r="V2442" s="2">
        <v>25</v>
      </c>
      <c r="W2442" s="3">
        <v>0</v>
      </c>
      <c r="X2442" s="3" t="s">
        <v>44</v>
      </c>
      <c r="Y2442" s="3">
        <v>28.4</v>
      </c>
      <c r="Z2442" s="2">
        <v>110.95</v>
      </c>
      <c r="AA2442" s="10">
        <f>IF(Table1[[#This Row],[Is_Late]]="Yes",1,0)</f>
        <v>0</v>
      </c>
    </row>
    <row r="2443" spans="1:27" x14ac:dyDescent="0.25">
      <c r="A2443" t="s">
        <v>2522</v>
      </c>
      <c r="B2443" s="1">
        <v>45952</v>
      </c>
      <c r="C2443" t="s">
        <v>84</v>
      </c>
      <c r="D2443" t="s">
        <v>28</v>
      </c>
      <c r="E2443" t="s">
        <v>47</v>
      </c>
      <c r="F2443" t="s">
        <v>76</v>
      </c>
      <c r="G2443" t="s">
        <v>55</v>
      </c>
      <c r="H2443">
        <v>4</v>
      </c>
      <c r="I2443">
        <v>134.01</v>
      </c>
      <c r="J2443" s="2">
        <v>20</v>
      </c>
      <c r="K2443">
        <v>50</v>
      </c>
      <c r="L2443" s="3">
        <v>2.3199999999999998</v>
      </c>
      <c r="M2443" s="3">
        <v>4.2</v>
      </c>
      <c r="N2443" t="s">
        <v>60</v>
      </c>
      <c r="O2443" t="s">
        <v>42</v>
      </c>
      <c r="P2443" t="s">
        <v>34</v>
      </c>
      <c r="Q2443" s="2">
        <v>536.04</v>
      </c>
      <c r="R2443" s="2">
        <v>107.21</v>
      </c>
      <c r="S2443" s="2">
        <v>428.83</v>
      </c>
      <c r="T2443" s="2">
        <v>0</v>
      </c>
      <c r="U2443">
        <v>428.83</v>
      </c>
      <c r="V2443" s="2">
        <v>39</v>
      </c>
      <c r="W2443" s="3">
        <v>11</v>
      </c>
      <c r="X2443" s="3" t="s">
        <v>35</v>
      </c>
      <c r="Y2443" s="3">
        <v>27.7</v>
      </c>
      <c r="Z2443" s="2">
        <v>118.79</v>
      </c>
      <c r="AA2443" s="10">
        <f>IF(Table1[[#This Row],[Is_Late]]="Yes",1,0)</f>
        <v>1</v>
      </c>
    </row>
    <row r="2444" spans="1:27" x14ac:dyDescent="0.25">
      <c r="A2444" t="s">
        <v>2523</v>
      </c>
      <c r="B2444" s="1">
        <v>45952</v>
      </c>
      <c r="C2444" t="s">
        <v>58</v>
      </c>
      <c r="D2444" t="s">
        <v>46</v>
      </c>
      <c r="E2444" t="s">
        <v>47</v>
      </c>
      <c r="F2444" t="s">
        <v>73</v>
      </c>
      <c r="G2444" t="s">
        <v>63</v>
      </c>
      <c r="H2444">
        <v>5</v>
      </c>
      <c r="I2444">
        <v>60.3</v>
      </c>
      <c r="J2444" s="2">
        <v>25</v>
      </c>
      <c r="K2444">
        <v>33</v>
      </c>
      <c r="L2444" s="3">
        <v>0.99</v>
      </c>
      <c r="M2444" s="3">
        <v>3.9</v>
      </c>
      <c r="N2444" t="s">
        <v>50</v>
      </c>
      <c r="O2444" t="s">
        <v>33</v>
      </c>
      <c r="P2444" t="s">
        <v>56</v>
      </c>
      <c r="Q2444" s="2">
        <v>301.5</v>
      </c>
      <c r="R2444" s="2">
        <v>75.38</v>
      </c>
      <c r="S2444" s="2">
        <v>0</v>
      </c>
      <c r="T2444" s="2">
        <v>15</v>
      </c>
      <c r="U2444">
        <v>0</v>
      </c>
      <c r="V2444" s="2">
        <v>21</v>
      </c>
      <c r="W2444" s="3">
        <v>12</v>
      </c>
      <c r="X2444" s="3" t="s">
        <v>35</v>
      </c>
      <c r="Y2444" s="3">
        <v>10.6</v>
      </c>
      <c r="Z2444" s="2">
        <v>0</v>
      </c>
      <c r="AA2444" s="10">
        <f>IF(Table1[[#This Row],[Is_Late]]="Yes",1,0)</f>
        <v>1</v>
      </c>
    </row>
    <row r="2445" spans="1:27" x14ac:dyDescent="0.25">
      <c r="A2445" t="s">
        <v>2524</v>
      </c>
      <c r="B2445" s="1">
        <v>45952</v>
      </c>
      <c r="C2445" t="s">
        <v>88</v>
      </c>
      <c r="D2445" t="s">
        <v>46</v>
      </c>
      <c r="E2445" t="s">
        <v>47</v>
      </c>
      <c r="F2445" t="s">
        <v>81</v>
      </c>
      <c r="G2445" t="s">
        <v>70</v>
      </c>
      <c r="H2445">
        <v>5</v>
      </c>
      <c r="I2445">
        <v>304.39</v>
      </c>
      <c r="J2445" s="2">
        <v>5</v>
      </c>
      <c r="K2445">
        <v>35</v>
      </c>
      <c r="L2445" s="3">
        <v>5.23</v>
      </c>
      <c r="M2445" s="3">
        <v>5</v>
      </c>
      <c r="N2445" t="s">
        <v>68</v>
      </c>
      <c r="O2445" t="s">
        <v>42</v>
      </c>
      <c r="P2445" t="s">
        <v>34</v>
      </c>
      <c r="Q2445" s="2">
        <v>1521.95</v>
      </c>
      <c r="R2445" s="2">
        <v>76.099999999999994</v>
      </c>
      <c r="S2445" s="2">
        <v>1445.85</v>
      </c>
      <c r="T2445" s="2">
        <v>0</v>
      </c>
      <c r="U2445">
        <v>1445.85</v>
      </c>
      <c r="V2445" s="2">
        <v>17</v>
      </c>
      <c r="W2445" s="3">
        <v>18</v>
      </c>
      <c r="X2445" s="3" t="s">
        <v>35</v>
      </c>
      <c r="Y2445" s="3">
        <v>23.8</v>
      </c>
      <c r="Z2445" s="2">
        <v>344.11</v>
      </c>
      <c r="AA2445" s="10">
        <f>IF(Table1[[#This Row],[Is_Late]]="Yes",1,0)</f>
        <v>1</v>
      </c>
    </row>
    <row r="2446" spans="1:27" x14ac:dyDescent="0.25">
      <c r="A2446" t="s">
        <v>2525</v>
      </c>
      <c r="B2446" s="1">
        <v>45953</v>
      </c>
      <c r="C2446" t="s">
        <v>58</v>
      </c>
      <c r="D2446" t="s">
        <v>66</v>
      </c>
      <c r="E2446" t="s">
        <v>47</v>
      </c>
      <c r="F2446" t="s">
        <v>93</v>
      </c>
      <c r="G2446" t="s">
        <v>70</v>
      </c>
      <c r="H2446">
        <v>4</v>
      </c>
      <c r="I2446">
        <v>449.62</v>
      </c>
      <c r="J2446" s="2">
        <v>15</v>
      </c>
      <c r="K2446">
        <v>21</v>
      </c>
      <c r="L2446" s="3">
        <v>3.13</v>
      </c>
      <c r="M2446" s="3">
        <v>3.3</v>
      </c>
      <c r="N2446" t="s">
        <v>50</v>
      </c>
      <c r="O2446" t="s">
        <v>33</v>
      </c>
      <c r="P2446" t="s">
        <v>64</v>
      </c>
      <c r="Q2446" s="2">
        <v>1798.48</v>
      </c>
      <c r="R2446" s="2">
        <v>269.77</v>
      </c>
      <c r="S2446" s="2">
        <v>0</v>
      </c>
      <c r="T2446" s="2">
        <v>0</v>
      </c>
      <c r="U2446">
        <v>0</v>
      </c>
      <c r="V2446" s="2">
        <v>28</v>
      </c>
      <c r="W2446" s="3">
        <v>0</v>
      </c>
      <c r="X2446" s="3" t="s">
        <v>44</v>
      </c>
      <c r="Y2446" s="3">
        <v>19.7</v>
      </c>
      <c r="Z2446" s="2">
        <v>0</v>
      </c>
      <c r="AA2446" s="10">
        <f>IF(Table1[[#This Row],[Is_Late]]="Yes",1,0)</f>
        <v>0</v>
      </c>
    </row>
    <row r="2447" spans="1:27" x14ac:dyDescent="0.25">
      <c r="A2447" t="s">
        <v>2526</v>
      </c>
      <c r="B2447" s="1">
        <v>45953</v>
      </c>
      <c r="C2447" t="s">
        <v>75</v>
      </c>
      <c r="D2447" t="s">
        <v>38</v>
      </c>
      <c r="E2447" t="s">
        <v>47</v>
      </c>
      <c r="F2447" t="s">
        <v>30</v>
      </c>
      <c r="G2447" t="s">
        <v>67</v>
      </c>
      <c r="H2447">
        <v>1</v>
      </c>
      <c r="I2447">
        <v>190.45</v>
      </c>
      <c r="J2447" s="2">
        <v>10</v>
      </c>
      <c r="K2447">
        <v>27</v>
      </c>
      <c r="L2447" s="3">
        <v>0.79</v>
      </c>
      <c r="M2447" s="3">
        <v>4.0999999999999996</v>
      </c>
      <c r="N2447" t="s">
        <v>41</v>
      </c>
      <c r="O2447" t="s">
        <v>42</v>
      </c>
      <c r="P2447" t="s">
        <v>51</v>
      </c>
      <c r="Q2447" s="2">
        <v>190.45</v>
      </c>
      <c r="R2447" s="2">
        <v>19.05</v>
      </c>
      <c r="S2447" s="2">
        <v>171.4</v>
      </c>
      <c r="T2447" s="2">
        <v>20</v>
      </c>
      <c r="U2447">
        <v>191.4</v>
      </c>
      <c r="V2447" s="2">
        <v>42</v>
      </c>
      <c r="W2447" s="3">
        <v>0</v>
      </c>
      <c r="X2447" s="3" t="s">
        <v>44</v>
      </c>
      <c r="Y2447" s="3">
        <v>17</v>
      </c>
      <c r="Z2447" s="2">
        <v>29.14</v>
      </c>
      <c r="AA2447" s="10">
        <f>IF(Table1[[#This Row],[Is_Late]]="Yes",1,0)</f>
        <v>0</v>
      </c>
    </row>
    <row r="2448" spans="1:27" x14ac:dyDescent="0.25">
      <c r="A2448" t="s">
        <v>2527</v>
      </c>
      <c r="B2448" s="1">
        <v>45953</v>
      </c>
      <c r="C2448" t="s">
        <v>80</v>
      </c>
      <c r="D2448" t="s">
        <v>38</v>
      </c>
      <c r="E2448" t="s">
        <v>47</v>
      </c>
      <c r="F2448" t="s">
        <v>81</v>
      </c>
      <c r="G2448" t="s">
        <v>70</v>
      </c>
      <c r="H2448">
        <v>3</v>
      </c>
      <c r="I2448">
        <v>314.92</v>
      </c>
      <c r="J2448" s="2">
        <v>15</v>
      </c>
      <c r="K2448">
        <v>10</v>
      </c>
      <c r="L2448" s="3">
        <v>0.81</v>
      </c>
      <c r="M2448" s="3">
        <v>3.9</v>
      </c>
      <c r="N2448" t="s">
        <v>50</v>
      </c>
      <c r="O2448" t="s">
        <v>42</v>
      </c>
      <c r="P2448" t="s">
        <v>43</v>
      </c>
      <c r="Q2448" s="2">
        <v>944.76</v>
      </c>
      <c r="R2448" s="2">
        <v>141.71</v>
      </c>
      <c r="S2448" s="2">
        <v>803.05</v>
      </c>
      <c r="T2448" s="2">
        <v>0</v>
      </c>
      <c r="U2448">
        <v>803.05</v>
      </c>
      <c r="V2448" s="2">
        <v>33</v>
      </c>
      <c r="W2448" s="3">
        <v>0</v>
      </c>
      <c r="X2448" s="3" t="s">
        <v>44</v>
      </c>
      <c r="Y2448" s="3">
        <v>19.5</v>
      </c>
      <c r="Z2448" s="2">
        <v>156.59</v>
      </c>
      <c r="AA2448" s="10">
        <f>IF(Table1[[#This Row],[Is_Late]]="Yes",1,0)</f>
        <v>0</v>
      </c>
    </row>
    <row r="2449" spans="1:27" x14ac:dyDescent="0.25">
      <c r="A2449" t="s">
        <v>2528</v>
      </c>
      <c r="B2449" s="1">
        <v>45953</v>
      </c>
      <c r="C2449" t="s">
        <v>80</v>
      </c>
      <c r="D2449" t="s">
        <v>46</v>
      </c>
      <c r="E2449" t="s">
        <v>47</v>
      </c>
      <c r="F2449" t="s">
        <v>81</v>
      </c>
      <c r="G2449" t="s">
        <v>117</v>
      </c>
      <c r="H2449">
        <v>7</v>
      </c>
      <c r="I2449">
        <v>379.66</v>
      </c>
      <c r="J2449" s="2">
        <v>0</v>
      </c>
      <c r="K2449">
        <v>35</v>
      </c>
      <c r="L2449" s="3">
        <v>3.05</v>
      </c>
      <c r="M2449" s="3">
        <v>4.4000000000000004</v>
      </c>
      <c r="N2449" t="s">
        <v>60</v>
      </c>
      <c r="O2449" t="s">
        <v>42</v>
      </c>
      <c r="P2449" t="s">
        <v>56</v>
      </c>
      <c r="Q2449" s="2">
        <v>2657.62</v>
      </c>
      <c r="R2449" s="2">
        <v>0</v>
      </c>
      <c r="S2449" s="2">
        <v>2657.62</v>
      </c>
      <c r="T2449" s="2">
        <v>0</v>
      </c>
      <c r="U2449">
        <v>2657.62</v>
      </c>
      <c r="V2449" s="2">
        <v>27</v>
      </c>
      <c r="W2449" s="3">
        <v>8</v>
      </c>
      <c r="X2449" s="3" t="s">
        <v>35</v>
      </c>
      <c r="Y2449" s="3">
        <v>11</v>
      </c>
      <c r="Z2449" s="2">
        <v>292.33999999999997</v>
      </c>
      <c r="AA2449" s="10">
        <f>IF(Table1[[#This Row],[Is_Late]]="Yes",1,0)</f>
        <v>1</v>
      </c>
    </row>
    <row r="2450" spans="1:27" x14ac:dyDescent="0.25">
      <c r="A2450" t="s">
        <v>2529</v>
      </c>
      <c r="B2450" s="1">
        <v>45953</v>
      </c>
      <c r="C2450" t="s">
        <v>80</v>
      </c>
      <c r="D2450" t="s">
        <v>46</v>
      </c>
      <c r="E2450" t="s">
        <v>29</v>
      </c>
      <c r="F2450" t="s">
        <v>59</v>
      </c>
      <c r="G2450" t="s">
        <v>31</v>
      </c>
      <c r="H2450">
        <v>5</v>
      </c>
      <c r="I2450">
        <v>405.07</v>
      </c>
      <c r="J2450" s="2">
        <v>0</v>
      </c>
      <c r="K2450">
        <v>33</v>
      </c>
      <c r="L2450" s="3">
        <v>5.14</v>
      </c>
      <c r="M2450" s="3">
        <v>3.4</v>
      </c>
      <c r="N2450" t="s">
        <v>32</v>
      </c>
      <c r="O2450" t="s">
        <v>42</v>
      </c>
      <c r="P2450" t="s">
        <v>51</v>
      </c>
      <c r="Q2450" s="2">
        <v>2025.35</v>
      </c>
      <c r="R2450" s="2">
        <v>0</v>
      </c>
      <c r="S2450" s="2">
        <v>2025.35</v>
      </c>
      <c r="T2450" s="2">
        <v>0</v>
      </c>
      <c r="U2450">
        <v>2025.35</v>
      </c>
      <c r="V2450" s="2">
        <v>22</v>
      </c>
      <c r="W2450" s="3">
        <v>11</v>
      </c>
      <c r="X2450" s="3" t="s">
        <v>35</v>
      </c>
      <c r="Y2450" s="3">
        <v>27.1</v>
      </c>
      <c r="Z2450" s="2">
        <v>548.87</v>
      </c>
      <c r="AA2450" s="10">
        <f>IF(Table1[[#This Row],[Is_Late]]="Yes",1,0)</f>
        <v>1</v>
      </c>
    </row>
    <row r="2451" spans="1:27" x14ac:dyDescent="0.25">
      <c r="A2451" t="s">
        <v>2530</v>
      </c>
      <c r="B2451" s="1">
        <v>45953</v>
      </c>
      <c r="C2451" t="s">
        <v>80</v>
      </c>
      <c r="D2451" t="s">
        <v>54</v>
      </c>
      <c r="E2451" t="s">
        <v>47</v>
      </c>
      <c r="F2451" t="s">
        <v>30</v>
      </c>
      <c r="G2451" t="s">
        <v>78</v>
      </c>
      <c r="H2451">
        <v>2</v>
      </c>
      <c r="I2451">
        <v>313.49</v>
      </c>
      <c r="J2451" s="2">
        <v>10</v>
      </c>
      <c r="K2451">
        <v>26</v>
      </c>
      <c r="L2451" s="3">
        <v>3.73</v>
      </c>
      <c r="M2451" s="3">
        <v>4.5</v>
      </c>
      <c r="N2451" t="s">
        <v>68</v>
      </c>
      <c r="O2451" t="s">
        <v>42</v>
      </c>
      <c r="P2451" t="s">
        <v>34</v>
      </c>
      <c r="Q2451" s="2">
        <v>626.98</v>
      </c>
      <c r="R2451" s="2">
        <v>62.7</v>
      </c>
      <c r="S2451" s="2">
        <v>564.28</v>
      </c>
      <c r="T2451" s="2">
        <v>0</v>
      </c>
      <c r="U2451">
        <v>564.28</v>
      </c>
      <c r="V2451" s="2">
        <v>44</v>
      </c>
      <c r="W2451" s="3">
        <v>0</v>
      </c>
      <c r="X2451" s="3" t="s">
        <v>44</v>
      </c>
      <c r="Y2451" s="3">
        <v>28.9</v>
      </c>
      <c r="Z2451" s="2">
        <v>163.08000000000001</v>
      </c>
      <c r="AA2451" s="10">
        <f>IF(Table1[[#This Row],[Is_Late]]="Yes",1,0)</f>
        <v>0</v>
      </c>
    </row>
    <row r="2452" spans="1:27" x14ac:dyDescent="0.25">
      <c r="A2452" t="s">
        <v>2531</v>
      </c>
      <c r="B2452" s="1">
        <v>45954</v>
      </c>
      <c r="C2452" t="s">
        <v>58</v>
      </c>
      <c r="D2452" t="s">
        <v>28</v>
      </c>
      <c r="E2452" t="s">
        <v>47</v>
      </c>
      <c r="F2452" t="s">
        <v>30</v>
      </c>
      <c r="G2452" t="s">
        <v>144</v>
      </c>
      <c r="H2452">
        <v>2</v>
      </c>
      <c r="I2452">
        <v>166.48</v>
      </c>
      <c r="J2452" s="2">
        <v>10</v>
      </c>
      <c r="K2452">
        <v>24</v>
      </c>
      <c r="L2452" s="3">
        <v>7.57</v>
      </c>
      <c r="M2452" s="3">
        <v>4.0999999999999996</v>
      </c>
      <c r="N2452" t="s">
        <v>68</v>
      </c>
      <c r="O2452" t="s">
        <v>42</v>
      </c>
      <c r="P2452" t="s">
        <v>51</v>
      </c>
      <c r="Q2452" s="2">
        <v>332.96</v>
      </c>
      <c r="R2452" s="2">
        <v>33.299999999999997</v>
      </c>
      <c r="S2452" s="2">
        <v>299.66000000000003</v>
      </c>
      <c r="T2452" s="2">
        <v>15</v>
      </c>
      <c r="U2452">
        <v>314.66000000000003</v>
      </c>
      <c r="V2452" s="2">
        <v>19</v>
      </c>
      <c r="W2452" s="3">
        <v>5</v>
      </c>
      <c r="X2452" s="3" t="s">
        <v>44</v>
      </c>
      <c r="Y2452" s="3">
        <v>29.7</v>
      </c>
      <c r="Z2452" s="2">
        <v>89</v>
      </c>
      <c r="AA2452" s="10">
        <f>IF(Table1[[#This Row],[Is_Late]]="Yes",1,0)</f>
        <v>0</v>
      </c>
    </row>
    <row r="2453" spans="1:27" x14ac:dyDescent="0.25">
      <c r="A2453" t="s">
        <v>2532</v>
      </c>
      <c r="B2453" s="1">
        <v>45954</v>
      </c>
      <c r="C2453" t="s">
        <v>88</v>
      </c>
      <c r="D2453" t="s">
        <v>38</v>
      </c>
      <c r="E2453" t="s">
        <v>29</v>
      </c>
      <c r="F2453" t="s">
        <v>73</v>
      </c>
      <c r="G2453" t="s">
        <v>31</v>
      </c>
      <c r="H2453">
        <v>6</v>
      </c>
      <c r="I2453">
        <v>118.14</v>
      </c>
      <c r="J2453" s="2">
        <v>10</v>
      </c>
      <c r="K2453">
        <v>17</v>
      </c>
      <c r="L2453" s="3">
        <v>5.22</v>
      </c>
      <c r="M2453" s="3">
        <v>4.3</v>
      </c>
      <c r="N2453" t="s">
        <v>41</v>
      </c>
      <c r="O2453" t="s">
        <v>42</v>
      </c>
      <c r="P2453" t="s">
        <v>64</v>
      </c>
      <c r="Q2453" s="2">
        <v>708.84</v>
      </c>
      <c r="R2453" s="2">
        <v>70.88</v>
      </c>
      <c r="S2453" s="2">
        <v>637.96</v>
      </c>
      <c r="T2453" s="2">
        <v>0</v>
      </c>
      <c r="U2453">
        <v>637.96</v>
      </c>
      <c r="V2453" s="2">
        <v>34</v>
      </c>
      <c r="W2453" s="3">
        <v>0</v>
      </c>
      <c r="X2453" s="3" t="s">
        <v>44</v>
      </c>
      <c r="Y2453" s="3">
        <v>18.7</v>
      </c>
      <c r="Z2453" s="2">
        <v>119.3</v>
      </c>
      <c r="AA2453" s="10">
        <f>IF(Table1[[#This Row],[Is_Late]]="Yes",1,0)</f>
        <v>0</v>
      </c>
    </row>
    <row r="2454" spans="1:27" x14ac:dyDescent="0.25">
      <c r="A2454" t="s">
        <v>2533</v>
      </c>
      <c r="B2454" s="1">
        <v>45954</v>
      </c>
      <c r="C2454" t="s">
        <v>53</v>
      </c>
      <c r="D2454" t="s">
        <v>66</v>
      </c>
      <c r="E2454" t="s">
        <v>29</v>
      </c>
      <c r="F2454" t="s">
        <v>93</v>
      </c>
      <c r="G2454" t="s">
        <v>67</v>
      </c>
      <c r="H2454">
        <v>5</v>
      </c>
      <c r="I2454">
        <v>415.82</v>
      </c>
      <c r="J2454" s="2">
        <v>20</v>
      </c>
      <c r="K2454">
        <v>17</v>
      </c>
      <c r="L2454" s="3">
        <v>1.63</v>
      </c>
      <c r="M2454" s="3">
        <v>3.9</v>
      </c>
      <c r="N2454" t="s">
        <v>60</v>
      </c>
      <c r="O2454" t="s">
        <v>42</v>
      </c>
      <c r="P2454" t="s">
        <v>51</v>
      </c>
      <c r="Q2454" s="2">
        <v>2079.1</v>
      </c>
      <c r="R2454" s="2">
        <v>415.82</v>
      </c>
      <c r="S2454" s="2">
        <v>1663.28</v>
      </c>
      <c r="T2454" s="2">
        <v>0</v>
      </c>
      <c r="U2454">
        <v>1663.28</v>
      </c>
      <c r="V2454" s="2">
        <v>43</v>
      </c>
      <c r="W2454" s="3">
        <v>0</v>
      </c>
      <c r="X2454" s="3" t="s">
        <v>44</v>
      </c>
      <c r="Y2454" s="3">
        <v>10.9</v>
      </c>
      <c r="Z2454" s="2">
        <v>181.3</v>
      </c>
      <c r="AA2454" s="10">
        <f>IF(Table1[[#This Row],[Is_Late]]="Yes",1,0)</f>
        <v>0</v>
      </c>
    </row>
    <row r="2455" spans="1:27" x14ac:dyDescent="0.25">
      <c r="A2455" t="s">
        <v>2534</v>
      </c>
      <c r="B2455" s="1">
        <v>45954</v>
      </c>
      <c r="C2455" t="s">
        <v>80</v>
      </c>
      <c r="D2455" t="s">
        <v>38</v>
      </c>
      <c r="E2455" t="s">
        <v>29</v>
      </c>
      <c r="F2455" t="s">
        <v>86</v>
      </c>
      <c r="G2455" t="s">
        <v>117</v>
      </c>
      <c r="H2455">
        <v>3</v>
      </c>
      <c r="I2455">
        <v>162.4</v>
      </c>
      <c r="J2455" s="2">
        <v>15</v>
      </c>
      <c r="K2455">
        <v>17</v>
      </c>
      <c r="L2455" s="3">
        <v>5.95</v>
      </c>
      <c r="M2455" s="3">
        <v>3.3</v>
      </c>
      <c r="N2455" t="s">
        <v>41</v>
      </c>
      <c r="O2455" t="s">
        <v>42</v>
      </c>
      <c r="P2455" t="s">
        <v>43</v>
      </c>
      <c r="Q2455" s="2">
        <v>487.2</v>
      </c>
      <c r="R2455" s="2">
        <v>73.08</v>
      </c>
      <c r="S2455" s="2">
        <v>414.12</v>
      </c>
      <c r="T2455" s="2">
        <v>0</v>
      </c>
      <c r="U2455">
        <v>414.12</v>
      </c>
      <c r="V2455" s="2">
        <v>40</v>
      </c>
      <c r="W2455" s="3">
        <v>0</v>
      </c>
      <c r="X2455" s="3" t="s">
        <v>44</v>
      </c>
      <c r="Y2455" s="3">
        <v>14.8</v>
      </c>
      <c r="Z2455" s="2">
        <v>61.29</v>
      </c>
      <c r="AA2455" s="10">
        <f>IF(Table1[[#This Row],[Is_Late]]="Yes",1,0)</f>
        <v>0</v>
      </c>
    </row>
    <row r="2456" spans="1:27" x14ac:dyDescent="0.25">
      <c r="A2456" t="s">
        <v>2535</v>
      </c>
      <c r="B2456" s="1">
        <v>45955</v>
      </c>
      <c r="C2456" t="s">
        <v>37</v>
      </c>
      <c r="D2456" t="s">
        <v>66</v>
      </c>
      <c r="E2456" t="s">
        <v>29</v>
      </c>
      <c r="F2456" t="s">
        <v>86</v>
      </c>
      <c r="G2456" t="s">
        <v>67</v>
      </c>
      <c r="H2456">
        <v>4</v>
      </c>
      <c r="I2456">
        <v>112.61</v>
      </c>
      <c r="J2456" s="2">
        <v>25</v>
      </c>
      <c r="K2456">
        <v>45</v>
      </c>
      <c r="L2456" s="3">
        <v>5.2</v>
      </c>
      <c r="M2456" s="3">
        <v>4.5999999999999996</v>
      </c>
      <c r="N2456" t="s">
        <v>32</v>
      </c>
      <c r="O2456" t="s">
        <v>33</v>
      </c>
      <c r="P2456" t="s">
        <v>34</v>
      </c>
      <c r="Q2456" s="2">
        <v>450.44</v>
      </c>
      <c r="R2456" s="2">
        <v>112.61</v>
      </c>
      <c r="S2456" s="2">
        <v>0</v>
      </c>
      <c r="T2456" s="2">
        <v>0</v>
      </c>
      <c r="U2456">
        <v>0</v>
      </c>
      <c r="V2456" s="2">
        <v>18</v>
      </c>
      <c r="W2456" s="3">
        <v>27</v>
      </c>
      <c r="X2456" s="3" t="s">
        <v>35</v>
      </c>
      <c r="Y2456" s="3">
        <v>31.8</v>
      </c>
      <c r="Z2456" s="2">
        <v>0</v>
      </c>
      <c r="AA2456" s="10">
        <f>IF(Table1[[#This Row],[Is_Late]]="Yes",1,0)</f>
        <v>1</v>
      </c>
    </row>
    <row r="2457" spans="1:27" x14ac:dyDescent="0.25">
      <c r="A2457" t="s">
        <v>2536</v>
      </c>
      <c r="B2457" s="1">
        <v>45955</v>
      </c>
      <c r="C2457" t="s">
        <v>75</v>
      </c>
      <c r="D2457" t="s">
        <v>54</v>
      </c>
      <c r="E2457" t="s">
        <v>29</v>
      </c>
      <c r="F2457" t="s">
        <v>59</v>
      </c>
      <c r="G2457" t="s">
        <v>67</v>
      </c>
      <c r="H2457">
        <v>6</v>
      </c>
      <c r="I2457">
        <v>340.42</v>
      </c>
      <c r="J2457" s="2">
        <v>0</v>
      </c>
      <c r="K2457">
        <v>33</v>
      </c>
      <c r="L2457" s="3">
        <v>5.26</v>
      </c>
      <c r="M2457" s="3">
        <v>4.0999999999999996</v>
      </c>
      <c r="N2457" t="s">
        <v>60</v>
      </c>
      <c r="O2457" t="s">
        <v>42</v>
      </c>
      <c r="P2457" t="s">
        <v>51</v>
      </c>
      <c r="Q2457" s="2">
        <v>2042.52</v>
      </c>
      <c r="R2457" s="2">
        <v>0</v>
      </c>
      <c r="S2457" s="2">
        <v>2042.52</v>
      </c>
      <c r="T2457" s="2">
        <v>0</v>
      </c>
      <c r="U2457">
        <v>2042.52</v>
      </c>
      <c r="V2457" s="2">
        <v>29</v>
      </c>
      <c r="W2457" s="3">
        <v>4</v>
      </c>
      <c r="X2457" s="3" t="s">
        <v>44</v>
      </c>
      <c r="Y2457" s="3">
        <v>21.2</v>
      </c>
      <c r="Z2457" s="2">
        <v>433.01</v>
      </c>
      <c r="AA2457" s="10">
        <f>IF(Table1[[#This Row],[Is_Late]]="Yes",1,0)</f>
        <v>0</v>
      </c>
    </row>
    <row r="2458" spans="1:27" x14ac:dyDescent="0.25">
      <c r="A2458" t="s">
        <v>2537</v>
      </c>
      <c r="B2458" s="1">
        <v>45955</v>
      </c>
      <c r="C2458" t="s">
        <v>88</v>
      </c>
      <c r="D2458" t="s">
        <v>54</v>
      </c>
      <c r="E2458" t="s">
        <v>29</v>
      </c>
      <c r="F2458" t="s">
        <v>73</v>
      </c>
      <c r="G2458" t="s">
        <v>117</v>
      </c>
      <c r="H2458">
        <v>6</v>
      </c>
      <c r="I2458">
        <v>158.94</v>
      </c>
      <c r="J2458" s="2">
        <v>15</v>
      </c>
      <c r="K2458">
        <v>35</v>
      </c>
      <c r="L2458" s="3">
        <v>5.01</v>
      </c>
      <c r="M2458" s="3">
        <v>3.7</v>
      </c>
      <c r="N2458" t="s">
        <v>41</v>
      </c>
      <c r="O2458" t="s">
        <v>42</v>
      </c>
      <c r="P2458" t="s">
        <v>34</v>
      </c>
      <c r="Q2458" s="2">
        <v>953.64</v>
      </c>
      <c r="R2458" s="2">
        <v>143.05000000000001</v>
      </c>
      <c r="S2458" s="2">
        <v>810.59</v>
      </c>
      <c r="T2458" s="2">
        <v>0</v>
      </c>
      <c r="U2458">
        <v>810.59</v>
      </c>
      <c r="V2458" s="2">
        <v>15</v>
      </c>
      <c r="W2458" s="3">
        <v>20</v>
      </c>
      <c r="X2458" s="3" t="s">
        <v>35</v>
      </c>
      <c r="Y2458" s="3">
        <v>13</v>
      </c>
      <c r="Z2458" s="2">
        <v>105.38</v>
      </c>
      <c r="AA2458" s="10">
        <f>IF(Table1[[#This Row],[Is_Late]]="Yes",1,0)</f>
        <v>1</v>
      </c>
    </row>
    <row r="2459" spans="1:27" x14ac:dyDescent="0.25">
      <c r="A2459" t="s">
        <v>2538</v>
      </c>
      <c r="B2459" s="1">
        <v>45956</v>
      </c>
      <c r="C2459" t="s">
        <v>27</v>
      </c>
      <c r="D2459" t="s">
        <v>46</v>
      </c>
      <c r="E2459" t="s">
        <v>29</v>
      </c>
      <c r="F2459" t="s">
        <v>93</v>
      </c>
      <c r="G2459" t="s">
        <v>82</v>
      </c>
      <c r="H2459">
        <v>3</v>
      </c>
      <c r="I2459">
        <v>195.69</v>
      </c>
      <c r="J2459" s="2">
        <v>10</v>
      </c>
      <c r="K2459">
        <v>18</v>
      </c>
      <c r="L2459" s="3">
        <v>2.2999999999999998</v>
      </c>
      <c r="M2459" s="3">
        <v>4.4000000000000004</v>
      </c>
      <c r="N2459" t="s">
        <v>60</v>
      </c>
      <c r="O2459" t="s">
        <v>33</v>
      </c>
      <c r="P2459" t="s">
        <v>51</v>
      </c>
      <c r="Q2459" s="2">
        <v>587.07000000000005</v>
      </c>
      <c r="R2459" s="2">
        <v>58.71</v>
      </c>
      <c r="S2459" s="2">
        <v>0</v>
      </c>
      <c r="T2459" s="2">
        <v>0</v>
      </c>
      <c r="U2459">
        <v>0</v>
      </c>
      <c r="V2459" s="2">
        <v>29</v>
      </c>
      <c r="W2459" s="3">
        <v>0</v>
      </c>
      <c r="X2459" s="3" t="s">
        <v>44</v>
      </c>
      <c r="Y2459" s="3">
        <v>26.3</v>
      </c>
      <c r="Z2459" s="2">
        <v>0</v>
      </c>
      <c r="AA2459" s="10">
        <f>IF(Table1[[#This Row],[Is_Late]]="Yes",1,0)</f>
        <v>0</v>
      </c>
    </row>
    <row r="2460" spans="1:27" x14ac:dyDescent="0.25">
      <c r="A2460" t="s">
        <v>2539</v>
      </c>
      <c r="B2460" s="1">
        <v>45956</v>
      </c>
      <c r="C2460" t="s">
        <v>75</v>
      </c>
      <c r="D2460" t="s">
        <v>46</v>
      </c>
      <c r="E2460" t="s">
        <v>47</v>
      </c>
      <c r="F2460" t="s">
        <v>111</v>
      </c>
      <c r="G2460" t="s">
        <v>49</v>
      </c>
      <c r="H2460">
        <v>6</v>
      </c>
      <c r="I2460">
        <v>151.37</v>
      </c>
      <c r="J2460" s="2">
        <v>25</v>
      </c>
      <c r="K2460">
        <v>41</v>
      </c>
      <c r="L2460" s="3">
        <v>1.59</v>
      </c>
      <c r="M2460" s="3">
        <v>3.4</v>
      </c>
      <c r="N2460" t="s">
        <v>50</v>
      </c>
      <c r="O2460" t="s">
        <v>42</v>
      </c>
      <c r="P2460" t="s">
        <v>34</v>
      </c>
      <c r="Q2460" s="2">
        <v>908.22</v>
      </c>
      <c r="R2460" s="2">
        <v>227.06</v>
      </c>
      <c r="S2460" s="2">
        <v>681.16</v>
      </c>
      <c r="T2460" s="2">
        <v>0</v>
      </c>
      <c r="U2460">
        <v>681.16</v>
      </c>
      <c r="V2460" s="2">
        <v>33</v>
      </c>
      <c r="W2460" s="3">
        <v>8</v>
      </c>
      <c r="X2460" s="3" t="s">
        <v>35</v>
      </c>
      <c r="Y2460" s="3">
        <v>8.9</v>
      </c>
      <c r="Z2460" s="2">
        <v>60.62</v>
      </c>
      <c r="AA2460" s="10">
        <f>IF(Table1[[#This Row],[Is_Late]]="Yes",1,0)</f>
        <v>1</v>
      </c>
    </row>
    <row r="2461" spans="1:27" x14ac:dyDescent="0.25">
      <c r="A2461" t="s">
        <v>2540</v>
      </c>
      <c r="B2461" s="1">
        <v>45956</v>
      </c>
      <c r="C2461" t="s">
        <v>88</v>
      </c>
      <c r="D2461" t="s">
        <v>28</v>
      </c>
      <c r="E2461" t="s">
        <v>29</v>
      </c>
      <c r="F2461" t="s">
        <v>39</v>
      </c>
      <c r="G2461" t="s">
        <v>82</v>
      </c>
      <c r="H2461">
        <v>6</v>
      </c>
      <c r="I2461">
        <v>326.88</v>
      </c>
      <c r="J2461" s="2">
        <v>15</v>
      </c>
      <c r="K2461">
        <v>30</v>
      </c>
      <c r="L2461" s="3">
        <v>1.4</v>
      </c>
      <c r="M2461" s="3">
        <v>3.8</v>
      </c>
      <c r="N2461" t="s">
        <v>68</v>
      </c>
      <c r="O2461" t="s">
        <v>33</v>
      </c>
      <c r="P2461" t="s">
        <v>56</v>
      </c>
      <c r="Q2461" s="2">
        <v>1961.28</v>
      </c>
      <c r="R2461" s="2">
        <v>294.19</v>
      </c>
      <c r="S2461" s="2">
        <v>0</v>
      </c>
      <c r="T2461" s="2">
        <v>0</v>
      </c>
      <c r="U2461">
        <v>0</v>
      </c>
      <c r="V2461" s="2">
        <v>33</v>
      </c>
      <c r="W2461" s="3">
        <v>0</v>
      </c>
      <c r="X2461" s="3" t="s">
        <v>44</v>
      </c>
      <c r="Y2461" s="3">
        <v>21.5</v>
      </c>
      <c r="Z2461" s="2">
        <v>0</v>
      </c>
      <c r="AA2461" s="10">
        <f>IF(Table1[[#This Row],[Is_Late]]="Yes",1,0)</f>
        <v>0</v>
      </c>
    </row>
    <row r="2462" spans="1:27" x14ac:dyDescent="0.25">
      <c r="A2462" t="s">
        <v>2541</v>
      </c>
      <c r="B2462" s="1">
        <v>45957</v>
      </c>
      <c r="C2462" t="s">
        <v>75</v>
      </c>
      <c r="D2462" t="s">
        <v>46</v>
      </c>
      <c r="E2462" t="s">
        <v>47</v>
      </c>
      <c r="F2462" t="s">
        <v>59</v>
      </c>
      <c r="G2462" t="s">
        <v>100</v>
      </c>
      <c r="H2462">
        <v>7</v>
      </c>
      <c r="I2462">
        <v>289.41000000000003</v>
      </c>
      <c r="J2462" s="2">
        <v>5</v>
      </c>
      <c r="K2462">
        <v>39</v>
      </c>
      <c r="L2462" s="3">
        <v>5.52</v>
      </c>
      <c r="M2462" s="3">
        <v>5</v>
      </c>
      <c r="N2462" t="s">
        <v>50</v>
      </c>
      <c r="O2462" t="s">
        <v>42</v>
      </c>
      <c r="P2462" t="s">
        <v>56</v>
      </c>
      <c r="Q2462" s="2">
        <v>2025.87</v>
      </c>
      <c r="R2462" s="2">
        <v>101.29</v>
      </c>
      <c r="S2462" s="2">
        <v>1924.58</v>
      </c>
      <c r="T2462" s="2">
        <v>0</v>
      </c>
      <c r="U2462">
        <v>1924.58</v>
      </c>
      <c r="V2462" s="2">
        <v>18</v>
      </c>
      <c r="W2462" s="3">
        <v>21</v>
      </c>
      <c r="X2462" s="3" t="s">
        <v>35</v>
      </c>
      <c r="Y2462" s="3">
        <v>19</v>
      </c>
      <c r="Z2462" s="2">
        <v>365.67</v>
      </c>
      <c r="AA2462" s="10">
        <f>IF(Table1[[#This Row],[Is_Late]]="Yes",1,0)</f>
        <v>1</v>
      </c>
    </row>
    <row r="2463" spans="1:27" x14ac:dyDescent="0.25">
      <c r="A2463" t="s">
        <v>2542</v>
      </c>
      <c r="B2463" s="1">
        <v>45957</v>
      </c>
      <c r="C2463" t="s">
        <v>84</v>
      </c>
      <c r="D2463" t="s">
        <v>28</v>
      </c>
      <c r="E2463" t="s">
        <v>29</v>
      </c>
      <c r="F2463" t="s">
        <v>39</v>
      </c>
      <c r="G2463" t="s">
        <v>31</v>
      </c>
      <c r="H2463">
        <v>7</v>
      </c>
      <c r="I2463">
        <v>347.82</v>
      </c>
      <c r="J2463" s="2">
        <v>0</v>
      </c>
      <c r="K2463">
        <v>26</v>
      </c>
      <c r="L2463" s="3">
        <v>2.81</v>
      </c>
      <c r="M2463" s="3">
        <v>4.7</v>
      </c>
      <c r="N2463" t="s">
        <v>60</v>
      </c>
      <c r="O2463" t="s">
        <v>42</v>
      </c>
      <c r="P2463" t="s">
        <v>64</v>
      </c>
      <c r="Q2463" s="2">
        <v>2434.7399999999998</v>
      </c>
      <c r="R2463" s="2">
        <v>0</v>
      </c>
      <c r="S2463" s="2">
        <v>2434.7399999999998</v>
      </c>
      <c r="T2463" s="2">
        <v>0</v>
      </c>
      <c r="U2463">
        <v>2434.7399999999998</v>
      </c>
      <c r="V2463" s="2">
        <v>26</v>
      </c>
      <c r="W2463" s="3">
        <v>0</v>
      </c>
      <c r="X2463" s="3" t="s">
        <v>44</v>
      </c>
      <c r="Y2463" s="3">
        <v>21.2</v>
      </c>
      <c r="Z2463" s="2">
        <v>516.16</v>
      </c>
      <c r="AA2463" s="10">
        <f>IF(Table1[[#This Row],[Is_Late]]="Yes",1,0)</f>
        <v>0</v>
      </c>
    </row>
    <row r="2464" spans="1:27" x14ac:dyDescent="0.25">
      <c r="A2464" t="s">
        <v>2543</v>
      </c>
      <c r="B2464" s="1">
        <v>45957</v>
      </c>
      <c r="C2464" t="s">
        <v>84</v>
      </c>
      <c r="D2464" t="s">
        <v>66</v>
      </c>
      <c r="E2464" t="s">
        <v>47</v>
      </c>
      <c r="F2464" t="s">
        <v>93</v>
      </c>
      <c r="G2464" t="s">
        <v>70</v>
      </c>
      <c r="H2464">
        <v>1</v>
      </c>
      <c r="I2464">
        <v>89.21</v>
      </c>
      <c r="J2464" s="2">
        <v>5</v>
      </c>
      <c r="K2464">
        <v>32</v>
      </c>
      <c r="L2464" s="3">
        <v>6.74</v>
      </c>
      <c r="M2464" s="3">
        <v>3.4</v>
      </c>
      <c r="N2464" t="s">
        <v>50</v>
      </c>
      <c r="O2464" t="s">
        <v>33</v>
      </c>
      <c r="P2464" t="s">
        <v>51</v>
      </c>
      <c r="Q2464" s="2">
        <v>89.21</v>
      </c>
      <c r="R2464" s="2">
        <v>4.46</v>
      </c>
      <c r="S2464" s="2">
        <v>0</v>
      </c>
      <c r="T2464" s="2">
        <v>15</v>
      </c>
      <c r="U2464">
        <v>0</v>
      </c>
      <c r="V2464" s="2">
        <v>18</v>
      </c>
      <c r="W2464" s="3">
        <v>14</v>
      </c>
      <c r="X2464" s="3" t="s">
        <v>35</v>
      </c>
      <c r="Y2464" s="3">
        <v>27.7</v>
      </c>
      <c r="Z2464" s="2">
        <v>0</v>
      </c>
      <c r="AA2464" s="10">
        <f>IF(Table1[[#This Row],[Is_Late]]="Yes",1,0)</f>
        <v>1</v>
      </c>
    </row>
    <row r="2465" spans="1:27" x14ac:dyDescent="0.25">
      <c r="A2465" t="s">
        <v>2544</v>
      </c>
      <c r="B2465" s="1">
        <v>45957</v>
      </c>
      <c r="C2465" t="s">
        <v>27</v>
      </c>
      <c r="D2465" t="s">
        <v>38</v>
      </c>
      <c r="E2465" t="s">
        <v>47</v>
      </c>
      <c r="F2465" t="s">
        <v>81</v>
      </c>
      <c r="G2465" t="s">
        <v>89</v>
      </c>
      <c r="H2465">
        <v>3</v>
      </c>
      <c r="I2465">
        <v>165.05</v>
      </c>
      <c r="J2465" s="2">
        <v>0</v>
      </c>
      <c r="K2465">
        <v>23</v>
      </c>
      <c r="L2465" s="3">
        <v>4.97</v>
      </c>
      <c r="M2465" s="3">
        <v>4.0999999999999996</v>
      </c>
      <c r="N2465" t="s">
        <v>68</v>
      </c>
      <c r="O2465" t="s">
        <v>42</v>
      </c>
      <c r="P2465" t="s">
        <v>56</v>
      </c>
      <c r="Q2465" s="2">
        <v>495.15</v>
      </c>
      <c r="R2465" s="2">
        <v>0</v>
      </c>
      <c r="S2465" s="2">
        <v>495.15</v>
      </c>
      <c r="T2465" s="2">
        <v>0</v>
      </c>
      <c r="U2465">
        <v>495.15</v>
      </c>
      <c r="V2465" s="2">
        <v>19</v>
      </c>
      <c r="W2465" s="3">
        <v>4</v>
      </c>
      <c r="X2465" s="3" t="s">
        <v>44</v>
      </c>
      <c r="Y2465" s="3">
        <v>25.1</v>
      </c>
      <c r="Z2465" s="2">
        <v>124.28</v>
      </c>
      <c r="AA2465" s="10">
        <f>IF(Table1[[#This Row],[Is_Late]]="Yes",1,0)</f>
        <v>0</v>
      </c>
    </row>
    <row r="2466" spans="1:27" x14ac:dyDescent="0.25">
      <c r="A2466" t="s">
        <v>2545</v>
      </c>
      <c r="B2466" s="1">
        <v>45957</v>
      </c>
      <c r="C2466" t="s">
        <v>37</v>
      </c>
      <c r="D2466" t="s">
        <v>66</v>
      </c>
      <c r="E2466" t="s">
        <v>47</v>
      </c>
      <c r="F2466" t="s">
        <v>93</v>
      </c>
      <c r="G2466" t="s">
        <v>82</v>
      </c>
      <c r="H2466">
        <v>7</v>
      </c>
      <c r="I2466">
        <v>219.29</v>
      </c>
      <c r="J2466" s="2">
        <v>15</v>
      </c>
      <c r="K2466">
        <v>12</v>
      </c>
      <c r="L2466" s="3">
        <v>4.45</v>
      </c>
      <c r="M2466" s="3">
        <v>4</v>
      </c>
      <c r="N2466" t="s">
        <v>68</v>
      </c>
      <c r="O2466" t="s">
        <v>42</v>
      </c>
      <c r="P2466" t="s">
        <v>64</v>
      </c>
      <c r="Q2466" s="2">
        <v>1535.03</v>
      </c>
      <c r="R2466" s="2">
        <v>230.25</v>
      </c>
      <c r="S2466" s="2">
        <v>1304.78</v>
      </c>
      <c r="T2466" s="2">
        <v>0</v>
      </c>
      <c r="U2466">
        <v>1304.78</v>
      </c>
      <c r="V2466" s="2">
        <v>43</v>
      </c>
      <c r="W2466" s="3">
        <v>0</v>
      </c>
      <c r="X2466" s="3" t="s">
        <v>44</v>
      </c>
      <c r="Y2466" s="3">
        <v>12.3</v>
      </c>
      <c r="Z2466" s="2">
        <v>160.49</v>
      </c>
      <c r="AA2466" s="10">
        <f>IF(Table1[[#This Row],[Is_Late]]="Yes",1,0)</f>
        <v>0</v>
      </c>
    </row>
    <row r="2467" spans="1:27" x14ac:dyDescent="0.25">
      <c r="A2467" t="s">
        <v>2546</v>
      </c>
      <c r="B2467" s="1">
        <v>45957</v>
      </c>
      <c r="C2467" t="s">
        <v>27</v>
      </c>
      <c r="D2467" t="s">
        <v>28</v>
      </c>
      <c r="E2467" t="s">
        <v>29</v>
      </c>
      <c r="F2467" t="s">
        <v>81</v>
      </c>
      <c r="G2467" t="s">
        <v>67</v>
      </c>
      <c r="H2467">
        <v>1</v>
      </c>
      <c r="I2467">
        <v>114.84</v>
      </c>
      <c r="J2467" s="2">
        <v>10</v>
      </c>
      <c r="K2467">
        <v>29</v>
      </c>
      <c r="L2467" s="3">
        <v>7.59</v>
      </c>
      <c r="M2467" s="3">
        <v>3.3</v>
      </c>
      <c r="N2467" t="s">
        <v>41</v>
      </c>
      <c r="O2467" t="s">
        <v>42</v>
      </c>
      <c r="P2467" t="s">
        <v>34</v>
      </c>
      <c r="Q2467" s="2">
        <v>114.84</v>
      </c>
      <c r="R2467" s="2">
        <v>11.48</v>
      </c>
      <c r="S2467" s="2">
        <v>103.36</v>
      </c>
      <c r="T2467" s="2">
        <v>15</v>
      </c>
      <c r="U2467">
        <v>118.36</v>
      </c>
      <c r="V2467" s="2">
        <v>36</v>
      </c>
      <c r="W2467" s="3">
        <v>0</v>
      </c>
      <c r="X2467" s="3" t="s">
        <v>44</v>
      </c>
      <c r="Y2467" s="3">
        <v>27.6</v>
      </c>
      <c r="Z2467" s="2">
        <v>28.53</v>
      </c>
      <c r="AA2467" s="10">
        <f>IF(Table1[[#This Row],[Is_Late]]="Yes",1,0)</f>
        <v>0</v>
      </c>
    </row>
    <row r="2468" spans="1:27" x14ac:dyDescent="0.25">
      <c r="A2468" t="s">
        <v>2547</v>
      </c>
      <c r="B2468" s="1">
        <v>45958</v>
      </c>
      <c r="C2468" t="s">
        <v>80</v>
      </c>
      <c r="D2468" t="s">
        <v>46</v>
      </c>
      <c r="E2468" t="s">
        <v>29</v>
      </c>
      <c r="F2468" t="s">
        <v>93</v>
      </c>
      <c r="G2468" t="s">
        <v>63</v>
      </c>
      <c r="H2468">
        <v>4</v>
      </c>
      <c r="I2468">
        <v>109.72</v>
      </c>
      <c r="J2468" s="2">
        <v>20</v>
      </c>
      <c r="K2468">
        <v>14</v>
      </c>
      <c r="L2468" s="3">
        <v>7.45</v>
      </c>
      <c r="M2468" s="3">
        <v>4</v>
      </c>
      <c r="N2468" t="s">
        <v>41</v>
      </c>
      <c r="O2468" t="s">
        <v>33</v>
      </c>
      <c r="P2468" t="s">
        <v>51</v>
      </c>
      <c r="Q2468" s="2">
        <v>438.88</v>
      </c>
      <c r="R2468" s="2">
        <v>87.78</v>
      </c>
      <c r="S2468" s="2">
        <v>0</v>
      </c>
      <c r="T2468" s="2">
        <v>0</v>
      </c>
      <c r="U2468">
        <v>0</v>
      </c>
      <c r="V2468" s="2">
        <v>35</v>
      </c>
      <c r="W2468" s="3">
        <v>0</v>
      </c>
      <c r="X2468" s="3" t="s">
        <v>44</v>
      </c>
      <c r="Y2468" s="3">
        <v>18.2</v>
      </c>
      <c r="Z2468" s="2">
        <v>0</v>
      </c>
      <c r="AA2468" s="10">
        <f>IF(Table1[[#This Row],[Is_Late]]="Yes",1,0)</f>
        <v>0</v>
      </c>
    </row>
    <row r="2469" spans="1:27" x14ac:dyDescent="0.25">
      <c r="A2469" t="s">
        <v>2548</v>
      </c>
      <c r="B2469" s="1">
        <v>45958</v>
      </c>
      <c r="C2469" t="s">
        <v>75</v>
      </c>
      <c r="D2469" t="s">
        <v>66</v>
      </c>
      <c r="E2469" t="s">
        <v>47</v>
      </c>
      <c r="F2469" t="s">
        <v>76</v>
      </c>
      <c r="G2469" t="s">
        <v>31</v>
      </c>
      <c r="H2469">
        <v>3</v>
      </c>
      <c r="I2469">
        <v>316.57</v>
      </c>
      <c r="J2469" s="2">
        <v>25</v>
      </c>
      <c r="K2469">
        <v>28</v>
      </c>
      <c r="L2469" s="3">
        <v>0.53</v>
      </c>
      <c r="M2469" s="3">
        <v>3.4</v>
      </c>
      <c r="N2469" t="s">
        <v>60</v>
      </c>
      <c r="O2469" t="s">
        <v>33</v>
      </c>
      <c r="P2469" t="s">
        <v>51</v>
      </c>
      <c r="Q2469" s="2">
        <v>949.71</v>
      </c>
      <c r="R2469" s="2">
        <v>237.43</v>
      </c>
      <c r="S2469" s="2">
        <v>0</v>
      </c>
      <c r="T2469" s="2">
        <v>0</v>
      </c>
      <c r="U2469">
        <v>0</v>
      </c>
      <c r="V2469" s="2">
        <v>35</v>
      </c>
      <c r="W2469" s="3">
        <v>0</v>
      </c>
      <c r="X2469" s="3" t="s">
        <v>44</v>
      </c>
      <c r="Y2469" s="3">
        <v>29.9</v>
      </c>
      <c r="Z2469" s="2">
        <v>0</v>
      </c>
      <c r="AA2469" s="10">
        <f>IF(Table1[[#This Row],[Is_Late]]="Yes",1,0)</f>
        <v>0</v>
      </c>
    </row>
    <row r="2470" spans="1:27" x14ac:dyDescent="0.25">
      <c r="A2470" t="s">
        <v>2549</v>
      </c>
      <c r="B2470" s="1">
        <v>45958</v>
      </c>
      <c r="C2470" t="s">
        <v>53</v>
      </c>
      <c r="D2470" t="s">
        <v>46</v>
      </c>
      <c r="E2470" t="s">
        <v>29</v>
      </c>
      <c r="F2470" t="s">
        <v>111</v>
      </c>
      <c r="G2470" t="s">
        <v>136</v>
      </c>
      <c r="H2470">
        <v>5</v>
      </c>
      <c r="I2470">
        <v>30.89</v>
      </c>
      <c r="J2470" s="2">
        <v>0</v>
      </c>
      <c r="K2470">
        <v>29</v>
      </c>
      <c r="L2470" s="3">
        <v>2.97</v>
      </c>
      <c r="M2470" s="3">
        <v>4.5</v>
      </c>
      <c r="N2470" t="s">
        <v>41</v>
      </c>
      <c r="O2470" t="s">
        <v>42</v>
      </c>
      <c r="P2470" t="s">
        <v>64</v>
      </c>
      <c r="Q2470" s="2">
        <v>154.44999999999999</v>
      </c>
      <c r="R2470" s="2">
        <v>0</v>
      </c>
      <c r="S2470" s="2">
        <v>154.44999999999999</v>
      </c>
      <c r="T2470" s="2">
        <v>10</v>
      </c>
      <c r="U2470">
        <v>164.45</v>
      </c>
      <c r="V2470" s="2">
        <v>17</v>
      </c>
      <c r="W2470" s="3">
        <v>12</v>
      </c>
      <c r="X2470" s="3" t="s">
        <v>35</v>
      </c>
      <c r="Y2470" s="3">
        <v>21.6</v>
      </c>
      <c r="Z2470" s="2">
        <v>33.36</v>
      </c>
      <c r="AA2470" s="10">
        <f>IF(Table1[[#This Row],[Is_Late]]="Yes",1,0)</f>
        <v>1</v>
      </c>
    </row>
    <row r="2471" spans="1:27" x14ac:dyDescent="0.25">
      <c r="A2471" t="s">
        <v>2550</v>
      </c>
      <c r="B2471" s="1">
        <v>45958</v>
      </c>
      <c r="C2471" t="s">
        <v>27</v>
      </c>
      <c r="D2471" t="s">
        <v>66</v>
      </c>
      <c r="E2471" t="s">
        <v>47</v>
      </c>
      <c r="F2471" t="s">
        <v>111</v>
      </c>
      <c r="G2471" t="s">
        <v>49</v>
      </c>
      <c r="H2471">
        <v>5</v>
      </c>
      <c r="I2471">
        <v>215.65</v>
      </c>
      <c r="J2471" s="2">
        <v>20</v>
      </c>
      <c r="K2471">
        <v>27</v>
      </c>
      <c r="L2471" s="3">
        <v>5.79</v>
      </c>
      <c r="M2471" s="3">
        <v>4.3</v>
      </c>
      <c r="N2471" t="s">
        <v>60</v>
      </c>
      <c r="O2471" t="s">
        <v>42</v>
      </c>
      <c r="P2471" t="s">
        <v>34</v>
      </c>
      <c r="Q2471" s="2">
        <v>1078.25</v>
      </c>
      <c r="R2471" s="2">
        <v>215.65</v>
      </c>
      <c r="S2471" s="2">
        <v>862.6</v>
      </c>
      <c r="T2471" s="2">
        <v>0</v>
      </c>
      <c r="U2471">
        <v>862.6</v>
      </c>
      <c r="V2471" s="2">
        <v>26</v>
      </c>
      <c r="W2471" s="3">
        <v>1</v>
      </c>
      <c r="X2471" s="3" t="s">
        <v>44</v>
      </c>
      <c r="Y2471" s="3">
        <v>16.3</v>
      </c>
      <c r="Z2471" s="2">
        <v>140.6</v>
      </c>
      <c r="AA2471" s="10">
        <f>IF(Table1[[#This Row],[Is_Late]]="Yes",1,0)</f>
        <v>0</v>
      </c>
    </row>
    <row r="2472" spans="1:27" x14ac:dyDescent="0.25">
      <c r="A2472" t="s">
        <v>2551</v>
      </c>
      <c r="B2472" s="1">
        <v>45958</v>
      </c>
      <c r="C2472" t="s">
        <v>88</v>
      </c>
      <c r="D2472" t="s">
        <v>54</v>
      </c>
      <c r="E2472" t="s">
        <v>47</v>
      </c>
      <c r="F2472" t="s">
        <v>73</v>
      </c>
      <c r="G2472" t="s">
        <v>40</v>
      </c>
      <c r="H2472">
        <v>6</v>
      </c>
      <c r="I2472">
        <v>215.48</v>
      </c>
      <c r="J2472" s="2">
        <v>0</v>
      </c>
      <c r="K2472">
        <v>15</v>
      </c>
      <c r="L2472" s="3">
        <v>7.74</v>
      </c>
      <c r="M2472" s="3">
        <v>3.8</v>
      </c>
      <c r="N2472" t="s">
        <v>68</v>
      </c>
      <c r="O2472" t="s">
        <v>33</v>
      </c>
      <c r="P2472" t="s">
        <v>43</v>
      </c>
      <c r="Q2472" s="2">
        <v>1292.8800000000001</v>
      </c>
      <c r="R2472" s="2">
        <v>0</v>
      </c>
      <c r="S2472" s="2">
        <v>0</v>
      </c>
      <c r="T2472" s="2">
        <v>0</v>
      </c>
      <c r="U2472">
        <v>0</v>
      </c>
      <c r="V2472" s="2">
        <v>35</v>
      </c>
      <c r="W2472" s="3">
        <v>0</v>
      </c>
      <c r="X2472" s="3" t="s">
        <v>44</v>
      </c>
      <c r="Y2472" s="3">
        <v>29.9</v>
      </c>
      <c r="Z2472" s="2">
        <v>0</v>
      </c>
      <c r="AA2472" s="10">
        <f>IF(Table1[[#This Row],[Is_Late]]="Yes",1,0)</f>
        <v>0</v>
      </c>
    </row>
    <row r="2473" spans="1:27" x14ac:dyDescent="0.25">
      <c r="A2473" t="s">
        <v>2552</v>
      </c>
      <c r="B2473" s="1">
        <v>45958</v>
      </c>
      <c r="C2473" t="s">
        <v>27</v>
      </c>
      <c r="D2473" t="s">
        <v>54</v>
      </c>
      <c r="E2473" t="s">
        <v>29</v>
      </c>
      <c r="F2473" t="s">
        <v>73</v>
      </c>
      <c r="G2473" t="s">
        <v>78</v>
      </c>
      <c r="H2473">
        <v>3</v>
      </c>
      <c r="I2473">
        <v>436.64</v>
      </c>
      <c r="J2473" s="2">
        <v>15</v>
      </c>
      <c r="K2473">
        <v>33</v>
      </c>
      <c r="L2473" s="3">
        <v>3.37</v>
      </c>
      <c r="M2473" s="3">
        <v>4.3</v>
      </c>
      <c r="N2473" t="s">
        <v>60</v>
      </c>
      <c r="O2473" t="s">
        <v>42</v>
      </c>
      <c r="P2473" t="s">
        <v>56</v>
      </c>
      <c r="Q2473" s="2">
        <v>1309.92</v>
      </c>
      <c r="R2473" s="2">
        <v>196.49</v>
      </c>
      <c r="S2473" s="2">
        <v>1113.43</v>
      </c>
      <c r="T2473" s="2">
        <v>0</v>
      </c>
      <c r="U2473">
        <v>1113.43</v>
      </c>
      <c r="V2473" s="2">
        <v>18</v>
      </c>
      <c r="W2473" s="3">
        <v>15</v>
      </c>
      <c r="X2473" s="3" t="s">
        <v>35</v>
      </c>
      <c r="Y2473" s="3">
        <v>22.1</v>
      </c>
      <c r="Z2473" s="2">
        <v>246.07</v>
      </c>
      <c r="AA2473" s="10">
        <f>IF(Table1[[#This Row],[Is_Late]]="Yes",1,0)</f>
        <v>1</v>
      </c>
    </row>
    <row r="2474" spans="1:27" x14ac:dyDescent="0.25">
      <c r="A2474" t="s">
        <v>2553</v>
      </c>
      <c r="B2474" s="1">
        <v>45958</v>
      </c>
      <c r="C2474" t="s">
        <v>37</v>
      </c>
      <c r="D2474" t="s">
        <v>28</v>
      </c>
      <c r="E2474" t="s">
        <v>29</v>
      </c>
      <c r="F2474" t="s">
        <v>48</v>
      </c>
      <c r="G2474" t="s">
        <v>82</v>
      </c>
      <c r="H2474">
        <v>7</v>
      </c>
      <c r="I2474">
        <v>302.23</v>
      </c>
      <c r="J2474" s="2">
        <v>10</v>
      </c>
      <c r="K2474">
        <v>30</v>
      </c>
      <c r="L2474" s="3">
        <v>3.26</v>
      </c>
      <c r="M2474" s="3">
        <v>3.8</v>
      </c>
      <c r="N2474" t="s">
        <v>41</v>
      </c>
      <c r="O2474" t="s">
        <v>33</v>
      </c>
      <c r="P2474" t="s">
        <v>43</v>
      </c>
      <c r="Q2474" s="2">
        <v>2115.61</v>
      </c>
      <c r="R2474" s="2">
        <v>211.56</v>
      </c>
      <c r="S2474" s="2">
        <v>0</v>
      </c>
      <c r="T2474" s="2">
        <v>0</v>
      </c>
      <c r="U2474">
        <v>0</v>
      </c>
      <c r="V2474" s="2">
        <v>21</v>
      </c>
      <c r="W2474" s="3">
        <v>9</v>
      </c>
      <c r="X2474" s="3" t="s">
        <v>35</v>
      </c>
      <c r="Y2474" s="3">
        <v>21.6</v>
      </c>
      <c r="Z2474" s="2">
        <v>0</v>
      </c>
      <c r="AA2474" s="10">
        <f>IF(Table1[[#This Row],[Is_Late]]="Yes",1,0)</f>
        <v>1</v>
      </c>
    </row>
    <row r="2475" spans="1:27" x14ac:dyDescent="0.25">
      <c r="A2475" t="s">
        <v>2554</v>
      </c>
      <c r="B2475" s="1">
        <v>45958</v>
      </c>
      <c r="C2475" t="s">
        <v>75</v>
      </c>
      <c r="D2475" t="s">
        <v>66</v>
      </c>
      <c r="E2475" t="s">
        <v>47</v>
      </c>
      <c r="F2475" t="s">
        <v>30</v>
      </c>
      <c r="G2475" t="s">
        <v>117</v>
      </c>
      <c r="H2475">
        <v>4</v>
      </c>
      <c r="I2475">
        <v>377.21</v>
      </c>
      <c r="J2475" s="2">
        <v>5</v>
      </c>
      <c r="K2475">
        <v>29</v>
      </c>
      <c r="L2475" s="3">
        <v>3.03</v>
      </c>
      <c r="M2475" s="3">
        <v>3.8</v>
      </c>
      <c r="N2475" t="s">
        <v>50</v>
      </c>
      <c r="O2475" t="s">
        <v>42</v>
      </c>
      <c r="P2475" t="s">
        <v>64</v>
      </c>
      <c r="Q2475" s="2">
        <v>1508.84</v>
      </c>
      <c r="R2475" s="2">
        <v>75.44</v>
      </c>
      <c r="S2475" s="2">
        <v>1433.4</v>
      </c>
      <c r="T2475" s="2">
        <v>0</v>
      </c>
      <c r="U2475">
        <v>1433.4</v>
      </c>
      <c r="V2475" s="2">
        <v>22</v>
      </c>
      <c r="W2475" s="3">
        <v>7</v>
      </c>
      <c r="X2475" s="3" t="s">
        <v>35</v>
      </c>
      <c r="Y2475" s="3">
        <v>18.7</v>
      </c>
      <c r="Z2475" s="2">
        <v>268.05</v>
      </c>
      <c r="AA2475" s="10">
        <f>IF(Table1[[#This Row],[Is_Late]]="Yes",1,0)</f>
        <v>1</v>
      </c>
    </row>
    <row r="2476" spans="1:27" x14ac:dyDescent="0.25">
      <c r="A2476" t="s">
        <v>2555</v>
      </c>
      <c r="B2476" s="1">
        <v>45958</v>
      </c>
      <c r="C2476" t="s">
        <v>27</v>
      </c>
      <c r="D2476" t="s">
        <v>28</v>
      </c>
      <c r="E2476" t="s">
        <v>29</v>
      </c>
      <c r="F2476" t="s">
        <v>39</v>
      </c>
      <c r="G2476" t="s">
        <v>78</v>
      </c>
      <c r="H2476">
        <v>1</v>
      </c>
      <c r="I2476">
        <v>31.74</v>
      </c>
      <c r="J2476" s="2">
        <v>0</v>
      </c>
      <c r="K2476">
        <v>23</v>
      </c>
      <c r="L2476" s="3">
        <v>4.18</v>
      </c>
      <c r="M2476" s="3">
        <v>5</v>
      </c>
      <c r="N2476" t="s">
        <v>32</v>
      </c>
      <c r="O2476" t="s">
        <v>42</v>
      </c>
      <c r="P2476" t="s">
        <v>34</v>
      </c>
      <c r="Q2476" s="2">
        <v>31.74</v>
      </c>
      <c r="R2476" s="2">
        <v>0</v>
      </c>
      <c r="S2476" s="2">
        <v>31.74</v>
      </c>
      <c r="T2476" s="2">
        <v>25</v>
      </c>
      <c r="U2476">
        <v>56.74</v>
      </c>
      <c r="V2476" s="2">
        <v>38</v>
      </c>
      <c r="W2476" s="3">
        <v>0</v>
      </c>
      <c r="X2476" s="3" t="s">
        <v>44</v>
      </c>
      <c r="Y2476" s="3">
        <v>31.1</v>
      </c>
      <c r="Z2476" s="2">
        <v>9.8699999999999992</v>
      </c>
      <c r="AA2476" s="10">
        <f>IF(Table1[[#This Row],[Is_Late]]="Yes",1,0)</f>
        <v>0</v>
      </c>
    </row>
    <row r="2477" spans="1:27" x14ac:dyDescent="0.25">
      <c r="A2477" t="s">
        <v>2556</v>
      </c>
      <c r="B2477" s="1">
        <v>45958</v>
      </c>
      <c r="C2477" t="s">
        <v>27</v>
      </c>
      <c r="D2477" t="s">
        <v>46</v>
      </c>
      <c r="E2477" t="s">
        <v>47</v>
      </c>
      <c r="F2477" t="s">
        <v>48</v>
      </c>
      <c r="G2477" t="s">
        <v>70</v>
      </c>
      <c r="H2477">
        <v>2</v>
      </c>
      <c r="I2477">
        <v>40.44</v>
      </c>
      <c r="J2477" s="2">
        <v>20</v>
      </c>
      <c r="K2477">
        <v>16</v>
      </c>
      <c r="L2477" s="3">
        <v>5.42</v>
      </c>
      <c r="M2477" s="3">
        <v>4.7</v>
      </c>
      <c r="N2477" t="s">
        <v>60</v>
      </c>
      <c r="O2477" t="s">
        <v>42</v>
      </c>
      <c r="P2477" t="s">
        <v>56</v>
      </c>
      <c r="Q2477" s="2">
        <v>80.88</v>
      </c>
      <c r="R2477" s="2">
        <v>16.18</v>
      </c>
      <c r="S2477" s="2">
        <v>64.7</v>
      </c>
      <c r="T2477" s="2">
        <v>15</v>
      </c>
      <c r="U2477">
        <v>79.7</v>
      </c>
      <c r="V2477" s="2">
        <v>17</v>
      </c>
      <c r="W2477" s="3">
        <v>0</v>
      </c>
      <c r="X2477" s="3" t="s">
        <v>44</v>
      </c>
      <c r="Y2477" s="3">
        <v>10.4</v>
      </c>
      <c r="Z2477" s="2">
        <v>6.73</v>
      </c>
      <c r="AA2477" s="10">
        <f>IF(Table1[[#This Row],[Is_Late]]="Yes",1,0)</f>
        <v>0</v>
      </c>
    </row>
    <row r="2478" spans="1:27" x14ac:dyDescent="0.25">
      <c r="A2478" t="s">
        <v>2557</v>
      </c>
      <c r="B2478" s="1">
        <v>45958</v>
      </c>
      <c r="C2478" t="s">
        <v>58</v>
      </c>
      <c r="D2478" t="s">
        <v>54</v>
      </c>
      <c r="E2478" t="s">
        <v>47</v>
      </c>
      <c r="F2478" t="s">
        <v>81</v>
      </c>
      <c r="G2478" t="s">
        <v>117</v>
      </c>
      <c r="H2478">
        <v>2</v>
      </c>
      <c r="I2478">
        <v>341.75</v>
      </c>
      <c r="J2478" s="2">
        <v>10</v>
      </c>
      <c r="K2478">
        <v>26</v>
      </c>
      <c r="L2478" s="3">
        <v>3.04</v>
      </c>
      <c r="M2478" s="3">
        <v>4.0999999999999996</v>
      </c>
      <c r="N2478" t="s">
        <v>41</v>
      </c>
      <c r="O2478" t="s">
        <v>42</v>
      </c>
      <c r="P2478" t="s">
        <v>43</v>
      </c>
      <c r="Q2478" s="2">
        <v>683.5</v>
      </c>
      <c r="R2478" s="2">
        <v>68.349999999999994</v>
      </c>
      <c r="S2478" s="2">
        <v>615.15</v>
      </c>
      <c r="T2478" s="2">
        <v>0</v>
      </c>
      <c r="U2478">
        <v>615.15</v>
      </c>
      <c r="V2478" s="2">
        <v>40</v>
      </c>
      <c r="W2478" s="3">
        <v>0</v>
      </c>
      <c r="X2478" s="3" t="s">
        <v>44</v>
      </c>
      <c r="Y2478" s="3">
        <v>24</v>
      </c>
      <c r="Z2478" s="2">
        <v>147.63999999999999</v>
      </c>
      <c r="AA2478" s="10">
        <f>IF(Table1[[#This Row],[Is_Late]]="Yes",1,0)</f>
        <v>0</v>
      </c>
    </row>
    <row r="2479" spans="1:27" x14ac:dyDescent="0.25">
      <c r="A2479" t="s">
        <v>2558</v>
      </c>
      <c r="B2479" s="1">
        <v>45959</v>
      </c>
      <c r="C2479" t="s">
        <v>88</v>
      </c>
      <c r="D2479" t="s">
        <v>46</v>
      </c>
      <c r="E2479" t="s">
        <v>29</v>
      </c>
      <c r="F2479" t="s">
        <v>76</v>
      </c>
      <c r="G2479" t="s">
        <v>78</v>
      </c>
      <c r="H2479">
        <v>1</v>
      </c>
      <c r="I2479">
        <v>424.74</v>
      </c>
      <c r="J2479" s="2">
        <v>5</v>
      </c>
      <c r="K2479">
        <v>24</v>
      </c>
      <c r="L2479" s="3">
        <v>1.05</v>
      </c>
      <c r="M2479" s="3">
        <v>4.5</v>
      </c>
      <c r="N2479" t="s">
        <v>50</v>
      </c>
      <c r="O2479" t="s">
        <v>42</v>
      </c>
      <c r="P2479" t="s">
        <v>34</v>
      </c>
      <c r="Q2479" s="2">
        <v>424.74</v>
      </c>
      <c r="R2479" s="2">
        <v>21.24</v>
      </c>
      <c r="S2479" s="2">
        <v>403.5</v>
      </c>
      <c r="T2479" s="2">
        <v>0</v>
      </c>
      <c r="U2479">
        <v>403.5</v>
      </c>
      <c r="V2479" s="2">
        <v>15</v>
      </c>
      <c r="W2479" s="3">
        <v>9</v>
      </c>
      <c r="X2479" s="3" t="s">
        <v>35</v>
      </c>
      <c r="Y2479" s="3">
        <v>29.7</v>
      </c>
      <c r="Z2479" s="2">
        <v>119.84</v>
      </c>
      <c r="AA2479" s="10">
        <f>IF(Table1[[#This Row],[Is_Late]]="Yes",1,0)</f>
        <v>1</v>
      </c>
    </row>
    <row r="2480" spans="1:27" x14ac:dyDescent="0.25">
      <c r="A2480" t="s">
        <v>2559</v>
      </c>
      <c r="B2480" s="1">
        <v>45959</v>
      </c>
      <c r="C2480" t="s">
        <v>37</v>
      </c>
      <c r="D2480" t="s">
        <v>38</v>
      </c>
      <c r="E2480" t="s">
        <v>47</v>
      </c>
      <c r="F2480" t="s">
        <v>86</v>
      </c>
      <c r="G2480" t="s">
        <v>70</v>
      </c>
      <c r="H2480">
        <v>4</v>
      </c>
      <c r="I2480">
        <v>177.01</v>
      </c>
      <c r="J2480" s="2">
        <v>0</v>
      </c>
      <c r="K2480">
        <v>40</v>
      </c>
      <c r="L2480" s="3">
        <v>3.63</v>
      </c>
      <c r="M2480" s="3">
        <v>4.7</v>
      </c>
      <c r="N2480" t="s">
        <v>68</v>
      </c>
      <c r="O2480" t="s">
        <v>42</v>
      </c>
      <c r="P2480" t="s">
        <v>51</v>
      </c>
      <c r="Q2480" s="2">
        <v>708.04</v>
      </c>
      <c r="R2480" s="2">
        <v>0</v>
      </c>
      <c r="S2480" s="2">
        <v>708.04</v>
      </c>
      <c r="T2480" s="2">
        <v>0</v>
      </c>
      <c r="U2480">
        <v>708.04</v>
      </c>
      <c r="V2480" s="2">
        <v>22</v>
      </c>
      <c r="W2480" s="3">
        <v>18</v>
      </c>
      <c r="X2480" s="3" t="s">
        <v>35</v>
      </c>
      <c r="Y2480" s="3">
        <v>15.3</v>
      </c>
      <c r="Z2480" s="2">
        <v>108.33</v>
      </c>
      <c r="AA2480" s="10">
        <f>IF(Table1[[#This Row],[Is_Late]]="Yes",1,0)</f>
        <v>1</v>
      </c>
    </row>
    <row r="2481" spans="1:27" x14ac:dyDescent="0.25">
      <c r="A2481" t="s">
        <v>2560</v>
      </c>
      <c r="B2481" s="1">
        <v>45959</v>
      </c>
      <c r="C2481" t="s">
        <v>53</v>
      </c>
      <c r="D2481" t="s">
        <v>46</v>
      </c>
      <c r="E2481" t="s">
        <v>47</v>
      </c>
      <c r="F2481" t="s">
        <v>30</v>
      </c>
      <c r="G2481" t="s">
        <v>136</v>
      </c>
      <c r="H2481">
        <v>6</v>
      </c>
      <c r="I2481">
        <v>428.39</v>
      </c>
      <c r="J2481" s="2">
        <v>25</v>
      </c>
      <c r="K2481">
        <v>20</v>
      </c>
      <c r="L2481" s="3">
        <v>1.96</v>
      </c>
      <c r="M2481" s="3">
        <v>4.4000000000000004</v>
      </c>
      <c r="N2481" t="s">
        <v>32</v>
      </c>
      <c r="O2481" t="s">
        <v>42</v>
      </c>
      <c r="P2481" t="s">
        <v>51</v>
      </c>
      <c r="Q2481" s="2">
        <v>2570.34</v>
      </c>
      <c r="R2481" s="2">
        <v>642.58000000000004</v>
      </c>
      <c r="S2481" s="2">
        <v>1927.76</v>
      </c>
      <c r="T2481" s="2">
        <v>0</v>
      </c>
      <c r="U2481">
        <v>1927.76</v>
      </c>
      <c r="V2481" s="2">
        <v>22</v>
      </c>
      <c r="W2481" s="3">
        <v>0</v>
      </c>
      <c r="X2481" s="3" t="s">
        <v>44</v>
      </c>
      <c r="Y2481" s="3">
        <v>31.3</v>
      </c>
      <c r="Z2481" s="2">
        <v>603.39</v>
      </c>
      <c r="AA2481" s="10">
        <f>IF(Table1[[#This Row],[Is_Late]]="Yes",1,0)</f>
        <v>0</v>
      </c>
    </row>
    <row r="2482" spans="1:27" x14ac:dyDescent="0.25">
      <c r="A2482" t="s">
        <v>2561</v>
      </c>
      <c r="B2482" s="1">
        <v>45959</v>
      </c>
      <c r="C2482" t="s">
        <v>27</v>
      </c>
      <c r="D2482" t="s">
        <v>28</v>
      </c>
      <c r="E2482" t="s">
        <v>29</v>
      </c>
      <c r="F2482" t="s">
        <v>111</v>
      </c>
      <c r="G2482" t="s">
        <v>63</v>
      </c>
      <c r="H2482">
        <v>7</v>
      </c>
      <c r="I2482">
        <v>158.97999999999999</v>
      </c>
      <c r="J2482" s="2">
        <v>10</v>
      </c>
      <c r="K2482">
        <v>43</v>
      </c>
      <c r="L2482" s="3">
        <v>4.08</v>
      </c>
      <c r="M2482" s="3">
        <v>4.4000000000000004</v>
      </c>
      <c r="N2482" t="s">
        <v>50</v>
      </c>
      <c r="O2482" t="s">
        <v>42</v>
      </c>
      <c r="P2482" t="s">
        <v>64</v>
      </c>
      <c r="Q2482" s="2">
        <v>1112.8599999999999</v>
      </c>
      <c r="R2482" s="2">
        <v>111.29</v>
      </c>
      <c r="S2482" s="2">
        <v>1001.57</v>
      </c>
      <c r="T2482" s="2">
        <v>0</v>
      </c>
      <c r="U2482">
        <v>1001.57</v>
      </c>
      <c r="V2482" s="2">
        <v>19</v>
      </c>
      <c r="W2482" s="3">
        <v>24</v>
      </c>
      <c r="X2482" s="3" t="s">
        <v>35</v>
      </c>
      <c r="Y2482" s="3">
        <v>22.1</v>
      </c>
      <c r="Z2482" s="2">
        <v>221.35</v>
      </c>
      <c r="AA2482" s="10">
        <f>IF(Table1[[#This Row],[Is_Late]]="Yes",1,0)</f>
        <v>1</v>
      </c>
    </row>
    <row r="2483" spans="1:27" x14ac:dyDescent="0.25">
      <c r="A2483" t="s">
        <v>2562</v>
      </c>
      <c r="B2483" s="1">
        <v>45959</v>
      </c>
      <c r="C2483" t="s">
        <v>27</v>
      </c>
      <c r="D2483" t="s">
        <v>38</v>
      </c>
      <c r="E2483" t="s">
        <v>47</v>
      </c>
      <c r="F2483" t="s">
        <v>86</v>
      </c>
      <c r="G2483" t="s">
        <v>63</v>
      </c>
      <c r="H2483">
        <v>6</v>
      </c>
      <c r="I2483">
        <v>419.84</v>
      </c>
      <c r="J2483" s="2">
        <v>25</v>
      </c>
      <c r="K2483">
        <v>36</v>
      </c>
      <c r="L2483" s="3">
        <v>0.86</v>
      </c>
      <c r="M2483" s="3">
        <v>5</v>
      </c>
      <c r="N2483" t="s">
        <v>32</v>
      </c>
      <c r="O2483" t="s">
        <v>42</v>
      </c>
      <c r="P2483" t="s">
        <v>43</v>
      </c>
      <c r="Q2483" s="2">
        <v>2519.04</v>
      </c>
      <c r="R2483" s="2">
        <v>629.76</v>
      </c>
      <c r="S2483" s="2">
        <v>1889.28</v>
      </c>
      <c r="T2483" s="2">
        <v>0</v>
      </c>
      <c r="U2483">
        <v>1889.28</v>
      </c>
      <c r="V2483" s="2">
        <v>16</v>
      </c>
      <c r="W2483" s="3">
        <v>20</v>
      </c>
      <c r="X2483" s="3" t="s">
        <v>35</v>
      </c>
      <c r="Y2483" s="3">
        <v>26.1</v>
      </c>
      <c r="Z2483" s="2">
        <v>493.1</v>
      </c>
      <c r="AA2483" s="10">
        <f>IF(Table1[[#This Row],[Is_Late]]="Yes",1,0)</f>
        <v>1</v>
      </c>
    </row>
    <row r="2484" spans="1:27" x14ac:dyDescent="0.25">
      <c r="A2484" t="s">
        <v>2563</v>
      </c>
      <c r="B2484" s="1">
        <v>45959</v>
      </c>
      <c r="C2484" t="s">
        <v>75</v>
      </c>
      <c r="D2484" t="s">
        <v>38</v>
      </c>
      <c r="E2484" t="s">
        <v>47</v>
      </c>
      <c r="F2484" t="s">
        <v>30</v>
      </c>
      <c r="G2484" t="s">
        <v>40</v>
      </c>
      <c r="H2484">
        <v>6</v>
      </c>
      <c r="I2484">
        <v>427.09</v>
      </c>
      <c r="J2484" s="2">
        <v>25</v>
      </c>
      <c r="K2484">
        <v>28</v>
      </c>
      <c r="L2484" s="3">
        <v>7.57</v>
      </c>
      <c r="M2484" s="3">
        <v>4.8</v>
      </c>
      <c r="N2484" t="s">
        <v>41</v>
      </c>
      <c r="O2484" t="s">
        <v>42</v>
      </c>
      <c r="P2484" t="s">
        <v>43</v>
      </c>
      <c r="Q2484" s="2">
        <v>2562.54</v>
      </c>
      <c r="R2484" s="2">
        <v>640.64</v>
      </c>
      <c r="S2484" s="2">
        <v>1921.9</v>
      </c>
      <c r="T2484" s="2">
        <v>0</v>
      </c>
      <c r="U2484">
        <v>1921.9</v>
      </c>
      <c r="V2484" s="2">
        <v>23</v>
      </c>
      <c r="W2484" s="3">
        <v>5</v>
      </c>
      <c r="X2484" s="3" t="s">
        <v>44</v>
      </c>
      <c r="Y2484" s="3">
        <v>13.2</v>
      </c>
      <c r="Z2484" s="2">
        <v>253.69</v>
      </c>
      <c r="AA2484" s="10">
        <f>IF(Table1[[#This Row],[Is_Late]]="Yes",1,0)</f>
        <v>0</v>
      </c>
    </row>
    <row r="2485" spans="1:27" x14ac:dyDescent="0.25">
      <c r="A2485" t="s">
        <v>2564</v>
      </c>
      <c r="B2485" s="1">
        <v>45959</v>
      </c>
      <c r="C2485" t="s">
        <v>37</v>
      </c>
      <c r="D2485" t="s">
        <v>46</v>
      </c>
      <c r="E2485" t="s">
        <v>47</v>
      </c>
      <c r="F2485" t="s">
        <v>48</v>
      </c>
      <c r="G2485" t="s">
        <v>31</v>
      </c>
      <c r="H2485">
        <v>5</v>
      </c>
      <c r="I2485">
        <v>406.27</v>
      </c>
      <c r="J2485" s="2">
        <v>0</v>
      </c>
      <c r="K2485">
        <v>22</v>
      </c>
      <c r="L2485" s="3">
        <v>6.49</v>
      </c>
      <c r="M2485" s="3">
        <v>4</v>
      </c>
      <c r="N2485" t="s">
        <v>50</v>
      </c>
      <c r="O2485" t="s">
        <v>42</v>
      </c>
      <c r="P2485" t="s">
        <v>51</v>
      </c>
      <c r="Q2485" s="2">
        <v>2031.35</v>
      </c>
      <c r="R2485" s="2">
        <v>0</v>
      </c>
      <c r="S2485" s="2">
        <v>2031.35</v>
      </c>
      <c r="T2485" s="2">
        <v>0</v>
      </c>
      <c r="U2485">
        <v>2031.35</v>
      </c>
      <c r="V2485" s="2">
        <v>17</v>
      </c>
      <c r="W2485" s="3">
        <v>5</v>
      </c>
      <c r="X2485" s="3" t="s">
        <v>44</v>
      </c>
      <c r="Y2485" s="3">
        <v>31.6</v>
      </c>
      <c r="Z2485" s="2">
        <v>641.91</v>
      </c>
      <c r="AA2485" s="10">
        <f>IF(Table1[[#This Row],[Is_Late]]="Yes",1,0)</f>
        <v>0</v>
      </c>
    </row>
    <row r="2486" spans="1:27" x14ac:dyDescent="0.25">
      <c r="A2486" t="s">
        <v>2565</v>
      </c>
      <c r="B2486" s="1">
        <v>45959</v>
      </c>
      <c r="C2486" t="s">
        <v>84</v>
      </c>
      <c r="D2486" t="s">
        <v>28</v>
      </c>
      <c r="E2486" t="s">
        <v>47</v>
      </c>
      <c r="F2486" t="s">
        <v>86</v>
      </c>
      <c r="G2486" t="s">
        <v>89</v>
      </c>
      <c r="H2486">
        <v>3</v>
      </c>
      <c r="I2486">
        <v>438.09</v>
      </c>
      <c r="J2486" s="2">
        <v>10</v>
      </c>
      <c r="K2486">
        <v>25</v>
      </c>
      <c r="L2486" s="3">
        <v>5.47</v>
      </c>
      <c r="M2486" s="3">
        <v>5</v>
      </c>
      <c r="N2486" t="s">
        <v>50</v>
      </c>
      <c r="O2486" t="s">
        <v>42</v>
      </c>
      <c r="P2486" t="s">
        <v>34</v>
      </c>
      <c r="Q2486" s="2">
        <v>1314.27</v>
      </c>
      <c r="R2486" s="2">
        <v>131.43</v>
      </c>
      <c r="S2486" s="2">
        <v>1182.8399999999999</v>
      </c>
      <c r="T2486" s="2">
        <v>0</v>
      </c>
      <c r="U2486">
        <v>1182.8399999999999</v>
      </c>
      <c r="V2486" s="2">
        <v>17</v>
      </c>
      <c r="W2486" s="3">
        <v>8</v>
      </c>
      <c r="X2486" s="3" t="s">
        <v>35</v>
      </c>
      <c r="Y2486" s="3">
        <v>19.3</v>
      </c>
      <c r="Z2486" s="2">
        <v>228.29</v>
      </c>
      <c r="AA2486" s="10">
        <f>IF(Table1[[#This Row],[Is_Late]]="Yes",1,0)</f>
        <v>1</v>
      </c>
    </row>
    <row r="2487" spans="1:27" x14ac:dyDescent="0.25">
      <c r="A2487" t="s">
        <v>2566</v>
      </c>
      <c r="B2487" s="1">
        <v>45959</v>
      </c>
      <c r="C2487" t="s">
        <v>88</v>
      </c>
      <c r="D2487" t="s">
        <v>54</v>
      </c>
      <c r="E2487" t="s">
        <v>47</v>
      </c>
      <c r="F2487" t="s">
        <v>48</v>
      </c>
      <c r="G2487" t="s">
        <v>89</v>
      </c>
      <c r="H2487">
        <v>7</v>
      </c>
      <c r="I2487">
        <v>312.11</v>
      </c>
      <c r="J2487" s="2">
        <v>10</v>
      </c>
      <c r="K2487">
        <v>45</v>
      </c>
      <c r="L2487" s="3">
        <v>2.83</v>
      </c>
      <c r="M2487" s="3">
        <v>5</v>
      </c>
      <c r="N2487" t="s">
        <v>60</v>
      </c>
      <c r="O2487" t="s">
        <v>42</v>
      </c>
      <c r="P2487" t="s">
        <v>43</v>
      </c>
      <c r="Q2487" s="2">
        <v>2184.77</v>
      </c>
      <c r="R2487" s="2">
        <v>218.48</v>
      </c>
      <c r="S2487" s="2">
        <v>1966.29</v>
      </c>
      <c r="T2487" s="2">
        <v>0</v>
      </c>
      <c r="U2487">
        <v>1966.29</v>
      </c>
      <c r="V2487" s="2">
        <v>25</v>
      </c>
      <c r="W2487" s="3">
        <v>20</v>
      </c>
      <c r="X2487" s="3" t="s">
        <v>35</v>
      </c>
      <c r="Y2487" s="3">
        <v>16.399999999999999</v>
      </c>
      <c r="Z2487" s="2">
        <v>322.47000000000003</v>
      </c>
      <c r="AA2487" s="10">
        <f>IF(Table1[[#This Row],[Is_Late]]="Yes",1,0)</f>
        <v>1</v>
      </c>
    </row>
    <row r="2488" spans="1:27" x14ac:dyDescent="0.25">
      <c r="A2488" t="s">
        <v>2567</v>
      </c>
      <c r="B2488" s="1">
        <v>45959</v>
      </c>
      <c r="C2488" t="s">
        <v>75</v>
      </c>
      <c r="D2488" t="s">
        <v>46</v>
      </c>
      <c r="E2488" t="s">
        <v>29</v>
      </c>
      <c r="F2488" t="s">
        <v>81</v>
      </c>
      <c r="G2488" t="s">
        <v>67</v>
      </c>
      <c r="H2488">
        <v>7</v>
      </c>
      <c r="I2488">
        <v>275.38</v>
      </c>
      <c r="J2488" s="2">
        <v>25</v>
      </c>
      <c r="K2488">
        <v>35</v>
      </c>
      <c r="L2488" s="3">
        <v>0.86</v>
      </c>
      <c r="M2488" s="3">
        <v>3.7</v>
      </c>
      <c r="N2488" t="s">
        <v>50</v>
      </c>
      <c r="O2488" t="s">
        <v>33</v>
      </c>
      <c r="P2488" t="s">
        <v>43</v>
      </c>
      <c r="Q2488" s="2">
        <v>1927.66</v>
      </c>
      <c r="R2488" s="2">
        <v>481.92</v>
      </c>
      <c r="S2488" s="2">
        <v>0</v>
      </c>
      <c r="T2488" s="2">
        <v>0</v>
      </c>
      <c r="U2488">
        <v>0</v>
      </c>
      <c r="V2488" s="2">
        <v>32</v>
      </c>
      <c r="W2488" s="3">
        <v>3</v>
      </c>
      <c r="X2488" s="3" t="s">
        <v>44</v>
      </c>
      <c r="Y2488" s="3">
        <v>18</v>
      </c>
      <c r="Z2488" s="2">
        <v>0</v>
      </c>
      <c r="AA2488" s="10">
        <f>IF(Table1[[#This Row],[Is_Late]]="Yes",1,0)</f>
        <v>0</v>
      </c>
    </row>
    <row r="2489" spans="1:27" x14ac:dyDescent="0.25">
      <c r="A2489" t="s">
        <v>2568</v>
      </c>
      <c r="B2489" s="1">
        <v>45959</v>
      </c>
      <c r="C2489" t="s">
        <v>84</v>
      </c>
      <c r="D2489" t="s">
        <v>28</v>
      </c>
      <c r="E2489" t="s">
        <v>47</v>
      </c>
      <c r="F2489" t="s">
        <v>73</v>
      </c>
      <c r="G2489" t="s">
        <v>63</v>
      </c>
      <c r="H2489">
        <v>6</v>
      </c>
      <c r="I2489">
        <v>474.62</v>
      </c>
      <c r="J2489" s="2">
        <v>0</v>
      </c>
      <c r="K2489">
        <v>20</v>
      </c>
      <c r="L2489" s="3">
        <v>5.68</v>
      </c>
      <c r="M2489" s="3">
        <v>3.4</v>
      </c>
      <c r="N2489" t="s">
        <v>50</v>
      </c>
      <c r="O2489" t="s">
        <v>42</v>
      </c>
      <c r="P2489" t="s">
        <v>64</v>
      </c>
      <c r="Q2489" s="2">
        <v>2847.72</v>
      </c>
      <c r="R2489" s="2">
        <v>0</v>
      </c>
      <c r="S2489" s="2">
        <v>2847.72</v>
      </c>
      <c r="T2489" s="2">
        <v>0</v>
      </c>
      <c r="U2489">
        <v>2847.72</v>
      </c>
      <c r="V2489" s="2">
        <v>34</v>
      </c>
      <c r="W2489" s="3">
        <v>0</v>
      </c>
      <c r="X2489" s="3" t="s">
        <v>44</v>
      </c>
      <c r="Y2489" s="3">
        <v>26.8</v>
      </c>
      <c r="Z2489" s="2">
        <v>763.19</v>
      </c>
      <c r="AA2489" s="10">
        <f>IF(Table1[[#This Row],[Is_Late]]="Yes",1,0)</f>
        <v>0</v>
      </c>
    </row>
    <row r="2490" spans="1:27" x14ac:dyDescent="0.25">
      <c r="A2490" t="s">
        <v>2569</v>
      </c>
      <c r="B2490" s="1">
        <v>45959</v>
      </c>
      <c r="C2490" t="s">
        <v>58</v>
      </c>
      <c r="D2490" t="s">
        <v>46</v>
      </c>
      <c r="E2490" t="s">
        <v>29</v>
      </c>
      <c r="F2490" t="s">
        <v>86</v>
      </c>
      <c r="G2490" t="s">
        <v>31</v>
      </c>
      <c r="H2490">
        <v>2</v>
      </c>
      <c r="I2490">
        <v>296.86</v>
      </c>
      <c r="J2490" s="2">
        <v>15</v>
      </c>
      <c r="K2490">
        <v>34</v>
      </c>
      <c r="L2490" s="3">
        <v>2.6</v>
      </c>
      <c r="M2490" s="3">
        <v>3.8</v>
      </c>
      <c r="N2490" t="s">
        <v>50</v>
      </c>
      <c r="O2490" t="s">
        <v>42</v>
      </c>
      <c r="P2490" t="s">
        <v>64</v>
      </c>
      <c r="Q2490" s="2">
        <v>593.72</v>
      </c>
      <c r="R2490" s="2">
        <v>89.06</v>
      </c>
      <c r="S2490" s="2">
        <v>504.66</v>
      </c>
      <c r="T2490" s="2">
        <v>0</v>
      </c>
      <c r="U2490">
        <v>504.66</v>
      </c>
      <c r="V2490" s="2">
        <v>30</v>
      </c>
      <c r="W2490" s="3">
        <v>4</v>
      </c>
      <c r="X2490" s="3" t="s">
        <v>44</v>
      </c>
      <c r="Y2490" s="3">
        <v>11.8</v>
      </c>
      <c r="Z2490" s="2">
        <v>59.55</v>
      </c>
      <c r="AA2490" s="10">
        <f>IF(Table1[[#This Row],[Is_Late]]="Yes",1,0)</f>
        <v>0</v>
      </c>
    </row>
    <row r="2491" spans="1:27" x14ac:dyDescent="0.25">
      <c r="A2491" t="s">
        <v>2570</v>
      </c>
      <c r="B2491" s="1">
        <v>45959</v>
      </c>
      <c r="C2491" t="s">
        <v>53</v>
      </c>
      <c r="D2491" t="s">
        <v>38</v>
      </c>
      <c r="E2491" t="s">
        <v>47</v>
      </c>
      <c r="F2491" t="s">
        <v>111</v>
      </c>
      <c r="G2491" t="s">
        <v>31</v>
      </c>
      <c r="H2491">
        <v>1</v>
      </c>
      <c r="I2491">
        <v>117.92</v>
      </c>
      <c r="J2491" s="2">
        <v>10</v>
      </c>
      <c r="K2491">
        <v>32</v>
      </c>
      <c r="L2491" s="3">
        <v>3.62</v>
      </c>
      <c r="M2491" s="3">
        <v>4.5999999999999996</v>
      </c>
      <c r="N2491" t="s">
        <v>32</v>
      </c>
      <c r="O2491" t="s">
        <v>42</v>
      </c>
      <c r="P2491" t="s">
        <v>51</v>
      </c>
      <c r="Q2491" s="2">
        <v>117.92</v>
      </c>
      <c r="R2491" s="2">
        <v>11.79</v>
      </c>
      <c r="S2491" s="2">
        <v>106.13</v>
      </c>
      <c r="T2491" s="2">
        <v>15</v>
      </c>
      <c r="U2491">
        <v>121.13</v>
      </c>
      <c r="V2491" s="2">
        <v>27</v>
      </c>
      <c r="W2491" s="3">
        <v>5</v>
      </c>
      <c r="X2491" s="3" t="s">
        <v>44</v>
      </c>
      <c r="Y2491" s="3">
        <v>31.7</v>
      </c>
      <c r="Z2491" s="2">
        <v>33.64</v>
      </c>
      <c r="AA2491" s="10">
        <f>IF(Table1[[#This Row],[Is_Late]]="Yes",1,0)</f>
        <v>0</v>
      </c>
    </row>
    <row r="2492" spans="1:27" x14ac:dyDescent="0.25">
      <c r="A2492" t="s">
        <v>2571</v>
      </c>
      <c r="B2492" s="1">
        <v>45960</v>
      </c>
      <c r="C2492" t="s">
        <v>80</v>
      </c>
      <c r="D2492" t="s">
        <v>66</v>
      </c>
      <c r="E2492" t="s">
        <v>47</v>
      </c>
      <c r="F2492" t="s">
        <v>39</v>
      </c>
      <c r="G2492" t="s">
        <v>100</v>
      </c>
      <c r="H2492">
        <v>7</v>
      </c>
      <c r="I2492">
        <v>271.86</v>
      </c>
      <c r="J2492" s="2">
        <v>20</v>
      </c>
      <c r="K2492">
        <v>30</v>
      </c>
      <c r="L2492" s="3">
        <v>7.36</v>
      </c>
      <c r="M2492" s="3">
        <v>4.0999999999999996</v>
      </c>
      <c r="N2492" t="s">
        <v>68</v>
      </c>
      <c r="O2492" t="s">
        <v>33</v>
      </c>
      <c r="P2492" t="s">
        <v>34</v>
      </c>
      <c r="Q2492" s="2">
        <v>1903.02</v>
      </c>
      <c r="R2492" s="2">
        <v>380.6</v>
      </c>
      <c r="S2492" s="2">
        <v>0</v>
      </c>
      <c r="T2492" s="2">
        <v>0</v>
      </c>
      <c r="U2492">
        <v>0</v>
      </c>
      <c r="V2492" s="2">
        <v>40</v>
      </c>
      <c r="W2492" s="3">
        <v>0</v>
      </c>
      <c r="X2492" s="3" t="s">
        <v>44</v>
      </c>
      <c r="Y2492" s="3">
        <v>22.7</v>
      </c>
      <c r="Z2492" s="2">
        <v>0</v>
      </c>
      <c r="AA2492" s="10">
        <f>IF(Table1[[#This Row],[Is_Late]]="Yes",1,0)</f>
        <v>0</v>
      </c>
    </row>
    <row r="2493" spans="1:27" x14ac:dyDescent="0.25">
      <c r="A2493" t="s">
        <v>2572</v>
      </c>
      <c r="B2493" s="1">
        <v>45960</v>
      </c>
      <c r="C2493" t="s">
        <v>37</v>
      </c>
      <c r="D2493" t="s">
        <v>38</v>
      </c>
      <c r="E2493" t="s">
        <v>47</v>
      </c>
      <c r="F2493" t="s">
        <v>111</v>
      </c>
      <c r="G2493" t="s">
        <v>63</v>
      </c>
      <c r="H2493">
        <v>7</v>
      </c>
      <c r="I2493">
        <v>97.07</v>
      </c>
      <c r="J2493" s="2">
        <v>5</v>
      </c>
      <c r="K2493">
        <v>24</v>
      </c>
      <c r="L2493" s="3">
        <v>7.74</v>
      </c>
      <c r="M2493" s="3">
        <v>3.3</v>
      </c>
      <c r="N2493" t="s">
        <v>41</v>
      </c>
      <c r="O2493" t="s">
        <v>42</v>
      </c>
      <c r="P2493" t="s">
        <v>56</v>
      </c>
      <c r="Q2493" s="2">
        <v>679.49</v>
      </c>
      <c r="R2493" s="2">
        <v>33.97</v>
      </c>
      <c r="S2493" s="2">
        <v>645.52</v>
      </c>
      <c r="T2493" s="2">
        <v>0</v>
      </c>
      <c r="U2493">
        <v>645.52</v>
      </c>
      <c r="V2493" s="2">
        <v>19</v>
      </c>
      <c r="W2493" s="3">
        <v>5</v>
      </c>
      <c r="X2493" s="3" t="s">
        <v>44</v>
      </c>
      <c r="Y2493" s="3">
        <v>26</v>
      </c>
      <c r="Z2493" s="2">
        <v>167.84</v>
      </c>
      <c r="AA2493" s="10">
        <f>IF(Table1[[#This Row],[Is_Late]]="Yes",1,0)</f>
        <v>0</v>
      </c>
    </row>
    <row r="2494" spans="1:27" x14ac:dyDescent="0.25">
      <c r="A2494" t="s">
        <v>2573</v>
      </c>
      <c r="B2494" s="1">
        <v>45960</v>
      </c>
      <c r="C2494" t="s">
        <v>58</v>
      </c>
      <c r="D2494" t="s">
        <v>28</v>
      </c>
      <c r="E2494" t="s">
        <v>47</v>
      </c>
      <c r="F2494" t="s">
        <v>39</v>
      </c>
      <c r="G2494" t="s">
        <v>117</v>
      </c>
      <c r="H2494">
        <v>7</v>
      </c>
      <c r="I2494">
        <v>370.67</v>
      </c>
      <c r="J2494" s="2">
        <v>0</v>
      </c>
      <c r="K2494">
        <v>39</v>
      </c>
      <c r="L2494" s="3">
        <v>5.71</v>
      </c>
      <c r="M2494" s="3">
        <v>3.6</v>
      </c>
      <c r="N2494" t="s">
        <v>32</v>
      </c>
      <c r="O2494" t="s">
        <v>42</v>
      </c>
      <c r="P2494" t="s">
        <v>34</v>
      </c>
      <c r="Q2494" s="2">
        <v>2594.69</v>
      </c>
      <c r="R2494" s="2">
        <v>0</v>
      </c>
      <c r="S2494" s="2">
        <v>2594.69</v>
      </c>
      <c r="T2494" s="2">
        <v>0</v>
      </c>
      <c r="U2494">
        <v>2594.69</v>
      </c>
      <c r="V2494" s="2">
        <v>25</v>
      </c>
      <c r="W2494" s="3">
        <v>14</v>
      </c>
      <c r="X2494" s="3" t="s">
        <v>35</v>
      </c>
      <c r="Y2494" s="3">
        <v>18.3</v>
      </c>
      <c r="Z2494" s="2">
        <v>474.83</v>
      </c>
      <c r="AA2494" s="10">
        <f>IF(Table1[[#This Row],[Is_Late]]="Yes",1,0)</f>
        <v>1</v>
      </c>
    </row>
    <row r="2495" spans="1:27" x14ac:dyDescent="0.25">
      <c r="A2495" t="s">
        <v>2574</v>
      </c>
      <c r="B2495" s="1">
        <v>45960</v>
      </c>
      <c r="C2495" t="s">
        <v>88</v>
      </c>
      <c r="D2495" t="s">
        <v>28</v>
      </c>
      <c r="E2495" t="s">
        <v>29</v>
      </c>
      <c r="F2495" t="s">
        <v>81</v>
      </c>
      <c r="G2495" t="s">
        <v>55</v>
      </c>
      <c r="H2495">
        <v>5</v>
      </c>
      <c r="I2495">
        <v>85.86</v>
      </c>
      <c r="J2495" s="2">
        <v>5</v>
      </c>
      <c r="K2495">
        <v>28</v>
      </c>
      <c r="L2495" s="3">
        <v>6.66</v>
      </c>
      <c r="M2495" s="3">
        <v>3.3</v>
      </c>
      <c r="N2495" t="s">
        <v>32</v>
      </c>
      <c r="O2495" t="s">
        <v>42</v>
      </c>
      <c r="P2495" t="s">
        <v>34</v>
      </c>
      <c r="Q2495" s="2">
        <v>429.3</v>
      </c>
      <c r="R2495" s="2">
        <v>21.46</v>
      </c>
      <c r="S2495" s="2">
        <v>407.84</v>
      </c>
      <c r="T2495" s="2">
        <v>0</v>
      </c>
      <c r="U2495">
        <v>407.84</v>
      </c>
      <c r="V2495" s="2">
        <v>26</v>
      </c>
      <c r="W2495" s="3">
        <v>2</v>
      </c>
      <c r="X2495" s="3" t="s">
        <v>44</v>
      </c>
      <c r="Y2495" s="3">
        <v>23.5</v>
      </c>
      <c r="Z2495" s="2">
        <v>95.84</v>
      </c>
      <c r="AA2495" s="10">
        <f>IF(Table1[[#This Row],[Is_Late]]="Yes",1,0)</f>
        <v>0</v>
      </c>
    </row>
    <row r="2496" spans="1:27" x14ac:dyDescent="0.25">
      <c r="A2496" t="s">
        <v>2575</v>
      </c>
      <c r="B2496" s="1">
        <v>45960</v>
      </c>
      <c r="C2496" t="s">
        <v>53</v>
      </c>
      <c r="D2496" t="s">
        <v>38</v>
      </c>
      <c r="E2496" t="s">
        <v>29</v>
      </c>
      <c r="F2496" t="s">
        <v>73</v>
      </c>
      <c r="G2496" t="s">
        <v>70</v>
      </c>
      <c r="H2496">
        <v>2</v>
      </c>
      <c r="I2496">
        <v>449.31</v>
      </c>
      <c r="J2496" s="2">
        <v>0</v>
      </c>
      <c r="K2496">
        <v>23</v>
      </c>
      <c r="L2496" s="3">
        <v>0.63</v>
      </c>
      <c r="M2496" s="3">
        <v>5</v>
      </c>
      <c r="N2496" t="s">
        <v>68</v>
      </c>
      <c r="O2496" t="s">
        <v>42</v>
      </c>
      <c r="P2496" t="s">
        <v>34</v>
      </c>
      <c r="Q2496" s="2">
        <v>898.62</v>
      </c>
      <c r="R2496" s="2">
        <v>0</v>
      </c>
      <c r="S2496" s="2">
        <v>898.62</v>
      </c>
      <c r="T2496" s="2">
        <v>0</v>
      </c>
      <c r="U2496">
        <v>898.62</v>
      </c>
      <c r="V2496" s="2">
        <v>44</v>
      </c>
      <c r="W2496" s="3">
        <v>0</v>
      </c>
      <c r="X2496" s="3" t="s">
        <v>44</v>
      </c>
      <c r="Y2496" s="3">
        <v>14.7</v>
      </c>
      <c r="Z2496" s="2">
        <v>132.1</v>
      </c>
      <c r="AA2496" s="10">
        <f>IF(Table1[[#This Row],[Is_Late]]="Yes",1,0)</f>
        <v>0</v>
      </c>
    </row>
    <row r="2497" spans="1:27" x14ac:dyDescent="0.25">
      <c r="A2497" t="s">
        <v>2576</v>
      </c>
      <c r="B2497" s="1">
        <v>45960</v>
      </c>
      <c r="C2497" t="s">
        <v>27</v>
      </c>
      <c r="D2497" t="s">
        <v>28</v>
      </c>
      <c r="E2497" t="s">
        <v>47</v>
      </c>
      <c r="F2497" t="s">
        <v>86</v>
      </c>
      <c r="G2497" t="s">
        <v>70</v>
      </c>
      <c r="H2497">
        <v>1</v>
      </c>
      <c r="I2497">
        <v>74.55</v>
      </c>
      <c r="J2497" s="2">
        <v>15</v>
      </c>
      <c r="K2497">
        <v>18</v>
      </c>
      <c r="L2497" s="3">
        <v>3.31</v>
      </c>
      <c r="M2497" s="3">
        <v>3.9</v>
      </c>
      <c r="N2497" t="s">
        <v>41</v>
      </c>
      <c r="O2497" t="s">
        <v>42</v>
      </c>
      <c r="P2497" t="s">
        <v>51</v>
      </c>
      <c r="Q2497" s="2">
        <v>74.55</v>
      </c>
      <c r="R2497" s="2">
        <v>11.18</v>
      </c>
      <c r="S2497" s="2">
        <v>63.37</v>
      </c>
      <c r="T2497" s="2">
        <v>20</v>
      </c>
      <c r="U2497">
        <v>83.37</v>
      </c>
      <c r="V2497" s="2">
        <v>23</v>
      </c>
      <c r="W2497" s="3">
        <v>0</v>
      </c>
      <c r="X2497" s="3" t="s">
        <v>44</v>
      </c>
      <c r="Y2497" s="3">
        <v>10.199999999999999</v>
      </c>
      <c r="Z2497" s="2">
        <v>6.46</v>
      </c>
      <c r="AA2497" s="10">
        <f>IF(Table1[[#This Row],[Is_Late]]="Yes",1,0)</f>
        <v>0</v>
      </c>
    </row>
    <row r="2498" spans="1:27" x14ac:dyDescent="0.25">
      <c r="A2498" t="s">
        <v>2577</v>
      </c>
      <c r="B2498" s="1">
        <v>45960</v>
      </c>
      <c r="C2498" t="s">
        <v>53</v>
      </c>
      <c r="D2498" t="s">
        <v>38</v>
      </c>
      <c r="E2498" t="s">
        <v>29</v>
      </c>
      <c r="F2498" t="s">
        <v>73</v>
      </c>
      <c r="G2498" t="s">
        <v>98</v>
      </c>
      <c r="H2498">
        <v>1</v>
      </c>
      <c r="I2498">
        <v>52.48</v>
      </c>
      <c r="J2498" s="2">
        <v>15</v>
      </c>
      <c r="K2498">
        <v>26</v>
      </c>
      <c r="L2498" s="3">
        <v>4.04</v>
      </c>
      <c r="M2498" s="3">
        <v>3.7</v>
      </c>
      <c r="N2498" t="s">
        <v>68</v>
      </c>
      <c r="O2498" t="s">
        <v>42</v>
      </c>
      <c r="P2498" t="s">
        <v>34</v>
      </c>
      <c r="Q2498" s="2">
        <v>52.48</v>
      </c>
      <c r="R2498" s="2">
        <v>7.87</v>
      </c>
      <c r="S2498" s="2">
        <v>44.61</v>
      </c>
      <c r="T2498" s="2">
        <v>20</v>
      </c>
      <c r="U2498">
        <v>64.61</v>
      </c>
      <c r="V2498" s="2">
        <v>32</v>
      </c>
      <c r="W2498" s="3">
        <v>0</v>
      </c>
      <c r="X2498" s="3" t="s">
        <v>44</v>
      </c>
      <c r="Y2498" s="3">
        <v>27.3</v>
      </c>
      <c r="Z2498" s="2">
        <v>12.18</v>
      </c>
      <c r="AA2498" s="10">
        <f>IF(Table1[[#This Row],[Is_Late]]="Yes",1,0)</f>
        <v>0</v>
      </c>
    </row>
    <row r="2499" spans="1:27" x14ac:dyDescent="0.25">
      <c r="A2499" t="s">
        <v>2578</v>
      </c>
      <c r="B2499" s="1">
        <v>45960</v>
      </c>
      <c r="C2499" t="s">
        <v>27</v>
      </c>
      <c r="D2499" t="s">
        <v>66</v>
      </c>
      <c r="E2499" t="s">
        <v>47</v>
      </c>
      <c r="F2499" t="s">
        <v>93</v>
      </c>
      <c r="G2499" t="s">
        <v>144</v>
      </c>
      <c r="H2499">
        <v>5</v>
      </c>
      <c r="I2499">
        <v>134.19999999999999</v>
      </c>
      <c r="J2499" s="2">
        <v>0</v>
      </c>
      <c r="K2499">
        <v>31</v>
      </c>
      <c r="L2499" s="3">
        <v>7.61</v>
      </c>
      <c r="M2499" s="3">
        <v>3.4</v>
      </c>
      <c r="N2499" t="s">
        <v>32</v>
      </c>
      <c r="O2499" t="s">
        <v>42</v>
      </c>
      <c r="P2499" t="s">
        <v>43</v>
      </c>
      <c r="Q2499" s="2">
        <v>671</v>
      </c>
      <c r="R2499" s="2">
        <v>0</v>
      </c>
      <c r="S2499" s="2">
        <v>671</v>
      </c>
      <c r="T2499" s="2">
        <v>0</v>
      </c>
      <c r="U2499">
        <v>671</v>
      </c>
      <c r="V2499" s="2">
        <v>42</v>
      </c>
      <c r="W2499" s="3">
        <v>0</v>
      </c>
      <c r="X2499" s="3" t="s">
        <v>44</v>
      </c>
      <c r="Y2499" s="3">
        <v>25</v>
      </c>
      <c r="Z2499" s="2">
        <v>167.75</v>
      </c>
      <c r="AA2499" s="10">
        <f>IF(Table1[[#This Row],[Is_Late]]="Yes",1,0)</f>
        <v>0</v>
      </c>
    </row>
    <row r="2500" spans="1:27" x14ac:dyDescent="0.25">
      <c r="A2500" t="s">
        <v>2579</v>
      </c>
      <c r="B2500" s="1">
        <v>45960</v>
      </c>
      <c r="C2500" t="s">
        <v>88</v>
      </c>
      <c r="D2500" t="s">
        <v>46</v>
      </c>
      <c r="E2500" t="s">
        <v>47</v>
      </c>
      <c r="F2500" t="s">
        <v>111</v>
      </c>
      <c r="G2500" t="s">
        <v>100</v>
      </c>
      <c r="H2500">
        <v>3</v>
      </c>
      <c r="I2500">
        <v>71.37</v>
      </c>
      <c r="J2500" s="2">
        <v>25</v>
      </c>
      <c r="K2500">
        <v>38</v>
      </c>
      <c r="L2500" s="3">
        <v>1.82</v>
      </c>
      <c r="M2500" s="3">
        <v>4.7</v>
      </c>
      <c r="N2500" t="s">
        <v>32</v>
      </c>
      <c r="O2500" t="s">
        <v>42</v>
      </c>
      <c r="P2500" t="s">
        <v>64</v>
      </c>
      <c r="Q2500" s="2">
        <v>214.11</v>
      </c>
      <c r="R2500" s="2">
        <v>53.53</v>
      </c>
      <c r="S2500" s="2">
        <v>160.58000000000001</v>
      </c>
      <c r="T2500" s="2">
        <v>20</v>
      </c>
      <c r="U2500">
        <v>180.58</v>
      </c>
      <c r="V2500" s="2">
        <v>35</v>
      </c>
      <c r="W2500" s="3">
        <v>3</v>
      </c>
      <c r="X2500" s="3" t="s">
        <v>44</v>
      </c>
      <c r="Y2500" s="3">
        <v>19.100000000000001</v>
      </c>
      <c r="Z2500" s="2">
        <v>30.67</v>
      </c>
      <c r="AA2500" s="10">
        <f>IF(Table1[[#This Row],[Is_Late]]="Yes",1,0)</f>
        <v>0</v>
      </c>
    </row>
    <row r="2501" spans="1:27" x14ac:dyDescent="0.25">
      <c r="A2501" t="s">
        <v>2580</v>
      </c>
      <c r="B2501" s="1">
        <v>45960</v>
      </c>
      <c r="C2501" t="s">
        <v>37</v>
      </c>
      <c r="D2501" t="s">
        <v>46</v>
      </c>
      <c r="E2501" t="s">
        <v>47</v>
      </c>
      <c r="F2501" t="s">
        <v>48</v>
      </c>
      <c r="G2501" t="s">
        <v>70</v>
      </c>
      <c r="H2501">
        <v>3</v>
      </c>
      <c r="I2501">
        <v>275.35000000000002</v>
      </c>
      <c r="J2501" s="2">
        <v>20</v>
      </c>
      <c r="K2501">
        <v>28</v>
      </c>
      <c r="L2501" s="3">
        <v>6.28</v>
      </c>
      <c r="M2501" s="3">
        <v>4.5</v>
      </c>
      <c r="N2501" t="s">
        <v>32</v>
      </c>
      <c r="O2501" t="s">
        <v>42</v>
      </c>
      <c r="P2501" t="s">
        <v>51</v>
      </c>
      <c r="Q2501" s="2">
        <v>826.05</v>
      </c>
      <c r="R2501" s="2">
        <v>165.21</v>
      </c>
      <c r="S2501" s="2">
        <v>660.84</v>
      </c>
      <c r="T2501" s="2">
        <v>0</v>
      </c>
      <c r="U2501">
        <v>660.84</v>
      </c>
      <c r="V2501" s="2">
        <v>17</v>
      </c>
      <c r="W2501" s="3">
        <v>11</v>
      </c>
      <c r="X2501" s="3" t="s">
        <v>35</v>
      </c>
      <c r="Y2501" s="3">
        <v>17.3</v>
      </c>
      <c r="Z2501" s="2">
        <v>114.33</v>
      </c>
      <c r="AA2501" s="10">
        <f>IF(Table1[[#This Row],[Is_Late]]="Yes",1,0)</f>
        <v>1</v>
      </c>
    </row>
    <row r="2502" spans="1:27" x14ac:dyDescent="0.25">
      <c r="A2502" t="s">
        <v>2581</v>
      </c>
      <c r="B2502" s="1">
        <v>45960</v>
      </c>
      <c r="C2502" t="s">
        <v>80</v>
      </c>
      <c r="D2502" t="s">
        <v>38</v>
      </c>
      <c r="E2502" t="s">
        <v>47</v>
      </c>
      <c r="F2502" t="s">
        <v>39</v>
      </c>
      <c r="G2502" t="s">
        <v>63</v>
      </c>
      <c r="H2502">
        <v>6</v>
      </c>
      <c r="I2502">
        <v>136.85</v>
      </c>
      <c r="J2502" s="2">
        <v>15</v>
      </c>
      <c r="K2502">
        <v>25</v>
      </c>
      <c r="L2502" s="3">
        <v>4.72</v>
      </c>
      <c r="M2502" s="3">
        <v>4.3</v>
      </c>
      <c r="N2502" t="s">
        <v>41</v>
      </c>
      <c r="O2502" t="s">
        <v>42</v>
      </c>
      <c r="P2502" t="s">
        <v>34</v>
      </c>
      <c r="Q2502" s="2">
        <v>821.1</v>
      </c>
      <c r="R2502" s="2">
        <v>123.16</v>
      </c>
      <c r="S2502" s="2">
        <v>697.94</v>
      </c>
      <c r="T2502" s="2">
        <v>0</v>
      </c>
      <c r="U2502">
        <v>697.94</v>
      </c>
      <c r="V2502" s="2">
        <v>42</v>
      </c>
      <c r="W2502" s="3">
        <v>0</v>
      </c>
      <c r="X2502" s="3" t="s">
        <v>44</v>
      </c>
      <c r="Y2502" s="3">
        <v>25</v>
      </c>
      <c r="Z2502" s="2">
        <v>174.48</v>
      </c>
      <c r="AA2502" s="10">
        <f>IF(Table1[[#This Row],[Is_Late]]="Yes",1,0)</f>
        <v>0</v>
      </c>
    </row>
    <row r="2503" spans="1:27" x14ac:dyDescent="0.25">
      <c r="A2503" t="s">
        <v>2582</v>
      </c>
      <c r="B2503" s="1">
        <v>45960</v>
      </c>
      <c r="C2503" t="s">
        <v>27</v>
      </c>
      <c r="D2503" t="s">
        <v>54</v>
      </c>
      <c r="E2503" t="s">
        <v>47</v>
      </c>
      <c r="F2503" t="s">
        <v>39</v>
      </c>
      <c r="G2503" t="s">
        <v>117</v>
      </c>
      <c r="H2503">
        <v>3</v>
      </c>
      <c r="I2503">
        <v>494.13</v>
      </c>
      <c r="J2503" s="2">
        <v>0</v>
      </c>
      <c r="K2503">
        <v>27</v>
      </c>
      <c r="L2503" s="3">
        <v>6.06</v>
      </c>
      <c r="M2503" s="3">
        <v>4</v>
      </c>
      <c r="N2503" t="s">
        <v>41</v>
      </c>
      <c r="O2503" t="s">
        <v>42</v>
      </c>
      <c r="P2503" t="s">
        <v>64</v>
      </c>
      <c r="Q2503" s="2">
        <v>1482.39</v>
      </c>
      <c r="R2503" s="2">
        <v>0</v>
      </c>
      <c r="S2503" s="2">
        <v>1482.39</v>
      </c>
      <c r="T2503" s="2">
        <v>0</v>
      </c>
      <c r="U2503">
        <v>1482.39</v>
      </c>
      <c r="V2503" s="2">
        <v>33</v>
      </c>
      <c r="W2503" s="3">
        <v>0</v>
      </c>
      <c r="X2503" s="3" t="s">
        <v>44</v>
      </c>
      <c r="Y2503" s="3">
        <v>30.1</v>
      </c>
      <c r="Z2503" s="2">
        <v>446.2</v>
      </c>
      <c r="AA2503" s="10">
        <f>IF(Table1[[#This Row],[Is_Late]]="Yes",1,0)</f>
        <v>0</v>
      </c>
    </row>
    <row r="2504" spans="1:27" x14ac:dyDescent="0.25">
      <c r="A2504" t="s">
        <v>2583</v>
      </c>
      <c r="B2504" s="1">
        <v>45960</v>
      </c>
      <c r="C2504" t="s">
        <v>88</v>
      </c>
      <c r="D2504" t="s">
        <v>38</v>
      </c>
      <c r="E2504" t="s">
        <v>29</v>
      </c>
      <c r="F2504" t="s">
        <v>111</v>
      </c>
      <c r="G2504" t="s">
        <v>89</v>
      </c>
      <c r="H2504">
        <v>4</v>
      </c>
      <c r="I2504">
        <v>109.73</v>
      </c>
      <c r="J2504" s="2">
        <v>25</v>
      </c>
      <c r="K2504">
        <v>40</v>
      </c>
      <c r="L2504" s="3">
        <v>7.82</v>
      </c>
      <c r="M2504" s="3">
        <v>3.9</v>
      </c>
      <c r="N2504" t="s">
        <v>68</v>
      </c>
      <c r="O2504" t="s">
        <v>42</v>
      </c>
      <c r="P2504" t="s">
        <v>64</v>
      </c>
      <c r="Q2504" s="2">
        <v>438.92</v>
      </c>
      <c r="R2504" s="2">
        <v>109.73</v>
      </c>
      <c r="S2504" s="2">
        <v>329.19</v>
      </c>
      <c r="T2504" s="2">
        <v>0</v>
      </c>
      <c r="U2504">
        <v>329.19</v>
      </c>
      <c r="V2504" s="2">
        <v>16</v>
      </c>
      <c r="W2504" s="3">
        <v>24</v>
      </c>
      <c r="X2504" s="3" t="s">
        <v>35</v>
      </c>
      <c r="Y2504" s="3">
        <v>30.4</v>
      </c>
      <c r="Z2504" s="2">
        <v>100.07</v>
      </c>
      <c r="AA2504" s="10">
        <f>IF(Table1[[#This Row],[Is_Late]]="Yes",1,0)</f>
        <v>1</v>
      </c>
    </row>
    <row r="2505" spans="1:27" x14ac:dyDescent="0.25">
      <c r="A2505" t="s">
        <v>2584</v>
      </c>
      <c r="B2505" s="1">
        <v>45960</v>
      </c>
      <c r="C2505" t="s">
        <v>58</v>
      </c>
      <c r="D2505" t="s">
        <v>66</v>
      </c>
      <c r="E2505" t="s">
        <v>29</v>
      </c>
      <c r="F2505" t="s">
        <v>111</v>
      </c>
      <c r="G2505" t="s">
        <v>70</v>
      </c>
      <c r="H2505">
        <v>1</v>
      </c>
      <c r="I2505">
        <v>441.54</v>
      </c>
      <c r="J2505" s="2">
        <v>0</v>
      </c>
      <c r="K2505">
        <v>26</v>
      </c>
      <c r="L2505" s="3">
        <v>2.66</v>
      </c>
      <c r="M2505" s="3">
        <v>4.0999999999999996</v>
      </c>
      <c r="N2505" t="s">
        <v>41</v>
      </c>
      <c r="O2505" t="s">
        <v>42</v>
      </c>
      <c r="P2505" t="s">
        <v>43</v>
      </c>
      <c r="Q2505" s="2">
        <v>441.54</v>
      </c>
      <c r="R2505" s="2">
        <v>0</v>
      </c>
      <c r="S2505" s="2">
        <v>441.54</v>
      </c>
      <c r="T2505" s="2">
        <v>0</v>
      </c>
      <c r="U2505">
        <v>441.54</v>
      </c>
      <c r="V2505" s="2">
        <v>43</v>
      </c>
      <c r="W2505" s="3">
        <v>0</v>
      </c>
      <c r="X2505" s="3" t="s">
        <v>44</v>
      </c>
      <c r="Y2505" s="3">
        <v>24.2</v>
      </c>
      <c r="Z2505" s="2">
        <v>106.85</v>
      </c>
      <c r="AA2505" s="10">
        <f>IF(Table1[[#This Row],[Is_Late]]="Yes",1,0)</f>
        <v>0</v>
      </c>
    </row>
    <row r="2506" spans="1:27" x14ac:dyDescent="0.25">
      <c r="A2506" t="s">
        <v>2585</v>
      </c>
      <c r="B2506" s="1">
        <v>45961</v>
      </c>
      <c r="C2506" t="s">
        <v>58</v>
      </c>
      <c r="D2506" t="s">
        <v>54</v>
      </c>
      <c r="E2506" t="s">
        <v>47</v>
      </c>
      <c r="F2506" t="s">
        <v>81</v>
      </c>
      <c r="G2506" t="s">
        <v>119</v>
      </c>
      <c r="H2506">
        <v>1</v>
      </c>
      <c r="I2506">
        <v>353.41</v>
      </c>
      <c r="J2506" s="2">
        <v>10</v>
      </c>
      <c r="K2506">
        <v>28</v>
      </c>
      <c r="L2506" s="3">
        <v>6.65</v>
      </c>
      <c r="M2506" s="3">
        <v>3.4</v>
      </c>
      <c r="N2506" t="s">
        <v>68</v>
      </c>
      <c r="O2506" t="s">
        <v>33</v>
      </c>
      <c r="P2506" t="s">
        <v>43</v>
      </c>
      <c r="Q2506" s="2">
        <v>353.41</v>
      </c>
      <c r="R2506" s="2">
        <v>35.340000000000003</v>
      </c>
      <c r="S2506" s="2">
        <v>0</v>
      </c>
      <c r="T2506" s="2">
        <v>0</v>
      </c>
      <c r="U2506">
        <v>0</v>
      </c>
      <c r="V2506" s="2">
        <v>39</v>
      </c>
      <c r="W2506" s="3">
        <v>0</v>
      </c>
      <c r="X2506" s="3" t="s">
        <v>44</v>
      </c>
      <c r="Y2506" s="3">
        <v>30</v>
      </c>
      <c r="Z2506" s="2">
        <v>0</v>
      </c>
      <c r="AA2506" s="10">
        <f>IF(Table1[[#This Row],[Is_Late]]="Yes",1,0)</f>
        <v>0</v>
      </c>
    </row>
    <row r="2507" spans="1:27" x14ac:dyDescent="0.25">
      <c r="A2507" t="s">
        <v>2586</v>
      </c>
      <c r="B2507" s="1">
        <v>45961</v>
      </c>
      <c r="C2507" t="s">
        <v>37</v>
      </c>
      <c r="D2507" t="s">
        <v>54</v>
      </c>
      <c r="E2507" t="s">
        <v>29</v>
      </c>
      <c r="F2507" t="s">
        <v>111</v>
      </c>
      <c r="G2507" t="s">
        <v>100</v>
      </c>
      <c r="H2507">
        <v>3</v>
      </c>
      <c r="I2507">
        <v>340.45</v>
      </c>
      <c r="J2507" s="2">
        <v>5</v>
      </c>
      <c r="K2507">
        <v>32</v>
      </c>
      <c r="L2507" s="3">
        <v>6.04</v>
      </c>
      <c r="M2507" s="3">
        <v>4.5</v>
      </c>
      <c r="N2507" t="s">
        <v>50</v>
      </c>
      <c r="O2507" t="s">
        <v>42</v>
      </c>
      <c r="P2507" t="s">
        <v>34</v>
      </c>
      <c r="Q2507" s="2">
        <v>1021.35</v>
      </c>
      <c r="R2507" s="2">
        <v>51.07</v>
      </c>
      <c r="S2507" s="2">
        <v>970.28</v>
      </c>
      <c r="T2507" s="2">
        <v>0</v>
      </c>
      <c r="U2507">
        <v>970.28</v>
      </c>
      <c r="V2507" s="2">
        <v>37</v>
      </c>
      <c r="W2507" s="3">
        <v>0</v>
      </c>
      <c r="X2507" s="3" t="s">
        <v>44</v>
      </c>
      <c r="Y2507" s="3">
        <v>18.2</v>
      </c>
      <c r="Z2507" s="2">
        <v>176.59</v>
      </c>
      <c r="AA2507" s="10">
        <f>IF(Table1[[#This Row],[Is_Late]]="Yes",1,0)</f>
        <v>0</v>
      </c>
    </row>
    <row r="2508" spans="1:27" x14ac:dyDescent="0.25">
      <c r="A2508" t="s">
        <v>2587</v>
      </c>
      <c r="B2508" s="1">
        <v>45961</v>
      </c>
      <c r="C2508" t="s">
        <v>58</v>
      </c>
      <c r="D2508" t="s">
        <v>46</v>
      </c>
      <c r="E2508" t="s">
        <v>47</v>
      </c>
      <c r="F2508" t="s">
        <v>76</v>
      </c>
      <c r="G2508" t="s">
        <v>136</v>
      </c>
      <c r="H2508">
        <v>3</v>
      </c>
      <c r="I2508">
        <v>124.28</v>
      </c>
      <c r="J2508" s="2">
        <v>5</v>
      </c>
      <c r="K2508">
        <v>34</v>
      </c>
      <c r="L2508" s="3">
        <v>0.66</v>
      </c>
      <c r="M2508" s="3">
        <v>4.9000000000000004</v>
      </c>
      <c r="N2508" t="s">
        <v>32</v>
      </c>
      <c r="O2508" t="s">
        <v>42</v>
      </c>
      <c r="P2508" t="s">
        <v>51</v>
      </c>
      <c r="Q2508" s="2">
        <v>372.84</v>
      </c>
      <c r="R2508" s="2">
        <v>18.64</v>
      </c>
      <c r="S2508" s="2">
        <v>354.2</v>
      </c>
      <c r="T2508" s="2">
        <v>0</v>
      </c>
      <c r="U2508">
        <v>354.2</v>
      </c>
      <c r="V2508" s="2">
        <v>25</v>
      </c>
      <c r="W2508" s="3">
        <v>9</v>
      </c>
      <c r="X2508" s="3" t="s">
        <v>35</v>
      </c>
      <c r="Y2508" s="3">
        <v>8.4</v>
      </c>
      <c r="Z2508" s="2">
        <v>29.75</v>
      </c>
      <c r="AA2508" s="10">
        <f>IF(Table1[[#This Row],[Is_Late]]="Yes",1,0)</f>
        <v>1</v>
      </c>
    </row>
    <row r="2509" spans="1:27" x14ac:dyDescent="0.25">
      <c r="A2509" t="s">
        <v>2588</v>
      </c>
      <c r="B2509" s="1">
        <v>45961</v>
      </c>
      <c r="C2509" t="s">
        <v>53</v>
      </c>
      <c r="D2509" t="s">
        <v>66</v>
      </c>
      <c r="E2509" t="s">
        <v>47</v>
      </c>
      <c r="F2509" t="s">
        <v>81</v>
      </c>
      <c r="G2509" t="s">
        <v>136</v>
      </c>
      <c r="H2509">
        <v>1</v>
      </c>
      <c r="I2509">
        <v>91.2</v>
      </c>
      <c r="J2509" s="2">
        <v>25</v>
      </c>
      <c r="K2509">
        <v>26</v>
      </c>
      <c r="L2509" s="3">
        <v>3.31</v>
      </c>
      <c r="M2509" s="3">
        <v>4.7</v>
      </c>
      <c r="N2509" t="s">
        <v>68</v>
      </c>
      <c r="O2509" t="s">
        <v>42</v>
      </c>
      <c r="P2509" t="s">
        <v>43</v>
      </c>
      <c r="Q2509" s="2">
        <v>91.2</v>
      </c>
      <c r="R2509" s="2">
        <v>22.8</v>
      </c>
      <c r="S2509" s="2">
        <v>68.400000000000006</v>
      </c>
      <c r="T2509" s="2">
        <v>20</v>
      </c>
      <c r="U2509">
        <v>88.4</v>
      </c>
      <c r="V2509" s="2">
        <v>44</v>
      </c>
      <c r="W2509" s="3">
        <v>0</v>
      </c>
      <c r="X2509" s="3" t="s">
        <v>44</v>
      </c>
      <c r="Y2509" s="3">
        <v>25.7</v>
      </c>
      <c r="Z2509" s="2">
        <v>17.579999999999998</v>
      </c>
      <c r="AA2509" s="10">
        <f>IF(Table1[[#This Row],[Is_Late]]="Yes",1,0)</f>
        <v>0</v>
      </c>
    </row>
    <row r="2510" spans="1:27" x14ac:dyDescent="0.25">
      <c r="A2510" t="s">
        <v>2589</v>
      </c>
      <c r="B2510" s="1">
        <v>45961</v>
      </c>
      <c r="C2510" t="s">
        <v>80</v>
      </c>
      <c r="D2510" t="s">
        <v>46</v>
      </c>
      <c r="E2510" t="s">
        <v>47</v>
      </c>
      <c r="F2510" t="s">
        <v>76</v>
      </c>
      <c r="G2510" t="s">
        <v>63</v>
      </c>
      <c r="H2510">
        <v>3</v>
      </c>
      <c r="I2510">
        <v>88.72</v>
      </c>
      <c r="J2510" s="2">
        <v>25</v>
      </c>
      <c r="K2510">
        <v>15</v>
      </c>
      <c r="L2510" s="3">
        <v>5.91</v>
      </c>
      <c r="M2510" s="3">
        <v>3.5</v>
      </c>
      <c r="N2510" t="s">
        <v>50</v>
      </c>
      <c r="O2510" t="s">
        <v>42</v>
      </c>
      <c r="P2510" t="s">
        <v>43</v>
      </c>
      <c r="Q2510" s="2">
        <v>266.16000000000003</v>
      </c>
      <c r="R2510" s="2">
        <v>66.540000000000006</v>
      </c>
      <c r="S2510" s="2">
        <v>199.62</v>
      </c>
      <c r="T2510" s="2">
        <v>15</v>
      </c>
      <c r="U2510">
        <v>214.62</v>
      </c>
      <c r="V2510" s="2">
        <v>18</v>
      </c>
      <c r="W2510" s="3">
        <v>0</v>
      </c>
      <c r="X2510" s="3" t="s">
        <v>44</v>
      </c>
      <c r="Y2510" s="3">
        <v>20.2</v>
      </c>
      <c r="Z2510" s="2">
        <v>40.32</v>
      </c>
      <c r="AA2510" s="10">
        <f>IF(Table1[[#This Row],[Is_Late]]="Yes",1,0)</f>
        <v>0</v>
      </c>
    </row>
    <row r="2511" spans="1:27" x14ac:dyDescent="0.25">
      <c r="A2511" t="s">
        <v>2590</v>
      </c>
      <c r="B2511" s="1">
        <v>45961</v>
      </c>
      <c r="C2511" t="s">
        <v>53</v>
      </c>
      <c r="D2511" t="s">
        <v>54</v>
      </c>
      <c r="E2511" t="s">
        <v>47</v>
      </c>
      <c r="F2511" t="s">
        <v>81</v>
      </c>
      <c r="G2511" t="s">
        <v>82</v>
      </c>
      <c r="H2511">
        <v>2</v>
      </c>
      <c r="I2511">
        <v>491.92</v>
      </c>
      <c r="J2511" s="2">
        <v>20</v>
      </c>
      <c r="K2511">
        <v>32</v>
      </c>
      <c r="L2511" s="3">
        <v>5.35</v>
      </c>
      <c r="M2511" s="3">
        <v>3.5</v>
      </c>
      <c r="N2511" t="s">
        <v>60</v>
      </c>
      <c r="O2511" t="s">
        <v>42</v>
      </c>
      <c r="P2511" t="s">
        <v>51</v>
      </c>
      <c r="Q2511" s="2">
        <v>983.84</v>
      </c>
      <c r="R2511" s="2">
        <v>196.77</v>
      </c>
      <c r="S2511" s="2">
        <v>787.07</v>
      </c>
      <c r="T2511" s="2">
        <v>0</v>
      </c>
      <c r="U2511">
        <v>787.07</v>
      </c>
      <c r="V2511" s="2">
        <v>41</v>
      </c>
      <c r="W2511" s="3">
        <v>0</v>
      </c>
      <c r="X2511" s="3" t="s">
        <v>44</v>
      </c>
      <c r="Y2511" s="3">
        <v>19.3</v>
      </c>
      <c r="Z2511" s="2">
        <v>151.9</v>
      </c>
      <c r="AA2511" s="10">
        <f>IF(Table1[[#This Row],[Is_Late]]="Yes",1,0)</f>
        <v>0</v>
      </c>
    </row>
    <row r="2512" spans="1:27" x14ac:dyDescent="0.25">
      <c r="A2512" t="s">
        <v>2591</v>
      </c>
      <c r="B2512" s="1">
        <v>45961</v>
      </c>
      <c r="C2512" t="s">
        <v>84</v>
      </c>
      <c r="D2512" t="s">
        <v>66</v>
      </c>
      <c r="E2512" t="s">
        <v>29</v>
      </c>
      <c r="F2512" t="s">
        <v>48</v>
      </c>
      <c r="G2512" t="s">
        <v>98</v>
      </c>
      <c r="H2512">
        <v>6</v>
      </c>
      <c r="I2512">
        <v>442.26</v>
      </c>
      <c r="J2512" s="2">
        <v>15</v>
      </c>
      <c r="K2512">
        <v>34</v>
      </c>
      <c r="L2512" s="3">
        <v>7.4</v>
      </c>
      <c r="M2512" s="3">
        <v>4.3</v>
      </c>
      <c r="N2512" t="s">
        <v>68</v>
      </c>
      <c r="O2512" t="s">
        <v>42</v>
      </c>
      <c r="P2512" t="s">
        <v>34</v>
      </c>
      <c r="Q2512" s="2">
        <v>2653.56</v>
      </c>
      <c r="R2512" s="2">
        <v>398.03</v>
      </c>
      <c r="S2512" s="2">
        <v>2255.5300000000002</v>
      </c>
      <c r="T2512" s="2">
        <v>0</v>
      </c>
      <c r="U2512">
        <v>2255.5300000000002</v>
      </c>
      <c r="V2512" s="2">
        <v>34</v>
      </c>
      <c r="W2512" s="3">
        <v>0</v>
      </c>
      <c r="X2512" s="3" t="s">
        <v>44</v>
      </c>
      <c r="Y2512" s="3">
        <v>15.5</v>
      </c>
      <c r="Z2512" s="2">
        <v>349.61</v>
      </c>
      <c r="AA2512" s="10">
        <f>IF(Table1[[#This Row],[Is_Late]]="Yes",1,0)</f>
        <v>0</v>
      </c>
    </row>
    <row r="2513" spans="1:27" x14ac:dyDescent="0.25">
      <c r="A2513" t="s">
        <v>2592</v>
      </c>
      <c r="B2513" s="1">
        <v>45961</v>
      </c>
      <c r="C2513" t="s">
        <v>84</v>
      </c>
      <c r="D2513" t="s">
        <v>38</v>
      </c>
      <c r="E2513" t="s">
        <v>29</v>
      </c>
      <c r="F2513" t="s">
        <v>93</v>
      </c>
      <c r="G2513" t="s">
        <v>82</v>
      </c>
      <c r="H2513">
        <v>7</v>
      </c>
      <c r="I2513">
        <v>354.63</v>
      </c>
      <c r="J2513" s="2">
        <v>25</v>
      </c>
      <c r="K2513">
        <v>32</v>
      </c>
      <c r="L2513" s="3">
        <v>4.45</v>
      </c>
      <c r="M2513" s="3">
        <v>4.5999999999999996</v>
      </c>
      <c r="N2513" t="s">
        <v>60</v>
      </c>
      <c r="O2513" t="s">
        <v>42</v>
      </c>
      <c r="P2513" t="s">
        <v>64</v>
      </c>
      <c r="Q2513" s="2">
        <v>2482.41</v>
      </c>
      <c r="R2513" s="2">
        <v>620.6</v>
      </c>
      <c r="S2513" s="2">
        <v>1861.81</v>
      </c>
      <c r="T2513" s="2">
        <v>0</v>
      </c>
      <c r="U2513">
        <v>1861.81</v>
      </c>
      <c r="V2513" s="2">
        <v>16</v>
      </c>
      <c r="W2513" s="3">
        <v>16</v>
      </c>
      <c r="X2513" s="3" t="s">
        <v>35</v>
      </c>
      <c r="Y2513" s="3">
        <v>30.4</v>
      </c>
      <c r="Z2513" s="2">
        <v>565.99</v>
      </c>
      <c r="AA2513" s="10">
        <f>IF(Table1[[#This Row],[Is_Late]]="Yes",1,0)</f>
        <v>1</v>
      </c>
    </row>
    <row r="2514" spans="1:27" x14ac:dyDescent="0.25">
      <c r="A2514" t="s">
        <v>2593</v>
      </c>
      <c r="B2514" s="1">
        <v>45961</v>
      </c>
      <c r="C2514" t="s">
        <v>80</v>
      </c>
      <c r="D2514" t="s">
        <v>46</v>
      </c>
      <c r="E2514" t="s">
        <v>47</v>
      </c>
      <c r="F2514" t="s">
        <v>48</v>
      </c>
      <c r="G2514" t="s">
        <v>31</v>
      </c>
      <c r="H2514">
        <v>4</v>
      </c>
      <c r="I2514">
        <v>300.56</v>
      </c>
      <c r="J2514" s="2">
        <v>15</v>
      </c>
      <c r="K2514">
        <v>31</v>
      </c>
      <c r="L2514" s="3">
        <v>5.28</v>
      </c>
      <c r="M2514" s="3">
        <v>3.9</v>
      </c>
      <c r="N2514" t="s">
        <v>50</v>
      </c>
      <c r="O2514" t="s">
        <v>42</v>
      </c>
      <c r="P2514" t="s">
        <v>64</v>
      </c>
      <c r="Q2514" s="2">
        <v>1202.24</v>
      </c>
      <c r="R2514" s="2">
        <v>180.34</v>
      </c>
      <c r="S2514" s="2">
        <v>1021.9</v>
      </c>
      <c r="T2514" s="2">
        <v>0</v>
      </c>
      <c r="U2514">
        <v>1021.9</v>
      </c>
      <c r="V2514" s="2">
        <v>18</v>
      </c>
      <c r="W2514" s="3">
        <v>13</v>
      </c>
      <c r="X2514" s="3" t="s">
        <v>35</v>
      </c>
      <c r="Y2514" s="3">
        <v>21.5</v>
      </c>
      <c r="Z2514" s="2">
        <v>219.71</v>
      </c>
      <c r="AA2514" s="10">
        <f>IF(Table1[[#This Row],[Is_Late]]="Yes",1,0)</f>
        <v>1</v>
      </c>
    </row>
    <row r="2515" spans="1:27" x14ac:dyDescent="0.25">
      <c r="A2515" t="s">
        <v>2594</v>
      </c>
      <c r="B2515" s="1">
        <v>45962</v>
      </c>
      <c r="C2515" t="s">
        <v>75</v>
      </c>
      <c r="D2515" t="s">
        <v>46</v>
      </c>
      <c r="E2515" t="s">
        <v>47</v>
      </c>
      <c r="F2515" t="s">
        <v>39</v>
      </c>
      <c r="G2515" t="s">
        <v>119</v>
      </c>
      <c r="H2515">
        <v>5</v>
      </c>
      <c r="I2515">
        <v>67.739999999999995</v>
      </c>
      <c r="J2515" s="2">
        <v>25</v>
      </c>
      <c r="K2515">
        <v>21</v>
      </c>
      <c r="L2515" s="3">
        <v>4.67</v>
      </c>
      <c r="M2515" s="3">
        <v>3.5</v>
      </c>
      <c r="N2515" t="s">
        <v>60</v>
      </c>
      <c r="O2515" t="s">
        <v>42</v>
      </c>
      <c r="P2515" t="s">
        <v>56</v>
      </c>
      <c r="Q2515" s="2">
        <v>338.7</v>
      </c>
      <c r="R2515" s="2">
        <v>84.68</v>
      </c>
      <c r="S2515" s="2">
        <v>254.02</v>
      </c>
      <c r="T2515" s="2">
        <v>15</v>
      </c>
      <c r="U2515">
        <v>269.02</v>
      </c>
      <c r="V2515" s="2">
        <v>34</v>
      </c>
      <c r="W2515" s="3">
        <v>0</v>
      </c>
      <c r="X2515" s="3" t="s">
        <v>44</v>
      </c>
      <c r="Y2515" s="3">
        <v>31.2</v>
      </c>
      <c r="Z2515" s="2">
        <v>79.25</v>
      </c>
      <c r="AA2515" s="10">
        <f>IF(Table1[[#This Row],[Is_Late]]="Yes",1,0)</f>
        <v>0</v>
      </c>
    </row>
    <row r="2516" spans="1:27" x14ac:dyDescent="0.25">
      <c r="A2516" t="s">
        <v>2595</v>
      </c>
      <c r="B2516" s="1">
        <v>45962</v>
      </c>
      <c r="C2516" t="s">
        <v>84</v>
      </c>
      <c r="D2516" t="s">
        <v>28</v>
      </c>
      <c r="E2516" t="s">
        <v>29</v>
      </c>
      <c r="F2516" t="s">
        <v>48</v>
      </c>
      <c r="G2516" t="s">
        <v>82</v>
      </c>
      <c r="H2516">
        <v>4</v>
      </c>
      <c r="I2516">
        <v>335.6</v>
      </c>
      <c r="J2516" s="2">
        <v>10</v>
      </c>
      <c r="K2516">
        <v>38</v>
      </c>
      <c r="L2516" s="3">
        <v>7.22</v>
      </c>
      <c r="M2516" s="3">
        <v>3.1</v>
      </c>
      <c r="N2516" t="s">
        <v>68</v>
      </c>
      <c r="O2516" t="s">
        <v>42</v>
      </c>
      <c r="P2516" t="s">
        <v>64</v>
      </c>
      <c r="Q2516" s="2">
        <v>1342.4</v>
      </c>
      <c r="R2516" s="2">
        <v>134.24</v>
      </c>
      <c r="S2516" s="2">
        <v>1208.1600000000001</v>
      </c>
      <c r="T2516" s="2">
        <v>0</v>
      </c>
      <c r="U2516">
        <v>1208.1600000000001</v>
      </c>
      <c r="V2516" s="2">
        <v>23</v>
      </c>
      <c r="W2516" s="3">
        <v>15</v>
      </c>
      <c r="X2516" s="3" t="s">
        <v>35</v>
      </c>
      <c r="Y2516" s="3">
        <v>24.8</v>
      </c>
      <c r="Z2516" s="2">
        <v>299.62</v>
      </c>
      <c r="AA2516" s="10">
        <f>IF(Table1[[#This Row],[Is_Late]]="Yes",1,0)</f>
        <v>1</v>
      </c>
    </row>
    <row r="2517" spans="1:27" x14ac:dyDescent="0.25">
      <c r="A2517" t="s">
        <v>2596</v>
      </c>
      <c r="B2517" s="1">
        <v>45962</v>
      </c>
      <c r="C2517" t="s">
        <v>27</v>
      </c>
      <c r="D2517" t="s">
        <v>46</v>
      </c>
      <c r="E2517" t="s">
        <v>29</v>
      </c>
      <c r="F2517" t="s">
        <v>30</v>
      </c>
      <c r="G2517" t="s">
        <v>119</v>
      </c>
      <c r="H2517">
        <v>2</v>
      </c>
      <c r="I2517">
        <v>219.13</v>
      </c>
      <c r="J2517" s="2">
        <v>0</v>
      </c>
      <c r="K2517">
        <v>34</v>
      </c>
      <c r="L2517" s="3">
        <v>0.79</v>
      </c>
      <c r="M2517" s="3">
        <v>5</v>
      </c>
      <c r="N2517" t="s">
        <v>60</v>
      </c>
      <c r="O2517" t="s">
        <v>33</v>
      </c>
      <c r="P2517" t="s">
        <v>64</v>
      </c>
      <c r="Q2517" s="2">
        <v>438.26</v>
      </c>
      <c r="R2517" s="2">
        <v>0</v>
      </c>
      <c r="S2517" s="2">
        <v>0</v>
      </c>
      <c r="T2517" s="2">
        <v>0</v>
      </c>
      <c r="U2517">
        <v>0</v>
      </c>
      <c r="V2517" s="2">
        <v>27</v>
      </c>
      <c r="W2517" s="3">
        <v>7</v>
      </c>
      <c r="X2517" s="3" t="s">
        <v>35</v>
      </c>
      <c r="Y2517" s="3">
        <v>20.3</v>
      </c>
      <c r="Z2517" s="2">
        <v>0</v>
      </c>
      <c r="AA2517" s="10">
        <f>IF(Table1[[#This Row],[Is_Late]]="Yes",1,0)</f>
        <v>1</v>
      </c>
    </row>
    <row r="2518" spans="1:27" x14ac:dyDescent="0.25">
      <c r="A2518" t="s">
        <v>2597</v>
      </c>
      <c r="B2518" s="1">
        <v>45962</v>
      </c>
      <c r="C2518" t="s">
        <v>84</v>
      </c>
      <c r="D2518" t="s">
        <v>38</v>
      </c>
      <c r="E2518" t="s">
        <v>47</v>
      </c>
      <c r="F2518" t="s">
        <v>39</v>
      </c>
      <c r="G2518" t="s">
        <v>40</v>
      </c>
      <c r="H2518">
        <v>1</v>
      </c>
      <c r="I2518">
        <v>247.34</v>
      </c>
      <c r="J2518" s="2">
        <v>5</v>
      </c>
      <c r="K2518">
        <v>27</v>
      </c>
      <c r="L2518" s="3">
        <v>4.95</v>
      </c>
      <c r="M2518" s="3">
        <v>4.5</v>
      </c>
      <c r="N2518" t="s">
        <v>32</v>
      </c>
      <c r="O2518" t="s">
        <v>42</v>
      </c>
      <c r="P2518" t="s">
        <v>34</v>
      </c>
      <c r="Q2518" s="2">
        <v>247.34</v>
      </c>
      <c r="R2518" s="2">
        <v>12.37</v>
      </c>
      <c r="S2518" s="2">
        <v>234.97</v>
      </c>
      <c r="T2518" s="2">
        <v>10</v>
      </c>
      <c r="U2518">
        <v>244.97</v>
      </c>
      <c r="V2518" s="2">
        <v>42</v>
      </c>
      <c r="W2518" s="3">
        <v>0</v>
      </c>
      <c r="X2518" s="3" t="s">
        <v>44</v>
      </c>
      <c r="Y2518" s="3">
        <v>23.1</v>
      </c>
      <c r="Z2518" s="2">
        <v>54.28</v>
      </c>
      <c r="AA2518" s="10">
        <f>IF(Table1[[#This Row],[Is_Late]]="Yes",1,0)</f>
        <v>0</v>
      </c>
    </row>
    <row r="2519" spans="1:27" x14ac:dyDescent="0.25">
      <c r="A2519" t="s">
        <v>2598</v>
      </c>
      <c r="B2519" s="1">
        <v>45962</v>
      </c>
      <c r="C2519" t="s">
        <v>88</v>
      </c>
      <c r="D2519" t="s">
        <v>28</v>
      </c>
      <c r="E2519" t="s">
        <v>47</v>
      </c>
      <c r="F2519" t="s">
        <v>76</v>
      </c>
      <c r="G2519" t="s">
        <v>40</v>
      </c>
      <c r="H2519">
        <v>2</v>
      </c>
      <c r="I2519">
        <v>244.55</v>
      </c>
      <c r="J2519" s="2">
        <v>5</v>
      </c>
      <c r="K2519">
        <v>15</v>
      </c>
      <c r="L2519" s="3">
        <v>2.65</v>
      </c>
      <c r="M2519" s="3">
        <v>4.8</v>
      </c>
      <c r="N2519" t="s">
        <v>68</v>
      </c>
      <c r="O2519" t="s">
        <v>42</v>
      </c>
      <c r="P2519" t="s">
        <v>56</v>
      </c>
      <c r="Q2519" s="2">
        <v>489.1</v>
      </c>
      <c r="R2519" s="2">
        <v>24.46</v>
      </c>
      <c r="S2519" s="2">
        <v>464.64</v>
      </c>
      <c r="T2519" s="2">
        <v>0</v>
      </c>
      <c r="U2519">
        <v>464.64</v>
      </c>
      <c r="V2519" s="2">
        <v>44</v>
      </c>
      <c r="W2519" s="3">
        <v>0</v>
      </c>
      <c r="X2519" s="3" t="s">
        <v>44</v>
      </c>
      <c r="Y2519" s="3">
        <v>19.8</v>
      </c>
      <c r="Z2519" s="2">
        <v>92</v>
      </c>
      <c r="AA2519" s="10">
        <f>IF(Table1[[#This Row],[Is_Late]]="Yes",1,0)</f>
        <v>0</v>
      </c>
    </row>
    <row r="2520" spans="1:27" x14ac:dyDescent="0.25">
      <c r="A2520" t="s">
        <v>2599</v>
      </c>
      <c r="B2520" s="1">
        <v>45962</v>
      </c>
      <c r="C2520" t="s">
        <v>80</v>
      </c>
      <c r="D2520" t="s">
        <v>28</v>
      </c>
      <c r="E2520" t="s">
        <v>29</v>
      </c>
      <c r="F2520" t="s">
        <v>81</v>
      </c>
      <c r="G2520" t="s">
        <v>100</v>
      </c>
      <c r="H2520">
        <v>7</v>
      </c>
      <c r="I2520">
        <v>328.94</v>
      </c>
      <c r="J2520" s="2">
        <v>25</v>
      </c>
      <c r="K2520">
        <v>36</v>
      </c>
      <c r="L2520" s="3">
        <v>0.73</v>
      </c>
      <c r="M2520" s="3">
        <v>4.8</v>
      </c>
      <c r="N2520" t="s">
        <v>60</v>
      </c>
      <c r="O2520" t="s">
        <v>42</v>
      </c>
      <c r="P2520" t="s">
        <v>56</v>
      </c>
      <c r="Q2520" s="2">
        <v>2302.58</v>
      </c>
      <c r="R2520" s="2">
        <v>575.64</v>
      </c>
      <c r="S2520" s="2">
        <v>1726.94</v>
      </c>
      <c r="T2520" s="2">
        <v>0</v>
      </c>
      <c r="U2520">
        <v>1726.94</v>
      </c>
      <c r="V2520" s="2">
        <v>34</v>
      </c>
      <c r="W2520" s="3">
        <v>2</v>
      </c>
      <c r="X2520" s="3" t="s">
        <v>44</v>
      </c>
      <c r="Y2520" s="3">
        <v>11.6</v>
      </c>
      <c r="Z2520" s="2">
        <v>200.33</v>
      </c>
      <c r="AA2520" s="10">
        <f>IF(Table1[[#This Row],[Is_Late]]="Yes",1,0)</f>
        <v>0</v>
      </c>
    </row>
    <row r="2521" spans="1:27" x14ac:dyDescent="0.25">
      <c r="A2521" t="s">
        <v>2600</v>
      </c>
      <c r="B2521" s="1">
        <v>45962</v>
      </c>
      <c r="C2521" t="s">
        <v>27</v>
      </c>
      <c r="D2521" t="s">
        <v>46</v>
      </c>
      <c r="E2521" t="s">
        <v>47</v>
      </c>
      <c r="F2521" t="s">
        <v>59</v>
      </c>
      <c r="G2521" t="s">
        <v>89</v>
      </c>
      <c r="H2521">
        <v>5</v>
      </c>
      <c r="I2521">
        <v>31.52</v>
      </c>
      <c r="J2521" s="2">
        <v>20</v>
      </c>
      <c r="K2521">
        <v>35</v>
      </c>
      <c r="L2521" s="3">
        <v>1.82</v>
      </c>
      <c r="M2521" s="3">
        <v>4.2</v>
      </c>
      <c r="N2521" t="s">
        <v>41</v>
      </c>
      <c r="O2521" t="s">
        <v>42</v>
      </c>
      <c r="P2521" t="s">
        <v>43</v>
      </c>
      <c r="Q2521" s="2">
        <v>157.6</v>
      </c>
      <c r="R2521" s="2">
        <v>31.52</v>
      </c>
      <c r="S2521" s="2">
        <v>126.08</v>
      </c>
      <c r="T2521" s="2">
        <v>10</v>
      </c>
      <c r="U2521">
        <v>136.08000000000001</v>
      </c>
      <c r="V2521" s="2">
        <v>22</v>
      </c>
      <c r="W2521" s="3">
        <v>13</v>
      </c>
      <c r="X2521" s="3" t="s">
        <v>35</v>
      </c>
      <c r="Y2521" s="3">
        <v>15.5</v>
      </c>
      <c r="Z2521" s="2">
        <v>19.54</v>
      </c>
      <c r="AA2521" s="10">
        <f>IF(Table1[[#This Row],[Is_Late]]="Yes",1,0)</f>
        <v>1</v>
      </c>
    </row>
    <row r="2522" spans="1:27" x14ac:dyDescent="0.25">
      <c r="A2522" t="s">
        <v>2601</v>
      </c>
      <c r="B2522" s="1">
        <v>45962</v>
      </c>
      <c r="C2522" t="s">
        <v>80</v>
      </c>
      <c r="D2522" t="s">
        <v>28</v>
      </c>
      <c r="E2522" t="s">
        <v>47</v>
      </c>
      <c r="F2522" t="s">
        <v>93</v>
      </c>
      <c r="G2522" t="s">
        <v>70</v>
      </c>
      <c r="H2522">
        <v>2</v>
      </c>
      <c r="I2522">
        <v>27.02</v>
      </c>
      <c r="J2522" s="2">
        <v>5</v>
      </c>
      <c r="K2522">
        <v>24</v>
      </c>
      <c r="L2522" s="3">
        <v>3.56</v>
      </c>
      <c r="M2522" s="3">
        <v>4</v>
      </c>
      <c r="N2522" t="s">
        <v>32</v>
      </c>
      <c r="O2522" t="s">
        <v>42</v>
      </c>
      <c r="P2522" t="s">
        <v>64</v>
      </c>
      <c r="Q2522" s="2">
        <v>54.04</v>
      </c>
      <c r="R2522" s="2">
        <v>2.7</v>
      </c>
      <c r="S2522" s="2">
        <v>51.34</v>
      </c>
      <c r="T2522" s="2">
        <v>10</v>
      </c>
      <c r="U2522">
        <v>61.34</v>
      </c>
      <c r="V2522" s="2">
        <v>29</v>
      </c>
      <c r="W2522" s="3">
        <v>0</v>
      </c>
      <c r="X2522" s="3" t="s">
        <v>44</v>
      </c>
      <c r="Y2522" s="3">
        <v>22.6</v>
      </c>
      <c r="Z2522" s="2">
        <v>11.6</v>
      </c>
      <c r="AA2522" s="10">
        <f>IF(Table1[[#This Row],[Is_Late]]="Yes",1,0)</f>
        <v>0</v>
      </c>
    </row>
    <row r="2523" spans="1:27" x14ac:dyDescent="0.25">
      <c r="A2523" t="s">
        <v>2602</v>
      </c>
      <c r="B2523" s="1">
        <v>45962</v>
      </c>
      <c r="C2523" t="s">
        <v>27</v>
      </c>
      <c r="D2523" t="s">
        <v>54</v>
      </c>
      <c r="E2523" t="s">
        <v>47</v>
      </c>
      <c r="F2523" t="s">
        <v>73</v>
      </c>
      <c r="G2523" t="s">
        <v>144</v>
      </c>
      <c r="H2523">
        <v>6</v>
      </c>
      <c r="I2523">
        <v>281.49</v>
      </c>
      <c r="J2523" s="2">
        <v>10</v>
      </c>
      <c r="K2523">
        <v>33</v>
      </c>
      <c r="L2523" s="3">
        <v>5.17</v>
      </c>
      <c r="M2523" s="3">
        <v>4</v>
      </c>
      <c r="N2523" t="s">
        <v>68</v>
      </c>
      <c r="O2523" t="s">
        <v>42</v>
      </c>
      <c r="P2523" t="s">
        <v>34</v>
      </c>
      <c r="Q2523" s="2">
        <v>1688.94</v>
      </c>
      <c r="R2523" s="2">
        <v>168.89</v>
      </c>
      <c r="S2523" s="2">
        <v>1520.05</v>
      </c>
      <c r="T2523" s="2">
        <v>0</v>
      </c>
      <c r="U2523">
        <v>1520.05</v>
      </c>
      <c r="V2523" s="2">
        <v>43</v>
      </c>
      <c r="W2523" s="3">
        <v>0</v>
      </c>
      <c r="X2523" s="3" t="s">
        <v>44</v>
      </c>
      <c r="Y2523" s="3">
        <v>14.9</v>
      </c>
      <c r="Z2523" s="2">
        <v>226.49</v>
      </c>
      <c r="AA2523" s="10">
        <f>IF(Table1[[#This Row],[Is_Late]]="Yes",1,0)</f>
        <v>0</v>
      </c>
    </row>
    <row r="2524" spans="1:27" x14ac:dyDescent="0.25">
      <c r="A2524" t="s">
        <v>2603</v>
      </c>
      <c r="B2524" s="1">
        <v>45962</v>
      </c>
      <c r="C2524" t="s">
        <v>75</v>
      </c>
      <c r="D2524" t="s">
        <v>66</v>
      </c>
      <c r="E2524" t="s">
        <v>47</v>
      </c>
      <c r="F2524" t="s">
        <v>39</v>
      </c>
      <c r="G2524" t="s">
        <v>40</v>
      </c>
      <c r="H2524">
        <v>7</v>
      </c>
      <c r="I2524">
        <v>118.74</v>
      </c>
      <c r="J2524" s="2">
        <v>15</v>
      </c>
      <c r="K2524">
        <v>32</v>
      </c>
      <c r="L2524" s="3">
        <v>2.6</v>
      </c>
      <c r="M2524" s="3">
        <v>4.5999999999999996</v>
      </c>
      <c r="N2524" t="s">
        <v>60</v>
      </c>
      <c r="O2524" t="s">
        <v>33</v>
      </c>
      <c r="P2524" t="s">
        <v>56</v>
      </c>
      <c r="Q2524" s="2">
        <v>831.18</v>
      </c>
      <c r="R2524" s="2">
        <v>124.68</v>
      </c>
      <c r="S2524" s="2">
        <v>0</v>
      </c>
      <c r="T2524" s="2">
        <v>0</v>
      </c>
      <c r="U2524">
        <v>0</v>
      </c>
      <c r="V2524" s="2">
        <v>17</v>
      </c>
      <c r="W2524" s="3">
        <v>15</v>
      </c>
      <c r="X2524" s="3" t="s">
        <v>35</v>
      </c>
      <c r="Y2524" s="3">
        <v>19.600000000000001</v>
      </c>
      <c r="Z2524" s="2">
        <v>0</v>
      </c>
      <c r="AA2524" s="10">
        <f>IF(Table1[[#This Row],[Is_Late]]="Yes",1,0)</f>
        <v>1</v>
      </c>
    </row>
    <row r="2525" spans="1:27" x14ac:dyDescent="0.25">
      <c r="A2525" t="s">
        <v>2604</v>
      </c>
      <c r="B2525" s="1">
        <v>45962</v>
      </c>
      <c r="C2525" t="s">
        <v>88</v>
      </c>
      <c r="D2525" t="s">
        <v>38</v>
      </c>
      <c r="E2525" t="s">
        <v>47</v>
      </c>
      <c r="F2525" t="s">
        <v>39</v>
      </c>
      <c r="G2525" t="s">
        <v>55</v>
      </c>
      <c r="H2525">
        <v>6</v>
      </c>
      <c r="I2525">
        <v>405.71</v>
      </c>
      <c r="J2525" s="2">
        <v>0</v>
      </c>
      <c r="K2525">
        <v>13</v>
      </c>
      <c r="L2525" s="3">
        <v>1.75</v>
      </c>
      <c r="M2525" s="3">
        <v>4.2</v>
      </c>
      <c r="N2525" t="s">
        <v>41</v>
      </c>
      <c r="O2525" t="s">
        <v>42</v>
      </c>
      <c r="P2525" t="s">
        <v>34</v>
      </c>
      <c r="Q2525" s="2">
        <v>2434.2600000000002</v>
      </c>
      <c r="R2525" s="2">
        <v>0</v>
      </c>
      <c r="S2525" s="2">
        <v>2434.2600000000002</v>
      </c>
      <c r="T2525" s="2">
        <v>0</v>
      </c>
      <c r="U2525">
        <v>2434.2600000000002</v>
      </c>
      <c r="V2525" s="2">
        <v>17</v>
      </c>
      <c r="W2525" s="3">
        <v>0</v>
      </c>
      <c r="X2525" s="3" t="s">
        <v>44</v>
      </c>
      <c r="Y2525" s="3">
        <v>23.2</v>
      </c>
      <c r="Z2525" s="2">
        <v>564.75</v>
      </c>
      <c r="AA2525" s="10">
        <f>IF(Table1[[#This Row],[Is_Late]]="Yes",1,0)</f>
        <v>0</v>
      </c>
    </row>
    <row r="2526" spans="1:27" x14ac:dyDescent="0.25">
      <c r="A2526" t="s">
        <v>2605</v>
      </c>
      <c r="B2526" s="1">
        <v>45962</v>
      </c>
      <c r="C2526" t="s">
        <v>58</v>
      </c>
      <c r="D2526" t="s">
        <v>46</v>
      </c>
      <c r="E2526" t="s">
        <v>47</v>
      </c>
      <c r="F2526" t="s">
        <v>59</v>
      </c>
      <c r="G2526" t="s">
        <v>40</v>
      </c>
      <c r="H2526">
        <v>5</v>
      </c>
      <c r="I2526">
        <v>95.39</v>
      </c>
      <c r="J2526" s="2">
        <v>10</v>
      </c>
      <c r="K2526">
        <v>26</v>
      </c>
      <c r="L2526" s="3">
        <v>6</v>
      </c>
      <c r="M2526" s="3">
        <v>4.0999999999999996</v>
      </c>
      <c r="N2526" t="s">
        <v>60</v>
      </c>
      <c r="O2526" t="s">
        <v>42</v>
      </c>
      <c r="P2526" t="s">
        <v>64</v>
      </c>
      <c r="Q2526" s="2">
        <v>476.95</v>
      </c>
      <c r="R2526" s="2">
        <v>47.7</v>
      </c>
      <c r="S2526" s="2">
        <v>429.25</v>
      </c>
      <c r="T2526" s="2">
        <v>0</v>
      </c>
      <c r="U2526">
        <v>429.25</v>
      </c>
      <c r="V2526" s="2">
        <v>30</v>
      </c>
      <c r="W2526" s="3">
        <v>0</v>
      </c>
      <c r="X2526" s="3" t="s">
        <v>44</v>
      </c>
      <c r="Y2526" s="3">
        <v>21.5</v>
      </c>
      <c r="Z2526" s="2">
        <v>92.29</v>
      </c>
      <c r="AA2526" s="10">
        <f>IF(Table1[[#This Row],[Is_Late]]="Yes",1,0)</f>
        <v>0</v>
      </c>
    </row>
    <row r="2527" spans="1:27" x14ac:dyDescent="0.25">
      <c r="A2527" t="s">
        <v>2606</v>
      </c>
      <c r="B2527" s="1">
        <v>45963</v>
      </c>
      <c r="C2527" t="s">
        <v>37</v>
      </c>
      <c r="D2527" t="s">
        <v>66</v>
      </c>
      <c r="E2527" t="s">
        <v>29</v>
      </c>
      <c r="F2527" t="s">
        <v>81</v>
      </c>
      <c r="G2527" t="s">
        <v>78</v>
      </c>
      <c r="H2527">
        <v>2</v>
      </c>
      <c r="I2527">
        <v>464.82</v>
      </c>
      <c r="J2527" s="2">
        <v>5</v>
      </c>
      <c r="K2527">
        <v>35</v>
      </c>
      <c r="L2527" s="3">
        <v>2.42</v>
      </c>
      <c r="M2527" s="3">
        <v>3.9</v>
      </c>
      <c r="N2527" t="s">
        <v>60</v>
      </c>
      <c r="O2527" t="s">
        <v>42</v>
      </c>
      <c r="P2527" t="s">
        <v>56</v>
      </c>
      <c r="Q2527" s="2">
        <v>929.64</v>
      </c>
      <c r="R2527" s="2">
        <v>46.48</v>
      </c>
      <c r="S2527" s="2">
        <v>883.16</v>
      </c>
      <c r="T2527" s="2">
        <v>0</v>
      </c>
      <c r="U2527">
        <v>883.16</v>
      </c>
      <c r="V2527" s="2">
        <v>23</v>
      </c>
      <c r="W2527" s="3">
        <v>12</v>
      </c>
      <c r="X2527" s="3" t="s">
        <v>35</v>
      </c>
      <c r="Y2527" s="3">
        <v>30.6</v>
      </c>
      <c r="Z2527" s="2">
        <v>270.25</v>
      </c>
      <c r="AA2527" s="10">
        <f>IF(Table1[[#This Row],[Is_Late]]="Yes",1,0)</f>
        <v>1</v>
      </c>
    </row>
    <row r="2528" spans="1:27" x14ac:dyDescent="0.25">
      <c r="A2528" t="s">
        <v>2607</v>
      </c>
      <c r="B2528" s="1">
        <v>45963</v>
      </c>
      <c r="C2528" t="s">
        <v>80</v>
      </c>
      <c r="D2528" t="s">
        <v>38</v>
      </c>
      <c r="E2528" t="s">
        <v>47</v>
      </c>
      <c r="F2528" t="s">
        <v>48</v>
      </c>
      <c r="G2528" t="s">
        <v>136</v>
      </c>
      <c r="H2528">
        <v>1</v>
      </c>
      <c r="I2528">
        <v>238.69</v>
      </c>
      <c r="J2528" s="2">
        <v>0</v>
      </c>
      <c r="K2528">
        <v>27</v>
      </c>
      <c r="L2528" s="3">
        <v>2.57</v>
      </c>
      <c r="M2528" s="3">
        <v>3.2</v>
      </c>
      <c r="N2528" t="s">
        <v>41</v>
      </c>
      <c r="O2528" t="s">
        <v>42</v>
      </c>
      <c r="P2528" t="s">
        <v>34</v>
      </c>
      <c r="Q2528" s="2">
        <v>238.69</v>
      </c>
      <c r="R2528" s="2">
        <v>0</v>
      </c>
      <c r="S2528" s="2">
        <v>238.69</v>
      </c>
      <c r="T2528" s="2">
        <v>20</v>
      </c>
      <c r="U2528">
        <v>258.69</v>
      </c>
      <c r="V2528" s="2">
        <v>36</v>
      </c>
      <c r="W2528" s="3">
        <v>0</v>
      </c>
      <c r="X2528" s="3" t="s">
        <v>44</v>
      </c>
      <c r="Y2528" s="3">
        <v>11</v>
      </c>
      <c r="Z2528" s="2">
        <v>26.26</v>
      </c>
      <c r="AA2528" s="10">
        <f>IF(Table1[[#This Row],[Is_Late]]="Yes",1,0)</f>
        <v>0</v>
      </c>
    </row>
    <row r="2529" spans="1:27" x14ac:dyDescent="0.25">
      <c r="A2529" t="s">
        <v>2608</v>
      </c>
      <c r="B2529" s="1">
        <v>45963</v>
      </c>
      <c r="C2529" t="s">
        <v>88</v>
      </c>
      <c r="D2529" t="s">
        <v>28</v>
      </c>
      <c r="E2529" t="s">
        <v>47</v>
      </c>
      <c r="F2529" t="s">
        <v>59</v>
      </c>
      <c r="G2529" t="s">
        <v>31</v>
      </c>
      <c r="H2529">
        <v>1</v>
      </c>
      <c r="I2529">
        <v>142.30000000000001</v>
      </c>
      <c r="J2529" s="2">
        <v>5</v>
      </c>
      <c r="K2529">
        <v>32</v>
      </c>
      <c r="L2529" s="3">
        <v>7.73</v>
      </c>
      <c r="M2529" s="3">
        <v>4.7</v>
      </c>
      <c r="N2529" t="s">
        <v>60</v>
      </c>
      <c r="O2529" t="s">
        <v>42</v>
      </c>
      <c r="P2529" t="s">
        <v>56</v>
      </c>
      <c r="Q2529" s="2">
        <v>142.30000000000001</v>
      </c>
      <c r="R2529" s="2">
        <v>7.12</v>
      </c>
      <c r="S2529" s="2">
        <v>135.18</v>
      </c>
      <c r="T2529" s="2">
        <v>10</v>
      </c>
      <c r="U2529">
        <v>145.18</v>
      </c>
      <c r="V2529" s="2">
        <v>43</v>
      </c>
      <c r="W2529" s="3">
        <v>0</v>
      </c>
      <c r="X2529" s="3" t="s">
        <v>44</v>
      </c>
      <c r="Y2529" s="3">
        <v>25.5</v>
      </c>
      <c r="Z2529" s="2">
        <v>34.47</v>
      </c>
      <c r="AA2529" s="10">
        <f>IF(Table1[[#This Row],[Is_Late]]="Yes",1,0)</f>
        <v>0</v>
      </c>
    </row>
    <row r="2530" spans="1:27" x14ac:dyDescent="0.25">
      <c r="A2530" t="s">
        <v>2609</v>
      </c>
      <c r="B2530" s="1">
        <v>45963</v>
      </c>
      <c r="C2530" t="s">
        <v>88</v>
      </c>
      <c r="D2530" t="s">
        <v>38</v>
      </c>
      <c r="E2530" t="s">
        <v>47</v>
      </c>
      <c r="F2530" t="s">
        <v>48</v>
      </c>
      <c r="G2530" t="s">
        <v>98</v>
      </c>
      <c r="H2530">
        <v>4</v>
      </c>
      <c r="I2530">
        <v>462.62</v>
      </c>
      <c r="J2530" s="2">
        <v>10</v>
      </c>
      <c r="K2530">
        <v>27</v>
      </c>
      <c r="L2530" s="3">
        <v>3.71</v>
      </c>
      <c r="M2530" s="3">
        <v>3.8</v>
      </c>
      <c r="N2530" t="s">
        <v>50</v>
      </c>
      <c r="O2530" t="s">
        <v>33</v>
      </c>
      <c r="P2530" t="s">
        <v>56</v>
      </c>
      <c r="Q2530" s="2">
        <v>1850.48</v>
      </c>
      <c r="R2530" s="2">
        <v>185.05</v>
      </c>
      <c r="S2530" s="2">
        <v>0</v>
      </c>
      <c r="T2530" s="2">
        <v>0</v>
      </c>
      <c r="U2530">
        <v>0</v>
      </c>
      <c r="V2530" s="2">
        <v>30</v>
      </c>
      <c r="W2530" s="3">
        <v>0</v>
      </c>
      <c r="X2530" s="3" t="s">
        <v>44</v>
      </c>
      <c r="Y2530" s="3">
        <v>8.6</v>
      </c>
      <c r="Z2530" s="2">
        <v>0</v>
      </c>
      <c r="AA2530" s="10">
        <f>IF(Table1[[#This Row],[Is_Late]]="Yes",1,0)</f>
        <v>0</v>
      </c>
    </row>
    <row r="2531" spans="1:27" x14ac:dyDescent="0.25">
      <c r="A2531" t="s">
        <v>2610</v>
      </c>
      <c r="B2531" s="1">
        <v>45963</v>
      </c>
      <c r="C2531" t="s">
        <v>84</v>
      </c>
      <c r="D2531" t="s">
        <v>28</v>
      </c>
      <c r="E2531" t="s">
        <v>29</v>
      </c>
      <c r="F2531" t="s">
        <v>93</v>
      </c>
      <c r="G2531" t="s">
        <v>98</v>
      </c>
      <c r="H2531">
        <v>4</v>
      </c>
      <c r="I2531">
        <v>292.14</v>
      </c>
      <c r="J2531" s="2">
        <v>20</v>
      </c>
      <c r="K2531">
        <v>34</v>
      </c>
      <c r="L2531" s="3">
        <v>7.78</v>
      </c>
      <c r="M2531" s="3">
        <v>3.2</v>
      </c>
      <c r="N2531" t="s">
        <v>41</v>
      </c>
      <c r="O2531" t="s">
        <v>42</v>
      </c>
      <c r="P2531" t="s">
        <v>51</v>
      </c>
      <c r="Q2531" s="2">
        <v>1168.56</v>
      </c>
      <c r="R2531" s="2">
        <v>233.71</v>
      </c>
      <c r="S2531" s="2">
        <v>934.85</v>
      </c>
      <c r="T2531" s="2">
        <v>0</v>
      </c>
      <c r="U2531">
        <v>934.85</v>
      </c>
      <c r="V2531" s="2">
        <v>31</v>
      </c>
      <c r="W2531" s="3">
        <v>3</v>
      </c>
      <c r="X2531" s="3" t="s">
        <v>44</v>
      </c>
      <c r="Y2531" s="3">
        <v>21.4</v>
      </c>
      <c r="Z2531" s="2">
        <v>200.06</v>
      </c>
      <c r="AA2531" s="10">
        <f>IF(Table1[[#This Row],[Is_Late]]="Yes",1,0)</f>
        <v>0</v>
      </c>
    </row>
    <row r="2532" spans="1:27" x14ac:dyDescent="0.25">
      <c r="A2532" t="s">
        <v>2611</v>
      </c>
      <c r="B2532" s="1">
        <v>45964</v>
      </c>
      <c r="C2532" t="s">
        <v>53</v>
      </c>
      <c r="D2532" t="s">
        <v>66</v>
      </c>
      <c r="E2532" t="s">
        <v>47</v>
      </c>
      <c r="F2532" t="s">
        <v>39</v>
      </c>
      <c r="G2532" t="s">
        <v>144</v>
      </c>
      <c r="H2532">
        <v>7</v>
      </c>
      <c r="I2532">
        <v>483.66</v>
      </c>
      <c r="J2532" s="2">
        <v>10</v>
      </c>
      <c r="K2532">
        <v>19</v>
      </c>
      <c r="L2532" s="3">
        <v>2.11</v>
      </c>
      <c r="M2532" s="3">
        <v>4.2</v>
      </c>
      <c r="N2532" t="s">
        <v>60</v>
      </c>
      <c r="O2532" t="s">
        <v>42</v>
      </c>
      <c r="P2532" t="s">
        <v>64</v>
      </c>
      <c r="Q2532" s="2">
        <v>3385.62</v>
      </c>
      <c r="R2532" s="2">
        <v>338.56</v>
      </c>
      <c r="S2532" s="2">
        <v>3047.06</v>
      </c>
      <c r="T2532" s="2">
        <v>0</v>
      </c>
      <c r="U2532">
        <v>3047.06</v>
      </c>
      <c r="V2532" s="2">
        <v>43</v>
      </c>
      <c r="W2532" s="3">
        <v>0</v>
      </c>
      <c r="X2532" s="3" t="s">
        <v>44</v>
      </c>
      <c r="Y2532" s="3">
        <v>22.4</v>
      </c>
      <c r="Z2532" s="2">
        <v>682.54</v>
      </c>
      <c r="AA2532" s="10">
        <f>IF(Table1[[#This Row],[Is_Late]]="Yes",1,0)</f>
        <v>0</v>
      </c>
    </row>
    <row r="2533" spans="1:27" x14ac:dyDescent="0.25">
      <c r="A2533" t="s">
        <v>2612</v>
      </c>
      <c r="B2533" s="1">
        <v>45964</v>
      </c>
      <c r="C2533" t="s">
        <v>53</v>
      </c>
      <c r="D2533" t="s">
        <v>38</v>
      </c>
      <c r="E2533" t="s">
        <v>29</v>
      </c>
      <c r="F2533" t="s">
        <v>81</v>
      </c>
      <c r="G2533" t="s">
        <v>136</v>
      </c>
      <c r="H2533">
        <v>4</v>
      </c>
      <c r="I2533">
        <v>328.5</v>
      </c>
      <c r="J2533" s="2">
        <v>25</v>
      </c>
      <c r="K2533">
        <v>32</v>
      </c>
      <c r="L2533" s="3">
        <v>5.52</v>
      </c>
      <c r="M2533" s="3">
        <v>4.0999999999999996</v>
      </c>
      <c r="N2533" t="s">
        <v>41</v>
      </c>
      <c r="O2533" t="s">
        <v>42</v>
      </c>
      <c r="P2533" t="s">
        <v>34</v>
      </c>
      <c r="Q2533" s="2">
        <v>1314</v>
      </c>
      <c r="R2533" s="2">
        <v>328.5</v>
      </c>
      <c r="S2533" s="2">
        <v>985.5</v>
      </c>
      <c r="T2533" s="2">
        <v>0</v>
      </c>
      <c r="U2533">
        <v>985.5</v>
      </c>
      <c r="V2533" s="2">
        <v>34</v>
      </c>
      <c r="W2533" s="3">
        <v>0</v>
      </c>
      <c r="X2533" s="3" t="s">
        <v>44</v>
      </c>
      <c r="Y2533" s="3">
        <v>27.4</v>
      </c>
      <c r="Z2533" s="2">
        <v>270.02999999999997</v>
      </c>
      <c r="AA2533" s="10">
        <f>IF(Table1[[#This Row],[Is_Late]]="Yes",1,0)</f>
        <v>0</v>
      </c>
    </row>
    <row r="2534" spans="1:27" x14ac:dyDescent="0.25">
      <c r="A2534" t="s">
        <v>2613</v>
      </c>
      <c r="B2534" s="1">
        <v>45964</v>
      </c>
      <c r="C2534" t="s">
        <v>58</v>
      </c>
      <c r="D2534" t="s">
        <v>66</v>
      </c>
      <c r="E2534" t="s">
        <v>29</v>
      </c>
      <c r="F2534" t="s">
        <v>73</v>
      </c>
      <c r="G2534" t="s">
        <v>100</v>
      </c>
      <c r="H2534">
        <v>2</v>
      </c>
      <c r="I2534">
        <v>91.81</v>
      </c>
      <c r="J2534" s="2">
        <v>0</v>
      </c>
      <c r="K2534">
        <v>31</v>
      </c>
      <c r="L2534" s="3">
        <v>3.61</v>
      </c>
      <c r="M2534" s="3">
        <v>2.9</v>
      </c>
      <c r="N2534" t="s">
        <v>32</v>
      </c>
      <c r="O2534" t="s">
        <v>33</v>
      </c>
      <c r="P2534" t="s">
        <v>34</v>
      </c>
      <c r="Q2534" s="2">
        <v>183.62</v>
      </c>
      <c r="R2534" s="2">
        <v>0</v>
      </c>
      <c r="S2534" s="2">
        <v>0</v>
      </c>
      <c r="T2534" s="2">
        <v>20</v>
      </c>
      <c r="U2534">
        <v>0</v>
      </c>
      <c r="V2534" s="2">
        <v>42</v>
      </c>
      <c r="W2534" s="3">
        <v>0</v>
      </c>
      <c r="X2534" s="3" t="s">
        <v>44</v>
      </c>
      <c r="Y2534" s="3">
        <v>26.2</v>
      </c>
      <c r="Z2534" s="2">
        <v>0</v>
      </c>
      <c r="AA2534" s="10">
        <f>IF(Table1[[#This Row],[Is_Late]]="Yes",1,0)</f>
        <v>0</v>
      </c>
    </row>
    <row r="2535" spans="1:27" x14ac:dyDescent="0.25">
      <c r="A2535" t="s">
        <v>2614</v>
      </c>
      <c r="B2535" s="1">
        <v>45964</v>
      </c>
      <c r="C2535" t="s">
        <v>58</v>
      </c>
      <c r="D2535" t="s">
        <v>66</v>
      </c>
      <c r="E2535" t="s">
        <v>29</v>
      </c>
      <c r="F2535" t="s">
        <v>81</v>
      </c>
      <c r="G2535" t="s">
        <v>82</v>
      </c>
      <c r="H2535">
        <v>5</v>
      </c>
      <c r="I2535">
        <v>468.3</v>
      </c>
      <c r="J2535" s="2">
        <v>5</v>
      </c>
      <c r="K2535">
        <v>39</v>
      </c>
      <c r="L2535" s="3">
        <v>7.51</v>
      </c>
      <c r="M2535" s="3">
        <v>4.4000000000000004</v>
      </c>
      <c r="N2535" t="s">
        <v>41</v>
      </c>
      <c r="O2535" t="s">
        <v>42</v>
      </c>
      <c r="P2535" t="s">
        <v>51</v>
      </c>
      <c r="Q2535" s="2">
        <v>2341.5</v>
      </c>
      <c r="R2535" s="2">
        <v>117.08</v>
      </c>
      <c r="S2535" s="2">
        <v>2224.42</v>
      </c>
      <c r="T2535" s="2">
        <v>0</v>
      </c>
      <c r="U2535">
        <v>2224.42</v>
      </c>
      <c r="V2535" s="2">
        <v>43</v>
      </c>
      <c r="W2535" s="3">
        <v>0</v>
      </c>
      <c r="X2535" s="3" t="s">
        <v>44</v>
      </c>
      <c r="Y2535" s="3">
        <v>17.8</v>
      </c>
      <c r="Z2535" s="2">
        <v>395.95</v>
      </c>
      <c r="AA2535" s="10">
        <f>IF(Table1[[#This Row],[Is_Late]]="Yes",1,0)</f>
        <v>0</v>
      </c>
    </row>
    <row r="2536" spans="1:27" x14ac:dyDescent="0.25">
      <c r="A2536" t="s">
        <v>2615</v>
      </c>
      <c r="B2536" s="1">
        <v>45964</v>
      </c>
      <c r="C2536" t="s">
        <v>88</v>
      </c>
      <c r="D2536" t="s">
        <v>28</v>
      </c>
      <c r="E2536" t="s">
        <v>47</v>
      </c>
      <c r="F2536" t="s">
        <v>73</v>
      </c>
      <c r="G2536" t="s">
        <v>144</v>
      </c>
      <c r="H2536">
        <v>2</v>
      </c>
      <c r="I2536">
        <v>190.36</v>
      </c>
      <c r="J2536" s="2">
        <v>15</v>
      </c>
      <c r="K2536">
        <v>32</v>
      </c>
      <c r="L2536" s="3">
        <v>6.27</v>
      </c>
      <c r="M2536" s="3">
        <v>3.6</v>
      </c>
      <c r="N2536" t="s">
        <v>50</v>
      </c>
      <c r="O2536" t="s">
        <v>42</v>
      </c>
      <c r="P2536" t="s">
        <v>43</v>
      </c>
      <c r="Q2536" s="2">
        <v>380.72</v>
      </c>
      <c r="R2536" s="2">
        <v>57.11</v>
      </c>
      <c r="S2536" s="2">
        <v>323.61</v>
      </c>
      <c r="T2536" s="2">
        <v>0</v>
      </c>
      <c r="U2536">
        <v>323.61</v>
      </c>
      <c r="V2536" s="2">
        <v>15</v>
      </c>
      <c r="W2536" s="3">
        <v>17</v>
      </c>
      <c r="X2536" s="3" t="s">
        <v>35</v>
      </c>
      <c r="Y2536" s="3">
        <v>13.7</v>
      </c>
      <c r="Z2536" s="2">
        <v>44.33</v>
      </c>
      <c r="AA2536" s="10">
        <f>IF(Table1[[#This Row],[Is_Late]]="Yes",1,0)</f>
        <v>1</v>
      </c>
    </row>
    <row r="2537" spans="1:27" x14ac:dyDescent="0.25">
      <c r="A2537" t="s">
        <v>2616</v>
      </c>
      <c r="B2537" s="1">
        <v>45965</v>
      </c>
      <c r="C2537" t="s">
        <v>84</v>
      </c>
      <c r="D2537" t="s">
        <v>54</v>
      </c>
      <c r="E2537" t="s">
        <v>47</v>
      </c>
      <c r="F2537" t="s">
        <v>86</v>
      </c>
      <c r="G2537" t="s">
        <v>144</v>
      </c>
      <c r="H2537">
        <v>2</v>
      </c>
      <c r="I2537">
        <v>475.46</v>
      </c>
      <c r="J2537" s="2">
        <v>20</v>
      </c>
      <c r="K2537">
        <v>38</v>
      </c>
      <c r="L2537" s="3">
        <v>2.87</v>
      </c>
      <c r="M2537" s="3">
        <v>4.0999999999999996</v>
      </c>
      <c r="N2537" t="s">
        <v>41</v>
      </c>
      <c r="O2537" t="s">
        <v>42</v>
      </c>
      <c r="P2537" t="s">
        <v>64</v>
      </c>
      <c r="Q2537" s="2">
        <v>950.92</v>
      </c>
      <c r="R2537" s="2">
        <v>190.18</v>
      </c>
      <c r="S2537" s="2">
        <v>760.74</v>
      </c>
      <c r="T2537" s="2">
        <v>0</v>
      </c>
      <c r="U2537">
        <v>760.74</v>
      </c>
      <c r="V2537" s="2">
        <v>43</v>
      </c>
      <c r="W2537" s="3">
        <v>0</v>
      </c>
      <c r="X2537" s="3" t="s">
        <v>44</v>
      </c>
      <c r="Y2537" s="3">
        <v>24.7</v>
      </c>
      <c r="Z2537" s="2">
        <v>187.9</v>
      </c>
      <c r="AA2537" s="10">
        <f>IF(Table1[[#This Row],[Is_Late]]="Yes",1,0)</f>
        <v>0</v>
      </c>
    </row>
    <row r="2538" spans="1:27" x14ac:dyDescent="0.25">
      <c r="A2538" t="s">
        <v>2617</v>
      </c>
      <c r="B2538" s="1">
        <v>45965</v>
      </c>
      <c r="C2538" t="s">
        <v>80</v>
      </c>
      <c r="D2538" t="s">
        <v>46</v>
      </c>
      <c r="E2538" t="s">
        <v>29</v>
      </c>
      <c r="F2538" t="s">
        <v>59</v>
      </c>
      <c r="G2538" t="s">
        <v>119</v>
      </c>
      <c r="H2538">
        <v>6</v>
      </c>
      <c r="I2538">
        <v>418.95</v>
      </c>
      <c r="J2538" s="2">
        <v>20</v>
      </c>
      <c r="K2538">
        <v>17</v>
      </c>
      <c r="L2538" s="3">
        <v>4.57</v>
      </c>
      <c r="M2538" s="3">
        <v>3.4</v>
      </c>
      <c r="N2538" t="s">
        <v>68</v>
      </c>
      <c r="O2538" t="s">
        <v>42</v>
      </c>
      <c r="P2538" t="s">
        <v>64</v>
      </c>
      <c r="Q2538" s="2">
        <v>2513.6999999999998</v>
      </c>
      <c r="R2538" s="2">
        <v>502.74</v>
      </c>
      <c r="S2538" s="2">
        <v>2010.96</v>
      </c>
      <c r="T2538" s="2">
        <v>0</v>
      </c>
      <c r="U2538">
        <v>2010.96</v>
      </c>
      <c r="V2538" s="2">
        <v>35</v>
      </c>
      <c r="W2538" s="3">
        <v>0</v>
      </c>
      <c r="X2538" s="3" t="s">
        <v>44</v>
      </c>
      <c r="Y2538" s="3">
        <v>28.7</v>
      </c>
      <c r="Z2538" s="2">
        <v>577.15</v>
      </c>
      <c r="AA2538" s="10">
        <f>IF(Table1[[#This Row],[Is_Late]]="Yes",1,0)</f>
        <v>0</v>
      </c>
    </row>
    <row r="2539" spans="1:27" x14ac:dyDescent="0.25">
      <c r="A2539" t="s">
        <v>2618</v>
      </c>
      <c r="B2539" s="1">
        <v>45965</v>
      </c>
      <c r="C2539" t="s">
        <v>37</v>
      </c>
      <c r="D2539" t="s">
        <v>54</v>
      </c>
      <c r="E2539" t="s">
        <v>47</v>
      </c>
      <c r="F2539" t="s">
        <v>86</v>
      </c>
      <c r="G2539" t="s">
        <v>63</v>
      </c>
      <c r="H2539">
        <v>2</v>
      </c>
      <c r="I2539">
        <v>234.43</v>
      </c>
      <c r="J2539" s="2">
        <v>0</v>
      </c>
      <c r="K2539">
        <v>23</v>
      </c>
      <c r="L2539" s="3">
        <v>7.95</v>
      </c>
      <c r="M2539" s="3">
        <v>4.5999999999999996</v>
      </c>
      <c r="N2539" t="s">
        <v>32</v>
      </c>
      <c r="O2539" t="s">
        <v>33</v>
      </c>
      <c r="P2539" t="s">
        <v>64</v>
      </c>
      <c r="Q2539" s="2">
        <v>468.86</v>
      </c>
      <c r="R2539" s="2">
        <v>0</v>
      </c>
      <c r="S2539" s="2">
        <v>0</v>
      </c>
      <c r="T2539" s="2">
        <v>0</v>
      </c>
      <c r="U2539">
        <v>0</v>
      </c>
      <c r="V2539" s="2">
        <v>34</v>
      </c>
      <c r="W2539" s="3">
        <v>0</v>
      </c>
      <c r="X2539" s="3" t="s">
        <v>44</v>
      </c>
      <c r="Y2539" s="3">
        <v>25.8</v>
      </c>
      <c r="Z2539" s="2">
        <v>0</v>
      </c>
      <c r="AA2539" s="10">
        <f>IF(Table1[[#This Row],[Is_Late]]="Yes",1,0)</f>
        <v>0</v>
      </c>
    </row>
    <row r="2540" spans="1:27" x14ac:dyDescent="0.25">
      <c r="A2540" t="s">
        <v>2619</v>
      </c>
      <c r="B2540" s="1">
        <v>45965</v>
      </c>
      <c r="C2540" t="s">
        <v>27</v>
      </c>
      <c r="D2540" t="s">
        <v>28</v>
      </c>
      <c r="E2540" t="s">
        <v>29</v>
      </c>
      <c r="F2540" t="s">
        <v>30</v>
      </c>
      <c r="G2540" t="s">
        <v>100</v>
      </c>
      <c r="H2540">
        <v>2</v>
      </c>
      <c r="I2540">
        <v>194.06</v>
      </c>
      <c r="J2540" s="2">
        <v>20</v>
      </c>
      <c r="K2540">
        <v>17</v>
      </c>
      <c r="L2540" s="3">
        <v>3.36</v>
      </c>
      <c r="M2540" s="3">
        <v>4.3</v>
      </c>
      <c r="N2540" t="s">
        <v>50</v>
      </c>
      <c r="O2540" t="s">
        <v>33</v>
      </c>
      <c r="P2540" t="s">
        <v>51</v>
      </c>
      <c r="Q2540" s="2">
        <v>388.12</v>
      </c>
      <c r="R2540" s="2">
        <v>77.62</v>
      </c>
      <c r="S2540" s="2">
        <v>0</v>
      </c>
      <c r="T2540" s="2">
        <v>0</v>
      </c>
      <c r="U2540">
        <v>0</v>
      </c>
      <c r="V2540" s="2">
        <v>31</v>
      </c>
      <c r="W2540" s="3">
        <v>0</v>
      </c>
      <c r="X2540" s="3" t="s">
        <v>44</v>
      </c>
      <c r="Y2540" s="3">
        <v>15.6</v>
      </c>
      <c r="Z2540" s="2">
        <v>0</v>
      </c>
      <c r="AA2540" s="10">
        <f>IF(Table1[[#This Row],[Is_Late]]="Yes",1,0)</f>
        <v>0</v>
      </c>
    </row>
    <row r="2541" spans="1:27" x14ac:dyDescent="0.25">
      <c r="A2541" t="s">
        <v>2620</v>
      </c>
      <c r="B2541" s="1">
        <v>45965</v>
      </c>
      <c r="C2541" t="s">
        <v>27</v>
      </c>
      <c r="D2541" t="s">
        <v>66</v>
      </c>
      <c r="E2541" t="s">
        <v>47</v>
      </c>
      <c r="F2541" t="s">
        <v>86</v>
      </c>
      <c r="G2541" t="s">
        <v>67</v>
      </c>
      <c r="H2541">
        <v>3</v>
      </c>
      <c r="I2541">
        <v>106.02</v>
      </c>
      <c r="J2541" s="2">
        <v>0</v>
      </c>
      <c r="K2541">
        <v>26</v>
      </c>
      <c r="L2541" s="3">
        <v>4.8499999999999996</v>
      </c>
      <c r="M2541" s="3">
        <v>5</v>
      </c>
      <c r="N2541" t="s">
        <v>50</v>
      </c>
      <c r="O2541" t="s">
        <v>42</v>
      </c>
      <c r="P2541" t="s">
        <v>34</v>
      </c>
      <c r="Q2541" s="2">
        <v>318.06</v>
      </c>
      <c r="R2541" s="2">
        <v>0</v>
      </c>
      <c r="S2541" s="2">
        <v>318.06</v>
      </c>
      <c r="T2541" s="2">
        <v>0</v>
      </c>
      <c r="U2541">
        <v>318.06</v>
      </c>
      <c r="V2541" s="2">
        <v>15</v>
      </c>
      <c r="W2541" s="3">
        <v>11</v>
      </c>
      <c r="X2541" s="3" t="s">
        <v>35</v>
      </c>
      <c r="Y2541" s="3">
        <v>30.7</v>
      </c>
      <c r="Z2541" s="2">
        <v>97.64</v>
      </c>
      <c r="AA2541" s="10">
        <f>IF(Table1[[#This Row],[Is_Late]]="Yes",1,0)</f>
        <v>1</v>
      </c>
    </row>
    <row r="2542" spans="1:27" x14ac:dyDescent="0.25">
      <c r="A2542" t="s">
        <v>2621</v>
      </c>
      <c r="B2542" s="1">
        <v>45965</v>
      </c>
      <c r="C2542" t="s">
        <v>75</v>
      </c>
      <c r="D2542" t="s">
        <v>54</v>
      </c>
      <c r="E2542" t="s">
        <v>47</v>
      </c>
      <c r="F2542" t="s">
        <v>73</v>
      </c>
      <c r="G2542" t="s">
        <v>119</v>
      </c>
      <c r="H2542">
        <v>7</v>
      </c>
      <c r="I2542">
        <v>177.61</v>
      </c>
      <c r="J2542" s="2">
        <v>10</v>
      </c>
      <c r="K2542">
        <v>15</v>
      </c>
      <c r="L2542" s="3">
        <v>3.61</v>
      </c>
      <c r="M2542" s="3">
        <v>5</v>
      </c>
      <c r="N2542" t="s">
        <v>41</v>
      </c>
      <c r="O2542" t="s">
        <v>42</v>
      </c>
      <c r="P2542" t="s">
        <v>34</v>
      </c>
      <c r="Q2542" s="2">
        <v>1243.27</v>
      </c>
      <c r="R2542" s="2">
        <v>124.33</v>
      </c>
      <c r="S2542" s="2">
        <v>1118.94</v>
      </c>
      <c r="T2542" s="2">
        <v>0</v>
      </c>
      <c r="U2542">
        <v>1118.94</v>
      </c>
      <c r="V2542" s="2">
        <v>35</v>
      </c>
      <c r="W2542" s="3">
        <v>0</v>
      </c>
      <c r="X2542" s="3" t="s">
        <v>44</v>
      </c>
      <c r="Y2542" s="3">
        <v>9.1</v>
      </c>
      <c r="Z2542" s="2">
        <v>101.82</v>
      </c>
      <c r="AA2542" s="10">
        <f>IF(Table1[[#This Row],[Is_Late]]="Yes",1,0)</f>
        <v>0</v>
      </c>
    </row>
    <row r="2543" spans="1:27" x14ac:dyDescent="0.25">
      <c r="A2543" t="s">
        <v>2622</v>
      </c>
      <c r="B2543" s="1">
        <v>45965</v>
      </c>
      <c r="C2543" t="s">
        <v>80</v>
      </c>
      <c r="D2543" t="s">
        <v>54</v>
      </c>
      <c r="E2543" t="s">
        <v>47</v>
      </c>
      <c r="F2543" t="s">
        <v>81</v>
      </c>
      <c r="G2543" t="s">
        <v>89</v>
      </c>
      <c r="H2543">
        <v>6</v>
      </c>
      <c r="I2543">
        <v>438.83</v>
      </c>
      <c r="J2543" s="2">
        <v>25</v>
      </c>
      <c r="K2543">
        <v>40</v>
      </c>
      <c r="L2543" s="3">
        <v>5.4</v>
      </c>
      <c r="M2543" s="3">
        <v>3.9</v>
      </c>
      <c r="N2543" t="s">
        <v>50</v>
      </c>
      <c r="O2543" t="s">
        <v>42</v>
      </c>
      <c r="P2543" t="s">
        <v>43</v>
      </c>
      <c r="Q2543" s="2">
        <v>2632.98</v>
      </c>
      <c r="R2543" s="2">
        <v>658.24</v>
      </c>
      <c r="S2543" s="2">
        <v>1974.74</v>
      </c>
      <c r="T2543" s="2">
        <v>0</v>
      </c>
      <c r="U2543">
        <v>1974.74</v>
      </c>
      <c r="V2543" s="2">
        <v>27</v>
      </c>
      <c r="W2543" s="3">
        <v>13</v>
      </c>
      <c r="X2543" s="3" t="s">
        <v>35</v>
      </c>
      <c r="Y2543" s="3">
        <v>25.4</v>
      </c>
      <c r="Z2543" s="2">
        <v>501.58</v>
      </c>
      <c r="AA2543" s="10">
        <f>IF(Table1[[#This Row],[Is_Late]]="Yes",1,0)</f>
        <v>1</v>
      </c>
    </row>
    <row r="2544" spans="1:27" x14ac:dyDescent="0.25">
      <c r="A2544" t="s">
        <v>2623</v>
      </c>
      <c r="B2544" s="1">
        <v>45966</v>
      </c>
      <c r="C2544" t="s">
        <v>58</v>
      </c>
      <c r="D2544" t="s">
        <v>66</v>
      </c>
      <c r="E2544" t="s">
        <v>29</v>
      </c>
      <c r="F2544" t="s">
        <v>86</v>
      </c>
      <c r="G2544" t="s">
        <v>144</v>
      </c>
      <c r="H2544">
        <v>7</v>
      </c>
      <c r="I2544">
        <v>158.63999999999999</v>
      </c>
      <c r="J2544" s="2">
        <v>5</v>
      </c>
      <c r="K2544">
        <v>35</v>
      </c>
      <c r="L2544" s="3">
        <v>1</v>
      </c>
      <c r="M2544" s="3">
        <v>5</v>
      </c>
      <c r="N2544" t="s">
        <v>50</v>
      </c>
      <c r="O2544" t="s">
        <v>42</v>
      </c>
      <c r="P2544" t="s">
        <v>34</v>
      </c>
      <c r="Q2544" s="2">
        <v>1110.48</v>
      </c>
      <c r="R2544" s="2">
        <v>55.52</v>
      </c>
      <c r="S2544" s="2">
        <v>1054.96</v>
      </c>
      <c r="T2544" s="2">
        <v>0</v>
      </c>
      <c r="U2544">
        <v>1054.96</v>
      </c>
      <c r="V2544" s="2">
        <v>20</v>
      </c>
      <c r="W2544" s="3">
        <v>15</v>
      </c>
      <c r="X2544" s="3" t="s">
        <v>35</v>
      </c>
      <c r="Y2544" s="3">
        <v>24.2</v>
      </c>
      <c r="Z2544" s="2">
        <v>255.3</v>
      </c>
      <c r="AA2544" s="10">
        <f>IF(Table1[[#This Row],[Is_Late]]="Yes",1,0)</f>
        <v>1</v>
      </c>
    </row>
    <row r="2545" spans="1:27" x14ac:dyDescent="0.25">
      <c r="A2545" t="s">
        <v>2624</v>
      </c>
      <c r="B2545" s="1">
        <v>45966</v>
      </c>
      <c r="C2545" t="s">
        <v>75</v>
      </c>
      <c r="D2545" t="s">
        <v>28</v>
      </c>
      <c r="E2545" t="s">
        <v>47</v>
      </c>
      <c r="F2545" t="s">
        <v>86</v>
      </c>
      <c r="G2545" t="s">
        <v>63</v>
      </c>
      <c r="H2545">
        <v>1</v>
      </c>
      <c r="I2545">
        <v>84.92</v>
      </c>
      <c r="J2545" s="2">
        <v>20</v>
      </c>
      <c r="K2545">
        <v>27</v>
      </c>
      <c r="L2545" s="3">
        <v>6.03</v>
      </c>
      <c r="M2545" s="3">
        <v>4.0999999999999996</v>
      </c>
      <c r="N2545" t="s">
        <v>41</v>
      </c>
      <c r="O2545" t="s">
        <v>42</v>
      </c>
      <c r="P2545" t="s">
        <v>43</v>
      </c>
      <c r="Q2545" s="2">
        <v>84.92</v>
      </c>
      <c r="R2545" s="2">
        <v>16.98</v>
      </c>
      <c r="S2545" s="2">
        <v>67.94</v>
      </c>
      <c r="T2545" s="2">
        <v>20</v>
      </c>
      <c r="U2545">
        <v>87.94</v>
      </c>
      <c r="V2545" s="2">
        <v>18</v>
      </c>
      <c r="W2545" s="3">
        <v>9</v>
      </c>
      <c r="X2545" s="3" t="s">
        <v>35</v>
      </c>
      <c r="Y2545" s="3">
        <v>8.3000000000000007</v>
      </c>
      <c r="Z2545" s="2">
        <v>5.64</v>
      </c>
      <c r="AA2545" s="10">
        <f>IF(Table1[[#This Row],[Is_Late]]="Yes",1,0)</f>
        <v>1</v>
      </c>
    </row>
    <row r="2546" spans="1:27" x14ac:dyDescent="0.25">
      <c r="A2546" t="s">
        <v>2625</v>
      </c>
      <c r="B2546" s="1">
        <v>45966</v>
      </c>
      <c r="C2546" t="s">
        <v>58</v>
      </c>
      <c r="D2546" t="s">
        <v>66</v>
      </c>
      <c r="E2546" t="s">
        <v>29</v>
      </c>
      <c r="F2546" t="s">
        <v>76</v>
      </c>
      <c r="G2546" t="s">
        <v>82</v>
      </c>
      <c r="H2546">
        <v>2</v>
      </c>
      <c r="I2546">
        <v>265.20999999999998</v>
      </c>
      <c r="J2546" s="2">
        <v>20</v>
      </c>
      <c r="K2546">
        <v>33</v>
      </c>
      <c r="L2546" s="3">
        <v>0.76</v>
      </c>
      <c r="M2546" s="3">
        <v>3.5</v>
      </c>
      <c r="N2546" t="s">
        <v>60</v>
      </c>
      <c r="O2546" t="s">
        <v>42</v>
      </c>
      <c r="P2546" t="s">
        <v>43</v>
      </c>
      <c r="Q2546" s="2">
        <v>530.41999999999996</v>
      </c>
      <c r="R2546" s="2">
        <v>106.08</v>
      </c>
      <c r="S2546" s="2">
        <v>424.34</v>
      </c>
      <c r="T2546" s="2">
        <v>0</v>
      </c>
      <c r="U2546">
        <v>424.34</v>
      </c>
      <c r="V2546" s="2">
        <v>19</v>
      </c>
      <c r="W2546" s="3">
        <v>14</v>
      </c>
      <c r="X2546" s="3" t="s">
        <v>35</v>
      </c>
      <c r="Y2546" s="3">
        <v>14.2</v>
      </c>
      <c r="Z2546" s="2">
        <v>60.26</v>
      </c>
      <c r="AA2546" s="10">
        <f>IF(Table1[[#This Row],[Is_Late]]="Yes",1,0)</f>
        <v>1</v>
      </c>
    </row>
    <row r="2547" spans="1:27" x14ac:dyDescent="0.25">
      <c r="A2547" t="s">
        <v>2626</v>
      </c>
      <c r="B2547" s="1">
        <v>45966</v>
      </c>
      <c r="C2547" t="s">
        <v>37</v>
      </c>
      <c r="D2547" t="s">
        <v>46</v>
      </c>
      <c r="E2547" t="s">
        <v>47</v>
      </c>
      <c r="F2547" t="s">
        <v>73</v>
      </c>
      <c r="G2547" t="s">
        <v>119</v>
      </c>
      <c r="H2547">
        <v>7</v>
      </c>
      <c r="I2547">
        <v>446.67</v>
      </c>
      <c r="J2547" s="2">
        <v>15</v>
      </c>
      <c r="K2547">
        <v>29</v>
      </c>
      <c r="L2547" s="3">
        <v>6.12</v>
      </c>
      <c r="M2547" s="3">
        <v>3.3</v>
      </c>
      <c r="N2547" t="s">
        <v>32</v>
      </c>
      <c r="O2547" t="s">
        <v>42</v>
      </c>
      <c r="P2547" t="s">
        <v>43</v>
      </c>
      <c r="Q2547" s="2">
        <v>3126.69</v>
      </c>
      <c r="R2547" s="2">
        <v>469</v>
      </c>
      <c r="S2547" s="2">
        <v>2657.69</v>
      </c>
      <c r="T2547" s="2">
        <v>0</v>
      </c>
      <c r="U2547">
        <v>2657.69</v>
      </c>
      <c r="V2547" s="2">
        <v>16</v>
      </c>
      <c r="W2547" s="3">
        <v>13</v>
      </c>
      <c r="X2547" s="3" t="s">
        <v>35</v>
      </c>
      <c r="Y2547" s="3">
        <v>24.9</v>
      </c>
      <c r="Z2547" s="2">
        <v>661.76</v>
      </c>
      <c r="AA2547" s="10">
        <f>IF(Table1[[#This Row],[Is_Late]]="Yes",1,0)</f>
        <v>1</v>
      </c>
    </row>
    <row r="2548" spans="1:27" x14ac:dyDescent="0.25">
      <c r="A2548" t="s">
        <v>2627</v>
      </c>
      <c r="B2548" s="1">
        <v>45966</v>
      </c>
      <c r="C2548" t="s">
        <v>58</v>
      </c>
      <c r="D2548" t="s">
        <v>46</v>
      </c>
      <c r="E2548" t="s">
        <v>47</v>
      </c>
      <c r="F2548" t="s">
        <v>39</v>
      </c>
      <c r="G2548" t="s">
        <v>40</v>
      </c>
      <c r="H2548">
        <v>4</v>
      </c>
      <c r="I2548">
        <v>141.36000000000001</v>
      </c>
      <c r="J2548" s="2">
        <v>15</v>
      </c>
      <c r="K2548">
        <v>15</v>
      </c>
      <c r="L2548" s="3">
        <v>5.65</v>
      </c>
      <c r="M2548" s="3">
        <v>2.9</v>
      </c>
      <c r="N2548" t="s">
        <v>41</v>
      </c>
      <c r="O2548" t="s">
        <v>42</v>
      </c>
      <c r="P2548" t="s">
        <v>43</v>
      </c>
      <c r="Q2548" s="2">
        <v>565.44000000000005</v>
      </c>
      <c r="R2548" s="2">
        <v>84.82</v>
      </c>
      <c r="S2548" s="2">
        <v>480.62</v>
      </c>
      <c r="T2548" s="2">
        <v>0</v>
      </c>
      <c r="U2548">
        <v>480.62</v>
      </c>
      <c r="V2548" s="2">
        <v>41</v>
      </c>
      <c r="W2548" s="3">
        <v>0</v>
      </c>
      <c r="X2548" s="3" t="s">
        <v>44</v>
      </c>
      <c r="Y2548" s="3">
        <v>9.6999999999999993</v>
      </c>
      <c r="Z2548" s="2">
        <v>46.62</v>
      </c>
      <c r="AA2548" s="10">
        <f>IF(Table1[[#This Row],[Is_Late]]="Yes",1,0)</f>
        <v>0</v>
      </c>
    </row>
    <row r="2549" spans="1:27" x14ac:dyDescent="0.25">
      <c r="A2549" t="s">
        <v>2628</v>
      </c>
      <c r="B2549" s="1">
        <v>45966</v>
      </c>
      <c r="C2549" t="s">
        <v>37</v>
      </c>
      <c r="D2549" t="s">
        <v>28</v>
      </c>
      <c r="E2549" t="s">
        <v>29</v>
      </c>
      <c r="F2549" t="s">
        <v>59</v>
      </c>
      <c r="G2549" t="s">
        <v>67</v>
      </c>
      <c r="H2549">
        <v>6</v>
      </c>
      <c r="I2549">
        <v>126.21</v>
      </c>
      <c r="J2549" s="2">
        <v>10</v>
      </c>
      <c r="K2549">
        <v>39</v>
      </c>
      <c r="L2549" s="3">
        <v>5.52</v>
      </c>
      <c r="M2549" s="3">
        <v>3.8</v>
      </c>
      <c r="N2549" t="s">
        <v>41</v>
      </c>
      <c r="O2549" t="s">
        <v>42</v>
      </c>
      <c r="P2549" t="s">
        <v>51</v>
      </c>
      <c r="Q2549" s="2">
        <v>757.26</v>
      </c>
      <c r="R2549" s="2">
        <v>75.73</v>
      </c>
      <c r="S2549" s="2">
        <v>681.53</v>
      </c>
      <c r="T2549" s="2">
        <v>0</v>
      </c>
      <c r="U2549">
        <v>681.53</v>
      </c>
      <c r="V2549" s="2">
        <v>29</v>
      </c>
      <c r="W2549" s="3">
        <v>10</v>
      </c>
      <c r="X2549" s="3" t="s">
        <v>35</v>
      </c>
      <c r="Y2549" s="3">
        <v>10.4</v>
      </c>
      <c r="Z2549" s="2">
        <v>70.88</v>
      </c>
      <c r="AA2549" s="10">
        <f>IF(Table1[[#This Row],[Is_Late]]="Yes",1,0)</f>
        <v>1</v>
      </c>
    </row>
    <row r="2550" spans="1:27" x14ac:dyDescent="0.25">
      <c r="A2550" t="s">
        <v>2629</v>
      </c>
      <c r="B2550" s="1">
        <v>45967</v>
      </c>
      <c r="C2550" t="s">
        <v>53</v>
      </c>
      <c r="D2550" t="s">
        <v>38</v>
      </c>
      <c r="E2550" t="s">
        <v>47</v>
      </c>
      <c r="F2550" t="s">
        <v>59</v>
      </c>
      <c r="G2550" t="s">
        <v>136</v>
      </c>
      <c r="H2550">
        <v>5</v>
      </c>
      <c r="I2550">
        <v>378.93</v>
      </c>
      <c r="J2550" s="2">
        <v>0</v>
      </c>
      <c r="K2550">
        <v>37</v>
      </c>
      <c r="L2550" s="3">
        <v>6.65</v>
      </c>
      <c r="M2550" s="3">
        <v>4.5999999999999996</v>
      </c>
      <c r="N2550" t="s">
        <v>60</v>
      </c>
      <c r="O2550" t="s">
        <v>42</v>
      </c>
      <c r="P2550" t="s">
        <v>56</v>
      </c>
      <c r="Q2550" s="2">
        <v>1894.65</v>
      </c>
      <c r="R2550" s="2">
        <v>0</v>
      </c>
      <c r="S2550" s="2">
        <v>1894.65</v>
      </c>
      <c r="T2550" s="2">
        <v>0</v>
      </c>
      <c r="U2550">
        <v>1894.65</v>
      </c>
      <c r="V2550" s="2">
        <v>33</v>
      </c>
      <c r="W2550" s="3">
        <v>4</v>
      </c>
      <c r="X2550" s="3" t="s">
        <v>44</v>
      </c>
      <c r="Y2550" s="3">
        <v>26.9</v>
      </c>
      <c r="Z2550" s="2">
        <v>509.66</v>
      </c>
      <c r="AA2550" s="10">
        <f>IF(Table1[[#This Row],[Is_Late]]="Yes",1,0)</f>
        <v>0</v>
      </c>
    </row>
    <row r="2551" spans="1:27" x14ac:dyDescent="0.25">
      <c r="A2551" t="s">
        <v>2630</v>
      </c>
      <c r="B2551" s="1">
        <v>45967</v>
      </c>
      <c r="C2551" t="s">
        <v>75</v>
      </c>
      <c r="D2551" t="s">
        <v>54</v>
      </c>
      <c r="E2551" t="s">
        <v>29</v>
      </c>
      <c r="F2551" t="s">
        <v>73</v>
      </c>
      <c r="G2551" t="s">
        <v>89</v>
      </c>
      <c r="H2551">
        <v>7</v>
      </c>
      <c r="I2551">
        <v>333.82</v>
      </c>
      <c r="J2551" s="2">
        <v>25</v>
      </c>
      <c r="K2551">
        <v>25</v>
      </c>
      <c r="L2551" s="3">
        <v>7.27</v>
      </c>
      <c r="M2551" s="3">
        <v>3.6</v>
      </c>
      <c r="N2551" t="s">
        <v>41</v>
      </c>
      <c r="O2551" t="s">
        <v>42</v>
      </c>
      <c r="P2551" t="s">
        <v>34</v>
      </c>
      <c r="Q2551" s="2">
        <v>2336.7399999999998</v>
      </c>
      <c r="R2551" s="2">
        <v>584.17999999999995</v>
      </c>
      <c r="S2551" s="2">
        <v>1752.56</v>
      </c>
      <c r="T2551" s="2">
        <v>0</v>
      </c>
      <c r="U2551">
        <v>1752.56</v>
      </c>
      <c r="V2551" s="2">
        <v>25</v>
      </c>
      <c r="W2551" s="3">
        <v>0</v>
      </c>
      <c r="X2551" s="3" t="s">
        <v>44</v>
      </c>
      <c r="Y2551" s="3">
        <v>9</v>
      </c>
      <c r="Z2551" s="2">
        <v>157.72999999999999</v>
      </c>
      <c r="AA2551" s="10">
        <f>IF(Table1[[#This Row],[Is_Late]]="Yes",1,0)</f>
        <v>0</v>
      </c>
    </row>
    <row r="2552" spans="1:27" x14ac:dyDescent="0.25">
      <c r="A2552" t="s">
        <v>2631</v>
      </c>
      <c r="B2552" s="1">
        <v>45967</v>
      </c>
      <c r="C2552" t="s">
        <v>88</v>
      </c>
      <c r="D2552" t="s">
        <v>54</v>
      </c>
      <c r="E2552" t="s">
        <v>47</v>
      </c>
      <c r="F2552" t="s">
        <v>76</v>
      </c>
      <c r="G2552" t="s">
        <v>67</v>
      </c>
      <c r="H2552">
        <v>4</v>
      </c>
      <c r="I2552">
        <v>140.84</v>
      </c>
      <c r="J2552" s="2">
        <v>0</v>
      </c>
      <c r="K2552">
        <v>17</v>
      </c>
      <c r="L2552" s="3">
        <v>5.0599999999999996</v>
      </c>
      <c r="M2552" s="3">
        <v>3.9</v>
      </c>
      <c r="N2552" t="s">
        <v>32</v>
      </c>
      <c r="O2552" t="s">
        <v>42</v>
      </c>
      <c r="P2552" t="s">
        <v>64</v>
      </c>
      <c r="Q2552" s="2">
        <v>563.36</v>
      </c>
      <c r="R2552" s="2">
        <v>0</v>
      </c>
      <c r="S2552" s="2">
        <v>563.36</v>
      </c>
      <c r="T2552" s="2">
        <v>0</v>
      </c>
      <c r="U2552">
        <v>563.36</v>
      </c>
      <c r="V2552" s="2">
        <v>41</v>
      </c>
      <c r="W2552" s="3">
        <v>0</v>
      </c>
      <c r="X2552" s="3" t="s">
        <v>44</v>
      </c>
      <c r="Y2552" s="3">
        <v>12</v>
      </c>
      <c r="Z2552" s="2">
        <v>67.599999999999994</v>
      </c>
      <c r="AA2552" s="10">
        <f>IF(Table1[[#This Row],[Is_Late]]="Yes",1,0)</f>
        <v>0</v>
      </c>
    </row>
    <row r="2553" spans="1:27" x14ac:dyDescent="0.25">
      <c r="A2553" t="s">
        <v>2632</v>
      </c>
      <c r="B2553" s="1">
        <v>45967</v>
      </c>
      <c r="C2553" t="s">
        <v>80</v>
      </c>
      <c r="D2553" t="s">
        <v>66</v>
      </c>
      <c r="E2553" t="s">
        <v>29</v>
      </c>
      <c r="F2553" t="s">
        <v>30</v>
      </c>
      <c r="G2553" t="s">
        <v>89</v>
      </c>
      <c r="H2553">
        <v>6</v>
      </c>
      <c r="I2553">
        <v>140.27000000000001</v>
      </c>
      <c r="J2553" s="2">
        <v>10</v>
      </c>
      <c r="K2553">
        <v>14</v>
      </c>
      <c r="L2553" s="3">
        <v>7.8</v>
      </c>
      <c r="M2553" s="3">
        <v>3.6</v>
      </c>
      <c r="N2553" t="s">
        <v>50</v>
      </c>
      <c r="O2553" t="s">
        <v>42</v>
      </c>
      <c r="P2553" t="s">
        <v>64</v>
      </c>
      <c r="Q2553" s="2">
        <v>841.62</v>
      </c>
      <c r="R2553" s="2">
        <v>84.16</v>
      </c>
      <c r="S2553" s="2">
        <v>757.46</v>
      </c>
      <c r="T2553" s="2">
        <v>0</v>
      </c>
      <c r="U2553">
        <v>757.46</v>
      </c>
      <c r="V2553" s="2">
        <v>29</v>
      </c>
      <c r="W2553" s="3">
        <v>0</v>
      </c>
      <c r="X2553" s="3" t="s">
        <v>44</v>
      </c>
      <c r="Y2553" s="3">
        <v>27.8</v>
      </c>
      <c r="Z2553" s="2">
        <v>210.57</v>
      </c>
      <c r="AA2553" s="10">
        <f>IF(Table1[[#This Row],[Is_Late]]="Yes",1,0)</f>
        <v>0</v>
      </c>
    </row>
    <row r="2554" spans="1:27" x14ac:dyDescent="0.25">
      <c r="A2554" t="s">
        <v>2633</v>
      </c>
      <c r="B2554" s="1">
        <v>45967</v>
      </c>
      <c r="C2554" t="s">
        <v>58</v>
      </c>
      <c r="D2554" t="s">
        <v>66</v>
      </c>
      <c r="E2554" t="s">
        <v>29</v>
      </c>
      <c r="F2554" t="s">
        <v>86</v>
      </c>
      <c r="G2554" t="s">
        <v>98</v>
      </c>
      <c r="H2554">
        <v>5</v>
      </c>
      <c r="I2554">
        <v>439.48</v>
      </c>
      <c r="J2554" s="2">
        <v>20</v>
      </c>
      <c r="K2554">
        <v>24</v>
      </c>
      <c r="L2554" s="3">
        <v>5.75</v>
      </c>
      <c r="M2554" s="3">
        <v>3.9</v>
      </c>
      <c r="N2554" t="s">
        <v>60</v>
      </c>
      <c r="O2554" t="s">
        <v>42</v>
      </c>
      <c r="P2554" t="s">
        <v>34</v>
      </c>
      <c r="Q2554" s="2">
        <v>2197.4</v>
      </c>
      <c r="R2554" s="2">
        <v>439.48</v>
      </c>
      <c r="S2554" s="2">
        <v>1757.92</v>
      </c>
      <c r="T2554" s="2">
        <v>0</v>
      </c>
      <c r="U2554">
        <v>1757.92</v>
      </c>
      <c r="V2554" s="2">
        <v>38</v>
      </c>
      <c r="W2554" s="3">
        <v>0</v>
      </c>
      <c r="X2554" s="3" t="s">
        <v>44</v>
      </c>
      <c r="Y2554" s="3">
        <v>12.1</v>
      </c>
      <c r="Z2554" s="2">
        <v>212.71</v>
      </c>
      <c r="AA2554" s="10">
        <f>IF(Table1[[#This Row],[Is_Late]]="Yes",1,0)</f>
        <v>0</v>
      </c>
    </row>
    <row r="2555" spans="1:27" x14ac:dyDescent="0.25">
      <c r="A2555" t="s">
        <v>2634</v>
      </c>
      <c r="B2555" s="1">
        <v>45967</v>
      </c>
      <c r="C2555" t="s">
        <v>53</v>
      </c>
      <c r="D2555" t="s">
        <v>46</v>
      </c>
      <c r="E2555" t="s">
        <v>47</v>
      </c>
      <c r="F2555" t="s">
        <v>93</v>
      </c>
      <c r="G2555" t="s">
        <v>70</v>
      </c>
      <c r="H2555">
        <v>5</v>
      </c>
      <c r="I2555">
        <v>405.22</v>
      </c>
      <c r="J2555" s="2">
        <v>10</v>
      </c>
      <c r="K2555">
        <v>30</v>
      </c>
      <c r="L2555" s="3">
        <v>1.83</v>
      </c>
      <c r="M2555" s="3">
        <v>3.4</v>
      </c>
      <c r="N2555" t="s">
        <v>41</v>
      </c>
      <c r="O2555" t="s">
        <v>42</v>
      </c>
      <c r="P2555" t="s">
        <v>34</v>
      </c>
      <c r="Q2555" s="2">
        <v>2026.1</v>
      </c>
      <c r="R2555" s="2">
        <v>202.61</v>
      </c>
      <c r="S2555" s="2">
        <v>1823.49</v>
      </c>
      <c r="T2555" s="2">
        <v>0</v>
      </c>
      <c r="U2555">
        <v>1823.49</v>
      </c>
      <c r="V2555" s="2">
        <v>21</v>
      </c>
      <c r="W2555" s="3">
        <v>9</v>
      </c>
      <c r="X2555" s="3" t="s">
        <v>35</v>
      </c>
      <c r="Y2555" s="3">
        <v>12.6</v>
      </c>
      <c r="Z2555" s="2">
        <v>229.76</v>
      </c>
      <c r="AA2555" s="10">
        <f>IF(Table1[[#This Row],[Is_Late]]="Yes",1,0)</f>
        <v>1</v>
      </c>
    </row>
    <row r="2556" spans="1:27" x14ac:dyDescent="0.25">
      <c r="A2556" t="s">
        <v>2635</v>
      </c>
      <c r="B2556" s="1">
        <v>45967</v>
      </c>
      <c r="C2556" t="s">
        <v>88</v>
      </c>
      <c r="D2556" t="s">
        <v>66</v>
      </c>
      <c r="E2556" t="s">
        <v>47</v>
      </c>
      <c r="F2556" t="s">
        <v>59</v>
      </c>
      <c r="G2556" t="s">
        <v>144</v>
      </c>
      <c r="H2556">
        <v>4</v>
      </c>
      <c r="I2556">
        <v>263.22000000000003</v>
      </c>
      <c r="J2556" s="2">
        <v>10</v>
      </c>
      <c r="K2556">
        <v>23</v>
      </c>
      <c r="L2556" s="3">
        <v>6.58</v>
      </c>
      <c r="M2556" s="3">
        <v>3.7</v>
      </c>
      <c r="N2556" t="s">
        <v>32</v>
      </c>
      <c r="O2556" t="s">
        <v>33</v>
      </c>
      <c r="P2556" t="s">
        <v>56</v>
      </c>
      <c r="Q2556" s="2">
        <v>1052.8800000000001</v>
      </c>
      <c r="R2556" s="2">
        <v>105.29</v>
      </c>
      <c r="S2556" s="2">
        <v>0</v>
      </c>
      <c r="T2556" s="2">
        <v>0</v>
      </c>
      <c r="U2556">
        <v>0</v>
      </c>
      <c r="V2556" s="2">
        <v>28</v>
      </c>
      <c r="W2556" s="3">
        <v>0</v>
      </c>
      <c r="X2556" s="3" t="s">
        <v>44</v>
      </c>
      <c r="Y2556" s="3">
        <v>23.1</v>
      </c>
      <c r="Z2556" s="2">
        <v>0</v>
      </c>
      <c r="AA2556" s="10">
        <f>IF(Table1[[#This Row],[Is_Late]]="Yes",1,0)</f>
        <v>0</v>
      </c>
    </row>
    <row r="2557" spans="1:27" x14ac:dyDescent="0.25">
      <c r="A2557" t="s">
        <v>2636</v>
      </c>
      <c r="B2557" s="1">
        <v>45967</v>
      </c>
      <c r="C2557" t="s">
        <v>58</v>
      </c>
      <c r="D2557" t="s">
        <v>54</v>
      </c>
      <c r="E2557" t="s">
        <v>29</v>
      </c>
      <c r="F2557" t="s">
        <v>93</v>
      </c>
      <c r="G2557" t="s">
        <v>144</v>
      </c>
      <c r="H2557">
        <v>1</v>
      </c>
      <c r="I2557">
        <v>68.72</v>
      </c>
      <c r="J2557" s="2">
        <v>20</v>
      </c>
      <c r="K2557">
        <v>19</v>
      </c>
      <c r="L2557" s="3">
        <v>1.0900000000000001</v>
      </c>
      <c r="M2557" s="3">
        <v>5</v>
      </c>
      <c r="N2557" t="s">
        <v>68</v>
      </c>
      <c r="O2557" t="s">
        <v>33</v>
      </c>
      <c r="P2557" t="s">
        <v>51</v>
      </c>
      <c r="Q2557" s="2">
        <v>68.72</v>
      </c>
      <c r="R2557" s="2">
        <v>13.74</v>
      </c>
      <c r="S2557" s="2">
        <v>0</v>
      </c>
      <c r="T2557" s="2">
        <v>25</v>
      </c>
      <c r="U2557">
        <v>0</v>
      </c>
      <c r="V2557" s="2">
        <v>38</v>
      </c>
      <c r="W2557" s="3">
        <v>0</v>
      </c>
      <c r="X2557" s="3" t="s">
        <v>44</v>
      </c>
      <c r="Y2557" s="3">
        <v>15</v>
      </c>
      <c r="Z2557" s="2">
        <v>0</v>
      </c>
      <c r="AA2557" s="10">
        <f>IF(Table1[[#This Row],[Is_Late]]="Yes",1,0)</f>
        <v>0</v>
      </c>
    </row>
    <row r="2558" spans="1:27" x14ac:dyDescent="0.25">
      <c r="A2558" t="s">
        <v>2637</v>
      </c>
      <c r="B2558" s="1">
        <v>45967</v>
      </c>
      <c r="C2558" t="s">
        <v>80</v>
      </c>
      <c r="D2558" t="s">
        <v>38</v>
      </c>
      <c r="E2558" t="s">
        <v>29</v>
      </c>
      <c r="F2558" t="s">
        <v>93</v>
      </c>
      <c r="G2558" t="s">
        <v>78</v>
      </c>
      <c r="H2558">
        <v>6</v>
      </c>
      <c r="I2558">
        <v>290.68</v>
      </c>
      <c r="J2558" s="2">
        <v>15</v>
      </c>
      <c r="K2558">
        <v>34</v>
      </c>
      <c r="L2558" s="3">
        <v>5.93</v>
      </c>
      <c r="M2558" s="3">
        <v>3.4</v>
      </c>
      <c r="N2558" t="s">
        <v>68</v>
      </c>
      <c r="O2558" t="s">
        <v>42</v>
      </c>
      <c r="P2558" t="s">
        <v>51</v>
      </c>
      <c r="Q2558" s="2">
        <v>1744.08</v>
      </c>
      <c r="R2558" s="2">
        <v>261.61</v>
      </c>
      <c r="S2558" s="2">
        <v>1482.47</v>
      </c>
      <c r="T2558" s="2">
        <v>0</v>
      </c>
      <c r="U2558">
        <v>1482.47</v>
      </c>
      <c r="V2558" s="2">
        <v>24</v>
      </c>
      <c r="W2558" s="3">
        <v>10</v>
      </c>
      <c r="X2558" s="3" t="s">
        <v>35</v>
      </c>
      <c r="Y2558" s="3">
        <v>16</v>
      </c>
      <c r="Z2558" s="2">
        <v>237.2</v>
      </c>
      <c r="AA2558" s="10">
        <f>IF(Table1[[#This Row],[Is_Late]]="Yes",1,0)</f>
        <v>1</v>
      </c>
    </row>
    <row r="2559" spans="1:27" x14ac:dyDescent="0.25">
      <c r="A2559" t="s">
        <v>2638</v>
      </c>
      <c r="B2559" s="1">
        <v>45967</v>
      </c>
      <c r="C2559" t="s">
        <v>88</v>
      </c>
      <c r="D2559" t="s">
        <v>66</v>
      </c>
      <c r="E2559" t="s">
        <v>47</v>
      </c>
      <c r="F2559" t="s">
        <v>39</v>
      </c>
      <c r="G2559" t="s">
        <v>70</v>
      </c>
      <c r="H2559">
        <v>4</v>
      </c>
      <c r="I2559">
        <v>137.65</v>
      </c>
      <c r="J2559" s="2">
        <v>25</v>
      </c>
      <c r="K2559">
        <v>19</v>
      </c>
      <c r="L2559" s="3">
        <v>2.4500000000000002</v>
      </c>
      <c r="M2559" s="3">
        <v>3.4</v>
      </c>
      <c r="N2559" t="s">
        <v>32</v>
      </c>
      <c r="O2559" t="s">
        <v>33</v>
      </c>
      <c r="P2559" t="s">
        <v>56</v>
      </c>
      <c r="Q2559" s="2">
        <v>550.6</v>
      </c>
      <c r="R2559" s="2">
        <v>137.65</v>
      </c>
      <c r="S2559" s="2">
        <v>0</v>
      </c>
      <c r="T2559" s="2">
        <v>0</v>
      </c>
      <c r="U2559">
        <v>0</v>
      </c>
      <c r="V2559" s="2">
        <v>20</v>
      </c>
      <c r="W2559" s="3">
        <v>0</v>
      </c>
      <c r="X2559" s="3" t="s">
        <v>44</v>
      </c>
      <c r="Y2559" s="3">
        <v>16.2</v>
      </c>
      <c r="Z2559" s="2">
        <v>0</v>
      </c>
      <c r="AA2559" s="10">
        <f>IF(Table1[[#This Row],[Is_Late]]="Yes",1,0)</f>
        <v>0</v>
      </c>
    </row>
    <row r="2560" spans="1:27" x14ac:dyDescent="0.25">
      <c r="A2560" t="s">
        <v>2639</v>
      </c>
      <c r="B2560" s="1">
        <v>45967</v>
      </c>
      <c r="C2560" t="s">
        <v>53</v>
      </c>
      <c r="D2560" t="s">
        <v>28</v>
      </c>
      <c r="E2560" t="s">
        <v>47</v>
      </c>
      <c r="F2560" t="s">
        <v>81</v>
      </c>
      <c r="G2560" t="s">
        <v>89</v>
      </c>
      <c r="H2560">
        <v>4</v>
      </c>
      <c r="I2560">
        <v>260.2</v>
      </c>
      <c r="J2560" s="2">
        <v>15</v>
      </c>
      <c r="K2560">
        <v>35</v>
      </c>
      <c r="L2560" s="3">
        <v>4.33</v>
      </c>
      <c r="M2560" s="3">
        <v>4.5999999999999996</v>
      </c>
      <c r="N2560" t="s">
        <v>60</v>
      </c>
      <c r="O2560" t="s">
        <v>42</v>
      </c>
      <c r="P2560" t="s">
        <v>34</v>
      </c>
      <c r="Q2560" s="2">
        <v>1040.8</v>
      </c>
      <c r="R2560" s="2">
        <v>156.12</v>
      </c>
      <c r="S2560" s="2">
        <v>884.68</v>
      </c>
      <c r="T2560" s="2">
        <v>0</v>
      </c>
      <c r="U2560">
        <v>884.68</v>
      </c>
      <c r="V2560" s="2">
        <v>42</v>
      </c>
      <c r="W2560" s="3">
        <v>0</v>
      </c>
      <c r="X2560" s="3" t="s">
        <v>44</v>
      </c>
      <c r="Y2560" s="3">
        <v>17.2</v>
      </c>
      <c r="Z2560" s="2">
        <v>152.16</v>
      </c>
      <c r="AA2560" s="10">
        <f>IF(Table1[[#This Row],[Is_Late]]="Yes",1,0)</f>
        <v>0</v>
      </c>
    </row>
    <row r="2561" spans="1:27" x14ac:dyDescent="0.25">
      <c r="A2561" t="s">
        <v>2640</v>
      </c>
      <c r="B2561" s="1">
        <v>45968</v>
      </c>
      <c r="C2561" t="s">
        <v>58</v>
      </c>
      <c r="D2561" t="s">
        <v>46</v>
      </c>
      <c r="E2561" t="s">
        <v>47</v>
      </c>
      <c r="F2561" t="s">
        <v>48</v>
      </c>
      <c r="G2561" t="s">
        <v>55</v>
      </c>
      <c r="H2561">
        <v>5</v>
      </c>
      <c r="I2561">
        <v>89.87</v>
      </c>
      <c r="J2561" s="2">
        <v>25</v>
      </c>
      <c r="K2561">
        <v>29</v>
      </c>
      <c r="L2561" s="3">
        <v>6.65</v>
      </c>
      <c r="M2561" s="3">
        <v>3.5</v>
      </c>
      <c r="N2561" t="s">
        <v>50</v>
      </c>
      <c r="O2561" t="s">
        <v>42</v>
      </c>
      <c r="P2561" t="s">
        <v>56</v>
      </c>
      <c r="Q2561" s="2">
        <v>449.35</v>
      </c>
      <c r="R2561" s="2">
        <v>112.34</v>
      </c>
      <c r="S2561" s="2">
        <v>337.01</v>
      </c>
      <c r="T2561" s="2">
        <v>0</v>
      </c>
      <c r="U2561">
        <v>337.01</v>
      </c>
      <c r="V2561" s="2">
        <v>23</v>
      </c>
      <c r="W2561" s="3">
        <v>6</v>
      </c>
      <c r="X2561" s="3" t="s">
        <v>35</v>
      </c>
      <c r="Y2561" s="3">
        <v>17.3</v>
      </c>
      <c r="Z2561" s="2">
        <v>58.3</v>
      </c>
      <c r="AA2561" s="10">
        <f>IF(Table1[[#This Row],[Is_Late]]="Yes",1,0)</f>
        <v>1</v>
      </c>
    </row>
    <row r="2562" spans="1:27" x14ac:dyDescent="0.25">
      <c r="A2562" t="s">
        <v>2641</v>
      </c>
      <c r="B2562" s="1">
        <v>45968</v>
      </c>
      <c r="C2562" t="s">
        <v>37</v>
      </c>
      <c r="D2562" t="s">
        <v>38</v>
      </c>
      <c r="E2562" t="s">
        <v>29</v>
      </c>
      <c r="F2562" t="s">
        <v>39</v>
      </c>
      <c r="G2562" t="s">
        <v>82</v>
      </c>
      <c r="H2562">
        <v>3</v>
      </c>
      <c r="I2562">
        <v>32.01</v>
      </c>
      <c r="J2562" s="2">
        <v>20</v>
      </c>
      <c r="K2562">
        <v>38</v>
      </c>
      <c r="L2562" s="3">
        <v>4.3600000000000003</v>
      </c>
      <c r="M2562" s="3">
        <v>3.7</v>
      </c>
      <c r="N2562" t="s">
        <v>60</v>
      </c>
      <c r="O2562" t="s">
        <v>42</v>
      </c>
      <c r="P2562" t="s">
        <v>43</v>
      </c>
      <c r="Q2562" s="2">
        <v>96.03</v>
      </c>
      <c r="R2562" s="2">
        <v>19.21</v>
      </c>
      <c r="S2562" s="2">
        <v>76.819999999999993</v>
      </c>
      <c r="T2562" s="2">
        <v>25</v>
      </c>
      <c r="U2562">
        <v>101.82</v>
      </c>
      <c r="V2562" s="2">
        <v>20</v>
      </c>
      <c r="W2562" s="3">
        <v>18</v>
      </c>
      <c r="X2562" s="3" t="s">
        <v>35</v>
      </c>
      <c r="Y2562" s="3">
        <v>20.3</v>
      </c>
      <c r="Z2562" s="2">
        <v>15.59</v>
      </c>
      <c r="AA2562" s="10">
        <f>IF(Table1[[#This Row],[Is_Late]]="Yes",1,0)</f>
        <v>1</v>
      </c>
    </row>
    <row r="2563" spans="1:27" x14ac:dyDescent="0.25">
      <c r="A2563" t="s">
        <v>2642</v>
      </c>
      <c r="B2563" s="1">
        <v>45968</v>
      </c>
      <c r="C2563" t="s">
        <v>53</v>
      </c>
      <c r="D2563" t="s">
        <v>54</v>
      </c>
      <c r="E2563" t="s">
        <v>29</v>
      </c>
      <c r="F2563" t="s">
        <v>39</v>
      </c>
      <c r="G2563" t="s">
        <v>49</v>
      </c>
      <c r="H2563">
        <v>7</v>
      </c>
      <c r="I2563">
        <v>40.33</v>
      </c>
      <c r="J2563" s="2">
        <v>25</v>
      </c>
      <c r="K2563">
        <v>39</v>
      </c>
      <c r="L2563" s="3">
        <v>2.4700000000000002</v>
      </c>
      <c r="M2563" s="3">
        <v>3.6</v>
      </c>
      <c r="N2563" t="s">
        <v>68</v>
      </c>
      <c r="O2563" t="s">
        <v>42</v>
      </c>
      <c r="P2563" t="s">
        <v>43</v>
      </c>
      <c r="Q2563" s="2">
        <v>282.31</v>
      </c>
      <c r="R2563" s="2">
        <v>70.58</v>
      </c>
      <c r="S2563" s="2">
        <v>211.73</v>
      </c>
      <c r="T2563" s="2">
        <v>15</v>
      </c>
      <c r="U2563">
        <v>226.73</v>
      </c>
      <c r="V2563" s="2">
        <v>31</v>
      </c>
      <c r="W2563" s="3">
        <v>8</v>
      </c>
      <c r="X2563" s="3" t="s">
        <v>35</v>
      </c>
      <c r="Y2563" s="3">
        <v>23.6</v>
      </c>
      <c r="Z2563" s="2">
        <v>49.97</v>
      </c>
      <c r="AA2563" s="10">
        <f>IF(Table1[[#This Row],[Is_Late]]="Yes",1,0)</f>
        <v>1</v>
      </c>
    </row>
    <row r="2564" spans="1:27" x14ac:dyDescent="0.25">
      <c r="A2564" t="s">
        <v>2643</v>
      </c>
      <c r="B2564" s="1">
        <v>45968</v>
      </c>
      <c r="C2564" t="s">
        <v>53</v>
      </c>
      <c r="D2564" t="s">
        <v>54</v>
      </c>
      <c r="E2564" t="s">
        <v>47</v>
      </c>
      <c r="F2564" t="s">
        <v>73</v>
      </c>
      <c r="G2564" t="s">
        <v>31</v>
      </c>
      <c r="H2564">
        <v>6</v>
      </c>
      <c r="I2564">
        <v>397.09</v>
      </c>
      <c r="J2564" s="2">
        <v>10</v>
      </c>
      <c r="K2564">
        <v>22</v>
      </c>
      <c r="L2564" s="3">
        <v>4.7699999999999996</v>
      </c>
      <c r="M2564" s="3">
        <v>3.7</v>
      </c>
      <c r="N2564" t="s">
        <v>41</v>
      </c>
      <c r="O2564" t="s">
        <v>33</v>
      </c>
      <c r="P2564" t="s">
        <v>43</v>
      </c>
      <c r="Q2564" s="2">
        <v>2382.54</v>
      </c>
      <c r="R2564" s="2">
        <v>238.25</v>
      </c>
      <c r="S2564" s="2">
        <v>0</v>
      </c>
      <c r="T2564" s="2">
        <v>0</v>
      </c>
      <c r="U2564">
        <v>0</v>
      </c>
      <c r="V2564" s="2">
        <v>30</v>
      </c>
      <c r="W2564" s="3">
        <v>0</v>
      </c>
      <c r="X2564" s="3" t="s">
        <v>44</v>
      </c>
      <c r="Y2564" s="3">
        <v>12.2</v>
      </c>
      <c r="Z2564" s="2">
        <v>0</v>
      </c>
      <c r="AA2564" s="10">
        <f>IF(Table1[[#This Row],[Is_Late]]="Yes",1,0)</f>
        <v>0</v>
      </c>
    </row>
    <row r="2565" spans="1:27" x14ac:dyDescent="0.25">
      <c r="A2565" t="s">
        <v>2644</v>
      </c>
      <c r="B2565" s="1">
        <v>45968</v>
      </c>
      <c r="C2565" t="s">
        <v>37</v>
      </c>
      <c r="D2565" t="s">
        <v>28</v>
      </c>
      <c r="E2565" t="s">
        <v>29</v>
      </c>
      <c r="F2565" t="s">
        <v>59</v>
      </c>
      <c r="G2565" t="s">
        <v>49</v>
      </c>
      <c r="H2565">
        <v>2</v>
      </c>
      <c r="I2565">
        <v>291.77999999999997</v>
      </c>
      <c r="J2565" s="2">
        <v>0</v>
      </c>
      <c r="K2565">
        <v>40</v>
      </c>
      <c r="L2565" s="3">
        <v>3.92</v>
      </c>
      <c r="M2565" s="3">
        <v>4.9000000000000004</v>
      </c>
      <c r="N2565" t="s">
        <v>32</v>
      </c>
      <c r="O2565" t="s">
        <v>42</v>
      </c>
      <c r="P2565" t="s">
        <v>64</v>
      </c>
      <c r="Q2565" s="2">
        <v>583.55999999999995</v>
      </c>
      <c r="R2565" s="2">
        <v>0</v>
      </c>
      <c r="S2565" s="2">
        <v>583.55999999999995</v>
      </c>
      <c r="T2565" s="2">
        <v>0</v>
      </c>
      <c r="U2565">
        <v>583.55999999999995</v>
      </c>
      <c r="V2565" s="2">
        <v>36</v>
      </c>
      <c r="W2565" s="3">
        <v>4</v>
      </c>
      <c r="X2565" s="3" t="s">
        <v>44</v>
      </c>
      <c r="Y2565" s="3">
        <v>24.1</v>
      </c>
      <c r="Z2565" s="2">
        <v>140.63999999999999</v>
      </c>
      <c r="AA2565" s="10">
        <f>IF(Table1[[#This Row],[Is_Late]]="Yes",1,0)</f>
        <v>0</v>
      </c>
    </row>
    <row r="2566" spans="1:27" x14ac:dyDescent="0.25">
      <c r="A2566" t="s">
        <v>2645</v>
      </c>
      <c r="B2566" s="1">
        <v>45968</v>
      </c>
      <c r="C2566" t="s">
        <v>80</v>
      </c>
      <c r="D2566" t="s">
        <v>38</v>
      </c>
      <c r="E2566" t="s">
        <v>47</v>
      </c>
      <c r="F2566" t="s">
        <v>59</v>
      </c>
      <c r="G2566" t="s">
        <v>67</v>
      </c>
      <c r="H2566">
        <v>3</v>
      </c>
      <c r="I2566">
        <v>393.5</v>
      </c>
      <c r="J2566" s="2">
        <v>25</v>
      </c>
      <c r="K2566">
        <v>22</v>
      </c>
      <c r="L2566" s="3">
        <v>7.98</v>
      </c>
      <c r="M2566" s="3">
        <v>4</v>
      </c>
      <c r="N2566" t="s">
        <v>41</v>
      </c>
      <c r="O2566" t="s">
        <v>42</v>
      </c>
      <c r="P2566" t="s">
        <v>34</v>
      </c>
      <c r="Q2566" s="2">
        <v>1180.5</v>
      </c>
      <c r="R2566" s="2">
        <v>295.12</v>
      </c>
      <c r="S2566" s="2">
        <v>885.38</v>
      </c>
      <c r="T2566" s="2">
        <v>0</v>
      </c>
      <c r="U2566">
        <v>885.38</v>
      </c>
      <c r="V2566" s="2">
        <v>33</v>
      </c>
      <c r="W2566" s="3">
        <v>0</v>
      </c>
      <c r="X2566" s="3" t="s">
        <v>44</v>
      </c>
      <c r="Y2566" s="3">
        <v>13.6</v>
      </c>
      <c r="Z2566" s="2">
        <v>120.41</v>
      </c>
      <c r="AA2566" s="10">
        <f>IF(Table1[[#This Row],[Is_Late]]="Yes",1,0)</f>
        <v>0</v>
      </c>
    </row>
    <row r="2567" spans="1:27" x14ac:dyDescent="0.25">
      <c r="A2567" t="s">
        <v>2646</v>
      </c>
      <c r="B2567" s="1">
        <v>45968</v>
      </c>
      <c r="C2567" t="s">
        <v>37</v>
      </c>
      <c r="D2567" t="s">
        <v>46</v>
      </c>
      <c r="E2567" t="s">
        <v>29</v>
      </c>
      <c r="F2567" t="s">
        <v>59</v>
      </c>
      <c r="G2567" t="s">
        <v>49</v>
      </c>
      <c r="H2567">
        <v>1</v>
      </c>
      <c r="I2567">
        <v>104.51</v>
      </c>
      <c r="J2567" s="2">
        <v>10</v>
      </c>
      <c r="K2567">
        <v>29</v>
      </c>
      <c r="L2567" s="3">
        <v>2.4</v>
      </c>
      <c r="M2567" s="3">
        <v>4.8</v>
      </c>
      <c r="N2567" t="s">
        <v>60</v>
      </c>
      <c r="O2567" t="s">
        <v>42</v>
      </c>
      <c r="P2567" t="s">
        <v>34</v>
      </c>
      <c r="Q2567" s="2">
        <v>104.51</v>
      </c>
      <c r="R2567" s="2">
        <v>10.45</v>
      </c>
      <c r="S2567" s="2">
        <v>94.06</v>
      </c>
      <c r="T2567" s="2">
        <v>10</v>
      </c>
      <c r="U2567">
        <v>104.06</v>
      </c>
      <c r="V2567" s="2">
        <v>16</v>
      </c>
      <c r="W2567" s="3">
        <v>13</v>
      </c>
      <c r="X2567" s="3" t="s">
        <v>35</v>
      </c>
      <c r="Y2567" s="3">
        <v>11.5</v>
      </c>
      <c r="Z2567" s="2">
        <v>10.82</v>
      </c>
      <c r="AA2567" s="10">
        <f>IF(Table1[[#This Row],[Is_Late]]="Yes",1,0)</f>
        <v>1</v>
      </c>
    </row>
    <row r="2568" spans="1:27" x14ac:dyDescent="0.25">
      <c r="A2568" t="s">
        <v>2647</v>
      </c>
      <c r="B2568" s="1">
        <v>45968</v>
      </c>
      <c r="C2568" t="s">
        <v>27</v>
      </c>
      <c r="D2568" t="s">
        <v>38</v>
      </c>
      <c r="E2568" t="s">
        <v>47</v>
      </c>
      <c r="F2568" t="s">
        <v>59</v>
      </c>
      <c r="G2568" t="s">
        <v>144</v>
      </c>
      <c r="H2568">
        <v>4</v>
      </c>
      <c r="I2568">
        <v>325.73</v>
      </c>
      <c r="J2568" s="2">
        <v>0</v>
      </c>
      <c r="K2568">
        <v>23</v>
      </c>
      <c r="L2568" s="3">
        <v>4.08</v>
      </c>
      <c r="M2568" s="3">
        <v>3.7</v>
      </c>
      <c r="N2568" t="s">
        <v>41</v>
      </c>
      <c r="O2568" t="s">
        <v>42</v>
      </c>
      <c r="P2568" t="s">
        <v>51</v>
      </c>
      <c r="Q2568" s="2">
        <v>1302.92</v>
      </c>
      <c r="R2568" s="2">
        <v>0</v>
      </c>
      <c r="S2568" s="2">
        <v>1302.92</v>
      </c>
      <c r="T2568" s="2">
        <v>0</v>
      </c>
      <c r="U2568">
        <v>1302.92</v>
      </c>
      <c r="V2568" s="2">
        <v>33</v>
      </c>
      <c r="W2568" s="3">
        <v>0</v>
      </c>
      <c r="X2568" s="3" t="s">
        <v>44</v>
      </c>
      <c r="Y2568" s="3">
        <v>10.1</v>
      </c>
      <c r="Z2568" s="2">
        <v>131.59</v>
      </c>
      <c r="AA2568" s="10">
        <f>IF(Table1[[#This Row],[Is_Late]]="Yes",1,0)</f>
        <v>0</v>
      </c>
    </row>
    <row r="2569" spans="1:27" x14ac:dyDescent="0.25">
      <c r="A2569" t="s">
        <v>2648</v>
      </c>
      <c r="B2569" s="1">
        <v>45968</v>
      </c>
      <c r="C2569" t="s">
        <v>88</v>
      </c>
      <c r="D2569" t="s">
        <v>28</v>
      </c>
      <c r="E2569" t="s">
        <v>47</v>
      </c>
      <c r="F2569" t="s">
        <v>86</v>
      </c>
      <c r="G2569" t="s">
        <v>119</v>
      </c>
      <c r="H2569">
        <v>6</v>
      </c>
      <c r="I2569">
        <v>55.15</v>
      </c>
      <c r="J2569" s="2">
        <v>15</v>
      </c>
      <c r="K2569">
        <v>36</v>
      </c>
      <c r="L2569" s="3">
        <v>7.73</v>
      </c>
      <c r="M2569" s="3">
        <v>3.6</v>
      </c>
      <c r="N2569" t="s">
        <v>41</v>
      </c>
      <c r="O2569" t="s">
        <v>33</v>
      </c>
      <c r="P2569" t="s">
        <v>43</v>
      </c>
      <c r="Q2569" s="2">
        <v>330.9</v>
      </c>
      <c r="R2569" s="2">
        <v>49.64</v>
      </c>
      <c r="S2569" s="2">
        <v>0</v>
      </c>
      <c r="T2569" s="2">
        <v>20</v>
      </c>
      <c r="U2569">
        <v>0</v>
      </c>
      <c r="V2569" s="2">
        <v>31</v>
      </c>
      <c r="W2569" s="3">
        <v>5</v>
      </c>
      <c r="X2569" s="3" t="s">
        <v>44</v>
      </c>
      <c r="Y2569" s="3">
        <v>17.5</v>
      </c>
      <c r="Z2569" s="2">
        <v>0</v>
      </c>
      <c r="AA2569" s="10">
        <f>IF(Table1[[#This Row],[Is_Late]]="Yes",1,0)</f>
        <v>0</v>
      </c>
    </row>
    <row r="2570" spans="1:27" x14ac:dyDescent="0.25">
      <c r="A2570" t="s">
        <v>2649</v>
      </c>
      <c r="B2570" s="1">
        <v>45969</v>
      </c>
      <c r="C2570" t="s">
        <v>75</v>
      </c>
      <c r="D2570" t="s">
        <v>66</v>
      </c>
      <c r="E2570" t="s">
        <v>47</v>
      </c>
      <c r="F2570" t="s">
        <v>73</v>
      </c>
      <c r="G2570" t="s">
        <v>70</v>
      </c>
      <c r="H2570">
        <v>6</v>
      </c>
      <c r="I2570">
        <v>440.31</v>
      </c>
      <c r="J2570" s="2">
        <v>20</v>
      </c>
      <c r="K2570">
        <v>30</v>
      </c>
      <c r="L2570" s="3">
        <v>7.75</v>
      </c>
      <c r="M2570" s="3">
        <v>4.2</v>
      </c>
      <c r="N2570" t="s">
        <v>60</v>
      </c>
      <c r="O2570" t="s">
        <v>42</v>
      </c>
      <c r="P2570" t="s">
        <v>56</v>
      </c>
      <c r="Q2570" s="2">
        <v>2641.86</v>
      </c>
      <c r="R2570" s="2">
        <v>528.37</v>
      </c>
      <c r="S2570" s="2">
        <v>2113.4899999999998</v>
      </c>
      <c r="T2570" s="2">
        <v>0</v>
      </c>
      <c r="U2570">
        <v>2113.4899999999998</v>
      </c>
      <c r="V2570" s="2">
        <v>42</v>
      </c>
      <c r="W2570" s="3">
        <v>0</v>
      </c>
      <c r="X2570" s="3" t="s">
        <v>44</v>
      </c>
      <c r="Y2570" s="3">
        <v>15.1</v>
      </c>
      <c r="Z2570" s="2">
        <v>319.14</v>
      </c>
      <c r="AA2570" s="10">
        <f>IF(Table1[[#This Row],[Is_Late]]="Yes",1,0)</f>
        <v>0</v>
      </c>
    </row>
    <row r="2571" spans="1:27" x14ac:dyDescent="0.25">
      <c r="A2571" t="s">
        <v>2650</v>
      </c>
      <c r="B2571" s="1">
        <v>45969</v>
      </c>
      <c r="C2571" t="s">
        <v>80</v>
      </c>
      <c r="D2571" t="s">
        <v>46</v>
      </c>
      <c r="E2571" t="s">
        <v>47</v>
      </c>
      <c r="F2571" t="s">
        <v>76</v>
      </c>
      <c r="G2571" t="s">
        <v>144</v>
      </c>
      <c r="H2571">
        <v>7</v>
      </c>
      <c r="I2571">
        <v>279.89</v>
      </c>
      <c r="J2571" s="2">
        <v>25</v>
      </c>
      <c r="K2571">
        <v>20</v>
      </c>
      <c r="L2571" s="3">
        <v>5.24</v>
      </c>
      <c r="M2571" s="3">
        <v>3.7</v>
      </c>
      <c r="N2571" t="s">
        <v>50</v>
      </c>
      <c r="O2571" t="s">
        <v>42</v>
      </c>
      <c r="P2571" t="s">
        <v>34</v>
      </c>
      <c r="Q2571" s="2">
        <v>1959.23</v>
      </c>
      <c r="R2571" s="2">
        <v>489.81</v>
      </c>
      <c r="S2571" s="2">
        <v>1469.42</v>
      </c>
      <c r="T2571" s="2">
        <v>0</v>
      </c>
      <c r="U2571">
        <v>1469.42</v>
      </c>
      <c r="V2571" s="2">
        <v>17</v>
      </c>
      <c r="W2571" s="3">
        <v>3</v>
      </c>
      <c r="X2571" s="3" t="s">
        <v>44</v>
      </c>
      <c r="Y2571" s="3">
        <v>12.9</v>
      </c>
      <c r="Z2571" s="2">
        <v>189.56</v>
      </c>
      <c r="AA2571" s="10">
        <f>IF(Table1[[#This Row],[Is_Late]]="Yes",1,0)</f>
        <v>0</v>
      </c>
    </row>
    <row r="2572" spans="1:27" x14ac:dyDescent="0.25">
      <c r="A2572" t="s">
        <v>2651</v>
      </c>
      <c r="B2572" s="1">
        <v>45969</v>
      </c>
      <c r="C2572" t="s">
        <v>58</v>
      </c>
      <c r="D2572" t="s">
        <v>38</v>
      </c>
      <c r="E2572" t="s">
        <v>29</v>
      </c>
      <c r="F2572" t="s">
        <v>48</v>
      </c>
      <c r="G2572" t="s">
        <v>100</v>
      </c>
      <c r="H2572">
        <v>5</v>
      </c>
      <c r="I2572">
        <v>374.98</v>
      </c>
      <c r="J2572" s="2">
        <v>10</v>
      </c>
      <c r="K2572">
        <v>34</v>
      </c>
      <c r="L2572" s="3">
        <v>1.59</v>
      </c>
      <c r="M2572" s="3">
        <v>4.5999999999999996</v>
      </c>
      <c r="N2572" t="s">
        <v>50</v>
      </c>
      <c r="O2572" t="s">
        <v>42</v>
      </c>
      <c r="P2572" t="s">
        <v>64</v>
      </c>
      <c r="Q2572" s="2">
        <v>1874.9</v>
      </c>
      <c r="R2572" s="2">
        <v>187.49</v>
      </c>
      <c r="S2572" s="2">
        <v>1687.41</v>
      </c>
      <c r="T2572" s="2">
        <v>0</v>
      </c>
      <c r="U2572">
        <v>1687.41</v>
      </c>
      <c r="V2572" s="2">
        <v>30</v>
      </c>
      <c r="W2572" s="3">
        <v>4</v>
      </c>
      <c r="X2572" s="3" t="s">
        <v>44</v>
      </c>
      <c r="Y2572" s="3">
        <v>12</v>
      </c>
      <c r="Z2572" s="2">
        <v>202.49</v>
      </c>
      <c r="AA2572" s="10">
        <f>IF(Table1[[#This Row],[Is_Late]]="Yes",1,0)</f>
        <v>0</v>
      </c>
    </row>
    <row r="2573" spans="1:27" x14ac:dyDescent="0.25">
      <c r="A2573" t="s">
        <v>2652</v>
      </c>
      <c r="B2573" s="1">
        <v>45969</v>
      </c>
      <c r="C2573" t="s">
        <v>27</v>
      </c>
      <c r="D2573" t="s">
        <v>46</v>
      </c>
      <c r="E2573" t="s">
        <v>47</v>
      </c>
      <c r="F2573" t="s">
        <v>30</v>
      </c>
      <c r="G2573" t="s">
        <v>63</v>
      </c>
      <c r="H2573">
        <v>5</v>
      </c>
      <c r="I2573">
        <v>443.82</v>
      </c>
      <c r="J2573" s="2">
        <v>20</v>
      </c>
      <c r="K2573">
        <v>43</v>
      </c>
      <c r="L2573" s="3">
        <v>4.49</v>
      </c>
      <c r="M2573" s="3">
        <v>4.4000000000000004</v>
      </c>
      <c r="N2573" t="s">
        <v>41</v>
      </c>
      <c r="O2573" t="s">
        <v>42</v>
      </c>
      <c r="P2573" t="s">
        <v>34</v>
      </c>
      <c r="Q2573" s="2">
        <v>2219.1</v>
      </c>
      <c r="R2573" s="2">
        <v>443.82</v>
      </c>
      <c r="S2573" s="2">
        <v>1775.28</v>
      </c>
      <c r="T2573" s="2">
        <v>0</v>
      </c>
      <c r="U2573">
        <v>1775.28</v>
      </c>
      <c r="V2573" s="2">
        <v>39</v>
      </c>
      <c r="W2573" s="3">
        <v>4</v>
      </c>
      <c r="X2573" s="3" t="s">
        <v>44</v>
      </c>
      <c r="Y2573" s="3">
        <v>24.7</v>
      </c>
      <c r="Z2573" s="2">
        <v>438.49</v>
      </c>
      <c r="AA2573" s="10">
        <f>IF(Table1[[#This Row],[Is_Late]]="Yes",1,0)</f>
        <v>0</v>
      </c>
    </row>
    <row r="2574" spans="1:27" x14ac:dyDescent="0.25">
      <c r="A2574" t="s">
        <v>2653</v>
      </c>
      <c r="B2574" s="1">
        <v>45969</v>
      </c>
      <c r="C2574" t="s">
        <v>53</v>
      </c>
      <c r="D2574" t="s">
        <v>54</v>
      </c>
      <c r="E2574" t="s">
        <v>47</v>
      </c>
      <c r="F2574" t="s">
        <v>111</v>
      </c>
      <c r="G2574" t="s">
        <v>136</v>
      </c>
      <c r="H2574">
        <v>3</v>
      </c>
      <c r="I2574">
        <v>70.28</v>
      </c>
      <c r="J2574" s="2">
        <v>25</v>
      </c>
      <c r="K2574">
        <v>23</v>
      </c>
      <c r="L2574" s="3">
        <v>3.16</v>
      </c>
      <c r="M2574" s="3">
        <v>4.0999999999999996</v>
      </c>
      <c r="N2574" t="s">
        <v>41</v>
      </c>
      <c r="O2574" t="s">
        <v>42</v>
      </c>
      <c r="P2574" t="s">
        <v>34</v>
      </c>
      <c r="Q2574" s="2">
        <v>210.84</v>
      </c>
      <c r="R2574" s="2">
        <v>52.71</v>
      </c>
      <c r="S2574" s="2">
        <v>158.13</v>
      </c>
      <c r="T2574" s="2">
        <v>25</v>
      </c>
      <c r="U2574">
        <v>183.13</v>
      </c>
      <c r="V2574" s="2">
        <v>24</v>
      </c>
      <c r="W2574" s="3">
        <v>0</v>
      </c>
      <c r="X2574" s="3" t="s">
        <v>44</v>
      </c>
      <c r="Y2574" s="3">
        <v>9.4</v>
      </c>
      <c r="Z2574" s="2">
        <v>14.86</v>
      </c>
      <c r="AA2574" s="10">
        <f>IF(Table1[[#This Row],[Is_Late]]="Yes",1,0)</f>
        <v>0</v>
      </c>
    </row>
    <row r="2575" spans="1:27" x14ac:dyDescent="0.25">
      <c r="A2575" t="s">
        <v>2654</v>
      </c>
      <c r="B2575" s="1">
        <v>45969</v>
      </c>
      <c r="C2575" t="s">
        <v>75</v>
      </c>
      <c r="D2575" t="s">
        <v>38</v>
      </c>
      <c r="E2575" t="s">
        <v>47</v>
      </c>
      <c r="F2575" t="s">
        <v>81</v>
      </c>
      <c r="G2575" t="s">
        <v>117</v>
      </c>
      <c r="H2575">
        <v>5</v>
      </c>
      <c r="I2575">
        <v>496.82</v>
      </c>
      <c r="J2575" s="2">
        <v>5</v>
      </c>
      <c r="K2575">
        <v>37</v>
      </c>
      <c r="L2575" s="3">
        <v>1.04</v>
      </c>
      <c r="M2575" s="3">
        <v>4.0999999999999996</v>
      </c>
      <c r="N2575" t="s">
        <v>32</v>
      </c>
      <c r="O2575" t="s">
        <v>42</v>
      </c>
      <c r="P2575" t="s">
        <v>56</v>
      </c>
      <c r="Q2575" s="2">
        <v>2484.1</v>
      </c>
      <c r="R2575" s="2">
        <v>124.2</v>
      </c>
      <c r="S2575" s="2">
        <v>2359.9</v>
      </c>
      <c r="T2575" s="2">
        <v>0</v>
      </c>
      <c r="U2575">
        <v>2359.9</v>
      </c>
      <c r="V2575" s="2">
        <v>43</v>
      </c>
      <c r="W2575" s="3">
        <v>0</v>
      </c>
      <c r="X2575" s="3" t="s">
        <v>44</v>
      </c>
      <c r="Y2575" s="3">
        <v>21.5</v>
      </c>
      <c r="Z2575" s="2">
        <v>507.38</v>
      </c>
      <c r="AA2575" s="10">
        <f>IF(Table1[[#This Row],[Is_Late]]="Yes",1,0)</f>
        <v>0</v>
      </c>
    </row>
    <row r="2576" spans="1:27" x14ac:dyDescent="0.25">
      <c r="A2576" t="s">
        <v>2655</v>
      </c>
      <c r="B2576" s="1">
        <v>45969</v>
      </c>
      <c r="C2576" t="s">
        <v>80</v>
      </c>
      <c r="D2576" t="s">
        <v>28</v>
      </c>
      <c r="E2576" t="s">
        <v>47</v>
      </c>
      <c r="F2576" t="s">
        <v>59</v>
      </c>
      <c r="G2576" t="s">
        <v>70</v>
      </c>
      <c r="H2576">
        <v>1</v>
      </c>
      <c r="I2576">
        <v>56.29</v>
      </c>
      <c r="J2576" s="2">
        <v>15</v>
      </c>
      <c r="K2576">
        <v>38</v>
      </c>
      <c r="L2576" s="3">
        <v>1.75</v>
      </c>
      <c r="M2576" s="3">
        <v>4.0999999999999996</v>
      </c>
      <c r="N2576" t="s">
        <v>32</v>
      </c>
      <c r="O2576" t="s">
        <v>42</v>
      </c>
      <c r="P2576" t="s">
        <v>43</v>
      </c>
      <c r="Q2576" s="2">
        <v>56.29</v>
      </c>
      <c r="R2576" s="2">
        <v>8.44</v>
      </c>
      <c r="S2576" s="2">
        <v>47.85</v>
      </c>
      <c r="T2576" s="2">
        <v>15</v>
      </c>
      <c r="U2576">
        <v>62.85</v>
      </c>
      <c r="V2576" s="2">
        <v>31</v>
      </c>
      <c r="W2576" s="3">
        <v>7</v>
      </c>
      <c r="X2576" s="3" t="s">
        <v>35</v>
      </c>
      <c r="Y2576" s="3">
        <v>22.9</v>
      </c>
      <c r="Z2576" s="2">
        <v>10.96</v>
      </c>
      <c r="AA2576" s="10">
        <f>IF(Table1[[#This Row],[Is_Late]]="Yes",1,0)</f>
        <v>1</v>
      </c>
    </row>
    <row r="2577" spans="1:27" x14ac:dyDescent="0.25">
      <c r="A2577" t="s">
        <v>2656</v>
      </c>
      <c r="B2577" s="1">
        <v>45969</v>
      </c>
      <c r="C2577" t="s">
        <v>37</v>
      </c>
      <c r="D2577" t="s">
        <v>46</v>
      </c>
      <c r="E2577" t="s">
        <v>29</v>
      </c>
      <c r="F2577" t="s">
        <v>73</v>
      </c>
      <c r="G2577" t="s">
        <v>49</v>
      </c>
      <c r="H2577">
        <v>1</v>
      </c>
      <c r="I2577">
        <v>386.01</v>
      </c>
      <c r="J2577" s="2">
        <v>10</v>
      </c>
      <c r="K2577">
        <v>25</v>
      </c>
      <c r="L2577" s="3">
        <v>3.97</v>
      </c>
      <c r="M2577" s="3">
        <v>3.8</v>
      </c>
      <c r="N2577" t="s">
        <v>41</v>
      </c>
      <c r="O2577" t="s">
        <v>42</v>
      </c>
      <c r="P2577" t="s">
        <v>64</v>
      </c>
      <c r="Q2577" s="2">
        <v>386.01</v>
      </c>
      <c r="R2577" s="2">
        <v>38.6</v>
      </c>
      <c r="S2577" s="2">
        <v>347.41</v>
      </c>
      <c r="T2577" s="2">
        <v>0</v>
      </c>
      <c r="U2577">
        <v>347.41</v>
      </c>
      <c r="V2577" s="2">
        <v>31</v>
      </c>
      <c r="W2577" s="3">
        <v>0</v>
      </c>
      <c r="X2577" s="3" t="s">
        <v>44</v>
      </c>
      <c r="Y2577" s="3">
        <v>15.8</v>
      </c>
      <c r="Z2577" s="2">
        <v>54.89</v>
      </c>
      <c r="AA2577" s="10">
        <f>IF(Table1[[#This Row],[Is_Late]]="Yes",1,0)</f>
        <v>0</v>
      </c>
    </row>
    <row r="2578" spans="1:27" x14ac:dyDescent="0.25">
      <c r="A2578" t="s">
        <v>2657</v>
      </c>
      <c r="B2578" s="1">
        <v>45970</v>
      </c>
      <c r="C2578" t="s">
        <v>58</v>
      </c>
      <c r="D2578" t="s">
        <v>28</v>
      </c>
      <c r="E2578" t="s">
        <v>29</v>
      </c>
      <c r="F2578" t="s">
        <v>93</v>
      </c>
      <c r="G2578" t="s">
        <v>100</v>
      </c>
      <c r="H2578">
        <v>7</v>
      </c>
      <c r="I2578">
        <v>44.99</v>
      </c>
      <c r="J2578" s="2">
        <v>0</v>
      </c>
      <c r="K2578">
        <v>22</v>
      </c>
      <c r="L2578" s="3">
        <v>7.41</v>
      </c>
      <c r="M2578" s="3">
        <v>3.4</v>
      </c>
      <c r="N2578" t="s">
        <v>68</v>
      </c>
      <c r="O2578" t="s">
        <v>42</v>
      </c>
      <c r="P2578" t="s">
        <v>51</v>
      </c>
      <c r="Q2578" s="2">
        <v>314.93</v>
      </c>
      <c r="R2578" s="2">
        <v>0</v>
      </c>
      <c r="S2578" s="2">
        <v>314.93</v>
      </c>
      <c r="T2578" s="2">
        <v>0</v>
      </c>
      <c r="U2578">
        <v>314.93</v>
      </c>
      <c r="V2578" s="2">
        <v>29</v>
      </c>
      <c r="W2578" s="3">
        <v>0</v>
      </c>
      <c r="X2578" s="3" t="s">
        <v>44</v>
      </c>
      <c r="Y2578" s="3">
        <v>26.1</v>
      </c>
      <c r="Z2578" s="2">
        <v>82.2</v>
      </c>
      <c r="AA2578" s="10">
        <f>IF(Table1[[#This Row],[Is_Late]]="Yes",1,0)</f>
        <v>0</v>
      </c>
    </row>
    <row r="2579" spans="1:27" x14ac:dyDescent="0.25">
      <c r="A2579" t="s">
        <v>2658</v>
      </c>
      <c r="B2579" s="1">
        <v>45970</v>
      </c>
      <c r="C2579" t="s">
        <v>88</v>
      </c>
      <c r="D2579" t="s">
        <v>54</v>
      </c>
      <c r="E2579" t="s">
        <v>29</v>
      </c>
      <c r="F2579" t="s">
        <v>73</v>
      </c>
      <c r="G2579" t="s">
        <v>89</v>
      </c>
      <c r="H2579">
        <v>6</v>
      </c>
      <c r="I2579">
        <v>159.16999999999999</v>
      </c>
      <c r="J2579" s="2">
        <v>25</v>
      </c>
      <c r="K2579">
        <v>33</v>
      </c>
      <c r="L2579" s="3">
        <v>2</v>
      </c>
      <c r="M2579" s="3">
        <v>3.4</v>
      </c>
      <c r="N2579" t="s">
        <v>60</v>
      </c>
      <c r="O2579" t="s">
        <v>42</v>
      </c>
      <c r="P2579" t="s">
        <v>34</v>
      </c>
      <c r="Q2579" s="2">
        <v>955.02</v>
      </c>
      <c r="R2579" s="2">
        <v>238.76</v>
      </c>
      <c r="S2579" s="2">
        <v>716.26</v>
      </c>
      <c r="T2579" s="2">
        <v>0</v>
      </c>
      <c r="U2579">
        <v>716.26</v>
      </c>
      <c r="V2579" s="2">
        <v>34</v>
      </c>
      <c r="W2579" s="3">
        <v>0</v>
      </c>
      <c r="X2579" s="3" t="s">
        <v>44</v>
      </c>
      <c r="Y2579" s="3">
        <v>19.399999999999999</v>
      </c>
      <c r="Z2579" s="2">
        <v>138.94999999999999</v>
      </c>
      <c r="AA2579" s="10">
        <f>IF(Table1[[#This Row],[Is_Late]]="Yes",1,0)</f>
        <v>0</v>
      </c>
    </row>
    <row r="2580" spans="1:27" x14ac:dyDescent="0.25">
      <c r="A2580" t="s">
        <v>2659</v>
      </c>
      <c r="B2580" s="1">
        <v>45970</v>
      </c>
      <c r="C2580" t="s">
        <v>37</v>
      </c>
      <c r="D2580" t="s">
        <v>46</v>
      </c>
      <c r="E2580" t="s">
        <v>47</v>
      </c>
      <c r="F2580" t="s">
        <v>81</v>
      </c>
      <c r="G2580" t="s">
        <v>78</v>
      </c>
      <c r="H2580">
        <v>5</v>
      </c>
      <c r="I2580">
        <v>391.87</v>
      </c>
      <c r="J2580" s="2">
        <v>25</v>
      </c>
      <c r="K2580">
        <v>21</v>
      </c>
      <c r="L2580" s="3">
        <v>2.44</v>
      </c>
      <c r="M2580" s="3">
        <v>4</v>
      </c>
      <c r="N2580" t="s">
        <v>68</v>
      </c>
      <c r="O2580" t="s">
        <v>42</v>
      </c>
      <c r="P2580" t="s">
        <v>64</v>
      </c>
      <c r="Q2580" s="2">
        <v>1959.35</v>
      </c>
      <c r="R2580" s="2">
        <v>489.84</v>
      </c>
      <c r="S2580" s="2">
        <v>1469.51</v>
      </c>
      <c r="T2580" s="2">
        <v>0</v>
      </c>
      <c r="U2580">
        <v>1469.51</v>
      </c>
      <c r="V2580" s="2">
        <v>34</v>
      </c>
      <c r="W2580" s="3">
        <v>0</v>
      </c>
      <c r="X2580" s="3" t="s">
        <v>44</v>
      </c>
      <c r="Y2580" s="3">
        <v>13.3</v>
      </c>
      <c r="Z2580" s="2">
        <v>195.44</v>
      </c>
      <c r="AA2580" s="10">
        <f>IF(Table1[[#This Row],[Is_Late]]="Yes",1,0)</f>
        <v>0</v>
      </c>
    </row>
    <row r="2581" spans="1:27" x14ac:dyDescent="0.25">
      <c r="A2581" t="s">
        <v>2660</v>
      </c>
      <c r="B2581" s="1">
        <v>45970</v>
      </c>
      <c r="C2581" t="s">
        <v>84</v>
      </c>
      <c r="D2581" t="s">
        <v>54</v>
      </c>
      <c r="E2581" t="s">
        <v>29</v>
      </c>
      <c r="F2581" t="s">
        <v>81</v>
      </c>
      <c r="G2581" t="s">
        <v>55</v>
      </c>
      <c r="H2581">
        <v>6</v>
      </c>
      <c r="I2581">
        <v>489.99</v>
      </c>
      <c r="J2581" s="2">
        <v>25</v>
      </c>
      <c r="K2581">
        <v>33</v>
      </c>
      <c r="L2581" s="3">
        <v>1.33</v>
      </c>
      <c r="M2581" s="3">
        <v>5</v>
      </c>
      <c r="N2581" t="s">
        <v>50</v>
      </c>
      <c r="O2581" t="s">
        <v>42</v>
      </c>
      <c r="P2581" t="s">
        <v>64</v>
      </c>
      <c r="Q2581" s="2">
        <v>2939.94</v>
      </c>
      <c r="R2581" s="2">
        <v>734.98</v>
      </c>
      <c r="S2581" s="2">
        <v>2204.96</v>
      </c>
      <c r="T2581" s="2">
        <v>0</v>
      </c>
      <c r="U2581">
        <v>2204.96</v>
      </c>
      <c r="V2581" s="2">
        <v>35</v>
      </c>
      <c r="W2581" s="3">
        <v>0</v>
      </c>
      <c r="X2581" s="3" t="s">
        <v>44</v>
      </c>
      <c r="Y2581" s="3">
        <v>19.399999999999999</v>
      </c>
      <c r="Z2581" s="2">
        <v>427.76</v>
      </c>
      <c r="AA2581" s="10">
        <f>IF(Table1[[#This Row],[Is_Late]]="Yes",1,0)</f>
        <v>0</v>
      </c>
    </row>
    <row r="2582" spans="1:27" x14ac:dyDescent="0.25">
      <c r="A2582" t="s">
        <v>2661</v>
      </c>
      <c r="B2582" s="1">
        <v>45970</v>
      </c>
      <c r="C2582" t="s">
        <v>37</v>
      </c>
      <c r="D2582" t="s">
        <v>28</v>
      </c>
      <c r="E2582" t="s">
        <v>47</v>
      </c>
      <c r="F2582" t="s">
        <v>48</v>
      </c>
      <c r="G2582" t="s">
        <v>144</v>
      </c>
      <c r="H2582">
        <v>4</v>
      </c>
      <c r="I2582">
        <v>311.99</v>
      </c>
      <c r="J2582" s="2">
        <v>5</v>
      </c>
      <c r="K2582">
        <v>25</v>
      </c>
      <c r="L2582" s="3">
        <v>7.21</v>
      </c>
      <c r="M2582" s="3">
        <v>4.5</v>
      </c>
      <c r="N2582" t="s">
        <v>68</v>
      </c>
      <c r="O2582" t="s">
        <v>42</v>
      </c>
      <c r="P2582" t="s">
        <v>51</v>
      </c>
      <c r="Q2582" s="2">
        <v>1247.96</v>
      </c>
      <c r="R2582" s="2">
        <v>62.4</v>
      </c>
      <c r="S2582" s="2">
        <v>1185.56</v>
      </c>
      <c r="T2582" s="2">
        <v>0</v>
      </c>
      <c r="U2582">
        <v>1185.56</v>
      </c>
      <c r="V2582" s="2">
        <v>23</v>
      </c>
      <c r="W2582" s="3">
        <v>2</v>
      </c>
      <c r="X2582" s="3" t="s">
        <v>44</v>
      </c>
      <c r="Y2582" s="3">
        <v>20.6</v>
      </c>
      <c r="Z2582" s="2">
        <v>244.23</v>
      </c>
      <c r="AA2582" s="10">
        <f>IF(Table1[[#This Row],[Is_Late]]="Yes",1,0)</f>
        <v>0</v>
      </c>
    </row>
    <row r="2583" spans="1:27" x14ac:dyDescent="0.25">
      <c r="A2583" t="s">
        <v>2662</v>
      </c>
      <c r="B2583" s="1">
        <v>45970</v>
      </c>
      <c r="C2583" t="s">
        <v>53</v>
      </c>
      <c r="D2583" t="s">
        <v>54</v>
      </c>
      <c r="E2583" t="s">
        <v>29</v>
      </c>
      <c r="F2583" t="s">
        <v>59</v>
      </c>
      <c r="G2583" t="s">
        <v>117</v>
      </c>
      <c r="H2583">
        <v>1</v>
      </c>
      <c r="I2583">
        <v>346.09</v>
      </c>
      <c r="J2583" s="2">
        <v>20</v>
      </c>
      <c r="K2583">
        <v>10</v>
      </c>
      <c r="L2583" s="3">
        <v>4.95</v>
      </c>
      <c r="M2583" s="3">
        <v>3.8</v>
      </c>
      <c r="N2583" t="s">
        <v>50</v>
      </c>
      <c r="O2583" t="s">
        <v>42</v>
      </c>
      <c r="P2583" t="s">
        <v>51</v>
      </c>
      <c r="Q2583" s="2">
        <v>346.09</v>
      </c>
      <c r="R2583" s="2">
        <v>69.22</v>
      </c>
      <c r="S2583" s="2">
        <v>276.87</v>
      </c>
      <c r="T2583" s="2">
        <v>25</v>
      </c>
      <c r="U2583">
        <v>301.87</v>
      </c>
      <c r="V2583" s="2">
        <v>24</v>
      </c>
      <c r="W2583" s="3">
        <v>0</v>
      </c>
      <c r="X2583" s="3" t="s">
        <v>44</v>
      </c>
      <c r="Y2583" s="3">
        <v>14.5</v>
      </c>
      <c r="Z2583" s="2">
        <v>40.15</v>
      </c>
      <c r="AA2583" s="10">
        <f>IF(Table1[[#This Row],[Is_Late]]="Yes",1,0)</f>
        <v>0</v>
      </c>
    </row>
    <row r="2584" spans="1:27" x14ac:dyDescent="0.25">
      <c r="A2584" t="s">
        <v>2663</v>
      </c>
      <c r="B2584" s="1">
        <v>45970</v>
      </c>
      <c r="C2584" t="s">
        <v>75</v>
      </c>
      <c r="D2584" t="s">
        <v>38</v>
      </c>
      <c r="E2584" t="s">
        <v>29</v>
      </c>
      <c r="F2584" t="s">
        <v>73</v>
      </c>
      <c r="G2584" t="s">
        <v>40</v>
      </c>
      <c r="H2584">
        <v>1</v>
      </c>
      <c r="I2584">
        <v>296.27999999999997</v>
      </c>
      <c r="J2584" s="2">
        <v>15</v>
      </c>
      <c r="K2584">
        <v>21</v>
      </c>
      <c r="L2584" s="3">
        <v>3.28</v>
      </c>
      <c r="M2584" s="3">
        <v>4.3</v>
      </c>
      <c r="N2584" t="s">
        <v>50</v>
      </c>
      <c r="O2584" t="s">
        <v>42</v>
      </c>
      <c r="P2584" t="s">
        <v>64</v>
      </c>
      <c r="Q2584" s="2">
        <v>296.27999999999997</v>
      </c>
      <c r="R2584" s="2">
        <v>44.44</v>
      </c>
      <c r="S2584" s="2">
        <v>251.84</v>
      </c>
      <c r="T2584" s="2">
        <v>20</v>
      </c>
      <c r="U2584">
        <v>271.83999999999997</v>
      </c>
      <c r="V2584" s="2">
        <v>27</v>
      </c>
      <c r="W2584" s="3">
        <v>0</v>
      </c>
      <c r="X2584" s="3" t="s">
        <v>44</v>
      </c>
      <c r="Y2584" s="3">
        <v>26.7</v>
      </c>
      <c r="Z2584" s="2">
        <v>67.239999999999995</v>
      </c>
      <c r="AA2584" s="10">
        <f>IF(Table1[[#This Row],[Is_Late]]="Yes",1,0)</f>
        <v>0</v>
      </c>
    </row>
    <row r="2585" spans="1:27" x14ac:dyDescent="0.25">
      <c r="A2585" t="s">
        <v>2664</v>
      </c>
      <c r="B2585" s="1">
        <v>45970</v>
      </c>
      <c r="C2585" t="s">
        <v>75</v>
      </c>
      <c r="D2585" t="s">
        <v>54</v>
      </c>
      <c r="E2585" t="s">
        <v>47</v>
      </c>
      <c r="F2585" t="s">
        <v>86</v>
      </c>
      <c r="G2585" t="s">
        <v>117</v>
      </c>
      <c r="H2585">
        <v>5</v>
      </c>
      <c r="I2585">
        <v>49.35</v>
      </c>
      <c r="J2585" s="2">
        <v>20</v>
      </c>
      <c r="K2585">
        <v>35</v>
      </c>
      <c r="L2585" s="3">
        <v>1.1100000000000001</v>
      </c>
      <c r="M2585" s="3">
        <v>4</v>
      </c>
      <c r="N2585" t="s">
        <v>68</v>
      </c>
      <c r="O2585" t="s">
        <v>42</v>
      </c>
      <c r="P2585" t="s">
        <v>56</v>
      </c>
      <c r="Q2585" s="2">
        <v>246.75</v>
      </c>
      <c r="R2585" s="2">
        <v>49.35</v>
      </c>
      <c r="S2585" s="2">
        <v>197.4</v>
      </c>
      <c r="T2585" s="2">
        <v>10</v>
      </c>
      <c r="U2585">
        <v>207.4</v>
      </c>
      <c r="V2585" s="2">
        <v>41</v>
      </c>
      <c r="W2585" s="3">
        <v>0</v>
      </c>
      <c r="X2585" s="3" t="s">
        <v>44</v>
      </c>
      <c r="Y2585" s="3">
        <v>20.2</v>
      </c>
      <c r="Z2585" s="2">
        <v>39.869999999999997</v>
      </c>
      <c r="AA2585" s="10">
        <f>IF(Table1[[#This Row],[Is_Late]]="Yes",1,0)</f>
        <v>0</v>
      </c>
    </row>
    <row r="2586" spans="1:27" x14ac:dyDescent="0.25">
      <c r="A2586" t="s">
        <v>2665</v>
      </c>
      <c r="B2586" s="1">
        <v>45970</v>
      </c>
      <c r="C2586" t="s">
        <v>58</v>
      </c>
      <c r="D2586" t="s">
        <v>38</v>
      </c>
      <c r="E2586" t="s">
        <v>47</v>
      </c>
      <c r="F2586" t="s">
        <v>30</v>
      </c>
      <c r="G2586" t="s">
        <v>98</v>
      </c>
      <c r="H2586">
        <v>6</v>
      </c>
      <c r="I2586">
        <v>478.63</v>
      </c>
      <c r="J2586" s="2">
        <v>0</v>
      </c>
      <c r="K2586">
        <v>28</v>
      </c>
      <c r="L2586" s="3">
        <v>2.96</v>
      </c>
      <c r="M2586" s="3">
        <v>3.6</v>
      </c>
      <c r="N2586" t="s">
        <v>50</v>
      </c>
      <c r="O2586" t="s">
        <v>42</v>
      </c>
      <c r="P2586" t="s">
        <v>56</v>
      </c>
      <c r="Q2586" s="2">
        <v>2871.78</v>
      </c>
      <c r="R2586" s="2">
        <v>0</v>
      </c>
      <c r="S2586" s="2">
        <v>2871.78</v>
      </c>
      <c r="T2586" s="2">
        <v>0</v>
      </c>
      <c r="U2586">
        <v>2871.78</v>
      </c>
      <c r="V2586" s="2">
        <v>35</v>
      </c>
      <c r="W2586" s="3">
        <v>0</v>
      </c>
      <c r="X2586" s="3" t="s">
        <v>44</v>
      </c>
      <c r="Y2586" s="3">
        <v>28.6</v>
      </c>
      <c r="Z2586" s="2">
        <v>821.33</v>
      </c>
      <c r="AA2586" s="10">
        <f>IF(Table1[[#This Row],[Is_Late]]="Yes",1,0)</f>
        <v>0</v>
      </c>
    </row>
    <row r="2587" spans="1:27" x14ac:dyDescent="0.25">
      <c r="A2587" t="s">
        <v>2666</v>
      </c>
      <c r="B2587" s="1">
        <v>45970</v>
      </c>
      <c r="C2587" t="s">
        <v>58</v>
      </c>
      <c r="D2587" t="s">
        <v>46</v>
      </c>
      <c r="E2587" t="s">
        <v>29</v>
      </c>
      <c r="F2587" t="s">
        <v>76</v>
      </c>
      <c r="G2587" t="s">
        <v>40</v>
      </c>
      <c r="H2587">
        <v>1</v>
      </c>
      <c r="I2587">
        <v>430.57</v>
      </c>
      <c r="J2587" s="2">
        <v>5</v>
      </c>
      <c r="K2587">
        <v>16</v>
      </c>
      <c r="L2587" s="3">
        <v>2.4300000000000002</v>
      </c>
      <c r="M2587" s="3">
        <v>3.3</v>
      </c>
      <c r="N2587" t="s">
        <v>50</v>
      </c>
      <c r="O2587" t="s">
        <v>42</v>
      </c>
      <c r="P2587" t="s">
        <v>64</v>
      </c>
      <c r="Q2587" s="2">
        <v>430.57</v>
      </c>
      <c r="R2587" s="2">
        <v>21.53</v>
      </c>
      <c r="S2587" s="2">
        <v>409.04</v>
      </c>
      <c r="T2587" s="2">
        <v>0</v>
      </c>
      <c r="U2587">
        <v>409.04</v>
      </c>
      <c r="V2587" s="2">
        <v>33</v>
      </c>
      <c r="W2587" s="3">
        <v>0</v>
      </c>
      <c r="X2587" s="3" t="s">
        <v>44</v>
      </c>
      <c r="Y2587" s="3">
        <v>17.8</v>
      </c>
      <c r="Z2587" s="2">
        <v>72.81</v>
      </c>
      <c r="AA2587" s="10">
        <f>IF(Table1[[#This Row],[Is_Late]]="Yes",1,0)</f>
        <v>0</v>
      </c>
    </row>
    <row r="2588" spans="1:27" x14ac:dyDescent="0.25">
      <c r="A2588" t="s">
        <v>2667</v>
      </c>
      <c r="B2588" s="1">
        <v>45970</v>
      </c>
      <c r="C2588" t="s">
        <v>53</v>
      </c>
      <c r="D2588" t="s">
        <v>46</v>
      </c>
      <c r="E2588" t="s">
        <v>47</v>
      </c>
      <c r="F2588" t="s">
        <v>39</v>
      </c>
      <c r="G2588" t="s">
        <v>98</v>
      </c>
      <c r="H2588">
        <v>7</v>
      </c>
      <c r="I2588">
        <v>23.69</v>
      </c>
      <c r="J2588" s="2">
        <v>20</v>
      </c>
      <c r="K2588">
        <v>32</v>
      </c>
      <c r="L2588" s="3">
        <v>3.44</v>
      </c>
      <c r="M2588" s="3">
        <v>4.3</v>
      </c>
      <c r="N2588" t="s">
        <v>41</v>
      </c>
      <c r="O2588" t="s">
        <v>42</v>
      </c>
      <c r="P2588" t="s">
        <v>43</v>
      </c>
      <c r="Q2588" s="2">
        <v>165.83</v>
      </c>
      <c r="R2588" s="2">
        <v>33.17</v>
      </c>
      <c r="S2588" s="2">
        <v>132.66</v>
      </c>
      <c r="T2588" s="2">
        <v>15</v>
      </c>
      <c r="U2588">
        <v>147.66</v>
      </c>
      <c r="V2588" s="2">
        <v>31</v>
      </c>
      <c r="W2588" s="3">
        <v>1</v>
      </c>
      <c r="X2588" s="3" t="s">
        <v>44</v>
      </c>
      <c r="Y2588" s="3">
        <v>18.899999999999999</v>
      </c>
      <c r="Z2588" s="2">
        <v>25.07</v>
      </c>
      <c r="AA2588" s="10">
        <f>IF(Table1[[#This Row],[Is_Late]]="Yes",1,0)</f>
        <v>0</v>
      </c>
    </row>
    <row r="2589" spans="1:27" x14ac:dyDescent="0.25">
      <c r="A2589" t="s">
        <v>2668</v>
      </c>
      <c r="B2589" s="1">
        <v>45971</v>
      </c>
      <c r="C2589" t="s">
        <v>37</v>
      </c>
      <c r="D2589" t="s">
        <v>46</v>
      </c>
      <c r="E2589" t="s">
        <v>47</v>
      </c>
      <c r="F2589" t="s">
        <v>73</v>
      </c>
      <c r="G2589" t="s">
        <v>78</v>
      </c>
      <c r="H2589">
        <v>5</v>
      </c>
      <c r="I2589">
        <v>55.34</v>
      </c>
      <c r="J2589" s="2">
        <v>20</v>
      </c>
      <c r="K2589">
        <v>19</v>
      </c>
      <c r="L2589" s="3">
        <v>1.39</v>
      </c>
      <c r="M2589" s="3">
        <v>4.4000000000000004</v>
      </c>
      <c r="N2589" t="s">
        <v>50</v>
      </c>
      <c r="O2589" t="s">
        <v>42</v>
      </c>
      <c r="P2589" t="s">
        <v>34</v>
      </c>
      <c r="Q2589" s="2">
        <v>276.7</v>
      </c>
      <c r="R2589" s="2">
        <v>55.34</v>
      </c>
      <c r="S2589" s="2">
        <v>221.36</v>
      </c>
      <c r="T2589" s="2">
        <v>20</v>
      </c>
      <c r="U2589">
        <v>241.36</v>
      </c>
      <c r="V2589" s="2">
        <v>32</v>
      </c>
      <c r="W2589" s="3">
        <v>0</v>
      </c>
      <c r="X2589" s="3" t="s">
        <v>44</v>
      </c>
      <c r="Y2589" s="3">
        <v>31.2</v>
      </c>
      <c r="Z2589" s="2">
        <v>69.06</v>
      </c>
      <c r="AA2589" s="10">
        <f>IF(Table1[[#This Row],[Is_Late]]="Yes",1,0)</f>
        <v>0</v>
      </c>
    </row>
    <row r="2590" spans="1:27" x14ac:dyDescent="0.25">
      <c r="A2590" t="s">
        <v>2669</v>
      </c>
      <c r="B2590" s="1">
        <v>45971</v>
      </c>
      <c r="C2590" t="s">
        <v>75</v>
      </c>
      <c r="D2590" t="s">
        <v>46</v>
      </c>
      <c r="E2590" t="s">
        <v>29</v>
      </c>
      <c r="F2590" t="s">
        <v>93</v>
      </c>
      <c r="G2590" t="s">
        <v>70</v>
      </c>
      <c r="H2590">
        <v>7</v>
      </c>
      <c r="I2590">
        <v>476.52</v>
      </c>
      <c r="J2590" s="2">
        <v>15</v>
      </c>
      <c r="K2590">
        <v>35</v>
      </c>
      <c r="L2590" s="3">
        <v>7.47</v>
      </c>
      <c r="M2590" s="3">
        <v>4</v>
      </c>
      <c r="N2590" t="s">
        <v>60</v>
      </c>
      <c r="O2590" t="s">
        <v>42</v>
      </c>
      <c r="P2590" t="s">
        <v>64</v>
      </c>
      <c r="Q2590" s="2">
        <v>3335.64</v>
      </c>
      <c r="R2590" s="2">
        <v>500.35</v>
      </c>
      <c r="S2590" s="2">
        <v>2835.29</v>
      </c>
      <c r="T2590" s="2">
        <v>0</v>
      </c>
      <c r="U2590">
        <v>2835.29</v>
      </c>
      <c r="V2590" s="2">
        <v>27</v>
      </c>
      <c r="W2590" s="3">
        <v>8</v>
      </c>
      <c r="X2590" s="3" t="s">
        <v>35</v>
      </c>
      <c r="Y2590" s="3">
        <v>26.1</v>
      </c>
      <c r="Z2590" s="2">
        <v>740.01</v>
      </c>
      <c r="AA2590" s="10">
        <f>IF(Table1[[#This Row],[Is_Late]]="Yes",1,0)</f>
        <v>1</v>
      </c>
    </row>
    <row r="2591" spans="1:27" x14ac:dyDescent="0.25">
      <c r="A2591" t="s">
        <v>2670</v>
      </c>
      <c r="B2591" s="1">
        <v>45971</v>
      </c>
      <c r="C2591" t="s">
        <v>27</v>
      </c>
      <c r="D2591" t="s">
        <v>28</v>
      </c>
      <c r="E2591" t="s">
        <v>29</v>
      </c>
      <c r="F2591" t="s">
        <v>76</v>
      </c>
      <c r="G2591" t="s">
        <v>49</v>
      </c>
      <c r="H2591">
        <v>1</v>
      </c>
      <c r="I2591">
        <v>385.19</v>
      </c>
      <c r="J2591" s="2">
        <v>5</v>
      </c>
      <c r="K2591">
        <v>21</v>
      </c>
      <c r="L2591" s="3">
        <v>3.55</v>
      </c>
      <c r="M2591" s="3">
        <v>5</v>
      </c>
      <c r="N2591" t="s">
        <v>60</v>
      </c>
      <c r="O2591" t="s">
        <v>42</v>
      </c>
      <c r="P2591" t="s">
        <v>64</v>
      </c>
      <c r="Q2591" s="2">
        <v>385.19</v>
      </c>
      <c r="R2591" s="2">
        <v>19.260000000000002</v>
      </c>
      <c r="S2591" s="2">
        <v>365.93</v>
      </c>
      <c r="T2591" s="2">
        <v>0</v>
      </c>
      <c r="U2591">
        <v>365.93</v>
      </c>
      <c r="V2591" s="2">
        <v>23</v>
      </c>
      <c r="W2591" s="3">
        <v>0</v>
      </c>
      <c r="X2591" s="3" t="s">
        <v>44</v>
      </c>
      <c r="Y2591" s="3">
        <v>19.3</v>
      </c>
      <c r="Z2591" s="2">
        <v>70.62</v>
      </c>
      <c r="AA2591" s="10">
        <f>IF(Table1[[#This Row],[Is_Late]]="Yes",1,0)</f>
        <v>0</v>
      </c>
    </row>
    <row r="2592" spans="1:27" x14ac:dyDescent="0.25">
      <c r="A2592" t="s">
        <v>2671</v>
      </c>
      <c r="B2592" s="1">
        <v>45971</v>
      </c>
      <c r="C2592" t="s">
        <v>37</v>
      </c>
      <c r="D2592" t="s">
        <v>28</v>
      </c>
      <c r="E2592" t="s">
        <v>47</v>
      </c>
      <c r="F2592" t="s">
        <v>111</v>
      </c>
      <c r="G2592" t="s">
        <v>144</v>
      </c>
      <c r="H2592">
        <v>1</v>
      </c>
      <c r="I2592">
        <v>413.29</v>
      </c>
      <c r="J2592" s="2">
        <v>25</v>
      </c>
      <c r="K2592">
        <v>29</v>
      </c>
      <c r="L2592" s="3">
        <v>7.87</v>
      </c>
      <c r="M2592" s="3">
        <v>5</v>
      </c>
      <c r="N2592" t="s">
        <v>41</v>
      </c>
      <c r="O2592" t="s">
        <v>33</v>
      </c>
      <c r="P2592" t="s">
        <v>43</v>
      </c>
      <c r="Q2592" s="2">
        <v>413.29</v>
      </c>
      <c r="R2592" s="2">
        <v>103.32</v>
      </c>
      <c r="S2592" s="2">
        <v>0</v>
      </c>
      <c r="T2592" s="2">
        <v>0</v>
      </c>
      <c r="U2592">
        <v>0</v>
      </c>
      <c r="V2592" s="2">
        <v>21</v>
      </c>
      <c r="W2592" s="3">
        <v>8</v>
      </c>
      <c r="X2592" s="3" t="s">
        <v>35</v>
      </c>
      <c r="Y2592" s="3">
        <v>30</v>
      </c>
      <c r="Z2592" s="2">
        <v>0</v>
      </c>
      <c r="AA2592" s="10">
        <f>IF(Table1[[#This Row],[Is_Late]]="Yes",1,0)</f>
        <v>1</v>
      </c>
    </row>
    <row r="2593" spans="1:27" x14ac:dyDescent="0.25">
      <c r="A2593" t="s">
        <v>2672</v>
      </c>
      <c r="B2593" s="1">
        <v>45971</v>
      </c>
      <c r="C2593" t="s">
        <v>37</v>
      </c>
      <c r="D2593" t="s">
        <v>46</v>
      </c>
      <c r="E2593" t="s">
        <v>47</v>
      </c>
      <c r="F2593" t="s">
        <v>30</v>
      </c>
      <c r="G2593" t="s">
        <v>31</v>
      </c>
      <c r="H2593">
        <v>4</v>
      </c>
      <c r="I2593">
        <v>261.36</v>
      </c>
      <c r="J2593" s="2">
        <v>15</v>
      </c>
      <c r="K2593">
        <v>10</v>
      </c>
      <c r="L2593" s="3">
        <v>5.99</v>
      </c>
      <c r="M2593" s="3">
        <v>3.6</v>
      </c>
      <c r="N2593" t="s">
        <v>50</v>
      </c>
      <c r="O2593" t="s">
        <v>42</v>
      </c>
      <c r="P2593" t="s">
        <v>34</v>
      </c>
      <c r="Q2593" s="2">
        <v>1045.44</v>
      </c>
      <c r="R2593" s="2">
        <v>156.82</v>
      </c>
      <c r="S2593" s="2">
        <v>888.62</v>
      </c>
      <c r="T2593" s="2">
        <v>0</v>
      </c>
      <c r="U2593">
        <v>888.62</v>
      </c>
      <c r="V2593" s="2">
        <v>41</v>
      </c>
      <c r="W2593" s="3">
        <v>0</v>
      </c>
      <c r="X2593" s="3" t="s">
        <v>44</v>
      </c>
      <c r="Y2593" s="3">
        <v>10</v>
      </c>
      <c r="Z2593" s="2">
        <v>88.86</v>
      </c>
      <c r="AA2593" s="10">
        <f>IF(Table1[[#This Row],[Is_Late]]="Yes",1,0)</f>
        <v>0</v>
      </c>
    </row>
    <row r="2594" spans="1:27" x14ac:dyDescent="0.25">
      <c r="A2594" t="s">
        <v>2673</v>
      </c>
      <c r="B2594" s="1">
        <v>45971</v>
      </c>
      <c r="C2594" t="s">
        <v>53</v>
      </c>
      <c r="D2594" t="s">
        <v>38</v>
      </c>
      <c r="E2594" t="s">
        <v>47</v>
      </c>
      <c r="F2594" t="s">
        <v>59</v>
      </c>
      <c r="G2594" t="s">
        <v>136</v>
      </c>
      <c r="H2594">
        <v>3</v>
      </c>
      <c r="I2594">
        <v>362.7</v>
      </c>
      <c r="J2594" s="2">
        <v>10</v>
      </c>
      <c r="K2594">
        <v>31</v>
      </c>
      <c r="L2594" s="3">
        <v>5.4</v>
      </c>
      <c r="M2594" s="3">
        <v>5</v>
      </c>
      <c r="N2594" t="s">
        <v>41</v>
      </c>
      <c r="O2594" t="s">
        <v>33</v>
      </c>
      <c r="P2594" t="s">
        <v>51</v>
      </c>
      <c r="Q2594" s="2">
        <v>1088.0999999999999</v>
      </c>
      <c r="R2594" s="2">
        <v>108.81</v>
      </c>
      <c r="S2594" s="2">
        <v>0</v>
      </c>
      <c r="T2594" s="2">
        <v>0</v>
      </c>
      <c r="U2594">
        <v>0</v>
      </c>
      <c r="V2594" s="2">
        <v>29</v>
      </c>
      <c r="W2594" s="3">
        <v>2</v>
      </c>
      <c r="X2594" s="3" t="s">
        <v>44</v>
      </c>
      <c r="Y2594" s="3">
        <v>14.3</v>
      </c>
      <c r="Z2594" s="2">
        <v>0</v>
      </c>
      <c r="AA2594" s="10">
        <f>IF(Table1[[#This Row],[Is_Late]]="Yes",1,0)</f>
        <v>0</v>
      </c>
    </row>
    <row r="2595" spans="1:27" x14ac:dyDescent="0.25">
      <c r="A2595" t="s">
        <v>2674</v>
      </c>
      <c r="B2595" s="1">
        <v>45971</v>
      </c>
      <c r="C2595" t="s">
        <v>53</v>
      </c>
      <c r="D2595" t="s">
        <v>38</v>
      </c>
      <c r="E2595" t="s">
        <v>47</v>
      </c>
      <c r="F2595" t="s">
        <v>39</v>
      </c>
      <c r="G2595" t="s">
        <v>67</v>
      </c>
      <c r="H2595">
        <v>7</v>
      </c>
      <c r="I2595">
        <v>268</v>
      </c>
      <c r="J2595" s="2">
        <v>15</v>
      </c>
      <c r="K2595">
        <v>36</v>
      </c>
      <c r="L2595" s="3">
        <v>4.04</v>
      </c>
      <c r="M2595" s="3">
        <v>4</v>
      </c>
      <c r="N2595" t="s">
        <v>68</v>
      </c>
      <c r="O2595" t="s">
        <v>42</v>
      </c>
      <c r="P2595" t="s">
        <v>64</v>
      </c>
      <c r="Q2595" s="2">
        <v>1876</v>
      </c>
      <c r="R2595" s="2">
        <v>281.39999999999998</v>
      </c>
      <c r="S2595" s="2">
        <v>1594.6</v>
      </c>
      <c r="T2595" s="2">
        <v>0</v>
      </c>
      <c r="U2595">
        <v>1594.6</v>
      </c>
      <c r="V2595" s="2">
        <v>20</v>
      </c>
      <c r="W2595" s="3">
        <v>16</v>
      </c>
      <c r="X2595" s="3" t="s">
        <v>35</v>
      </c>
      <c r="Y2595" s="3">
        <v>14.5</v>
      </c>
      <c r="Z2595" s="2">
        <v>231.22</v>
      </c>
      <c r="AA2595" s="10">
        <f>IF(Table1[[#This Row],[Is_Late]]="Yes",1,0)</f>
        <v>1</v>
      </c>
    </row>
    <row r="2596" spans="1:27" x14ac:dyDescent="0.25">
      <c r="A2596" t="s">
        <v>2675</v>
      </c>
      <c r="B2596" s="1">
        <v>45971</v>
      </c>
      <c r="C2596" t="s">
        <v>37</v>
      </c>
      <c r="D2596" t="s">
        <v>38</v>
      </c>
      <c r="E2596" t="s">
        <v>47</v>
      </c>
      <c r="F2596" t="s">
        <v>81</v>
      </c>
      <c r="G2596" t="s">
        <v>98</v>
      </c>
      <c r="H2596">
        <v>5</v>
      </c>
      <c r="I2596">
        <v>70.709999999999994</v>
      </c>
      <c r="J2596" s="2">
        <v>20</v>
      </c>
      <c r="K2596">
        <v>32</v>
      </c>
      <c r="L2596" s="3">
        <v>6.4</v>
      </c>
      <c r="M2596" s="3">
        <v>3.1</v>
      </c>
      <c r="N2596" t="s">
        <v>32</v>
      </c>
      <c r="O2596" t="s">
        <v>42</v>
      </c>
      <c r="P2596" t="s">
        <v>64</v>
      </c>
      <c r="Q2596" s="2">
        <v>353.55</v>
      </c>
      <c r="R2596" s="2">
        <v>70.709999999999994</v>
      </c>
      <c r="S2596" s="2">
        <v>282.83999999999997</v>
      </c>
      <c r="T2596" s="2">
        <v>20</v>
      </c>
      <c r="U2596">
        <v>302.83999999999997</v>
      </c>
      <c r="V2596" s="2">
        <v>37</v>
      </c>
      <c r="W2596" s="3">
        <v>0</v>
      </c>
      <c r="X2596" s="3" t="s">
        <v>44</v>
      </c>
      <c r="Y2596" s="3">
        <v>16.399999999999999</v>
      </c>
      <c r="Z2596" s="2">
        <v>46.39</v>
      </c>
      <c r="AA2596" s="10">
        <f>IF(Table1[[#This Row],[Is_Late]]="Yes",1,0)</f>
        <v>0</v>
      </c>
    </row>
    <row r="2597" spans="1:27" x14ac:dyDescent="0.25">
      <c r="A2597" t="s">
        <v>2676</v>
      </c>
      <c r="B2597" s="1">
        <v>45971</v>
      </c>
      <c r="C2597" t="s">
        <v>58</v>
      </c>
      <c r="D2597" t="s">
        <v>66</v>
      </c>
      <c r="E2597" t="s">
        <v>47</v>
      </c>
      <c r="F2597" t="s">
        <v>48</v>
      </c>
      <c r="G2597" t="s">
        <v>82</v>
      </c>
      <c r="H2597">
        <v>3</v>
      </c>
      <c r="I2597">
        <v>256.77</v>
      </c>
      <c r="J2597" s="2">
        <v>15</v>
      </c>
      <c r="K2597">
        <v>36</v>
      </c>
      <c r="L2597" s="3">
        <v>4.8899999999999997</v>
      </c>
      <c r="M2597" s="3">
        <v>4.0999999999999996</v>
      </c>
      <c r="N2597" t="s">
        <v>60</v>
      </c>
      <c r="O2597" t="s">
        <v>42</v>
      </c>
      <c r="P2597" t="s">
        <v>43</v>
      </c>
      <c r="Q2597" s="2">
        <v>770.31</v>
      </c>
      <c r="R2597" s="2">
        <v>115.55</v>
      </c>
      <c r="S2597" s="2">
        <v>654.76</v>
      </c>
      <c r="T2597" s="2">
        <v>0</v>
      </c>
      <c r="U2597">
        <v>654.76</v>
      </c>
      <c r="V2597" s="2">
        <v>19</v>
      </c>
      <c r="W2597" s="3">
        <v>17</v>
      </c>
      <c r="X2597" s="3" t="s">
        <v>35</v>
      </c>
      <c r="Y2597" s="3">
        <v>17.3</v>
      </c>
      <c r="Z2597" s="2">
        <v>113.27</v>
      </c>
      <c r="AA2597" s="10">
        <f>IF(Table1[[#This Row],[Is_Late]]="Yes",1,0)</f>
        <v>1</v>
      </c>
    </row>
    <row r="2598" spans="1:27" x14ac:dyDescent="0.25">
      <c r="A2598" t="s">
        <v>2677</v>
      </c>
      <c r="B2598" s="1">
        <v>45971</v>
      </c>
      <c r="C2598" t="s">
        <v>37</v>
      </c>
      <c r="D2598" t="s">
        <v>46</v>
      </c>
      <c r="E2598" t="s">
        <v>47</v>
      </c>
      <c r="F2598" t="s">
        <v>59</v>
      </c>
      <c r="G2598" t="s">
        <v>119</v>
      </c>
      <c r="H2598">
        <v>1</v>
      </c>
      <c r="I2598">
        <v>449.39</v>
      </c>
      <c r="J2598" s="2">
        <v>25</v>
      </c>
      <c r="K2598">
        <v>35</v>
      </c>
      <c r="L2598" s="3">
        <v>1.8</v>
      </c>
      <c r="M2598" s="3">
        <v>4.3</v>
      </c>
      <c r="N2598" t="s">
        <v>60</v>
      </c>
      <c r="O2598" t="s">
        <v>42</v>
      </c>
      <c r="P2598" t="s">
        <v>56</v>
      </c>
      <c r="Q2598" s="2">
        <v>449.39</v>
      </c>
      <c r="R2598" s="2">
        <v>112.35</v>
      </c>
      <c r="S2598" s="2">
        <v>337.04</v>
      </c>
      <c r="T2598" s="2">
        <v>0</v>
      </c>
      <c r="U2598">
        <v>337.04</v>
      </c>
      <c r="V2598" s="2">
        <v>26</v>
      </c>
      <c r="W2598" s="3">
        <v>9</v>
      </c>
      <c r="X2598" s="3" t="s">
        <v>35</v>
      </c>
      <c r="Y2598" s="3">
        <v>30.2</v>
      </c>
      <c r="Z2598" s="2">
        <v>101.79</v>
      </c>
      <c r="AA2598" s="10">
        <f>IF(Table1[[#This Row],[Is_Late]]="Yes",1,0)</f>
        <v>1</v>
      </c>
    </row>
    <row r="2599" spans="1:27" x14ac:dyDescent="0.25">
      <c r="A2599" t="s">
        <v>2678</v>
      </c>
      <c r="B2599" s="1">
        <v>45971</v>
      </c>
      <c r="C2599" t="s">
        <v>27</v>
      </c>
      <c r="D2599" t="s">
        <v>38</v>
      </c>
      <c r="E2599" t="s">
        <v>47</v>
      </c>
      <c r="F2599" t="s">
        <v>30</v>
      </c>
      <c r="G2599" t="s">
        <v>63</v>
      </c>
      <c r="H2599">
        <v>1</v>
      </c>
      <c r="I2599">
        <v>357.98</v>
      </c>
      <c r="J2599" s="2">
        <v>5</v>
      </c>
      <c r="K2599">
        <v>30</v>
      </c>
      <c r="L2599" s="3">
        <v>2.04</v>
      </c>
      <c r="M2599" s="3">
        <v>5</v>
      </c>
      <c r="N2599" t="s">
        <v>68</v>
      </c>
      <c r="O2599" t="s">
        <v>42</v>
      </c>
      <c r="P2599" t="s">
        <v>34</v>
      </c>
      <c r="Q2599" s="2">
        <v>357.98</v>
      </c>
      <c r="R2599" s="2">
        <v>17.899999999999999</v>
      </c>
      <c r="S2599" s="2">
        <v>340.08</v>
      </c>
      <c r="T2599" s="2">
        <v>0</v>
      </c>
      <c r="U2599">
        <v>340.08</v>
      </c>
      <c r="V2599" s="2">
        <v>36</v>
      </c>
      <c r="W2599" s="3">
        <v>0</v>
      </c>
      <c r="X2599" s="3" t="s">
        <v>44</v>
      </c>
      <c r="Y2599" s="3">
        <v>26.2</v>
      </c>
      <c r="Z2599" s="2">
        <v>89.1</v>
      </c>
      <c r="AA2599" s="10">
        <f>IF(Table1[[#This Row],[Is_Late]]="Yes",1,0)</f>
        <v>0</v>
      </c>
    </row>
    <row r="2600" spans="1:27" x14ac:dyDescent="0.25">
      <c r="A2600" t="s">
        <v>2679</v>
      </c>
      <c r="B2600" s="1">
        <v>45972</v>
      </c>
      <c r="C2600" t="s">
        <v>80</v>
      </c>
      <c r="D2600" t="s">
        <v>46</v>
      </c>
      <c r="E2600" t="s">
        <v>47</v>
      </c>
      <c r="F2600" t="s">
        <v>73</v>
      </c>
      <c r="G2600" t="s">
        <v>70</v>
      </c>
      <c r="H2600">
        <v>4</v>
      </c>
      <c r="I2600">
        <v>31.43</v>
      </c>
      <c r="J2600" s="2">
        <v>20</v>
      </c>
      <c r="K2600">
        <v>37</v>
      </c>
      <c r="L2600" s="3">
        <v>3.47</v>
      </c>
      <c r="M2600" s="3">
        <v>3.8</v>
      </c>
      <c r="N2600" t="s">
        <v>41</v>
      </c>
      <c r="O2600" t="s">
        <v>42</v>
      </c>
      <c r="P2600" t="s">
        <v>34</v>
      </c>
      <c r="Q2600" s="2">
        <v>125.72</v>
      </c>
      <c r="R2600" s="2">
        <v>25.14</v>
      </c>
      <c r="S2600" s="2">
        <v>100.58</v>
      </c>
      <c r="T2600" s="2">
        <v>25</v>
      </c>
      <c r="U2600">
        <v>125.58</v>
      </c>
      <c r="V2600" s="2">
        <v>31</v>
      </c>
      <c r="W2600" s="3">
        <v>6</v>
      </c>
      <c r="X2600" s="3" t="s">
        <v>35</v>
      </c>
      <c r="Y2600" s="3">
        <v>13.6</v>
      </c>
      <c r="Z2600" s="2">
        <v>13.68</v>
      </c>
      <c r="AA2600" s="10">
        <f>IF(Table1[[#This Row],[Is_Late]]="Yes",1,0)</f>
        <v>1</v>
      </c>
    </row>
    <row r="2601" spans="1:27" x14ac:dyDescent="0.25">
      <c r="A2601" t="s">
        <v>2680</v>
      </c>
      <c r="B2601" s="1">
        <v>45972</v>
      </c>
      <c r="C2601" t="s">
        <v>53</v>
      </c>
      <c r="D2601" t="s">
        <v>38</v>
      </c>
      <c r="E2601" t="s">
        <v>47</v>
      </c>
      <c r="F2601" t="s">
        <v>111</v>
      </c>
      <c r="G2601" t="s">
        <v>136</v>
      </c>
      <c r="H2601">
        <v>4</v>
      </c>
      <c r="I2601">
        <v>277.86</v>
      </c>
      <c r="J2601" s="2">
        <v>15</v>
      </c>
      <c r="K2601">
        <v>20</v>
      </c>
      <c r="L2601" s="3">
        <v>4.05</v>
      </c>
      <c r="M2601" s="3">
        <v>3.8</v>
      </c>
      <c r="N2601" t="s">
        <v>60</v>
      </c>
      <c r="O2601" t="s">
        <v>42</v>
      </c>
      <c r="P2601" t="s">
        <v>64</v>
      </c>
      <c r="Q2601" s="2">
        <v>1111.44</v>
      </c>
      <c r="R2601" s="2">
        <v>166.72</v>
      </c>
      <c r="S2601" s="2">
        <v>944.72</v>
      </c>
      <c r="T2601" s="2">
        <v>0</v>
      </c>
      <c r="U2601">
        <v>944.72</v>
      </c>
      <c r="V2601" s="2">
        <v>21</v>
      </c>
      <c r="W2601" s="3">
        <v>0</v>
      </c>
      <c r="X2601" s="3" t="s">
        <v>44</v>
      </c>
      <c r="Y2601" s="3">
        <v>21.9</v>
      </c>
      <c r="Z2601" s="2">
        <v>206.89</v>
      </c>
      <c r="AA2601" s="10">
        <f>IF(Table1[[#This Row],[Is_Late]]="Yes",1,0)</f>
        <v>0</v>
      </c>
    </row>
    <row r="2602" spans="1:27" x14ac:dyDescent="0.25">
      <c r="A2602" t="s">
        <v>2681</v>
      </c>
      <c r="B2602" s="1">
        <v>45972</v>
      </c>
      <c r="C2602" t="s">
        <v>80</v>
      </c>
      <c r="D2602" t="s">
        <v>38</v>
      </c>
      <c r="E2602" t="s">
        <v>29</v>
      </c>
      <c r="F2602" t="s">
        <v>59</v>
      </c>
      <c r="G2602" t="s">
        <v>98</v>
      </c>
      <c r="H2602">
        <v>3</v>
      </c>
      <c r="I2602">
        <v>311.99</v>
      </c>
      <c r="J2602" s="2">
        <v>5</v>
      </c>
      <c r="K2602">
        <v>45</v>
      </c>
      <c r="L2602" s="3">
        <v>7.99</v>
      </c>
      <c r="M2602" s="3">
        <v>4.9000000000000004</v>
      </c>
      <c r="N2602" t="s">
        <v>32</v>
      </c>
      <c r="O2602" t="s">
        <v>33</v>
      </c>
      <c r="P2602" t="s">
        <v>43</v>
      </c>
      <c r="Q2602" s="2">
        <v>935.97</v>
      </c>
      <c r="R2602" s="2">
        <v>46.8</v>
      </c>
      <c r="S2602" s="2">
        <v>0</v>
      </c>
      <c r="T2602" s="2">
        <v>0</v>
      </c>
      <c r="U2602">
        <v>0</v>
      </c>
      <c r="V2602" s="2">
        <v>18</v>
      </c>
      <c r="W2602" s="3">
        <v>27</v>
      </c>
      <c r="X2602" s="3" t="s">
        <v>35</v>
      </c>
      <c r="Y2602" s="3">
        <v>30.6</v>
      </c>
      <c r="Z2602" s="2">
        <v>0</v>
      </c>
      <c r="AA2602" s="10">
        <f>IF(Table1[[#This Row],[Is_Late]]="Yes",1,0)</f>
        <v>1</v>
      </c>
    </row>
    <row r="2603" spans="1:27" x14ac:dyDescent="0.25">
      <c r="A2603" t="s">
        <v>2682</v>
      </c>
      <c r="B2603" s="1">
        <v>45972</v>
      </c>
      <c r="C2603" t="s">
        <v>80</v>
      </c>
      <c r="D2603" t="s">
        <v>54</v>
      </c>
      <c r="E2603" t="s">
        <v>47</v>
      </c>
      <c r="F2603" t="s">
        <v>76</v>
      </c>
      <c r="G2603" t="s">
        <v>136</v>
      </c>
      <c r="H2603">
        <v>7</v>
      </c>
      <c r="I2603">
        <v>411.24</v>
      </c>
      <c r="J2603" s="2">
        <v>15</v>
      </c>
      <c r="K2603">
        <v>50</v>
      </c>
      <c r="L2603" s="3">
        <v>2.23</v>
      </c>
      <c r="M2603" s="3">
        <v>4.2</v>
      </c>
      <c r="N2603" t="s">
        <v>50</v>
      </c>
      <c r="O2603" t="s">
        <v>42</v>
      </c>
      <c r="P2603" t="s">
        <v>34</v>
      </c>
      <c r="Q2603" s="2">
        <v>2878.68</v>
      </c>
      <c r="R2603" s="2">
        <v>431.8</v>
      </c>
      <c r="S2603" s="2">
        <v>2446.88</v>
      </c>
      <c r="T2603" s="2">
        <v>0</v>
      </c>
      <c r="U2603">
        <v>2446.88</v>
      </c>
      <c r="V2603" s="2">
        <v>28</v>
      </c>
      <c r="W2603" s="3">
        <v>22</v>
      </c>
      <c r="X2603" s="3" t="s">
        <v>35</v>
      </c>
      <c r="Y2603" s="3">
        <v>23.5</v>
      </c>
      <c r="Z2603" s="2">
        <v>575.02</v>
      </c>
      <c r="AA2603" s="10">
        <f>IF(Table1[[#This Row],[Is_Late]]="Yes",1,0)</f>
        <v>1</v>
      </c>
    </row>
    <row r="2604" spans="1:27" x14ac:dyDescent="0.25">
      <c r="A2604" t="s">
        <v>2683</v>
      </c>
      <c r="B2604" s="1">
        <v>45972</v>
      </c>
      <c r="C2604" t="s">
        <v>58</v>
      </c>
      <c r="D2604" t="s">
        <v>28</v>
      </c>
      <c r="E2604" t="s">
        <v>29</v>
      </c>
      <c r="F2604" t="s">
        <v>76</v>
      </c>
      <c r="G2604" t="s">
        <v>67</v>
      </c>
      <c r="H2604">
        <v>7</v>
      </c>
      <c r="I2604">
        <v>295.49</v>
      </c>
      <c r="J2604" s="2">
        <v>0</v>
      </c>
      <c r="K2604">
        <v>30</v>
      </c>
      <c r="L2604" s="3">
        <v>4.4400000000000004</v>
      </c>
      <c r="M2604" s="3">
        <v>5</v>
      </c>
      <c r="N2604" t="s">
        <v>50</v>
      </c>
      <c r="O2604" t="s">
        <v>33</v>
      </c>
      <c r="P2604" t="s">
        <v>56</v>
      </c>
      <c r="Q2604" s="2">
        <v>2068.4299999999998</v>
      </c>
      <c r="R2604" s="2">
        <v>0</v>
      </c>
      <c r="S2604" s="2">
        <v>0</v>
      </c>
      <c r="T2604" s="2">
        <v>0</v>
      </c>
      <c r="U2604">
        <v>0</v>
      </c>
      <c r="V2604" s="2">
        <v>25</v>
      </c>
      <c r="W2604" s="3">
        <v>5</v>
      </c>
      <c r="X2604" s="3" t="s">
        <v>44</v>
      </c>
      <c r="Y2604" s="3">
        <v>30.9</v>
      </c>
      <c r="Z2604" s="2">
        <v>0</v>
      </c>
      <c r="AA2604" s="10">
        <f>IF(Table1[[#This Row],[Is_Late]]="Yes",1,0)</f>
        <v>0</v>
      </c>
    </row>
    <row r="2605" spans="1:27" x14ac:dyDescent="0.25">
      <c r="A2605" t="s">
        <v>2684</v>
      </c>
      <c r="B2605" s="1">
        <v>45973</v>
      </c>
      <c r="C2605" t="s">
        <v>58</v>
      </c>
      <c r="D2605" t="s">
        <v>28</v>
      </c>
      <c r="E2605" t="s">
        <v>29</v>
      </c>
      <c r="F2605" t="s">
        <v>86</v>
      </c>
      <c r="G2605" t="s">
        <v>55</v>
      </c>
      <c r="H2605">
        <v>4</v>
      </c>
      <c r="I2605">
        <v>403.38</v>
      </c>
      <c r="J2605" s="2">
        <v>15</v>
      </c>
      <c r="K2605">
        <v>20</v>
      </c>
      <c r="L2605" s="3">
        <v>6.41</v>
      </c>
      <c r="M2605" s="3">
        <v>3.4</v>
      </c>
      <c r="N2605" t="s">
        <v>41</v>
      </c>
      <c r="O2605" t="s">
        <v>42</v>
      </c>
      <c r="P2605" t="s">
        <v>43</v>
      </c>
      <c r="Q2605" s="2">
        <v>1613.52</v>
      </c>
      <c r="R2605" s="2">
        <v>242.03</v>
      </c>
      <c r="S2605" s="2">
        <v>1371.49</v>
      </c>
      <c r="T2605" s="2">
        <v>0</v>
      </c>
      <c r="U2605">
        <v>1371.49</v>
      </c>
      <c r="V2605" s="2">
        <v>26</v>
      </c>
      <c r="W2605" s="3">
        <v>0</v>
      </c>
      <c r="X2605" s="3" t="s">
        <v>44</v>
      </c>
      <c r="Y2605" s="3">
        <v>26.7</v>
      </c>
      <c r="Z2605" s="2">
        <v>366.19</v>
      </c>
      <c r="AA2605" s="10">
        <f>IF(Table1[[#This Row],[Is_Late]]="Yes",1,0)</f>
        <v>0</v>
      </c>
    </row>
    <row r="2606" spans="1:27" x14ac:dyDescent="0.25">
      <c r="A2606" t="s">
        <v>2685</v>
      </c>
      <c r="B2606" s="1">
        <v>45973</v>
      </c>
      <c r="C2606" t="s">
        <v>58</v>
      </c>
      <c r="D2606" t="s">
        <v>54</v>
      </c>
      <c r="E2606" t="s">
        <v>47</v>
      </c>
      <c r="F2606" t="s">
        <v>30</v>
      </c>
      <c r="G2606" t="s">
        <v>67</v>
      </c>
      <c r="H2606">
        <v>7</v>
      </c>
      <c r="I2606">
        <v>391.23</v>
      </c>
      <c r="J2606" s="2">
        <v>10</v>
      </c>
      <c r="K2606">
        <v>35</v>
      </c>
      <c r="L2606" s="3">
        <v>6.83</v>
      </c>
      <c r="M2606" s="3">
        <v>3.8</v>
      </c>
      <c r="N2606" t="s">
        <v>50</v>
      </c>
      <c r="O2606" t="s">
        <v>42</v>
      </c>
      <c r="P2606" t="s">
        <v>56</v>
      </c>
      <c r="Q2606" s="2">
        <v>2738.61</v>
      </c>
      <c r="R2606" s="2">
        <v>273.86</v>
      </c>
      <c r="S2606" s="2">
        <v>2464.75</v>
      </c>
      <c r="T2606" s="2">
        <v>0</v>
      </c>
      <c r="U2606">
        <v>2464.75</v>
      </c>
      <c r="V2606" s="2">
        <v>28</v>
      </c>
      <c r="W2606" s="3">
        <v>7</v>
      </c>
      <c r="X2606" s="3" t="s">
        <v>35</v>
      </c>
      <c r="Y2606" s="3">
        <v>22.3</v>
      </c>
      <c r="Z2606" s="2">
        <v>549.64</v>
      </c>
      <c r="AA2606" s="10">
        <f>IF(Table1[[#This Row],[Is_Late]]="Yes",1,0)</f>
        <v>1</v>
      </c>
    </row>
    <row r="2607" spans="1:27" x14ac:dyDescent="0.25">
      <c r="A2607" t="s">
        <v>2686</v>
      </c>
      <c r="B2607" s="1">
        <v>45973</v>
      </c>
      <c r="C2607" t="s">
        <v>75</v>
      </c>
      <c r="D2607" t="s">
        <v>28</v>
      </c>
      <c r="E2607" t="s">
        <v>29</v>
      </c>
      <c r="F2607" t="s">
        <v>93</v>
      </c>
      <c r="G2607" t="s">
        <v>78</v>
      </c>
      <c r="H2607">
        <v>1</v>
      </c>
      <c r="I2607">
        <v>167.5</v>
      </c>
      <c r="J2607" s="2">
        <v>20</v>
      </c>
      <c r="K2607">
        <v>20</v>
      </c>
      <c r="L2607" s="3">
        <v>5.88</v>
      </c>
      <c r="M2607" s="3">
        <v>3.4</v>
      </c>
      <c r="N2607" t="s">
        <v>32</v>
      </c>
      <c r="O2607" t="s">
        <v>42</v>
      </c>
      <c r="P2607" t="s">
        <v>64</v>
      </c>
      <c r="Q2607" s="2">
        <v>167.5</v>
      </c>
      <c r="R2607" s="2">
        <v>33.5</v>
      </c>
      <c r="S2607" s="2">
        <v>134</v>
      </c>
      <c r="T2607" s="2">
        <v>20</v>
      </c>
      <c r="U2607">
        <v>154</v>
      </c>
      <c r="V2607" s="2">
        <v>27</v>
      </c>
      <c r="W2607" s="3">
        <v>0</v>
      </c>
      <c r="X2607" s="3" t="s">
        <v>44</v>
      </c>
      <c r="Y2607" s="3">
        <v>16.8</v>
      </c>
      <c r="Z2607" s="2">
        <v>22.51</v>
      </c>
      <c r="AA2607" s="10">
        <f>IF(Table1[[#This Row],[Is_Late]]="Yes",1,0)</f>
        <v>0</v>
      </c>
    </row>
    <row r="2608" spans="1:27" x14ac:dyDescent="0.25">
      <c r="A2608" t="s">
        <v>2687</v>
      </c>
      <c r="B2608" s="1">
        <v>45973</v>
      </c>
      <c r="C2608" t="s">
        <v>53</v>
      </c>
      <c r="D2608" t="s">
        <v>28</v>
      </c>
      <c r="E2608" t="s">
        <v>47</v>
      </c>
      <c r="F2608" t="s">
        <v>73</v>
      </c>
      <c r="G2608" t="s">
        <v>70</v>
      </c>
      <c r="H2608">
        <v>3</v>
      </c>
      <c r="I2608">
        <v>133.44</v>
      </c>
      <c r="J2608" s="2">
        <v>10</v>
      </c>
      <c r="K2608">
        <v>14</v>
      </c>
      <c r="L2608" s="3">
        <v>2.81</v>
      </c>
      <c r="M2608" s="3">
        <v>3.1</v>
      </c>
      <c r="N2608" t="s">
        <v>68</v>
      </c>
      <c r="O2608" t="s">
        <v>42</v>
      </c>
      <c r="P2608" t="s">
        <v>51</v>
      </c>
      <c r="Q2608" s="2">
        <v>400.32</v>
      </c>
      <c r="R2608" s="2">
        <v>40.03</v>
      </c>
      <c r="S2608" s="2">
        <v>360.29</v>
      </c>
      <c r="T2608" s="2">
        <v>0</v>
      </c>
      <c r="U2608">
        <v>360.29</v>
      </c>
      <c r="V2608" s="2">
        <v>15</v>
      </c>
      <c r="W2608" s="3">
        <v>0</v>
      </c>
      <c r="X2608" s="3" t="s">
        <v>44</v>
      </c>
      <c r="Y2608" s="3">
        <v>25.8</v>
      </c>
      <c r="Z2608" s="2">
        <v>92.95</v>
      </c>
      <c r="AA2608" s="10">
        <f>IF(Table1[[#This Row],[Is_Late]]="Yes",1,0)</f>
        <v>0</v>
      </c>
    </row>
    <row r="2609" spans="1:27" x14ac:dyDescent="0.25">
      <c r="A2609" t="s">
        <v>2688</v>
      </c>
      <c r="B2609" s="1">
        <v>45973</v>
      </c>
      <c r="C2609" t="s">
        <v>80</v>
      </c>
      <c r="D2609" t="s">
        <v>46</v>
      </c>
      <c r="E2609" t="s">
        <v>47</v>
      </c>
      <c r="F2609" t="s">
        <v>81</v>
      </c>
      <c r="G2609" t="s">
        <v>78</v>
      </c>
      <c r="H2609">
        <v>4</v>
      </c>
      <c r="I2609">
        <v>180.06</v>
      </c>
      <c r="J2609" s="2">
        <v>0</v>
      </c>
      <c r="K2609">
        <v>28</v>
      </c>
      <c r="L2609" s="3">
        <v>1.65</v>
      </c>
      <c r="M2609" s="3">
        <v>4.8</v>
      </c>
      <c r="N2609" t="s">
        <v>32</v>
      </c>
      <c r="O2609" t="s">
        <v>42</v>
      </c>
      <c r="P2609" t="s">
        <v>43</v>
      </c>
      <c r="Q2609" s="2">
        <v>720.24</v>
      </c>
      <c r="R2609" s="2">
        <v>0</v>
      </c>
      <c r="S2609" s="2">
        <v>720.24</v>
      </c>
      <c r="T2609" s="2">
        <v>0</v>
      </c>
      <c r="U2609">
        <v>720.24</v>
      </c>
      <c r="V2609" s="2">
        <v>16</v>
      </c>
      <c r="W2609" s="3">
        <v>12</v>
      </c>
      <c r="X2609" s="3" t="s">
        <v>35</v>
      </c>
      <c r="Y2609" s="3">
        <v>29.7</v>
      </c>
      <c r="Z2609" s="2">
        <v>213.91</v>
      </c>
      <c r="AA2609" s="10">
        <f>IF(Table1[[#This Row],[Is_Late]]="Yes",1,0)</f>
        <v>1</v>
      </c>
    </row>
    <row r="2610" spans="1:27" x14ac:dyDescent="0.25">
      <c r="A2610" t="s">
        <v>2689</v>
      </c>
      <c r="B2610" s="1">
        <v>45973</v>
      </c>
      <c r="C2610" t="s">
        <v>37</v>
      </c>
      <c r="D2610" t="s">
        <v>28</v>
      </c>
      <c r="E2610" t="s">
        <v>29</v>
      </c>
      <c r="F2610" t="s">
        <v>93</v>
      </c>
      <c r="G2610" t="s">
        <v>55</v>
      </c>
      <c r="H2610">
        <v>2</v>
      </c>
      <c r="I2610">
        <v>444.21</v>
      </c>
      <c r="J2610" s="2">
        <v>0</v>
      </c>
      <c r="K2610">
        <v>17</v>
      </c>
      <c r="L2610" s="3">
        <v>7.42</v>
      </c>
      <c r="M2610" s="3">
        <v>4.2</v>
      </c>
      <c r="N2610" t="s">
        <v>41</v>
      </c>
      <c r="O2610" t="s">
        <v>42</v>
      </c>
      <c r="P2610" t="s">
        <v>56</v>
      </c>
      <c r="Q2610" s="2">
        <v>888.42</v>
      </c>
      <c r="R2610" s="2">
        <v>0</v>
      </c>
      <c r="S2610" s="2">
        <v>888.42</v>
      </c>
      <c r="T2610" s="2">
        <v>0</v>
      </c>
      <c r="U2610">
        <v>888.42</v>
      </c>
      <c r="V2610" s="2">
        <v>19</v>
      </c>
      <c r="W2610" s="3">
        <v>0</v>
      </c>
      <c r="X2610" s="3" t="s">
        <v>44</v>
      </c>
      <c r="Y2610" s="3">
        <v>26.6</v>
      </c>
      <c r="Z2610" s="2">
        <v>236.32</v>
      </c>
      <c r="AA2610" s="10">
        <f>IF(Table1[[#This Row],[Is_Late]]="Yes",1,0)</f>
        <v>0</v>
      </c>
    </row>
    <row r="2611" spans="1:27" x14ac:dyDescent="0.25">
      <c r="A2611" t="s">
        <v>2690</v>
      </c>
      <c r="B2611" s="1">
        <v>45973</v>
      </c>
      <c r="C2611" t="s">
        <v>84</v>
      </c>
      <c r="D2611" t="s">
        <v>46</v>
      </c>
      <c r="E2611" t="s">
        <v>47</v>
      </c>
      <c r="F2611" t="s">
        <v>93</v>
      </c>
      <c r="G2611" t="s">
        <v>55</v>
      </c>
      <c r="H2611">
        <v>4</v>
      </c>
      <c r="I2611">
        <v>115.91</v>
      </c>
      <c r="J2611" s="2">
        <v>0</v>
      </c>
      <c r="K2611">
        <v>34</v>
      </c>
      <c r="L2611" s="3">
        <v>6.88</v>
      </c>
      <c r="M2611" s="3">
        <v>4.0999999999999996</v>
      </c>
      <c r="N2611" t="s">
        <v>60</v>
      </c>
      <c r="O2611" t="s">
        <v>42</v>
      </c>
      <c r="P2611" t="s">
        <v>51</v>
      </c>
      <c r="Q2611" s="2">
        <v>463.64</v>
      </c>
      <c r="R2611" s="2">
        <v>0</v>
      </c>
      <c r="S2611" s="2">
        <v>463.64</v>
      </c>
      <c r="T2611" s="2">
        <v>0</v>
      </c>
      <c r="U2611">
        <v>463.64</v>
      </c>
      <c r="V2611" s="2">
        <v>20</v>
      </c>
      <c r="W2611" s="3">
        <v>14</v>
      </c>
      <c r="X2611" s="3" t="s">
        <v>35</v>
      </c>
      <c r="Y2611" s="3">
        <v>25.8</v>
      </c>
      <c r="Z2611" s="2">
        <v>119.62</v>
      </c>
      <c r="AA2611" s="10">
        <f>IF(Table1[[#This Row],[Is_Late]]="Yes",1,0)</f>
        <v>1</v>
      </c>
    </row>
    <row r="2612" spans="1:27" x14ac:dyDescent="0.25">
      <c r="A2612" t="s">
        <v>2691</v>
      </c>
      <c r="B2612" s="1">
        <v>45973</v>
      </c>
      <c r="C2612" t="s">
        <v>27</v>
      </c>
      <c r="D2612" t="s">
        <v>66</v>
      </c>
      <c r="E2612" t="s">
        <v>29</v>
      </c>
      <c r="F2612" t="s">
        <v>59</v>
      </c>
      <c r="G2612" t="s">
        <v>31</v>
      </c>
      <c r="H2612">
        <v>2</v>
      </c>
      <c r="I2612">
        <v>468.14</v>
      </c>
      <c r="J2612" s="2">
        <v>5</v>
      </c>
      <c r="K2612">
        <v>24</v>
      </c>
      <c r="L2612" s="3">
        <v>7.87</v>
      </c>
      <c r="M2612" s="3">
        <v>3.7</v>
      </c>
      <c r="N2612" t="s">
        <v>60</v>
      </c>
      <c r="O2612" t="s">
        <v>42</v>
      </c>
      <c r="P2612" t="s">
        <v>64</v>
      </c>
      <c r="Q2612" s="2">
        <v>936.28</v>
      </c>
      <c r="R2612" s="2">
        <v>46.81</v>
      </c>
      <c r="S2612" s="2">
        <v>889.47</v>
      </c>
      <c r="T2612" s="2">
        <v>0</v>
      </c>
      <c r="U2612">
        <v>889.47</v>
      </c>
      <c r="V2612" s="2">
        <v>16</v>
      </c>
      <c r="W2612" s="3">
        <v>8</v>
      </c>
      <c r="X2612" s="3" t="s">
        <v>35</v>
      </c>
      <c r="Y2612" s="3">
        <v>20.100000000000001</v>
      </c>
      <c r="Z2612" s="2">
        <v>178.78</v>
      </c>
      <c r="AA2612" s="10">
        <f>IF(Table1[[#This Row],[Is_Late]]="Yes",1,0)</f>
        <v>1</v>
      </c>
    </row>
    <row r="2613" spans="1:27" x14ac:dyDescent="0.25">
      <c r="A2613" t="s">
        <v>2692</v>
      </c>
      <c r="B2613" s="1">
        <v>45973</v>
      </c>
      <c r="C2613" t="s">
        <v>58</v>
      </c>
      <c r="D2613" t="s">
        <v>38</v>
      </c>
      <c r="E2613" t="s">
        <v>29</v>
      </c>
      <c r="F2613" t="s">
        <v>39</v>
      </c>
      <c r="G2613" t="s">
        <v>100</v>
      </c>
      <c r="H2613">
        <v>4</v>
      </c>
      <c r="I2613">
        <v>455.64</v>
      </c>
      <c r="J2613" s="2">
        <v>0</v>
      </c>
      <c r="K2613">
        <v>33</v>
      </c>
      <c r="L2613" s="3">
        <v>7.33</v>
      </c>
      <c r="M2613" s="3">
        <v>4.8</v>
      </c>
      <c r="N2613" t="s">
        <v>32</v>
      </c>
      <c r="O2613" t="s">
        <v>42</v>
      </c>
      <c r="P2613" t="s">
        <v>43</v>
      </c>
      <c r="Q2613" s="2">
        <v>1822.56</v>
      </c>
      <c r="R2613" s="2">
        <v>0</v>
      </c>
      <c r="S2613" s="2">
        <v>1822.56</v>
      </c>
      <c r="T2613" s="2">
        <v>0</v>
      </c>
      <c r="U2613">
        <v>1822.56</v>
      </c>
      <c r="V2613" s="2">
        <v>16</v>
      </c>
      <c r="W2613" s="3">
        <v>17</v>
      </c>
      <c r="X2613" s="3" t="s">
        <v>35</v>
      </c>
      <c r="Y2613" s="3">
        <v>27.1</v>
      </c>
      <c r="Z2613" s="2">
        <v>493.91</v>
      </c>
      <c r="AA2613" s="10">
        <f>IF(Table1[[#This Row],[Is_Late]]="Yes",1,0)</f>
        <v>1</v>
      </c>
    </row>
    <row r="2614" spans="1:27" x14ac:dyDescent="0.25">
      <c r="A2614" t="s">
        <v>2693</v>
      </c>
      <c r="B2614" s="1">
        <v>45973</v>
      </c>
      <c r="C2614" t="s">
        <v>58</v>
      </c>
      <c r="D2614" t="s">
        <v>54</v>
      </c>
      <c r="E2614" t="s">
        <v>29</v>
      </c>
      <c r="F2614" t="s">
        <v>93</v>
      </c>
      <c r="G2614" t="s">
        <v>117</v>
      </c>
      <c r="H2614">
        <v>5</v>
      </c>
      <c r="I2614">
        <v>261.27</v>
      </c>
      <c r="J2614" s="2">
        <v>20</v>
      </c>
      <c r="K2614">
        <v>16</v>
      </c>
      <c r="L2614" s="3">
        <v>1.95</v>
      </c>
      <c r="M2614" s="3">
        <v>3.4</v>
      </c>
      <c r="N2614" t="s">
        <v>32</v>
      </c>
      <c r="O2614" t="s">
        <v>33</v>
      </c>
      <c r="P2614" t="s">
        <v>43</v>
      </c>
      <c r="Q2614" s="2">
        <v>1306.3499999999999</v>
      </c>
      <c r="R2614" s="2">
        <v>261.27</v>
      </c>
      <c r="S2614" s="2">
        <v>0</v>
      </c>
      <c r="T2614" s="2">
        <v>0</v>
      </c>
      <c r="U2614">
        <v>0</v>
      </c>
      <c r="V2614" s="2">
        <v>35</v>
      </c>
      <c r="W2614" s="3">
        <v>0</v>
      </c>
      <c r="X2614" s="3" t="s">
        <v>44</v>
      </c>
      <c r="Y2614" s="3">
        <v>30.2</v>
      </c>
      <c r="Z2614" s="2">
        <v>0</v>
      </c>
      <c r="AA2614" s="10">
        <f>IF(Table1[[#This Row],[Is_Late]]="Yes",1,0)</f>
        <v>0</v>
      </c>
    </row>
    <row r="2615" spans="1:27" x14ac:dyDescent="0.25">
      <c r="A2615" t="s">
        <v>2694</v>
      </c>
      <c r="B2615" s="1">
        <v>45973</v>
      </c>
      <c r="C2615" t="s">
        <v>75</v>
      </c>
      <c r="D2615" t="s">
        <v>66</v>
      </c>
      <c r="E2615" t="s">
        <v>29</v>
      </c>
      <c r="F2615" t="s">
        <v>93</v>
      </c>
      <c r="G2615" t="s">
        <v>78</v>
      </c>
      <c r="H2615">
        <v>1</v>
      </c>
      <c r="I2615">
        <v>439.12</v>
      </c>
      <c r="J2615" s="2">
        <v>10</v>
      </c>
      <c r="K2615">
        <v>31</v>
      </c>
      <c r="L2615" s="3">
        <v>4.32</v>
      </c>
      <c r="M2615" s="3">
        <v>4.2</v>
      </c>
      <c r="N2615" t="s">
        <v>50</v>
      </c>
      <c r="O2615" t="s">
        <v>42</v>
      </c>
      <c r="P2615" t="s">
        <v>51</v>
      </c>
      <c r="Q2615" s="2">
        <v>439.12</v>
      </c>
      <c r="R2615" s="2">
        <v>43.91</v>
      </c>
      <c r="S2615" s="2">
        <v>395.21</v>
      </c>
      <c r="T2615" s="2">
        <v>0</v>
      </c>
      <c r="U2615">
        <v>395.21</v>
      </c>
      <c r="V2615" s="2">
        <v>18</v>
      </c>
      <c r="W2615" s="3">
        <v>13</v>
      </c>
      <c r="X2615" s="3" t="s">
        <v>35</v>
      </c>
      <c r="Y2615" s="3">
        <v>21</v>
      </c>
      <c r="Z2615" s="2">
        <v>82.99</v>
      </c>
      <c r="AA2615" s="10">
        <f>IF(Table1[[#This Row],[Is_Late]]="Yes",1,0)</f>
        <v>1</v>
      </c>
    </row>
    <row r="2616" spans="1:27" x14ac:dyDescent="0.25">
      <c r="A2616" t="s">
        <v>2695</v>
      </c>
      <c r="B2616" s="1">
        <v>45973</v>
      </c>
      <c r="C2616" t="s">
        <v>37</v>
      </c>
      <c r="D2616" t="s">
        <v>38</v>
      </c>
      <c r="E2616" t="s">
        <v>29</v>
      </c>
      <c r="F2616" t="s">
        <v>59</v>
      </c>
      <c r="G2616" t="s">
        <v>119</v>
      </c>
      <c r="H2616">
        <v>5</v>
      </c>
      <c r="I2616">
        <v>142.31</v>
      </c>
      <c r="J2616" s="2">
        <v>10</v>
      </c>
      <c r="K2616">
        <v>45</v>
      </c>
      <c r="L2616" s="3">
        <v>6.35</v>
      </c>
      <c r="M2616" s="3">
        <v>3.7</v>
      </c>
      <c r="N2616" t="s">
        <v>41</v>
      </c>
      <c r="O2616" t="s">
        <v>33</v>
      </c>
      <c r="P2616" t="s">
        <v>56</v>
      </c>
      <c r="Q2616" s="2">
        <v>711.55</v>
      </c>
      <c r="R2616" s="2">
        <v>71.16</v>
      </c>
      <c r="S2616" s="2">
        <v>0</v>
      </c>
      <c r="T2616" s="2">
        <v>0</v>
      </c>
      <c r="U2616">
        <v>0</v>
      </c>
      <c r="V2616" s="2">
        <v>31</v>
      </c>
      <c r="W2616" s="3">
        <v>14</v>
      </c>
      <c r="X2616" s="3" t="s">
        <v>35</v>
      </c>
      <c r="Y2616" s="3">
        <v>29.5</v>
      </c>
      <c r="Z2616" s="2">
        <v>0</v>
      </c>
      <c r="AA2616" s="10">
        <f>IF(Table1[[#This Row],[Is_Late]]="Yes",1,0)</f>
        <v>1</v>
      </c>
    </row>
    <row r="2617" spans="1:27" x14ac:dyDescent="0.25">
      <c r="A2617" t="s">
        <v>2696</v>
      </c>
      <c r="B2617" s="1">
        <v>45973</v>
      </c>
      <c r="C2617" t="s">
        <v>75</v>
      </c>
      <c r="D2617" t="s">
        <v>66</v>
      </c>
      <c r="E2617" t="s">
        <v>47</v>
      </c>
      <c r="F2617" t="s">
        <v>111</v>
      </c>
      <c r="G2617" t="s">
        <v>55</v>
      </c>
      <c r="H2617">
        <v>6</v>
      </c>
      <c r="I2617">
        <v>345.74</v>
      </c>
      <c r="J2617" s="2">
        <v>25</v>
      </c>
      <c r="K2617">
        <v>32</v>
      </c>
      <c r="L2617" s="3">
        <v>1.4</v>
      </c>
      <c r="M2617" s="3">
        <v>3.5</v>
      </c>
      <c r="N2617" t="s">
        <v>50</v>
      </c>
      <c r="O2617" t="s">
        <v>42</v>
      </c>
      <c r="P2617" t="s">
        <v>64</v>
      </c>
      <c r="Q2617" s="2">
        <v>2074.44</v>
      </c>
      <c r="R2617" s="2">
        <v>518.61</v>
      </c>
      <c r="S2617" s="2">
        <v>1555.83</v>
      </c>
      <c r="T2617" s="2">
        <v>0</v>
      </c>
      <c r="U2617">
        <v>1555.83</v>
      </c>
      <c r="V2617" s="2">
        <v>31</v>
      </c>
      <c r="W2617" s="3">
        <v>1</v>
      </c>
      <c r="X2617" s="3" t="s">
        <v>44</v>
      </c>
      <c r="Y2617" s="3">
        <v>15</v>
      </c>
      <c r="Z2617" s="2">
        <v>233.37</v>
      </c>
      <c r="AA2617" s="10">
        <f>IF(Table1[[#This Row],[Is_Late]]="Yes",1,0)</f>
        <v>0</v>
      </c>
    </row>
    <row r="2618" spans="1:27" x14ac:dyDescent="0.25">
      <c r="A2618" t="s">
        <v>2697</v>
      </c>
      <c r="B2618" s="1">
        <v>45973</v>
      </c>
      <c r="C2618" t="s">
        <v>88</v>
      </c>
      <c r="D2618" t="s">
        <v>66</v>
      </c>
      <c r="E2618" t="s">
        <v>47</v>
      </c>
      <c r="F2618" t="s">
        <v>73</v>
      </c>
      <c r="G2618" t="s">
        <v>70</v>
      </c>
      <c r="H2618">
        <v>7</v>
      </c>
      <c r="I2618">
        <v>277.31</v>
      </c>
      <c r="J2618" s="2">
        <v>20</v>
      </c>
      <c r="K2618">
        <v>28</v>
      </c>
      <c r="L2618" s="3">
        <v>2.64</v>
      </c>
      <c r="M2618" s="3">
        <v>3.7</v>
      </c>
      <c r="N2618" t="s">
        <v>50</v>
      </c>
      <c r="O2618" t="s">
        <v>42</v>
      </c>
      <c r="P2618" t="s">
        <v>64</v>
      </c>
      <c r="Q2618" s="2">
        <v>1941.17</v>
      </c>
      <c r="R2618" s="2">
        <v>388.23</v>
      </c>
      <c r="S2618" s="2">
        <v>1552.94</v>
      </c>
      <c r="T2618" s="2">
        <v>0</v>
      </c>
      <c r="U2618">
        <v>1552.94</v>
      </c>
      <c r="V2618" s="2">
        <v>42</v>
      </c>
      <c r="W2618" s="3">
        <v>0</v>
      </c>
      <c r="X2618" s="3" t="s">
        <v>44</v>
      </c>
      <c r="Y2618" s="3">
        <v>30.1</v>
      </c>
      <c r="Z2618" s="2">
        <v>467.43</v>
      </c>
      <c r="AA2618" s="10">
        <f>IF(Table1[[#This Row],[Is_Late]]="Yes",1,0)</f>
        <v>0</v>
      </c>
    </row>
    <row r="2619" spans="1:27" x14ac:dyDescent="0.25">
      <c r="A2619" t="s">
        <v>2698</v>
      </c>
      <c r="B2619" s="1">
        <v>45974</v>
      </c>
      <c r="C2619" t="s">
        <v>75</v>
      </c>
      <c r="D2619" t="s">
        <v>46</v>
      </c>
      <c r="E2619" t="s">
        <v>29</v>
      </c>
      <c r="F2619" t="s">
        <v>76</v>
      </c>
      <c r="G2619" t="s">
        <v>144</v>
      </c>
      <c r="H2619">
        <v>2</v>
      </c>
      <c r="I2619">
        <v>107.79</v>
      </c>
      <c r="J2619" s="2">
        <v>5</v>
      </c>
      <c r="K2619">
        <v>42</v>
      </c>
      <c r="L2619" s="3">
        <v>3.94</v>
      </c>
      <c r="M2619" s="3">
        <v>3.3</v>
      </c>
      <c r="N2619" t="s">
        <v>41</v>
      </c>
      <c r="O2619" t="s">
        <v>42</v>
      </c>
      <c r="P2619" t="s">
        <v>43</v>
      </c>
      <c r="Q2619" s="2">
        <v>215.58</v>
      </c>
      <c r="R2619" s="2">
        <v>10.78</v>
      </c>
      <c r="S2619" s="2">
        <v>204.8</v>
      </c>
      <c r="T2619" s="2">
        <v>20</v>
      </c>
      <c r="U2619">
        <v>224.8</v>
      </c>
      <c r="V2619" s="2">
        <v>15</v>
      </c>
      <c r="W2619" s="3">
        <v>27</v>
      </c>
      <c r="X2619" s="3" t="s">
        <v>35</v>
      </c>
      <c r="Y2619" s="3">
        <v>15.8</v>
      </c>
      <c r="Z2619" s="2">
        <v>32.36</v>
      </c>
      <c r="AA2619" s="10">
        <f>IF(Table1[[#This Row],[Is_Late]]="Yes",1,0)</f>
        <v>1</v>
      </c>
    </row>
    <row r="2620" spans="1:27" x14ac:dyDescent="0.25">
      <c r="A2620" t="s">
        <v>2699</v>
      </c>
      <c r="B2620" s="1">
        <v>45974</v>
      </c>
      <c r="C2620" t="s">
        <v>58</v>
      </c>
      <c r="D2620" t="s">
        <v>54</v>
      </c>
      <c r="E2620" t="s">
        <v>29</v>
      </c>
      <c r="F2620" t="s">
        <v>111</v>
      </c>
      <c r="G2620" t="s">
        <v>31</v>
      </c>
      <c r="H2620">
        <v>4</v>
      </c>
      <c r="I2620">
        <v>278.47000000000003</v>
      </c>
      <c r="J2620" s="2">
        <v>15</v>
      </c>
      <c r="K2620">
        <v>15</v>
      </c>
      <c r="L2620" s="3">
        <v>7.91</v>
      </c>
      <c r="M2620" s="3">
        <v>3.5</v>
      </c>
      <c r="N2620" t="s">
        <v>41</v>
      </c>
      <c r="O2620" t="s">
        <v>42</v>
      </c>
      <c r="P2620" t="s">
        <v>64</v>
      </c>
      <c r="Q2620" s="2">
        <v>1113.8800000000001</v>
      </c>
      <c r="R2620" s="2">
        <v>167.08</v>
      </c>
      <c r="S2620" s="2">
        <v>946.8</v>
      </c>
      <c r="T2620" s="2">
        <v>0</v>
      </c>
      <c r="U2620">
        <v>946.8</v>
      </c>
      <c r="V2620" s="2">
        <v>37</v>
      </c>
      <c r="W2620" s="3">
        <v>0</v>
      </c>
      <c r="X2620" s="3" t="s">
        <v>44</v>
      </c>
      <c r="Y2620" s="3">
        <v>29.1</v>
      </c>
      <c r="Z2620" s="2">
        <v>275.52</v>
      </c>
      <c r="AA2620" s="10">
        <f>IF(Table1[[#This Row],[Is_Late]]="Yes",1,0)</f>
        <v>0</v>
      </c>
    </row>
    <row r="2621" spans="1:27" x14ac:dyDescent="0.25">
      <c r="A2621" t="s">
        <v>2700</v>
      </c>
      <c r="B2621" s="1">
        <v>45974</v>
      </c>
      <c r="C2621" t="s">
        <v>75</v>
      </c>
      <c r="D2621" t="s">
        <v>46</v>
      </c>
      <c r="E2621" t="s">
        <v>29</v>
      </c>
      <c r="F2621" t="s">
        <v>59</v>
      </c>
      <c r="G2621" t="s">
        <v>82</v>
      </c>
      <c r="H2621">
        <v>7</v>
      </c>
      <c r="I2621">
        <v>438.81</v>
      </c>
      <c r="J2621" s="2">
        <v>0</v>
      </c>
      <c r="K2621">
        <v>24</v>
      </c>
      <c r="L2621" s="3">
        <v>7.53</v>
      </c>
      <c r="M2621" s="3">
        <v>4.3</v>
      </c>
      <c r="N2621" t="s">
        <v>68</v>
      </c>
      <c r="O2621" t="s">
        <v>42</v>
      </c>
      <c r="P2621" t="s">
        <v>51</v>
      </c>
      <c r="Q2621" s="2">
        <v>3071.67</v>
      </c>
      <c r="R2621" s="2">
        <v>0</v>
      </c>
      <c r="S2621" s="2">
        <v>3071.67</v>
      </c>
      <c r="T2621" s="2">
        <v>0</v>
      </c>
      <c r="U2621">
        <v>3071.67</v>
      </c>
      <c r="V2621" s="2">
        <v>18</v>
      </c>
      <c r="W2621" s="3">
        <v>6</v>
      </c>
      <c r="X2621" s="3" t="s">
        <v>35</v>
      </c>
      <c r="Y2621" s="3">
        <v>16.7</v>
      </c>
      <c r="Z2621" s="2">
        <v>512.97</v>
      </c>
      <c r="AA2621" s="10">
        <f>IF(Table1[[#This Row],[Is_Late]]="Yes",1,0)</f>
        <v>1</v>
      </c>
    </row>
    <row r="2622" spans="1:27" x14ac:dyDescent="0.25">
      <c r="A2622" t="s">
        <v>2701</v>
      </c>
      <c r="B2622" s="1">
        <v>45974</v>
      </c>
      <c r="C2622" t="s">
        <v>84</v>
      </c>
      <c r="D2622" t="s">
        <v>38</v>
      </c>
      <c r="E2622" t="s">
        <v>47</v>
      </c>
      <c r="F2622" t="s">
        <v>30</v>
      </c>
      <c r="G2622" t="s">
        <v>117</v>
      </c>
      <c r="H2622">
        <v>1</v>
      </c>
      <c r="I2622">
        <v>371.34</v>
      </c>
      <c r="J2622" s="2">
        <v>25</v>
      </c>
      <c r="K2622">
        <v>31</v>
      </c>
      <c r="L2622" s="3">
        <v>0.95</v>
      </c>
      <c r="M2622" s="3">
        <v>4.7</v>
      </c>
      <c r="N2622" t="s">
        <v>60</v>
      </c>
      <c r="O2622" t="s">
        <v>42</v>
      </c>
      <c r="P2622" t="s">
        <v>43</v>
      </c>
      <c r="Q2622" s="2">
        <v>371.34</v>
      </c>
      <c r="R2622" s="2">
        <v>92.84</v>
      </c>
      <c r="S2622" s="2">
        <v>278.5</v>
      </c>
      <c r="T2622" s="2">
        <v>10</v>
      </c>
      <c r="U2622">
        <v>288.5</v>
      </c>
      <c r="V2622" s="2">
        <v>37</v>
      </c>
      <c r="W2622" s="3">
        <v>0</v>
      </c>
      <c r="X2622" s="3" t="s">
        <v>44</v>
      </c>
      <c r="Y2622" s="3">
        <v>22.1</v>
      </c>
      <c r="Z2622" s="2">
        <v>61.55</v>
      </c>
      <c r="AA2622" s="10">
        <f>IF(Table1[[#This Row],[Is_Late]]="Yes",1,0)</f>
        <v>0</v>
      </c>
    </row>
    <row r="2623" spans="1:27" x14ac:dyDescent="0.25">
      <c r="A2623" t="s">
        <v>2702</v>
      </c>
      <c r="B2623" s="1">
        <v>45974</v>
      </c>
      <c r="C2623" t="s">
        <v>53</v>
      </c>
      <c r="D2623" t="s">
        <v>46</v>
      </c>
      <c r="E2623" t="s">
        <v>29</v>
      </c>
      <c r="F2623" t="s">
        <v>81</v>
      </c>
      <c r="G2623" t="s">
        <v>117</v>
      </c>
      <c r="H2623">
        <v>3</v>
      </c>
      <c r="I2623">
        <v>60.58</v>
      </c>
      <c r="J2623" s="2">
        <v>0</v>
      </c>
      <c r="K2623">
        <v>30</v>
      </c>
      <c r="L2623" s="3">
        <v>5.81</v>
      </c>
      <c r="M2623" s="3">
        <v>4</v>
      </c>
      <c r="N2623" t="s">
        <v>50</v>
      </c>
      <c r="O2623" t="s">
        <v>42</v>
      </c>
      <c r="P2623" t="s">
        <v>34</v>
      </c>
      <c r="Q2623" s="2">
        <v>181.74</v>
      </c>
      <c r="R2623" s="2">
        <v>0</v>
      </c>
      <c r="S2623" s="2">
        <v>181.74</v>
      </c>
      <c r="T2623" s="2">
        <v>20</v>
      </c>
      <c r="U2623">
        <v>201.74</v>
      </c>
      <c r="V2623" s="2">
        <v>43</v>
      </c>
      <c r="W2623" s="3">
        <v>0</v>
      </c>
      <c r="X2623" s="3" t="s">
        <v>44</v>
      </c>
      <c r="Y2623" s="3">
        <v>10.5</v>
      </c>
      <c r="Z2623" s="2">
        <v>19.079999999999998</v>
      </c>
      <c r="AA2623" s="10">
        <f>IF(Table1[[#This Row],[Is_Late]]="Yes",1,0)</f>
        <v>0</v>
      </c>
    </row>
    <row r="2624" spans="1:27" x14ac:dyDescent="0.25">
      <c r="A2624" t="s">
        <v>2703</v>
      </c>
      <c r="B2624" s="1">
        <v>45975</v>
      </c>
      <c r="C2624" t="s">
        <v>80</v>
      </c>
      <c r="D2624" t="s">
        <v>46</v>
      </c>
      <c r="E2624" t="s">
        <v>47</v>
      </c>
      <c r="F2624" t="s">
        <v>39</v>
      </c>
      <c r="G2624" t="s">
        <v>67</v>
      </c>
      <c r="H2624">
        <v>3</v>
      </c>
      <c r="I2624">
        <v>388.01</v>
      </c>
      <c r="J2624" s="2">
        <v>0</v>
      </c>
      <c r="K2624">
        <v>35</v>
      </c>
      <c r="L2624" s="3">
        <v>5.78</v>
      </c>
      <c r="M2624" s="3">
        <v>3.9</v>
      </c>
      <c r="N2624" t="s">
        <v>41</v>
      </c>
      <c r="O2624" t="s">
        <v>42</v>
      </c>
      <c r="P2624" t="s">
        <v>43</v>
      </c>
      <c r="Q2624" s="2">
        <v>1164.03</v>
      </c>
      <c r="R2624" s="2">
        <v>0</v>
      </c>
      <c r="S2624" s="2">
        <v>1164.03</v>
      </c>
      <c r="T2624" s="2">
        <v>0</v>
      </c>
      <c r="U2624">
        <v>1164.03</v>
      </c>
      <c r="V2624" s="2">
        <v>25</v>
      </c>
      <c r="W2624" s="3">
        <v>10</v>
      </c>
      <c r="X2624" s="3" t="s">
        <v>35</v>
      </c>
      <c r="Y2624" s="3">
        <v>27.1</v>
      </c>
      <c r="Z2624" s="2">
        <v>315.45</v>
      </c>
      <c r="AA2624" s="10">
        <f>IF(Table1[[#This Row],[Is_Late]]="Yes",1,0)</f>
        <v>1</v>
      </c>
    </row>
    <row r="2625" spans="1:27" x14ac:dyDescent="0.25">
      <c r="A2625" t="s">
        <v>2704</v>
      </c>
      <c r="B2625" s="1">
        <v>45975</v>
      </c>
      <c r="C2625" t="s">
        <v>80</v>
      </c>
      <c r="D2625" t="s">
        <v>46</v>
      </c>
      <c r="E2625" t="s">
        <v>29</v>
      </c>
      <c r="F2625" t="s">
        <v>76</v>
      </c>
      <c r="G2625" t="s">
        <v>55</v>
      </c>
      <c r="H2625">
        <v>1</v>
      </c>
      <c r="I2625">
        <v>77.17</v>
      </c>
      <c r="J2625" s="2">
        <v>25</v>
      </c>
      <c r="K2625">
        <v>32</v>
      </c>
      <c r="L2625" s="3">
        <v>1.42</v>
      </c>
      <c r="M2625" s="3">
        <v>3.9</v>
      </c>
      <c r="N2625" t="s">
        <v>60</v>
      </c>
      <c r="O2625" t="s">
        <v>42</v>
      </c>
      <c r="P2625" t="s">
        <v>34</v>
      </c>
      <c r="Q2625" s="2">
        <v>77.17</v>
      </c>
      <c r="R2625" s="2">
        <v>19.29</v>
      </c>
      <c r="S2625" s="2">
        <v>57.88</v>
      </c>
      <c r="T2625" s="2">
        <v>15</v>
      </c>
      <c r="U2625">
        <v>72.88</v>
      </c>
      <c r="V2625" s="2">
        <v>39</v>
      </c>
      <c r="W2625" s="3">
        <v>0</v>
      </c>
      <c r="X2625" s="3" t="s">
        <v>44</v>
      </c>
      <c r="Y2625" s="3">
        <v>27.9</v>
      </c>
      <c r="Z2625" s="2">
        <v>16.149999999999999</v>
      </c>
      <c r="AA2625" s="10">
        <f>IF(Table1[[#This Row],[Is_Late]]="Yes",1,0)</f>
        <v>0</v>
      </c>
    </row>
    <row r="2626" spans="1:27" x14ac:dyDescent="0.25">
      <c r="A2626" t="s">
        <v>2705</v>
      </c>
      <c r="B2626" s="1">
        <v>45975</v>
      </c>
      <c r="C2626" t="s">
        <v>27</v>
      </c>
      <c r="D2626" t="s">
        <v>28</v>
      </c>
      <c r="E2626" t="s">
        <v>47</v>
      </c>
      <c r="F2626" t="s">
        <v>59</v>
      </c>
      <c r="G2626" t="s">
        <v>119</v>
      </c>
      <c r="H2626">
        <v>1</v>
      </c>
      <c r="I2626">
        <v>389.61</v>
      </c>
      <c r="J2626" s="2">
        <v>10</v>
      </c>
      <c r="K2626">
        <v>45</v>
      </c>
      <c r="L2626" s="3">
        <v>1.22</v>
      </c>
      <c r="M2626" s="3">
        <v>3.6</v>
      </c>
      <c r="N2626" t="s">
        <v>50</v>
      </c>
      <c r="O2626" t="s">
        <v>42</v>
      </c>
      <c r="P2626" t="s">
        <v>64</v>
      </c>
      <c r="Q2626" s="2">
        <v>389.61</v>
      </c>
      <c r="R2626" s="2">
        <v>38.96</v>
      </c>
      <c r="S2626" s="2">
        <v>350.65</v>
      </c>
      <c r="T2626" s="2">
        <v>0</v>
      </c>
      <c r="U2626">
        <v>350.65</v>
      </c>
      <c r="V2626" s="2">
        <v>18</v>
      </c>
      <c r="W2626" s="3">
        <v>27</v>
      </c>
      <c r="X2626" s="3" t="s">
        <v>35</v>
      </c>
      <c r="Y2626" s="3">
        <v>26.2</v>
      </c>
      <c r="Z2626" s="2">
        <v>91.87</v>
      </c>
      <c r="AA2626" s="10">
        <f>IF(Table1[[#This Row],[Is_Late]]="Yes",1,0)</f>
        <v>1</v>
      </c>
    </row>
    <row r="2627" spans="1:27" x14ac:dyDescent="0.25">
      <c r="A2627" t="s">
        <v>2706</v>
      </c>
      <c r="B2627" s="1">
        <v>45975</v>
      </c>
      <c r="C2627" t="s">
        <v>84</v>
      </c>
      <c r="D2627" t="s">
        <v>54</v>
      </c>
      <c r="E2627" t="s">
        <v>47</v>
      </c>
      <c r="F2627" t="s">
        <v>86</v>
      </c>
      <c r="G2627" t="s">
        <v>67</v>
      </c>
      <c r="H2627">
        <v>7</v>
      </c>
      <c r="I2627">
        <v>499.91</v>
      </c>
      <c r="J2627" s="2">
        <v>10</v>
      </c>
      <c r="K2627">
        <v>33</v>
      </c>
      <c r="L2627" s="3">
        <v>2.74</v>
      </c>
      <c r="M2627" s="3">
        <v>4.5</v>
      </c>
      <c r="N2627" t="s">
        <v>41</v>
      </c>
      <c r="O2627" t="s">
        <v>42</v>
      </c>
      <c r="P2627" t="s">
        <v>43</v>
      </c>
      <c r="Q2627" s="2">
        <v>3499.37</v>
      </c>
      <c r="R2627" s="2">
        <v>349.94</v>
      </c>
      <c r="S2627" s="2">
        <v>3149.43</v>
      </c>
      <c r="T2627" s="2">
        <v>0</v>
      </c>
      <c r="U2627">
        <v>3149.43</v>
      </c>
      <c r="V2627" s="2">
        <v>28</v>
      </c>
      <c r="W2627" s="3">
        <v>5</v>
      </c>
      <c r="X2627" s="3" t="s">
        <v>44</v>
      </c>
      <c r="Y2627" s="3">
        <v>13.9</v>
      </c>
      <c r="Z2627" s="2">
        <v>437.77</v>
      </c>
      <c r="AA2627" s="10">
        <f>IF(Table1[[#This Row],[Is_Late]]="Yes",1,0)</f>
        <v>0</v>
      </c>
    </row>
    <row r="2628" spans="1:27" x14ac:dyDescent="0.25">
      <c r="A2628" t="s">
        <v>2707</v>
      </c>
      <c r="B2628" s="1">
        <v>45975</v>
      </c>
      <c r="C2628" t="s">
        <v>58</v>
      </c>
      <c r="D2628" t="s">
        <v>28</v>
      </c>
      <c r="E2628" t="s">
        <v>29</v>
      </c>
      <c r="F2628" t="s">
        <v>111</v>
      </c>
      <c r="G2628" t="s">
        <v>136</v>
      </c>
      <c r="H2628">
        <v>2</v>
      </c>
      <c r="I2628">
        <v>29.69</v>
      </c>
      <c r="J2628" s="2">
        <v>20</v>
      </c>
      <c r="K2628">
        <v>22</v>
      </c>
      <c r="L2628" s="3">
        <v>4.8</v>
      </c>
      <c r="M2628" s="3">
        <v>5</v>
      </c>
      <c r="N2628" t="s">
        <v>60</v>
      </c>
      <c r="O2628" t="s">
        <v>42</v>
      </c>
      <c r="P2628" t="s">
        <v>43</v>
      </c>
      <c r="Q2628" s="2">
        <v>59.38</v>
      </c>
      <c r="R2628" s="2">
        <v>11.88</v>
      </c>
      <c r="S2628" s="2">
        <v>47.5</v>
      </c>
      <c r="T2628" s="2">
        <v>20</v>
      </c>
      <c r="U2628">
        <v>67.5</v>
      </c>
      <c r="V2628" s="2">
        <v>35</v>
      </c>
      <c r="W2628" s="3">
        <v>0</v>
      </c>
      <c r="X2628" s="3" t="s">
        <v>44</v>
      </c>
      <c r="Y2628" s="3">
        <v>12.3</v>
      </c>
      <c r="Z2628" s="2">
        <v>5.84</v>
      </c>
      <c r="AA2628" s="10">
        <f>IF(Table1[[#This Row],[Is_Late]]="Yes",1,0)</f>
        <v>0</v>
      </c>
    </row>
    <row r="2629" spans="1:27" x14ac:dyDescent="0.25">
      <c r="A2629" t="s">
        <v>2708</v>
      </c>
      <c r="B2629" s="1">
        <v>45975</v>
      </c>
      <c r="C2629" t="s">
        <v>58</v>
      </c>
      <c r="D2629" t="s">
        <v>54</v>
      </c>
      <c r="E2629" t="s">
        <v>47</v>
      </c>
      <c r="F2629" t="s">
        <v>48</v>
      </c>
      <c r="G2629" t="s">
        <v>89</v>
      </c>
      <c r="H2629">
        <v>6</v>
      </c>
      <c r="I2629">
        <v>230.56</v>
      </c>
      <c r="J2629" s="2">
        <v>10</v>
      </c>
      <c r="K2629">
        <v>34</v>
      </c>
      <c r="L2629" s="3">
        <v>5.99</v>
      </c>
      <c r="M2629" s="3">
        <v>5</v>
      </c>
      <c r="N2629" t="s">
        <v>50</v>
      </c>
      <c r="O2629" t="s">
        <v>42</v>
      </c>
      <c r="P2629" t="s">
        <v>56</v>
      </c>
      <c r="Q2629" s="2">
        <v>1383.36</v>
      </c>
      <c r="R2629" s="2">
        <v>138.34</v>
      </c>
      <c r="S2629" s="2">
        <v>1245.02</v>
      </c>
      <c r="T2629" s="2">
        <v>0</v>
      </c>
      <c r="U2629">
        <v>1245.02</v>
      </c>
      <c r="V2629" s="2">
        <v>16</v>
      </c>
      <c r="W2629" s="3">
        <v>18</v>
      </c>
      <c r="X2629" s="3" t="s">
        <v>35</v>
      </c>
      <c r="Y2629" s="3">
        <v>19.8</v>
      </c>
      <c r="Z2629" s="2">
        <v>246.51</v>
      </c>
      <c r="AA2629" s="10">
        <f>IF(Table1[[#This Row],[Is_Late]]="Yes",1,0)</f>
        <v>1</v>
      </c>
    </row>
    <row r="2630" spans="1:27" x14ac:dyDescent="0.25">
      <c r="A2630" t="s">
        <v>2709</v>
      </c>
      <c r="B2630" s="1">
        <v>45975</v>
      </c>
      <c r="C2630" t="s">
        <v>27</v>
      </c>
      <c r="D2630" t="s">
        <v>54</v>
      </c>
      <c r="E2630" t="s">
        <v>47</v>
      </c>
      <c r="F2630" t="s">
        <v>59</v>
      </c>
      <c r="G2630" t="s">
        <v>49</v>
      </c>
      <c r="H2630">
        <v>1</v>
      </c>
      <c r="I2630">
        <v>260.42</v>
      </c>
      <c r="J2630" s="2">
        <v>15</v>
      </c>
      <c r="K2630">
        <v>24</v>
      </c>
      <c r="L2630" s="3">
        <v>5.56</v>
      </c>
      <c r="M2630" s="3">
        <v>3.3</v>
      </c>
      <c r="N2630" t="s">
        <v>32</v>
      </c>
      <c r="O2630" t="s">
        <v>42</v>
      </c>
      <c r="P2630" t="s">
        <v>34</v>
      </c>
      <c r="Q2630" s="2">
        <v>260.42</v>
      </c>
      <c r="R2630" s="2">
        <v>39.06</v>
      </c>
      <c r="S2630" s="2">
        <v>221.36</v>
      </c>
      <c r="T2630" s="2">
        <v>15</v>
      </c>
      <c r="U2630">
        <v>236.36</v>
      </c>
      <c r="V2630" s="2">
        <v>22</v>
      </c>
      <c r="W2630" s="3">
        <v>2</v>
      </c>
      <c r="X2630" s="3" t="s">
        <v>44</v>
      </c>
      <c r="Y2630" s="3">
        <v>29.5</v>
      </c>
      <c r="Z2630" s="2">
        <v>65.3</v>
      </c>
      <c r="AA2630" s="10">
        <f>IF(Table1[[#This Row],[Is_Late]]="Yes",1,0)</f>
        <v>0</v>
      </c>
    </row>
    <row r="2631" spans="1:27" x14ac:dyDescent="0.25">
      <c r="A2631" t="s">
        <v>2710</v>
      </c>
      <c r="B2631" s="1">
        <v>45975</v>
      </c>
      <c r="C2631" t="s">
        <v>53</v>
      </c>
      <c r="D2631" t="s">
        <v>66</v>
      </c>
      <c r="E2631" t="s">
        <v>29</v>
      </c>
      <c r="F2631" t="s">
        <v>30</v>
      </c>
      <c r="G2631" t="s">
        <v>49</v>
      </c>
      <c r="H2631">
        <v>4</v>
      </c>
      <c r="I2631">
        <v>82.61</v>
      </c>
      <c r="J2631" s="2">
        <v>20</v>
      </c>
      <c r="K2631">
        <v>26</v>
      </c>
      <c r="L2631" s="3">
        <v>7.53</v>
      </c>
      <c r="M2631" s="3">
        <v>3.9</v>
      </c>
      <c r="N2631" t="s">
        <v>50</v>
      </c>
      <c r="O2631" t="s">
        <v>42</v>
      </c>
      <c r="P2631" t="s">
        <v>64</v>
      </c>
      <c r="Q2631" s="2">
        <v>330.44</v>
      </c>
      <c r="R2631" s="2">
        <v>66.09</v>
      </c>
      <c r="S2631" s="2">
        <v>264.35000000000002</v>
      </c>
      <c r="T2631" s="2">
        <v>15</v>
      </c>
      <c r="U2631">
        <v>279.35000000000002</v>
      </c>
      <c r="V2631" s="2">
        <v>21</v>
      </c>
      <c r="W2631" s="3">
        <v>5</v>
      </c>
      <c r="X2631" s="3" t="s">
        <v>44</v>
      </c>
      <c r="Y2631" s="3">
        <v>20.3</v>
      </c>
      <c r="Z2631" s="2">
        <v>53.66</v>
      </c>
      <c r="AA2631" s="10">
        <f>IF(Table1[[#This Row],[Is_Late]]="Yes",1,0)</f>
        <v>0</v>
      </c>
    </row>
    <row r="2632" spans="1:27" x14ac:dyDescent="0.25">
      <c r="A2632" t="s">
        <v>2711</v>
      </c>
      <c r="B2632" s="1">
        <v>45975</v>
      </c>
      <c r="C2632" t="s">
        <v>75</v>
      </c>
      <c r="D2632" t="s">
        <v>66</v>
      </c>
      <c r="E2632" t="s">
        <v>47</v>
      </c>
      <c r="F2632" t="s">
        <v>76</v>
      </c>
      <c r="G2632" t="s">
        <v>67</v>
      </c>
      <c r="H2632">
        <v>7</v>
      </c>
      <c r="I2632">
        <v>291.38</v>
      </c>
      <c r="J2632" s="2">
        <v>10</v>
      </c>
      <c r="K2632">
        <v>24</v>
      </c>
      <c r="L2632" s="3">
        <v>6.91</v>
      </c>
      <c r="M2632" s="3">
        <v>4.5999999999999996</v>
      </c>
      <c r="N2632" t="s">
        <v>68</v>
      </c>
      <c r="O2632" t="s">
        <v>42</v>
      </c>
      <c r="P2632" t="s">
        <v>56</v>
      </c>
      <c r="Q2632" s="2">
        <v>2039.66</v>
      </c>
      <c r="R2632" s="2">
        <v>203.97</v>
      </c>
      <c r="S2632" s="2">
        <v>1835.69</v>
      </c>
      <c r="T2632" s="2">
        <v>0</v>
      </c>
      <c r="U2632">
        <v>1835.69</v>
      </c>
      <c r="V2632" s="2">
        <v>20</v>
      </c>
      <c r="W2632" s="3">
        <v>4</v>
      </c>
      <c r="X2632" s="3" t="s">
        <v>44</v>
      </c>
      <c r="Y2632" s="3">
        <v>29.1</v>
      </c>
      <c r="Z2632" s="2">
        <v>534.19000000000005</v>
      </c>
      <c r="AA2632" s="10">
        <f>IF(Table1[[#This Row],[Is_Late]]="Yes",1,0)</f>
        <v>0</v>
      </c>
    </row>
    <row r="2633" spans="1:27" x14ac:dyDescent="0.25">
      <c r="A2633" t="s">
        <v>2712</v>
      </c>
      <c r="B2633" s="1">
        <v>45975</v>
      </c>
      <c r="C2633" t="s">
        <v>27</v>
      </c>
      <c r="D2633" t="s">
        <v>54</v>
      </c>
      <c r="E2633" t="s">
        <v>47</v>
      </c>
      <c r="F2633" t="s">
        <v>59</v>
      </c>
      <c r="G2633" t="s">
        <v>89</v>
      </c>
      <c r="H2633">
        <v>2</v>
      </c>
      <c r="I2633">
        <v>276.75</v>
      </c>
      <c r="J2633" s="2">
        <v>5</v>
      </c>
      <c r="K2633">
        <v>22</v>
      </c>
      <c r="L2633" s="3">
        <v>3.14</v>
      </c>
      <c r="M2633" s="3">
        <v>2.9</v>
      </c>
      <c r="N2633" t="s">
        <v>60</v>
      </c>
      <c r="O2633" t="s">
        <v>42</v>
      </c>
      <c r="P2633" t="s">
        <v>43</v>
      </c>
      <c r="Q2633" s="2">
        <v>553.5</v>
      </c>
      <c r="R2633" s="2">
        <v>27.68</v>
      </c>
      <c r="S2633" s="2">
        <v>525.82000000000005</v>
      </c>
      <c r="T2633" s="2">
        <v>0</v>
      </c>
      <c r="U2633">
        <v>525.82000000000005</v>
      </c>
      <c r="V2633" s="2">
        <v>43</v>
      </c>
      <c r="W2633" s="3">
        <v>0</v>
      </c>
      <c r="X2633" s="3" t="s">
        <v>44</v>
      </c>
      <c r="Y2633" s="3">
        <v>14.9</v>
      </c>
      <c r="Z2633" s="2">
        <v>78.349999999999994</v>
      </c>
      <c r="AA2633" s="10">
        <f>IF(Table1[[#This Row],[Is_Late]]="Yes",1,0)</f>
        <v>0</v>
      </c>
    </row>
    <row r="2634" spans="1:27" x14ac:dyDescent="0.25">
      <c r="A2634" t="s">
        <v>2713</v>
      </c>
      <c r="B2634" s="1">
        <v>45975</v>
      </c>
      <c r="C2634" t="s">
        <v>58</v>
      </c>
      <c r="D2634" t="s">
        <v>46</v>
      </c>
      <c r="E2634" t="s">
        <v>29</v>
      </c>
      <c r="F2634" t="s">
        <v>76</v>
      </c>
      <c r="G2634" t="s">
        <v>78</v>
      </c>
      <c r="H2634">
        <v>2</v>
      </c>
      <c r="I2634">
        <v>455.66</v>
      </c>
      <c r="J2634" s="2">
        <v>15</v>
      </c>
      <c r="K2634">
        <v>50</v>
      </c>
      <c r="L2634" s="3">
        <v>2.74</v>
      </c>
      <c r="M2634" s="3">
        <v>4.5999999999999996</v>
      </c>
      <c r="N2634" t="s">
        <v>50</v>
      </c>
      <c r="O2634" t="s">
        <v>33</v>
      </c>
      <c r="P2634" t="s">
        <v>43</v>
      </c>
      <c r="Q2634" s="2">
        <v>911.32</v>
      </c>
      <c r="R2634" s="2">
        <v>136.69999999999999</v>
      </c>
      <c r="S2634" s="2">
        <v>0</v>
      </c>
      <c r="T2634" s="2">
        <v>0</v>
      </c>
      <c r="U2634">
        <v>0</v>
      </c>
      <c r="V2634" s="2">
        <v>35</v>
      </c>
      <c r="W2634" s="3">
        <v>15</v>
      </c>
      <c r="X2634" s="3" t="s">
        <v>35</v>
      </c>
      <c r="Y2634" s="3">
        <v>11.5</v>
      </c>
      <c r="Z2634" s="2">
        <v>0</v>
      </c>
      <c r="AA2634" s="10">
        <f>IF(Table1[[#This Row],[Is_Late]]="Yes",1,0)</f>
        <v>1</v>
      </c>
    </row>
    <row r="2635" spans="1:27" x14ac:dyDescent="0.25">
      <c r="A2635" t="s">
        <v>2714</v>
      </c>
      <c r="B2635" s="1">
        <v>45975</v>
      </c>
      <c r="C2635" t="s">
        <v>53</v>
      </c>
      <c r="D2635" t="s">
        <v>66</v>
      </c>
      <c r="E2635" t="s">
        <v>29</v>
      </c>
      <c r="F2635" t="s">
        <v>39</v>
      </c>
      <c r="G2635" t="s">
        <v>136</v>
      </c>
      <c r="H2635">
        <v>5</v>
      </c>
      <c r="I2635">
        <v>22.5</v>
      </c>
      <c r="J2635" s="2">
        <v>15</v>
      </c>
      <c r="K2635">
        <v>13</v>
      </c>
      <c r="L2635" s="3">
        <v>4.7699999999999996</v>
      </c>
      <c r="M2635" s="3">
        <v>3.3</v>
      </c>
      <c r="N2635" t="s">
        <v>41</v>
      </c>
      <c r="O2635" t="s">
        <v>42</v>
      </c>
      <c r="P2635" t="s">
        <v>51</v>
      </c>
      <c r="Q2635" s="2">
        <v>112.5</v>
      </c>
      <c r="R2635" s="2">
        <v>16.88</v>
      </c>
      <c r="S2635" s="2">
        <v>95.62</v>
      </c>
      <c r="T2635" s="2">
        <v>15</v>
      </c>
      <c r="U2635">
        <v>110.62</v>
      </c>
      <c r="V2635" s="2">
        <v>34</v>
      </c>
      <c r="W2635" s="3">
        <v>0</v>
      </c>
      <c r="X2635" s="3" t="s">
        <v>44</v>
      </c>
      <c r="Y2635" s="3">
        <v>22.5</v>
      </c>
      <c r="Z2635" s="2">
        <v>21.51</v>
      </c>
      <c r="AA2635" s="10">
        <f>IF(Table1[[#This Row],[Is_Late]]="Yes",1,0)</f>
        <v>0</v>
      </c>
    </row>
    <row r="2636" spans="1:27" x14ac:dyDescent="0.25">
      <c r="A2636" t="s">
        <v>2715</v>
      </c>
      <c r="B2636" s="1">
        <v>45976</v>
      </c>
      <c r="C2636" t="s">
        <v>84</v>
      </c>
      <c r="D2636" t="s">
        <v>66</v>
      </c>
      <c r="E2636" t="s">
        <v>47</v>
      </c>
      <c r="F2636" t="s">
        <v>39</v>
      </c>
      <c r="G2636" t="s">
        <v>136</v>
      </c>
      <c r="H2636">
        <v>5</v>
      </c>
      <c r="I2636">
        <v>247.14</v>
      </c>
      <c r="J2636" s="2">
        <v>5</v>
      </c>
      <c r="K2636">
        <v>32</v>
      </c>
      <c r="L2636" s="3">
        <v>2.25</v>
      </c>
      <c r="M2636" s="3">
        <v>3.4</v>
      </c>
      <c r="N2636" t="s">
        <v>41</v>
      </c>
      <c r="O2636" t="s">
        <v>42</v>
      </c>
      <c r="P2636" t="s">
        <v>43</v>
      </c>
      <c r="Q2636" s="2">
        <v>1235.7</v>
      </c>
      <c r="R2636" s="2">
        <v>61.78</v>
      </c>
      <c r="S2636" s="2">
        <v>1173.92</v>
      </c>
      <c r="T2636" s="2">
        <v>0</v>
      </c>
      <c r="U2636">
        <v>1173.92</v>
      </c>
      <c r="V2636" s="2">
        <v>33</v>
      </c>
      <c r="W2636" s="3">
        <v>0</v>
      </c>
      <c r="X2636" s="3" t="s">
        <v>44</v>
      </c>
      <c r="Y2636" s="3">
        <v>24.3</v>
      </c>
      <c r="Z2636" s="2">
        <v>285.26</v>
      </c>
      <c r="AA2636" s="10">
        <f>IF(Table1[[#This Row],[Is_Late]]="Yes",1,0)</f>
        <v>0</v>
      </c>
    </row>
    <row r="2637" spans="1:27" x14ac:dyDescent="0.25">
      <c r="A2637" t="s">
        <v>2716</v>
      </c>
      <c r="B2637" s="1">
        <v>45976</v>
      </c>
      <c r="C2637" t="s">
        <v>75</v>
      </c>
      <c r="D2637" t="s">
        <v>66</v>
      </c>
      <c r="E2637" t="s">
        <v>47</v>
      </c>
      <c r="F2637" t="s">
        <v>73</v>
      </c>
      <c r="G2637" t="s">
        <v>119</v>
      </c>
      <c r="H2637">
        <v>1</v>
      </c>
      <c r="I2637">
        <v>56.17</v>
      </c>
      <c r="J2637" s="2">
        <v>15</v>
      </c>
      <c r="K2637">
        <v>23</v>
      </c>
      <c r="L2637" s="3">
        <v>6.77</v>
      </c>
      <c r="M2637" s="3">
        <v>4.3</v>
      </c>
      <c r="N2637" t="s">
        <v>41</v>
      </c>
      <c r="O2637" t="s">
        <v>42</v>
      </c>
      <c r="P2637" t="s">
        <v>43</v>
      </c>
      <c r="Q2637" s="2">
        <v>56.17</v>
      </c>
      <c r="R2637" s="2">
        <v>8.43</v>
      </c>
      <c r="S2637" s="2">
        <v>47.74</v>
      </c>
      <c r="T2637" s="2">
        <v>15</v>
      </c>
      <c r="U2637">
        <v>62.74</v>
      </c>
      <c r="V2637" s="2">
        <v>32</v>
      </c>
      <c r="W2637" s="3">
        <v>0</v>
      </c>
      <c r="X2637" s="3" t="s">
        <v>44</v>
      </c>
      <c r="Y2637" s="3">
        <v>24.4</v>
      </c>
      <c r="Z2637" s="2">
        <v>11.65</v>
      </c>
      <c r="AA2637" s="10">
        <f>IF(Table1[[#This Row],[Is_Late]]="Yes",1,0)</f>
        <v>0</v>
      </c>
    </row>
    <row r="2638" spans="1:27" x14ac:dyDescent="0.25">
      <c r="A2638" t="s">
        <v>2717</v>
      </c>
      <c r="B2638" s="1">
        <v>45976</v>
      </c>
      <c r="C2638" t="s">
        <v>27</v>
      </c>
      <c r="D2638" t="s">
        <v>46</v>
      </c>
      <c r="E2638" t="s">
        <v>47</v>
      </c>
      <c r="F2638" t="s">
        <v>73</v>
      </c>
      <c r="G2638" t="s">
        <v>82</v>
      </c>
      <c r="H2638">
        <v>7</v>
      </c>
      <c r="I2638">
        <v>474.81</v>
      </c>
      <c r="J2638" s="2">
        <v>15</v>
      </c>
      <c r="K2638">
        <v>35</v>
      </c>
      <c r="L2638" s="3">
        <v>2.4</v>
      </c>
      <c r="M2638" s="3">
        <v>3.8</v>
      </c>
      <c r="N2638" t="s">
        <v>41</v>
      </c>
      <c r="O2638" t="s">
        <v>42</v>
      </c>
      <c r="P2638" t="s">
        <v>51</v>
      </c>
      <c r="Q2638" s="2">
        <v>3323.67</v>
      </c>
      <c r="R2638" s="2">
        <v>498.55</v>
      </c>
      <c r="S2638" s="2">
        <v>2825.12</v>
      </c>
      <c r="T2638" s="2">
        <v>0</v>
      </c>
      <c r="U2638">
        <v>2825.12</v>
      </c>
      <c r="V2638" s="2">
        <v>39</v>
      </c>
      <c r="W2638" s="3">
        <v>0</v>
      </c>
      <c r="X2638" s="3" t="s">
        <v>44</v>
      </c>
      <c r="Y2638" s="3">
        <v>27.7</v>
      </c>
      <c r="Z2638" s="2">
        <v>782.56</v>
      </c>
      <c r="AA2638" s="10">
        <f>IF(Table1[[#This Row],[Is_Late]]="Yes",1,0)</f>
        <v>0</v>
      </c>
    </row>
    <row r="2639" spans="1:27" x14ac:dyDescent="0.25">
      <c r="A2639" t="s">
        <v>2718</v>
      </c>
      <c r="B2639" s="1">
        <v>45976</v>
      </c>
      <c r="C2639" t="s">
        <v>75</v>
      </c>
      <c r="D2639" t="s">
        <v>66</v>
      </c>
      <c r="E2639" t="s">
        <v>47</v>
      </c>
      <c r="F2639" t="s">
        <v>93</v>
      </c>
      <c r="G2639" t="s">
        <v>89</v>
      </c>
      <c r="H2639">
        <v>2</v>
      </c>
      <c r="I2639">
        <v>25.07</v>
      </c>
      <c r="J2639" s="2">
        <v>10</v>
      </c>
      <c r="K2639">
        <v>19</v>
      </c>
      <c r="L2639" s="3">
        <v>1.73</v>
      </c>
      <c r="M2639" s="3">
        <v>3.3</v>
      </c>
      <c r="N2639" t="s">
        <v>50</v>
      </c>
      <c r="O2639" t="s">
        <v>42</v>
      </c>
      <c r="P2639" t="s">
        <v>43</v>
      </c>
      <c r="Q2639" s="2">
        <v>50.14</v>
      </c>
      <c r="R2639" s="2">
        <v>5.01</v>
      </c>
      <c r="S2639" s="2">
        <v>45.13</v>
      </c>
      <c r="T2639" s="2">
        <v>15</v>
      </c>
      <c r="U2639">
        <v>60.13</v>
      </c>
      <c r="V2639" s="2">
        <v>35</v>
      </c>
      <c r="W2639" s="3">
        <v>0</v>
      </c>
      <c r="X2639" s="3" t="s">
        <v>44</v>
      </c>
      <c r="Y2639" s="3">
        <v>18.899999999999999</v>
      </c>
      <c r="Z2639" s="2">
        <v>8.5299999999999994</v>
      </c>
      <c r="AA2639" s="10">
        <f>IF(Table1[[#This Row],[Is_Late]]="Yes",1,0)</f>
        <v>0</v>
      </c>
    </row>
    <row r="2640" spans="1:27" x14ac:dyDescent="0.25">
      <c r="A2640" t="s">
        <v>2719</v>
      </c>
      <c r="B2640" s="1">
        <v>45976</v>
      </c>
      <c r="C2640" t="s">
        <v>88</v>
      </c>
      <c r="D2640" t="s">
        <v>54</v>
      </c>
      <c r="E2640" t="s">
        <v>29</v>
      </c>
      <c r="F2640" t="s">
        <v>39</v>
      </c>
      <c r="G2640" t="s">
        <v>31</v>
      </c>
      <c r="H2640">
        <v>3</v>
      </c>
      <c r="I2640">
        <v>463.33</v>
      </c>
      <c r="J2640" s="2">
        <v>20</v>
      </c>
      <c r="K2640">
        <v>42</v>
      </c>
      <c r="L2640" s="3">
        <v>4.8899999999999997</v>
      </c>
      <c r="M2640" s="3">
        <v>3.5</v>
      </c>
      <c r="N2640" t="s">
        <v>41</v>
      </c>
      <c r="O2640" t="s">
        <v>42</v>
      </c>
      <c r="P2640" t="s">
        <v>56</v>
      </c>
      <c r="Q2640" s="2">
        <v>1389.99</v>
      </c>
      <c r="R2640" s="2">
        <v>278</v>
      </c>
      <c r="S2640" s="2">
        <v>1111.99</v>
      </c>
      <c r="T2640" s="2">
        <v>0</v>
      </c>
      <c r="U2640">
        <v>1111.99</v>
      </c>
      <c r="V2640" s="2">
        <v>33</v>
      </c>
      <c r="W2640" s="3">
        <v>9</v>
      </c>
      <c r="X2640" s="3" t="s">
        <v>35</v>
      </c>
      <c r="Y2640" s="3">
        <v>23.6</v>
      </c>
      <c r="Z2640" s="2">
        <v>262.43</v>
      </c>
      <c r="AA2640" s="10">
        <f>IF(Table1[[#This Row],[Is_Late]]="Yes",1,0)</f>
        <v>1</v>
      </c>
    </row>
    <row r="2641" spans="1:27" x14ac:dyDescent="0.25">
      <c r="A2641" t="s">
        <v>2720</v>
      </c>
      <c r="B2641" s="1">
        <v>45976</v>
      </c>
      <c r="C2641" t="s">
        <v>88</v>
      </c>
      <c r="D2641" t="s">
        <v>54</v>
      </c>
      <c r="E2641" t="s">
        <v>29</v>
      </c>
      <c r="F2641" t="s">
        <v>86</v>
      </c>
      <c r="G2641" t="s">
        <v>119</v>
      </c>
      <c r="H2641">
        <v>6</v>
      </c>
      <c r="I2641">
        <v>187.46</v>
      </c>
      <c r="J2641" s="2">
        <v>5</v>
      </c>
      <c r="K2641">
        <v>43</v>
      </c>
      <c r="L2641" s="3">
        <v>2.73</v>
      </c>
      <c r="M2641" s="3">
        <v>3.4</v>
      </c>
      <c r="N2641" t="s">
        <v>68</v>
      </c>
      <c r="O2641" t="s">
        <v>42</v>
      </c>
      <c r="P2641" t="s">
        <v>34</v>
      </c>
      <c r="Q2641" s="2">
        <v>1124.76</v>
      </c>
      <c r="R2641" s="2">
        <v>56.24</v>
      </c>
      <c r="S2641" s="2">
        <v>1068.52</v>
      </c>
      <c r="T2641" s="2">
        <v>0</v>
      </c>
      <c r="U2641">
        <v>1068.52</v>
      </c>
      <c r="V2641" s="2">
        <v>19</v>
      </c>
      <c r="W2641" s="3">
        <v>24</v>
      </c>
      <c r="X2641" s="3" t="s">
        <v>35</v>
      </c>
      <c r="Y2641" s="3">
        <v>18.899999999999999</v>
      </c>
      <c r="Z2641" s="2">
        <v>201.95</v>
      </c>
      <c r="AA2641" s="10">
        <f>IF(Table1[[#This Row],[Is_Late]]="Yes",1,0)</f>
        <v>1</v>
      </c>
    </row>
    <row r="2642" spans="1:27" x14ac:dyDescent="0.25">
      <c r="A2642" t="s">
        <v>2721</v>
      </c>
      <c r="B2642" s="1">
        <v>45976</v>
      </c>
      <c r="C2642" t="s">
        <v>37</v>
      </c>
      <c r="D2642" t="s">
        <v>46</v>
      </c>
      <c r="E2642" t="s">
        <v>29</v>
      </c>
      <c r="F2642" t="s">
        <v>81</v>
      </c>
      <c r="G2642" t="s">
        <v>89</v>
      </c>
      <c r="H2642">
        <v>6</v>
      </c>
      <c r="I2642">
        <v>220.93</v>
      </c>
      <c r="J2642" s="2">
        <v>15</v>
      </c>
      <c r="K2642">
        <v>28</v>
      </c>
      <c r="L2642" s="3">
        <v>4.1900000000000004</v>
      </c>
      <c r="M2642" s="3">
        <v>4.3</v>
      </c>
      <c r="N2642" t="s">
        <v>41</v>
      </c>
      <c r="O2642" t="s">
        <v>42</v>
      </c>
      <c r="P2642" t="s">
        <v>51</v>
      </c>
      <c r="Q2642" s="2">
        <v>1325.58</v>
      </c>
      <c r="R2642" s="2">
        <v>198.84</v>
      </c>
      <c r="S2642" s="2">
        <v>1126.74</v>
      </c>
      <c r="T2642" s="2">
        <v>0</v>
      </c>
      <c r="U2642">
        <v>1126.74</v>
      </c>
      <c r="V2642" s="2">
        <v>33</v>
      </c>
      <c r="W2642" s="3">
        <v>0</v>
      </c>
      <c r="X2642" s="3" t="s">
        <v>44</v>
      </c>
      <c r="Y2642" s="3">
        <v>11.2</v>
      </c>
      <c r="Z2642" s="2">
        <v>126.19</v>
      </c>
      <c r="AA2642" s="10">
        <f>IF(Table1[[#This Row],[Is_Late]]="Yes",1,0)</f>
        <v>0</v>
      </c>
    </row>
    <row r="2643" spans="1:27" x14ac:dyDescent="0.25">
      <c r="A2643" t="s">
        <v>2722</v>
      </c>
      <c r="B2643" s="1">
        <v>45976</v>
      </c>
      <c r="C2643" t="s">
        <v>37</v>
      </c>
      <c r="D2643" t="s">
        <v>66</v>
      </c>
      <c r="E2643" t="s">
        <v>29</v>
      </c>
      <c r="F2643" t="s">
        <v>111</v>
      </c>
      <c r="G2643" t="s">
        <v>144</v>
      </c>
      <c r="H2643">
        <v>5</v>
      </c>
      <c r="I2643">
        <v>228.78</v>
      </c>
      <c r="J2643" s="2">
        <v>25</v>
      </c>
      <c r="K2643">
        <v>28</v>
      </c>
      <c r="L2643" s="3">
        <v>1.55</v>
      </c>
      <c r="M2643" s="3">
        <v>4.5</v>
      </c>
      <c r="N2643" t="s">
        <v>60</v>
      </c>
      <c r="O2643" t="s">
        <v>42</v>
      </c>
      <c r="P2643" t="s">
        <v>43</v>
      </c>
      <c r="Q2643" s="2">
        <v>1143.9000000000001</v>
      </c>
      <c r="R2643" s="2">
        <v>285.98</v>
      </c>
      <c r="S2643" s="2">
        <v>857.92</v>
      </c>
      <c r="T2643" s="2">
        <v>0</v>
      </c>
      <c r="U2643">
        <v>857.92</v>
      </c>
      <c r="V2643" s="2">
        <v>18</v>
      </c>
      <c r="W2643" s="3">
        <v>10</v>
      </c>
      <c r="X2643" s="3" t="s">
        <v>35</v>
      </c>
      <c r="Y2643" s="3">
        <v>18.8</v>
      </c>
      <c r="Z2643" s="2">
        <v>161.29</v>
      </c>
      <c r="AA2643" s="10">
        <f>IF(Table1[[#This Row],[Is_Late]]="Yes",1,0)</f>
        <v>1</v>
      </c>
    </row>
    <row r="2644" spans="1:27" x14ac:dyDescent="0.25">
      <c r="A2644" t="s">
        <v>2723</v>
      </c>
      <c r="B2644" s="1">
        <v>45976</v>
      </c>
      <c r="C2644" t="s">
        <v>53</v>
      </c>
      <c r="D2644" t="s">
        <v>54</v>
      </c>
      <c r="E2644" t="s">
        <v>47</v>
      </c>
      <c r="F2644" t="s">
        <v>39</v>
      </c>
      <c r="G2644" t="s">
        <v>89</v>
      </c>
      <c r="H2644">
        <v>6</v>
      </c>
      <c r="I2644">
        <v>123.42</v>
      </c>
      <c r="J2644" s="2">
        <v>5</v>
      </c>
      <c r="K2644">
        <v>30</v>
      </c>
      <c r="L2644" s="3">
        <v>2.93</v>
      </c>
      <c r="M2644" s="3">
        <v>4.9000000000000004</v>
      </c>
      <c r="N2644" t="s">
        <v>68</v>
      </c>
      <c r="O2644" t="s">
        <v>42</v>
      </c>
      <c r="P2644" t="s">
        <v>56</v>
      </c>
      <c r="Q2644" s="2">
        <v>740.52</v>
      </c>
      <c r="R2644" s="2">
        <v>37.03</v>
      </c>
      <c r="S2644" s="2">
        <v>703.49</v>
      </c>
      <c r="T2644" s="2">
        <v>0</v>
      </c>
      <c r="U2644">
        <v>703.49</v>
      </c>
      <c r="V2644" s="2">
        <v>21</v>
      </c>
      <c r="W2644" s="3">
        <v>9</v>
      </c>
      <c r="X2644" s="3" t="s">
        <v>35</v>
      </c>
      <c r="Y2644" s="3">
        <v>14.6</v>
      </c>
      <c r="Z2644" s="2">
        <v>102.71</v>
      </c>
      <c r="AA2644" s="10">
        <f>IF(Table1[[#This Row],[Is_Late]]="Yes",1,0)</f>
        <v>1</v>
      </c>
    </row>
    <row r="2645" spans="1:27" x14ac:dyDescent="0.25">
      <c r="A2645" t="s">
        <v>2724</v>
      </c>
      <c r="B2645" s="1">
        <v>45976</v>
      </c>
      <c r="C2645" t="s">
        <v>37</v>
      </c>
      <c r="D2645" t="s">
        <v>38</v>
      </c>
      <c r="E2645" t="s">
        <v>47</v>
      </c>
      <c r="F2645" t="s">
        <v>111</v>
      </c>
      <c r="G2645" t="s">
        <v>89</v>
      </c>
      <c r="H2645">
        <v>7</v>
      </c>
      <c r="I2645">
        <v>259.25</v>
      </c>
      <c r="J2645" s="2">
        <v>10</v>
      </c>
      <c r="K2645">
        <v>17</v>
      </c>
      <c r="L2645" s="3">
        <v>5.77</v>
      </c>
      <c r="M2645" s="3">
        <v>3.9</v>
      </c>
      <c r="N2645" t="s">
        <v>41</v>
      </c>
      <c r="O2645" t="s">
        <v>42</v>
      </c>
      <c r="P2645" t="s">
        <v>51</v>
      </c>
      <c r="Q2645" s="2">
        <v>1814.75</v>
      </c>
      <c r="R2645" s="2">
        <v>181.48</v>
      </c>
      <c r="S2645" s="2">
        <v>1633.27</v>
      </c>
      <c r="T2645" s="2">
        <v>0</v>
      </c>
      <c r="U2645">
        <v>1633.27</v>
      </c>
      <c r="V2645" s="2">
        <v>36</v>
      </c>
      <c r="W2645" s="3">
        <v>0</v>
      </c>
      <c r="X2645" s="3" t="s">
        <v>44</v>
      </c>
      <c r="Y2645" s="3">
        <v>26.2</v>
      </c>
      <c r="Z2645" s="2">
        <v>427.92</v>
      </c>
      <c r="AA2645" s="10">
        <f>IF(Table1[[#This Row],[Is_Late]]="Yes",1,0)</f>
        <v>0</v>
      </c>
    </row>
    <row r="2646" spans="1:27" x14ac:dyDescent="0.25">
      <c r="A2646" t="s">
        <v>2725</v>
      </c>
      <c r="B2646" s="1">
        <v>45976</v>
      </c>
      <c r="C2646" t="s">
        <v>58</v>
      </c>
      <c r="D2646" t="s">
        <v>54</v>
      </c>
      <c r="E2646" t="s">
        <v>29</v>
      </c>
      <c r="F2646" t="s">
        <v>81</v>
      </c>
      <c r="G2646" t="s">
        <v>70</v>
      </c>
      <c r="H2646">
        <v>6</v>
      </c>
      <c r="I2646">
        <v>57.83</v>
      </c>
      <c r="J2646" s="2">
        <v>25</v>
      </c>
      <c r="K2646">
        <v>31</v>
      </c>
      <c r="L2646" s="3">
        <v>1.0900000000000001</v>
      </c>
      <c r="M2646" s="3">
        <v>4.5999999999999996</v>
      </c>
      <c r="N2646" t="s">
        <v>68</v>
      </c>
      <c r="O2646" t="s">
        <v>42</v>
      </c>
      <c r="P2646" t="s">
        <v>51</v>
      </c>
      <c r="Q2646" s="2">
        <v>346.98</v>
      </c>
      <c r="R2646" s="2">
        <v>86.74</v>
      </c>
      <c r="S2646" s="2">
        <v>260.24</v>
      </c>
      <c r="T2646" s="2">
        <v>20</v>
      </c>
      <c r="U2646">
        <v>280.24</v>
      </c>
      <c r="V2646" s="2">
        <v>36</v>
      </c>
      <c r="W2646" s="3">
        <v>0</v>
      </c>
      <c r="X2646" s="3" t="s">
        <v>44</v>
      </c>
      <c r="Y2646" s="3">
        <v>23.6</v>
      </c>
      <c r="Z2646" s="2">
        <v>61.42</v>
      </c>
      <c r="AA2646" s="10">
        <f>IF(Table1[[#This Row],[Is_Late]]="Yes",1,0)</f>
        <v>0</v>
      </c>
    </row>
    <row r="2647" spans="1:27" x14ac:dyDescent="0.25">
      <c r="A2647" t="s">
        <v>2726</v>
      </c>
      <c r="B2647" s="1">
        <v>45977</v>
      </c>
      <c r="C2647" t="s">
        <v>53</v>
      </c>
      <c r="D2647" t="s">
        <v>38</v>
      </c>
      <c r="E2647" t="s">
        <v>47</v>
      </c>
      <c r="F2647" t="s">
        <v>30</v>
      </c>
      <c r="G2647" t="s">
        <v>63</v>
      </c>
      <c r="H2647">
        <v>6</v>
      </c>
      <c r="I2647">
        <v>492.65</v>
      </c>
      <c r="J2647" s="2">
        <v>25</v>
      </c>
      <c r="K2647">
        <v>27</v>
      </c>
      <c r="L2647" s="3">
        <v>2.7</v>
      </c>
      <c r="M2647" s="3">
        <v>2.9</v>
      </c>
      <c r="N2647" t="s">
        <v>68</v>
      </c>
      <c r="O2647" t="s">
        <v>42</v>
      </c>
      <c r="P2647" t="s">
        <v>64</v>
      </c>
      <c r="Q2647" s="2">
        <v>2955.9</v>
      </c>
      <c r="R2647" s="2">
        <v>738.98</v>
      </c>
      <c r="S2647" s="2">
        <v>2216.92</v>
      </c>
      <c r="T2647" s="2">
        <v>0</v>
      </c>
      <c r="U2647">
        <v>2216.92</v>
      </c>
      <c r="V2647" s="2">
        <v>21</v>
      </c>
      <c r="W2647" s="3">
        <v>6</v>
      </c>
      <c r="X2647" s="3" t="s">
        <v>35</v>
      </c>
      <c r="Y2647" s="3">
        <v>22.4</v>
      </c>
      <c r="Z2647" s="2">
        <v>496.59</v>
      </c>
      <c r="AA2647" s="10">
        <f>IF(Table1[[#This Row],[Is_Late]]="Yes",1,0)</f>
        <v>1</v>
      </c>
    </row>
    <row r="2648" spans="1:27" x14ac:dyDescent="0.25">
      <c r="A2648" t="s">
        <v>2727</v>
      </c>
      <c r="B2648" s="1">
        <v>45977</v>
      </c>
      <c r="C2648" t="s">
        <v>80</v>
      </c>
      <c r="D2648" t="s">
        <v>28</v>
      </c>
      <c r="E2648" t="s">
        <v>47</v>
      </c>
      <c r="F2648" t="s">
        <v>111</v>
      </c>
      <c r="G2648" t="s">
        <v>49</v>
      </c>
      <c r="H2648">
        <v>4</v>
      </c>
      <c r="I2648">
        <v>446.74</v>
      </c>
      <c r="J2648" s="2">
        <v>15</v>
      </c>
      <c r="K2648">
        <v>32</v>
      </c>
      <c r="L2648" s="3">
        <v>1.54</v>
      </c>
      <c r="M2648" s="3">
        <v>3.7</v>
      </c>
      <c r="N2648" t="s">
        <v>68</v>
      </c>
      <c r="O2648" t="s">
        <v>33</v>
      </c>
      <c r="P2648" t="s">
        <v>51</v>
      </c>
      <c r="Q2648" s="2">
        <v>1786.96</v>
      </c>
      <c r="R2648" s="2">
        <v>268.04000000000002</v>
      </c>
      <c r="S2648" s="2">
        <v>0</v>
      </c>
      <c r="T2648" s="2">
        <v>0</v>
      </c>
      <c r="U2648">
        <v>0</v>
      </c>
      <c r="V2648" s="2">
        <v>38</v>
      </c>
      <c r="W2648" s="3">
        <v>0</v>
      </c>
      <c r="X2648" s="3" t="s">
        <v>44</v>
      </c>
      <c r="Y2648" s="3">
        <v>19.8</v>
      </c>
      <c r="Z2648" s="2">
        <v>0</v>
      </c>
      <c r="AA2648" s="10">
        <f>IF(Table1[[#This Row],[Is_Late]]="Yes",1,0)</f>
        <v>0</v>
      </c>
    </row>
    <row r="2649" spans="1:27" x14ac:dyDescent="0.25">
      <c r="A2649" t="s">
        <v>2728</v>
      </c>
      <c r="B2649" s="1">
        <v>45977</v>
      </c>
      <c r="C2649" t="s">
        <v>27</v>
      </c>
      <c r="D2649" t="s">
        <v>66</v>
      </c>
      <c r="E2649" t="s">
        <v>47</v>
      </c>
      <c r="F2649" t="s">
        <v>59</v>
      </c>
      <c r="G2649" t="s">
        <v>55</v>
      </c>
      <c r="H2649">
        <v>5</v>
      </c>
      <c r="I2649">
        <v>244.9</v>
      </c>
      <c r="J2649" s="2">
        <v>15</v>
      </c>
      <c r="K2649">
        <v>31</v>
      </c>
      <c r="L2649" s="3">
        <v>4.8099999999999996</v>
      </c>
      <c r="M2649" s="3">
        <v>5</v>
      </c>
      <c r="N2649" t="s">
        <v>41</v>
      </c>
      <c r="O2649" t="s">
        <v>33</v>
      </c>
      <c r="P2649" t="s">
        <v>51</v>
      </c>
      <c r="Q2649" s="2">
        <v>1224.5</v>
      </c>
      <c r="R2649" s="2">
        <v>183.68</v>
      </c>
      <c r="S2649" s="2">
        <v>0</v>
      </c>
      <c r="T2649" s="2">
        <v>0</v>
      </c>
      <c r="U2649">
        <v>0</v>
      </c>
      <c r="V2649" s="2">
        <v>19</v>
      </c>
      <c r="W2649" s="3">
        <v>12</v>
      </c>
      <c r="X2649" s="3" t="s">
        <v>35</v>
      </c>
      <c r="Y2649" s="3">
        <v>22.5</v>
      </c>
      <c r="Z2649" s="2">
        <v>0</v>
      </c>
      <c r="AA2649" s="10">
        <f>IF(Table1[[#This Row],[Is_Late]]="Yes",1,0)</f>
        <v>1</v>
      </c>
    </row>
    <row r="2650" spans="1:27" x14ac:dyDescent="0.25">
      <c r="A2650" t="s">
        <v>2729</v>
      </c>
      <c r="B2650" s="1">
        <v>45977</v>
      </c>
      <c r="C2650" t="s">
        <v>75</v>
      </c>
      <c r="D2650" t="s">
        <v>28</v>
      </c>
      <c r="E2650" t="s">
        <v>47</v>
      </c>
      <c r="F2650" t="s">
        <v>76</v>
      </c>
      <c r="G2650" t="s">
        <v>70</v>
      </c>
      <c r="H2650">
        <v>2</v>
      </c>
      <c r="I2650">
        <v>257.92</v>
      </c>
      <c r="J2650" s="2">
        <v>0</v>
      </c>
      <c r="K2650">
        <v>30</v>
      </c>
      <c r="L2650" s="3">
        <v>0.77</v>
      </c>
      <c r="M2650" s="3">
        <v>4.0999999999999996</v>
      </c>
      <c r="N2650" t="s">
        <v>41</v>
      </c>
      <c r="O2650" t="s">
        <v>42</v>
      </c>
      <c r="P2650" t="s">
        <v>34</v>
      </c>
      <c r="Q2650" s="2">
        <v>515.84</v>
      </c>
      <c r="R2650" s="2">
        <v>0</v>
      </c>
      <c r="S2650" s="2">
        <v>515.84</v>
      </c>
      <c r="T2650" s="2">
        <v>0</v>
      </c>
      <c r="U2650">
        <v>515.84</v>
      </c>
      <c r="V2650" s="2">
        <v>33</v>
      </c>
      <c r="W2650" s="3">
        <v>0</v>
      </c>
      <c r="X2650" s="3" t="s">
        <v>44</v>
      </c>
      <c r="Y2650" s="3">
        <v>24.7</v>
      </c>
      <c r="Z2650" s="2">
        <v>127.41</v>
      </c>
      <c r="AA2650" s="10">
        <f>IF(Table1[[#This Row],[Is_Late]]="Yes",1,0)</f>
        <v>0</v>
      </c>
    </row>
    <row r="2651" spans="1:27" x14ac:dyDescent="0.25">
      <c r="A2651" t="s">
        <v>2730</v>
      </c>
      <c r="B2651" s="1">
        <v>45977</v>
      </c>
      <c r="C2651" t="s">
        <v>88</v>
      </c>
      <c r="D2651" t="s">
        <v>54</v>
      </c>
      <c r="E2651" t="s">
        <v>47</v>
      </c>
      <c r="F2651" t="s">
        <v>81</v>
      </c>
      <c r="G2651" t="s">
        <v>119</v>
      </c>
      <c r="H2651">
        <v>2</v>
      </c>
      <c r="I2651">
        <v>392.41</v>
      </c>
      <c r="J2651" s="2">
        <v>15</v>
      </c>
      <c r="K2651">
        <v>20</v>
      </c>
      <c r="L2651" s="3">
        <v>4.6399999999999997</v>
      </c>
      <c r="M2651" s="3">
        <v>3.5</v>
      </c>
      <c r="N2651" t="s">
        <v>32</v>
      </c>
      <c r="O2651" t="s">
        <v>42</v>
      </c>
      <c r="P2651" t="s">
        <v>64</v>
      </c>
      <c r="Q2651" s="2">
        <v>784.82</v>
      </c>
      <c r="R2651" s="2">
        <v>117.72</v>
      </c>
      <c r="S2651" s="2">
        <v>667.1</v>
      </c>
      <c r="T2651" s="2">
        <v>0</v>
      </c>
      <c r="U2651">
        <v>667.1</v>
      </c>
      <c r="V2651" s="2">
        <v>28</v>
      </c>
      <c r="W2651" s="3">
        <v>0</v>
      </c>
      <c r="X2651" s="3" t="s">
        <v>44</v>
      </c>
      <c r="Y2651" s="3">
        <v>31.7</v>
      </c>
      <c r="Z2651" s="2">
        <v>211.47</v>
      </c>
      <c r="AA2651" s="10">
        <f>IF(Table1[[#This Row],[Is_Late]]="Yes",1,0)</f>
        <v>0</v>
      </c>
    </row>
    <row r="2652" spans="1:27" x14ac:dyDescent="0.25">
      <c r="A2652" t="s">
        <v>2731</v>
      </c>
      <c r="B2652" s="1">
        <v>45977</v>
      </c>
      <c r="C2652" t="s">
        <v>80</v>
      </c>
      <c r="D2652" t="s">
        <v>46</v>
      </c>
      <c r="E2652" t="s">
        <v>29</v>
      </c>
      <c r="F2652" t="s">
        <v>81</v>
      </c>
      <c r="G2652" t="s">
        <v>100</v>
      </c>
      <c r="H2652">
        <v>2</v>
      </c>
      <c r="I2652">
        <v>198.14</v>
      </c>
      <c r="J2652" s="2">
        <v>0</v>
      </c>
      <c r="K2652">
        <v>41</v>
      </c>
      <c r="L2652" s="3">
        <v>3.77</v>
      </c>
      <c r="M2652" s="3">
        <v>3.9</v>
      </c>
      <c r="N2652" t="s">
        <v>68</v>
      </c>
      <c r="O2652" t="s">
        <v>42</v>
      </c>
      <c r="P2652" t="s">
        <v>34</v>
      </c>
      <c r="Q2652" s="2">
        <v>396.28</v>
      </c>
      <c r="R2652" s="2">
        <v>0</v>
      </c>
      <c r="S2652" s="2">
        <v>396.28</v>
      </c>
      <c r="T2652" s="2">
        <v>0</v>
      </c>
      <c r="U2652">
        <v>396.28</v>
      </c>
      <c r="V2652" s="2">
        <v>23</v>
      </c>
      <c r="W2652" s="3">
        <v>18</v>
      </c>
      <c r="X2652" s="3" t="s">
        <v>35</v>
      </c>
      <c r="Y2652" s="3">
        <v>22.4</v>
      </c>
      <c r="Z2652" s="2">
        <v>88.77</v>
      </c>
      <c r="AA2652" s="10">
        <f>IF(Table1[[#This Row],[Is_Late]]="Yes",1,0)</f>
        <v>1</v>
      </c>
    </row>
    <row r="2653" spans="1:27" x14ac:dyDescent="0.25">
      <c r="A2653" t="s">
        <v>2732</v>
      </c>
      <c r="B2653" s="1">
        <v>45977</v>
      </c>
      <c r="C2653" t="s">
        <v>88</v>
      </c>
      <c r="D2653" t="s">
        <v>66</v>
      </c>
      <c r="E2653" t="s">
        <v>29</v>
      </c>
      <c r="F2653" t="s">
        <v>48</v>
      </c>
      <c r="G2653" t="s">
        <v>40</v>
      </c>
      <c r="H2653">
        <v>2</v>
      </c>
      <c r="I2653">
        <v>346.24</v>
      </c>
      <c r="J2653" s="2">
        <v>15</v>
      </c>
      <c r="K2653">
        <v>47</v>
      </c>
      <c r="L2653" s="3">
        <v>3.87</v>
      </c>
      <c r="M2653" s="3">
        <v>2.9</v>
      </c>
      <c r="N2653" t="s">
        <v>50</v>
      </c>
      <c r="O2653" t="s">
        <v>42</v>
      </c>
      <c r="P2653" t="s">
        <v>34</v>
      </c>
      <c r="Q2653" s="2">
        <v>692.48</v>
      </c>
      <c r="R2653" s="2">
        <v>103.87</v>
      </c>
      <c r="S2653" s="2">
        <v>588.61</v>
      </c>
      <c r="T2653" s="2">
        <v>0</v>
      </c>
      <c r="U2653">
        <v>588.61</v>
      </c>
      <c r="V2653" s="2">
        <v>17</v>
      </c>
      <c r="W2653" s="3">
        <v>30</v>
      </c>
      <c r="X2653" s="3" t="s">
        <v>35</v>
      </c>
      <c r="Y2653" s="3">
        <v>24.3</v>
      </c>
      <c r="Z2653" s="2">
        <v>143.03</v>
      </c>
      <c r="AA2653" s="10">
        <f>IF(Table1[[#This Row],[Is_Late]]="Yes",1,0)</f>
        <v>1</v>
      </c>
    </row>
    <row r="2654" spans="1:27" x14ac:dyDescent="0.25">
      <c r="A2654" t="s">
        <v>2733</v>
      </c>
      <c r="B2654" s="1">
        <v>45977</v>
      </c>
      <c r="C2654" t="s">
        <v>88</v>
      </c>
      <c r="D2654" t="s">
        <v>28</v>
      </c>
      <c r="E2654" t="s">
        <v>47</v>
      </c>
      <c r="F2654" t="s">
        <v>76</v>
      </c>
      <c r="G2654" t="s">
        <v>40</v>
      </c>
      <c r="H2654">
        <v>4</v>
      </c>
      <c r="I2654">
        <v>395.45</v>
      </c>
      <c r="J2654" s="2">
        <v>15</v>
      </c>
      <c r="K2654">
        <v>20</v>
      </c>
      <c r="L2654" s="3">
        <v>3.61</v>
      </c>
      <c r="M2654" s="3">
        <v>4.0999999999999996</v>
      </c>
      <c r="N2654" t="s">
        <v>68</v>
      </c>
      <c r="O2654" t="s">
        <v>42</v>
      </c>
      <c r="P2654" t="s">
        <v>64</v>
      </c>
      <c r="Q2654" s="2">
        <v>1581.8</v>
      </c>
      <c r="R2654" s="2">
        <v>237.27</v>
      </c>
      <c r="S2654" s="2">
        <v>1344.53</v>
      </c>
      <c r="T2654" s="2">
        <v>0</v>
      </c>
      <c r="U2654">
        <v>1344.53</v>
      </c>
      <c r="V2654" s="2">
        <v>33</v>
      </c>
      <c r="W2654" s="3">
        <v>0</v>
      </c>
      <c r="X2654" s="3" t="s">
        <v>44</v>
      </c>
      <c r="Y2654" s="3">
        <v>11.3</v>
      </c>
      <c r="Z2654" s="2">
        <v>151.93</v>
      </c>
      <c r="AA2654" s="10">
        <f>IF(Table1[[#This Row],[Is_Late]]="Yes",1,0)</f>
        <v>0</v>
      </c>
    </row>
    <row r="2655" spans="1:27" x14ac:dyDescent="0.25">
      <c r="A2655" t="s">
        <v>2734</v>
      </c>
      <c r="B2655" s="1">
        <v>45977</v>
      </c>
      <c r="C2655" t="s">
        <v>75</v>
      </c>
      <c r="D2655" t="s">
        <v>66</v>
      </c>
      <c r="E2655" t="s">
        <v>29</v>
      </c>
      <c r="F2655" t="s">
        <v>59</v>
      </c>
      <c r="G2655" t="s">
        <v>63</v>
      </c>
      <c r="H2655">
        <v>4</v>
      </c>
      <c r="I2655">
        <v>427.36</v>
      </c>
      <c r="J2655" s="2">
        <v>0</v>
      </c>
      <c r="K2655">
        <v>24</v>
      </c>
      <c r="L2655" s="3">
        <v>2.2599999999999998</v>
      </c>
      <c r="M2655" s="3">
        <v>4.4000000000000004</v>
      </c>
      <c r="N2655" t="s">
        <v>68</v>
      </c>
      <c r="O2655" t="s">
        <v>33</v>
      </c>
      <c r="P2655" t="s">
        <v>43</v>
      </c>
      <c r="Q2655" s="2">
        <v>1709.44</v>
      </c>
      <c r="R2655" s="2">
        <v>0</v>
      </c>
      <c r="S2655" s="2">
        <v>0</v>
      </c>
      <c r="T2655" s="2">
        <v>0</v>
      </c>
      <c r="U2655">
        <v>0</v>
      </c>
      <c r="V2655" s="2">
        <v>44</v>
      </c>
      <c r="W2655" s="3">
        <v>0</v>
      </c>
      <c r="X2655" s="3" t="s">
        <v>44</v>
      </c>
      <c r="Y2655" s="3">
        <v>20.5</v>
      </c>
      <c r="Z2655" s="2">
        <v>0</v>
      </c>
      <c r="AA2655" s="10">
        <f>IF(Table1[[#This Row],[Is_Late]]="Yes",1,0)</f>
        <v>0</v>
      </c>
    </row>
    <row r="2656" spans="1:27" x14ac:dyDescent="0.25">
      <c r="A2656" t="s">
        <v>2735</v>
      </c>
      <c r="B2656" s="1">
        <v>45977</v>
      </c>
      <c r="C2656" t="s">
        <v>53</v>
      </c>
      <c r="D2656" t="s">
        <v>54</v>
      </c>
      <c r="E2656" t="s">
        <v>47</v>
      </c>
      <c r="F2656" t="s">
        <v>111</v>
      </c>
      <c r="G2656" t="s">
        <v>89</v>
      </c>
      <c r="H2656">
        <v>1</v>
      </c>
      <c r="I2656">
        <v>58.3</v>
      </c>
      <c r="J2656" s="2">
        <v>0</v>
      </c>
      <c r="K2656">
        <v>37</v>
      </c>
      <c r="L2656" s="3">
        <v>7.13</v>
      </c>
      <c r="M2656" s="3">
        <v>3.5</v>
      </c>
      <c r="N2656" t="s">
        <v>60</v>
      </c>
      <c r="O2656" t="s">
        <v>33</v>
      </c>
      <c r="P2656" t="s">
        <v>34</v>
      </c>
      <c r="Q2656" s="2">
        <v>58.3</v>
      </c>
      <c r="R2656" s="2">
        <v>0</v>
      </c>
      <c r="S2656" s="2">
        <v>0</v>
      </c>
      <c r="T2656" s="2">
        <v>10</v>
      </c>
      <c r="U2656">
        <v>0</v>
      </c>
      <c r="V2656" s="2">
        <v>19</v>
      </c>
      <c r="W2656" s="3">
        <v>18</v>
      </c>
      <c r="X2656" s="3" t="s">
        <v>35</v>
      </c>
      <c r="Y2656" s="3">
        <v>27.2</v>
      </c>
      <c r="Z2656" s="2">
        <v>0</v>
      </c>
      <c r="AA2656" s="10">
        <f>IF(Table1[[#This Row],[Is_Late]]="Yes",1,0)</f>
        <v>1</v>
      </c>
    </row>
    <row r="2657" spans="1:27" x14ac:dyDescent="0.25">
      <c r="A2657" t="s">
        <v>2736</v>
      </c>
      <c r="B2657" s="1">
        <v>45977</v>
      </c>
      <c r="C2657" t="s">
        <v>88</v>
      </c>
      <c r="D2657" t="s">
        <v>38</v>
      </c>
      <c r="E2657" t="s">
        <v>29</v>
      </c>
      <c r="F2657" t="s">
        <v>59</v>
      </c>
      <c r="G2657" t="s">
        <v>82</v>
      </c>
      <c r="H2657">
        <v>3</v>
      </c>
      <c r="I2657">
        <v>57.99</v>
      </c>
      <c r="J2657" s="2">
        <v>25</v>
      </c>
      <c r="K2657">
        <v>24</v>
      </c>
      <c r="L2657" s="3">
        <v>0.88</v>
      </c>
      <c r="M2657" s="3">
        <v>5</v>
      </c>
      <c r="N2657" t="s">
        <v>41</v>
      </c>
      <c r="O2657" t="s">
        <v>42</v>
      </c>
      <c r="P2657" t="s">
        <v>34</v>
      </c>
      <c r="Q2657" s="2">
        <v>173.97</v>
      </c>
      <c r="R2657" s="2">
        <v>43.49</v>
      </c>
      <c r="S2657" s="2">
        <v>130.47999999999999</v>
      </c>
      <c r="T2657" s="2">
        <v>20</v>
      </c>
      <c r="U2657">
        <v>150.47999999999999</v>
      </c>
      <c r="V2657" s="2">
        <v>40</v>
      </c>
      <c r="W2657" s="3">
        <v>0</v>
      </c>
      <c r="X2657" s="3" t="s">
        <v>44</v>
      </c>
      <c r="Y2657" s="3">
        <v>10</v>
      </c>
      <c r="Z2657" s="2">
        <v>13.05</v>
      </c>
      <c r="AA2657" s="10">
        <f>IF(Table1[[#This Row],[Is_Late]]="Yes",1,0)</f>
        <v>0</v>
      </c>
    </row>
    <row r="2658" spans="1:27" x14ac:dyDescent="0.25">
      <c r="A2658" t="s">
        <v>2737</v>
      </c>
      <c r="B2658" s="1">
        <v>45978</v>
      </c>
      <c r="C2658" t="s">
        <v>88</v>
      </c>
      <c r="D2658" t="s">
        <v>46</v>
      </c>
      <c r="E2658" t="s">
        <v>29</v>
      </c>
      <c r="F2658" t="s">
        <v>73</v>
      </c>
      <c r="G2658" t="s">
        <v>144</v>
      </c>
      <c r="H2658">
        <v>5</v>
      </c>
      <c r="I2658">
        <v>398.79</v>
      </c>
      <c r="J2658" s="2">
        <v>10</v>
      </c>
      <c r="K2658">
        <v>28</v>
      </c>
      <c r="L2658" s="3">
        <v>2.4</v>
      </c>
      <c r="M2658" s="3">
        <v>4.5</v>
      </c>
      <c r="N2658" t="s">
        <v>68</v>
      </c>
      <c r="O2658" t="s">
        <v>42</v>
      </c>
      <c r="P2658" t="s">
        <v>34</v>
      </c>
      <c r="Q2658" s="2">
        <v>1993.95</v>
      </c>
      <c r="R2658" s="2">
        <v>199.4</v>
      </c>
      <c r="S2658" s="2">
        <v>1794.55</v>
      </c>
      <c r="T2658" s="2">
        <v>0</v>
      </c>
      <c r="U2658">
        <v>1794.55</v>
      </c>
      <c r="V2658" s="2">
        <v>24</v>
      </c>
      <c r="W2658" s="3">
        <v>4</v>
      </c>
      <c r="X2658" s="3" t="s">
        <v>44</v>
      </c>
      <c r="Y2658" s="3">
        <v>8.6999999999999993</v>
      </c>
      <c r="Z2658" s="2">
        <v>156.13</v>
      </c>
      <c r="AA2658" s="10">
        <f>IF(Table1[[#This Row],[Is_Late]]="Yes",1,0)</f>
        <v>0</v>
      </c>
    </row>
    <row r="2659" spans="1:27" x14ac:dyDescent="0.25">
      <c r="A2659" t="s">
        <v>2738</v>
      </c>
      <c r="B2659" s="1">
        <v>45978</v>
      </c>
      <c r="C2659" t="s">
        <v>80</v>
      </c>
      <c r="D2659" t="s">
        <v>66</v>
      </c>
      <c r="E2659" t="s">
        <v>29</v>
      </c>
      <c r="F2659" t="s">
        <v>59</v>
      </c>
      <c r="G2659" t="s">
        <v>100</v>
      </c>
      <c r="H2659">
        <v>2</v>
      </c>
      <c r="I2659">
        <v>355.64</v>
      </c>
      <c r="J2659" s="2">
        <v>15</v>
      </c>
      <c r="K2659">
        <v>32</v>
      </c>
      <c r="L2659" s="3">
        <v>7.38</v>
      </c>
      <c r="M2659" s="3">
        <v>3.9</v>
      </c>
      <c r="N2659" t="s">
        <v>60</v>
      </c>
      <c r="O2659" t="s">
        <v>33</v>
      </c>
      <c r="P2659" t="s">
        <v>56</v>
      </c>
      <c r="Q2659" s="2">
        <v>711.28</v>
      </c>
      <c r="R2659" s="2">
        <v>106.69</v>
      </c>
      <c r="S2659" s="2">
        <v>0</v>
      </c>
      <c r="T2659" s="2">
        <v>0</v>
      </c>
      <c r="U2659">
        <v>0</v>
      </c>
      <c r="V2659" s="2">
        <v>28</v>
      </c>
      <c r="W2659" s="3">
        <v>4</v>
      </c>
      <c r="X2659" s="3" t="s">
        <v>44</v>
      </c>
      <c r="Y2659" s="3">
        <v>27.9</v>
      </c>
      <c r="Z2659" s="2">
        <v>0</v>
      </c>
      <c r="AA2659" s="10">
        <f>IF(Table1[[#This Row],[Is_Late]]="Yes",1,0)</f>
        <v>0</v>
      </c>
    </row>
    <row r="2660" spans="1:27" x14ac:dyDescent="0.25">
      <c r="A2660" t="s">
        <v>2739</v>
      </c>
      <c r="B2660" s="1">
        <v>45978</v>
      </c>
      <c r="C2660" t="s">
        <v>75</v>
      </c>
      <c r="D2660" t="s">
        <v>66</v>
      </c>
      <c r="E2660" t="s">
        <v>47</v>
      </c>
      <c r="F2660" t="s">
        <v>81</v>
      </c>
      <c r="G2660" t="s">
        <v>70</v>
      </c>
      <c r="H2660">
        <v>3</v>
      </c>
      <c r="I2660">
        <v>329.81</v>
      </c>
      <c r="J2660" s="2">
        <v>5</v>
      </c>
      <c r="K2660">
        <v>50</v>
      </c>
      <c r="L2660" s="3">
        <v>3.11</v>
      </c>
      <c r="M2660" s="3">
        <v>5</v>
      </c>
      <c r="N2660" t="s">
        <v>41</v>
      </c>
      <c r="O2660" t="s">
        <v>42</v>
      </c>
      <c r="P2660" t="s">
        <v>34</v>
      </c>
      <c r="Q2660" s="2">
        <v>989.43</v>
      </c>
      <c r="R2660" s="2">
        <v>49.47</v>
      </c>
      <c r="S2660" s="2">
        <v>939.96</v>
      </c>
      <c r="T2660" s="2">
        <v>0</v>
      </c>
      <c r="U2660">
        <v>939.96</v>
      </c>
      <c r="V2660" s="2">
        <v>16</v>
      </c>
      <c r="W2660" s="3">
        <v>34</v>
      </c>
      <c r="X2660" s="3" t="s">
        <v>35</v>
      </c>
      <c r="Y2660" s="3">
        <v>8.1999999999999993</v>
      </c>
      <c r="Z2660" s="2">
        <v>77.08</v>
      </c>
      <c r="AA2660" s="10">
        <f>IF(Table1[[#This Row],[Is_Late]]="Yes",1,0)</f>
        <v>1</v>
      </c>
    </row>
    <row r="2661" spans="1:27" x14ac:dyDescent="0.25">
      <c r="A2661" t="s">
        <v>2740</v>
      </c>
      <c r="B2661" s="1">
        <v>45978</v>
      </c>
      <c r="C2661" t="s">
        <v>75</v>
      </c>
      <c r="D2661" t="s">
        <v>46</v>
      </c>
      <c r="E2661" t="s">
        <v>29</v>
      </c>
      <c r="F2661" t="s">
        <v>73</v>
      </c>
      <c r="G2661" t="s">
        <v>98</v>
      </c>
      <c r="H2661">
        <v>3</v>
      </c>
      <c r="I2661">
        <v>20.27</v>
      </c>
      <c r="J2661" s="2">
        <v>25</v>
      </c>
      <c r="K2661">
        <v>36</v>
      </c>
      <c r="L2661" s="3">
        <v>1.1499999999999999</v>
      </c>
      <c r="M2661" s="3">
        <v>4</v>
      </c>
      <c r="N2661" t="s">
        <v>41</v>
      </c>
      <c r="O2661" t="s">
        <v>42</v>
      </c>
      <c r="P2661" t="s">
        <v>56</v>
      </c>
      <c r="Q2661" s="2">
        <v>60.81</v>
      </c>
      <c r="R2661" s="2">
        <v>15.2</v>
      </c>
      <c r="S2661" s="2">
        <v>45.61</v>
      </c>
      <c r="T2661" s="2">
        <v>15</v>
      </c>
      <c r="U2661">
        <v>60.61</v>
      </c>
      <c r="V2661" s="2">
        <v>43</v>
      </c>
      <c r="W2661" s="3">
        <v>0</v>
      </c>
      <c r="X2661" s="3" t="s">
        <v>44</v>
      </c>
      <c r="Y2661" s="3">
        <v>10.5</v>
      </c>
      <c r="Z2661" s="2">
        <v>4.79</v>
      </c>
      <c r="AA2661" s="10">
        <f>IF(Table1[[#This Row],[Is_Late]]="Yes",1,0)</f>
        <v>0</v>
      </c>
    </row>
    <row r="2662" spans="1:27" x14ac:dyDescent="0.25">
      <c r="A2662" t="s">
        <v>2741</v>
      </c>
      <c r="B2662" s="1">
        <v>45978</v>
      </c>
      <c r="C2662" t="s">
        <v>84</v>
      </c>
      <c r="D2662" t="s">
        <v>38</v>
      </c>
      <c r="E2662" t="s">
        <v>47</v>
      </c>
      <c r="F2662" t="s">
        <v>111</v>
      </c>
      <c r="G2662" t="s">
        <v>70</v>
      </c>
      <c r="H2662">
        <v>7</v>
      </c>
      <c r="I2662">
        <v>480.32</v>
      </c>
      <c r="J2662" s="2">
        <v>0</v>
      </c>
      <c r="K2662">
        <v>25</v>
      </c>
      <c r="L2662" s="3">
        <v>2.23</v>
      </c>
      <c r="M2662" s="3">
        <v>3.4</v>
      </c>
      <c r="N2662" t="s">
        <v>50</v>
      </c>
      <c r="O2662" t="s">
        <v>33</v>
      </c>
      <c r="P2662" t="s">
        <v>64</v>
      </c>
      <c r="Q2662" s="2">
        <v>3362.24</v>
      </c>
      <c r="R2662" s="2">
        <v>0</v>
      </c>
      <c r="S2662" s="2">
        <v>0</v>
      </c>
      <c r="T2662" s="2">
        <v>0</v>
      </c>
      <c r="U2662">
        <v>0</v>
      </c>
      <c r="V2662" s="2">
        <v>38</v>
      </c>
      <c r="W2662" s="3">
        <v>0</v>
      </c>
      <c r="X2662" s="3" t="s">
        <v>44</v>
      </c>
      <c r="Y2662" s="3">
        <v>29.5</v>
      </c>
      <c r="Z2662" s="2">
        <v>0</v>
      </c>
      <c r="AA2662" s="10">
        <f>IF(Table1[[#This Row],[Is_Late]]="Yes",1,0)</f>
        <v>0</v>
      </c>
    </row>
    <row r="2663" spans="1:27" x14ac:dyDescent="0.25">
      <c r="A2663" t="s">
        <v>2742</v>
      </c>
      <c r="B2663" s="1">
        <v>45978</v>
      </c>
      <c r="C2663" t="s">
        <v>88</v>
      </c>
      <c r="D2663" t="s">
        <v>46</v>
      </c>
      <c r="E2663" t="s">
        <v>29</v>
      </c>
      <c r="F2663" t="s">
        <v>76</v>
      </c>
      <c r="G2663" t="s">
        <v>49</v>
      </c>
      <c r="H2663">
        <v>6</v>
      </c>
      <c r="I2663">
        <v>185.59</v>
      </c>
      <c r="J2663" s="2">
        <v>20</v>
      </c>
      <c r="K2663">
        <v>12</v>
      </c>
      <c r="L2663" s="3">
        <v>4.82</v>
      </c>
      <c r="M2663" s="3">
        <v>2.7</v>
      </c>
      <c r="N2663" t="s">
        <v>50</v>
      </c>
      <c r="O2663" t="s">
        <v>33</v>
      </c>
      <c r="P2663" t="s">
        <v>56</v>
      </c>
      <c r="Q2663" s="2">
        <v>1113.54</v>
      </c>
      <c r="R2663" s="2">
        <v>222.71</v>
      </c>
      <c r="S2663" s="2">
        <v>0</v>
      </c>
      <c r="T2663" s="2">
        <v>0</v>
      </c>
      <c r="U2663">
        <v>0</v>
      </c>
      <c r="V2663" s="2">
        <v>19</v>
      </c>
      <c r="W2663" s="3">
        <v>0</v>
      </c>
      <c r="X2663" s="3" t="s">
        <v>44</v>
      </c>
      <c r="Y2663" s="3">
        <v>21.7</v>
      </c>
      <c r="Z2663" s="2">
        <v>0</v>
      </c>
      <c r="AA2663" s="10">
        <f>IF(Table1[[#This Row],[Is_Late]]="Yes",1,0)</f>
        <v>0</v>
      </c>
    </row>
    <row r="2664" spans="1:27" x14ac:dyDescent="0.25">
      <c r="A2664" t="s">
        <v>2743</v>
      </c>
      <c r="B2664" s="1">
        <v>45979</v>
      </c>
      <c r="C2664" t="s">
        <v>58</v>
      </c>
      <c r="D2664" t="s">
        <v>38</v>
      </c>
      <c r="E2664" t="s">
        <v>47</v>
      </c>
      <c r="F2664" t="s">
        <v>81</v>
      </c>
      <c r="G2664" t="s">
        <v>119</v>
      </c>
      <c r="H2664">
        <v>4</v>
      </c>
      <c r="I2664">
        <v>230.14</v>
      </c>
      <c r="J2664" s="2">
        <v>10</v>
      </c>
      <c r="K2664">
        <v>29</v>
      </c>
      <c r="L2664" s="3">
        <v>5.51</v>
      </c>
      <c r="M2664" s="3">
        <v>4.7</v>
      </c>
      <c r="N2664" t="s">
        <v>68</v>
      </c>
      <c r="O2664" t="s">
        <v>33</v>
      </c>
      <c r="P2664" t="s">
        <v>34</v>
      </c>
      <c r="Q2664" s="2">
        <v>920.56</v>
      </c>
      <c r="R2664" s="2">
        <v>92.06</v>
      </c>
      <c r="S2664" s="2">
        <v>0</v>
      </c>
      <c r="T2664" s="2">
        <v>0</v>
      </c>
      <c r="U2664">
        <v>0</v>
      </c>
      <c r="V2664" s="2">
        <v>31</v>
      </c>
      <c r="W2664" s="3">
        <v>0</v>
      </c>
      <c r="X2664" s="3" t="s">
        <v>44</v>
      </c>
      <c r="Y2664" s="3">
        <v>22.3</v>
      </c>
      <c r="Z2664" s="2">
        <v>0</v>
      </c>
      <c r="AA2664" s="10">
        <f>IF(Table1[[#This Row],[Is_Late]]="Yes",1,0)</f>
        <v>0</v>
      </c>
    </row>
    <row r="2665" spans="1:27" x14ac:dyDescent="0.25">
      <c r="A2665" t="s">
        <v>2744</v>
      </c>
      <c r="B2665" s="1">
        <v>45979</v>
      </c>
      <c r="C2665" t="s">
        <v>58</v>
      </c>
      <c r="D2665" t="s">
        <v>46</v>
      </c>
      <c r="E2665" t="s">
        <v>29</v>
      </c>
      <c r="F2665" t="s">
        <v>73</v>
      </c>
      <c r="G2665" t="s">
        <v>98</v>
      </c>
      <c r="H2665">
        <v>6</v>
      </c>
      <c r="I2665">
        <v>385.18</v>
      </c>
      <c r="J2665" s="2">
        <v>25</v>
      </c>
      <c r="K2665">
        <v>29</v>
      </c>
      <c r="L2665" s="3">
        <v>5.14</v>
      </c>
      <c r="M2665" s="3">
        <v>4.5999999999999996</v>
      </c>
      <c r="N2665" t="s">
        <v>60</v>
      </c>
      <c r="O2665" t="s">
        <v>42</v>
      </c>
      <c r="P2665" t="s">
        <v>43</v>
      </c>
      <c r="Q2665" s="2">
        <v>2311.08</v>
      </c>
      <c r="R2665" s="2">
        <v>577.77</v>
      </c>
      <c r="S2665" s="2">
        <v>1733.31</v>
      </c>
      <c r="T2665" s="2">
        <v>0</v>
      </c>
      <c r="U2665">
        <v>1733.31</v>
      </c>
      <c r="V2665" s="2">
        <v>41</v>
      </c>
      <c r="W2665" s="3">
        <v>0</v>
      </c>
      <c r="X2665" s="3" t="s">
        <v>44</v>
      </c>
      <c r="Y2665" s="3">
        <v>25.8</v>
      </c>
      <c r="Z2665" s="2">
        <v>447.19</v>
      </c>
      <c r="AA2665" s="10">
        <f>IF(Table1[[#This Row],[Is_Late]]="Yes",1,0)</f>
        <v>0</v>
      </c>
    </row>
    <row r="2666" spans="1:27" x14ac:dyDescent="0.25">
      <c r="A2666" t="s">
        <v>2745</v>
      </c>
      <c r="B2666" s="1">
        <v>45979</v>
      </c>
      <c r="C2666" t="s">
        <v>84</v>
      </c>
      <c r="D2666" t="s">
        <v>46</v>
      </c>
      <c r="E2666" t="s">
        <v>47</v>
      </c>
      <c r="F2666" t="s">
        <v>76</v>
      </c>
      <c r="G2666" t="s">
        <v>100</v>
      </c>
      <c r="H2666">
        <v>6</v>
      </c>
      <c r="I2666">
        <v>299.83999999999997</v>
      </c>
      <c r="J2666" s="2">
        <v>15</v>
      </c>
      <c r="K2666">
        <v>33</v>
      </c>
      <c r="L2666" s="3">
        <v>7.39</v>
      </c>
      <c r="M2666" s="3">
        <v>4.5999999999999996</v>
      </c>
      <c r="N2666" t="s">
        <v>60</v>
      </c>
      <c r="O2666" t="s">
        <v>42</v>
      </c>
      <c r="P2666" t="s">
        <v>64</v>
      </c>
      <c r="Q2666" s="2">
        <v>1799.04</v>
      </c>
      <c r="R2666" s="2">
        <v>269.86</v>
      </c>
      <c r="S2666" s="2">
        <v>1529.18</v>
      </c>
      <c r="T2666" s="2">
        <v>0</v>
      </c>
      <c r="U2666">
        <v>1529.18</v>
      </c>
      <c r="V2666" s="2">
        <v>42</v>
      </c>
      <c r="W2666" s="3">
        <v>0</v>
      </c>
      <c r="X2666" s="3" t="s">
        <v>44</v>
      </c>
      <c r="Y2666" s="3">
        <v>28.7</v>
      </c>
      <c r="Z2666" s="2">
        <v>438.87</v>
      </c>
      <c r="AA2666" s="10">
        <f>IF(Table1[[#This Row],[Is_Late]]="Yes",1,0)</f>
        <v>0</v>
      </c>
    </row>
    <row r="2667" spans="1:27" x14ac:dyDescent="0.25">
      <c r="A2667" t="s">
        <v>2746</v>
      </c>
      <c r="B2667" s="1">
        <v>45980</v>
      </c>
      <c r="C2667" t="s">
        <v>27</v>
      </c>
      <c r="D2667" t="s">
        <v>54</v>
      </c>
      <c r="E2667" t="s">
        <v>47</v>
      </c>
      <c r="F2667" t="s">
        <v>93</v>
      </c>
      <c r="G2667" t="s">
        <v>40</v>
      </c>
      <c r="H2667">
        <v>4</v>
      </c>
      <c r="I2667">
        <v>394.22</v>
      </c>
      <c r="J2667" s="2">
        <v>5</v>
      </c>
      <c r="K2667">
        <v>13</v>
      </c>
      <c r="L2667" s="3">
        <v>6.09</v>
      </c>
      <c r="M2667" s="3">
        <v>3.2</v>
      </c>
      <c r="N2667" t="s">
        <v>32</v>
      </c>
      <c r="O2667" t="s">
        <v>42</v>
      </c>
      <c r="P2667" t="s">
        <v>34</v>
      </c>
      <c r="Q2667" s="2">
        <v>1576.88</v>
      </c>
      <c r="R2667" s="2">
        <v>78.84</v>
      </c>
      <c r="S2667" s="2">
        <v>1498.04</v>
      </c>
      <c r="T2667" s="2">
        <v>0</v>
      </c>
      <c r="U2667">
        <v>1498.04</v>
      </c>
      <c r="V2667" s="2">
        <v>44</v>
      </c>
      <c r="W2667" s="3">
        <v>0</v>
      </c>
      <c r="X2667" s="3" t="s">
        <v>44</v>
      </c>
      <c r="Y2667" s="3">
        <v>10</v>
      </c>
      <c r="Z2667" s="2">
        <v>149.80000000000001</v>
      </c>
      <c r="AA2667" s="10">
        <f>IF(Table1[[#This Row],[Is_Late]]="Yes",1,0)</f>
        <v>0</v>
      </c>
    </row>
    <row r="2668" spans="1:27" x14ac:dyDescent="0.25">
      <c r="A2668" t="s">
        <v>2747</v>
      </c>
      <c r="B2668" s="1">
        <v>45980</v>
      </c>
      <c r="C2668" t="s">
        <v>84</v>
      </c>
      <c r="D2668" t="s">
        <v>38</v>
      </c>
      <c r="E2668" t="s">
        <v>47</v>
      </c>
      <c r="F2668" t="s">
        <v>59</v>
      </c>
      <c r="G2668" t="s">
        <v>144</v>
      </c>
      <c r="H2668">
        <v>7</v>
      </c>
      <c r="I2668">
        <v>425.06</v>
      </c>
      <c r="J2668" s="2">
        <v>5</v>
      </c>
      <c r="K2668">
        <v>20</v>
      </c>
      <c r="L2668" s="3">
        <v>0.94</v>
      </c>
      <c r="M2668" s="3">
        <v>3.8</v>
      </c>
      <c r="N2668" t="s">
        <v>32</v>
      </c>
      <c r="O2668" t="s">
        <v>33</v>
      </c>
      <c r="P2668" t="s">
        <v>34</v>
      </c>
      <c r="Q2668" s="2">
        <v>2975.42</v>
      </c>
      <c r="R2668" s="2">
        <v>148.77000000000001</v>
      </c>
      <c r="S2668" s="2">
        <v>0</v>
      </c>
      <c r="T2668" s="2">
        <v>0</v>
      </c>
      <c r="U2668">
        <v>0</v>
      </c>
      <c r="V2668" s="2">
        <v>17</v>
      </c>
      <c r="W2668" s="3">
        <v>3</v>
      </c>
      <c r="X2668" s="3" t="s">
        <v>44</v>
      </c>
      <c r="Y2668" s="3">
        <v>9.6999999999999993</v>
      </c>
      <c r="Z2668" s="2">
        <v>0</v>
      </c>
      <c r="AA2668" s="10">
        <f>IF(Table1[[#This Row],[Is_Late]]="Yes",1,0)</f>
        <v>0</v>
      </c>
    </row>
    <row r="2669" spans="1:27" x14ac:dyDescent="0.25">
      <c r="A2669" t="s">
        <v>2748</v>
      </c>
      <c r="B2669" s="1">
        <v>45980</v>
      </c>
      <c r="C2669" t="s">
        <v>75</v>
      </c>
      <c r="D2669" t="s">
        <v>46</v>
      </c>
      <c r="E2669" t="s">
        <v>47</v>
      </c>
      <c r="F2669" t="s">
        <v>86</v>
      </c>
      <c r="G2669" t="s">
        <v>70</v>
      </c>
      <c r="H2669">
        <v>7</v>
      </c>
      <c r="I2669">
        <v>271.37</v>
      </c>
      <c r="J2669" s="2">
        <v>25</v>
      </c>
      <c r="K2669">
        <v>20</v>
      </c>
      <c r="L2669" s="3">
        <v>7.19</v>
      </c>
      <c r="M2669" s="3">
        <v>4.2</v>
      </c>
      <c r="N2669" t="s">
        <v>32</v>
      </c>
      <c r="O2669" t="s">
        <v>42</v>
      </c>
      <c r="P2669" t="s">
        <v>56</v>
      </c>
      <c r="Q2669" s="2">
        <v>1899.59</v>
      </c>
      <c r="R2669" s="2">
        <v>474.9</v>
      </c>
      <c r="S2669" s="2">
        <v>1424.69</v>
      </c>
      <c r="T2669" s="2">
        <v>0</v>
      </c>
      <c r="U2669">
        <v>1424.69</v>
      </c>
      <c r="V2669" s="2">
        <v>43</v>
      </c>
      <c r="W2669" s="3">
        <v>0</v>
      </c>
      <c r="X2669" s="3" t="s">
        <v>44</v>
      </c>
      <c r="Y2669" s="3">
        <v>12.8</v>
      </c>
      <c r="Z2669" s="2">
        <v>182.36</v>
      </c>
      <c r="AA2669" s="10">
        <f>IF(Table1[[#This Row],[Is_Late]]="Yes",1,0)</f>
        <v>0</v>
      </c>
    </row>
    <row r="2670" spans="1:27" x14ac:dyDescent="0.25">
      <c r="A2670" t="s">
        <v>2749</v>
      </c>
      <c r="B2670" s="1">
        <v>45980</v>
      </c>
      <c r="C2670" t="s">
        <v>75</v>
      </c>
      <c r="D2670" t="s">
        <v>38</v>
      </c>
      <c r="E2670" t="s">
        <v>47</v>
      </c>
      <c r="F2670" t="s">
        <v>81</v>
      </c>
      <c r="G2670" t="s">
        <v>144</v>
      </c>
      <c r="H2670">
        <v>5</v>
      </c>
      <c r="I2670">
        <v>381.11</v>
      </c>
      <c r="J2670" s="2">
        <v>20</v>
      </c>
      <c r="K2670">
        <v>33</v>
      </c>
      <c r="L2670" s="3">
        <v>7.79</v>
      </c>
      <c r="M2670" s="3">
        <v>5</v>
      </c>
      <c r="N2670" t="s">
        <v>68</v>
      </c>
      <c r="O2670" t="s">
        <v>33</v>
      </c>
      <c r="P2670" t="s">
        <v>51</v>
      </c>
      <c r="Q2670" s="2">
        <v>1905.55</v>
      </c>
      <c r="R2670" s="2">
        <v>381.11</v>
      </c>
      <c r="S2670" s="2">
        <v>0</v>
      </c>
      <c r="T2670" s="2">
        <v>0</v>
      </c>
      <c r="U2670">
        <v>0</v>
      </c>
      <c r="V2670" s="2">
        <v>21</v>
      </c>
      <c r="W2670" s="3">
        <v>12</v>
      </c>
      <c r="X2670" s="3" t="s">
        <v>35</v>
      </c>
      <c r="Y2670" s="3">
        <v>32</v>
      </c>
      <c r="Z2670" s="2">
        <v>0</v>
      </c>
      <c r="AA2670" s="10">
        <f>IF(Table1[[#This Row],[Is_Late]]="Yes",1,0)</f>
        <v>1</v>
      </c>
    </row>
    <row r="2671" spans="1:27" x14ac:dyDescent="0.25">
      <c r="A2671" t="s">
        <v>2750</v>
      </c>
      <c r="B2671" s="1">
        <v>45980</v>
      </c>
      <c r="C2671" t="s">
        <v>58</v>
      </c>
      <c r="D2671" t="s">
        <v>66</v>
      </c>
      <c r="E2671" t="s">
        <v>47</v>
      </c>
      <c r="F2671" t="s">
        <v>76</v>
      </c>
      <c r="G2671" t="s">
        <v>100</v>
      </c>
      <c r="H2671">
        <v>2</v>
      </c>
      <c r="I2671">
        <v>346.87</v>
      </c>
      <c r="J2671" s="2">
        <v>25</v>
      </c>
      <c r="K2671">
        <v>22</v>
      </c>
      <c r="L2671" s="3">
        <v>6.98</v>
      </c>
      <c r="M2671" s="3">
        <v>4.7</v>
      </c>
      <c r="N2671" t="s">
        <v>41</v>
      </c>
      <c r="O2671" t="s">
        <v>42</v>
      </c>
      <c r="P2671" t="s">
        <v>34</v>
      </c>
      <c r="Q2671" s="2">
        <v>693.74</v>
      </c>
      <c r="R2671" s="2">
        <v>173.44</v>
      </c>
      <c r="S2671" s="2">
        <v>520.29999999999995</v>
      </c>
      <c r="T2671" s="2">
        <v>0</v>
      </c>
      <c r="U2671">
        <v>520.29999999999995</v>
      </c>
      <c r="V2671" s="2">
        <v>28</v>
      </c>
      <c r="W2671" s="3">
        <v>0</v>
      </c>
      <c r="X2671" s="3" t="s">
        <v>44</v>
      </c>
      <c r="Y2671" s="3">
        <v>25.4</v>
      </c>
      <c r="Z2671" s="2">
        <v>132.16</v>
      </c>
      <c r="AA2671" s="10">
        <f>IF(Table1[[#This Row],[Is_Late]]="Yes",1,0)</f>
        <v>0</v>
      </c>
    </row>
    <row r="2672" spans="1:27" x14ac:dyDescent="0.25">
      <c r="A2672" t="s">
        <v>2751</v>
      </c>
      <c r="B2672" s="1">
        <v>45980</v>
      </c>
      <c r="C2672" t="s">
        <v>27</v>
      </c>
      <c r="D2672" t="s">
        <v>46</v>
      </c>
      <c r="E2672" t="s">
        <v>29</v>
      </c>
      <c r="F2672" t="s">
        <v>111</v>
      </c>
      <c r="G2672" t="s">
        <v>89</v>
      </c>
      <c r="H2672">
        <v>2</v>
      </c>
      <c r="I2672">
        <v>241.04</v>
      </c>
      <c r="J2672" s="2">
        <v>20</v>
      </c>
      <c r="K2672">
        <v>31</v>
      </c>
      <c r="L2672" s="3">
        <v>2.37</v>
      </c>
      <c r="M2672" s="3">
        <v>5</v>
      </c>
      <c r="N2672" t="s">
        <v>41</v>
      </c>
      <c r="O2672" t="s">
        <v>33</v>
      </c>
      <c r="P2672" t="s">
        <v>64</v>
      </c>
      <c r="Q2672" s="2">
        <v>482.08</v>
      </c>
      <c r="R2672" s="2">
        <v>96.42</v>
      </c>
      <c r="S2672" s="2">
        <v>0</v>
      </c>
      <c r="T2672" s="2">
        <v>0</v>
      </c>
      <c r="U2672">
        <v>0</v>
      </c>
      <c r="V2672" s="2">
        <v>21</v>
      </c>
      <c r="W2672" s="3">
        <v>10</v>
      </c>
      <c r="X2672" s="3" t="s">
        <v>35</v>
      </c>
      <c r="Y2672" s="3">
        <v>23.3</v>
      </c>
      <c r="Z2672" s="2">
        <v>0</v>
      </c>
      <c r="AA2672" s="10">
        <f>IF(Table1[[#This Row],[Is_Late]]="Yes",1,0)</f>
        <v>1</v>
      </c>
    </row>
    <row r="2673" spans="1:27" x14ac:dyDescent="0.25">
      <c r="A2673" t="s">
        <v>2752</v>
      </c>
      <c r="B2673" s="1">
        <v>45980</v>
      </c>
      <c r="C2673" t="s">
        <v>84</v>
      </c>
      <c r="D2673" t="s">
        <v>46</v>
      </c>
      <c r="E2673" t="s">
        <v>47</v>
      </c>
      <c r="F2673" t="s">
        <v>48</v>
      </c>
      <c r="G2673" t="s">
        <v>40</v>
      </c>
      <c r="H2673">
        <v>1</v>
      </c>
      <c r="I2673">
        <v>203.13</v>
      </c>
      <c r="J2673" s="2">
        <v>15</v>
      </c>
      <c r="K2673">
        <v>39</v>
      </c>
      <c r="L2673" s="3">
        <v>6.68</v>
      </c>
      <c r="M2673" s="3">
        <v>4.5</v>
      </c>
      <c r="N2673" t="s">
        <v>68</v>
      </c>
      <c r="O2673" t="s">
        <v>42</v>
      </c>
      <c r="P2673" t="s">
        <v>43</v>
      </c>
      <c r="Q2673" s="2">
        <v>203.13</v>
      </c>
      <c r="R2673" s="2">
        <v>30.47</v>
      </c>
      <c r="S2673" s="2">
        <v>172.66</v>
      </c>
      <c r="T2673" s="2">
        <v>20</v>
      </c>
      <c r="U2673">
        <v>192.66</v>
      </c>
      <c r="V2673" s="2">
        <v>19</v>
      </c>
      <c r="W2673" s="3">
        <v>20</v>
      </c>
      <c r="X2673" s="3" t="s">
        <v>35</v>
      </c>
      <c r="Y2673" s="3">
        <v>15.4</v>
      </c>
      <c r="Z2673" s="2">
        <v>26.59</v>
      </c>
      <c r="AA2673" s="10">
        <f>IF(Table1[[#This Row],[Is_Late]]="Yes",1,0)</f>
        <v>1</v>
      </c>
    </row>
    <row r="2674" spans="1:27" x14ac:dyDescent="0.25">
      <c r="A2674" t="s">
        <v>2753</v>
      </c>
      <c r="B2674" s="1">
        <v>45980</v>
      </c>
      <c r="C2674" t="s">
        <v>75</v>
      </c>
      <c r="D2674" t="s">
        <v>66</v>
      </c>
      <c r="E2674" t="s">
        <v>29</v>
      </c>
      <c r="F2674" t="s">
        <v>73</v>
      </c>
      <c r="G2674" t="s">
        <v>55</v>
      </c>
      <c r="H2674">
        <v>2</v>
      </c>
      <c r="I2674">
        <v>116.93</v>
      </c>
      <c r="J2674" s="2">
        <v>25</v>
      </c>
      <c r="K2674">
        <v>25</v>
      </c>
      <c r="L2674" s="3">
        <v>2.83</v>
      </c>
      <c r="M2674" s="3">
        <v>5</v>
      </c>
      <c r="N2674" t="s">
        <v>68</v>
      </c>
      <c r="O2674" t="s">
        <v>42</v>
      </c>
      <c r="P2674" t="s">
        <v>43</v>
      </c>
      <c r="Q2674" s="2">
        <v>233.86</v>
      </c>
      <c r="R2674" s="2">
        <v>58.46</v>
      </c>
      <c r="S2674" s="2">
        <v>175.4</v>
      </c>
      <c r="T2674" s="2">
        <v>15</v>
      </c>
      <c r="U2674">
        <v>190.4</v>
      </c>
      <c r="V2674" s="2">
        <v>18</v>
      </c>
      <c r="W2674" s="3">
        <v>7</v>
      </c>
      <c r="X2674" s="3" t="s">
        <v>35</v>
      </c>
      <c r="Y2674" s="3">
        <v>18.3</v>
      </c>
      <c r="Z2674" s="2">
        <v>32.1</v>
      </c>
      <c r="AA2674" s="10">
        <f>IF(Table1[[#This Row],[Is_Late]]="Yes",1,0)</f>
        <v>1</v>
      </c>
    </row>
    <row r="2675" spans="1:27" x14ac:dyDescent="0.25">
      <c r="A2675" t="s">
        <v>2754</v>
      </c>
      <c r="B2675" s="1">
        <v>45981</v>
      </c>
      <c r="C2675" t="s">
        <v>80</v>
      </c>
      <c r="D2675" t="s">
        <v>46</v>
      </c>
      <c r="E2675" t="s">
        <v>47</v>
      </c>
      <c r="F2675" t="s">
        <v>73</v>
      </c>
      <c r="G2675" t="s">
        <v>117</v>
      </c>
      <c r="H2675">
        <v>3</v>
      </c>
      <c r="I2675">
        <v>406.98</v>
      </c>
      <c r="J2675" s="2">
        <v>5</v>
      </c>
      <c r="K2675">
        <v>25</v>
      </c>
      <c r="L2675" s="3">
        <v>4.62</v>
      </c>
      <c r="M2675" s="3">
        <v>4.5</v>
      </c>
      <c r="N2675" t="s">
        <v>32</v>
      </c>
      <c r="O2675" t="s">
        <v>42</v>
      </c>
      <c r="P2675" t="s">
        <v>56</v>
      </c>
      <c r="Q2675" s="2">
        <v>1220.94</v>
      </c>
      <c r="R2675" s="2">
        <v>61.05</v>
      </c>
      <c r="S2675" s="2">
        <v>1159.8900000000001</v>
      </c>
      <c r="T2675" s="2">
        <v>0</v>
      </c>
      <c r="U2675">
        <v>1159.8900000000001</v>
      </c>
      <c r="V2675" s="2">
        <v>22</v>
      </c>
      <c r="W2675" s="3">
        <v>3</v>
      </c>
      <c r="X2675" s="3" t="s">
        <v>44</v>
      </c>
      <c r="Y2675" s="3">
        <v>28.1</v>
      </c>
      <c r="Z2675" s="2">
        <v>325.93</v>
      </c>
      <c r="AA2675" s="10">
        <f>IF(Table1[[#This Row],[Is_Late]]="Yes",1,0)</f>
        <v>0</v>
      </c>
    </row>
    <row r="2676" spans="1:27" x14ac:dyDescent="0.25">
      <c r="A2676" t="s">
        <v>2755</v>
      </c>
      <c r="B2676" s="1">
        <v>45981</v>
      </c>
      <c r="C2676" t="s">
        <v>75</v>
      </c>
      <c r="D2676" t="s">
        <v>38</v>
      </c>
      <c r="E2676" t="s">
        <v>47</v>
      </c>
      <c r="F2676" t="s">
        <v>81</v>
      </c>
      <c r="G2676" t="s">
        <v>31</v>
      </c>
      <c r="H2676">
        <v>1</v>
      </c>
      <c r="I2676">
        <v>290.08</v>
      </c>
      <c r="J2676" s="2">
        <v>0</v>
      </c>
      <c r="K2676">
        <v>25</v>
      </c>
      <c r="L2676" s="3">
        <v>5.43</v>
      </c>
      <c r="M2676" s="3">
        <v>3.4</v>
      </c>
      <c r="N2676" t="s">
        <v>50</v>
      </c>
      <c r="O2676" t="s">
        <v>42</v>
      </c>
      <c r="P2676" t="s">
        <v>64</v>
      </c>
      <c r="Q2676" s="2">
        <v>290.08</v>
      </c>
      <c r="R2676" s="2">
        <v>0</v>
      </c>
      <c r="S2676" s="2">
        <v>290.08</v>
      </c>
      <c r="T2676" s="2">
        <v>15</v>
      </c>
      <c r="U2676">
        <v>305.08</v>
      </c>
      <c r="V2676" s="2">
        <v>26</v>
      </c>
      <c r="W2676" s="3">
        <v>0</v>
      </c>
      <c r="X2676" s="3" t="s">
        <v>44</v>
      </c>
      <c r="Y2676" s="3">
        <v>25.8</v>
      </c>
      <c r="Z2676" s="2">
        <v>74.84</v>
      </c>
      <c r="AA2676" s="10">
        <f>IF(Table1[[#This Row],[Is_Late]]="Yes",1,0)</f>
        <v>0</v>
      </c>
    </row>
    <row r="2677" spans="1:27" x14ac:dyDescent="0.25">
      <c r="A2677" t="s">
        <v>2756</v>
      </c>
      <c r="B2677" s="1">
        <v>45981</v>
      </c>
      <c r="C2677" t="s">
        <v>80</v>
      </c>
      <c r="D2677" t="s">
        <v>54</v>
      </c>
      <c r="E2677" t="s">
        <v>47</v>
      </c>
      <c r="F2677" t="s">
        <v>76</v>
      </c>
      <c r="G2677" t="s">
        <v>49</v>
      </c>
      <c r="H2677">
        <v>1</v>
      </c>
      <c r="I2677">
        <v>431.85</v>
      </c>
      <c r="J2677" s="2">
        <v>15</v>
      </c>
      <c r="K2677">
        <v>21</v>
      </c>
      <c r="L2677" s="3">
        <v>5.14</v>
      </c>
      <c r="M2677" s="3">
        <v>3</v>
      </c>
      <c r="N2677" t="s">
        <v>50</v>
      </c>
      <c r="O2677" t="s">
        <v>42</v>
      </c>
      <c r="P2677" t="s">
        <v>34</v>
      </c>
      <c r="Q2677" s="2">
        <v>431.85</v>
      </c>
      <c r="R2677" s="2">
        <v>64.78</v>
      </c>
      <c r="S2677" s="2">
        <v>367.07</v>
      </c>
      <c r="T2677" s="2">
        <v>0</v>
      </c>
      <c r="U2677">
        <v>367.07</v>
      </c>
      <c r="V2677" s="2">
        <v>28</v>
      </c>
      <c r="W2677" s="3">
        <v>0</v>
      </c>
      <c r="X2677" s="3" t="s">
        <v>44</v>
      </c>
      <c r="Y2677" s="3">
        <v>27.2</v>
      </c>
      <c r="Z2677" s="2">
        <v>99.84</v>
      </c>
      <c r="AA2677" s="10">
        <f>IF(Table1[[#This Row],[Is_Late]]="Yes",1,0)</f>
        <v>0</v>
      </c>
    </row>
    <row r="2678" spans="1:27" x14ac:dyDescent="0.25">
      <c r="A2678" t="s">
        <v>2757</v>
      </c>
      <c r="B2678" s="1">
        <v>45981</v>
      </c>
      <c r="C2678" t="s">
        <v>88</v>
      </c>
      <c r="D2678" t="s">
        <v>28</v>
      </c>
      <c r="E2678" t="s">
        <v>29</v>
      </c>
      <c r="F2678" t="s">
        <v>86</v>
      </c>
      <c r="G2678" t="s">
        <v>31</v>
      </c>
      <c r="H2678">
        <v>3</v>
      </c>
      <c r="I2678">
        <v>235.7</v>
      </c>
      <c r="J2678" s="2">
        <v>5</v>
      </c>
      <c r="K2678">
        <v>36</v>
      </c>
      <c r="L2678" s="3">
        <v>0.98</v>
      </c>
      <c r="M2678" s="3">
        <v>3.1</v>
      </c>
      <c r="N2678" t="s">
        <v>60</v>
      </c>
      <c r="O2678" t="s">
        <v>42</v>
      </c>
      <c r="P2678" t="s">
        <v>64</v>
      </c>
      <c r="Q2678" s="2">
        <v>707.1</v>
      </c>
      <c r="R2678" s="2">
        <v>35.35</v>
      </c>
      <c r="S2678" s="2">
        <v>671.75</v>
      </c>
      <c r="T2678" s="2">
        <v>0</v>
      </c>
      <c r="U2678">
        <v>671.75</v>
      </c>
      <c r="V2678" s="2">
        <v>27</v>
      </c>
      <c r="W2678" s="3">
        <v>9</v>
      </c>
      <c r="X2678" s="3" t="s">
        <v>35</v>
      </c>
      <c r="Y2678" s="3">
        <v>18.399999999999999</v>
      </c>
      <c r="Z2678" s="2">
        <v>123.6</v>
      </c>
      <c r="AA2678" s="10">
        <f>IF(Table1[[#This Row],[Is_Late]]="Yes",1,0)</f>
        <v>1</v>
      </c>
    </row>
    <row r="2679" spans="1:27" x14ac:dyDescent="0.25">
      <c r="A2679" t="s">
        <v>2758</v>
      </c>
      <c r="B2679" s="1">
        <v>45981</v>
      </c>
      <c r="C2679" t="s">
        <v>58</v>
      </c>
      <c r="D2679" t="s">
        <v>46</v>
      </c>
      <c r="E2679" t="s">
        <v>47</v>
      </c>
      <c r="F2679" t="s">
        <v>76</v>
      </c>
      <c r="G2679" t="s">
        <v>98</v>
      </c>
      <c r="H2679">
        <v>2</v>
      </c>
      <c r="I2679">
        <v>219.58</v>
      </c>
      <c r="J2679" s="2">
        <v>10</v>
      </c>
      <c r="K2679">
        <v>40</v>
      </c>
      <c r="L2679" s="3">
        <v>1.22</v>
      </c>
      <c r="M2679" s="3">
        <v>2.9</v>
      </c>
      <c r="N2679" t="s">
        <v>60</v>
      </c>
      <c r="O2679" t="s">
        <v>42</v>
      </c>
      <c r="P2679" t="s">
        <v>56</v>
      </c>
      <c r="Q2679" s="2">
        <v>439.16</v>
      </c>
      <c r="R2679" s="2">
        <v>43.92</v>
      </c>
      <c r="S2679" s="2">
        <v>395.24</v>
      </c>
      <c r="T2679" s="2">
        <v>0</v>
      </c>
      <c r="U2679">
        <v>395.24</v>
      </c>
      <c r="V2679" s="2">
        <v>31</v>
      </c>
      <c r="W2679" s="3">
        <v>9</v>
      </c>
      <c r="X2679" s="3" t="s">
        <v>35</v>
      </c>
      <c r="Y2679" s="3">
        <v>25.3</v>
      </c>
      <c r="Z2679" s="2">
        <v>100</v>
      </c>
      <c r="AA2679" s="10">
        <f>IF(Table1[[#This Row],[Is_Late]]="Yes",1,0)</f>
        <v>1</v>
      </c>
    </row>
    <row r="2680" spans="1:27" x14ac:dyDescent="0.25">
      <c r="A2680" t="s">
        <v>2759</v>
      </c>
      <c r="B2680" s="1">
        <v>45981</v>
      </c>
      <c r="C2680" t="s">
        <v>88</v>
      </c>
      <c r="D2680" t="s">
        <v>28</v>
      </c>
      <c r="E2680" t="s">
        <v>47</v>
      </c>
      <c r="F2680" t="s">
        <v>93</v>
      </c>
      <c r="G2680" t="s">
        <v>100</v>
      </c>
      <c r="H2680">
        <v>3</v>
      </c>
      <c r="I2680">
        <v>443.49</v>
      </c>
      <c r="J2680" s="2">
        <v>20</v>
      </c>
      <c r="K2680">
        <v>37</v>
      </c>
      <c r="L2680" s="3">
        <v>5.37</v>
      </c>
      <c r="M2680" s="3">
        <v>5</v>
      </c>
      <c r="N2680" t="s">
        <v>60</v>
      </c>
      <c r="O2680" t="s">
        <v>42</v>
      </c>
      <c r="P2680" t="s">
        <v>34</v>
      </c>
      <c r="Q2680" s="2">
        <v>1330.47</v>
      </c>
      <c r="R2680" s="2">
        <v>266.08999999999997</v>
      </c>
      <c r="S2680" s="2">
        <v>1064.3800000000001</v>
      </c>
      <c r="T2680" s="2">
        <v>0</v>
      </c>
      <c r="U2680">
        <v>1064.3800000000001</v>
      </c>
      <c r="V2680" s="2">
        <v>31</v>
      </c>
      <c r="W2680" s="3">
        <v>6</v>
      </c>
      <c r="X2680" s="3" t="s">
        <v>35</v>
      </c>
      <c r="Y2680" s="3">
        <v>27</v>
      </c>
      <c r="Z2680" s="2">
        <v>287.38</v>
      </c>
      <c r="AA2680" s="10">
        <f>IF(Table1[[#This Row],[Is_Late]]="Yes",1,0)</f>
        <v>1</v>
      </c>
    </row>
    <row r="2681" spans="1:27" x14ac:dyDescent="0.25">
      <c r="A2681" t="s">
        <v>2760</v>
      </c>
      <c r="B2681" s="1">
        <v>45981</v>
      </c>
      <c r="C2681" t="s">
        <v>80</v>
      </c>
      <c r="D2681" t="s">
        <v>28</v>
      </c>
      <c r="E2681" t="s">
        <v>47</v>
      </c>
      <c r="F2681" t="s">
        <v>93</v>
      </c>
      <c r="G2681" t="s">
        <v>67</v>
      </c>
      <c r="H2681">
        <v>4</v>
      </c>
      <c r="I2681">
        <v>130.36000000000001</v>
      </c>
      <c r="J2681" s="2">
        <v>5</v>
      </c>
      <c r="K2681">
        <v>11</v>
      </c>
      <c r="L2681" s="3">
        <v>2.16</v>
      </c>
      <c r="M2681" s="3">
        <v>4.3</v>
      </c>
      <c r="N2681" t="s">
        <v>60</v>
      </c>
      <c r="O2681" t="s">
        <v>42</v>
      </c>
      <c r="P2681" t="s">
        <v>56</v>
      </c>
      <c r="Q2681" s="2">
        <v>521.44000000000005</v>
      </c>
      <c r="R2681" s="2">
        <v>26.07</v>
      </c>
      <c r="S2681" s="2">
        <v>495.37</v>
      </c>
      <c r="T2681" s="2">
        <v>0</v>
      </c>
      <c r="U2681">
        <v>495.37</v>
      </c>
      <c r="V2681" s="2">
        <v>16</v>
      </c>
      <c r="W2681" s="3">
        <v>0</v>
      </c>
      <c r="X2681" s="3" t="s">
        <v>44</v>
      </c>
      <c r="Y2681" s="3">
        <v>12.3</v>
      </c>
      <c r="Z2681" s="2">
        <v>60.93</v>
      </c>
      <c r="AA2681" s="10">
        <f>IF(Table1[[#This Row],[Is_Late]]="Yes",1,0)</f>
        <v>0</v>
      </c>
    </row>
    <row r="2682" spans="1:27" x14ac:dyDescent="0.25">
      <c r="A2682" t="s">
        <v>2761</v>
      </c>
      <c r="B2682" s="1">
        <v>45981</v>
      </c>
      <c r="C2682" t="s">
        <v>75</v>
      </c>
      <c r="D2682" t="s">
        <v>28</v>
      </c>
      <c r="E2682" t="s">
        <v>29</v>
      </c>
      <c r="F2682" t="s">
        <v>81</v>
      </c>
      <c r="G2682" t="s">
        <v>70</v>
      </c>
      <c r="H2682">
        <v>1</v>
      </c>
      <c r="I2682">
        <v>155.44999999999999</v>
      </c>
      <c r="J2682" s="2">
        <v>25</v>
      </c>
      <c r="K2682">
        <v>19</v>
      </c>
      <c r="L2682" s="3">
        <v>2.29</v>
      </c>
      <c r="M2682" s="3">
        <v>3.7</v>
      </c>
      <c r="N2682" t="s">
        <v>60</v>
      </c>
      <c r="O2682" t="s">
        <v>42</v>
      </c>
      <c r="P2682" t="s">
        <v>51</v>
      </c>
      <c r="Q2682" s="2">
        <v>155.44999999999999</v>
      </c>
      <c r="R2682" s="2">
        <v>38.86</v>
      </c>
      <c r="S2682" s="2">
        <v>116.59</v>
      </c>
      <c r="T2682" s="2">
        <v>20</v>
      </c>
      <c r="U2682">
        <v>136.59</v>
      </c>
      <c r="V2682" s="2">
        <v>16</v>
      </c>
      <c r="W2682" s="3">
        <v>3</v>
      </c>
      <c r="X2682" s="3" t="s">
        <v>44</v>
      </c>
      <c r="Y2682" s="3">
        <v>16.899999999999999</v>
      </c>
      <c r="Z2682" s="2">
        <v>19.7</v>
      </c>
      <c r="AA2682" s="10">
        <f>IF(Table1[[#This Row],[Is_Late]]="Yes",1,0)</f>
        <v>0</v>
      </c>
    </row>
    <row r="2683" spans="1:27" x14ac:dyDescent="0.25">
      <c r="A2683" t="s">
        <v>2762</v>
      </c>
      <c r="B2683" s="1">
        <v>45981</v>
      </c>
      <c r="C2683" t="s">
        <v>75</v>
      </c>
      <c r="D2683" t="s">
        <v>46</v>
      </c>
      <c r="E2683" t="s">
        <v>47</v>
      </c>
      <c r="F2683" t="s">
        <v>48</v>
      </c>
      <c r="G2683" t="s">
        <v>78</v>
      </c>
      <c r="H2683">
        <v>2</v>
      </c>
      <c r="I2683">
        <v>327.86</v>
      </c>
      <c r="J2683" s="2">
        <v>10</v>
      </c>
      <c r="K2683">
        <v>37</v>
      </c>
      <c r="L2683" s="3">
        <v>3.71</v>
      </c>
      <c r="M2683" s="3">
        <v>4.7</v>
      </c>
      <c r="N2683" t="s">
        <v>32</v>
      </c>
      <c r="O2683" t="s">
        <v>42</v>
      </c>
      <c r="P2683" t="s">
        <v>34</v>
      </c>
      <c r="Q2683" s="2">
        <v>655.72</v>
      </c>
      <c r="R2683" s="2">
        <v>65.569999999999993</v>
      </c>
      <c r="S2683" s="2">
        <v>590.15</v>
      </c>
      <c r="T2683" s="2">
        <v>0</v>
      </c>
      <c r="U2683">
        <v>590.15</v>
      </c>
      <c r="V2683" s="2">
        <v>15</v>
      </c>
      <c r="W2683" s="3">
        <v>22</v>
      </c>
      <c r="X2683" s="3" t="s">
        <v>35</v>
      </c>
      <c r="Y2683" s="3">
        <v>16.899999999999999</v>
      </c>
      <c r="Z2683" s="2">
        <v>99.74</v>
      </c>
      <c r="AA2683" s="10">
        <f>IF(Table1[[#This Row],[Is_Late]]="Yes",1,0)</f>
        <v>1</v>
      </c>
    </row>
    <row r="2684" spans="1:27" x14ac:dyDescent="0.25">
      <c r="A2684" t="s">
        <v>2763</v>
      </c>
      <c r="B2684" s="1">
        <v>45982</v>
      </c>
      <c r="C2684" t="s">
        <v>75</v>
      </c>
      <c r="D2684" t="s">
        <v>54</v>
      </c>
      <c r="E2684" t="s">
        <v>47</v>
      </c>
      <c r="F2684" t="s">
        <v>59</v>
      </c>
      <c r="G2684" t="s">
        <v>117</v>
      </c>
      <c r="H2684">
        <v>1</v>
      </c>
      <c r="I2684">
        <v>381.55</v>
      </c>
      <c r="J2684" s="2">
        <v>25</v>
      </c>
      <c r="K2684">
        <v>23</v>
      </c>
      <c r="L2684" s="3">
        <v>4.29</v>
      </c>
      <c r="M2684" s="3">
        <v>4</v>
      </c>
      <c r="N2684" t="s">
        <v>41</v>
      </c>
      <c r="O2684" t="s">
        <v>42</v>
      </c>
      <c r="P2684" t="s">
        <v>51</v>
      </c>
      <c r="Q2684" s="2">
        <v>381.55</v>
      </c>
      <c r="R2684" s="2">
        <v>95.39</v>
      </c>
      <c r="S2684" s="2">
        <v>286.16000000000003</v>
      </c>
      <c r="T2684" s="2">
        <v>25</v>
      </c>
      <c r="U2684">
        <v>311.16000000000003</v>
      </c>
      <c r="V2684" s="2">
        <v>32</v>
      </c>
      <c r="W2684" s="3">
        <v>0</v>
      </c>
      <c r="X2684" s="3" t="s">
        <v>44</v>
      </c>
      <c r="Y2684" s="3">
        <v>22.8</v>
      </c>
      <c r="Z2684" s="2">
        <v>65.239999999999995</v>
      </c>
      <c r="AA2684" s="10">
        <f>IF(Table1[[#This Row],[Is_Late]]="Yes",1,0)</f>
        <v>0</v>
      </c>
    </row>
    <row r="2685" spans="1:27" x14ac:dyDescent="0.25">
      <c r="A2685" t="s">
        <v>2764</v>
      </c>
      <c r="B2685" s="1">
        <v>45982</v>
      </c>
      <c r="C2685" t="s">
        <v>58</v>
      </c>
      <c r="D2685" t="s">
        <v>28</v>
      </c>
      <c r="E2685" t="s">
        <v>47</v>
      </c>
      <c r="F2685" t="s">
        <v>86</v>
      </c>
      <c r="G2685" t="s">
        <v>63</v>
      </c>
      <c r="H2685">
        <v>5</v>
      </c>
      <c r="I2685">
        <v>244.84</v>
      </c>
      <c r="J2685" s="2">
        <v>20</v>
      </c>
      <c r="K2685">
        <v>45</v>
      </c>
      <c r="L2685" s="3">
        <v>3.89</v>
      </c>
      <c r="M2685" s="3">
        <v>4.0999999999999996</v>
      </c>
      <c r="N2685" t="s">
        <v>68</v>
      </c>
      <c r="O2685" t="s">
        <v>42</v>
      </c>
      <c r="P2685" t="s">
        <v>51</v>
      </c>
      <c r="Q2685" s="2">
        <v>1224.2</v>
      </c>
      <c r="R2685" s="2">
        <v>244.84</v>
      </c>
      <c r="S2685" s="2">
        <v>979.36</v>
      </c>
      <c r="T2685" s="2">
        <v>0</v>
      </c>
      <c r="U2685">
        <v>979.36</v>
      </c>
      <c r="V2685" s="2">
        <v>17</v>
      </c>
      <c r="W2685" s="3">
        <v>28</v>
      </c>
      <c r="X2685" s="3" t="s">
        <v>35</v>
      </c>
      <c r="Y2685" s="3">
        <v>22.7</v>
      </c>
      <c r="Z2685" s="2">
        <v>222.31</v>
      </c>
      <c r="AA2685" s="10">
        <f>IF(Table1[[#This Row],[Is_Late]]="Yes",1,0)</f>
        <v>1</v>
      </c>
    </row>
    <row r="2686" spans="1:27" x14ac:dyDescent="0.25">
      <c r="A2686" t="s">
        <v>2765</v>
      </c>
      <c r="B2686" s="1">
        <v>45982</v>
      </c>
      <c r="C2686" t="s">
        <v>58</v>
      </c>
      <c r="D2686" t="s">
        <v>66</v>
      </c>
      <c r="E2686" t="s">
        <v>47</v>
      </c>
      <c r="F2686" t="s">
        <v>81</v>
      </c>
      <c r="G2686" t="s">
        <v>136</v>
      </c>
      <c r="H2686">
        <v>7</v>
      </c>
      <c r="I2686">
        <v>209.2</v>
      </c>
      <c r="J2686" s="2">
        <v>0</v>
      </c>
      <c r="K2686">
        <v>27</v>
      </c>
      <c r="L2686" s="3">
        <v>5.34</v>
      </c>
      <c r="M2686" s="3">
        <v>3.7</v>
      </c>
      <c r="N2686" t="s">
        <v>60</v>
      </c>
      <c r="O2686" t="s">
        <v>33</v>
      </c>
      <c r="P2686" t="s">
        <v>64</v>
      </c>
      <c r="Q2686" s="2">
        <v>1464.4</v>
      </c>
      <c r="R2686" s="2">
        <v>0</v>
      </c>
      <c r="S2686" s="2">
        <v>0</v>
      </c>
      <c r="T2686" s="2">
        <v>0</v>
      </c>
      <c r="U2686">
        <v>0</v>
      </c>
      <c r="V2686" s="2">
        <v>39</v>
      </c>
      <c r="W2686" s="3">
        <v>0</v>
      </c>
      <c r="X2686" s="3" t="s">
        <v>44</v>
      </c>
      <c r="Y2686" s="3">
        <v>24.4</v>
      </c>
      <c r="Z2686" s="2">
        <v>0</v>
      </c>
      <c r="AA2686" s="10">
        <f>IF(Table1[[#This Row],[Is_Late]]="Yes",1,0)</f>
        <v>0</v>
      </c>
    </row>
    <row r="2687" spans="1:27" x14ac:dyDescent="0.25">
      <c r="A2687" t="s">
        <v>2766</v>
      </c>
      <c r="B2687" s="1">
        <v>45982</v>
      </c>
      <c r="C2687" t="s">
        <v>53</v>
      </c>
      <c r="D2687" t="s">
        <v>38</v>
      </c>
      <c r="E2687" t="s">
        <v>47</v>
      </c>
      <c r="F2687" t="s">
        <v>86</v>
      </c>
      <c r="G2687" t="s">
        <v>31</v>
      </c>
      <c r="H2687">
        <v>5</v>
      </c>
      <c r="I2687">
        <v>365.06</v>
      </c>
      <c r="J2687" s="2">
        <v>20</v>
      </c>
      <c r="K2687">
        <v>14</v>
      </c>
      <c r="L2687" s="3">
        <v>2.2599999999999998</v>
      </c>
      <c r="M2687" s="3">
        <v>3.4</v>
      </c>
      <c r="N2687" t="s">
        <v>41</v>
      </c>
      <c r="O2687" t="s">
        <v>42</v>
      </c>
      <c r="P2687" t="s">
        <v>43</v>
      </c>
      <c r="Q2687" s="2">
        <v>1825.3</v>
      </c>
      <c r="R2687" s="2">
        <v>365.06</v>
      </c>
      <c r="S2687" s="2">
        <v>1460.24</v>
      </c>
      <c r="T2687" s="2">
        <v>0</v>
      </c>
      <c r="U2687">
        <v>1460.24</v>
      </c>
      <c r="V2687" s="2">
        <v>43</v>
      </c>
      <c r="W2687" s="3">
        <v>0</v>
      </c>
      <c r="X2687" s="3" t="s">
        <v>44</v>
      </c>
      <c r="Y2687" s="3">
        <v>15.2</v>
      </c>
      <c r="Z2687" s="2">
        <v>221.96</v>
      </c>
      <c r="AA2687" s="10">
        <f>IF(Table1[[#This Row],[Is_Late]]="Yes",1,0)</f>
        <v>0</v>
      </c>
    </row>
    <row r="2688" spans="1:27" x14ac:dyDescent="0.25">
      <c r="A2688" t="s">
        <v>2767</v>
      </c>
      <c r="B2688" s="1">
        <v>45982</v>
      </c>
      <c r="C2688" t="s">
        <v>58</v>
      </c>
      <c r="D2688" t="s">
        <v>38</v>
      </c>
      <c r="E2688" t="s">
        <v>47</v>
      </c>
      <c r="F2688" t="s">
        <v>48</v>
      </c>
      <c r="G2688" t="s">
        <v>144</v>
      </c>
      <c r="H2688">
        <v>4</v>
      </c>
      <c r="I2688">
        <v>283.06</v>
      </c>
      <c r="J2688" s="2">
        <v>0</v>
      </c>
      <c r="K2688">
        <v>26</v>
      </c>
      <c r="L2688" s="3">
        <v>4.68</v>
      </c>
      <c r="M2688" s="3">
        <v>4.8</v>
      </c>
      <c r="N2688" t="s">
        <v>60</v>
      </c>
      <c r="O2688" t="s">
        <v>42</v>
      </c>
      <c r="P2688" t="s">
        <v>51</v>
      </c>
      <c r="Q2688" s="2">
        <v>1132.24</v>
      </c>
      <c r="R2688" s="2">
        <v>0</v>
      </c>
      <c r="S2688" s="2">
        <v>1132.24</v>
      </c>
      <c r="T2688" s="2">
        <v>0</v>
      </c>
      <c r="U2688">
        <v>1132.24</v>
      </c>
      <c r="V2688" s="2">
        <v>18</v>
      </c>
      <c r="W2688" s="3">
        <v>8</v>
      </c>
      <c r="X2688" s="3" t="s">
        <v>35</v>
      </c>
      <c r="Y2688" s="3">
        <v>12.5</v>
      </c>
      <c r="Z2688" s="2">
        <v>141.53</v>
      </c>
      <c r="AA2688" s="10">
        <f>IF(Table1[[#This Row],[Is_Late]]="Yes",1,0)</f>
        <v>1</v>
      </c>
    </row>
    <row r="2689" spans="1:27" x14ac:dyDescent="0.25">
      <c r="A2689" t="s">
        <v>2768</v>
      </c>
      <c r="B2689" s="1">
        <v>45982</v>
      </c>
      <c r="C2689" t="s">
        <v>88</v>
      </c>
      <c r="D2689" t="s">
        <v>66</v>
      </c>
      <c r="E2689" t="s">
        <v>47</v>
      </c>
      <c r="F2689" t="s">
        <v>59</v>
      </c>
      <c r="G2689" t="s">
        <v>144</v>
      </c>
      <c r="H2689">
        <v>3</v>
      </c>
      <c r="I2689">
        <v>230.75</v>
      </c>
      <c r="J2689" s="2">
        <v>20</v>
      </c>
      <c r="K2689">
        <v>45</v>
      </c>
      <c r="L2689" s="3">
        <v>0.83</v>
      </c>
      <c r="M2689" s="3">
        <v>4</v>
      </c>
      <c r="N2689" t="s">
        <v>32</v>
      </c>
      <c r="O2689" t="s">
        <v>42</v>
      </c>
      <c r="P2689" t="s">
        <v>64</v>
      </c>
      <c r="Q2689" s="2">
        <v>692.25</v>
      </c>
      <c r="R2689" s="2">
        <v>138.44999999999999</v>
      </c>
      <c r="S2689" s="2">
        <v>553.79999999999995</v>
      </c>
      <c r="T2689" s="2">
        <v>0</v>
      </c>
      <c r="U2689">
        <v>553.79999999999995</v>
      </c>
      <c r="V2689" s="2">
        <v>16</v>
      </c>
      <c r="W2689" s="3">
        <v>29</v>
      </c>
      <c r="X2689" s="3" t="s">
        <v>35</v>
      </c>
      <c r="Y2689" s="3">
        <v>22.1</v>
      </c>
      <c r="Z2689" s="2">
        <v>122.39</v>
      </c>
      <c r="AA2689" s="10">
        <f>IF(Table1[[#This Row],[Is_Late]]="Yes",1,0)</f>
        <v>1</v>
      </c>
    </row>
    <row r="2690" spans="1:27" x14ac:dyDescent="0.25">
      <c r="A2690" t="s">
        <v>2769</v>
      </c>
      <c r="B2690" s="1">
        <v>45983</v>
      </c>
      <c r="C2690" t="s">
        <v>75</v>
      </c>
      <c r="D2690" t="s">
        <v>54</v>
      </c>
      <c r="E2690" t="s">
        <v>47</v>
      </c>
      <c r="F2690" t="s">
        <v>59</v>
      </c>
      <c r="G2690" t="s">
        <v>119</v>
      </c>
      <c r="H2690">
        <v>5</v>
      </c>
      <c r="I2690">
        <v>162.97</v>
      </c>
      <c r="J2690" s="2">
        <v>5</v>
      </c>
      <c r="K2690">
        <v>16</v>
      </c>
      <c r="L2690" s="3">
        <v>3.87</v>
      </c>
      <c r="M2690" s="3">
        <v>4.4000000000000004</v>
      </c>
      <c r="N2690" t="s">
        <v>50</v>
      </c>
      <c r="O2690" t="s">
        <v>33</v>
      </c>
      <c r="P2690" t="s">
        <v>51</v>
      </c>
      <c r="Q2690" s="2">
        <v>814.85</v>
      </c>
      <c r="R2690" s="2">
        <v>40.74</v>
      </c>
      <c r="S2690" s="2">
        <v>0</v>
      </c>
      <c r="T2690" s="2">
        <v>0</v>
      </c>
      <c r="U2690">
        <v>0</v>
      </c>
      <c r="V2690" s="2">
        <v>39</v>
      </c>
      <c r="W2690" s="3">
        <v>0</v>
      </c>
      <c r="X2690" s="3" t="s">
        <v>44</v>
      </c>
      <c r="Y2690" s="3">
        <v>20.5</v>
      </c>
      <c r="Z2690" s="2">
        <v>0</v>
      </c>
      <c r="AA2690" s="10">
        <f>IF(Table1[[#This Row],[Is_Late]]="Yes",1,0)</f>
        <v>0</v>
      </c>
    </row>
    <row r="2691" spans="1:27" x14ac:dyDescent="0.25">
      <c r="A2691" t="s">
        <v>2770</v>
      </c>
      <c r="B2691" s="1">
        <v>45983</v>
      </c>
      <c r="C2691" t="s">
        <v>75</v>
      </c>
      <c r="D2691" t="s">
        <v>38</v>
      </c>
      <c r="E2691" t="s">
        <v>47</v>
      </c>
      <c r="F2691" t="s">
        <v>86</v>
      </c>
      <c r="G2691" t="s">
        <v>100</v>
      </c>
      <c r="H2691">
        <v>2</v>
      </c>
      <c r="I2691">
        <v>359.32</v>
      </c>
      <c r="J2691" s="2">
        <v>15</v>
      </c>
      <c r="K2691">
        <v>25</v>
      </c>
      <c r="L2691" s="3">
        <v>3.58</v>
      </c>
      <c r="M2691" s="3">
        <v>3.2</v>
      </c>
      <c r="N2691" t="s">
        <v>68</v>
      </c>
      <c r="O2691" t="s">
        <v>42</v>
      </c>
      <c r="P2691" t="s">
        <v>34</v>
      </c>
      <c r="Q2691" s="2">
        <v>718.64</v>
      </c>
      <c r="R2691" s="2">
        <v>107.8</v>
      </c>
      <c r="S2691" s="2">
        <v>610.84</v>
      </c>
      <c r="T2691" s="2">
        <v>0</v>
      </c>
      <c r="U2691">
        <v>610.84</v>
      </c>
      <c r="V2691" s="2">
        <v>23</v>
      </c>
      <c r="W2691" s="3">
        <v>2</v>
      </c>
      <c r="X2691" s="3" t="s">
        <v>44</v>
      </c>
      <c r="Y2691" s="3">
        <v>14.5</v>
      </c>
      <c r="Z2691" s="2">
        <v>88.57</v>
      </c>
      <c r="AA2691" s="10">
        <f>IF(Table1[[#This Row],[Is_Late]]="Yes",1,0)</f>
        <v>0</v>
      </c>
    </row>
    <row r="2692" spans="1:27" x14ac:dyDescent="0.25">
      <c r="A2692" t="s">
        <v>2771</v>
      </c>
      <c r="B2692" s="1">
        <v>45983</v>
      </c>
      <c r="C2692" t="s">
        <v>88</v>
      </c>
      <c r="D2692" t="s">
        <v>28</v>
      </c>
      <c r="E2692" t="s">
        <v>47</v>
      </c>
      <c r="F2692" t="s">
        <v>81</v>
      </c>
      <c r="G2692" t="s">
        <v>49</v>
      </c>
      <c r="H2692">
        <v>1</v>
      </c>
      <c r="I2692">
        <v>344.38</v>
      </c>
      <c r="J2692" s="2">
        <v>10</v>
      </c>
      <c r="K2692">
        <v>47</v>
      </c>
      <c r="L2692" s="3">
        <v>2.4900000000000002</v>
      </c>
      <c r="M2692" s="3">
        <v>3.9</v>
      </c>
      <c r="N2692" t="s">
        <v>60</v>
      </c>
      <c r="O2692" t="s">
        <v>42</v>
      </c>
      <c r="P2692" t="s">
        <v>43</v>
      </c>
      <c r="Q2692" s="2">
        <v>344.38</v>
      </c>
      <c r="R2692" s="2">
        <v>34.44</v>
      </c>
      <c r="S2692" s="2">
        <v>309.94</v>
      </c>
      <c r="T2692" s="2">
        <v>0</v>
      </c>
      <c r="U2692">
        <v>309.94</v>
      </c>
      <c r="V2692" s="2">
        <v>16</v>
      </c>
      <c r="W2692" s="3">
        <v>31</v>
      </c>
      <c r="X2692" s="3" t="s">
        <v>35</v>
      </c>
      <c r="Y2692" s="3">
        <v>14.3</v>
      </c>
      <c r="Z2692" s="2">
        <v>44.32</v>
      </c>
      <c r="AA2692" s="10">
        <f>IF(Table1[[#This Row],[Is_Late]]="Yes",1,0)</f>
        <v>1</v>
      </c>
    </row>
    <row r="2693" spans="1:27" x14ac:dyDescent="0.25">
      <c r="A2693" t="s">
        <v>2772</v>
      </c>
      <c r="B2693" s="1">
        <v>45983</v>
      </c>
      <c r="C2693" t="s">
        <v>27</v>
      </c>
      <c r="D2693" t="s">
        <v>28</v>
      </c>
      <c r="E2693" t="s">
        <v>29</v>
      </c>
      <c r="F2693" t="s">
        <v>111</v>
      </c>
      <c r="G2693" t="s">
        <v>63</v>
      </c>
      <c r="H2693">
        <v>6</v>
      </c>
      <c r="I2693">
        <v>259.83999999999997</v>
      </c>
      <c r="J2693" s="2">
        <v>15</v>
      </c>
      <c r="K2693">
        <v>34</v>
      </c>
      <c r="L2693" s="3">
        <v>3.41</v>
      </c>
      <c r="M2693" s="3">
        <v>4.2</v>
      </c>
      <c r="N2693" t="s">
        <v>50</v>
      </c>
      <c r="O2693" t="s">
        <v>42</v>
      </c>
      <c r="P2693" t="s">
        <v>34</v>
      </c>
      <c r="Q2693" s="2">
        <v>1559.04</v>
      </c>
      <c r="R2693" s="2">
        <v>233.86</v>
      </c>
      <c r="S2693" s="2">
        <v>1325.18</v>
      </c>
      <c r="T2693" s="2">
        <v>0</v>
      </c>
      <c r="U2693">
        <v>1325.18</v>
      </c>
      <c r="V2693" s="2">
        <v>22</v>
      </c>
      <c r="W2693" s="3">
        <v>12</v>
      </c>
      <c r="X2693" s="3" t="s">
        <v>35</v>
      </c>
      <c r="Y2693" s="3">
        <v>29</v>
      </c>
      <c r="Z2693" s="2">
        <v>384.3</v>
      </c>
      <c r="AA2693" s="10">
        <f>IF(Table1[[#This Row],[Is_Late]]="Yes",1,0)</f>
        <v>1</v>
      </c>
    </row>
    <row r="2694" spans="1:27" x14ac:dyDescent="0.25">
      <c r="A2694" t="s">
        <v>2773</v>
      </c>
      <c r="B2694" s="1">
        <v>45983</v>
      </c>
      <c r="C2694" t="s">
        <v>80</v>
      </c>
      <c r="D2694" t="s">
        <v>46</v>
      </c>
      <c r="E2694" t="s">
        <v>47</v>
      </c>
      <c r="F2694" t="s">
        <v>86</v>
      </c>
      <c r="G2694" t="s">
        <v>136</v>
      </c>
      <c r="H2694">
        <v>6</v>
      </c>
      <c r="I2694">
        <v>387.29</v>
      </c>
      <c r="J2694" s="2">
        <v>15</v>
      </c>
      <c r="K2694">
        <v>28</v>
      </c>
      <c r="L2694" s="3">
        <v>4.84</v>
      </c>
      <c r="M2694" s="3">
        <v>4.2</v>
      </c>
      <c r="N2694" t="s">
        <v>68</v>
      </c>
      <c r="O2694" t="s">
        <v>42</v>
      </c>
      <c r="P2694" t="s">
        <v>64</v>
      </c>
      <c r="Q2694" s="2">
        <v>2323.7399999999998</v>
      </c>
      <c r="R2694" s="2">
        <v>348.56</v>
      </c>
      <c r="S2694" s="2">
        <v>1975.18</v>
      </c>
      <c r="T2694" s="2">
        <v>0</v>
      </c>
      <c r="U2694">
        <v>1975.18</v>
      </c>
      <c r="V2694" s="2">
        <v>16</v>
      </c>
      <c r="W2694" s="3">
        <v>12</v>
      </c>
      <c r="X2694" s="3" t="s">
        <v>35</v>
      </c>
      <c r="Y2694" s="3">
        <v>22.5</v>
      </c>
      <c r="Z2694" s="2">
        <v>444.42</v>
      </c>
      <c r="AA2694" s="10">
        <f>IF(Table1[[#This Row],[Is_Late]]="Yes",1,0)</f>
        <v>1</v>
      </c>
    </row>
    <row r="2695" spans="1:27" x14ac:dyDescent="0.25">
      <c r="A2695" t="s">
        <v>2774</v>
      </c>
      <c r="B2695" s="1">
        <v>45983</v>
      </c>
      <c r="C2695" t="s">
        <v>53</v>
      </c>
      <c r="D2695" t="s">
        <v>28</v>
      </c>
      <c r="E2695" t="s">
        <v>29</v>
      </c>
      <c r="F2695" t="s">
        <v>111</v>
      </c>
      <c r="G2695" t="s">
        <v>119</v>
      </c>
      <c r="H2695">
        <v>2</v>
      </c>
      <c r="I2695">
        <v>216.36</v>
      </c>
      <c r="J2695" s="2">
        <v>0</v>
      </c>
      <c r="K2695">
        <v>25</v>
      </c>
      <c r="L2695" s="3">
        <v>6.09</v>
      </c>
      <c r="M2695" s="3">
        <v>3.1</v>
      </c>
      <c r="N2695" t="s">
        <v>50</v>
      </c>
      <c r="O2695" t="s">
        <v>42</v>
      </c>
      <c r="P2695" t="s">
        <v>43</v>
      </c>
      <c r="Q2695" s="2">
        <v>432.72</v>
      </c>
      <c r="R2695" s="2">
        <v>0</v>
      </c>
      <c r="S2695" s="2">
        <v>432.72</v>
      </c>
      <c r="T2695" s="2">
        <v>0</v>
      </c>
      <c r="U2695">
        <v>432.72</v>
      </c>
      <c r="V2695" s="2">
        <v>29</v>
      </c>
      <c r="W2695" s="3">
        <v>0</v>
      </c>
      <c r="X2695" s="3" t="s">
        <v>44</v>
      </c>
      <c r="Y2695" s="3">
        <v>29.9</v>
      </c>
      <c r="Z2695" s="2">
        <v>129.38</v>
      </c>
      <c r="AA2695" s="10">
        <f>IF(Table1[[#This Row],[Is_Late]]="Yes",1,0)</f>
        <v>0</v>
      </c>
    </row>
    <row r="2696" spans="1:27" x14ac:dyDescent="0.25">
      <c r="A2696" t="s">
        <v>2775</v>
      </c>
      <c r="B2696" s="1">
        <v>45983</v>
      </c>
      <c r="C2696" t="s">
        <v>80</v>
      </c>
      <c r="D2696" t="s">
        <v>28</v>
      </c>
      <c r="E2696" t="s">
        <v>47</v>
      </c>
      <c r="F2696" t="s">
        <v>39</v>
      </c>
      <c r="G2696" t="s">
        <v>55</v>
      </c>
      <c r="H2696">
        <v>1</v>
      </c>
      <c r="I2696">
        <v>96.4</v>
      </c>
      <c r="J2696" s="2">
        <v>15</v>
      </c>
      <c r="K2696">
        <v>19</v>
      </c>
      <c r="L2696" s="3">
        <v>0.93</v>
      </c>
      <c r="M2696" s="3">
        <v>3.4</v>
      </c>
      <c r="N2696" t="s">
        <v>68</v>
      </c>
      <c r="O2696" t="s">
        <v>42</v>
      </c>
      <c r="P2696" t="s">
        <v>64</v>
      </c>
      <c r="Q2696" s="2">
        <v>96.4</v>
      </c>
      <c r="R2696" s="2">
        <v>14.46</v>
      </c>
      <c r="S2696" s="2">
        <v>81.94</v>
      </c>
      <c r="T2696" s="2">
        <v>15</v>
      </c>
      <c r="U2696">
        <v>96.94</v>
      </c>
      <c r="V2696" s="2">
        <v>24</v>
      </c>
      <c r="W2696" s="3">
        <v>0</v>
      </c>
      <c r="X2696" s="3" t="s">
        <v>44</v>
      </c>
      <c r="Y2696" s="3">
        <v>31.5</v>
      </c>
      <c r="Z2696" s="2">
        <v>25.81</v>
      </c>
      <c r="AA2696" s="10">
        <f>IF(Table1[[#This Row],[Is_Late]]="Yes",1,0)</f>
        <v>0</v>
      </c>
    </row>
    <row r="2697" spans="1:27" x14ac:dyDescent="0.25">
      <c r="A2697" t="s">
        <v>2776</v>
      </c>
      <c r="B2697" s="1">
        <v>45983</v>
      </c>
      <c r="C2697" t="s">
        <v>58</v>
      </c>
      <c r="D2697" t="s">
        <v>54</v>
      </c>
      <c r="E2697" t="s">
        <v>29</v>
      </c>
      <c r="F2697" t="s">
        <v>111</v>
      </c>
      <c r="G2697" t="s">
        <v>31</v>
      </c>
      <c r="H2697">
        <v>1</v>
      </c>
      <c r="I2697">
        <v>308.8</v>
      </c>
      <c r="J2697" s="2">
        <v>5</v>
      </c>
      <c r="K2697">
        <v>16</v>
      </c>
      <c r="L2697" s="3">
        <v>7.54</v>
      </c>
      <c r="M2697" s="3">
        <v>3</v>
      </c>
      <c r="N2697" t="s">
        <v>68</v>
      </c>
      <c r="O2697" t="s">
        <v>42</v>
      </c>
      <c r="P2697" t="s">
        <v>43</v>
      </c>
      <c r="Q2697" s="2">
        <v>308.8</v>
      </c>
      <c r="R2697" s="2">
        <v>15.44</v>
      </c>
      <c r="S2697" s="2">
        <v>293.36</v>
      </c>
      <c r="T2697" s="2">
        <v>10</v>
      </c>
      <c r="U2697">
        <v>303.36</v>
      </c>
      <c r="V2697" s="2">
        <v>41</v>
      </c>
      <c r="W2697" s="3">
        <v>0</v>
      </c>
      <c r="X2697" s="3" t="s">
        <v>44</v>
      </c>
      <c r="Y2697" s="3">
        <v>9.1</v>
      </c>
      <c r="Z2697" s="2">
        <v>26.7</v>
      </c>
      <c r="AA2697" s="10">
        <f>IF(Table1[[#This Row],[Is_Late]]="Yes",1,0)</f>
        <v>0</v>
      </c>
    </row>
    <row r="2698" spans="1:27" x14ac:dyDescent="0.25">
      <c r="A2698" t="s">
        <v>2777</v>
      </c>
      <c r="B2698" s="1">
        <v>45983</v>
      </c>
      <c r="C2698" t="s">
        <v>75</v>
      </c>
      <c r="D2698" t="s">
        <v>66</v>
      </c>
      <c r="E2698" t="s">
        <v>47</v>
      </c>
      <c r="F2698" t="s">
        <v>39</v>
      </c>
      <c r="G2698" t="s">
        <v>117</v>
      </c>
      <c r="H2698">
        <v>2</v>
      </c>
      <c r="I2698">
        <v>136.96</v>
      </c>
      <c r="J2698" s="2">
        <v>5</v>
      </c>
      <c r="K2698">
        <v>38</v>
      </c>
      <c r="L2698" s="3">
        <v>5.56</v>
      </c>
      <c r="M2698" s="3">
        <v>3.6</v>
      </c>
      <c r="N2698" t="s">
        <v>68</v>
      </c>
      <c r="O2698" t="s">
        <v>42</v>
      </c>
      <c r="P2698" t="s">
        <v>64</v>
      </c>
      <c r="Q2698" s="2">
        <v>273.92</v>
      </c>
      <c r="R2698" s="2">
        <v>13.7</v>
      </c>
      <c r="S2698" s="2">
        <v>260.22000000000003</v>
      </c>
      <c r="T2698" s="2">
        <v>10</v>
      </c>
      <c r="U2698">
        <v>270.22000000000003</v>
      </c>
      <c r="V2698" s="2">
        <v>22</v>
      </c>
      <c r="W2698" s="3">
        <v>16</v>
      </c>
      <c r="X2698" s="3" t="s">
        <v>35</v>
      </c>
      <c r="Y2698" s="3">
        <v>14.6</v>
      </c>
      <c r="Z2698" s="2">
        <v>37.99</v>
      </c>
      <c r="AA2698" s="10">
        <f>IF(Table1[[#This Row],[Is_Late]]="Yes",1,0)</f>
        <v>1</v>
      </c>
    </row>
    <row r="2699" spans="1:27" x14ac:dyDescent="0.25">
      <c r="A2699" t="s">
        <v>2778</v>
      </c>
      <c r="B2699" s="1">
        <v>45983</v>
      </c>
      <c r="C2699" t="s">
        <v>37</v>
      </c>
      <c r="D2699" t="s">
        <v>66</v>
      </c>
      <c r="E2699" t="s">
        <v>47</v>
      </c>
      <c r="F2699" t="s">
        <v>76</v>
      </c>
      <c r="G2699" t="s">
        <v>67</v>
      </c>
      <c r="H2699">
        <v>5</v>
      </c>
      <c r="I2699">
        <v>428.22</v>
      </c>
      <c r="J2699" s="2">
        <v>25</v>
      </c>
      <c r="K2699">
        <v>27</v>
      </c>
      <c r="L2699" s="3">
        <v>5.39</v>
      </c>
      <c r="M2699" s="3">
        <v>4</v>
      </c>
      <c r="N2699" t="s">
        <v>50</v>
      </c>
      <c r="O2699" t="s">
        <v>33</v>
      </c>
      <c r="P2699" t="s">
        <v>64</v>
      </c>
      <c r="Q2699" s="2">
        <v>2141.1</v>
      </c>
      <c r="R2699" s="2">
        <v>535.28</v>
      </c>
      <c r="S2699" s="2">
        <v>0</v>
      </c>
      <c r="T2699" s="2">
        <v>0</v>
      </c>
      <c r="U2699">
        <v>0</v>
      </c>
      <c r="V2699" s="2">
        <v>23</v>
      </c>
      <c r="W2699" s="3">
        <v>4</v>
      </c>
      <c r="X2699" s="3" t="s">
        <v>44</v>
      </c>
      <c r="Y2699" s="3">
        <v>11.6</v>
      </c>
      <c r="Z2699" s="2">
        <v>0</v>
      </c>
      <c r="AA2699" s="10">
        <f>IF(Table1[[#This Row],[Is_Late]]="Yes",1,0)</f>
        <v>0</v>
      </c>
    </row>
    <row r="2700" spans="1:27" x14ac:dyDescent="0.25">
      <c r="A2700" t="s">
        <v>2779</v>
      </c>
      <c r="B2700" s="1">
        <v>45984</v>
      </c>
      <c r="C2700" t="s">
        <v>84</v>
      </c>
      <c r="D2700" t="s">
        <v>38</v>
      </c>
      <c r="E2700" t="s">
        <v>47</v>
      </c>
      <c r="F2700" t="s">
        <v>81</v>
      </c>
      <c r="G2700" t="s">
        <v>40</v>
      </c>
      <c r="H2700">
        <v>6</v>
      </c>
      <c r="I2700">
        <v>175.26</v>
      </c>
      <c r="J2700" s="2">
        <v>10</v>
      </c>
      <c r="K2700">
        <v>26</v>
      </c>
      <c r="L2700" s="3">
        <v>7.94</v>
      </c>
      <c r="M2700" s="3">
        <v>3.6</v>
      </c>
      <c r="N2700" t="s">
        <v>60</v>
      </c>
      <c r="O2700" t="s">
        <v>42</v>
      </c>
      <c r="P2700" t="s">
        <v>34</v>
      </c>
      <c r="Q2700" s="2">
        <v>1051.56</v>
      </c>
      <c r="R2700" s="2">
        <v>105.16</v>
      </c>
      <c r="S2700" s="2">
        <v>946.4</v>
      </c>
      <c r="T2700" s="2">
        <v>0</v>
      </c>
      <c r="U2700">
        <v>946.4</v>
      </c>
      <c r="V2700" s="2">
        <v>42</v>
      </c>
      <c r="W2700" s="3">
        <v>0</v>
      </c>
      <c r="X2700" s="3" t="s">
        <v>44</v>
      </c>
      <c r="Y2700" s="3">
        <v>16.899999999999999</v>
      </c>
      <c r="Z2700" s="2">
        <v>159.94</v>
      </c>
      <c r="AA2700" s="10">
        <f>IF(Table1[[#This Row],[Is_Late]]="Yes",1,0)</f>
        <v>0</v>
      </c>
    </row>
    <row r="2701" spans="1:27" x14ac:dyDescent="0.25">
      <c r="A2701" t="s">
        <v>2780</v>
      </c>
      <c r="B2701" s="1">
        <v>45984</v>
      </c>
      <c r="C2701" t="s">
        <v>80</v>
      </c>
      <c r="D2701" t="s">
        <v>54</v>
      </c>
      <c r="E2701" t="s">
        <v>47</v>
      </c>
      <c r="F2701" t="s">
        <v>86</v>
      </c>
      <c r="G2701" t="s">
        <v>67</v>
      </c>
      <c r="H2701">
        <v>1</v>
      </c>
      <c r="I2701">
        <v>343.02</v>
      </c>
      <c r="J2701" s="2">
        <v>5</v>
      </c>
      <c r="K2701">
        <v>47</v>
      </c>
      <c r="L2701" s="3">
        <v>0.96</v>
      </c>
      <c r="M2701" s="3">
        <v>4.5999999999999996</v>
      </c>
      <c r="N2701" t="s">
        <v>60</v>
      </c>
      <c r="O2701" t="s">
        <v>33</v>
      </c>
      <c r="P2701" t="s">
        <v>56</v>
      </c>
      <c r="Q2701" s="2">
        <v>343.02</v>
      </c>
      <c r="R2701" s="2">
        <v>17.149999999999999</v>
      </c>
      <c r="S2701" s="2">
        <v>0</v>
      </c>
      <c r="T2701" s="2">
        <v>0</v>
      </c>
      <c r="U2701">
        <v>0</v>
      </c>
      <c r="V2701" s="2">
        <v>42</v>
      </c>
      <c r="W2701" s="3">
        <v>5</v>
      </c>
      <c r="X2701" s="3" t="s">
        <v>44</v>
      </c>
      <c r="Y2701" s="3">
        <v>22.7</v>
      </c>
      <c r="Z2701" s="2">
        <v>0</v>
      </c>
      <c r="AA2701" s="10">
        <f>IF(Table1[[#This Row],[Is_Late]]="Yes",1,0)</f>
        <v>0</v>
      </c>
    </row>
    <row r="2702" spans="1:27" x14ac:dyDescent="0.25">
      <c r="A2702" t="s">
        <v>2781</v>
      </c>
      <c r="B2702" s="1">
        <v>45984</v>
      </c>
      <c r="C2702" t="s">
        <v>27</v>
      </c>
      <c r="D2702" t="s">
        <v>46</v>
      </c>
      <c r="E2702" t="s">
        <v>47</v>
      </c>
      <c r="F2702" t="s">
        <v>111</v>
      </c>
      <c r="G2702" t="s">
        <v>144</v>
      </c>
      <c r="H2702">
        <v>2</v>
      </c>
      <c r="I2702">
        <v>388.84</v>
      </c>
      <c r="J2702" s="2">
        <v>25</v>
      </c>
      <c r="K2702">
        <v>10</v>
      </c>
      <c r="L2702" s="3">
        <v>2.2599999999999998</v>
      </c>
      <c r="M2702" s="3">
        <v>4.0999999999999996</v>
      </c>
      <c r="N2702" t="s">
        <v>32</v>
      </c>
      <c r="O2702" t="s">
        <v>42</v>
      </c>
      <c r="P2702" t="s">
        <v>34</v>
      </c>
      <c r="Q2702" s="2">
        <v>777.68</v>
      </c>
      <c r="R2702" s="2">
        <v>194.42</v>
      </c>
      <c r="S2702" s="2">
        <v>583.26</v>
      </c>
      <c r="T2702" s="2">
        <v>0</v>
      </c>
      <c r="U2702">
        <v>583.26</v>
      </c>
      <c r="V2702" s="2">
        <v>24</v>
      </c>
      <c r="W2702" s="3">
        <v>0</v>
      </c>
      <c r="X2702" s="3" t="s">
        <v>44</v>
      </c>
      <c r="Y2702" s="3">
        <v>12.6</v>
      </c>
      <c r="Z2702" s="2">
        <v>73.489999999999995</v>
      </c>
      <c r="AA2702" s="10">
        <f>IF(Table1[[#This Row],[Is_Late]]="Yes",1,0)</f>
        <v>0</v>
      </c>
    </row>
    <row r="2703" spans="1:27" x14ac:dyDescent="0.25">
      <c r="A2703" t="s">
        <v>2782</v>
      </c>
      <c r="B2703" s="1">
        <v>45984</v>
      </c>
      <c r="C2703" t="s">
        <v>27</v>
      </c>
      <c r="D2703" t="s">
        <v>28</v>
      </c>
      <c r="E2703" t="s">
        <v>29</v>
      </c>
      <c r="F2703" t="s">
        <v>86</v>
      </c>
      <c r="G2703" t="s">
        <v>55</v>
      </c>
      <c r="H2703">
        <v>4</v>
      </c>
      <c r="I2703">
        <v>460.33</v>
      </c>
      <c r="J2703" s="2">
        <v>25</v>
      </c>
      <c r="K2703">
        <v>33</v>
      </c>
      <c r="L2703" s="3">
        <v>0.64</v>
      </c>
      <c r="M2703" s="3">
        <v>3.9</v>
      </c>
      <c r="N2703" t="s">
        <v>32</v>
      </c>
      <c r="O2703" t="s">
        <v>42</v>
      </c>
      <c r="P2703" t="s">
        <v>56</v>
      </c>
      <c r="Q2703" s="2">
        <v>1841.32</v>
      </c>
      <c r="R2703" s="2">
        <v>460.33</v>
      </c>
      <c r="S2703" s="2">
        <v>1380.99</v>
      </c>
      <c r="T2703" s="2">
        <v>0</v>
      </c>
      <c r="U2703">
        <v>1380.99</v>
      </c>
      <c r="V2703" s="2">
        <v>36</v>
      </c>
      <c r="W2703" s="3">
        <v>0</v>
      </c>
      <c r="X2703" s="3" t="s">
        <v>44</v>
      </c>
      <c r="Y2703" s="3">
        <v>12.9</v>
      </c>
      <c r="Z2703" s="2">
        <v>178.15</v>
      </c>
      <c r="AA2703" s="10">
        <f>IF(Table1[[#This Row],[Is_Late]]="Yes",1,0)</f>
        <v>0</v>
      </c>
    </row>
    <row r="2704" spans="1:27" x14ac:dyDescent="0.25">
      <c r="A2704" t="s">
        <v>2783</v>
      </c>
      <c r="B2704" s="1">
        <v>45984</v>
      </c>
      <c r="C2704" t="s">
        <v>75</v>
      </c>
      <c r="D2704" t="s">
        <v>54</v>
      </c>
      <c r="E2704" t="s">
        <v>47</v>
      </c>
      <c r="F2704" t="s">
        <v>73</v>
      </c>
      <c r="G2704" t="s">
        <v>82</v>
      </c>
      <c r="H2704">
        <v>5</v>
      </c>
      <c r="I2704">
        <v>450.85</v>
      </c>
      <c r="J2704" s="2">
        <v>20</v>
      </c>
      <c r="K2704">
        <v>25</v>
      </c>
      <c r="L2704" s="3">
        <v>5.72</v>
      </c>
      <c r="M2704" s="3">
        <v>3.2</v>
      </c>
      <c r="N2704" t="s">
        <v>32</v>
      </c>
      <c r="O2704" t="s">
        <v>42</v>
      </c>
      <c r="P2704" t="s">
        <v>56</v>
      </c>
      <c r="Q2704" s="2">
        <v>2254.25</v>
      </c>
      <c r="R2704" s="2">
        <v>450.85</v>
      </c>
      <c r="S2704" s="2">
        <v>1803.4</v>
      </c>
      <c r="T2704" s="2">
        <v>0</v>
      </c>
      <c r="U2704">
        <v>1803.4</v>
      </c>
      <c r="V2704" s="2">
        <v>22</v>
      </c>
      <c r="W2704" s="3">
        <v>3</v>
      </c>
      <c r="X2704" s="3" t="s">
        <v>44</v>
      </c>
      <c r="Y2704" s="3">
        <v>21</v>
      </c>
      <c r="Z2704" s="2">
        <v>378.71</v>
      </c>
      <c r="AA2704" s="10">
        <f>IF(Table1[[#This Row],[Is_Late]]="Yes",1,0)</f>
        <v>0</v>
      </c>
    </row>
    <row r="2705" spans="1:27" x14ac:dyDescent="0.25">
      <c r="A2705" t="s">
        <v>2784</v>
      </c>
      <c r="B2705" s="1">
        <v>45985</v>
      </c>
      <c r="C2705" t="s">
        <v>88</v>
      </c>
      <c r="D2705" t="s">
        <v>46</v>
      </c>
      <c r="E2705" t="s">
        <v>29</v>
      </c>
      <c r="F2705" t="s">
        <v>76</v>
      </c>
      <c r="G2705" t="s">
        <v>136</v>
      </c>
      <c r="H2705">
        <v>1</v>
      </c>
      <c r="I2705">
        <v>219.12</v>
      </c>
      <c r="J2705" s="2">
        <v>25</v>
      </c>
      <c r="K2705">
        <v>33</v>
      </c>
      <c r="L2705" s="3">
        <v>5.85</v>
      </c>
      <c r="M2705" s="3">
        <v>4</v>
      </c>
      <c r="N2705" t="s">
        <v>32</v>
      </c>
      <c r="O2705" t="s">
        <v>42</v>
      </c>
      <c r="P2705" t="s">
        <v>34</v>
      </c>
      <c r="Q2705" s="2">
        <v>219.12</v>
      </c>
      <c r="R2705" s="2">
        <v>54.78</v>
      </c>
      <c r="S2705" s="2">
        <v>164.34</v>
      </c>
      <c r="T2705" s="2">
        <v>15</v>
      </c>
      <c r="U2705">
        <v>179.34</v>
      </c>
      <c r="V2705" s="2">
        <v>19</v>
      </c>
      <c r="W2705" s="3">
        <v>14</v>
      </c>
      <c r="X2705" s="3" t="s">
        <v>35</v>
      </c>
      <c r="Y2705" s="3">
        <v>9.3000000000000007</v>
      </c>
      <c r="Z2705" s="2">
        <v>15.28</v>
      </c>
      <c r="AA2705" s="10">
        <f>IF(Table1[[#This Row],[Is_Late]]="Yes",1,0)</f>
        <v>1</v>
      </c>
    </row>
    <row r="2706" spans="1:27" x14ac:dyDescent="0.25">
      <c r="A2706" t="s">
        <v>2785</v>
      </c>
      <c r="B2706" s="1">
        <v>45985</v>
      </c>
      <c r="C2706" t="s">
        <v>37</v>
      </c>
      <c r="D2706" t="s">
        <v>46</v>
      </c>
      <c r="E2706" t="s">
        <v>47</v>
      </c>
      <c r="F2706" t="s">
        <v>39</v>
      </c>
      <c r="G2706" t="s">
        <v>31</v>
      </c>
      <c r="H2706">
        <v>7</v>
      </c>
      <c r="I2706">
        <v>447.35</v>
      </c>
      <c r="J2706" s="2">
        <v>0</v>
      </c>
      <c r="K2706">
        <v>28</v>
      </c>
      <c r="L2706" s="3">
        <v>5.73</v>
      </c>
      <c r="M2706" s="3">
        <v>3.8</v>
      </c>
      <c r="N2706" t="s">
        <v>60</v>
      </c>
      <c r="O2706" t="s">
        <v>42</v>
      </c>
      <c r="P2706" t="s">
        <v>56</v>
      </c>
      <c r="Q2706" s="2">
        <v>3131.45</v>
      </c>
      <c r="R2706" s="2">
        <v>0</v>
      </c>
      <c r="S2706" s="2">
        <v>3131.45</v>
      </c>
      <c r="T2706" s="2">
        <v>0</v>
      </c>
      <c r="U2706">
        <v>3131.45</v>
      </c>
      <c r="V2706" s="2">
        <v>38</v>
      </c>
      <c r="W2706" s="3">
        <v>0</v>
      </c>
      <c r="X2706" s="3" t="s">
        <v>44</v>
      </c>
      <c r="Y2706" s="3">
        <v>17.899999999999999</v>
      </c>
      <c r="Z2706" s="2">
        <v>560.53</v>
      </c>
      <c r="AA2706" s="10">
        <f>IF(Table1[[#This Row],[Is_Late]]="Yes",1,0)</f>
        <v>0</v>
      </c>
    </row>
    <row r="2707" spans="1:27" x14ac:dyDescent="0.25">
      <c r="A2707" t="s">
        <v>2786</v>
      </c>
      <c r="B2707" s="1">
        <v>45985</v>
      </c>
      <c r="C2707" t="s">
        <v>88</v>
      </c>
      <c r="D2707" t="s">
        <v>66</v>
      </c>
      <c r="E2707" t="s">
        <v>29</v>
      </c>
      <c r="F2707" t="s">
        <v>73</v>
      </c>
      <c r="G2707" t="s">
        <v>40</v>
      </c>
      <c r="H2707">
        <v>7</v>
      </c>
      <c r="I2707">
        <v>33.44</v>
      </c>
      <c r="J2707" s="2">
        <v>15</v>
      </c>
      <c r="K2707">
        <v>38</v>
      </c>
      <c r="L2707" s="3">
        <v>5.57</v>
      </c>
      <c r="M2707" s="3">
        <v>4.5</v>
      </c>
      <c r="N2707" t="s">
        <v>60</v>
      </c>
      <c r="O2707" t="s">
        <v>42</v>
      </c>
      <c r="P2707" t="s">
        <v>51</v>
      </c>
      <c r="Q2707" s="2">
        <v>234.08</v>
      </c>
      <c r="R2707" s="2">
        <v>35.11</v>
      </c>
      <c r="S2707" s="2">
        <v>198.97</v>
      </c>
      <c r="T2707" s="2">
        <v>25</v>
      </c>
      <c r="U2707">
        <v>223.97</v>
      </c>
      <c r="V2707" s="2">
        <v>18</v>
      </c>
      <c r="W2707" s="3">
        <v>20</v>
      </c>
      <c r="X2707" s="3" t="s">
        <v>35</v>
      </c>
      <c r="Y2707" s="3">
        <v>28.5</v>
      </c>
      <c r="Z2707" s="2">
        <v>56.71</v>
      </c>
      <c r="AA2707" s="10">
        <f>IF(Table1[[#This Row],[Is_Late]]="Yes",1,0)</f>
        <v>1</v>
      </c>
    </row>
    <row r="2708" spans="1:27" x14ac:dyDescent="0.25">
      <c r="A2708" t="s">
        <v>2787</v>
      </c>
      <c r="B2708" s="1">
        <v>45985</v>
      </c>
      <c r="C2708" t="s">
        <v>27</v>
      </c>
      <c r="D2708" t="s">
        <v>28</v>
      </c>
      <c r="E2708" t="s">
        <v>47</v>
      </c>
      <c r="F2708" t="s">
        <v>73</v>
      </c>
      <c r="G2708" t="s">
        <v>117</v>
      </c>
      <c r="H2708">
        <v>6</v>
      </c>
      <c r="I2708">
        <v>96.3</v>
      </c>
      <c r="J2708" s="2">
        <v>0</v>
      </c>
      <c r="K2708">
        <v>22</v>
      </c>
      <c r="L2708" s="3">
        <v>6.04</v>
      </c>
      <c r="M2708" s="3">
        <v>4.0999999999999996</v>
      </c>
      <c r="N2708" t="s">
        <v>60</v>
      </c>
      <c r="O2708" t="s">
        <v>42</v>
      </c>
      <c r="P2708" t="s">
        <v>64</v>
      </c>
      <c r="Q2708" s="2">
        <v>577.79999999999995</v>
      </c>
      <c r="R2708" s="2">
        <v>0</v>
      </c>
      <c r="S2708" s="2">
        <v>577.79999999999995</v>
      </c>
      <c r="T2708" s="2">
        <v>0</v>
      </c>
      <c r="U2708">
        <v>577.79999999999995</v>
      </c>
      <c r="V2708" s="2">
        <v>27</v>
      </c>
      <c r="W2708" s="3">
        <v>0</v>
      </c>
      <c r="X2708" s="3" t="s">
        <v>44</v>
      </c>
      <c r="Y2708" s="3">
        <v>25.6</v>
      </c>
      <c r="Z2708" s="2">
        <v>147.91999999999999</v>
      </c>
      <c r="AA2708" s="10">
        <f>IF(Table1[[#This Row],[Is_Late]]="Yes",1,0)</f>
        <v>0</v>
      </c>
    </row>
    <row r="2709" spans="1:27" x14ac:dyDescent="0.25">
      <c r="A2709" t="s">
        <v>2788</v>
      </c>
      <c r="B2709" s="1">
        <v>45985</v>
      </c>
      <c r="C2709" t="s">
        <v>88</v>
      </c>
      <c r="D2709" t="s">
        <v>38</v>
      </c>
      <c r="E2709" t="s">
        <v>29</v>
      </c>
      <c r="F2709" t="s">
        <v>59</v>
      </c>
      <c r="G2709" t="s">
        <v>31</v>
      </c>
      <c r="H2709">
        <v>5</v>
      </c>
      <c r="I2709">
        <v>253.28</v>
      </c>
      <c r="J2709" s="2">
        <v>15</v>
      </c>
      <c r="K2709">
        <v>31</v>
      </c>
      <c r="L2709" s="3">
        <v>4.42</v>
      </c>
      <c r="M2709" s="3">
        <v>2.9</v>
      </c>
      <c r="N2709" t="s">
        <v>68</v>
      </c>
      <c r="O2709" t="s">
        <v>42</v>
      </c>
      <c r="P2709" t="s">
        <v>56</v>
      </c>
      <c r="Q2709" s="2">
        <v>1266.4000000000001</v>
      </c>
      <c r="R2709" s="2">
        <v>189.96</v>
      </c>
      <c r="S2709" s="2">
        <v>1076.44</v>
      </c>
      <c r="T2709" s="2">
        <v>0</v>
      </c>
      <c r="U2709">
        <v>1076.44</v>
      </c>
      <c r="V2709" s="2">
        <v>18</v>
      </c>
      <c r="W2709" s="3">
        <v>13</v>
      </c>
      <c r="X2709" s="3" t="s">
        <v>35</v>
      </c>
      <c r="Y2709" s="3">
        <v>22.7</v>
      </c>
      <c r="Z2709" s="2">
        <v>244.35</v>
      </c>
      <c r="AA2709" s="10">
        <f>IF(Table1[[#This Row],[Is_Late]]="Yes",1,0)</f>
        <v>1</v>
      </c>
    </row>
    <row r="2710" spans="1:27" x14ac:dyDescent="0.25">
      <c r="A2710" t="s">
        <v>2789</v>
      </c>
      <c r="B2710" s="1">
        <v>45985</v>
      </c>
      <c r="C2710" t="s">
        <v>75</v>
      </c>
      <c r="D2710" t="s">
        <v>28</v>
      </c>
      <c r="E2710" t="s">
        <v>47</v>
      </c>
      <c r="F2710" t="s">
        <v>48</v>
      </c>
      <c r="G2710" t="s">
        <v>98</v>
      </c>
      <c r="H2710">
        <v>5</v>
      </c>
      <c r="I2710">
        <v>366.71</v>
      </c>
      <c r="J2710" s="2">
        <v>20</v>
      </c>
      <c r="K2710">
        <v>27</v>
      </c>
      <c r="L2710" s="3">
        <v>5.71</v>
      </c>
      <c r="M2710" s="3">
        <v>4.7</v>
      </c>
      <c r="N2710" t="s">
        <v>60</v>
      </c>
      <c r="O2710" t="s">
        <v>42</v>
      </c>
      <c r="P2710" t="s">
        <v>51</v>
      </c>
      <c r="Q2710" s="2">
        <v>1833.55</v>
      </c>
      <c r="R2710" s="2">
        <v>366.71</v>
      </c>
      <c r="S2710" s="2">
        <v>1466.84</v>
      </c>
      <c r="T2710" s="2">
        <v>0</v>
      </c>
      <c r="U2710">
        <v>1466.84</v>
      </c>
      <c r="V2710" s="2">
        <v>27</v>
      </c>
      <c r="W2710" s="3">
        <v>0</v>
      </c>
      <c r="X2710" s="3" t="s">
        <v>44</v>
      </c>
      <c r="Y2710" s="3">
        <v>31.8</v>
      </c>
      <c r="Z2710" s="2">
        <v>466.46</v>
      </c>
      <c r="AA2710" s="10">
        <f>IF(Table1[[#This Row],[Is_Late]]="Yes",1,0)</f>
        <v>0</v>
      </c>
    </row>
    <row r="2711" spans="1:27" x14ac:dyDescent="0.25">
      <c r="A2711" t="s">
        <v>2790</v>
      </c>
      <c r="B2711" s="1">
        <v>45985</v>
      </c>
      <c r="C2711" t="s">
        <v>37</v>
      </c>
      <c r="D2711" t="s">
        <v>38</v>
      </c>
      <c r="E2711" t="s">
        <v>47</v>
      </c>
      <c r="F2711" t="s">
        <v>39</v>
      </c>
      <c r="G2711" t="s">
        <v>63</v>
      </c>
      <c r="H2711">
        <v>1</v>
      </c>
      <c r="I2711">
        <v>370.92</v>
      </c>
      <c r="J2711" s="2">
        <v>0</v>
      </c>
      <c r="K2711">
        <v>44</v>
      </c>
      <c r="L2711" s="3">
        <v>6.8</v>
      </c>
      <c r="M2711" s="3">
        <v>3.2</v>
      </c>
      <c r="N2711" t="s">
        <v>68</v>
      </c>
      <c r="O2711" t="s">
        <v>42</v>
      </c>
      <c r="P2711" t="s">
        <v>64</v>
      </c>
      <c r="Q2711" s="2">
        <v>370.92</v>
      </c>
      <c r="R2711" s="2">
        <v>0</v>
      </c>
      <c r="S2711" s="2">
        <v>370.92</v>
      </c>
      <c r="T2711" s="2">
        <v>0</v>
      </c>
      <c r="U2711">
        <v>370.92</v>
      </c>
      <c r="V2711" s="2">
        <v>35</v>
      </c>
      <c r="W2711" s="3">
        <v>9</v>
      </c>
      <c r="X2711" s="3" t="s">
        <v>35</v>
      </c>
      <c r="Y2711" s="3">
        <v>13.8</v>
      </c>
      <c r="Z2711" s="2">
        <v>51.19</v>
      </c>
      <c r="AA2711" s="10">
        <f>IF(Table1[[#This Row],[Is_Late]]="Yes",1,0)</f>
        <v>1</v>
      </c>
    </row>
    <row r="2712" spans="1:27" x14ac:dyDescent="0.25">
      <c r="A2712" t="s">
        <v>2791</v>
      </c>
      <c r="B2712" s="1">
        <v>45985</v>
      </c>
      <c r="C2712" t="s">
        <v>27</v>
      </c>
      <c r="D2712" t="s">
        <v>38</v>
      </c>
      <c r="E2712" t="s">
        <v>29</v>
      </c>
      <c r="F2712" t="s">
        <v>48</v>
      </c>
      <c r="G2712" t="s">
        <v>100</v>
      </c>
      <c r="H2712">
        <v>7</v>
      </c>
      <c r="I2712">
        <v>176.37</v>
      </c>
      <c r="J2712" s="2">
        <v>5</v>
      </c>
      <c r="K2712">
        <v>36</v>
      </c>
      <c r="L2712" s="3">
        <v>7.03</v>
      </c>
      <c r="M2712" s="3">
        <v>4.2</v>
      </c>
      <c r="N2712" t="s">
        <v>50</v>
      </c>
      <c r="O2712" t="s">
        <v>42</v>
      </c>
      <c r="P2712" t="s">
        <v>43</v>
      </c>
      <c r="Q2712" s="2">
        <v>1234.5899999999999</v>
      </c>
      <c r="R2712" s="2">
        <v>61.73</v>
      </c>
      <c r="S2712" s="2">
        <v>1172.8599999999999</v>
      </c>
      <c r="T2712" s="2">
        <v>0</v>
      </c>
      <c r="U2712">
        <v>1172.8599999999999</v>
      </c>
      <c r="V2712" s="2">
        <v>44</v>
      </c>
      <c r="W2712" s="3">
        <v>0</v>
      </c>
      <c r="X2712" s="3" t="s">
        <v>44</v>
      </c>
      <c r="Y2712" s="3">
        <v>19.7</v>
      </c>
      <c r="Z2712" s="2">
        <v>231.05</v>
      </c>
      <c r="AA2712" s="10">
        <f>IF(Table1[[#This Row],[Is_Late]]="Yes",1,0)</f>
        <v>0</v>
      </c>
    </row>
    <row r="2713" spans="1:27" x14ac:dyDescent="0.25">
      <c r="A2713" t="s">
        <v>2792</v>
      </c>
      <c r="B2713" s="1">
        <v>45985</v>
      </c>
      <c r="C2713" t="s">
        <v>88</v>
      </c>
      <c r="D2713" t="s">
        <v>66</v>
      </c>
      <c r="E2713" t="s">
        <v>47</v>
      </c>
      <c r="F2713" t="s">
        <v>48</v>
      </c>
      <c r="G2713" t="s">
        <v>49</v>
      </c>
      <c r="H2713">
        <v>6</v>
      </c>
      <c r="I2713">
        <v>421.73</v>
      </c>
      <c r="J2713" s="2">
        <v>25</v>
      </c>
      <c r="K2713">
        <v>35</v>
      </c>
      <c r="L2713" s="3">
        <v>4.8099999999999996</v>
      </c>
      <c r="M2713" s="3">
        <v>4.0999999999999996</v>
      </c>
      <c r="N2713" t="s">
        <v>41</v>
      </c>
      <c r="O2713" t="s">
        <v>42</v>
      </c>
      <c r="P2713" t="s">
        <v>51</v>
      </c>
      <c r="Q2713" s="2">
        <v>2530.38</v>
      </c>
      <c r="R2713" s="2">
        <v>632.6</v>
      </c>
      <c r="S2713" s="2">
        <v>1897.78</v>
      </c>
      <c r="T2713" s="2">
        <v>0</v>
      </c>
      <c r="U2713">
        <v>1897.78</v>
      </c>
      <c r="V2713" s="2">
        <v>36</v>
      </c>
      <c r="W2713" s="3">
        <v>0</v>
      </c>
      <c r="X2713" s="3" t="s">
        <v>44</v>
      </c>
      <c r="Y2713" s="3">
        <v>13.1</v>
      </c>
      <c r="Z2713" s="2">
        <v>248.61</v>
      </c>
      <c r="AA2713" s="10">
        <f>IF(Table1[[#This Row],[Is_Late]]="Yes",1,0)</f>
        <v>0</v>
      </c>
    </row>
    <row r="2714" spans="1:27" x14ac:dyDescent="0.25">
      <c r="A2714" t="s">
        <v>2793</v>
      </c>
      <c r="B2714" s="1">
        <v>45985</v>
      </c>
      <c r="C2714" t="s">
        <v>88</v>
      </c>
      <c r="D2714" t="s">
        <v>66</v>
      </c>
      <c r="E2714" t="s">
        <v>47</v>
      </c>
      <c r="F2714" t="s">
        <v>48</v>
      </c>
      <c r="G2714" t="s">
        <v>82</v>
      </c>
      <c r="H2714">
        <v>1</v>
      </c>
      <c r="I2714">
        <v>396.94</v>
      </c>
      <c r="J2714" s="2">
        <v>5</v>
      </c>
      <c r="K2714">
        <v>26</v>
      </c>
      <c r="L2714" s="3">
        <v>5.04</v>
      </c>
      <c r="M2714" s="3">
        <v>3.6</v>
      </c>
      <c r="N2714" t="s">
        <v>50</v>
      </c>
      <c r="O2714" t="s">
        <v>33</v>
      </c>
      <c r="P2714" t="s">
        <v>43</v>
      </c>
      <c r="Q2714" s="2">
        <v>396.94</v>
      </c>
      <c r="R2714" s="2">
        <v>19.850000000000001</v>
      </c>
      <c r="S2714" s="2">
        <v>0</v>
      </c>
      <c r="T2714" s="2">
        <v>0</v>
      </c>
      <c r="U2714">
        <v>0</v>
      </c>
      <c r="V2714" s="2">
        <v>41</v>
      </c>
      <c r="W2714" s="3">
        <v>0</v>
      </c>
      <c r="X2714" s="3" t="s">
        <v>44</v>
      </c>
      <c r="Y2714" s="3">
        <v>31.4</v>
      </c>
      <c r="Z2714" s="2">
        <v>0</v>
      </c>
      <c r="AA2714" s="10">
        <f>IF(Table1[[#This Row],[Is_Late]]="Yes",1,0)</f>
        <v>0</v>
      </c>
    </row>
    <row r="2715" spans="1:27" x14ac:dyDescent="0.25">
      <c r="A2715" t="s">
        <v>2794</v>
      </c>
      <c r="B2715" s="1">
        <v>45986</v>
      </c>
      <c r="C2715" t="s">
        <v>80</v>
      </c>
      <c r="D2715" t="s">
        <v>28</v>
      </c>
      <c r="E2715" t="s">
        <v>29</v>
      </c>
      <c r="F2715" t="s">
        <v>76</v>
      </c>
      <c r="G2715" t="s">
        <v>55</v>
      </c>
      <c r="H2715">
        <v>5</v>
      </c>
      <c r="I2715">
        <v>382.62</v>
      </c>
      <c r="J2715" s="2">
        <v>0</v>
      </c>
      <c r="K2715">
        <v>17</v>
      </c>
      <c r="L2715" s="3">
        <v>2.78</v>
      </c>
      <c r="M2715" s="3">
        <v>4</v>
      </c>
      <c r="N2715" t="s">
        <v>50</v>
      </c>
      <c r="O2715" t="s">
        <v>42</v>
      </c>
      <c r="P2715" t="s">
        <v>34</v>
      </c>
      <c r="Q2715" s="2">
        <v>1913.1</v>
      </c>
      <c r="R2715" s="2">
        <v>0</v>
      </c>
      <c r="S2715" s="2">
        <v>1913.1</v>
      </c>
      <c r="T2715" s="2">
        <v>0</v>
      </c>
      <c r="U2715">
        <v>1913.1</v>
      </c>
      <c r="V2715" s="2">
        <v>22</v>
      </c>
      <c r="W2715" s="3">
        <v>0</v>
      </c>
      <c r="X2715" s="3" t="s">
        <v>44</v>
      </c>
      <c r="Y2715" s="3">
        <v>20.399999999999999</v>
      </c>
      <c r="Z2715" s="2">
        <v>390.27</v>
      </c>
      <c r="AA2715" s="10">
        <f>IF(Table1[[#This Row],[Is_Late]]="Yes",1,0)</f>
        <v>0</v>
      </c>
    </row>
    <row r="2716" spans="1:27" x14ac:dyDescent="0.25">
      <c r="A2716" t="s">
        <v>2795</v>
      </c>
      <c r="B2716" s="1">
        <v>45986</v>
      </c>
      <c r="C2716" t="s">
        <v>58</v>
      </c>
      <c r="D2716" t="s">
        <v>28</v>
      </c>
      <c r="E2716" t="s">
        <v>47</v>
      </c>
      <c r="F2716" t="s">
        <v>30</v>
      </c>
      <c r="G2716" t="s">
        <v>119</v>
      </c>
      <c r="H2716">
        <v>1</v>
      </c>
      <c r="I2716">
        <v>461.05</v>
      </c>
      <c r="J2716" s="2">
        <v>15</v>
      </c>
      <c r="K2716">
        <v>21</v>
      </c>
      <c r="L2716" s="3">
        <v>1.25</v>
      </c>
      <c r="M2716" s="3">
        <v>5</v>
      </c>
      <c r="N2716" t="s">
        <v>41</v>
      </c>
      <c r="O2716" t="s">
        <v>42</v>
      </c>
      <c r="P2716" t="s">
        <v>64</v>
      </c>
      <c r="Q2716" s="2">
        <v>461.05</v>
      </c>
      <c r="R2716" s="2">
        <v>69.16</v>
      </c>
      <c r="S2716" s="2">
        <v>391.89</v>
      </c>
      <c r="T2716" s="2">
        <v>0</v>
      </c>
      <c r="U2716">
        <v>391.89</v>
      </c>
      <c r="V2716" s="2">
        <v>38</v>
      </c>
      <c r="W2716" s="3">
        <v>0</v>
      </c>
      <c r="X2716" s="3" t="s">
        <v>44</v>
      </c>
      <c r="Y2716" s="3">
        <v>12.5</v>
      </c>
      <c r="Z2716" s="2">
        <v>48.99</v>
      </c>
      <c r="AA2716" s="10">
        <f>IF(Table1[[#This Row],[Is_Late]]="Yes",1,0)</f>
        <v>0</v>
      </c>
    </row>
    <row r="2717" spans="1:27" x14ac:dyDescent="0.25">
      <c r="A2717" t="s">
        <v>2796</v>
      </c>
      <c r="B2717" s="1">
        <v>45986</v>
      </c>
      <c r="C2717" t="s">
        <v>58</v>
      </c>
      <c r="D2717" t="s">
        <v>46</v>
      </c>
      <c r="E2717" t="s">
        <v>29</v>
      </c>
      <c r="F2717" t="s">
        <v>93</v>
      </c>
      <c r="G2717" t="s">
        <v>119</v>
      </c>
      <c r="H2717">
        <v>1</v>
      </c>
      <c r="I2717">
        <v>305.2</v>
      </c>
      <c r="J2717" s="2">
        <v>20</v>
      </c>
      <c r="K2717">
        <v>14</v>
      </c>
      <c r="L2717" s="3">
        <v>7.77</v>
      </c>
      <c r="M2717" s="3">
        <v>4.7</v>
      </c>
      <c r="N2717" t="s">
        <v>32</v>
      </c>
      <c r="O2717" t="s">
        <v>42</v>
      </c>
      <c r="P2717" t="s">
        <v>64</v>
      </c>
      <c r="Q2717" s="2">
        <v>305.2</v>
      </c>
      <c r="R2717" s="2">
        <v>61.04</v>
      </c>
      <c r="S2717" s="2">
        <v>244.16</v>
      </c>
      <c r="T2717" s="2">
        <v>15</v>
      </c>
      <c r="U2717">
        <v>259.16000000000003</v>
      </c>
      <c r="V2717" s="2">
        <v>35</v>
      </c>
      <c r="W2717" s="3">
        <v>0</v>
      </c>
      <c r="X2717" s="3" t="s">
        <v>44</v>
      </c>
      <c r="Y2717" s="3">
        <v>19.3</v>
      </c>
      <c r="Z2717" s="2">
        <v>47.12</v>
      </c>
      <c r="AA2717" s="10">
        <f>IF(Table1[[#This Row],[Is_Late]]="Yes",1,0)</f>
        <v>0</v>
      </c>
    </row>
    <row r="2718" spans="1:27" x14ac:dyDescent="0.25">
      <c r="A2718" t="s">
        <v>2797</v>
      </c>
      <c r="B2718" s="1">
        <v>45986</v>
      </c>
      <c r="C2718" t="s">
        <v>75</v>
      </c>
      <c r="D2718" t="s">
        <v>46</v>
      </c>
      <c r="E2718" t="s">
        <v>47</v>
      </c>
      <c r="F2718" t="s">
        <v>39</v>
      </c>
      <c r="G2718" t="s">
        <v>119</v>
      </c>
      <c r="H2718">
        <v>6</v>
      </c>
      <c r="I2718">
        <v>422.16</v>
      </c>
      <c r="J2718" s="2">
        <v>25</v>
      </c>
      <c r="K2718">
        <v>39</v>
      </c>
      <c r="L2718" s="3">
        <v>1.25</v>
      </c>
      <c r="M2718" s="3">
        <v>4.5999999999999996</v>
      </c>
      <c r="N2718" t="s">
        <v>41</v>
      </c>
      <c r="O2718" t="s">
        <v>42</v>
      </c>
      <c r="P2718" t="s">
        <v>43</v>
      </c>
      <c r="Q2718" s="2">
        <v>2532.96</v>
      </c>
      <c r="R2718" s="2">
        <v>633.24</v>
      </c>
      <c r="S2718" s="2">
        <v>1899.72</v>
      </c>
      <c r="T2718" s="2">
        <v>0</v>
      </c>
      <c r="U2718">
        <v>1899.72</v>
      </c>
      <c r="V2718" s="2">
        <v>30</v>
      </c>
      <c r="W2718" s="3">
        <v>9</v>
      </c>
      <c r="X2718" s="3" t="s">
        <v>35</v>
      </c>
      <c r="Y2718" s="3">
        <v>27.4</v>
      </c>
      <c r="Z2718" s="2">
        <v>520.52</v>
      </c>
      <c r="AA2718" s="10">
        <f>IF(Table1[[#This Row],[Is_Late]]="Yes",1,0)</f>
        <v>1</v>
      </c>
    </row>
    <row r="2719" spans="1:27" x14ac:dyDescent="0.25">
      <c r="A2719" t="s">
        <v>2798</v>
      </c>
      <c r="B2719" s="1">
        <v>45986</v>
      </c>
      <c r="C2719" t="s">
        <v>58</v>
      </c>
      <c r="D2719" t="s">
        <v>46</v>
      </c>
      <c r="E2719" t="s">
        <v>29</v>
      </c>
      <c r="F2719" t="s">
        <v>81</v>
      </c>
      <c r="G2719" t="s">
        <v>40</v>
      </c>
      <c r="H2719">
        <v>1</v>
      </c>
      <c r="I2719">
        <v>45.34</v>
      </c>
      <c r="J2719" s="2">
        <v>20</v>
      </c>
      <c r="K2719">
        <v>21</v>
      </c>
      <c r="L2719" s="3">
        <v>3.89</v>
      </c>
      <c r="M2719" s="3">
        <v>5</v>
      </c>
      <c r="N2719" t="s">
        <v>32</v>
      </c>
      <c r="O2719" t="s">
        <v>42</v>
      </c>
      <c r="P2719" t="s">
        <v>56</v>
      </c>
      <c r="Q2719" s="2">
        <v>45.34</v>
      </c>
      <c r="R2719" s="2">
        <v>9.07</v>
      </c>
      <c r="S2719" s="2">
        <v>36.270000000000003</v>
      </c>
      <c r="T2719" s="2">
        <v>20</v>
      </c>
      <c r="U2719">
        <v>56.27</v>
      </c>
      <c r="V2719" s="2">
        <v>32</v>
      </c>
      <c r="W2719" s="3">
        <v>0</v>
      </c>
      <c r="X2719" s="3" t="s">
        <v>44</v>
      </c>
      <c r="Y2719" s="3">
        <v>26</v>
      </c>
      <c r="Z2719" s="2">
        <v>9.43</v>
      </c>
      <c r="AA2719" s="10">
        <f>IF(Table1[[#This Row],[Is_Late]]="Yes",1,0)</f>
        <v>0</v>
      </c>
    </row>
    <row r="2720" spans="1:27" x14ac:dyDescent="0.25">
      <c r="A2720" t="s">
        <v>2799</v>
      </c>
      <c r="B2720" s="1">
        <v>45986</v>
      </c>
      <c r="C2720" t="s">
        <v>88</v>
      </c>
      <c r="D2720" t="s">
        <v>46</v>
      </c>
      <c r="E2720" t="s">
        <v>29</v>
      </c>
      <c r="F2720" t="s">
        <v>48</v>
      </c>
      <c r="G2720" t="s">
        <v>82</v>
      </c>
      <c r="H2720">
        <v>7</v>
      </c>
      <c r="I2720">
        <v>340.11</v>
      </c>
      <c r="J2720" s="2">
        <v>15</v>
      </c>
      <c r="K2720">
        <v>22</v>
      </c>
      <c r="L2720" s="3">
        <v>6.7</v>
      </c>
      <c r="M2720" s="3">
        <v>3.3</v>
      </c>
      <c r="N2720" t="s">
        <v>50</v>
      </c>
      <c r="O2720" t="s">
        <v>42</v>
      </c>
      <c r="P2720" t="s">
        <v>64</v>
      </c>
      <c r="Q2720" s="2">
        <v>2380.77</v>
      </c>
      <c r="R2720" s="2">
        <v>357.12</v>
      </c>
      <c r="S2720" s="2">
        <v>2023.65</v>
      </c>
      <c r="T2720" s="2">
        <v>0</v>
      </c>
      <c r="U2720">
        <v>2023.65</v>
      </c>
      <c r="V2720" s="2">
        <v>44</v>
      </c>
      <c r="W2720" s="3">
        <v>0</v>
      </c>
      <c r="X2720" s="3" t="s">
        <v>44</v>
      </c>
      <c r="Y2720" s="3">
        <v>11.8</v>
      </c>
      <c r="Z2720" s="2">
        <v>238.79</v>
      </c>
      <c r="AA2720" s="10">
        <f>IF(Table1[[#This Row],[Is_Late]]="Yes",1,0)</f>
        <v>0</v>
      </c>
    </row>
    <row r="2721" spans="1:27" x14ac:dyDescent="0.25">
      <c r="A2721" t="s">
        <v>2800</v>
      </c>
      <c r="B2721" s="1">
        <v>45987</v>
      </c>
      <c r="C2721" t="s">
        <v>53</v>
      </c>
      <c r="D2721" t="s">
        <v>46</v>
      </c>
      <c r="E2721" t="s">
        <v>29</v>
      </c>
      <c r="F2721" t="s">
        <v>59</v>
      </c>
      <c r="G2721" t="s">
        <v>31</v>
      </c>
      <c r="H2721">
        <v>2</v>
      </c>
      <c r="I2721">
        <v>254.22</v>
      </c>
      <c r="J2721" s="2">
        <v>10</v>
      </c>
      <c r="K2721">
        <v>24</v>
      </c>
      <c r="L2721" s="3">
        <v>1.31</v>
      </c>
      <c r="M2721" s="3">
        <v>3.4</v>
      </c>
      <c r="N2721" t="s">
        <v>32</v>
      </c>
      <c r="O2721" t="s">
        <v>42</v>
      </c>
      <c r="P2721" t="s">
        <v>51</v>
      </c>
      <c r="Q2721" s="2">
        <v>508.44</v>
      </c>
      <c r="R2721" s="2">
        <v>50.84</v>
      </c>
      <c r="S2721" s="2">
        <v>457.6</v>
      </c>
      <c r="T2721" s="2">
        <v>0</v>
      </c>
      <c r="U2721">
        <v>457.6</v>
      </c>
      <c r="V2721" s="2">
        <v>25</v>
      </c>
      <c r="W2721" s="3">
        <v>0</v>
      </c>
      <c r="X2721" s="3" t="s">
        <v>44</v>
      </c>
      <c r="Y2721" s="3">
        <v>15.3</v>
      </c>
      <c r="Z2721" s="2">
        <v>70.010000000000005</v>
      </c>
      <c r="AA2721" s="10">
        <f>IF(Table1[[#This Row],[Is_Late]]="Yes",1,0)</f>
        <v>0</v>
      </c>
    </row>
    <row r="2722" spans="1:27" x14ac:dyDescent="0.25">
      <c r="A2722" t="s">
        <v>2801</v>
      </c>
      <c r="B2722" s="1">
        <v>45987</v>
      </c>
      <c r="C2722" t="s">
        <v>84</v>
      </c>
      <c r="D2722" t="s">
        <v>66</v>
      </c>
      <c r="E2722" t="s">
        <v>29</v>
      </c>
      <c r="F2722" t="s">
        <v>76</v>
      </c>
      <c r="G2722" t="s">
        <v>70</v>
      </c>
      <c r="H2722">
        <v>1</v>
      </c>
      <c r="I2722">
        <v>25.76</v>
      </c>
      <c r="J2722" s="2">
        <v>25</v>
      </c>
      <c r="K2722">
        <v>26</v>
      </c>
      <c r="L2722" s="3">
        <v>0.54</v>
      </c>
      <c r="M2722" s="3">
        <v>4.9000000000000004</v>
      </c>
      <c r="N2722" t="s">
        <v>50</v>
      </c>
      <c r="O2722" t="s">
        <v>33</v>
      </c>
      <c r="P2722" t="s">
        <v>64</v>
      </c>
      <c r="Q2722" s="2">
        <v>25.76</v>
      </c>
      <c r="R2722" s="2">
        <v>6.44</v>
      </c>
      <c r="S2722" s="2">
        <v>0</v>
      </c>
      <c r="T2722" s="2">
        <v>25</v>
      </c>
      <c r="U2722">
        <v>0</v>
      </c>
      <c r="V2722" s="2">
        <v>17</v>
      </c>
      <c r="W2722" s="3">
        <v>9</v>
      </c>
      <c r="X2722" s="3" t="s">
        <v>35</v>
      </c>
      <c r="Y2722" s="3">
        <v>15.3</v>
      </c>
      <c r="Z2722" s="2">
        <v>0</v>
      </c>
      <c r="AA2722" s="10">
        <f>IF(Table1[[#This Row],[Is_Late]]="Yes",1,0)</f>
        <v>1</v>
      </c>
    </row>
    <row r="2723" spans="1:27" x14ac:dyDescent="0.25">
      <c r="A2723" t="s">
        <v>2802</v>
      </c>
      <c r="B2723" s="1">
        <v>45987</v>
      </c>
      <c r="C2723" t="s">
        <v>37</v>
      </c>
      <c r="D2723" t="s">
        <v>28</v>
      </c>
      <c r="E2723" t="s">
        <v>29</v>
      </c>
      <c r="F2723" t="s">
        <v>59</v>
      </c>
      <c r="G2723" t="s">
        <v>100</v>
      </c>
      <c r="H2723">
        <v>4</v>
      </c>
      <c r="I2723">
        <v>405.8</v>
      </c>
      <c r="J2723" s="2">
        <v>20</v>
      </c>
      <c r="K2723">
        <v>27</v>
      </c>
      <c r="L2723" s="3">
        <v>2.95</v>
      </c>
      <c r="M2723" s="3">
        <v>4.3</v>
      </c>
      <c r="N2723" t="s">
        <v>50</v>
      </c>
      <c r="O2723" t="s">
        <v>42</v>
      </c>
      <c r="P2723" t="s">
        <v>64</v>
      </c>
      <c r="Q2723" s="2">
        <v>1623.2</v>
      </c>
      <c r="R2723" s="2">
        <v>324.64</v>
      </c>
      <c r="S2723" s="2">
        <v>1298.56</v>
      </c>
      <c r="T2723" s="2">
        <v>0</v>
      </c>
      <c r="U2723">
        <v>1298.56</v>
      </c>
      <c r="V2723" s="2">
        <v>19</v>
      </c>
      <c r="W2723" s="3">
        <v>8</v>
      </c>
      <c r="X2723" s="3" t="s">
        <v>35</v>
      </c>
      <c r="Y2723" s="3">
        <v>13.1</v>
      </c>
      <c r="Z2723" s="2">
        <v>170.11</v>
      </c>
      <c r="AA2723" s="10">
        <f>IF(Table1[[#This Row],[Is_Late]]="Yes",1,0)</f>
        <v>1</v>
      </c>
    </row>
    <row r="2724" spans="1:27" x14ac:dyDescent="0.25">
      <c r="A2724" t="s">
        <v>2803</v>
      </c>
      <c r="B2724" s="1">
        <v>45987</v>
      </c>
      <c r="C2724" t="s">
        <v>58</v>
      </c>
      <c r="D2724" t="s">
        <v>54</v>
      </c>
      <c r="E2724" t="s">
        <v>29</v>
      </c>
      <c r="F2724" t="s">
        <v>93</v>
      </c>
      <c r="G2724" t="s">
        <v>55</v>
      </c>
      <c r="H2724">
        <v>5</v>
      </c>
      <c r="I2724">
        <v>453.6</v>
      </c>
      <c r="J2724" s="2">
        <v>5</v>
      </c>
      <c r="K2724">
        <v>25</v>
      </c>
      <c r="L2724" s="3">
        <v>3.88</v>
      </c>
      <c r="M2724" s="3">
        <v>4.0999999999999996</v>
      </c>
      <c r="N2724" t="s">
        <v>50</v>
      </c>
      <c r="O2724" t="s">
        <v>42</v>
      </c>
      <c r="P2724" t="s">
        <v>34</v>
      </c>
      <c r="Q2724" s="2">
        <v>2268</v>
      </c>
      <c r="R2724" s="2">
        <v>113.4</v>
      </c>
      <c r="S2724" s="2">
        <v>2154.6</v>
      </c>
      <c r="T2724" s="2">
        <v>0</v>
      </c>
      <c r="U2724">
        <v>2154.6</v>
      </c>
      <c r="V2724" s="2">
        <v>16</v>
      </c>
      <c r="W2724" s="3">
        <v>9</v>
      </c>
      <c r="X2724" s="3" t="s">
        <v>35</v>
      </c>
      <c r="Y2724" s="3">
        <v>16.600000000000001</v>
      </c>
      <c r="Z2724" s="2">
        <v>357.66</v>
      </c>
      <c r="AA2724" s="10">
        <f>IF(Table1[[#This Row],[Is_Late]]="Yes",1,0)</f>
        <v>1</v>
      </c>
    </row>
    <row r="2725" spans="1:27" x14ac:dyDescent="0.25">
      <c r="A2725" t="s">
        <v>2804</v>
      </c>
      <c r="B2725" s="1">
        <v>45987</v>
      </c>
      <c r="C2725" t="s">
        <v>75</v>
      </c>
      <c r="D2725" t="s">
        <v>54</v>
      </c>
      <c r="E2725" t="s">
        <v>29</v>
      </c>
      <c r="F2725" t="s">
        <v>93</v>
      </c>
      <c r="G2725" t="s">
        <v>78</v>
      </c>
      <c r="H2725">
        <v>5</v>
      </c>
      <c r="I2725">
        <v>220.76</v>
      </c>
      <c r="J2725" s="2">
        <v>20</v>
      </c>
      <c r="K2725">
        <v>18</v>
      </c>
      <c r="L2725" s="3">
        <v>4.1399999999999997</v>
      </c>
      <c r="M2725" s="3">
        <v>4.5</v>
      </c>
      <c r="N2725" t="s">
        <v>60</v>
      </c>
      <c r="O2725" t="s">
        <v>42</v>
      </c>
      <c r="P2725" t="s">
        <v>64</v>
      </c>
      <c r="Q2725" s="2">
        <v>1103.8</v>
      </c>
      <c r="R2725" s="2">
        <v>220.76</v>
      </c>
      <c r="S2725" s="2">
        <v>883.04</v>
      </c>
      <c r="T2725" s="2">
        <v>0</v>
      </c>
      <c r="U2725">
        <v>883.04</v>
      </c>
      <c r="V2725" s="2">
        <v>32</v>
      </c>
      <c r="W2725" s="3">
        <v>0</v>
      </c>
      <c r="X2725" s="3" t="s">
        <v>44</v>
      </c>
      <c r="Y2725" s="3">
        <v>12.1</v>
      </c>
      <c r="Z2725" s="2">
        <v>106.85</v>
      </c>
      <c r="AA2725" s="10">
        <f>IF(Table1[[#This Row],[Is_Late]]="Yes",1,0)</f>
        <v>0</v>
      </c>
    </row>
    <row r="2726" spans="1:27" x14ac:dyDescent="0.25">
      <c r="A2726" t="s">
        <v>2805</v>
      </c>
      <c r="B2726" s="1">
        <v>45987</v>
      </c>
      <c r="C2726" t="s">
        <v>84</v>
      </c>
      <c r="D2726" t="s">
        <v>38</v>
      </c>
      <c r="E2726" t="s">
        <v>47</v>
      </c>
      <c r="F2726" t="s">
        <v>48</v>
      </c>
      <c r="G2726" t="s">
        <v>100</v>
      </c>
      <c r="H2726">
        <v>4</v>
      </c>
      <c r="I2726">
        <v>124.9</v>
      </c>
      <c r="J2726" s="2">
        <v>20</v>
      </c>
      <c r="K2726">
        <v>30</v>
      </c>
      <c r="L2726" s="3">
        <v>3.72</v>
      </c>
      <c r="M2726" s="3">
        <v>4.2</v>
      </c>
      <c r="N2726" t="s">
        <v>50</v>
      </c>
      <c r="O2726" t="s">
        <v>42</v>
      </c>
      <c r="P2726" t="s">
        <v>51</v>
      </c>
      <c r="Q2726" s="2">
        <v>499.6</v>
      </c>
      <c r="R2726" s="2">
        <v>99.92</v>
      </c>
      <c r="S2726" s="2">
        <v>399.68</v>
      </c>
      <c r="T2726" s="2">
        <v>0</v>
      </c>
      <c r="U2726">
        <v>399.68</v>
      </c>
      <c r="V2726" s="2">
        <v>28</v>
      </c>
      <c r="W2726" s="3">
        <v>2</v>
      </c>
      <c r="X2726" s="3" t="s">
        <v>44</v>
      </c>
      <c r="Y2726" s="3">
        <v>9.8000000000000007</v>
      </c>
      <c r="Z2726" s="2">
        <v>39.17</v>
      </c>
      <c r="AA2726" s="10">
        <f>IF(Table1[[#This Row],[Is_Late]]="Yes",1,0)</f>
        <v>0</v>
      </c>
    </row>
    <row r="2727" spans="1:27" x14ac:dyDescent="0.25">
      <c r="A2727" t="s">
        <v>2806</v>
      </c>
      <c r="B2727" s="1">
        <v>45987</v>
      </c>
      <c r="C2727" t="s">
        <v>37</v>
      </c>
      <c r="D2727" t="s">
        <v>66</v>
      </c>
      <c r="E2727" t="s">
        <v>29</v>
      </c>
      <c r="F2727" t="s">
        <v>81</v>
      </c>
      <c r="G2727" t="s">
        <v>67</v>
      </c>
      <c r="H2727">
        <v>6</v>
      </c>
      <c r="I2727">
        <v>230.3</v>
      </c>
      <c r="J2727" s="2">
        <v>15</v>
      </c>
      <c r="K2727">
        <v>34</v>
      </c>
      <c r="L2727" s="3">
        <v>3.8</v>
      </c>
      <c r="M2727" s="3">
        <v>4.0999999999999996</v>
      </c>
      <c r="N2727" t="s">
        <v>32</v>
      </c>
      <c r="O2727" t="s">
        <v>42</v>
      </c>
      <c r="P2727" t="s">
        <v>64</v>
      </c>
      <c r="Q2727" s="2">
        <v>1381.8</v>
      </c>
      <c r="R2727" s="2">
        <v>207.27</v>
      </c>
      <c r="S2727" s="2">
        <v>1174.53</v>
      </c>
      <c r="T2727" s="2">
        <v>0</v>
      </c>
      <c r="U2727">
        <v>1174.53</v>
      </c>
      <c r="V2727" s="2">
        <v>33</v>
      </c>
      <c r="W2727" s="3">
        <v>1</v>
      </c>
      <c r="X2727" s="3" t="s">
        <v>44</v>
      </c>
      <c r="Y2727" s="3">
        <v>21.2</v>
      </c>
      <c r="Z2727" s="2">
        <v>249</v>
      </c>
      <c r="AA2727" s="10">
        <f>IF(Table1[[#This Row],[Is_Late]]="Yes",1,0)</f>
        <v>0</v>
      </c>
    </row>
    <row r="2728" spans="1:27" x14ac:dyDescent="0.25">
      <c r="A2728" t="s">
        <v>2807</v>
      </c>
      <c r="B2728" s="1">
        <v>45987</v>
      </c>
      <c r="C2728" t="s">
        <v>88</v>
      </c>
      <c r="D2728" t="s">
        <v>28</v>
      </c>
      <c r="E2728" t="s">
        <v>29</v>
      </c>
      <c r="F2728" t="s">
        <v>76</v>
      </c>
      <c r="G2728" t="s">
        <v>40</v>
      </c>
      <c r="H2728">
        <v>5</v>
      </c>
      <c r="I2728">
        <v>441.6</v>
      </c>
      <c r="J2728" s="2">
        <v>5</v>
      </c>
      <c r="K2728">
        <v>23</v>
      </c>
      <c r="L2728" s="3">
        <v>1.1100000000000001</v>
      </c>
      <c r="M2728" s="3">
        <v>3.8</v>
      </c>
      <c r="N2728" t="s">
        <v>41</v>
      </c>
      <c r="O2728" t="s">
        <v>42</v>
      </c>
      <c r="P2728" t="s">
        <v>56</v>
      </c>
      <c r="Q2728" s="2">
        <v>2208</v>
      </c>
      <c r="R2728" s="2">
        <v>110.4</v>
      </c>
      <c r="S2728" s="2">
        <v>2097.6</v>
      </c>
      <c r="T2728" s="2">
        <v>0</v>
      </c>
      <c r="U2728">
        <v>2097.6</v>
      </c>
      <c r="V2728" s="2">
        <v>26</v>
      </c>
      <c r="W2728" s="3">
        <v>0</v>
      </c>
      <c r="X2728" s="3" t="s">
        <v>44</v>
      </c>
      <c r="Y2728" s="3">
        <v>9.8000000000000007</v>
      </c>
      <c r="Z2728" s="2">
        <v>205.56</v>
      </c>
      <c r="AA2728" s="10">
        <f>IF(Table1[[#This Row],[Is_Late]]="Yes",1,0)</f>
        <v>0</v>
      </c>
    </row>
    <row r="2729" spans="1:27" x14ac:dyDescent="0.25">
      <c r="A2729" t="s">
        <v>2808</v>
      </c>
      <c r="B2729" s="1">
        <v>45987</v>
      </c>
      <c r="C2729" t="s">
        <v>27</v>
      </c>
      <c r="D2729" t="s">
        <v>28</v>
      </c>
      <c r="E2729" t="s">
        <v>29</v>
      </c>
      <c r="F2729" t="s">
        <v>93</v>
      </c>
      <c r="G2729" t="s">
        <v>40</v>
      </c>
      <c r="H2729">
        <v>5</v>
      </c>
      <c r="I2729">
        <v>112.36</v>
      </c>
      <c r="J2729" s="2">
        <v>15</v>
      </c>
      <c r="K2729">
        <v>28</v>
      </c>
      <c r="L2729" s="3">
        <v>2.11</v>
      </c>
      <c r="M2729" s="3">
        <v>4.3</v>
      </c>
      <c r="N2729" t="s">
        <v>41</v>
      </c>
      <c r="O2729" t="s">
        <v>33</v>
      </c>
      <c r="P2729" t="s">
        <v>51</v>
      </c>
      <c r="Q2729" s="2">
        <v>561.79999999999995</v>
      </c>
      <c r="R2729" s="2">
        <v>84.27</v>
      </c>
      <c r="S2729" s="2">
        <v>0</v>
      </c>
      <c r="T2729" s="2">
        <v>0</v>
      </c>
      <c r="U2729">
        <v>0</v>
      </c>
      <c r="V2729" s="2">
        <v>24</v>
      </c>
      <c r="W2729" s="3">
        <v>4</v>
      </c>
      <c r="X2729" s="3" t="s">
        <v>44</v>
      </c>
      <c r="Y2729" s="3">
        <v>20</v>
      </c>
      <c r="Z2729" s="2">
        <v>0</v>
      </c>
      <c r="AA2729" s="10">
        <f>IF(Table1[[#This Row],[Is_Late]]="Yes",1,0)</f>
        <v>0</v>
      </c>
    </row>
    <row r="2730" spans="1:27" x14ac:dyDescent="0.25">
      <c r="A2730" t="s">
        <v>2809</v>
      </c>
      <c r="B2730" s="1">
        <v>45987</v>
      </c>
      <c r="C2730" t="s">
        <v>27</v>
      </c>
      <c r="D2730" t="s">
        <v>66</v>
      </c>
      <c r="E2730" t="s">
        <v>47</v>
      </c>
      <c r="F2730" t="s">
        <v>81</v>
      </c>
      <c r="G2730" t="s">
        <v>70</v>
      </c>
      <c r="H2730">
        <v>6</v>
      </c>
      <c r="I2730">
        <v>100.15</v>
      </c>
      <c r="J2730" s="2">
        <v>15</v>
      </c>
      <c r="K2730">
        <v>30</v>
      </c>
      <c r="L2730" s="3">
        <v>4.21</v>
      </c>
      <c r="M2730" s="3">
        <v>3.9</v>
      </c>
      <c r="N2730" t="s">
        <v>68</v>
      </c>
      <c r="O2730" t="s">
        <v>42</v>
      </c>
      <c r="P2730" t="s">
        <v>64</v>
      </c>
      <c r="Q2730" s="2">
        <v>600.9</v>
      </c>
      <c r="R2730" s="2">
        <v>90.14</v>
      </c>
      <c r="S2730" s="2">
        <v>510.76</v>
      </c>
      <c r="T2730" s="2">
        <v>0</v>
      </c>
      <c r="U2730">
        <v>510.76</v>
      </c>
      <c r="V2730" s="2">
        <v>19</v>
      </c>
      <c r="W2730" s="3">
        <v>11</v>
      </c>
      <c r="X2730" s="3" t="s">
        <v>35</v>
      </c>
      <c r="Y2730" s="3">
        <v>17.3</v>
      </c>
      <c r="Z2730" s="2">
        <v>88.36</v>
      </c>
      <c r="AA2730" s="10">
        <f>IF(Table1[[#This Row],[Is_Late]]="Yes",1,0)</f>
        <v>1</v>
      </c>
    </row>
    <row r="2731" spans="1:27" x14ac:dyDescent="0.25">
      <c r="A2731" t="s">
        <v>2810</v>
      </c>
      <c r="B2731" s="1">
        <v>45987</v>
      </c>
      <c r="C2731" t="s">
        <v>88</v>
      </c>
      <c r="D2731" t="s">
        <v>38</v>
      </c>
      <c r="E2731" t="s">
        <v>47</v>
      </c>
      <c r="F2731" t="s">
        <v>48</v>
      </c>
      <c r="G2731" t="s">
        <v>49</v>
      </c>
      <c r="H2731">
        <v>6</v>
      </c>
      <c r="I2731">
        <v>100.04</v>
      </c>
      <c r="J2731" s="2">
        <v>25</v>
      </c>
      <c r="K2731">
        <v>26</v>
      </c>
      <c r="L2731" s="3">
        <v>2.58</v>
      </c>
      <c r="M2731" s="3">
        <v>3.4</v>
      </c>
      <c r="N2731" t="s">
        <v>68</v>
      </c>
      <c r="O2731" t="s">
        <v>42</v>
      </c>
      <c r="P2731" t="s">
        <v>43</v>
      </c>
      <c r="Q2731" s="2">
        <v>600.24</v>
      </c>
      <c r="R2731" s="2">
        <v>150.06</v>
      </c>
      <c r="S2731" s="2">
        <v>450.18</v>
      </c>
      <c r="T2731" s="2">
        <v>0</v>
      </c>
      <c r="U2731">
        <v>450.18</v>
      </c>
      <c r="V2731" s="2">
        <v>34</v>
      </c>
      <c r="W2731" s="3">
        <v>0</v>
      </c>
      <c r="X2731" s="3" t="s">
        <v>44</v>
      </c>
      <c r="Y2731" s="3">
        <v>16.600000000000001</v>
      </c>
      <c r="Z2731" s="2">
        <v>74.73</v>
      </c>
      <c r="AA2731" s="10">
        <f>IF(Table1[[#This Row],[Is_Late]]="Yes",1,0)</f>
        <v>0</v>
      </c>
    </row>
    <row r="2732" spans="1:27" x14ac:dyDescent="0.25">
      <c r="A2732" t="s">
        <v>2811</v>
      </c>
      <c r="B2732" s="1">
        <v>45988</v>
      </c>
      <c r="C2732" t="s">
        <v>53</v>
      </c>
      <c r="D2732" t="s">
        <v>28</v>
      </c>
      <c r="E2732" t="s">
        <v>29</v>
      </c>
      <c r="F2732" t="s">
        <v>30</v>
      </c>
      <c r="G2732" t="s">
        <v>117</v>
      </c>
      <c r="H2732">
        <v>1</v>
      </c>
      <c r="I2732">
        <v>67.84</v>
      </c>
      <c r="J2732" s="2">
        <v>0</v>
      </c>
      <c r="K2732">
        <v>34</v>
      </c>
      <c r="L2732" s="3">
        <v>2.9</v>
      </c>
      <c r="M2732" s="3">
        <v>4.2</v>
      </c>
      <c r="N2732" t="s">
        <v>68</v>
      </c>
      <c r="O2732" t="s">
        <v>42</v>
      </c>
      <c r="P2732" t="s">
        <v>64</v>
      </c>
      <c r="Q2732" s="2">
        <v>67.84</v>
      </c>
      <c r="R2732" s="2">
        <v>0</v>
      </c>
      <c r="S2732" s="2">
        <v>67.84</v>
      </c>
      <c r="T2732" s="2">
        <v>15</v>
      </c>
      <c r="U2732">
        <v>82.84</v>
      </c>
      <c r="V2732" s="2">
        <v>36</v>
      </c>
      <c r="W2732" s="3">
        <v>0</v>
      </c>
      <c r="X2732" s="3" t="s">
        <v>44</v>
      </c>
      <c r="Y2732" s="3">
        <v>32</v>
      </c>
      <c r="Z2732" s="2">
        <v>21.71</v>
      </c>
      <c r="AA2732" s="10">
        <f>IF(Table1[[#This Row],[Is_Late]]="Yes",1,0)</f>
        <v>0</v>
      </c>
    </row>
    <row r="2733" spans="1:27" x14ac:dyDescent="0.25">
      <c r="A2733" t="s">
        <v>2812</v>
      </c>
      <c r="B2733" s="1">
        <v>45988</v>
      </c>
      <c r="C2733" t="s">
        <v>84</v>
      </c>
      <c r="D2733" t="s">
        <v>28</v>
      </c>
      <c r="E2733" t="s">
        <v>47</v>
      </c>
      <c r="F2733" t="s">
        <v>48</v>
      </c>
      <c r="G2733" t="s">
        <v>67</v>
      </c>
      <c r="H2733">
        <v>3</v>
      </c>
      <c r="I2733">
        <v>162.15</v>
      </c>
      <c r="J2733" s="2">
        <v>15</v>
      </c>
      <c r="K2733">
        <v>40</v>
      </c>
      <c r="L2733" s="3">
        <v>3.33</v>
      </c>
      <c r="M2733" s="3">
        <v>4.5</v>
      </c>
      <c r="N2733" t="s">
        <v>50</v>
      </c>
      <c r="O2733" t="s">
        <v>42</v>
      </c>
      <c r="P2733" t="s">
        <v>64</v>
      </c>
      <c r="Q2733" s="2">
        <v>486.45</v>
      </c>
      <c r="R2733" s="2">
        <v>72.97</v>
      </c>
      <c r="S2733" s="2">
        <v>413.48</v>
      </c>
      <c r="T2733" s="2">
        <v>0</v>
      </c>
      <c r="U2733">
        <v>413.48</v>
      </c>
      <c r="V2733" s="2">
        <v>30</v>
      </c>
      <c r="W2733" s="3">
        <v>10</v>
      </c>
      <c r="X2733" s="3" t="s">
        <v>35</v>
      </c>
      <c r="Y2733" s="3">
        <v>14.9</v>
      </c>
      <c r="Z2733" s="2">
        <v>61.61</v>
      </c>
      <c r="AA2733" s="10">
        <f>IF(Table1[[#This Row],[Is_Late]]="Yes",1,0)</f>
        <v>1</v>
      </c>
    </row>
    <row r="2734" spans="1:27" x14ac:dyDescent="0.25">
      <c r="A2734" t="s">
        <v>2813</v>
      </c>
      <c r="B2734" s="1">
        <v>45988</v>
      </c>
      <c r="C2734" t="s">
        <v>88</v>
      </c>
      <c r="D2734" t="s">
        <v>54</v>
      </c>
      <c r="E2734" t="s">
        <v>47</v>
      </c>
      <c r="F2734" t="s">
        <v>81</v>
      </c>
      <c r="G2734" t="s">
        <v>144</v>
      </c>
      <c r="H2734">
        <v>1</v>
      </c>
      <c r="I2734">
        <v>140.97</v>
      </c>
      <c r="J2734" s="2">
        <v>0</v>
      </c>
      <c r="K2734">
        <v>36</v>
      </c>
      <c r="L2734" s="3">
        <v>3.27</v>
      </c>
      <c r="M2734" s="3">
        <v>2.4</v>
      </c>
      <c r="N2734" t="s">
        <v>32</v>
      </c>
      <c r="O2734" t="s">
        <v>42</v>
      </c>
      <c r="P2734" t="s">
        <v>34</v>
      </c>
      <c r="Q2734" s="2">
        <v>140.97</v>
      </c>
      <c r="R2734" s="2">
        <v>0</v>
      </c>
      <c r="S2734" s="2">
        <v>140.97</v>
      </c>
      <c r="T2734" s="2">
        <v>15</v>
      </c>
      <c r="U2734">
        <v>155.97</v>
      </c>
      <c r="V2734" s="2">
        <v>15</v>
      </c>
      <c r="W2734" s="3">
        <v>21</v>
      </c>
      <c r="X2734" s="3" t="s">
        <v>35</v>
      </c>
      <c r="Y2734" s="3">
        <v>26.2</v>
      </c>
      <c r="Z2734" s="2">
        <v>36.93</v>
      </c>
      <c r="AA2734" s="10">
        <f>IF(Table1[[#This Row],[Is_Late]]="Yes",1,0)</f>
        <v>1</v>
      </c>
    </row>
    <row r="2735" spans="1:27" x14ac:dyDescent="0.25">
      <c r="A2735" t="s">
        <v>2814</v>
      </c>
      <c r="B2735" s="1">
        <v>45988</v>
      </c>
      <c r="C2735" t="s">
        <v>88</v>
      </c>
      <c r="D2735" t="s">
        <v>46</v>
      </c>
      <c r="E2735" t="s">
        <v>47</v>
      </c>
      <c r="F2735" t="s">
        <v>48</v>
      </c>
      <c r="G2735" t="s">
        <v>49</v>
      </c>
      <c r="H2735">
        <v>1</v>
      </c>
      <c r="I2735">
        <v>309.37</v>
      </c>
      <c r="J2735" s="2">
        <v>0</v>
      </c>
      <c r="K2735">
        <v>15</v>
      </c>
      <c r="L2735" s="3">
        <v>6.43</v>
      </c>
      <c r="M2735" s="3">
        <v>4</v>
      </c>
      <c r="N2735" t="s">
        <v>50</v>
      </c>
      <c r="O2735" t="s">
        <v>42</v>
      </c>
      <c r="P2735" t="s">
        <v>43</v>
      </c>
      <c r="Q2735" s="2">
        <v>309.37</v>
      </c>
      <c r="R2735" s="2">
        <v>0</v>
      </c>
      <c r="S2735" s="2">
        <v>309.37</v>
      </c>
      <c r="T2735" s="2">
        <v>0</v>
      </c>
      <c r="U2735">
        <v>309.37</v>
      </c>
      <c r="V2735" s="2">
        <v>37</v>
      </c>
      <c r="W2735" s="3">
        <v>0</v>
      </c>
      <c r="X2735" s="3" t="s">
        <v>44</v>
      </c>
      <c r="Y2735" s="3">
        <v>9.4</v>
      </c>
      <c r="Z2735" s="2">
        <v>29.08</v>
      </c>
      <c r="AA2735" s="10">
        <f>IF(Table1[[#This Row],[Is_Late]]="Yes",1,0)</f>
        <v>0</v>
      </c>
    </row>
    <row r="2736" spans="1:27" x14ac:dyDescent="0.25">
      <c r="A2736" t="s">
        <v>2815</v>
      </c>
      <c r="B2736" s="1">
        <v>45988</v>
      </c>
      <c r="C2736" t="s">
        <v>53</v>
      </c>
      <c r="D2736" t="s">
        <v>54</v>
      </c>
      <c r="E2736" t="s">
        <v>47</v>
      </c>
      <c r="F2736" t="s">
        <v>93</v>
      </c>
      <c r="G2736" t="s">
        <v>136</v>
      </c>
      <c r="H2736">
        <v>7</v>
      </c>
      <c r="I2736">
        <v>346.18</v>
      </c>
      <c r="J2736" s="2">
        <v>15</v>
      </c>
      <c r="K2736">
        <v>25</v>
      </c>
      <c r="L2736" s="3">
        <v>7.15</v>
      </c>
      <c r="M2736" s="3">
        <v>4.4000000000000004</v>
      </c>
      <c r="N2736" t="s">
        <v>41</v>
      </c>
      <c r="O2736" t="s">
        <v>33</v>
      </c>
      <c r="P2736" t="s">
        <v>64</v>
      </c>
      <c r="Q2736" s="2">
        <v>2423.2600000000002</v>
      </c>
      <c r="R2736" s="2">
        <v>363.49</v>
      </c>
      <c r="S2736" s="2">
        <v>0</v>
      </c>
      <c r="T2736" s="2">
        <v>0</v>
      </c>
      <c r="U2736">
        <v>0</v>
      </c>
      <c r="V2736" s="2">
        <v>27</v>
      </c>
      <c r="W2736" s="3">
        <v>0</v>
      </c>
      <c r="X2736" s="3" t="s">
        <v>44</v>
      </c>
      <c r="Y2736" s="3">
        <v>24.9</v>
      </c>
      <c r="Z2736" s="2">
        <v>0</v>
      </c>
      <c r="AA2736" s="10">
        <f>IF(Table1[[#This Row],[Is_Late]]="Yes",1,0)</f>
        <v>0</v>
      </c>
    </row>
    <row r="2737" spans="1:27" x14ac:dyDescent="0.25">
      <c r="A2737" t="s">
        <v>2816</v>
      </c>
      <c r="B2737" s="1">
        <v>45988</v>
      </c>
      <c r="C2737" t="s">
        <v>84</v>
      </c>
      <c r="D2737" t="s">
        <v>54</v>
      </c>
      <c r="E2737" t="s">
        <v>47</v>
      </c>
      <c r="F2737" t="s">
        <v>39</v>
      </c>
      <c r="G2737" t="s">
        <v>31</v>
      </c>
      <c r="H2737">
        <v>6</v>
      </c>
      <c r="I2737">
        <v>62.38</v>
      </c>
      <c r="J2737" s="2">
        <v>20</v>
      </c>
      <c r="K2737">
        <v>24</v>
      </c>
      <c r="L2737" s="3">
        <v>5.17</v>
      </c>
      <c r="M2737" s="3">
        <v>5</v>
      </c>
      <c r="N2737" t="s">
        <v>68</v>
      </c>
      <c r="O2737" t="s">
        <v>42</v>
      </c>
      <c r="P2737" t="s">
        <v>34</v>
      </c>
      <c r="Q2737" s="2">
        <v>374.28</v>
      </c>
      <c r="R2737" s="2">
        <v>74.86</v>
      </c>
      <c r="S2737" s="2">
        <v>299.42</v>
      </c>
      <c r="T2737" s="2">
        <v>25</v>
      </c>
      <c r="U2737">
        <v>324.42</v>
      </c>
      <c r="V2737" s="2">
        <v>22</v>
      </c>
      <c r="W2737" s="3">
        <v>2</v>
      </c>
      <c r="X2737" s="3" t="s">
        <v>44</v>
      </c>
      <c r="Y2737" s="3">
        <v>20.3</v>
      </c>
      <c r="Z2737" s="2">
        <v>60.78</v>
      </c>
      <c r="AA2737" s="10">
        <f>IF(Table1[[#This Row],[Is_Late]]="Yes",1,0)</f>
        <v>0</v>
      </c>
    </row>
    <row r="2738" spans="1:27" x14ac:dyDescent="0.25">
      <c r="A2738" t="s">
        <v>2817</v>
      </c>
      <c r="B2738" s="1">
        <v>45989</v>
      </c>
      <c r="C2738" t="s">
        <v>37</v>
      </c>
      <c r="D2738" t="s">
        <v>28</v>
      </c>
      <c r="E2738" t="s">
        <v>29</v>
      </c>
      <c r="F2738" t="s">
        <v>59</v>
      </c>
      <c r="G2738" t="s">
        <v>119</v>
      </c>
      <c r="H2738">
        <v>1</v>
      </c>
      <c r="I2738">
        <v>184.34</v>
      </c>
      <c r="J2738" s="2">
        <v>20</v>
      </c>
      <c r="K2738">
        <v>37</v>
      </c>
      <c r="L2738" s="3">
        <v>3.54</v>
      </c>
      <c r="M2738" s="3">
        <v>4.3</v>
      </c>
      <c r="N2738" t="s">
        <v>68</v>
      </c>
      <c r="O2738" t="s">
        <v>42</v>
      </c>
      <c r="P2738" t="s">
        <v>34</v>
      </c>
      <c r="Q2738" s="2">
        <v>184.34</v>
      </c>
      <c r="R2738" s="2">
        <v>36.869999999999997</v>
      </c>
      <c r="S2738" s="2">
        <v>147.47</v>
      </c>
      <c r="T2738" s="2">
        <v>25</v>
      </c>
      <c r="U2738">
        <v>172.47</v>
      </c>
      <c r="V2738" s="2">
        <v>35</v>
      </c>
      <c r="W2738" s="3">
        <v>2</v>
      </c>
      <c r="X2738" s="3" t="s">
        <v>44</v>
      </c>
      <c r="Y2738" s="3">
        <v>13.1</v>
      </c>
      <c r="Z2738" s="2">
        <v>19.32</v>
      </c>
      <c r="AA2738" s="10">
        <f>IF(Table1[[#This Row],[Is_Late]]="Yes",1,0)</f>
        <v>0</v>
      </c>
    </row>
    <row r="2739" spans="1:27" x14ac:dyDescent="0.25">
      <c r="A2739" t="s">
        <v>2818</v>
      </c>
      <c r="B2739" s="1">
        <v>45989</v>
      </c>
      <c r="C2739" t="s">
        <v>58</v>
      </c>
      <c r="D2739" t="s">
        <v>66</v>
      </c>
      <c r="E2739" t="s">
        <v>47</v>
      </c>
      <c r="F2739" t="s">
        <v>93</v>
      </c>
      <c r="G2739" t="s">
        <v>78</v>
      </c>
      <c r="H2739">
        <v>6</v>
      </c>
      <c r="I2739">
        <v>438.39</v>
      </c>
      <c r="J2739" s="2">
        <v>10</v>
      </c>
      <c r="K2739">
        <v>24</v>
      </c>
      <c r="L2739" s="3">
        <v>4.88</v>
      </c>
      <c r="M2739" s="3">
        <v>4.2</v>
      </c>
      <c r="N2739" t="s">
        <v>32</v>
      </c>
      <c r="O2739" t="s">
        <v>42</v>
      </c>
      <c r="P2739" t="s">
        <v>34</v>
      </c>
      <c r="Q2739" s="2">
        <v>2630.34</v>
      </c>
      <c r="R2739" s="2">
        <v>263.02999999999997</v>
      </c>
      <c r="S2739" s="2">
        <v>2367.31</v>
      </c>
      <c r="T2739" s="2">
        <v>0</v>
      </c>
      <c r="U2739">
        <v>2367.31</v>
      </c>
      <c r="V2739" s="2">
        <v>37</v>
      </c>
      <c r="W2739" s="3">
        <v>0</v>
      </c>
      <c r="X2739" s="3" t="s">
        <v>44</v>
      </c>
      <c r="Y2739" s="3">
        <v>17</v>
      </c>
      <c r="Z2739" s="2">
        <v>402.44</v>
      </c>
      <c r="AA2739" s="10">
        <f>IF(Table1[[#This Row],[Is_Late]]="Yes",1,0)</f>
        <v>0</v>
      </c>
    </row>
    <row r="2740" spans="1:27" x14ac:dyDescent="0.25">
      <c r="A2740" t="s">
        <v>2819</v>
      </c>
      <c r="B2740" s="1">
        <v>45989</v>
      </c>
      <c r="C2740" t="s">
        <v>37</v>
      </c>
      <c r="D2740" t="s">
        <v>38</v>
      </c>
      <c r="E2740" t="s">
        <v>29</v>
      </c>
      <c r="F2740" t="s">
        <v>48</v>
      </c>
      <c r="G2740" t="s">
        <v>70</v>
      </c>
      <c r="H2740">
        <v>2</v>
      </c>
      <c r="I2740">
        <v>223.45</v>
      </c>
      <c r="J2740" s="2">
        <v>5</v>
      </c>
      <c r="K2740">
        <v>30</v>
      </c>
      <c r="L2740" s="3">
        <v>4.07</v>
      </c>
      <c r="M2740" s="3">
        <v>3.7</v>
      </c>
      <c r="N2740" t="s">
        <v>32</v>
      </c>
      <c r="O2740" t="s">
        <v>42</v>
      </c>
      <c r="P2740" t="s">
        <v>43</v>
      </c>
      <c r="Q2740" s="2">
        <v>446.9</v>
      </c>
      <c r="R2740" s="2">
        <v>22.34</v>
      </c>
      <c r="S2740" s="2">
        <v>424.56</v>
      </c>
      <c r="T2740" s="2">
        <v>0</v>
      </c>
      <c r="U2740">
        <v>424.56</v>
      </c>
      <c r="V2740" s="2">
        <v>38</v>
      </c>
      <c r="W2740" s="3">
        <v>0</v>
      </c>
      <c r="X2740" s="3" t="s">
        <v>44</v>
      </c>
      <c r="Y2740" s="3">
        <v>20</v>
      </c>
      <c r="Z2740" s="2">
        <v>84.91</v>
      </c>
      <c r="AA2740" s="10">
        <f>IF(Table1[[#This Row],[Is_Late]]="Yes",1,0)</f>
        <v>0</v>
      </c>
    </row>
    <row r="2741" spans="1:27" x14ac:dyDescent="0.25">
      <c r="A2741" t="s">
        <v>2820</v>
      </c>
      <c r="B2741" s="1">
        <v>45989</v>
      </c>
      <c r="C2741" t="s">
        <v>27</v>
      </c>
      <c r="D2741" t="s">
        <v>66</v>
      </c>
      <c r="E2741" t="s">
        <v>29</v>
      </c>
      <c r="F2741" t="s">
        <v>111</v>
      </c>
      <c r="G2741" t="s">
        <v>70</v>
      </c>
      <c r="H2741">
        <v>7</v>
      </c>
      <c r="I2741">
        <v>377.64</v>
      </c>
      <c r="J2741" s="2">
        <v>0</v>
      </c>
      <c r="K2741">
        <v>16</v>
      </c>
      <c r="L2741" s="3">
        <v>4.96</v>
      </c>
      <c r="M2741" s="3">
        <v>3</v>
      </c>
      <c r="N2741" t="s">
        <v>50</v>
      </c>
      <c r="O2741" t="s">
        <v>42</v>
      </c>
      <c r="P2741" t="s">
        <v>43</v>
      </c>
      <c r="Q2741" s="2">
        <v>2643.48</v>
      </c>
      <c r="R2741" s="2">
        <v>0</v>
      </c>
      <c r="S2741" s="2">
        <v>2643.48</v>
      </c>
      <c r="T2741" s="2">
        <v>0</v>
      </c>
      <c r="U2741">
        <v>2643.48</v>
      </c>
      <c r="V2741" s="2">
        <v>17</v>
      </c>
      <c r="W2741" s="3">
        <v>0</v>
      </c>
      <c r="X2741" s="3" t="s">
        <v>44</v>
      </c>
      <c r="Y2741" s="3">
        <v>14.6</v>
      </c>
      <c r="Z2741" s="2">
        <v>385.95</v>
      </c>
      <c r="AA2741" s="10">
        <f>IF(Table1[[#This Row],[Is_Late]]="Yes",1,0)</f>
        <v>0</v>
      </c>
    </row>
    <row r="2742" spans="1:27" x14ac:dyDescent="0.25">
      <c r="A2742" t="s">
        <v>2821</v>
      </c>
      <c r="B2742" s="1">
        <v>45990</v>
      </c>
      <c r="C2742" t="s">
        <v>80</v>
      </c>
      <c r="D2742" t="s">
        <v>46</v>
      </c>
      <c r="E2742" t="s">
        <v>29</v>
      </c>
      <c r="F2742" t="s">
        <v>73</v>
      </c>
      <c r="G2742" t="s">
        <v>40</v>
      </c>
      <c r="H2742">
        <v>7</v>
      </c>
      <c r="I2742">
        <v>112.52</v>
      </c>
      <c r="J2742" s="2">
        <v>10</v>
      </c>
      <c r="K2742">
        <v>29</v>
      </c>
      <c r="L2742" s="3">
        <v>3.04</v>
      </c>
      <c r="M2742" s="3">
        <v>4.8</v>
      </c>
      <c r="N2742" t="s">
        <v>60</v>
      </c>
      <c r="O2742" t="s">
        <v>33</v>
      </c>
      <c r="P2742" t="s">
        <v>34</v>
      </c>
      <c r="Q2742" s="2">
        <v>787.64</v>
      </c>
      <c r="R2742" s="2">
        <v>78.760000000000005</v>
      </c>
      <c r="S2742" s="2">
        <v>0</v>
      </c>
      <c r="T2742" s="2">
        <v>0</v>
      </c>
      <c r="U2742">
        <v>0</v>
      </c>
      <c r="V2742" s="2">
        <v>17</v>
      </c>
      <c r="W2742" s="3">
        <v>12</v>
      </c>
      <c r="X2742" s="3" t="s">
        <v>35</v>
      </c>
      <c r="Y2742" s="3">
        <v>17.8</v>
      </c>
      <c r="Z2742" s="2">
        <v>0</v>
      </c>
      <c r="AA2742" s="10">
        <f>IF(Table1[[#This Row],[Is_Late]]="Yes",1,0)</f>
        <v>1</v>
      </c>
    </row>
    <row r="2743" spans="1:27" x14ac:dyDescent="0.25">
      <c r="A2743" t="s">
        <v>2822</v>
      </c>
      <c r="B2743" s="1">
        <v>45990</v>
      </c>
      <c r="C2743" t="s">
        <v>80</v>
      </c>
      <c r="D2743" t="s">
        <v>28</v>
      </c>
      <c r="E2743" t="s">
        <v>29</v>
      </c>
      <c r="F2743" t="s">
        <v>48</v>
      </c>
      <c r="G2743" t="s">
        <v>49</v>
      </c>
      <c r="H2743">
        <v>5</v>
      </c>
      <c r="I2743">
        <v>455.71</v>
      </c>
      <c r="J2743" s="2">
        <v>25</v>
      </c>
      <c r="K2743">
        <v>39</v>
      </c>
      <c r="L2743" s="3">
        <v>4.66</v>
      </c>
      <c r="M2743" s="3">
        <v>4.8</v>
      </c>
      <c r="N2743" t="s">
        <v>41</v>
      </c>
      <c r="O2743" t="s">
        <v>42</v>
      </c>
      <c r="P2743" t="s">
        <v>64</v>
      </c>
      <c r="Q2743" s="2">
        <v>2278.5500000000002</v>
      </c>
      <c r="R2743" s="2">
        <v>569.64</v>
      </c>
      <c r="S2743" s="2">
        <v>1708.91</v>
      </c>
      <c r="T2743" s="2">
        <v>0</v>
      </c>
      <c r="U2743">
        <v>1708.91</v>
      </c>
      <c r="V2743" s="2">
        <v>33</v>
      </c>
      <c r="W2743" s="3">
        <v>6</v>
      </c>
      <c r="X2743" s="3" t="s">
        <v>35</v>
      </c>
      <c r="Y2743" s="3">
        <v>27.2</v>
      </c>
      <c r="Z2743" s="2">
        <v>464.82</v>
      </c>
      <c r="AA2743" s="10">
        <f>IF(Table1[[#This Row],[Is_Late]]="Yes",1,0)</f>
        <v>1</v>
      </c>
    </row>
    <row r="2744" spans="1:27" x14ac:dyDescent="0.25">
      <c r="A2744" t="s">
        <v>2823</v>
      </c>
      <c r="B2744" s="1">
        <v>45990</v>
      </c>
      <c r="C2744" t="s">
        <v>27</v>
      </c>
      <c r="D2744" t="s">
        <v>28</v>
      </c>
      <c r="E2744" t="s">
        <v>47</v>
      </c>
      <c r="F2744" t="s">
        <v>76</v>
      </c>
      <c r="G2744" t="s">
        <v>78</v>
      </c>
      <c r="H2744">
        <v>1</v>
      </c>
      <c r="I2744">
        <v>359.29</v>
      </c>
      <c r="J2744" s="2">
        <v>25</v>
      </c>
      <c r="K2744">
        <v>10</v>
      </c>
      <c r="L2744" s="3">
        <v>6.57</v>
      </c>
      <c r="M2744" s="3">
        <v>4.2</v>
      </c>
      <c r="N2744" t="s">
        <v>68</v>
      </c>
      <c r="O2744" t="s">
        <v>33</v>
      </c>
      <c r="P2744" t="s">
        <v>43</v>
      </c>
      <c r="Q2744" s="2">
        <v>359.29</v>
      </c>
      <c r="R2744" s="2">
        <v>89.82</v>
      </c>
      <c r="S2744" s="2">
        <v>0</v>
      </c>
      <c r="T2744" s="2">
        <v>15</v>
      </c>
      <c r="U2744">
        <v>0</v>
      </c>
      <c r="V2744" s="2">
        <v>39</v>
      </c>
      <c r="W2744" s="3">
        <v>0</v>
      </c>
      <c r="X2744" s="3" t="s">
        <v>44</v>
      </c>
      <c r="Y2744" s="3">
        <v>25.5</v>
      </c>
      <c r="Z2744" s="2">
        <v>0</v>
      </c>
      <c r="AA2744" s="10">
        <f>IF(Table1[[#This Row],[Is_Late]]="Yes",1,0)</f>
        <v>0</v>
      </c>
    </row>
    <row r="2745" spans="1:27" x14ac:dyDescent="0.25">
      <c r="A2745" t="s">
        <v>2824</v>
      </c>
      <c r="B2745" s="1">
        <v>45990</v>
      </c>
      <c r="C2745" t="s">
        <v>88</v>
      </c>
      <c r="D2745" t="s">
        <v>46</v>
      </c>
      <c r="E2745" t="s">
        <v>29</v>
      </c>
      <c r="F2745" t="s">
        <v>76</v>
      </c>
      <c r="G2745" t="s">
        <v>67</v>
      </c>
      <c r="H2745">
        <v>2</v>
      </c>
      <c r="I2745">
        <v>264.67</v>
      </c>
      <c r="J2745" s="2">
        <v>25</v>
      </c>
      <c r="K2745">
        <v>18</v>
      </c>
      <c r="L2745" s="3">
        <v>1.72</v>
      </c>
      <c r="M2745" s="3">
        <v>4.5</v>
      </c>
      <c r="N2745" t="s">
        <v>41</v>
      </c>
      <c r="O2745" t="s">
        <v>42</v>
      </c>
      <c r="P2745" t="s">
        <v>64</v>
      </c>
      <c r="Q2745" s="2">
        <v>529.34</v>
      </c>
      <c r="R2745" s="2">
        <v>132.34</v>
      </c>
      <c r="S2745" s="2">
        <v>397</v>
      </c>
      <c r="T2745" s="2">
        <v>0</v>
      </c>
      <c r="U2745">
        <v>397</v>
      </c>
      <c r="V2745" s="2">
        <v>36</v>
      </c>
      <c r="W2745" s="3">
        <v>0</v>
      </c>
      <c r="X2745" s="3" t="s">
        <v>44</v>
      </c>
      <c r="Y2745" s="3">
        <v>20.8</v>
      </c>
      <c r="Z2745" s="2">
        <v>82.58</v>
      </c>
      <c r="AA2745" s="10">
        <f>IF(Table1[[#This Row],[Is_Late]]="Yes",1,0)</f>
        <v>0</v>
      </c>
    </row>
    <row r="2746" spans="1:27" x14ac:dyDescent="0.25">
      <c r="A2746" t="s">
        <v>2825</v>
      </c>
      <c r="B2746" s="1">
        <v>45991</v>
      </c>
      <c r="C2746" t="s">
        <v>58</v>
      </c>
      <c r="D2746" t="s">
        <v>28</v>
      </c>
      <c r="E2746" t="s">
        <v>47</v>
      </c>
      <c r="F2746" t="s">
        <v>76</v>
      </c>
      <c r="G2746" t="s">
        <v>89</v>
      </c>
      <c r="H2746">
        <v>1</v>
      </c>
      <c r="I2746">
        <v>328.01</v>
      </c>
      <c r="J2746" s="2">
        <v>25</v>
      </c>
      <c r="K2746">
        <v>23</v>
      </c>
      <c r="L2746" s="3">
        <v>2.62</v>
      </c>
      <c r="M2746" s="3">
        <v>4.3</v>
      </c>
      <c r="N2746" t="s">
        <v>41</v>
      </c>
      <c r="O2746" t="s">
        <v>42</v>
      </c>
      <c r="P2746" t="s">
        <v>64</v>
      </c>
      <c r="Q2746" s="2">
        <v>328.01</v>
      </c>
      <c r="R2746" s="2">
        <v>82</v>
      </c>
      <c r="S2746" s="2">
        <v>246.01</v>
      </c>
      <c r="T2746" s="2">
        <v>10</v>
      </c>
      <c r="U2746">
        <v>256.01</v>
      </c>
      <c r="V2746" s="2">
        <v>30</v>
      </c>
      <c r="W2746" s="3">
        <v>0</v>
      </c>
      <c r="X2746" s="3" t="s">
        <v>44</v>
      </c>
      <c r="Y2746" s="3">
        <v>26.1</v>
      </c>
      <c r="Z2746" s="2">
        <v>64.209999999999994</v>
      </c>
      <c r="AA2746" s="10">
        <f>IF(Table1[[#This Row],[Is_Late]]="Yes",1,0)</f>
        <v>0</v>
      </c>
    </row>
    <row r="2747" spans="1:27" x14ac:dyDescent="0.25">
      <c r="A2747" t="s">
        <v>2826</v>
      </c>
      <c r="B2747" s="1">
        <v>45991</v>
      </c>
      <c r="C2747" t="s">
        <v>84</v>
      </c>
      <c r="D2747" t="s">
        <v>66</v>
      </c>
      <c r="E2747" t="s">
        <v>47</v>
      </c>
      <c r="F2747" t="s">
        <v>59</v>
      </c>
      <c r="G2747" t="s">
        <v>119</v>
      </c>
      <c r="H2747">
        <v>5</v>
      </c>
      <c r="I2747">
        <v>281.54000000000002</v>
      </c>
      <c r="J2747" s="2">
        <v>5</v>
      </c>
      <c r="K2747">
        <v>32</v>
      </c>
      <c r="L2747" s="3">
        <v>4.4000000000000004</v>
      </c>
      <c r="M2747" s="3">
        <v>4.0999999999999996</v>
      </c>
      <c r="N2747" t="s">
        <v>68</v>
      </c>
      <c r="O2747" t="s">
        <v>42</v>
      </c>
      <c r="P2747" t="s">
        <v>34</v>
      </c>
      <c r="Q2747" s="2">
        <v>1407.7</v>
      </c>
      <c r="R2747" s="2">
        <v>70.39</v>
      </c>
      <c r="S2747" s="2">
        <v>1337.31</v>
      </c>
      <c r="T2747" s="2">
        <v>0</v>
      </c>
      <c r="U2747">
        <v>1337.31</v>
      </c>
      <c r="V2747" s="2">
        <v>16</v>
      </c>
      <c r="W2747" s="3">
        <v>16</v>
      </c>
      <c r="X2747" s="3" t="s">
        <v>35</v>
      </c>
      <c r="Y2747" s="3">
        <v>21.5</v>
      </c>
      <c r="Z2747" s="2">
        <v>287.52</v>
      </c>
      <c r="AA2747" s="10">
        <f>IF(Table1[[#This Row],[Is_Late]]="Yes",1,0)</f>
        <v>1</v>
      </c>
    </row>
    <row r="2748" spans="1:27" x14ac:dyDescent="0.25">
      <c r="A2748" t="s">
        <v>2827</v>
      </c>
      <c r="B2748" s="1">
        <v>45991</v>
      </c>
      <c r="C2748" t="s">
        <v>37</v>
      </c>
      <c r="D2748" t="s">
        <v>38</v>
      </c>
      <c r="E2748" t="s">
        <v>47</v>
      </c>
      <c r="F2748" t="s">
        <v>73</v>
      </c>
      <c r="G2748" t="s">
        <v>82</v>
      </c>
      <c r="H2748">
        <v>3</v>
      </c>
      <c r="I2748">
        <v>231.75</v>
      </c>
      <c r="J2748" s="2">
        <v>10</v>
      </c>
      <c r="K2748">
        <v>30</v>
      </c>
      <c r="L2748" s="3">
        <v>6.05</v>
      </c>
      <c r="M2748" s="3">
        <v>4.8</v>
      </c>
      <c r="N2748" t="s">
        <v>41</v>
      </c>
      <c r="O2748" t="s">
        <v>42</v>
      </c>
      <c r="P2748" t="s">
        <v>34</v>
      </c>
      <c r="Q2748" s="2">
        <v>695.25</v>
      </c>
      <c r="R2748" s="2">
        <v>69.53</v>
      </c>
      <c r="S2748" s="2">
        <v>625.72</v>
      </c>
      <c r="T2748" s="2">
        <v>0</v>
      </c>
      <c r="U2748">
        <v>625.72</v>
      </c>
      <c r="V2748" s="2">
        <v>27</v>
      </c>
      <c r="W2748" s="3">
        <v>3</v>
      </c>
      <c r="X2748" s="3" t="s">
        <v>44</v>
      </c>
      <c r="Y2748" s="3">
        <v>9.4</v>
      </c>
      <c r="Z2748" s="2">
        <v>58.82</v>
      </c>
      <c r="AA2748" s="10">
        <f>IF(Table1[[#This Row],[Is_Late]]="Yes",1,0)</f>
        <v>0</v>
      </c>
    </row>
    <row r="2749" spans="1:27" x14ac:dyDescent="0.25">
      <c r="A2749" t="s">
        <v>2828</v>
      </c>
      <c r="B2749" s="1">
        <v>45991</v>
      </c>
      <c r="C2749" t="s">
        <v>37</v>
      </c>
      <c r="D2749" t="s">
        <v>66</v>
      </c>
      <c r="E2749" t="s">
        <v>47</v>
      </c>
      <c r="F2749" t="s">
        <v>48</v>
      </c>
      <c r="G2749" t="s">
        <v>144</v>
      </c>
      <c r="H2749">
        <v>7</v>
      </c>
      <c r="I2749">
        <v>430.95</v>
      </c>
      <c r="J2749" s="2">
        <v>10</v>
      </c>
      <c r="K2749">
        <v>35</v>
      </c>
      <c r="L2749" s="3">
        <v>3.27</v>
      </c>
      <c r="M2749" s="3">
        <v>4.8</v>
      </c>
      <c r="N2749" t="s">
        <v>60</v>
      </c>
      <c r="O2749" t="s">
        <v>42</v>
      </c>
      <c r="P2749" t="s">
        <v>51</v>
      </c>
      <c r="Q2749" s="2">
        <v>3016.65</v>
      </c>
      <c r="R2749" s="2">
        <v>301.67</v>
      </c>
      <c r="S2749" s="2">
        <v>2714.98</v>
      </c>
      <c r="T2749" s="2">
        <v>0</v>
      </c>
      <c r="U2749">
        <v>2714.98</v>
      </c>
      <c r="V2749" s="2">
        <v>19</v>
      </c>
      <c r="W2749" s="3">
        <v>16</v>
      </c>
      <c r="X2749" s="3" t="s">
        <v>35</v>
      </c>
      <c r="Y2749" s="3">
        <v>31</v>
      </c>
      <c r="Z2749" s="2">
        <v>841.64</v>
      </c>
      <c r="AA2749" s="10">
        <f>IF(Table1[[#This Row],[Is_Late]]="Yes",1,0)</f>
        <v>1</v>
      </c>
    </row>
    <row r="2750" spans="1:27" x14ac:dyDescent="0.25">
      <c r="A2750" t="s">
        <v>2829</v>
      </c>
      <c r="B2750" s="1">
        <v>45991</v>
      </c>
      <c r="C2750" t="s">
        <v>88</v>
      </c>
      <c r="D2750" t="s">
        <v>54</v>
      </c>
      <c r="E2750" t="s">
        <v>29</v>
      </c>
      <c r="F2750" t="s">
        <v>76</v>
      </c>
      <c r="G2750" t="s">
        <v>70</v>
      </c>
      <c r="H2750">
        <v>7</v>
      </c>
      <c r="I2750">
        <v>347.7</v>
      </c>
      <c r="J2750" s="2">
        <v>20</v>
      </c>
      <c r="K2750">
        <v>36</v>
      </c>
      <c r="L2750" s="3">
        <v>7.54</v>
      </c>
      <c r="M2750" s="3">
        <v>4.5999999999999996</v>
      </c>
      <c r="N2750" t="s">
        <v>41</v>
      </c>
      <c r="O2750" t="s">
        <v>33</v>
      </c>
      <c r="P2750" t="s">
        <v>51</v>
      </c>
      <c r="Q2750" s="2">
        <v>2433.9</v>
      </c>
      <c r="R2750" s="2">
        <v>486.78</v>
      </c>
      <c r="S2750" s="2">
        <v>0</v>
      </c>
      <c r="T2750" s="2">
        <v>0</v>
      </c>
      <c r="U2750">
        <v>0</v>
      </c>
      <c r="V2750" s="2">
        <v>44</v>
      </c>
      <c r="W2750" s="3">
        <v>0</v>
      </c>
      <c r="X2750" s="3" t="s">
        <v>44</v>
      </c>
      <c r="Y2750" s="3">
        <v>30.4</v>
      </c>
      <c r="Z2750" s="2">
        <v>0</v>
      </c>
      <c r="AA2750" s="10">
        <f>IF(Table1[[#This Row],[Is_Late]]="Yes",1,0)</f>
        <v>0</v>
      </c>
    </row>
    <row r="2751" spans="1:27" x14ac:dyDescent="0.25">
      <c r="A2751" t="s">
        <v>2830</v>
      </c>
      <c r="B2751" s="1">
        <v>45991</v>
      </c>
      <c r="C2751" t="s">
        <v>58</v>
      </c>
      <c r="D2751" t="s">
        <v>28</v>
      </c>
      <c r="E2751" t="s">
        <v>47</v>
      </c>
      <c r="F2751" t="s">
        <v>81</v>
      </c>
      <c r="G2751" t="s">
        <v>119</v>
      </c>
      <c r="H2751">
        <v>4</v>
      </c>
      <c r="I2751">
        <v>256.06</v>
      </c>
      <c r="J2751" s="2">
        <v>5</v>
      </c>
      <c r="K2751">
        <v>36</v>
      </c>
      <c r="L2751" s="3">
        <v>2.31</v>
      </c>
      <c r="M2751" s="3">
        <v>3.9</v>
      </c>
      <c r="N2751" t="s">
        <v>68</v>
      </c>
      <c r="O2751" t="s">
        <v>42</v>
      </c>
      <c r="P2751" t="s">
        <v>56</v>
      </c>
      <c r="Q2751" s="2">
        <v>1024.24</v>
      </c>
      <c r="R2751" s="2">
        <v>51.21</v>
      </c>
      <c r="S2751" s="2">
        <v>973.03</v>
      </c>
      <c r="T2751" s="2">
        <v>0</v>
      </c>
      <c r="U2751">
        <v>973.03</v>
      </c>
      <c r="V2751" s="2">
        <v>42</v>
      </c>
      <c r="W2751" s="3">
        <v>0</v>
      </c>
      <c r="X2751" s="3" t="s">
        <v>44</v>
      </c>
      <c r="Y2751" s="3">
        <v>31.6</v>
      </c>
      <c r="Z2751" s="2">
        <v>307.48</v>
      </c>
      <c r="AA2751" s="10">
        <f>IF(Table1[[#This Row],[Is_Late]]="Yes",1,0)</f>
        <v>0</v>
      </c>
    </row>
    <row r="2752" spans="1:27" x14ac:dyDescent="0.25">
      <c r="A2752" t="s">
        <v>2831</v>
      </c>
      <c r="B2752" s="1">
        <v>45992</v>
      </c>
      <c r="C2752" t="s">
        <v>75</v>
      </c>
      <c r="D2752" t="s">
        <v>54</v>
      </c>
      <c r="E2752" t="s">
        <v>47</v>
      </c>
      <c r="F2752" t="s">
        <v>73</v>
      </c>
      <c r="G2752" t="s">
        <v>82</v>
      </c>
      <c r="H2752">
        <v>2</v>
      </c>
      <c r="I2752">
        <v>303.24</v>
      </c>
      <c r="J2752" s="2">
        <v>20</v>
      </c>
      <c r="K2752">
        <v>37</v>
      </c>
      <c r="L2752" s="3">
        <v>2.14</v>
      </c>
      <c r="M2752" s="3">
        <v>4.2</v>
      </c>
      <c r="N2752" t="s">
        <v>41</v>
      </c>
      <c r="O2752" t="s">
        <v>42</v>
      </c>
      <c r="P2752" t="s">
        <v>43</v>
      </c>
      <c r="Q2752" s="2">
        <v>606.48</v>
      </c>
      <c r="R2752" s="2">
        <v>121.3</v>
      </c>
      <c r="S2752" s="2">
        <v>485.18</v>
      </c>
      <c r="T2752" s="2">
        <v>0</v>
      </c>
      <c r="U2752">
        <v>485.18</v>
      </c>
      <c r="V2752" s="2">
        <v>31</v>
      </c>
      <c r="W2752" s="3">
        <v>6</v>
      </c>
      <c r="X2752" s="3" t="s">
        <v>35</v>
      </c>
      <c r="Y2752" s="3">
        <v>17.399999999999999</v>
      </c>
      <c r="Z2752" s="2">
        <v>84.42</v>
      </c>
      <c r="AA2752" s="10">
        <f>IF(Table1[[#This Row],[Is_Late]]="Yes",1,0)</f>
        <v>1</v>
      </c>
    </row>
    <row r="2753" spans="1:27" x14ac:dyDescent="0.25">
      <c r="A2753" t="s">
        <v>2832</v>
      </c>
      <c r="B2753" s="1">
        <v>45992</v>
      </c>
      <c r="C2753" t="s">
        <v>84</v>
      </c>
      <c r="D2753" t="s">
        <v>46</v>
      </c>
      <c r="E2753" t="s">
        <v>47</v>
      </c>
      <c r="F2753" t="s">
        <v>59</v>
      </c>
      <c r="G2753" t="s">
        <v>98</v>
      </c>
      <c r="H2753">
        <v>4</v>
      </c>
      <c r="I2753">
        <v>270.61</v>
      </c>
      <c r="J2753" s="2">
        <v>20</v>
      </c>
      <c r="K2753">
        <v>12</v>
      </c>
      <c r="L2753" s="3">
        <v>5.71</v>
      </c>
      <c r="M2753" s="3">
        <v>3.5</v>
      </c>
      <c r="N2753" t="s">
        <v>50</v>
      </c>
      <c r="O2753" t="s">
        <v>42</v>
      </c>
      <c r="P2753" t="s">
        <v>51</v>
      </c>
      <c r="Q2753" s="2">
        <v>1082.44</v>
      </c>
      <c r="R2753" s="2">
        <v>216.49</v>
      </c>
      <c r="S2753" s="2">
        <v>865.95</v>
      </c>
      <c r="T2753" s="2">
        <v>0</v>
      </c>
      <c r="U2753">
        <v>865.95</v>
      </c>
      <c r="V2753" s="2">
        <v>26</v>
      </c>
      <c r="W2753" s="3">
        <v>0</v>
      </c>
      <c r="X2753" s="3" t="s">
        <v>44</v>
      </c>
      <c r="Y2753" s="3">
        <v>30.4</v>
      </c>
      <c r="Z2753" s="2">
        <v>263.25</v>
      </c>
      <c r="AA2753" s="10">
        <f>IF(Table1[[#This Row],[Is_Late]]="Yes",1,0)</f>
        <v>0</v>
      </c>
    </row>
    <row r="2754" spans="1:27" x14ac:dyDescent="0.25">
      <c r="A2754" t="s">
        <v>2833</v>
      </c>
      <c r="B2754" s="1">
        <v>45992</v>
      </c>
      <c r="C2754" t="s">
        <v>84</v>
      </c>
      <c r="D2754" t="s">
        <v>38</v>
      </c>
      <c r="E2754" t="s">
        <v>47</v>
      </c>
      <c r="F2754" t="s">
        <v>59</v>
      </c>
      <c r="G2754" t="s">
        <v>89</v>
      </c>
      <c r="H2754">
        <v>7</v>
      </c>
      <c r="I2754">
        <v>340.52</v>
      </c>
      <c r="J2754" s="2">
        <v>15</v>
      </c>
      <c r="K2754">
        <v>38</v>
      </c>
      <c r="L2754" s="3">
        <v>7.02</v>
      </c>
      <c r="M2754" s="3">
        <v>3.7</v>
      </c>
      <c r="N2754" t="s">
        <v>32</v>
      </c>
      <c r="O2754" t="s">
        <v>42</v>
      </c>
      <c r="P2754" t="s">
        <v>43</v>
      </c>
      <c r="Q2754" s="2">
        <v>2383.64</v>
      </c>
      <c r="R2754" s="2">
        <v>357.55</v>
      </c>
      <c r="S2754" s="2">
        <v>2026.09</v>
      </c>
      <c r="T2754" s="2">
        <v>0</v>
      </c>
      <c r="U2754">
        <v>2026.09</v>
      </c>
      <c r="V2754" s="2">
        <v>40</v>
      </c>
      <c r="W2754" s="3">
        <v>0</v>
      </c>
      <c r="X2754" s="3" t="s">
        <v>44</v>
      </c>
      <c r="Y2754" s="3">
        <v>16.899999999999999</v>
      </c>
      <c r="Z2754" s="2">
        <v>342.41</v>
      </c>
      <c r="AA2754" s="10">
        <f>IF(Table1[[#This Row],[Is_Late]]="Yes",1,0)</f>
        <v>0</v>
      </c>
    </row>
    <row r="2755" spans="1:27" x14ac:dyDescent="0.25">
      <c r="A2755" t="s">
        <v>2834</v>
      </c>
      <c r="B2755" s="1">
        <v>45992</v>
      </c>
      <c r="C2755" t="s">
        <v>53</v>
      </c>
      <c r="D2755" t="s">
        <v>38</v>
      </c>
      <c r="E2755" t="s">
        <v>47</v>
      </c>
      <c r="F2755" t="s">
        <v>93</v>
      </c>
      <c r="G2755" t="s">
        <v>144</v>
      </c>
      <c r="H2755">
        <v>6</v>
      </c>
      <c r="I2755">
        <v>383.99</v>
      </c>
      <c r="J2755" s="2">
        <v>25</v>
      </c>
      <c r="K2755">
        <v>36</v>
      </c>
      <c r="L2755" s="3">
        <v>3.32</v>
      </c>
      <c r="M2755" s="3">
        <v>4.5</v>
      </c>
      <c r="N2755" t="s">
        <v>41</v>
      </c>
      <c r="O2755" t="s">
        <v>42</v>
      </c>
      <c r="P2755" t="s">
        <v>51</v>
      </c>
      <c r="Q2755" s="2">
        <v>2303.94</v>
      </c>
      <c r="R2755" s="2">
        <v>575.98</v>
      </c>
      <c r="S2755" s="2">
        <v>1727.96</v>
      </c>
      <c r="T2755" s="2">
        <v>0</v>
      </c>
      <c r="U2755">
        <v>1727.96</v>
      </c>
      <c r="V2755" s="2">
        <v>28</v>
      </c>
      <c r="W2755" s="3">
        <v>8</v>
      </c>
      <c r="X2755" s="3" t="s">
        <v>35</v>
      </c>
      <c r="Y2755" s="3">
        <v>21.7</v>
      </c>
      <c r="Z2755" s="2">
        <v>374.97</v>
      </c>
      <c r="AA2755" s="10">
        <f>IF(Table1[[#This Row],[Is_Late]]="Yes",1,0)</f>
        <v>1</v>
      </c>
    </row>
    <row r="2756" spans="1:27" x14ac:dyDescent="0.25">
      <c r="A2756" t="s">
        <v>2835</v>
      </c>
      <c r="B2756" s="1">
        <v>45992</v>
      </c>
      <c r="C2756" t="s">
        <v>27</v>
      </c>
      <c r="D2756" t="s">
        <v>66</v>
      </c>
      <c r="E2756" t="s">
        <v>47</v>
      </c>
      <c r="F2756" t="s">
        <v>81</v>
      </c>
      <c r="G2756" t="s">
        <v>144</v>
      </c>
      <c r="H2756">
        <v>6</v>
      </c>
      <c r="I2756">
        <v>107.9</v>
      </c>
      <c r="J2756" s="2">
        <v>10</v>
      </c>
      <c r="K2756">
        <v>44</v>
      </c>
      <c r="L2756" s="3">
        <v>7.47</v>
      </c>
      <c r="M2756" s="3">
        <v>4.7</v>
      </c>
      <c r="N2756" t="s">
        <v>60</v>
      </c>
      <c r="O2756" t="s">
        <v>33</v>
      </c>
      <c r="P2756" t="s">
        <v>51</v>
      </c>
      <c r="Q2756" s="2">
        <v>647.4</v>
      </c>
      <c r="R2756" s="2">
        <v>64.739999999999995</v>
      </c>
      <c r="S2756" s="2">
        <v>0</v>
      </c>
      <c r="T2756" s="2">
        <v>0</v>
      </c>
      <c r="U2756">
        <v>0</v>
      </c>
      <c r="V2756" s="2">
        <v>20</v>
      </c>
      <c r="W2756" s="3">
        <v>24</v>
      </c>
      <c r="X2756" s="3" t="s">
        <v>35</v>
      </c>
      <c r="Y2756" s="3">
        <v>26.4</v>
      </c>
      <c r="Z2756" s="2">
        <v>0</v>
      </c>
      <c r="AA2756" s="10">
        <f>IF(Table1[[#This Row],[Is_Late]]="Yes",1,0)</f>
        <v>1</v>
      </c>
    </row>
    <row r="2757" spans="1:27" x14ac:dyDescent="0.25">
      <c r="A2757" t="s">
        <v>2836</v>
      </c>
      <c r="B2757" s="1">
        <v>45992</v>
      </c>
      <c r="C2757" t="s">
        <v>58</v>
      </c>
      <c r="D2757" t="s">
        <v>38</v>
      </c>
      <c r="E2757" t="s">
        <v>29</v>
      </c>
      <c r="F2757" t="s">
        <v>73</v>
      </c>
      <c r="G2757" t="s">
        <v>49</v>
      </c>
      <c r="H2757">
        <v>3</v>
      </c>
      <c r="I2757">
        <v>302.75</v>
      </c>
      <c r="J2757" s="2">
        <v>25</v>
      </c>
      <c r="K2757">
        <v>37</v>
      </c>
      <c r="L2757" s="3">
        <v>7.09</v>
      </c>
      <c r="M2757" s="3">
        <v>3.8</v>
      </c>
      <c r="N2757" t="s">
        <v>68</v>
      </c>
      <c r="O2757" t="s">
        <v>33</v>
      </c>
      <c r="P2757" t="s">
        <v>43</v>
      </c>
      <c r="Q2757" s="2">
        <v>908.25</v>
      </c>
      <c r="R2757" s="2">
        <v>227.06</v>
      </c>
      <c r="S2757" s="2">
        <v>0</v>
      </c>
      <c r="T2757" s="2">
        <v>0</v>
      </c>
      <c r="U2757">
        <v>0</v>
      </c>
      <c r="V2757" s="2">
        <v>23</v>
      </c>
      <c r="W2757" s="3">
        <v>14</v>
      </c>
      <c r="X2757" s="3" t="s">
        <v>35</v>
      </c>
      <c r="Y2757" s="3">
        <v>10.1</v>
      </c>
      <c r="Z2757" s="2">
        <v>0</v>
      </c>
      <c r="AA2757" s="10">
        <f>IF(Table1[[#This Row],[Is_Late]]="Yes",1,0)</f>
        <v>1</v>
      </c>
    </row>
    <row r="2758" spans="1:27" x14ac:dyDescent="0.25">
      <c r="A2758" t="s">
        <v>2837</v>
      </c>
      <c r="B2758" s="1">
        <v>45992</v>
      </c>
      <c r="C2758" t="s">
        <v>53</v>
      </c>
      <c r="D2758" t="s">
        <v>66</v>
      </c>
      <c r="E2758" t="s">
        <v>47</v>
      </c>
      <c r="F2758" t="s">
        <v>39</v>
      </c>
      <c r="G2758" t="s">
        <v>82</v>
      </c>
      <c r="H2758">
        <v>7</v>
      </c>
      <c r="I2758">
        <v>144.51</v>
      </c>
      <c r="J2758" s="2">
        <v>0</v>
      </c>
      <c r="K2758">
        <v>18</v>
      </c>
      <c r="L2758" s="3">
        <v>7.2</v>
      </c>
      <c r="M2758" s="3">
        <v>4.4000000000000004</v>
      </c>
      <c r="N2758" t="s">
        <v>60</v>
      </c>
      <c r="O2758" t="s">
        <v>42</v>
      </c>
      <c r="P2758" t="s">
        <v>34</v>
      </c>
      <c r="Q2758" s="2">
        <v>1011.57</v>
      </c>
      <c r="R2758" s="2">
        <v>0</v>
      </c>
      <c r="S2758" s="2">
        <v>1011.57</v>
      </c>
      <c r="T2758" s="2">
        <v>0</v>
      </c>
      <c r="U2758">
        <v>1011.57</v>
      </c>
      <c r="V2758" s="2">
        <v>31</v>
      </c>
      <c r="W2758" s="3">
        <v>0</v>
      </c>
      <c r="X2758" s="3" t="s">
        <v>44</v>
      </c>
      <c r="Y2758" s="3">
        <v>13.7</v>
      </c>
      <c r="Z2758" s="2">
        <v>138.59</v>
      </c>
      <c r="AA2758" s="10">
        <f>IF(Table1[[#This Row],[Is_Late]]="Yes",1,0)</f>
        <v>0</v>
      </c>
    </row>
    <row r="2759" spans="1:27" x14ac:dyDescent="0.25">
      <c r="A2759" t="s">
        <v>2838</v>
      </c>
      <c r="B2759" s="1">
        <v>45993</v>
      </c>
      <c r="C2759" t="s">
        <v>27</v>
      </c>
      <c r="D2759" t="s">
        <v>46</v>
      </c>
      <c r="E2759" t="s">
        <v>47</v>
      </c>
      <c r="F2759" t="s">
        <v>93</v>
      </c>
      <c r="G2759" t="s">
        <v>98</v>
      </c>
      <c r="H2759">
        <v>3</v>
      </c>
      <c r="I2759">
        <v>479</v>
      </c>
      <c r="J2759" s="2">
        <v>10</v>
      </c>
      <c r="K2759">
        <v>35</v>
      </c>
      <c r="L2759" s="3">
        <v>7.33</v>
      </c>
      <c r="M2759" s="3">
        <v>4.0999999999999996</v>
      </c>
      <c r="N2759" t="s">
        <v>41</v>
      </c>
      <c r="O2759" t="s">
        <v>42</v>
      </c>
      <c r="P2759" t="s">
        <v>64</v>
      </c>
      <c r="Q2759" s="2">
        <v>1437</v>
      </c>
      <c r="R2759" s="2">
        <v>143.69999999999999</v>
      </c>
      <c r="S2759" s="2">
        <v>1293.3</v>
      </c>
      <c r="T2759" s="2">
        <v>0</v>
      </c>
      <c r="U2759">
        <v>1293.3</v>
      </c>
      <c r="V2759" s="2">
        <v>41</v>
      </c>
      <c r="W2759" s="3">
        <v>0</v>
      </c>
      <c r="X2759" s="3" t="s">
        <v>44</v>
      </c>
      <c r="Y2759" s="3">
        <v>31.8</v>
      </c>
      <c r="Z2759" s="2">
        <v>411.27</v>
      </c>
      <c r="AA2759" s="10">
        <f>IF(Table1[[#This Row],[Is_Late]]="Yes",1,0)</f>
        <v>0</v>
      </c>
    </row>
    <row r="2760" spans="1:27" x14ac:dyDescent="0.25">
      <c r="A2760" t="s">
        <v>2839</v>
      </c>
      <c r="B2760" s="1">
        <v>45993</v>
      </c>
      <c r="C2760" t="s">
        <v>37</v>
      </c>
      <c r="D2760" t="s">
        <v>46</v>
      </c>
      <c r="E2760" t="s">
        <v>29</v>
      </c>
      <c r="F2760" t="s">
        <v>86</v>
      </c>
      <c r="G2760" t="s">
        <v>49</v>
      </c>
      <c r="H2760">
        <v>5</v>
      </c>
      <c r="I2760">
        <v>397.57</v>
      </c>
      <c r="J2760" s="2">
        <v>0</v>
      </c>
      <c r="K2760">
        <v>29</v>
      </c>
      <c r="L2760" s="3">
        <v>4.32</v>
      </c>
      <c r="M2760" s="3">
        <v>4.5</v>
      </c>
      <c r="N2760" t="s">
        <v>41</v>
      </c>
      <c r="O2760" t="s">
        <v>33</v>
      </c>
      <c r="P2760" t="s">
        <v>56</v>
      </c>
      <c r="Q2760" s="2">
        <v>1987.85</v>
      </c>
      <c r="R2760" s="2">
        <v>0</v>
      </c>
      <c r="S2760" s="2">
        <v>0</v>
      </c>
      <c r="T2760" s="2">
        <v>0</v>
      </c>
      <c r="U2760">
        <v>0</v>
      </c>
      <c r="V2760" s="2">
        <v>30</v>
      </c>
      <c r="W2760" s="3">
        <v>0</v>
      </c>
      <c r="X2760" s="3" t="s">
        <v>44</v>
      </c>
      <c r="Y2760" s="3">
        <v>10.8</v>
      </c>
      <c r="Z2760" s="2">
        <v>0</v>
      </c>
      <c r="AA2760" s="10">
        <f>IF(Table1[[#This Row],[Is_Late]]="Yes",1,0)</f>
        <v>0</v>
      </c>
    </row>
    <row r="2761" spans="1:27" x14ac:dyDescent="0.25">
      <c r="A2761" t="s">
        <v>2840</v>
      </c>
      <c r="B2761" s="1">
        <v>45993</v>
      </c>
      <c r="C2761" t="s">
        <v>53</v>
      </c>
      <c r="D2761" t="s">
        <v>38</v>
      </c>
      <c r="E2761" t="s">
        <v>47</v>
      </c>
      <c r="F2761" t="s">
        <v>48</v>
      </c>
      <c r="G2761" t="s">
        <v>40</v>
      </c>
      <c r="H2761">
        <v>4</v>
      </c>
      <c r="I2761">
        <v>133.78</v>
      </c>
      <c r="J2761" s="2">
        <v>0</v>
      </c>
      <c r="K2761">
        <v>30</v>
      </c>
      <c r="L2761" s="3">
        <v>3.52</v>
      </c>
      <c r="M2761" s="3">
        <v>3.8</v>
      </c>
      <c r="N2761" t="s">
        <v>60</v>
      </c>
      <c r="O2761" t="s">
        <v>42</v>
      </c>
      <c r="P2761" t="s">
        <v>34</v>
      </c>
      <c r="Q2761" s="2">
        <v>535.12</v>
      </c>
      <c r="R2761" s="2">
        <v>0</v>
      </c>
      <c r="S2761" s="2">
        <v>535.12</v>
      </c>
      <c r="T2761" s="2">
        <v>0</v>
      </c>
      <c r="U2761">
        <v>535.12</v>
      </c>
      <c r="V2761" s="2">
        <v>28</v>
      </c>
      <c r="W2761" s="3">
        <v>2</v>
      </c>
      <c r="X2761" s="3" t="s">
        <v>44</v>
      </c>
      <c r="Y2761" s="3">
        <v>12.6</v>
      </c>
      <c r="Z2761" s="2">
        <v>67.430000000000007</v>
      </c>
      <c r="AA2761" s="10">
        <f>IF(Table1[[#This Row],[Is_Late]]="Yes",1,0)</f>
        <v>0</v>
      </c>
    </row>
    <row r="2762" spans="1:27" x14ac:dyDescent="0.25">
      <c r="A2762" t="s">
        <v>2841</v>
      </c>
      <c r="B2762" s="1">
        <v>45993</v>
      </c>
      <c r="C2762" t="s">
        <v>75</v>
      </c>
      <c r="D2762" t="s">
        <v>28</v>
      </c>
      <c r="E2762" t="s">
        <v>47</v>
      </c>
      <c r="F2762" t="s">
        <v>86</v>
      </c>
      <c r="G2762" t="s">
        <v>144</v>
      </c>
      <c r="H2762">
        <v>2</v>
      </c>
      <c r="I2762">
        <v>81.34</v>
      </c>
      <c r="J2762" s="2">
        <v>20</v>
      </c>
      <c r="K2762">
        <v>50</v>
      </c>
      <c r="L2762" s="3">
        <v>5.51</v>
      </c>
      <c r="M2762" s="3">
        <v>3.8</v>
      </c>
      <c r="N2762" t="s">
        <v>60</v>
      </c>
      <c r="O2762" t="s">
        <v>42</v>
      </c>
      <c r="P2762" t="s">
        <v>64</v>
      </c>
      <c r="Q2762" s="2">
        <v>162.68</v>
      </c>
      <c r="R2762" s="2">
        <v>32.54</v>
      </c>
      <c r="S2762" s="2">
        <v>130.13999999999999</v>
      </c>
      <c r="T2762" s="2">
        <v>25</v>
      </c>
      <c r="U2762">
        <v>155.13999999999999</v>
      </c>
      <c r="V2762" s="2">
        <v>33</v>
      </c>
      <c r="W2762" s="3">
        <v>17</v>
      </c>
      <c r="X2762" s="3" t="s">
        <v>35</v>
      </c>
      <c r="Y2762" s="3">
        <v>11</v>
      </c>
      <c r="Z2762" s="2">
        <v>14.32</v>
      </c>
      <c r="AA2762" s="10">
        <f>IF(Table1[[#This Row],[Is_Late]]="Yes",1,0)</f>
        <v>1</v>
      </c>
    </row>
    <row r="2763" spans="1:27" x14ac:dyDescent="0.25">
      <c r="A2763" t="s">
        <v>2842</v>
      </c>
      <c r="B2763" s="1">
        <v>45993</v>
      </c>
      <c r="C2763" t="s">
        <v>84</v>
      </c>
      <c r="D2763" t="s">
        <v>38</v>
      </c>
      <c r="E2763" t="s">
        <v>47</v>
      </c>
      <c r="F2763" t="s">
        <v>48</v>
      </c>
      <c r="G2763" t="s">
        <v>49</v>
      </c>
      <c r="H2763">
        <v>4</v>
      </c>
      <c r="I2763">
        <v>248.59</v>
      </c>
      <c r="J2763" s="2">
        <v>5</v>
      </c>
      <c r="K2763">
        <v>23</v>
      </c>
      <c r="L2763" s="3">
        <v>3.72</v>
      </c>
      <c r="M2763" s="3">
        <v>4.7</v>
      </c>
      <c r="N2763" t="s">
        <v>68</v>
      </c>
      <c r="O2763" t="s">
        <v>33</v>
      </c>
      <c r="P2763" t="s">
        <v>64</v>
      </c>
      <c r="Q2763" s="2">
        <v>994.36</v>
      </c>
      <c r="R2763" s="2">
        <v>49.72</v>
      </c>
      <c r="S2763" s="2">
        <v>0</v>
      </c>
      <c r="T2763" s="2">
        <v>0</v>
      </c>
      <c r="U2763">
        <v>0</v>
      </c>
      <c r="V2763" s="2">
        <v>30</v>
      </c>
      <c r="W2763" s="3">
        <v>0</v>
      </c>
      <c r="X2763" s="3" t="s">
        <v>44</v>
      </c>
      <c r="Y2763" s="3">
        <v>18.2</v>
      </c>
      <c r="Z2763" s="2">
        <v>0</v>
      </c>
      <c r="AA2763" s="10">
        <f>IF(Table1[[#This Row],[Is_Late]]="Yes",1,0)</f>
        <v>0</v>
      </c>
    </row>
    <row r="2764" spans="1:27" x14ac:dyDescent="0.25">
      <c r="A2764" t="s">
        <v>2843</v>
      </c>
      <c r="B2764" s="1">
        <v>45993</v>
      </c>
      <c r="C2764" t="s">
        <v>37</v>
      </c>
      <c r="D2764" t="s">
        <v>46</v>
      </c>
      <c r="E2764" t="s">
        <v>47</v>
      </c>
      <c r="F2764" t="s">
        <v>93</v>
      </c>
      <c r="G2764" t="s">
        <v>98</v>
      </c>
      <c r="H2764">
        <v>5</v>
      </c>
      <c r="I2764">
        <v>476.46</v>
      </c>
      <c r="J2764" s="2">
        <v>5</v>
      </c>
      <c r="K2764">
        <v>19</v>
      </c>
      <c r="L2764" s="3">
        <v>2.04</v>
      </c>
      <c r="M2764" s="3">
        <v>5</v>
      </c>
      <c r="N2764" t="s">
        <v>41</v>
      </c>
      <c r="O2764" t="s">
        <v>33</v>
      </c>
      <c r="P2764" t="s">
        <v>34</v>
      </c>
      <c r="Q2764" s="2">
        <v>2382.3000000000002</v>
      </c>
      <c r="R2764" s="2">
        <v>119.12</v>
      </c>
      <c r="S2764" s="2">
        <v>0</v>
      </c>
      <c r="T2764" s="2">
        <v>0</v>
      </c>
      <c r="U2764">
        <v>0</v>
      </c>
      <c r="V2764" s="2">
        <v>20</v>
      </c>
      <c r="W2764" s="3">
        <v>0</v>
      </c>
      <c r="X2764" s="3" t="s">
        <v>44</v>
      </c>
      <c r="Y2764" s="3">
        <v>14.9</v>
      </c>
      <c r="Z2764" s="2">
        <v>0</v>
      </c>
      <c r="AA2764" s="10">
        <f>IF(Table1[[#This Row],[Is_Late]]="Yes",1,0)</f>
        <v>0</v>
      </c>
    </row>
    <row r="2765" spans="1:27" x14ac:dyDescent="0.25">
      <c r="A2765" t="s">
        <v>2844</v>
      </c>
      <c r="B2765" s="1">
        <v>45993</v>
      </c>
      <c r="C2765" t="s">
        <v>80</v>
      </c>
      <c r="D2765" t="s">
        <v>38</v>
      </c>
      <c r="E2765" t="s">
        <v>29</v>
      </c>
      <c r="F2765" t="s">
        <v>111</v>
      </c>
      <c r="G2765" t="s">
        <v>31</v>
      </c>
      <c r="H2765">
        <v>2</v>
      </c>
      <c r="I2765">
        <v>143.74</v>
      </c>
      <c r="J2765" s="2">
        <v>5</v>
      </c>
      <c r="K2765">
        <v>16</v>
      </c>
      <c r="L2765" s="3">
        <v>1.45</v>
      </c>
      <c r="M2765" s="3">
        <v>3.9</v>
      </c>
      <c r="N2765" t="s">
        <v>50</v>
      </c>
      <c r="O2765" t="s">
        <v>42</v>
      </c>
      <c r="P2765" t="s">
        <v>34</v>
      </c>
      <c r="Q2765" s="2">
        <v>287.48</v>
      </c>
      <c r="R2765" s="2">
        <v>14.37</v>
      </c>
      <c r="S2765" s="2">
        <v>273.11</v>
      </c>
      <c r="T2765" s="2">
        <v>25</v>
      </c>
      <c r="U2765">
        <v>298.11</v>
      </c>
      <c r="V2765" s="2">
        <v>38</v>
      </c>
      <c r="W2765" s="3">
        <v>0</v>
      </c>
      <c r="X2765" s="3" t="s">
        <v>44</v>
      </c>
      <c r="Y2765" s="3">
        <v>25.6</v>
      </c>
      <c r="Z2765" s="2">
        <v>69.92</v>
      </c>
      <c r="AA2765" s="10">
        <f>IF(Table1[[#This Row],[Is_Late]]="Yes",1,0)</f>
        <v>0</v>
      </c>
    </row>
    <row r="2766" spans="1:27" x14ac:dyDescent="0.25">
      <c r="A2766" t="s">
        <v>2845</v>
      </c>
      <c r="B2766" s="1">
        <v>45993</v>
      </c>
      <c r="C2766" t="s">
        <v>80</v>
      </c>
      <c r="D2766" t="s">
        <v>54</v>
      </c>
      <c r="E2766" t="s">
        <v>29</v>
      </c>
      <c r="F2766" t="s">
        <v>48</v>
      </c>
      <c r="G2766" t="s">
        <v>55</v>
      </c>
      <c r="H2766">
        <v>5</v>
      </c>
      <c r="I2766">
        <v>247.21</v>
      </c>
      <c r="J2766" s="2">
        <v>0</v>
      </c>
      <c r="K2766">
        <v>39</v>
      </c>
      <c r="L2766" s="3">
        <v>6.9</v>
      </c>
      <c r="M2766" s="3">
        <v>4.5</v>
      </c>
      <c r="N2766" t="s">
        <v>50</v>
      </c>
      <c r="O2766" t="s">
        <v>42</v>
      </c>
      <c r="P2766" t="s">
        <v>43</v>
      </c>
      <c r="Q2766" s="2">
        <v>1236.05</v>
      </c>
      <c r="R2766" s="2">
        <v>0</v>
      </c>
      <c r="S2766" s="2">
        <v>1236.05</v>
      </c>
      <c r="T2766" s="2">
        <v>0</v>
      </c>
      <c r="U2766">
        <v>1236.05</v>
      </c>
      <c r="V2766" s="2">
        <v>27</v>
      </c>
      <c r="W2766" s="3">
        <v>12</v>
      </c>
      <c r="X2766" s="3" t="s">
        <v>35</v>
      </c>
      <c r="Y2766" s="3">
        <v>25</v>
      </c>
      <c r="Z2766" s="2">
        <v>309.01</v>
      </c>
      <c r="AA2766" s="10">
        <f>IF(Table1[[#This Row],[Is_Late]]="Yes",1,0)</f>
        <v>1</v>
      </c>
    </row>
    <row r="2767" spans="1:27" x14ac:dyDescent="0.25">
      <c r="A2767" t="s">
        <v>2846</v>
      </c>
      <c r="B2767" s="1">
        <v>45993</v>
      </c>
      <c r="C2767" t="s">
        <v>58</v>
      </c>
      <c r="D2767" t="s">
        <v>54</v>
      </c>
      <c r="E2767" t="s">
        <v>47</v>
      </c>
      <c r="F2767" t="s">
        <v>39</v>
      </c>
      <c r="G2767" t="s">
        <v>70</v>
      </c>
      <c r="H2767">
        <v>2</v>
      </c>
      <c r="I2767">
        <v>148.91</v>
      </c>
      <c r="J2767" s="2">
        <v>15</v>
      </c>
      <c r="K2767">
        <v>21</v>
      </c>
      <c r="L2767" s="3">
        <v>5.56</v>
      </c>
      <c r="M2767" s="3">
        <v>4.5999999999999996</v>
      </c>
      <c r="N2767" t="s">
        <v>60</v>
      </c>
      <c r="O2767" t="s">
        <v>42</v>
      </c>
      <c r="P2767" t="s">
        <v>64</v>
      </c>
      <c r="Q2767" s="2">
        <v>297.82</v>
      </c>
      <c r="R2767" s="2">
        <v>44.67</v>
      </c>
      <c r="S2767" s="2">
        <v>253.15</v>
      </c>
      <c r="T2767" s="2">
        <v>10</v>
      </c>
      <c r="U2767">
        <v>263.14999999999998</v>
      </c>
      <c r="V2767" s="2">
        <v>24</v>
      </c>
      <c r="W2767" s="3">
        <v>0</v>
      </c>
      <c r="X2767" s="3" t="s">
        <v>44</v>
      </c>
      <c r="Y2767" s="3">
        <v>23.1</v>
      </c>
      <c r="Z2767" s="2">
        <v>58.48</v>
      </c>
      <c r="AA2767" s="10">
        <f>IF(Table1[[#This Row],[Is_Late]]="Yes",1,0)</f>
        <v>0</v>
      </c>
    </row>
    <row r="2768" spans="1:27" x14ac:dyDescent="0.25">
      <c r="A2768" t="s">
        <v>2847</v>
      </c>
      <c r="B2768" s="1">
        <v>45993</v>
      </c>
      <c r="C2768" t="s">
        <v>53</v>
      </c>
      <c r="D2768" t="s">
        <v>28</v>
      </c>
      <c r="E2768" t="s">
        <v>29</v>
      </c>
      <c r="F2768" t="s">
        <v>111</v>
      </c>
      <c r="G2768" t="s">
        <v>89</v>
      </c>
      <c r="H2768">
        <v>4</v>
      </c>
      <c r="I2768">
        <v>85.64</v>
      </c>
      <c r="J2768" s="2">
        <v>0</v>
      </c>
      <c r="K2768">
        <v>36</v>
      </c>
      <c r="L2768" s="3">
        <v>0.6</v>
      </c>
      <c r="M2768" s="3">
        <v>3.5</v>
      </c>
      <c r="N2768" t="s">
        <v>41</v>
      </c>
      <c r="O2768" t="s">
        <v>42</v>
      </c>
      <c r="P2768" t="s">
        <v>34</v>
      </c>
      <c r="Q2768" s="2">
        <v>342.56</v>
      </c>
      <c r="R2768" s="2">
        <v>0</v>
      </c>
      <c r="S2768" s="2">
        <v>342.56</v>
      </c>
      <c r="T2768" s="2">
        <v>0</v>
      </c>
      <c r="U2768">
        <v>342.56</v>
      </c>
      <c r="V2768" s="2">
        <v>28</v>
      </c>
      <c r="W2768" s="3">
        <v>8</v>
      </c>
      <c r="X2768" s="3" t="s">
        <v>35</v>
      </c>
      <c r="Y2768" s="3">
        <v>23.6</v>
      </c>
      <c r="Z2768" s="2">
        <v>80.84</v>
      </c>
      <c r="AA2768" s="10">
        <f>IF(Table1[[#This Row],[Is_Late]]="Yes",1,0)</f>
        <v>1</v>
      </c>
    </row>
    <row r="2769" spans="1:27" x14ac:dyDescent="0.25">
      <c r="A2769" t="s">
        <v>2848</v>
      </c>
      <c r="B2769" s="1">
        <v>45994</v>
      </c>
      <c r="C2769" t="s">
        <v>58</v>
      </c>
      <c r="D2769" t="s">
        <v>46</v>
      </c>
      <c r="E2769" t="s">
        <v>47</v>
      </c>
      <c r="F2769" t="s">
        <v>81</v>
      </c>
      <c r="G2769" t="s">
        <v>119</v>
      </c>
      <c r="H2769">
        <v>4</v>
      </c>
      <c r="I2769">
        <v>219.98</v>
      </c>
      <c r="J2769" s="2">
        <v>10</v>
      </c>
      <c r="K2769">
        <v>46</v>
      </c>
      <c r="L2769" s="3">
        <v>5.39</v>
      </c>
      <c r="M2769" s="3">
        <v>5</v>
      </c>
      <c r="N2769" t="s">
        <v>32</v>
      </c>
      <c r="O2769" t="s">
        <v>42</v>
      </c>
      <c r="P2769" t="s">
        <v>56</v>
      </c>
      <c r="Q2769" s="2">
        <v>879.92</v>
      </c>
      <c r="R2769" s="2">
        <v>87.99</v>
      </c>
      <c r="S2769" s="2">
        <v>791.93</v>
      </c>
      <c r="T2769" s="2">
        <v>0</v>
      </c>
      <c r="U2769">
        <v>791.93</v>
      </c>
      <c r="V2769" s="2">
        <v>29</v>
      </c>
      <c r="W2769" s="3">
        <v>17</v>
      </c>
      <c r="X2769" s="3" t="s">
        <v>35</v>
      </c>
      <c r="Y2769" s="3">
        <v>20.3</v>
      </c>
      <c r="Z2769" s="2">
        <v>160.76</v>
      </c>
      <c r="AA2769" s="10">
        <f>IF(Table1[[#This Row],[Is_Late]]="Yes",1,0)</f>
        <v>1</v>
      </c>
    </row>
    <row r="2770" spans="1:27" x14ac:dyDescent="0.25">
      <c r="A2770" t="s">
        <v>2849</v>
      </c>
      <c r="B2770" s="1">
        <v>45994</v>
      </c>
      <c r="C2770" t="s">
        <v>37</v>
      </c>
      <c r="D2770" t="s">
        <v>54</v>
      </c>
      <c r="E2770" t="s">
        <v>29</v>
      </c>
      <c r="F2770" t="s">
        <v>93</v>
      </c>
      <c r="G2770" t="s">
        <v>136</v>
      </c>
      <c r="H2770">
        <v>3</v>
      </c>
      <c r="I2770">
        <v>348.53</v>
      </c>
      <c r="J2770" s="2">
        <v>15</v>
      </c>
      <c r="K2770">
        <v>23</v>
      </c>
      <c r="L2770" s="3">
        <v>7.81</v>
      </c>
      <c r="M2770" s="3">
        <v>4.4000000000000004</v>
      </c>
      <c r="N2770" t="s">
        <v>32</v>
      </c>
      <c r="O2770" t="s">
        <v>42</v>
      </c>
      <c r="P2770" t="s">
        <v>34</v>
      </c>
      <c r="Q2770" s="2">
        <v>1045.5899999999999</v>
      </c>
      <c r="R2770" s="2">
        <v>156.84</v>
      </c>
      <c r="S2770" s="2">
        <v>888.75</v>
      </c>
      <c r="T2770" s="2">
        <v>0</v>
      </c>
      <c r="U2770">
        <v>888.75</v>
      </c>
      <c r="V2770" s="2">
        <v>43</v>
      </c>
      <c r="W2770" s="3">
        <v>0</v>
      </c>
      <c r="X2770" s="3" t="s">
        <v>44</v>
      </c>
      <c r="Y2770" s="3">
        <v>23.5</v>
      </c>
      <c r="Z2770" s="2">
        <v>208.86</v>
      </c>
      <c r="AA2770" s="10">
        <f>IF(Table1[[#This Row],[Is_Late]]="Yes",1,0)</f>
        <v>0</v>
      </c>
    </row>
    <row r="2771" spans="1:27" x14ac:dyDescent="0.25">
      <c r="A2771" t="s">
        <v>2850</v>
      </c>
      <c r="B2771" s="1">
        <v>45994</v>
      </c>
      <c r="C2771" t="s">
        <v>58</v>
      </c>
      <c r="D2771" t="s">
        <v>46</v>
      </c>
      <c r="E2771" t="s">
        <v>47</v>
      </c>
      <c r="F2771" t="s">
        <v>48</v>
      </c>
      <c r="G2771" t="s">
        <v>63</v>
      </c>
      <c r="H2771">
        <v>3</v>
      </c>
      <c r="I2771">
        <v>470.66</v>
      </c>
      <c r="J2771" s="2">
        <v>15</v>
      </c>
      <c r="K2771">
        <v>40</v>
      </c>
      <c r="L2771" s="3">
        <v>2.08</v>
      </c>
      <c r="M2771" s="3">
        <v>4.8</v>
      </c>
      <c r="N2771" t="s">
        <v>32</v>
      </c>
      <c r="O2771" t="s">
        <v>42</v>
      </c>
      <c r="P2771" t="s">
        <v>64</v>
      </c>
      <c r="Q2771" s="2">
        <v>1411.98</v>
      </c>
      <c r="R2771" s="2">
        <v>211.8</v>
      </c>
      <c r="S2771" s="2">
        <v>1200.18</v>
      </c>
      <c r="T2771" s="2">
        <v>0</v>
      </c>
      <c r="U2771">
        <v>1200.18</v>
      </c>
      <c r="V2771" s="2">
        <v>23</v>
      </c>
      <c r="W2771" s="3">
        <v>17</v>
      </c>
      <c r="X2771" s="3" t="s">
        <v>35</v>
      </c>
      <c r="Y2771" s="3">
        <v>21.2</v>
      </c>
      <c r="Z2771" s="2">
        <v>254.44</v>
      </c>
      <c r="AA2771" s="10">
        <f>IF(Table1[[#This Row],[Is_Late]]="Yes",1,0)</f>
        <v>1</v>
      </c>
    </row>
    <row r="2772" spans="1:27" x14ac:dyDescent="0.25">
      <c r="A2772" t="s">
        <v>2851</v>
      </c>
      <c r="B2772" s="1">
        <v>45994</v>
      </c>
      <c r="C2772" t="s">
        <v>84</v>
      </c>
      <c r="D2772" t="s">
        <v>38</v>
      </c>
      <c r="E2772" t="s">
        <v>47</v>
      </c>
      <c r="F2772" t="s">
        <v>73</v>
      </c>
      <c r="G2772" t="s">
        <v>144</v>
      </c>
      <c r="H2772">
        <v>5</v>
      </c>
      <c r="I2772">
        <v>174.61</v>
      </c>
      <c r="J2772" s="2">
        <v>15</v>
      </c>
      <c r="K2772">
        <v>27</v>
      </c>
      <c r="L2772" s="3">
        <v>3.12</v>
      </c>
      <c r="M2772" s="3">
        <v>5</v>
      </c>
      <c r="N2772" t="s">
        <v>41</v>
      </c>
      <c r="O2772" t="s">
        <v>42</v>
      </c>
      <c r="P2772" t="s">
        <v>43</v>
      </c>
      <c r="Q2772" s="2">
        <v>873.05</v>
      </c>
      <c r="R2772" s="2">
        <v>130.96</v>
      </c>
      <c r="S2772" s="2">
        <v>742.09</v>
      </c>
      <c r="T2772" s="2">
        <v>0</v>
      </c>
      <c r="U2772">
        <v>742.09</v>
      </c>
      <c r="V2772" s="2">
        <v>20</v>
      </c>
      <c r="W2772" s="3">
        <v>7</v>
      </c>
      <c r="X2772" s="3" t="s">
        <v>35</v>
      </c>
      <c r="Y2772" s="3">
        <v>27.8</v>
      </c>
      <c r="Z2772" s="2">
        <v>206.3</v>
      </c>
      <c r="AA2772" s="10">
        <f>IF(Table1[[#This Row],[Is_Late]]="Yes",1,0)</f>
        <v>1</v>
      </c>
    </row>
    <row r="2773" spans="1:27" x14ac:dyDescent="0.25">
      <c r="A2773" t="s">
        <v>2852</v>
      </c>
      <c r="B2773" s="1">
        <v>45994</v>
      </c>
      <c r="C2773" t="s">
        <v>53</v>
      </c>
      <c r="D2773" t="s">
        <v>38</v>
      </c>
      <c r="E2773" t="s">
        <v>47</v>
      </c>
      <c r="F2773" t="s">
        <v>39</v>
      </c>
      <c r="G2773" t="s">
        <v>40</v>
      </c>
      <c r="H2773">
        <v>6</v>
      </c>
      <c r="I2773">
        <v>339.22</v>
      </c>
      <c r="J2773" s="2">
        <v>0</v>
      </c>
      <c r="K2773">
        <v>44</v>
      </c>
      <c r="L2773" s="3">
        <v>1.83</v>
      </c>
      <c r="M2773" s="3">
        <v>4.9000000000000004</v>
      </c>
      <c r="N2773" t="s">
        <v>50</v>
      </c>
      <c r="O2773" t="s">
        <v>33</v>
      </c>
      <c r="P2773" t="s">
        <v>34</v>
      </c>
      <c r="Q2773" s="2">
        <v>2035.32</v>
      </c>
      <c r="R2773" s="2">
        <v>0</v>
      </c>
      <c r="S2773" s="2">
        <v>0</v>
      </c>
      <c r="T2773" s="2">
        <v>0</v>
      </c>
      <c r="U2773">
        <v>0</v>
      </c>
      <c r="V2773" s="2">
        <v>30</v>
      </c>
      <c r="W2773" s="3">
        <v>14</v>
      </c>
      <c r="X2773" s="3" t="s">
        <v>35</v>
      </c>
      <c r="Y2773" s="3">
        <v>12.3</v>
      </c>
      <c r="Z2773" s="2">
        <v>0</v>
      </c>
      <c r="AA2773" s="10">
        <f>IF(Table1[[#This Row],[Is_Late]]="Yes",1,0)</f>
        <v>1</v>
      </c>
    </row>
    <row r="2774" spans="1:27" x14ac:dyDescent="0.25">
      <c r="A2774" t="s">
        <v>2853</v>
      </c>
      <c r="B2774" s="1">
        <v>45994</v>
      </c>
      <c r="C2774" t="s">
        <v>84</v>
      </c>
      <c r="D2774" t="s">
        <v>28</v>
      </c>
      <c r="E2774" t="s">
        <v>29</v>
      </c>
      <c r="F2774" t="s">
        <v>86</v>
      </c>
      <c r="G2774" t="s">
        <v>70</v>
      </c>
      <c r="H2774">
        <v>4</v>
      </c>
      <c r="I2774">
        <v>202.36</v>
      </c>
      <c r="J2774" s="2">
        <v>25</v>
      </c>
      <c r="K2774">
        <v>32</v>
      </c>
      <c r="L2774" s="3">
        <v>7.51</v>
      </c>
      <c r="M2774" s="3">
        <v>3.3</v>
      </c>
      <c r="N2774" t="s">
        <v>41</v>
      </c>
      <c r="O2774" t="s">
        <v>42</v>
      </c>
      <c r="P2774" t="s">
        <v>43</v>
      </c>
      <c r="Q2774" s="2">
        <v>809.44</v>
      </c>
      <c r="R2774" s="2">
        <v>202.36</v>
      </c>
      <c r="S2774" s="2">
        <v>607.08000000000004</v>
      </c>
      <c r="T2774" s="2">
        <v>0</v>
      </c>
      <c r="U2774">
        <v>607.08000000000004</v>
      </c>
      <c r="V2774" s="2">
        <v>24</v>
      </c>
      <c r="W2774" s="3">
        <v>8</v>
      </c>
      <c r="X2774" s="3" t="s">
        <v>35</v>
      </c>
      <c r="Y2774" s="3">
        <v>23.1</v>
      </c>
      <c r="Z2774" s="2">
        <v>140.24</v>
      </c>
      <c r="AA2774" s="10">
        <f>IF(Table1[[#This Row],[Is_Late]]="Yes",1,0)</f>
        <v>1</v>
      </c>
    </row>
    <row r="2775" spans="1:27" x14ac:dyDescent="0.25">
      <c r="A2775" t="s">
        <v>2854</v>
      </c>
      <c r="B2775" s="1">
        <v>45994</v>
      </c>
      <c r="C2775" t="s">
        <v>84</v>
      </c>
      <c r="D2775" t="s">
        <v>54</v>
      </c>
      <c r="E2775" t="s">
        <v>47</v>
      </c>
      <c r="F2775" t="s">
        <v>111</v>
      </c>
      <c r="G2775" t="s">
        <v>82</v>
      </c>
      <c r="H2775">
        <v>5</v>
      </c>
      <c r="I2775">
        <v>49.88</v>
      </c>
      <c r="J2775" s="2">
        <v>5</v>
      </c>
      <c r="K2775">
        <v>28</v>
      </c>
      <c r="L2775" s="3">
        <v>1.7</v>
      </c>
      <c r="M2775" s="3">
        <v>4</v>
      </c>
      <c r="N2775" t="s">
        <v>60</v>
      </c>
      <c r="O2775" t="s">
        <v>42</v>
      </c>
      <c r="P2775" t="s">
        <v>56</v>
      </c>
      <c r="Q2775" s="2">
        <v>249.4</v>
      </c>
      <c r="R2775" s="2">
        <v>12.47</v>
      </c>
      <c r="S2775" s="2">
        <v>236.93</v>
      </c>
      <c r="T2775" s="2">
        <v>15</v>
      </c>
      <c r="U2775">
        <v>251.93</v>
      </c>
      <c r="V2775" s="2">
        <v>31</v>
      </c>
      <c r="W2775" s="3">
        <v>0</v>
      </c>
      <c r="X2775" s="3" t="s">
        <v>44</v>
      </c>
      <c r="Y2775" s="3">
        <v>20.100000000000001</v>
      </c>
      <c r="Z2775" s="2">
        <v>47.62</v>
      </c>
      <c r="AA2775" s="10">
        <f>IF(Table1[[#This Row],[Is_Late]]="Yes",1,0)</f>
        <v>0</v>
      </c>
    </row>
    <row r="2776" spans="1:27" x14ac:dyDescent="0.25">
      <c r="A2776" t="s">
        <v>2855</v>
      </c>
      <c r="B2776" s="1">
        <v>45995</v>
      </c>
      <c r="C2776" t="s">
        <v>27</v>
      </c>
      <c r="D2776" t="s">
        <v>38</v>
      </c>
      <c r="E2776" t="s">
        <v>47</v>
      </c>
      <c r="F2776" t="s">
        <v>93</v>
      </c>
      <c r="G2776" t="s">
        <v>67</v>
      </c>
      <c r="H2776">
        <v>3</v>
      </c>
      <c r="I2776">
        <v>165.67</v>
      </c>
      <c r="J2776" s="2">
        <v>15</v>
      </c>
      <c r="K2776">
        <v>31</v>
      </c>
      <c r="L2776" s="3">
        <v>6.17</v>
      </c>
      <c r="M2776" s="3">
        <v>3.9</v>
      </c>
      <c r="N2776" t="s">
        <v>32</v>
      </c>
      <c r="O2776" t="s">
        <v>42</v>
      </c>
      <c r="P2776" t="s">
        <v>51</v>
      </c>
      <c r="Q2776" s="2">
        <v>497.01</v>
      </c>
      <c r="R2776" s="2">
        <v>74.55</v>
      </c>
      <c r="S2776" s="2">
        <v>422.46</v>
      </c>
      <c r="T2776" s="2">
        <v>0</v>
      </c>
      <c r="U2776">
        <v>422.46</v>
      </c>
      <c r="V2776" s="2">
        <v>22</v>
      </c>
      <c r="W2776" s="3">
        <v>9</v>
      </c>
      <c r="X2776" s="3" t="s">
        <v>35</v>
      </c>
      <c r="Y2776" s="3">
        <v>17.3</v>
      </c>
      <c r="Z2776" s="2">
        <v>73.09</v>
      </c>
      <c r="AA2776" s="10">
        <f>IF(Table1[[#This Row],[Is_Late]]="Yes",1,0)</f>
        <v>1</v>
      </c>
    </row>
    <row r="2777" spans="1:27" x14ac:dyDescent="0.25">
      <c r="A2777" t="s">
        <v>2856</v>
      </c>
      <c r="B2777" s="1">
        <v>45995</v>
      </c>
      <c r="C2777" t="s">
        <v>75</v>
      </c>
      <c r="D2777" t="s">
        <v>54</v>
      </c>
      <c r="E2777" t="s">
        <v>29</v>
      </c>
      <c r="F2777" t="s">
        <v>93</v>
      </c>
      <c r="G2777" t="s">
        <v>67</v>
      </c>
      <c r="H2777">
        <v>7</v>
      </c>
      <c r="I2777">
        <v>166.13</v>
      </c>
      <c r="J2777" s="2">
        <v>0</v>
      </c>
      <c r="K2777">
        <v>21</v>
      </c>
      <c r="L2777" s="3">
        <v>6.43</v>
      </c>
      <c r="M2777" s="3">
        <v>4.9000000000000004</v>
      </c>
      <c r="N2777" t="s">
        <v>41</v>
      </c>
      <c r="O2777" t="s">
        <v>42</v>
      </c>
      <c r="P2777" t="s">
        <v>56</v>
      </c>
      <c r="Q2777" s="2">
        <v>1162.9100000000001</v>
      </c>
      <c r="R2777" s="2">
        <v>0</v>
      </c>
      <c r="S2777" s="2">
        <v>1162.9100000000001</v>
      </c>
      <c r="T2777" s="2">
        <v>0</v>
      </c>
      <c r="U2777">
        <v>1162.9100000000001</v>
      </c>
      <c r="V2777" s="2">
        <v>28</v>
      </c>
      <c r="W2777" s="3">
        <v>0</v>
      </c>
      <c r="X2777" s="3" t="s">
        <v>44</v>
      </c>
      <c r="Y2777" s="3">
        <v>14.5</v>
      </c>
      <c r="Z2777" s="2">
        <v>168.62</v>
      </c>
      <c r="AA2777" s="10">
        <f>IF(Table1[[#This Row],[Is_Late]]="Yes",1,0)</f>
        <v>0</v>
      </c>
    </row>
    <row r="2778" spans="1:27" x14ac:dyDescent="0.25">
      <c r="A2778" t="s">
        <v>2857</v>
      </c>
      <c r="B2778" s="1">
        <v>45995</v>
      </c>
      <c r="C2778" t="s">
        <v>80</v>
      </c>
      <c r="D2778" t="s">
        <v>66</v>
      </c>
      <c r="E2778" t="s">
        <v>29</v>
      </c>
      <c r="F2778" t="s">
        <v>73</v>
      </c>
      <c r="G2778" t="s">
        <v>100</v>
      </c>
      <c r="H2778">
        <v>4</v>
      </c>
      <c r="I2778">
        <v>128.75</v>
      </c>
      <c r="J2778" s="2">
        <v>25</v>
      </c>
      <c r="K2778">
        <v>38</v>
      </c>
      <c r="L2778" s="3">
        <v>5.98</v>
      </c>
      <c r="M2778" s="3">
        <v>4.5</v>
      </c>
      <c r="N2778" t="s">
        <v>68</v>
      </c>
      <c r="O2778" t="s">
        <v>42</v>
      </c>
      <c r="P2778" t="s">
        <v>43</v>
      </c>
      <c r="Q2778" s="2">
        <v>515</v>
      </c>
      <c r="R2778" s="2">
        <v>128.75</v>
      </c>
      <c r="S2778" s="2">
        <v>386.25</v>
      </c>
      <c r="T2778" s="2">
        <v>0</v>
      </c>
      <c r="U2778">
        <v>386.25</v>
      </c>
      <c r="V2778" s="2">
        <v>43</v>
      </c>
      <c r="W2778" s="3">
        <v>0</v>
      </c>
      <c r="X2778" s="3" t="s">
        <v>44</v>
      </c>
      <c r="Y2778" s="3">
        <v>8.1</v>
      </c>
      <c r="Z2778" s="2">
        <v>31.29</v>
      </c>
      <c r="AA2778" s="10">
        <f>IF(Table1[[#This Row],[Is_Late]]="Yes",1,0)</f>
        <v>0</v>
      </c>
    </row>
    <row r="2779" spans="1:27" x14ac:dyDescent="0.25">
      <c r="A2779" t="s">
        <v>2858</v>
      </c>
      <c r="B2779" s="1">
        <v>45995</v>
      </c>
      <c r="C2779" t="s">
        <v>88</v>
      </c>
      <c r="D2779" t="s">
        <v>54</v>
      </c>
      <c r="E2779" t="s">
        <v>47</v>
      </c>
      <c r="F2779" t="s">
        <v>111</v>
      </c>
      <c r="G2779" t="s">
        <v>31</v>
      </c>
      <c r="H2779">
        <v>4</v>
      </c>
      <c r="I2779">
        <v>260.60000000000002</v>
      </c>
      <c r="J2779" s="2">
        <v>0</v>
      </c>
      <c r="K2779">
        <v>21</v>
      </c>
      <c r="L2779" s="3">
        <v>7.81</v>
      </c>
      <c r="M2779" s="3">
        <v>4.3</v>
      </c>
      <c r="N2779" t="s">
        <v>68</v>
      </c>
      <c r="O2779" t="s">
        <v>42</v>
      </c>
      <c r="P2779" t="s">
        <v>34</v>
      </c>
      <c r="Q2779" s="2">
        <v>1042.4000000000001</v>
      </c>
      <c r="R2779" s="2">
        <v>0</v>
      </c>
      <c r="S2779" s="2">
        <v>1042.4000000000001</v>
      </c>
      <c r="T2779" s="2">
        <v>0</v>
      </c>
      <c r="U2779">
        <v>1042.4000000000001</v>
      </c>
      <c r="V2779" s="2">
        <v>44</v>
      </c>
      <c r="W2779" s="3">
        <v>0</v>
      </c>
      <c r="X2779" s="3" t="s">
        <v>44</v>
      </c>
      <c r="Y2779" s="3">
        <v>29.3</v>
      </c>
      <c r="Z2779" s="2">
        <v>305.42</v>
      </c>
      <c r="AA2779" s="10">
        <f>IF(Table1[[#This Row],[Is_Late]]="Yes",1,0)</f>
        <v>0</v>
      </c>
    </row>
    <row r="2780" spans="1:27" x14ac:dyDescent="0.25">
      <c r="A2780" t="s">
        <v>2859</v>
      </c>
      <c r="B2780" s="1">
        <v>45995</v>
      </c>
      <c r="C2780" t="s">
        <v>58</v>
      </c>
      <c r="D2780" t="s">
        <v>54</v>
      </c>
      <c r="E2780" t="s">
        <v>29</v>
      </c>
      <c r="F2780" t="s">
        <v>76</v>
      </c>
      <c r="G2780" t="s">
        <v>98</v>
      </c>
      <c r="H2780">
        <v>4</v>
      </c>
      <c r="I2780">
        <v>360.01</v>
      </c>
      <c r="J2780" s="2">
        <v>10</v>
      </c>
      <c r="K2780">
        <v>36</v>
      </c>
      <c r="L2780" s="3">
        <v>6.98</v>
      </c>
      <c r="M2780" s="3">
        <v>3.3</v>
      </c>
      <c r="N2780" t="s">
        <v>32</v>
      </c>
      <c r="O2780" t="s">
        <v>33</v>
      </c>
      <c r="P2780" t="s">
        <v>64</v>
      </c>
      <c r="Q2780" s="2">
        <v>1440.04</v>
      </c>
      <c r="R2780" s="2">
        <v>144</v>
      </c>
      <c r="S2780" s="2">
        <v>0</v>
      </c>
      <c r="T2780" s="2">
        <v>0</v>
      </c>
      <c r="U2780">
        <v>0</v>
      </c>
      <c r="V2780" s="2">
        <v>18</v>
      </c>
      <c r="W2780" s="3">
        <v>18</v>
      </c>
      <c r="X2780" s="3" t="s">
        <v>35</v>
      </c>
      <c r="Y2780" s="3">
        <v>25.8</v>
      </c>
      <c r="Z2780" s="2">
        <v>0</v>
      </c>
      <c r="AA2780" s="10">
        <f>IF(Table1[[#This Row],[Is_Late]]="Yes",1,0)</f>
        <v>1</v>
      </c>
    </row>
    <row r="2781" spans="1:27" x14ac:dyDescent="0.25">
      <c r="A2781" t="s">
        <v>2860</v>
      </c>
      <c r="B2781" s="1">
        <v>45995</v>
      </c>
      <c r="C2781" t="s">
        <v>37</v>
      </c>
      <c r="D2781" t="s">
        <v>54</v>
      </c>
      <c r="E2781" t="s">
        <v>47</v>
      </c>
      <c r="F2781" t="s">
        <v>30</v>
      </c>
      <c r="G2781" t="s">
        <v>31</v>
      </c>
      <c r="H2781">
        <v>3</v>
      </c>
      <c r="I2781">
        <v>362.22</v>
      </c>
      <c r="J2781" s="2">
        <v>0</v>
      </c>
      <c r="K2781">
        <v>40</v>
      </c>
      <c r="L2781" s="3">
        <v>1.41</v>
      </c>
      <c r="M2781" s="3">
        <v>4.2</v>
      </c>
      <c r="N2781" t="s">
        <v>60</v>
      </c>
      <c r="O2781" t="s">
        <v>42</v>
      </c>
      <c r="P2781" t="s">
        <v>34</v>
      </c>
      <c r="Q2781" s="2">
        <v>1086.6600000000001</v>
      </c>
      <c r="R2781" s="2">
        <v>0</v>
      </c>
      <c r="S2781" s="2">
        <v>1086.6600000000001</v>
      </c>
      <c r="T2781" s="2">
        <v>0</v>
      </c>
      <c r="U2781">
        <v>1086.6600000000001</v>
      </c>
      <c r="V2781" s="2">
        <v>26</v>
      </c>
      <c r="W2781" s="3">
        <v>14</v>
      </c>
      <c r="X2781" s="3" t="s">
        <v>35</v>
      </c>
      <c r="Y2781" s="3">
        <v>10</v>
      </c>
      <c r="Z2781" s="2">
        <v>108.67</v>
      </c>
      <c r="AA2781" s="10">
        <f>IF(Table1[[#This Row],[Is_Late]]="Yes",1,0)</f>
        <v>1</v>
      </c>
    </row>
    <row r="2782" spans="1:27" x14ac:dyDescent="0.25">
      <c r="A2782" t="s">
        <v>2861</v>
      </c>
      <c r="B2782" s="1">
        <v>45995</v>
      </c>
      <c r="C2782" t="s">
        <v>53</v>
      </c>
      <c r="D2782" t="s">
        <v>66</v>
      </c>
      <c r="E2782" t="s">
        <v>47</v>
      </c>
      <c r="F2782" t="s">
        <v>111</v>
      </c>
      <c r="G2782" t="s">
        <v>100</v>
      </c>
      <c r="H2782">
        <v>4</v>
      </c>
      <c r="I2782">
        <v>123.15</v>
      </c>
      <c r="J2782" s="2">
        <v>0</v>
      </c>
      <c r="K2782">
        <v>32</v>
      </c>
      <c r="L2782" s="3">
        <v>5.72</v>
      </c>
      <c r="M2782" s="3">
        <v>2.5</v>
      </c>
      <c r="N2782" t="s">
        <v>50</v>
      </c>
      <c r="O2782" t="s">
        <v>42</v>
      </c>
      <c r="P2782" t="s">
        <v>64</v>
      </c>
      <c r="Q2782" s="2">
        <v>492.6</v>
      </c>
      <c r="R2782" s="2">
        <v>0</v>
      </c>
      <c r="S2782" s="2">
        <v>492.6</v>
      </c>
      <c r="T2782" s="2">
        <v>0</v>
      </c>
      <c r="U2782">
        <v>492.6</v>
      </c>
      <c r="V2782" s="2">
        <v>38</v>
      </c>
      <c r="W2782" s="3">
        <v>0</v>
      </c>
      <c r="X2782" s="3" t="s">
        <v>44</v>
      </c>
      <c r="Y2782" s="3">
        <v>10</v>
      </c>
      <c r="Z2782" s="2">
        <v>49.26</v>
      </c>
      <c r="AA2782" s="10">
        <f>IF(Table1[[#This Row],[Is_Late]]="Yes",1,0)</f>
        <v>0</v>
      </c>
    </row>
    <row r="2783" spans="1:27" x14ac:dyDescent="0.25">
      <c r="A2783" t="s">
        <v>2862</v>
      </c>
      <c r="B2783" s="1">
        <v>45995</v>
      </c>
      <c r="C2783" t="s">
        <v>37</v>
      </c>
      <c r="D2783" t="s">
        <v>38</v>
      </c>
      <c r="E2783" t="s">
        <v>29</v>
      </c>
      <c r="F2783" t="s">
        <v>59</v>
      </c>
      <c r="G2783" t="s">
        <v>40</v>
      </c>
      <c r="H2783">
        <v>1</v>
      </c>
      <c r="I2783">
        <v>318.23</v>
      </c>
      <c r="J2783" s="2">
        <v>0</v>
      </c>
      <c r="K2783">
        <v>14</v>
      </c>
      <c r="L2783" s="3">
        <v>2.0299999999999998</v>
      </c>
      <c r="M2783" s="3">
        <v>2.6</v>
      </c>
      <c r="N2783" t="s">
        <v>60</v>
      </c>
      <c r="O2783" t="s">
        <v>42</v>
      </c>
      <c r="P2783" t="s">
        <v>34</v>
      </c>
      <c r="Q2783" s="2">
        <v>318.23</v>
      </c>
      <c r="R2783" s="2">
        <v>0</v>
      </c>
      <c r="S2783" s="2">
        <v>318.23</v>
      </c>
      <c r="T2783" s="2">
        <v>0</v>
      </c>
      <c r="U2783">
        <v>318.23</v>
      </c>
      <c r="V2783" s="2">
        <v>31</v>
      </c>
      <c r="W2783" s="3">
        <v>0</v>
      </c>
      <c r="X2783" s="3" t="s">
        <v>44</v>
      </c>
      <c r="Y2783" s="3">
        <v>11.6</v>
      </c>
      <c r="Z2783" s="2">
        <v>36.909999999999997</v>
      </c>
      <c r="AA2783" s="10">
        <f>IF(Table1[[#This Row],[Is_Late]]="Yes",1,0)</f>
        <v>0</v>
      </c>
    </row>
    <row r="2784" spans="1:27" x14ac:dyDescent="0.25">
      <c r="A2784" t="s">
        <v>2863</v>
      </c>
      <c r="B2784" s="1">
        <v>45996</v>
      </c>
      <c r="C2784" t="s">
        <v>53</v>
      </c>
      <c r="D2784" t="s">
        <v>46</v>
      </c>
      <c r="E2784" t="s">
        <v>47</v>
      </c>
      <c r="F2784" t="s">
        <v>76</v>
      </c>
      <c r="G2784" t="s">
        <v>82</v>
      </c>
      <c r="H2784">
        <v>5</v>
      </c>
      <c r="I2784">
        <v>420.81</v>
      </c>
      <c r="J2784" s="2">
        <v>10</v>
      </c>
      <c r="K2784">
        <v>25</v>
      </c>
      <c r="L2784" s="3">
        <v>6.19</v>
      </c>
      <c r="M2784" s="3">
        <v>5</v>
      </c>
      <c r="N2784" t="s">
        <v>68</v>
      </c>
      <c r="O2784" t="s">
        <v>42</v>
      </c>
      <c r="P2784" t="s">
        <v>56</v>
      </c>
      <c r="Q2784" s="2">
        <v>2104.0500000000002</v>
      </c>
      <c r="R2784" s="2">
        <v>210.4</v>
      </c>
      <c r="S2784" s="2">
        <v>1893.65</v>
      </c>
      <c r="T2784" s="2">
        <v>0</v>
      </c>
      <c r="U2784">
        <v>1893.65</v>
      </c>
      <c r="V2784" s="2">
        <v>40</v>
      </c>
      <c r="W2784" s="3">
        <v>0</v>
      </c>
      <c r="X2784" s="3" t="s">
        <v>44</v>
      </c>
      <c r="Y2784" s="3">
        <v>12.8</v>
      </c>
      <c r="Z2784" s="2">
        <v>242.39</v>
      </c>
      <c r="AA2784" s="10">
        <f>IF(Table1[[#This Row],[Is_Late]]="Yes",1,0)</f>
        <v>0</v>
      </c>
    </row>
    <row r="2785" spans="1:27" x14ac:dyDescent="0.25">
      <c r="A2785" t="s">
        <v>2864</v>
      </c>
      <c r="B2785" s="1">
        <v>45996</v>
      </c>
      <c r="C2785" t="s">
        <v>37</v>
      </c>
      <c r="D2785" t="s">
        <v>28</v>
      </c>
      <c r="E2785" t="s">
        <v>47</v>
      </c>
      <c r="F2785" t="s">
        <v>59</v>
      </c>
      <c r="G2785" t="s">
        <v>70</v>
      </c>
      <c r="H2785">
        <v>1</v>
      </c>
      <c r="I2785">
        <v>108.58</v>
      </c>
      <c r="J2785" s="2">
        <v>5</v>
      </c>
      <c r="K2785">
        <v>25</v>
      </c>
      <c r="L2785" s="3">
        <v>0.52</v>
      </c>
      <c r="M2785" s="3">
        <v>4</v>
      </c>
      <c r="N2785" t="s">
        <v>50</v>
      </c>
      <c r="O2785" t="s">
        <v>42</v>
      </c>
      <c r="P2785" t="s">
        <v>34</v>
      </c>
      <c r="Q2785" s="2">
        <v>108.58</v>
      </c>
      <c r="R2785" s="2">
        <v>5.43</v>
      </c>
      <c r="S2785" s="2">
        <v>103.15</v>
      </c>
      <c r="T2785" s="2">
        <v>15</v>
      </c>
      <c r="U2785">
        <v>118.15</v>
      </c>
      <c r="V2785" s="2">
        <v>20</v>
      </c>
      <c r="W2785" s="3">
        <v>5</v>
      </c>
      <c r="X2785" s="3" t="s">
        <v>44</v>
      </c>
      <c r="Y2785" s="3">
        <v>16.3</v>
      </c>
      <c r="Z2785" s="2">
        <v>16.809999999999999</v>
      </c>
      <c r="AA2785" s="10">
        <f>IF(Table1[[#This Row],[Is_Late]]="Yes",1,0)</f>
        <v>0</v>
      </c>
    </row>
    <row r="2786" spans="1:27" x14ac:dyDescent="0.25">
      <c r="A2786" t="s">
        <v>2865</v>
      </c>
      <c r="B2786" s="1">
        <v>45996</v>
      </c>
      <c r="C2786" t="s">
        <v>80</v>
      </c>
      <c r="D2786" t="s">
        <v>66</v>
      </c>
      <c r="E2786" t="s">
        <v>47</v>
      </c>
      <c r="F2786" t="s">
        <v>81</v>
      </c>
      <c r="G2786" t="s">
        <v>55</v>
      </c>
      <c r="H2786">
        <v>6</v>
      </c>
      <c r="I2786">
        <v>68.010000000000005</v>
      </c>
      <c r="J2786" s="2">
        <v>25</v>
      </c>
      <c r="K2786">
        <v>23</v>
      </c>
      <c r="L2786" s="3">
        <v>3.92</v>
      </c>
      <c r="M2786" s="3">
        <v>3.5</v>
      </c>
      <c r="N2786" t="s">
        <v>60</v>
      </c>
      <c r="O2786" t="s">
        <v>42</v>
      </c>
      <c r="P2786" t="s">
        <v>43</v>
      </c>
      <c r="Q2786" s="2">
        <v>408.06</v>
      </c>
      <c r="R2786" s="2">
        <v>102.02</v>
      </c>
      <c r="S2786" s="2">
        <v>306.04000000000002</v>
      </c>
      <c r="T2786" s="2">
        <v>0</v>
      </c>
      <c r="U2786">
        <v>306.04000000000002</v>
      </c>
      <c r="V2786" s="2">
        <v>42</v>
      </c>
      <c r="W2786" s="3">
        <v>0</v>
      </c>
      <c r="X2786" s="3" t="s">
        <v>44</v>
      </c>
      <c r="Y2786" s="3">
        <v>23.4</v>
      </c>
      <c r="Z2786" s="2">
        <v>71.61</v>
      </c>
      <c r="AA2786" s="10">
        <f>IF(Table1[[#This Row],[Is_Late]]="Yes",1,0)</f>
        <v>0</v>
      </c>
    </row>
    <row r="2787" spans="1:27" x14ac:dyDescent="0.25">
      <c r="A2787" t="s">
        <v>2866</v>
      </c>
      <c r="B2787" s="1">
        <v>45996</v>
      </c>
      <c r="C2787" t="s">
        <v>27</v>
      </c>
      <c r="D2787" t="s">
        <v>54</v>
      </c>
      <c r="E2787" t="s">
        <v>29</v>
      </c>
      <c r="F2787" t="s">
        <v>73</v>
      </c>
      <c r="G2787" t="s">
        <v>89</v>
      </c>
      <c r="H2787">
        <v>2</v>
      </c>
      <c r="I2787">
        <v>435.88</v>
      </c>
      <c r="J2787" s="2">
        <v>0</v>
      </c>
      <c r="K2787">
        <v>27</v>
      </c>
      <c r="L2787" s="3">
        <v>1</v>
      </c>
      <c r="M2787" s="3">
        <v>4.8</v>
      </c>
      <c r="N2787" t="s">
        <v>50</v>
      </c>
      <c r="O2787" t="s">
        <v>42</v>
      </c>
      <c r="P2787" t="s">
        <v>34</v>
      </c>
      <c r="Q2787" s="2">
        <v>871.76</v>
      </c>
      <c r="R2787" s="2">
        <v>0</v>
      </c>
      <c r="S2787" s="2">
        <v>871.76</v>
      </c>
      <c r="T2787" s="2">
        <v>0</v>
      </c>
      <c r="U2787">
        <v>871.76</v>
      </c>
      <c r="V2787" s="2">
        <v>27</v>
      </c>
      <c r="W2787" s="3">
        <v>0</v>
      </c>
      <c r="X2787" s="3" t="s">
        <v>44</v>
      </c>
      <c r="Y2787" s="3">
        <v>28.5</v>
      </c>
      <c r="Z2787" s="2">
        <v>248.45</v>
      </c>
      <c r="AA2787" s="10">
        <f>IF(Table1[[#This Row],[Is_Late]]="Yes",1,0)</f>
        <v>0</v>
      </c>
    </row>
    <row r="2788" spans="1:27" x14ac:dyDescent="0.25">
      <c r="A2788" t="s">
        <v>2867</v>
      </c>
      <c r="B2788" s="1">
        <v>45996</v>
      </c>
      <c r="C2788" t="s">
        <v>27</v>
      </c>
      <c r="D2788" t="s">
        <v>28</v>
      </c>
      <c r="E2788" t="s">
        <v>29</v>
      </c>
      <c r="F2788" t="s">
        <v>93</v>
      </c>
      <c r="G2788" t="s">
        <v>136</v>
      </c>
      <c r="H2788">
        <v>3</v>
      </c>
      <c r="I2788">
        <v>132.35</v>
      </c>
      <c r="J2788" s="2">
        <v>10</v>
      </c>
      <c r="K2788">
        <v>24</v>
      </c>
      <c r="L2788" s="3">
        <v>0.91</v>
      </c>
      <c r="M2788" s="3">
        <v>3.9</v>
      </c>
      <c r="N2788" t="s">
        <v>41</v>
      </c>
      <c r="O2788" t="s">
        <v>42</v>
      </c>
      <c r="P2788" t="s">
        <v>34</v>
      </c>
      <c r="Q2788" s="2">
        <v>397.05</v>
      </c>
      <c r="R2788" s="2">
        <v>39.700000000000003</v>
      </c>
      <c r="S2788" s="2">
        <v>357.35</v>
      </c>
      <c r="T2788" s="2">
        <v>0</v>
      </c>
      <c r="U2788">
        <v>357.35</v>
      </c>
      <c r="V2788" s="2">
        <v>33</v>
      </c>
      <c r="W2788" s="3">
        <v>0</v>
      </c>
      <c r="X2788" s="3" t="s">
        <v>44</v>
      </c>
      <c r="Y2788" s="3">
        <v>31.4</v>
      </c>
      <c r="Z2788" s="2">
        <v>112.21</v>
      </c>
      <c r="AA2788" s="10">
        <f>IF(Table1[[#This Row],[Is_Late]]="Yes",1,0)</f>
        <v>0</v>
      </c>
    </row>
    <row r="2789" spans="1:27" x14ac:dyDescent="0.25">
      <c r="A2789" t="s">
        <v>2868</v>
      </c>
      <c r="B2789" s="1">
        <v>45997</v>
      </c>
      <c r="C2789" t="s">
        <v>84</v>
      </c>
      <c r="D2789" t="s">
        <v>54</v>
      </c>
      <c r="E2789" t="s">
        <v>29</v>
      </c>
      <c r="F2789" t="s">
        <v>81</v>
      </c>
      <c r="G2789" t="s">
        <v>78</v>
      </c>
      <c r="H2789">
        <v>7</v>
      </c>
      <c r="I2789">
        <v>90.12</v>
      </c>
      <c r="J2789" s="2">
        <v>0</v>
      </c>
      <c r="K2789">
        <v>34</v>
      </c>
      <c r="L2789" s="3">
        <v>3.54</v>
      </c>
      <c r="M2789" s="3">
        <v>3.4</v>
      </c>
      <c r="N2789" t="s">
        <v>50</v>
      </c>
      <c r="O2789" t="s">
        <v>42</v>
      </c>
      <c r="P2789" t="s">
        <v>56</v>
      </c>
      <c r="Q2789" s="2">
        <v>630.84</v>
      </c>
      <c r="R2789" s="2">
        <v>0</v>
      </c>
      <c r="S2789" s="2">
        <v>630.84</v>
      </c>
      <c r="T2789" s="2">
        <v>0</v>
      </c>
      <c r="U2789">
        <v>630.84</v>
      </c>
      <c r="V2789" s="2">
        <v>17</v>
      </c>
      <c r="W2789" s="3">
        <v>17</v>
      </c>
      <c r="X2789" s="3" t="s">
        <v>35</v>
      </c>
      <c r="Y2789" s="3">
        <v>25.6</v>
      </c>
      <c r="Z2789" s="2">
        <v>161.5</v>
      </c>
      <c r="AA2789" s="10">
        <f>IF(Table1[[#This Row],[Is_Late]]="Yes",1,0)</f>
        <v>1</v>
      </c>
    </row>
    <row r="2790" spans="1:27" x14ac:dyDescent="0.25">
      <c r="A2790" t="s">
        <v>2869</v>
      </c>
      <c r="B2790" s="1">
        <v>45997</v>
      </c>
      <c r="C2790" t="s">
        <v>88</v>
      </c>
      <c r="D2790" t="s">
        <v>66</v>
      </c>
      <c r="E2790" t="s">
        <v>29</v>
      </c>
      <c r="F2790" t="s">
        <v>81</v>
      </c>
      <c r="G2790" t="s">
        <v>67</v>
      </c>
      <c r="H2790">
        <v>5</v>
      </c>
      <c r="I2790">
        <v>240.28</v>
      </c>
      <c r="J2790" s="2">
        <v>15</v>
      </c>
      <c r="K2790">
        <v>33</v>
      </c>
      <c r="L2790" s="3">
        <v>6.42</v>
      </c>
      <c r="M2790" s="3">
        <v>3.1</v>
      </c>
      <c r="N2790" t="s">
        <v>32</v>
      </c>
      <c r="O2790" t="s">
        <v>42</v>
      </c>
      <c r="P2790" t="s">
        <v>51</v>
      </c>
      <c r="Q2790" s="2">
        <v>1201.4000000000001</v>
      </c>
      <c r="R2790" s="2">
        <v>180.21</v>
      </c>
      <c r="S2790" s="2">
        <v>1021.19</v>
      </c>
      <c r="T2790" s="2">
        <v>0</v>
      </c>
      <c r="U2790">
        <v>1021.19</v>
      </c>
      <c r="V2790" s="2">
        <v>44</v>
      </c>
      <c r="W2790" s="3">
        <v>0</v>
      </c>
      <c r="X2790" s="3" t="s">
        <v>44</v>
      </c>
      <c r="Y2790" s="3">
        <v>8.5</v>
      </c>
      <c r="Z2790" s="2">
        <v>86.8</v>
      </c>
      <c r="AA2790" s="10">
        <f>IF(Table1[[#This Row],[Is_Late]]="Yes",1,0)</f>
        <v>0</v>
      </c>
    </row>
    <row r="2791" spans="1:27" x14ac:dyDescent="0.25">
      <c r="A2791" t="s">
        <v>2870</v>
      </c>
      <c r="B2791" s="1">
        <v>45997</v>
      </c>
      <c r="C2791" t="s">
        <v>80</v>
      </c>
      <c r="D2791" t="s">
        <v>38</v>
      </c>
      <c r="E2791" t="s">
        <v>47</v>
      </c>
      <c r="F2791" t="s">
        <v>39</v>
      </c>
      <c r="G2791" t="s">
        <v>63</v>
      </c>
      <c r="H2791">
        <v>6</v>
      </c>
      <c r="I2791">
        <v>107.04</v>
      </c>
      <c r="J2791" s="2">
        <v>15</v>
      </c>
      <c r="K2791">
        <v>10</v>
      </c>
      <c r="L2791" s="3">
        <v>5.08</v>
      </c>
      <c r="M2791" s="3">
        <v>3.6</v>
      </c>
      <c r="N2791" t="s">
        <v>32</v>
      </c>
      <c r="O2791" t="s">
        <v>42</v>
      </c>
      <c r="P2791" t="s">
        <v>51</v>
      </c>
      <c r="Q2791" s="2">
        <v>642.24</v>
      </c>
      <c r="R2791" s="2">
        <v>96.34</v>
      </c>
      <c r="S2791" s="2">
        <v>545.9</v>
      </c>
      <c r="T2791" s="2">
        <v>0</v>
      </c>
      <c r="U2791">
        <v>545.9</v>
      </c>
      <c r="V2791" s="2">
        <v>27</v>
      </c>
      <c r="W2791" s="3">
        <v>0</v>
      </c>
      <c r="X2791" s="3" t="s">
        <v>44</v>
      </c>
      <c r="Y2791" s="3">
        <v>14.5</v>
      </c>
      <c r="Z2791" s="2">
        <v>79.16</v>
      </c>
      <c r="AA2791" s="10">
        <f>IF(Table1[[#This Row],[Is_Late]]="Yes",1,0)</f>
        <v>0</v>
      </c>
    </row>
    <row r="2792" spans="1:27" x14ac:dyDescent="0.25">
      <c r="A2792" t="s">
        <v>2871</v>
      </c>
      <c r="B2792" s="1">
        <v>45997</v>
      </c>
      <c r="C2792" t="s">
        <v>53</v>
      </c>
      <c r="D2792" t="s">
        <v>38</v>
      </c>
      <c r="E2792" t="s">
        <v>29</v>
      </c>
      <c r="F2792" t="s">
        <v>73</v>
      </c>
      <c r="G2792" t="s">
        <v>31</v>
      </c>
      <c r="H2792">
        <v>3</v>
      </c>
      <c r="I2792">
        <v>440.95</v>
      </c>
      <c r="J2792" s="2">
        <v>25</v>
      </c>
      <c r="K2792">
        <v>16</v>
      </c>
      <c r="L2792" s="3">
        <v>7.69</v>
      </c>
      <c r="M2792" s="3">
        <v>3.4</v>
      </c>
      <c r="N2792" t="s">
        <v>32</v>
      </c>
      <c r="O2792" t="s">
        <v>42</v>
      </c>
      <c r="P2792" t="s">
        <v>56</v>
      </c>
      <c r="Q2792" s="2">
        <v>1322.85</v>
      </c>
      <c r="R2792" s="2">
        <v>330.71</v>
      </c>
      <c r="S2792" s="2">
        <v>992.14</v>
      </c>
      <c r="T2792" s="2">
        <v>0</v>
      </c>
      <c r="U2792">
        <v>992.14</v>
      </c>
      <c r="V2792" s="2">
        <v>31</v>
      </c>
      <c r="W2792" s="3">
        <v>0</v>
      </c>
      <c r="X2792" s="3" t="s">
        <v>44</v>
      </c>
      <c r="Y2792" s="3">
        <v>11.5</v>
      </c>
      <c r="Z2792" s="2">
        <v>114.1</v>
      </c>
      <c r="AA2792" s="10">
        <f>IF(Table1[[#This Row],[Is_Late]]="Yes",1,0)</f>
        <v>0</v>
      </c>
    </row>
    <row r="2793" spans="1:27" x14ac:dyDescent="0.25">
      <c r="A2793" t="s">
        <v>2872</v>
      </c>
      <c r="B2793" s="1">
        <v>45997</v>
      </c>
      <c r="C2793" t="s">
        <v>53</v>
      </c>
      <c r="D2793" t="s">
        <v>28</v>
      </c>
      <c r="E2793" t="s">
        <v>29</v>
      </c>
      <c r="F2793" t="s">
        <v>48</v>
      </c>
      <c r="G2793" t="s">
        <v>55</v>
      </c>
      <c r="H2793">
        <v>7</v>
      </c>
      <c r="I2793">
        <v>269.16000000000003</v>
      </c>
      <c r="J2793" s="2">
        <v>25</v>
      </c>
      <c r="K2793">
        <v>36</v>
      </c>
      <c r="L2793" s="3">
        <v>3.48</v>
      </c>
      <c r="M2793" s="3">
        <v>4.5999999999999996</v>
      </c>
      <c r="N2793" t="s">
        <v>41</v>
      </c>
      <c r="O2793" t="s">
        <v>42</v>
      </c>
      <c r="P2793" t="s">
        <v>34</v>
      </c>
      <c r="Q2793" s="2">
        <v>1884.12</v>
      </c>
      <c r="R2793" s="2">
        <v>471.03</v>
      </c>
      <c r="S2793" s="2">
        <v>1413.09</v>
      </c>
      <c r="T2793" s="2">
        <v>0</v>
      </c>
      <c r="U2793">
        <v>1413.09</v>
      </c>
      <c r="V2793" s="2">
        <v>39</v>
      </c>
      <c r="W2793" s="3">
        <v>0</v>
      </c>
      <c r="X2793" s="3" t="s">
        <v>44</v>
      </c>
      <c r="Y2793" s="3">
        <v>25.7</v>
      </c>
      <c r="Z2793" s="2">
        <v>363.16</v>
      </c>
      <c r="AA2793" s="10">
        <f>IF(Table1[[#This Row],[Is_Late]]="Yes",1,0)</f>
        <v>0</v>
      </c>
    </row>
    <row r="2794" spans="1:27" x14ac:dyDescent="0.25">
      <c r="A2794" t="s">
        <v>2873</v>
      </c>
      <c r="B2794" s="1">
        <v>45997</v>
      </c>
      <c r="C2794" t="s">
        <v>75</v>
      </c>
      <c r="D2794" t="s">
        <v>66</v>
      </c>
      <c r="E2794" t="s">
        <v>47</v>
      </c>
      <c r="F2794" t="s">
        <v>48</v>
      </c>
      <c r="G2794" t="s">
        <v>136</v>
      </c>
      <c r="H2794">
        <v>5</v>
      </c>
      <c r="I2794">
        <v>146.49</v>
      </c>
      <c r="J2794" s="2">
        <v>5</v>
      </c>
      <c r="K2794">
        <v>15</v>
      </c>
      <c r="L2794" s="3">
        <v>2.1</v>
      </c>
      <c r="M2794" s="3">
        <v>3.8</v>
      </c>
      <c r="N2794" t="s">
        <v>41</v>
      </c>
      <c r="O2794" t="s">
        <v>42</v>
      </c>
      <c r="P2794" t="s">
        <v>51</v>
      </c>
      <c r="Q2794" s="2">
        <v>732.45</v>
      </c>
      <c r="R2794" s="2">
        <v>36.619999999999997</v>
      </c>
      <c r="S2794" s="2">
        <v>695.83</v>
      </c>
      <c r="T2794" s="2">
        <v>0</v>
      </c>
      <c r="U2794">
        <v>695.83</v>
      </c>
      <c r="V2794" s="2">
        <v>26</v>
      </c>
      <c r="W2794" s="3">
        <v>0</v>
      </c>
      <c r="X2794" s="3" t="s">
        <v>44</v>
      </c>
      <c r="Y2794" s="3">
        <v>28.9</v>
      </c>
      <c r="Z2794" s="2">
        <v>201.09</v>
      </c>
      <c r="AA2794" s="10">
        <f>IF(Table1[[#This Row],[Is_Late]]="Yes",1,0)</f>
        <v>0</v>
      </c>
    </row>
    <row r="2795" spans="1:27" x14ac:dyDescent="0.25">
      <c r="A2795" t="s">
        <v>2874</v>
      </c>
      <c r="B2795" s="1">
        <v>45997</v>
      </c>
      <c r="C2795" t="s">
        <v>53</v>
      </c>
      <c r="D2795" t="s">
        <v>28</v>
      </c>
      <c r="E2795" t="s">
        <v>47</v>
      </c>
      <c r="F2795" t="s">
        <v>86</v>
      </c>
      <c r="G2795" t="s">
        <v>31</v>
      </c>
      <c r="H2795">
        <v>2</v>
      </c>
      <c r="I2795">
        <v>257.11</v>
      </c>
      <c r="J2795" s="2">
        <v>15</v>
      </c>
      <c r="K2795">
        <v>27</v>
      </c>
      <c r="L2795" s="3">
        <v>1.57</v>
      </c>
      <c r="M2795" s="3">
        <v>3.8</v>
      </c>
      <c r="N2795" t="s">
        <v>50</v>
      </c>
      <c r="O2795" t="s">
        <v>42</v>
      </c>
      <c r="P2795" t="s">
        <v>64</v>
      </c>
      <c r="Q2795" s="2">
        <v>514.22</v>
      </c>
      <c r="R2795" s="2">
        <v>77.13</v>
      </c>
      <c r="S2795" s="2">
        <v>437.09</v>
      </c>
      <c r="T2795" s="2">
        <v>0</v>
      </c>
      <c r="U2795">
        <v>437.09</v>
      </c>
      <c r="V2795" s="2">
        <v>24</v>
      </c>
      <c r="W2795" s="3">
        <v>3</v>
      </c>
      <c r="X2795" s="3" t="s">
        <v>44</v>
      </c>
      <c r="Y2795" s="3">
        <v>27</v>
      </c>
      <c r="Z2795" s="2">
        <v>118.01</v>
      </c>
      <c r="AA2795" s="10">
        <f>IF(Table1[[#This Row],[Is_Late]]="Yes",1,0)</f>
        <v>0</v>
      </c>
    </row>
    <row r="2796" spans="1:27" x14ac:dyDescent="0.25">
      <c r="A2796" t="s">
        <v>2875</v>
      </c>
      <c r="B2796" s="1">
        <v>45997</v>
      </c>
      <c r="C2796" t="s">
        <v>37</v>
      </c>
      <c r="D2796" t="s">
        <v>38</v>
      </c>
      <c r="E2796" t="s">
        <v>29</v>
      </c>
      <c r="F2796" t="s">
        <v>30</v>
      </c>
      <c r="G2796" t="s">
        <v>98</v>
      </c>
      <c r="H2796">
        <v>6</v>
      </c>
      <c r="I2796">
        <v>189.92</v>
      </c>
      <c r="J2796" s="2">
        <v>0</v>
      </c>
      <c r="K2796">
        <v>23</v>
      </c>
      <c r="L2796" s="3">
        <v>7.61</v>
      </c>
      <c r="M2796" s="3">
        <v>3.7</v>
      </c>
      <c r="N2796" t="s">
        <v>50</v>
      </c>
      <c r="O2796" t="s">
        <v>42</v>
      </c>
      <c r="P2796" t="s">
        <v>51</v>
      </c>
      <c r="Q2796" s="2">
        <v>1139.52</v>
      </c>
      <c r="R2796" s="2">
        <v>0</v>
      </c>
      <c r="S2796" s="2">
        <v>1139.52</v>
      </c>
      <c r="T2796" s="2">
        <v>0</v>
      </c>
      <c r="U2796">
        <v>1139.52</v>
      </c>
      <c r="V2796" s="2">
        <v>37</v>
      </c>
      <c r="W2796" s="3">
        <v>0</v>
      </c>
      <c r="X2796" s="3" t="s">
        <v>44</v>
      </c>
      <c r="Y2796" s="3">
        <v>10.1</v>
      </c>
      <c r="Z2796" s="2">
        <v>115.09</v>
      </c>
      <c r="AA2796" s="10">
        <f>IF(Table1[[#This Row],[Is_Late]]="Yes",1,0)</f>
        <v>0</v>
      </c>
    </row>
    <row r="2797" spans="1:27" x14ac:dyDescent="0.25">
      <c r="A2797" t="s">
        <v>2876</v>
      </c>
      <c r="B2797" s="1">
        <v>45998</v>
      </c>
      <c r="C2797" t="s">
        <v>88</v>
      </c>
      <c r="D2797" t="s">
        <v>28</v>
      </c>
      <c r="E2797" t="s">
        <v>29</v>
      </c>
      <c r="F2797" t="s">
        <v>76</v>
      </c>
      <c r="G2797" t="s">
        <v>117</v>
      </c>
      <c r="H2797">
        <v>6</v>
      </c>
      <c r="I2797">
        <v>363.52</v>
      </c>
      <c r="J2797" s="2">
        <v>20</v>
      </c>
      <c r="K2797">
        <v>25</v>
      </c>
      <c r="L2797" s="3">
        <v>2.29</v>
      </c>
      <c r="M2797" s="3">
        <v>3.2</v>
      </c>
      <c r="N2797" t="s">
        <v>32</v>
      </c>
      <c r="O2797" t="s">
        <v>42</v>
      </c>
      <c r="P2797" t="s">
        <v>56</v>
      </c>
      <c r="Q2797" s="2">
        <v>2181.12</v>
      </c>
      <c r="R2797" s="2">
        <v>436.22</v>
      </c>
      <c r="S2797" s="2">
        <v>1744.9</v>
      </c>
      <c r="T2797" s="2">
        <v>0</v>
      </c>
      <c r="U2797">
        <v>1744.9</v>
      </c>
      <c r="V2797" s="2">
        <v>35</v>
      </c>
      <c r="W2797" s="3">
        <v>0</v>
      </c>
      <c r="X2797" s="3" t="s">
        <v>44</v>
      </c>
      <c r="Y2797" s="3">
        <v>16.600000000000001</v>
      </c>
      <c r="Z2797" s="2">
        <v>289.64999999999998</v>
      </c>
      <c r="AA2797" s="10">
        <f>IF(Table1[[#This Row],[Is_Late]]="Yes",1,0)</f>
        <v>0</v>
      </c>
    </row>
    <row r="2798" spans="1:27" x14ac:dyDescent="0.25">
      <c r="A2798" t="s">
        <v>2877</v>
      </c>
      <c r="B2798" s="1">
        <v>45998</v>
      </c>
      <c r="C2798" t="s">
        <v>88</v>
      </c>
      <c r="D2798" t="s">
        <v>46</v>
      </c>
      <c r="E2798" t="s">
        <v>47</v>
      </c>
      <c r="F2798" t="s">
        <v>39</v>
      </c>
      <c r="G2798" t="s">
        <v>40</v>
      </c>
      <c r="H2798">
        <v>1</v>
      </c>
      <c r="I2798">
        <v>70.680000000000007</v>
      </c>
      <c r="J2798" s="2">
        <v>25</v>
      </c>
      <c r="K2798">
        <v>10</v>
      </c>
      <c r="L2798" s="3">
        <v>3.84</v>
      </c>
      <c r="M2798" s="3">
        <v>3.3</v>
      </c>
      <c r="N2798" t="s">
        <v>60</v>
      </c>
      <c r="O2798" t="s">
        <v>42</v>
      </c>
      <c r="P2798" t="s">
        <v>43</v>
      </c>
      <c r="Q2798" s="2">
        <v>70.680000000000007</v>
      </c>
      <c r="R2798" s="2">
        <v>17.670000000000002</v>
      </c>
      <c r="S2798" s="2">
        <v>53.01</v>
      </c>
      <c r="T2798" s="2">
        <v>25</v>
      </c>
      <c r="U2798">
        <v>78.010000000000005</v>
      </c>
      <c r="V2798" s="2">
        <v>17</v>
      </c>
      <c r="W2798" s="3">
        <v>0</v>
      </c>
      <c r="X2798" s="3" t="s">
        <v>44</v>
      </c>
      <c r="Y2798" s="3">
        <v>11.1</v>
      </c>
      <c r="Z2798" s="2">
        <v>5.88</v>
      </c>
      <c r="AA2798" s="10">
        <f>IF(Table1[[#This Row],[Is_Late]]="Yes",1,0)</f>
        <v>0</v>
      </c>
    </row>
    <row r="2799" spans="1:27" x14ac:dyDescent="0.25">
      <c r="A2799" t="s">
        <v>2878</v>
      </c>
      <c r="B2799" s="1">
        <v>45998</v>
      </c>
      <c r="C2799" t="s">
        <v>37</v>
      </c>
      <c r="D2799" t="s">
        <v>28</v>
      </c>
      <c r="E2799" t="s">
        <v>47</v>
      </c>
      <c r="F2799" t="s">
        <v>73</v>
      </c>
      <c r="G2799" t="s">
        <v>144</v>
      </c>
      <c r="H2799">
        <v>7</v>
      </c>
      <c r="I2799">
        <v>471.37</v>
      </c>
      <c r="J2799" s="2">
        <v>0</v>
      </c>
      <c r="K2799">
        <v>34</v>
      </c>
      <c r="L2799" s="3">
        <v>6.03</v>
      </c>
      <c r="M2799" s="3">
        <v>3.1</v>
      </c>
      <c r="N2799" t="s">
        <v>50</v>
      </c>
      <c r="O2799" t="s">
        <v>42</v>
      </c>
      <c r="P2799" t="s">
        <v>51</v>
      </c>
      <c r="Q2799" s="2">
        <v>3299.59</v>
      </c>
      <c r="R2799" s="2">
        <v>0</v>
      </c>
      <c r="S2799" s="2">
        <v>3299.59</v>
      </c>
      <c r="T2799" s="2">
        <v>0</v>
      </c>
      <c r="U2799">
        <v>3299.59</v>
      </c>
      <c r="V2799" s="2">
        <v>43</v>
      </c>
      <c r="W2799" s="3">
        <v>0</v>
      </c>
      <c r="X2799" s="3" t="s">
        <v>44</v>
      </c>
      <c r="Y2799" s="3">
        <v>19.2</v>
      </c>
      <c r="Z2799" s="2">
        <v>633.52</v>
      </c>
      <c r="AA2799" s="10">
        <f>IF(Table1[[#This Row],[Is_Late]]="Yes",1,0)</f>
        <v>0</v>
      </c>
    </row>
    <row r="2800" spans="1:27" x14ac:dyDescent="0.25">
      <c r="A2800" t="s">
        <v>2879</v>
      </c>
      <c r="B2800" s="1">
        <v>45998</v>
      </c>
      <c r="C2800" t="s">
        <v>88</v>
      </c>
      <c r="D2800" t="s">
        <v>54</v>
      </c>
      <c r="E2800" t="s">
        <v>47</v>
      </c>
      <c r="F2800" t="s">
        <v>39</v>
      </c>
      <c r="G2800" t="s">
        <v>144</v>
      </c>
      <c r="H2800">
        <v>5</v>
      </c>
      <c r="I2800">
        <v>211.22</v>
      </c>
      <c r="J2800" s="2">
        <v>10</v>
      </c>
      <c r="K2800">
        <v>34</v>
      </c>
      <c r="L2800" s="3">
        <v>7.26</v>
      </c>
      <c r="M2800" s="3">
        <v>3.2</v>
      </c>
      <c r="N2800" t="s">
        <v>50</v>
      </c>
      <c r="O2800" t="s">
        <v>33</v>
      </c>
      <c r="P2800" t="s">
        <v>51</v>
      </c>
      <c r="Q2800" s="2">
        <v>1056.0999999999999</v>
      </c>
      <c r="R2800" s="2">
        <v>105.61</v>
      </c>
      <c r="S2800" s="2">
        <v>0</v>
      </c>
      <c r="T2800" s="2">
        <v>0</v>
      </c>
      <c r="U2800">
        <v>0</v>
      </c>
      <c r="V2800" s="2">
        <v>34</v>
      </c>
      <c r="W2800" s="3">
        <v>0</v>
      </c>
      <c r="X2800" s="3" t="s">
        <v>44</v>
      </c>
      <c r="Y2800" s="3">
        <v>11.3</v>
      </c>
      <c r="Z2800" s="2">
        <v>0</v>
      </c>
      <c r="AA2800" s="10">
        <f>IF(Table1[[#This Row],[Is_Late]]="Yes",1,0)</f>
        <v>0</v>
      </c>
    </row>
    <row r="2801" spans="1:27" x14ac:dyDescent="0.25">
      <c r="A2801" t="s">
        <v>2880</v>
      </c>
      <c r="B2801" s="1">
        <v>45998</v>
      </c>
      <c r="C2801" t="s">
        <v>27</v>
      </c>
      <c r="D2801" t="s">
        <v>66</v>
      </c>
      <c r="E2801" t="s">
        <v>47</v>
      </c>
      <c r="F2801" t="s">
        <v>39</v>
      </c>
      <c r="G2801" t="s">
        <v>49</v>
      </c>
      <c r="H2801">
        <v>1</v>
      </c>
      <c r="I2801">
        <v>45.62</v>
      </c>
      <c r="J2801" s="2">
        <v>0</v>
      </c>
      <c r="K2801">
        <v>45</v>
      </c>
      <c r="L2801" s="3">
        <v>5.91</v>
      </c>
      <c r="M2801" s="3">
        <v>3.8</v>
      </c>
      <c r="N2801" t="s">
        <v>68</v>
      </c>
      <c r="O2801" t="s">
        <v>42</v>
      </c>
      <c r="P2801" t="s">
        <v>56</v>
      </c>
      <c r="Q2801" s="2">
        <v>45.62</v>
      </c>
      <c r="R2801" s="2">
        <v>0</v>
      </c>
      <c r="S2801" s="2">
        <v>45.62</v>
      </c>
      <c r="T2801" s="2">
        <v>20</v>
      </c>
      <c r="U2801">
        <v>65.62</v>
      </c>
      <c r="V2801" s="2">
        <v>24</v>
      </c>
      <c r="W2801" s="3">
        <v>21</v>
      </c>
      <c r="X2801" s="3" t="s">
        <v>35</v>
      </c>
      <c r="Y2801" s="3">
        <v>10.199999999999999</v>
      </c>
      <c r="Z2801" s="2">
        <v>4.6500000000000004</v>
      </c>
      <c r="AA2801" s="10">
        <f>IF(Table1[[#This Row],[Is_Late]]="Yes",1,0)</f>
        <v>1</v>
      </c>
    </row>
    <row r="2802" spans="1:27" x14ac:dyDescent="0.25">
      <c r="A2802" t="s">
        <v>2881</v>
      </c>
      <c r="B2802" s="1">
        <v>45998</v>
      </c>
      <c r="C2802" t="s">
        <v>27</v>
      </c>
      <c r="D2802" t="s">
        <v>46</v>
      </c>
      <c r="E2802" t="s">
        <v>47</v>
      </c>
      <c r="F2802" t="s">
        <v>86</v>
      </c>
      <c r="G2802" t="s">
        <v>31</v>
      </c>
      <c r="H2802">
        <v>2</v>
      </c>
      <c r="I2802">
        <v>383.02</v>
      </c>
      <c r="J2802" s="2">
        <v>5</v>
      </c>
      <c r="K2802">
        <v>32</v>
      </c>
      <c r="L2802" s="3">
        <v>4.76</v>
      </c>
      <c r="M2802" s="3">
        <v>3.5</v>
      </c>
      <c r="N2802" t="s">
        <v>68</v>
      </c>
      <c r="O2802" t="s">
        <v>42</v>
      </c>
      <c r="P2802" t="s">
        <v>51</v>
      </c>
      <c r="Q2802" s="2">
        <v>766.04</v>
      </c>
      <c r="R2802" s="2">
        <v>38.299999999999997</v>
      </c>
      <c r="S2802" s="2">
        <v>727.74</v>
      </c>
      <c r="T2802" s="2">
        <v>0</v>
      </c>
      <c r="U2802">
        <v>727.74</v>
      </c>
      <c r="V2802" s="2">
        <v>41</v>
      </c>
      <c r="W2802" s="3">
        <v>0</v>
      </c>
      <c r="X2802" s="3" t="s">
        <v>44</v>
      </c>
      <c r="Y2802" s="3">
        <v>28.7</v>
      </c>
      <c r="Z2802" s="2">
        <v>208.86</v>
      </c>
      <c r="AA2802" s="10">
        <f>IF(Table1[[#This Row],[Is_Late]]="Yes",1,0)</f>
        <v>0</v>
      </c>
    </row>
    <row r="2803" spans="1:27" x14ac:dyDescent="0.25">
      <c r="A2803" t="s">
        <v>2882</v>
      </c>
      <c r="B2803" s="1">
        <v>45998</v>
      </c>
      <c r="C2803" t="s">
        <v>75</v>
      </c>
      <c r="D2803" t="s">
        <v>28</v>
      </c>
      <c r="E2803" t="s">
        <v>47</v>
      </c>
      <c r="F2803" t="s">
        <v>93</v>
      </c>
      <c r="G2803" t="s">
        <v>55</v>
      </c>
      <c r="H2803">
        <v>5</v>
      </c>
      <c r="I2803">
        <v>190.8</v>
      </c>
      <c r="J2803" s="2">
        <v>15</v>
      </c>
      <c r="K2803">
        <v>10</v>
      </c>
      <c r="L2803" s="3">
        <v>2.0099999999999998</v>
      </c>
      <c r="M2803" s="3">
        <v>3.5</v>
      </c>
      <c r="N2803" t="s">
        <v>32</v>
      </c>
      <c r="O2803" t="s">
        <v>42</v>
      </c>
      <c r="P2803" t="s">
        <v>51</v>
      </c>
      <c r="Q2803" s="2">
        <v>954</v>
      </c>
      <c r="R2803" s="2">
        <v>143.1</v>
      </c>
      <c r="S2803" s="2">
        <v>810.9</v>
      </c>
      <c r="T2803" s="2">
        <v>0</v>
      </c>
      <c r="U2803">
        <v>810.9</v>
      </c>
      <c r="V2803" s="2">
        <v>25</v>
      </c>
      <c r="W2803" s="3">
        <v>0</v>
      </c>
      <c r="X2803" s="3" t="s">
        <v>44</v>
      </c>
      <c r="Y2803" s="3">
        <v>8.6999999999999993</v>
      </c>
      <c r="Z2803" s="2">
        <v>70.55</v>
      </c>
      <c r="AA2803" s="10">
        <f>IF(Table1[[#This Row],[Is_Late]]="Yes",1,0)</f>
        <v>0</v>
      </c>
    </row>
    <row r="2804" spans="1:27" x14ac:dyDescent="0.25">
      <c r="A2804" t="s">
        <v>2883</v>
      </c>
      <c r="B2804" s="1">
        <v>45998</v>
      </c>
      <c r="C2804" t="s">
        <v>88</v>
      </c>
      <c r="D2804" t="s">
        <v>38</v>
      </c>
      <c r="E2804" t="s">
        <v>47</v>
      </c>
      <c r="F2804" t="s">
        <v>93</v>
      </c>
      <c r="G2804" t="s">
        <v>136</v>
      </c>
      <c r="H2804">
        <v>3</v>
      </c>
      <c r="I2804">
        <v>148.32</v>
      </c>
      <c r="J2804" s="2">
        <v>10</v>
      </c>
      <c r="K2804">
        <v>29</v>
      </c>
      <c r="L2804" s="3">
        <v>5.73</v>
      </c>
      <c r="M2804" s="3">
        <v>4.2</v>
      </c>
      <c r="N2804" t="s">
        <v>68</v>
      </c>
      <c r="O2804" t="s">
        <v>42</v>
      </c>
      <c r="P2804" t="s">
        <v>34</v>
      </c>
      <c r="Q2804" s="2">
        <v>444.96</v>
      </c>
      <c r="R2804" s="2">
        <v>44.5</v>
      </c>
      <c r="S2804" s="2">
        <v>400.46</v>
      </c>
      <c r="T2804" s="2">
        <v>0</v>
      </c>
      <c r="U2804">
        <v>400.46</v>
      </c>
      <c r="V2804" s="2">
        <v>22</v>
      </c>
      <c r="W2804" s="3">
        <v>7</v>
      </c>
      <c r="X2804" s="3" t="s">
        <v>35</v>
      </c>
      <c r="Y2804" s="3">
        <v>15.2</v>
      </c>
      <c r="Z2804" s="2">
        <v>60.87</v>
      </c>
      <c r="AA2804" s="10">
        <f>IF(Table1[[#This Row],[Is_Late]]="Yes",1,0)</f>
        <v>1</v>
      </c>
    </row>
    <row r="2805" spans="1:27" x14ac:dyDescent="0.25">
      <c r="A2805" t="s">
        <v>2884</v>
      </c>
      <c r="B2805" s="1">
        <v>45999</v>
      </c>
      <c r="C2805" t="s">
        <v>53</v>
      </c>
      <c r="D2805" t="s">
        <v>46</v>
      </c>
      <c r="E2805" t="s">
        <v>47</v>
      </c>
      <c r="F2805" t="s">
        <v>86</v>
      </c>
      <c r="G2805" t="s">
        <v>117</v>
      </c>
      <c r="H2805">
        <v>3</v>
      </c>
      <c r="I2805">
        <v>163.11000000000001</v>
      </c>
      <c r="J2805" s="2">
        <v>5</v>
      </c>
      <c r="K2805">
        <v>29</v>
      </c>
      <c r="L2805" s="3">
        <v>6.1</v>
      </c>
      <c r="M2805" s="3">
        <v>3.7</v>
      </c>
      <c r="N2805" t="s">
        <v>32</v>
      </c>
      <c r="O2805" t="s">
        <v>42</v>
      </c>
      <c r="P2805" t="s">
        <v>64</v>
      </c>
      <c r="Q2805" s="2">
        <v>489.33</v>
      </c>
      <c r="R2805" s="2">
        <v>24.47</v>
      </c>
      <c r="S2805" s="2">
        <v>464.86</v>
      </c>
      <c r="T2805" s="2">
        <v>0</v>
      </c>
      <c r="U2805">
        <v>464.86</v>
      </c>
      <c r="V2805" s="2">
        <v>44</v>
      </c>
      <c r="W2805" s="3">
        <v>0</v>
      </c>
      <c r="X2805" s="3" t="s">
        <v>44</v>
      </c>
      <c r="Y2805" s="3">
        <v>8.1999999999999993</v>
      </c>
      <c r="Z2805" s="2">
        <v>38.119999999999997</v>
      </c>
      <c r="AA2805" s="10">
        <f>IF(Table1[[#This Row],[Is_Late]]="Yes",1,0)</f>
        <v>0</v>
      </c>
    </row>
    <row r="2806" spans="1:27" x14ac:dyDescent="0.25">
      <c r="A2806" t="s">
        <v>2885</v>
      </c>
      <c r="B2806" s="1">
        <v>45999</v>
      </c>
      <c r="C2806" t="s">
        <v>27</v>
      </c>
      <c r="D2806" t="s">
        <v>46</v>
      </c>
      <c r="E2806" t="s">
        <v>29</v>
      </c>
      <c r="F2806" t="s">
        <v>59</v>
      </c>
      <c r="G2806" t="s">
        <v>31</v>
      </c>
      <c r="H2806">
        <v>2</v>
      </c>
      <c r="I2806">
        <v>313.04000000000002</v>
      </c>
      <c r="J2806" s="2">
        <v>0</v>
      </c>
      <c r="K2806">
        <v>45</v>
      </c>
      <c r="L2806" s="3">
        <v>1.65</v>
      </c>
      <c r="M2806" s="3">
        <v>4.5999999999999996</v>
      </c>
      <c r="N2806" t="s">
        <v>32</v>
      </c>
      <c r="O2806" t="s">
        <v>42</v>
      </c>
      <c r="P2806" t="s">
        <v>34</v>
      </c>
      <c r="Q2806" s="2">
        <v>626.08000000000004</v>
      </c>
      <c r="R2806" s="2">
        <v>0</v>
      </c>
      <c r="S2806" s="2">
        <v>626.08000000000004</v>
      </c>
      <c r="T2806" s="2">
        <v>0</v>
      </c>
      <c r="U2806">
        <v>626.08000000000004</v>
      </c>
      <c r="V2806" s="2">
        <v>24</v>
      </c>
      <c r="W2806" s="3">
        <v>21</v>
      </c>
      <c r="X2806" s="3" t="s">
        <v>35</v>
      </c>
      <c r="Y2806" s="3">
        <v>20.5</v>
      </c>
      <c r="Z2806" s="2">
        <v>128.35</v>
      </c>
      <c r="AA2806" s="10">
        <f>IF(Table1[[#This Row],[Is_Late]]="Yes",1,0)</f>
        <v>1</v>
      </c>
    </row>
    <row r="2807" spans="1:27" x14ac:dyDescent="0.25">
      <c r="A2807" t="s">
        <v>2886</v>
      </c>
      <c r="B2807" s="1">
        <v>45999</v>
      </c>
      <c r="C2807" t="s">
        <v>80</v>
      </c>
      <c r="D2807" t="s">
        <v>54</v>
      </c>
      <c r="E2807" t="s">
        <v>29</v>
      </c>
      <c r="F2807" t="s">
        <v>111</v>
      </c>
      <c r="G2807" t="s">
        <v>67</v>
      </c>
      <c r="H2807">
        <v>4</v>
      </c>
      <c r="I2807">
        <v>342.54</v>
      </c>
      <c r="J2807" s="2">
        <v>15</v>
      </c>
      <c r="K2807">
        <v>30</v>
      </c>
      <c r="L2807" s="3">
        <v>5.42</v>
      </c>
      <c r="M2807" s="3">
        <v>3.9</v>
      </c>
      <c r="N2807" t="s">
        <v>50</v>
      </c>
      <c r="O2807" t="s">
        <v>42</v>
      </c>
      <c r="P2807" t="s">
        <v>51</v>
      </c>
      <c r="Q2807" s="2">
        <v>1370.16</v>
      </c>
      <c r="R2807" s="2">
        <v>205.52</v>
      </c>
      <c r="S2807" s="2">
        <v>1164.6400000000001</v>
      </c>
      <c r="T2807" s="2">
        <v>0</v>
      </c>
      <c r="U2807">
        <v>1164.6400000000001</v>
      </c>
      <c r="V2807" s="2">
        <v>24</v>
      </c>
      <c r="W2807" s="3">
        <v>6</v>
      </c>
      <c r="X2807" s="3" t="s">
        <v>35</v>
      </c>
      <c r="Y2807" s="3">
        <v>15.4</v>
      </c>
      <c r="Z2807" s="2">
        <v>179.35</v>
      </c>
      <c r="AA2807" s="10">
        <f>IF(Table1[[#This Row],[Is_Late]]="Yes",1,0)</f>
        <v>1</v>
      </c>
    </row>
    <row r="2808" spans="1:27" x14ac:dyDescent="0.25">
      <c r="A2808" t="s">
        <v>2887</v>
      </c>
      <c r="B2808" s="1">
        <v>45999</v>
      </c>
      <c r="C2808" t="s">
        <v>37</v>
      </c>
      <c r="D2808" t="s">
        <v>54</v>
      </c>
      <c r="E2808" t="s">
        <v>29</v>
      </c>
      <c r="F2808" t="s">
        <v>93</v>
      </c>
      <c r="G2808" t="s">
        <v>55</v>
      </c>
      <c r="H2808">
        <v>6</v>
      </c>
      <c r="I2808">
        <v>221.09</v>
      </c>
      <c r="J2808" s="2">
        <v>15</v>
      </c>
      <c r="K2808">
        <v>31</v>
      </c>
      <c r="L2808" s="3">
        <v>3.84</v>
      </c>
      <c r="M2808" s="3">
        <v>3.8</v>
      </c>
      <c r="N2808" t="s">
        <v>68</v>
      </c>
      <c r="O2808" t="s">
        <v>42</v>
      </c>
      <c r="P2808" t="s">
        <v>56</v>
      </c>
      <c r="Q2808" s="2">
        <v>1326.54</v>
      </c>
      <c r="R2808" s="2">
        <v>198.98</v>
      </c>
      <c r="S2808" s="2">
        <v>1127.56</v>
      </c>
      <c r="T2808" s="2">
        <v>0</v>
      </c>
      <c r="U2808">
        <v>1127.56</v>
      </c>
      <c r="V2808" s="2">
        <v>31</v>
      </c>
      <c r="W2808" s="3">
        <v>0</v>
      </c>
      <c r="X2808" s="3" t="s">
        <v>44</v>
      </c>
      <c r="Y2808" s="3">
        <v>14.1</v>
      </c>
      <c r="Z2808" s="2">
        <v>158.99</v>
      </c>
      <c r="AA2808" s="10">
        <f>IF(Table1[[#This Row],[Is_Late]]="Yes",1,0)</f>
        <v>0</v>
      </c>
    </row>
    <row r="2809" spans="1:27" x14ac:dyDescent="0.25">
      <c r="A2809" t="s">
        <v>2888</v>
      </c>
      <c r="B2809" s="1">
        <v>45999</v>
      </c>
      <c r="C2809" t="s">
        <v>84</v>
      </c>
      <c r="D2809" t="s">
        <v>28</v>
      </c>
      <c r="E2809" t="s">
        <v>29</v>
      </c>
      <c r="F2809" t="s">
        <v>30</v>
      </c>
      <c r="G2809" t="s">
        <v>89</v>
      </c>
      <c r="H2809">
        <v>7</v>
      </c>
      <c r="I2809">
        <v>326.58999999999997</v>
      </c>
      <c r="J2809" s="2">
        <v>10</v>
      </c>
      <c r="K2809">
        <v>38</v>
      </c>
      <c r="L2809" s="3">
        <v>1.32</v>
      </c>
      <c r="M2809" s="3">
        <v>3.3</v>
      </c>
      <c r="N2809" t="s">
        <v>41</v>
      </c>
      <c r="O2809" t="s">
        <v>33</v>
      </c>
      <c r="P2809" t="s">
        <v>34</v>
      </c>
      <c r="Q2809" s="2">
        <v>2286.13</v>
      </c>
      <c r="R2809" s="2">
        <v>228.61</v>
      </c>
      <c r="S2809" s="2">
        <v>0</v>
      </c>
      <c r="T2809" s="2">
        <v>0</v>
      </c>
      <c r="U2809">
        <v>0</v>
      </c>
      <c r="V2809" s="2">
        <v>28</v>
      </c>
      <c r="W2809" s="3">
        <v>10</v>
      </c>
      <c r="X2809" s="3" t="s">
        <v>35</v>
      </c>
      <c r="Y2809" s="3">
        <v>30</v>
      </c>
      <c r="Z2809" s="2">
        <v>0</v>
      </c>
      <c r="AA2809" s="10">
        <f>IF(Table1[[#This Row],[Is_Late]]="Yes",1,0)</f>
        <v>1</v>
      </c>
    </row>
    <row r="2810" spans="1:27" x14ac:dyDescent="0.25">
      <c r="A2810" t="s">
        <v>2889</v>
      </c>
      <c r="B2810" s="1">
        <v>45999</v>
      </c>
      <c r="C2810" t="s">
        <v>88</v>
      </c>
      <c r="D2810" t="s">
        <v>38</v>
      </c>
      <c r="E2810" t="s">
        <v>47</v>
      </c>
      <c r="F2810" t="s">
        <v>93</v>
      </c>
      <c r="G2810" t="s">
        <v>67</v>
      </c>
      <c r="H2810">
        <v>4</v>
      </c>
      <c r="I2810">
        <v>272.87</v>
      </c>
      <c r="J2810" s="2">
        <v>15</v>
      </c>
      <c r="K2810">
        <v>31</v>
      </c>
      <c r="L2810" s="3">
        <v>1.39</v>
      </c>
      <c r="M2810" s="3">
        <v>3.8</v>
      </c>
      <c r="N2810" t="s">
        <v>50</v>
      </c>
      <c r="O2810" t="s">
        <v>33</v>
      </c>
      <c r="P2810" t="s">
        <v>64</v>
      </c>
      <c r="Q2810" s="2">
        <v>1091.48</v>
      </c>
      <c r="R2810" s="2">
        <v>163.72</v>
      </c>
      <c r="S2810" s="2">
        <v>0</v>
      </c>
      <c r="T2810" s="2">
        <v>0</v>
      </c>
      <c r="U2810">
        <v>0</v>
      </c>
      <c r="V2810" s="2">
        <v>17</v>
      </c>
      <c r="W2810" s="3">
        <v>14</v>
      </c>
      <c r="X2810" s="3" t="s">
        <v>35</v>
      </c>
      <c r="Y2810" s="3">
        <v>20.9</v>
      </c>
      <c r="Z2810" s="2">
        <v>0</v>
      </c>
      <c r="AA2810" s="10">
        <f>IF(Table1[[#This Row],[Is_Late]]="Yes",1,0)</f>
        <v>1</v>
      </c>
    </row>
    <row r="2811" spans="1:27" x14ac:dyDescent="0.25">
      <c r="A2811" t="s">
        <v>2890</v>
      </c>
      <c r="B2811" s="1">
        <v>45999</v>
      </c>
      <c r="C2811" t="s">
        <v>37</v>
      </c>
      <c r="D2811" t="s">
        <v>38</v>
      </c>
      <c r="E2811" t="s">
        <v>29</v>
      </c>
      <c r="F2811" t="s">
        <v>30</v>
      </c>
      <c r="G2811" t="s">
        <v>31</v>
      </c>
      <c r="H2811">
        <v>4</v>
      </c>
      <c r="I2811">
        <v>187.45</v>
      </c>
      <c r="J2811" s="2">
        <v>20</v>
      </c>
      <c r="K2811">
        <v>21</v>
      </c>
      <c r="L2811" s="3">
        <v>5.19</v>
      </c>
      <c r="M2811" s="3">
        <v>3.4</v>
      </c>
      <c r="N2811" t="s">
        <v>60</v>
      </c>
      <c r="O2811" t="s">
        <v>42</v>
      </c>
      <c r="P2811" t="s">
        <v>64</v>
      </c>
      <c r="Q2811" s="2">
        <v>749.8</v>
      </c>
      <c r="R2811" s="2">
        <v>149.96</v>
      </c>
      <c r="S2811" s="2">
        <v>599.84</v>
      </c>
      <c r="T2811" s="2">
        <v>0</v>
      </c>
      <c r="U2811">
        <v>599.84</v>
      </c>
      <c r="V2811" s="2">
        <v>37</v>
      </c>
      <c r="W2811" s="3">
        <v>0</v>
      </c>
      <c r="X2811" s="3" t="s">
        <v>44</v>
      </c>
      <c r="Y2811" s="3">
        <v>24.8</v>
      </c>
      <c r="Z2811" s="2">
        <v>148.76</v>
      </c>
      <c r="AA2811" s="10">
        <f>IF(Table1[[#This Row],[Is_Late]]="Yes",1,0)</f>
        <v>0</v>
      </c>
    </row>
    <row r="2812" spans="1:27" x14ac:dyDescent="0.25">
      <c r="A2812" t="s">
        <v>2891</v>
      </c>
      <c r="B2812" s="1">
        <v>45999</v>
      </c>
      <c r="C2812" t="s">
        <v>53</v>
      </c>
      <c r="D2812" t="s">
        <v>28</v>
      </c>
      <c r="E2812" t="s">
        <v>47</v>
      </c>
      <c r="F2812" t="s">
        <v>39</v>
      </c>
      <c r="G2812" t="s">
        <v>31</v>
      </c>
      <c r="H2812">
        <v>4</v>
      </c>
      <c r="I2812">
        <v>448.41</v>
      </c>
      <c r="J2812" s="2">
        <v>0</v>
      </c>
      <c r="K2812">
        <v>30</v>
      </c>
      <c r="L2812" s="3">
        <v>6.93</v>
      </c>
      <c r="M2812" s="3">
        <v>4.7</v>
      </c>
      <c r="N2812" t="s">
        <v>32</v>
      </c>
      <c r="O2812" t="s">
        <v>42</v>
      </c>
      <c r="P2812" t="s">
        <v>56</v>
      </c>
      <c r="Q2812" s="2">
        <v>1793.64</v>
      </c>
      <c r="R2812" s="2">
        <v>0</v>
      </c>
      <c r="S2812" s="2">
        <v>1793.64</v>
      </c>
      <c r="T2812" s="2">
        <v>0</v>
      </c>
      <c r="U2812">
        <v>1793.64</v>
      </c>
      <c r="V2812" s="2">
        <v>37</v>
      </c>
      <c r="W2812" s="3">
        <v>0</v>
      </c>
      <c r="X2812" s="3" t="s">
        <v>44</v>
      </c>
      <c r="Y2812" s="3">
        <v>30.3</v>
      </c>
      <c r="Z2812" s="2">
        <v>543.47</v>
      </c>
      <c r="AA2812" s="10">
        <f>IF(Table1[[#This Row],[Is_Late]]="Yes",1,0)</f>
        <v>0</v>
      </c>
    </row>
    <row r="2813" spans="1:27" x14ac:dyDescent="0.25">
      <c r="A2813" t="s">
        <v>2892</v>
      </c>
      <c r="B2813" s="1">
        <v>45999</v>
      </c>
      <c r="C2813" t="s">
        <v>58</v>
      </c>
      <c r="D2813" t="s">
        <v>54</v>
      </c>
      <c r="E2813" t="s">
        <v>47</v>
      </c>
      <c r="F2813" t="s">
        <v>81</v>
      </c>
      <c r="G2813" t="s">
        <v>70</v>
      </c>
      <c r="H2813">
        <v>5</v>
      </c>
      <c r="I2813">
        <v>109.66</v>
      </c>
      <c r="J2813" s="2">
        <v>5</v>
      </c>
      <c r="K2813">
        <v>23</v>
      </c>
      <c r="L2813" s="3">
        <v>3.93</v>
      </c>
      <c r="M2813" s="3">
        <v>3.8</v>
      </c>
      <c r="N2813" t="s">
        <v>60</v>
      </c>
      <c r="O2813" t="s">
        <v>33</v>
      </c>
      <c r="P2813" t="s">
        <v>51</v>
      </c>
      <c r="Q2813" s="2">
        <v>548.29999999999995</v>
      </c>
      <c r="R2813" s="2">
        <v>27.42</v>
      </c>
      <c r="S2813" s="2">
        <v>0</v>
      </c>
      <c r="T2813" s="2">
        <v>0</v>
      </c>
      <c r="U2813">
        <v>0</v>
      </c>
      <c r="V2813" s="2">
        <v>30</v>
      </c>
      <c r="W2813" s="3">
        <v>0</v>
      </c>
      <c r="X2813" s="3" t="s">
        <v>44</v>
      </c>
      <c r="Y2813" s="3">
        <v>29.4</v>
      </c>
      <c r="Z2813" s="2">
        <v>0</v>
      </c>
      <c r="AA2813" s="10">
        <f>IF(Table1[[#This Row],[Is_Late]]="Yes",1,0)</f>
        <v>0</v>
      </c>
    </row>
    <row r="2814" spans="1:27" x14ac:dyDescent="0.25">
      <c r="A2814" t="s">
        <v>2893</v>
      </c>
      <c r="B2814" s="1">
        <v>45999</v>
      </c>
      <c r="C2814" t="s">
        <v>58</v>
      </c>
      <c r="D2814" t="s">
        <v>54</v>
      </c>
      <c r="E2814" t="s">
        <v>29</v>
      </c>
      <c r="F2814" t="s">
        <v>76</v>
      </c>
      <c r="G2814" t="s">
        <v>40</v>
      </c>
      <c r="H2814">
        <v>6</v>
      </c>
      <c r="I2814">
        <v>37.369999999999997</v>
      </c>
      <c r="J2814" s="2">
        <v>20</v>
      </c>
      <c r="K2814">
        <v>14</v>
      </c>
      <c r="L2814" s="3">
        <v>3.02</v>
      </c>
      <c r="M2814" s="3">
        <v>4.2</v>
      </c>
      <c r="N2814" t="s">
        <v>50</v>
      </c>
      <c r="O2814" t="s">
        <v>42</v>
      </c>
      <c r="P2814" t="s">
        <v>43</v>
      </c>
      <c r="Q2814" s="2">
        <v>224.22</v>
      </c>
      <c r="R2814" s="2">
        <v>44.84</v>
      </c>
      <c r="S2814" s="2">
        <v>179.38</v>
      </c>
      <c r="T2814" s="2">
        <v>20</v>
      </c>
      <c r="U2814">
        <v>199.38</v>
      </c>
      <c r="V2814" s="2">
        <v>29</v>
      </c>
      <c r="W2814" s="3">
        <v>0</v>
      </c>
      <c r="X2814" s="3" t="s">
        <v>44</v>
      </c>
      <c r="Y2814" s="3">
        <v>12.4</v>
      </c>
      <c r="Z2814" s="2">
        <v>22.24</v>
      </c>
      <c r="AA2814" s="10">
        <f>IF(Table1[[#This Row],[Is_Late]]="Yes",1,0)</f>
        <v>0</v>
      </c>
    </row>
    <row r="2815" spans="1:27" x14ac:dyDescent="0.25">
      <c r="A2815" t="s">
        <v>2894</v>
      </c>
      <c r="B2815" s="1">
        <v>45999</v>
      </c>
      <c r="C2815" t="s">
        <v>84</v>
      </c>
      <c r="D2815" t="s">
        <v>54</v>
      </c>
      <c r="E2815" t="s">
        <v>29</v>
      </c>
      <c r="F2815" t="s">
        <v>39</v>
      </c>
      <c r="G2815" t="s">
        <v>82</v>
      </c>
      <c r="H2815">
        <v>2</v>
      </c>
      <c r="I2815">
        <v>267.79000000000002</v>
      </c>
      <c r="J2815" s="2">
        <v>0</v>
      </c>
      <c r="K2815">
        <v>10</v>
      </c>
      <c r="L2815" s="3">
        <v>2.4300000000000002</v>
      </c>
      <c r="M2815" s="3">
        <v>4</v>
      </c>
      <c r="N2815" t="s">
        <v>50</v>
      </c>
      <c r="O2815" t="s">
        <v>42</v>
      </c>
      <c r="P2815" t="s">
        <v>56</v>
      </c>
      <c r="Q2815" s="2">
        <v>535.58000000000004</v>
      </c>
      <c r="R2815" s="2">
        <v>0</v>
      </c>
      <c r="S2815" s="2">
        <v>535.58000000000004</v>
      </c>
      <c r="T2815" s="2">
        <v>0</v>
      </c>
      <c r="U2815">
        <v>535.58000000000004</v>
      </c>
      <c r="V2815" s="2">
        <v>29</v>
      </c>
      <c r="W2815" s="3">
        <v>0</v>
      </c>
      <c r="X2815" s="3" t="s">
        <v>44</v>
      </c>
      <c r="Y2815" s="3">
        <v>12.3</v>
      </c>
      <c r="Z2815" s="2">
        <v>65.88</v>
      </c>
      <c r="AA2815" s="10">
        <f>IF(Table1[[#This Row],[Is_Late]]="Yes",1,0)</f>
        <v>0</v>
      </c>
    </row>
    <row r="2816" spans="1:27" x14ac:dyDescent="0.25">
      <c r="A2816" t="s">
        <v>2895</v>
      </c>
      <c r="B2816" s="1">
        <v>45999</v>
      </c>
      <c r="C2816" t="s">
        <v>88</v>
      </c>
      <c r="D2816" t="s">
        <v>66</v>
      </c>
      <c r="E2816" t="s">
        <v>47</v>
      </c>
      <c r="F2816" t="s">
        <v>93</v>
      </c>
      <c r="G2816" t="s">
        <v>78</v>
      </c>
      <c r="H2816">
        <v>5</v>
      </c>
      <c r="I2816">
        <v>350.02</v>
      </c>
      <c r="J2816" s="2">
        <v>25</v>
      </c>
      <c r="K2816">
        <v>21</v>
      </c>
      <c r="L2816" s="3">
        <v>4.68</v>
      </c>
      <c r="M2816" s="3">
        <v>4.4000000000000004</v>
      </c>
      <c r="N2816" t="s">
        <v>50</v>
      </c>
      <c r="O2816" t="s">
        <v>42</v>
      </c>
      <c r="P2816" t="s">
        <v>34</v>
      </c>
      <c r="Q2816" s="2">
        <v>1750.1</v>
      </c>
      <c r="R2816" s="2">
        <v>437.52</v>
      </c>
      <c r="S2816" s="2">
        <v>1312.58</v>
      </c>
      <c r="T2816" s="2">
        <v>0</v>
      </c>
      <c r="U2816">
        <v>1312.58</v>
      </c>
      <c r="V2816" s="2">
        <v>17</v>
      </c>
      <c r="W2816" s="3">
        <v>4</v>
      </c>
      <c r="X2816" s="3" t="s">
        <v>44</v>
      </c>
      <c r="Y2816" s="3">
        <v>28.5</v>
      </c>
      <c r="Z2816" s="2">
        <v>374.09</v>
      </c>
      <c r="AA2816" s="10">
        <f>IF(Table1[[#This Row],[Is_Late]]="Yes",1,0)</f>
        <v>0</v>
      </c>
    </row>
    <row r="2817" spans="1:27" x14ac:dyDescent="0.25">
      <c r="A2817" t="s">
        <v>2896</v>
      </c>
      <c r="B2817" s="1">
        <v>46000</v>
      </c>
      <c r="C2817" t="s">
        <v>80</v>
      </c>
      <c r="D2817" t="s">
        <v>66</v>
      </c>
      <c r="E2817" t="s">
        <v>47</v>
      </c>
      <c r="F2817" t="s">
        <v>39</v>
      </c>
      <c r="G2817" t="s">
        <v>117</v>
      </c>
      <c r="H2817">
        <v>5</v>
      </c>
      <c r="I2817">
        <v>66.88</v>
      </c>
      <c r="J2817" s="2">
        <v>10</v>
      </c>
      <c r="K2817">
        <v>30</v>
      </c>
      <c r="L2817" s="3">
        <v>0.59</v>
      </c>
      <c r="M2817" s="3">
        <v>5</v>
      </c>
      <c r="N2817" t="s">
        <v>32</v>
      </c>
      <c r="O2817" t="s">
        <v>33</v>
      </c>
      <c r="P2817" t="s">
        <v>34</v>
      </c>
      <c r="Q2817" s="2">
        <v>334.4</v>
      </c>
      <c r="R2817" s="2">
        <v>33.44</v>
      </c>
      <c r="S2817" s="2">
        <v>0</v>
      </c>
      <c r="T2817" s="2">
        <v>0</v>
      </c>
      <c r="U2817">
        <v>0</v>
      </c>
      <c r="V2817" s="2">
        <v>18</v>
      </c>
      <c r="W2817" s="3">
        <v>12</v>
      </c>
      <c r="X2817" s="3" t="s">
        <v>35</v>
      </c>
      <c r="Y2817" s="3">
        <v>24.6</v>
      </c>
      <c r="Z2817" s="2">
        <v>0</v>
      </c>
      <c r="AA2817" s="10">
        <f>IF(Table1[[#This Row],[Is_Late]]="Yes",1,0)</f>
        <v>1</v>
      </c>
    </row>
    <row r="2818" spans="1:27" x14ac:dyDescent="0.25">
      <c r="A2818" t="s">
        <v>2897</v>
      </c>
      <c r="B2818" s="1">
        <v>46000</v>
      </c>
      <c r="C2818" t="s">
        <v>88</v>
      </c>
      <c r="D2818" t="s">
        <v>28</v>
      </c>
      <c r="E2818" t="s">
        <v>29</v>
      </c>
      <c r="F2818" t="s">
        <v>73</v>
      </c>
      <c r="G2818" t="s">
        <v>70</v>
      </c>
      <c r="H2818">
        <v>5</v>
      </c>
      <c r="I2818">
        <v>280.18</v>
      </c>
      <c r="J2818" s="2">
        <v>15</v>
      </c>
      <c r="K2818">
        <v>43</v>
      </c>
      <c r="L2818" s="3">
        <v>1.1499999999999999</v>
      </c>
      <c r="M2818" s="3">
        <v>3.9</v>
      </c>
      <c r="N2818" t="s">
        <v>41</v>
      </c>
      <c r="O2818" t="s">
        <v>42</v>
      </c>
      <c r="P2818" t="s">
        <v>51</v>
      </c>
      <c r="Q2818" s="2">
        <v>1400.9</v>
      </c>
      <c r="R2818" s="2">
        <v>210.14</v>
      </c>
      <c r="S2818" s="2">
        <v>1190.76</v>
      </c>
      <c r="T2818" s="2">
        <v>0</v>
      </c>
      <c r="U2818">
        <v>1190.76</v>
      </c>
      <c r="V2818" s="2">
        <v>32</v>
      </c>
      <c r="W2818" s="3">
        <v>11</v>
      </c>
      <c r="X2818" s="3" t="s">
        <v>35</v>
      </c>
      <c r="Y2818" s="3">
        <v>16.600000000000001</v>
      </c>
      <c r="Z2818" s="2">
        <v>197.67</v>
      </c>
      <c r="AA2818" s="10">
        <f>IF(Table1[[#This Row],[Is_Late]]="Yes",1,0)</f>
        <v>1</v>
      </c>
    </row>
    <row r="2819" spans="1:27" x14ac:dyDescent="0.25">
      <c r="A2819" t="s">
        <v>2898</v>
      </c>
      <c r="B2819" s="1">
        <v>46000</v>
      </c>
      <c r="C2819" t="s">
        <v>84</v>
      </c>
      <c r="D2819" t="s">
        <v>54</v>
      </c>
      <c r="E2819" t="s">
        <v>29</v>
      </c>
      <c r="F2819" t="s">
        <v>39</v>
      </c>
      <c r="G2819" t="s">
        <v>78</v>
      </c>
      <c r="H2819">
        <v>3</v>
      </c>
      <c r="I2819">
        <v>327.08</v>
      </c>
      <c r="J2819" s="2">
        <v>15</v>
      </c>
      <c r="K2819">
        <v>29</v>
      </c>
      <c r="L2819" s="3">
        <v>5.62</v>
      </c>
      <c r="M2819" s="3">
        <v>4</v>
      </c>
      <c r="N2819" t="s">
        <v>41</v>
      </c>
      <c r="O2819" t="s">
        <v>42</v>
      </c>
      <c r="P2819" t="s">
        <v>34</v>
      </c>
      <c r="Q2819" s="2">
        <v>981.24</v>
      </c>
      <c r="R2819" s="2">
        <v>147.19</v>
      </c>
      <c r="S2819" s="2">
        <v>834.05</v>
      </c>
      <c r="T2819" s="2">
        <v>0</v>
      </c>
      <c r="U2819">
        <v>834.05</v>
      </c>
      <c r="V2819" s="2">
        <v>17</v>
      </c>
      <c r="W2819" s="3">
        <v>12</v>
      </c>
      <c r="X2819" s="3" t="s">
        <v>35</v>
      </c>
      <c r="Y2819" s="3">
        <v>18.8</v>
      </c>
      <c r="Z2819" s="2">
        <v>156.80000000000001</v>
      </c>
      <c r="AA2819" s="10">
        <f>IF(Table1[[#This Row],[Is_Late]]="Yes",1,0)</f>
        <v>1</v>
      </c>
    </row>
    <row r="2820" spans="1:27" x14ac:dyDescent="0.25">
      <c r="A2820" t="s">
        <v>2899</v>
      </c>
      <c r="B2820" s="1">
        <v>46001</v>
      </c>
      <c r="C2820" t="s">
        <v>58</v>
      </c>
      <c r="D2820" t="s">
        <v>46</v>
      </c>
      <c r="E2820" t="s">
        <v>47</v>
      </c>
      <c r="F2820" t="s">
        <v>76</v>
      </c>
      <c r="G2820" t="s">
        <v>100</v>
      </c>
      <c r="H2820">
        <v>6</v>
      </c>
      <c r="I2820">
        <v>271.51</v>
      </c>
      <c r="J2820" s="2">
        <v>15</v>
      </c>
      <c r="K2820">
        <v>33</v>
      </c>
      <c r="L2820" s="3">
        <v>7.54</v>
      </c>
      <c r="M2820" s="3">
        <v>3.2</v>
      </c>
      <c r="N2820" t="s">
        <v>50</v>
      </c>
      <c r="O2820" t="s">
        <v>42</v>
      </c>
      <c r="P2820" t="s">
        <v>64</v>
      </c>
      <c r="Q2820" s="2">
        <v>1629.06</v>
      </c>
      <c r="R2820" s="2">
        <v>244.36</v>
      </c>
      <c r="S2820" s="2">
        <v>1384.7</v>
      </c>
      <c r="T2820" s="2">
        <v>0</v>
      </c>
      <c r="U2820">
        <v>1384.7</v>
      </c>
      <c r="V2820" s="2">
        <v>37</v>
      </c>
      <c r="W2820" s="3">
        <v>0</v>
      </c>
      <c r="X2820" s="3" t="s">
        <v>44</v>
      </c>
      <c r="Y2820" s="3">
        <v>22.9</v>
      </c>
      <c r="Z2820" s="2">
        <v>317.10000000000002</v>
      </c>
      <c r="AA2820" s="10">
        <f>IF(Table1[[#This Row],[Is_Late]]="Yes",1,0)</f>
        <v>0</v>
      </c>
    </row>
    <row r="2821" spans="1:27" x14ac:dyDescent="0.25">
      <c r="A2821" t="s">
        <v>2900</v>
      </c>
      <c r="B2821" s="1">
        <v>46001</v>
      </c>
      <c r="C2821" t="s">
        <v>37</v>
      </c>
      <c r="D2821" t="s">
        <v>38</v>
      </c>
      <c r="E2821" t="s">
        <v>47</v>
      </c>
      <c r="F2821" t="s">
        <v>73</v>
      </c>
      <c r="G2821" t="s">
        <v>63</v>
      </c>
      <c r="H2821">
        <v>1</v>
      </c>
      <c r="I2821">
        <v>50.39</v>
      </c>
      <c r="J2821" s="2">
        <v>20</v>
      </c>
      <c r="K2821">
        <v>33</v>
      </c>
      <c r="L2821" s="3">
        <v>2.66</v>
      </c>
      <c r="M2821" s="3">
        <v>4.5999999999999996</v>
      </c>
      <c r="N2821" t="s">
        <v>68</v>
      </c>
      <c r="O2821" t="s">
        <v>33</v>
      </c>
      <c r="P2821" t="s">
        <v>43</v>
      </c>
      <c r="Q2821" s="2">
        <v>50.39</v>
      </c>
      <c r="R2821" s="2">
        <v>10.08</v>
      </c>
      <c r="S2821" s="2">
        <v>0</v>
      </c>
      <c r="T2821" s="2">
        <v>10</v>
      </c>
      <c r="U2821">
        <v>0</v>
      </c>
      <c r="V2821" s="2">
        <v>40</v>
      </c>
      <c r="W2821" s="3">
        <v>0</v>
      </c>
      <c r="X2821" s="3" t="s">
        <v>44</v>
      </c>
      <c r="Y2821" s="3">
        <v>13.8</v>
      </c>
      <c r="Z2821" s="2">
        <v>0</v>
      </c>
      <c r="AA2821" s="10">
        <f>IF(Table1[[#This Row],[Is_Late]]="Yes",1,0)</f>
        <v>0</v>
      </c>
    </row>
    <row r="2822" spans="1:27" x14ac:dyDescent="0.25">
      <c r="A2822" t="s">
        <v>2901</v>
      </c>
      <c r="B2822" s="1">
        <v>46001</v>
      </c>
      <c r="C2822" t="s">
        <v>58</v>
      </c>
      <c r="D2822" t="s">
        <v>46</v>
      </c>
      <c r="E2822" t="s">
        <v>29</v>
      </c>
      <c r="F2822" t="s">
        <v>30</v>
      </c>
      <c r="G2822" t="s">
        <v>49</v>
      </c>
      <c r="H2822">
        <v>3</v>
      </c>
      <c r="I2822">
        <v>431.74</v>
      </c>
      <c r="J2822" s="2">
        <v>0</v>
      </c>
      <c r="K2822">
        <v>53</v>
      </c>
      <c r="L2822" s="3">
        <v>4.6399999999999997</v>
      </c>
      <c r="M2822" s="3">
        <v>4.8</v>
      </c>
      <c r="N2822" t="s">
        <v>60</v>
      </c>
      <c r="O2822" t="s">
        <v>42</v>
      </c>
      <c r="P2822" t="s">
        <v>56</v>
      </c>
      <c r="Q2822" s="2">
        <v>1295.22</v>
      </c>
      <c r="R2822" s="2">
        <v>0</v>
      </c>
      <c r="S2822" s="2">
        <v>1295.22</v>
      </c>
      <c r="T2822" s="2">
        <v>0</v>
      </c>
      <c r="U2822">
        <v>1295.22</v>
      </c>
      <c r="V2822" s="2">
        <v>41</v>
      </c>
      <c r="W2822" s="3">
        <v>12</v>
      </c>
      <c r="X2822" s="3" t="s">
        <v>35</v>
      </c>
      <c r="Y2822" s="3">
        <v>15.2</v>
      </c>
      <c r="Z2822" s="2">
        <v>196.87</v>
      </c>
      <c r="AA2822" s="10">
        <f>IF(Table1[[#This Row],[Is_Late]]="Yes",1,0)</f>
        <v>1</v>
      </c>
    </row>
    <row r="2823" spans="1:27" x14ac:dyDescent="0.25">
      <c r="A2823" t="s">
        <v>2902</v>
      </c>
      <c r="B2823" s="1">
        <v>46001</v>
      </c>
      <c r="C2823" t="s">
        <v>84</v>
      </c>
      <c r="D2823" t="s">
        <v>46</v>
      </c>
      <c r="E2823" t="s">
        <v>47</v>
      </c>
      <c r="F2823" t="s">
        <v>93</v>
      </c>
      <c r="G2823" t="s">
        <v>98</v>
      </c>
      <c r="H2823">
        <v>3</v>
      </c>
      <c r="I2823">
        <v>136.97999999999999</v>
      </c>
      <c r="J2823" s="2">
        <v>10</v>
      </c>
      <c r="K2823">
        <v>10</v>
      </c>
      <c r="L2823" s="3">
        <v>1.44</v>
      </c>
      <c r="M2823" s="3">
        <v>4.0999999999999996</v>
      </c>
      <c r="N2823" t="s">
        <v>50</v>
      </c>
      <c r="O2823" t="s">
        <v>42</v>
      </c>
      <c r="P2823" t="s">
        <v>64</v>
      </c>
      <c r="Q2823" s="2">
        <v>410.94</v>
      </c>
      <c r="R2823" s="2">
        <v>41.09</v>
      </c>
      <c r="S2823" s="2">
        <v>369.85</v>
      </c>
      <c r="T2823" s="2">
        <v>0</v>
      </c>
      <c r="U2823">
        <v>369.85</v>
      </c>
      <c r="V2823" s="2">
        <v>24</v>
      </c>
      <c r="W2823" s="3">
        <v>0</v>
      </c>
      <c r="X2823" s="3" t="s">
        <v>44</v>
      </c>
      <c r="Y2823" s="3">
        <v>22.7</v>
      </c>
      <c r="Z2823" s="2">
        <v>83.96</v>
      </c>
      <c r="AA2823" s="10">
        <f>IF(Table1[[#This Row],[Is_Late]]="Yes",1,0)</f>
        <v>0</v>
      </c>
    </row>
    <row r="2824" spans="1:27" x14ac:dyDescent="0.25">
      <c r="A2824" t="s">
        <v>2903</v>
      </c>
      <c r="B2824" s="1">
        <v>46001</v>
      </c>
      <c r="C2824" t="s">
        <v>88</v>
      </c>
      <c r="D2824" t="s">
        <v>38</v>
      </c>
      <c r="E2824" t="s">
        <v>47</v>
      </c>
      <c r="F2824" t="s">
        <v>81</v>
      </c>
      <c r="G2824" t="s">
        <v>40</v>
      </c>
      <c r="H2824">
        <v>3</v>
      </c>
      <c r="I2824">
        <v>460.99</v>
      </c>
      <c r="J2824" s="2">
        <v>10</v>
      </c>
      <c r="K2824">
        <v>20</v>
      </c>
      <c r="L2824" s="3">
        <v>3.23</v>
      </c>
      <c r="M2824" s="3">
        <v>3.9</v>
      </c>
      <c r="N2824" t="s">
        <v>68</v>
      </c>
      <c r="O2824" t="s">
        <v>42</v>
      </c>
      <c r="P2824" t="s">
        <v>51</v>
      </c>
      <c r="Q2824" s="2">
        <v>1382.97</v>
      </c>
      <c r="R2824" s="2">
        <v>138.30000000000001</v>
      </c>
      <c r="S2824" s="2">
        <v>1244.67</v>
      </c>
      <c r="T2824" s="2">
        <v>0</v>
      </c>
      <c r="U2824">
        <v>1244.67</v>
      </c>
      <c r="V2824" s="2">
        <v>25</v>
      </c>
      <c r="W2824" s="3">
        <v>0</v>
      </c>
      <c r="X2824" s="3" t="s">
        <v>44</v>
      </c>
      <c r="Y2824" s="3">
        <v>30.2</v>
      </c>
      <c r="Z2824" s="2">
        <v>375.89</v>
      </c>
      <c r="AA2824" s="10">
        <f>IF(Table1[[#This Row],[Is_Late]]="Yes",1,0)</f>
        <v>0</v>
      </c>
    </row>
    <row r="2825" spans="1:27" x14ac:dyDescent="0.25">
      <c r="A2825" t="s">
        <v>2904</v>
      </c>
      <c r="B2825" s="1">
        <v>46001</v>
      </c>
      <c r="C2825" t="s">
        <v>27</v>
      </c>
      <c r="D2825" t="s">
        <v>28</v>
      </c>
      <c r="E2825" t="s">
        <v>47</v>
      </c>
      <c r="F2825" t="s">
        <v>86</v>
      </c>
      <c r="G2825" t="s">
        <v>78</v>
      </c>
      <c r="H2825">
        <v>4</v>
      </c>
      <c r="I2825">
        <v>258.10000000000002</v>
      </c>
      <c r="J2825" s="2">
        <v>0</v>
      </c>
      <c r="K2825">
        <v>24</v>
      </c>
      <c r="L2825" s="3">
        <v>1.95</v>
      </c>
      <c r="M2825" s="3">
        <v>4</v>
      </c>
      <c r="N2825" t="s">
        <v>32</v>
      </c>
      <c r="O2825" t="s">
        <v>42</v>
      </c>
      <c r="P2825" t="s">
        <v>43</v>
      </c>
      <c r="Q2825" s="2">
        <v>1032.4000000000001</v>
      </c>
      <c r="R2825" s="2">
        <v>0</v>
      </c>
      <c r="S2825" s="2">
        <v>1032.4000000000001</v>
      </c>
      <c r="T2825" s="2">
        <v>0</v>
      </c>
      <c r="U2825">
        <v>1032.4000000000001</v>
      </c>
      <c r="V2825" s="2">
        <v>43</v>
      </c>
      <c r="W2825" s="3">
        <v>0</v>
      </c>
      <c r="X2825" s="3" t="s">
        <v>44</v>
      </c>
      <c r="Y2825" s="3">
        <v>16.5</v>
      </c>
      <c r="Z2825" s="2">
        <v>170.35</v>
      </c>
      <c r="AA2825" s="10">
        <f>IF(Table1[[#This Row],[Is_Late]]="Yes",1,0)</f>
        <v>0</v>
      </c>
    </row>
    <row r="2826" spans="1:27" x14ac:dyDescent="0.25">
      <c r="A2826" t="s">
        <v>2905</v>
      </c>
      <c r="B2826" s="1">
        <v>46001</v>
      </c>
      <c r="C2826" t="s">
        <v>53</v>
      </c>
      <c r="D2826" t="s">
        <v>46</v>
      </c>
      <c r="E2826" t="s">
        <v>29</v>
      </c>
      <c r="F2826" t="s">
        <v>76</v>
      </c>
      <c r="G2826" t="s">
        <v>49</v>
      </c>
      <c r="H2826">
        <v>2</v>
      </c>
      <c r="I2826">
        <v>414.12</v>
      </c>
      <c r="J2826" s="2">
        <v>0</v>
      </c>
      <c r="K2826">
        <v>34</v>
      </c>
      <c r="L2826" s="3">
        <v>6.88</v>
      </c>
      <c r="M2826" s="3">
        <v>3.8</v>
      </c>
      <c r="N2826" t="s">
        <v>50</v>
      </c>
      <c r="O2826" t="s">
        <v>42</v>
      </c>
      <c r="P2826" t="s">
        <v>34</v>
      </c>
      <c r="Q2826" s="2">
        <v>828.24</v>
      </c>
      <c r="R2826" s="2">
        <v>0</v>
      </c>
      <c r="S2826" s="2">
        <v>828.24</v>
      </c>
      <c r="T2826" s="2">
        <v>0</v>
      </c>
      <c r="U2826">
        <v>828.24</v>
      </c>
      <c r="V2826" s="2">
        <v>23</v>
      </c>
      <c r="W2826" s="3">
        <v>11</v>
      </c>
      <c r="X2826" s="3" t="s">
        <v>35</v>
      </c>
      <c r="Y2826" s="3">
        <v>21.1</v>
      </c>
      <c r="Z2826" s="2">
        <v>174.76</v>
      </c>
      <c r="AA2826" s="10">
        <f>IF(Table1[[#This Row],[Is_Late]]="Yes",1,0)</f>
        <v>1</v>
      </c>
    </row>
    <row r="2827" spans="1:27" x14ac:dyDescent="0.25">
      <c r="A2827" t="s">
        <v>2906</v>
      </c>
      <c r="B2827" s="1">
        <v>46001</v>
      </c>
      <c r="C2827" t="s">
        <v>75</v>
      </c>
      <c r="D2827" t="s">
        <v>66</v>
      </c>
      <c r="E2827" t="s">
        <v>47</v>
      </c>
      <c r="F2827" t="s">
        <v>93</v>
      </c>
      <c r="G2827" t="s">
        <v>89</v>
      </c>
      <c r="H2827">
        <v>3</v>
      </c>
      <c r="I2827">
        <v>200.96</v>
      </c>
      <c r="J2827" s="2">
        <v>20</v>
      </c>
      <c r="K2827">
        <v>29</v>
      </c>
      <c r="L2827" s="3">
        <v>7.08</v>
      </c>
      <c r="M2827" s="3">
        <v>4.5999999999999996</v>
      </c>
      <c r="N2827" t="s">
        <v>50</v>
      </c>
      <c r="O2827" t="s">
        <v>42</v>
      </c>
      <c r="P2827" t="s">
        <v>56</v>
      </c>
      <c r="Q2827" s="2">
        <v>602.88</v>
      </c>
      <c r="R2827" s="2">
        <v>120.58</v>
      </c>
      <c r="S2827" s="2">
        <v>482.3</v>
      </c>
      <c r="T2827" s="2">
        <v>0</v>
      </c>
      <c r="U2827">
        <v>482.3</v>
      </c>
      <c r="V2827" s="2">
        <v>29</v>
      </c>
      <c r="W2827" s="3">
        <v>0</v>
      </c>
      <c r="X2827" s="3" t="s">
        <v>44</v>
      </c>
      <c r="Y2827" s="3">
        <v>30.8</v>
      </c>
      <c r="Z2827" s="2">
        <v>148.55000000000001</v>
      </c>
      <c r="AA2827" s="10">
        <f>IF(Table1[[#This Row],[Is_Late]]="Yes",1,0)</f>
        <v>0</v>
      </c>
    </row>
    <row r="2828" spans="1:27" x14ac:dyDescent="0.25">
      <c r="A2828" t="s">
        <v>2907</v>
      </c>
      <c r="B2828" s="1">
        <v>46001</v>
      </c>
      <c r="C2828" t="s">
        <v>88</v>
      </c>
      <c r="D2828" t="s">
        <v>66</v>
      </c>
      <c r="E2828" t="s">
        <v>29</v>
      </c>
      <c r="F2828" t="s">
        <v>111</v>
      </c>
      <c r="G2828" t="s">
        <v>63</v>
      </c>
      <c r="H2828">
        <v>6</v>
      </c>
      <c r="I2828">
        <v>276.2</v>
      </c>
      <c r="J2828" s="2">
        <v>15</v>
      </c>
      <c r="K2828">
        <v>46</v>
      </c>
      <c r="L2828" s="3">
        <v>3.54</v>
      </c>
      <c r="M2828" s="3">
        <v>3.9</v>
      </c>
      <c r="N2828" t="s">
        <v>60</v>
      </c>
      <c r="O2828" t="s">
        <v>42</v>
      </c>
      <c r="P2828" t="s">
        <v>51</v>
      </c>
      <c r="Q2828" s="2">
        <v>1657.2</v>
      </c>
      <c r="R2828" s="2">
        <v>248.58</v>
      </c>
      <c r="S2828" s="2">
        <v>1408.62</v>
      </c>
      <c r="T2828" s="2">
        <v>0</v>
      </c>
      <c r="U2828">
        <v>1408.62</v>
      </c>
      <c r="V2828" s="2">
        <v>34</v>
      </c>
      <c r="W2828" s="3">
        <v>12</v>
      </c>
      <c r="X2828" s="3" t="s">
        <v>35</v>
      </c>
      <c r="Y2828" s="3">
        <v>27.9</v>
      </c>
      <c r="Z2828" s="2">
        <v>393</v>
      </c>
      <c r="AA2828" s="10">
        <f>IF(Table1[[#This Row],[Is_Late]]="Yes",1,0)</f>
        <v>1</v>
      </c>
    </row>
    <row r="2829" spans="1:27" x14ac:dyDescent="0.25">
      <c r="A2829" t="s">
        <v>2908</v>
      </c>
      <c r="B2829" s="1">
        <v>46001</v>
      </c>
      <c r="C2829" t="s">
        <v>80</v>
      </c>
      <c r="D2829" t="s">
        <v>46</v>
      </c>
      <c r="E2829" t="s">
        <v>47</v>
      </c>
      <c r="F2829" t="s">
        <v>30</v>
      </c>
      <c r="G2829" t="s">
        <v>89</v>
      </c>
      <c r="H2829">
        <v>2</v>
      </c>
      <c r="I2829">
        <v>37.14</v>
      </c>
      <c r="J2829" s="2">
        <v>15</v>
      </c>
      <c r="K2829">
        <v>36</v>
      </c>
      <c r="L2829" s="3">
        <v>6.19</v>
      </c>
      <c r="M2829" s="3">
        <v>3.6</v>
      </c>
      <c r="N2829" t="s">
        <v>41</v>
      </c>
      <c r="O2829" t="s">
        <v>42</v>
      </c>
      <c r="P2829" t="s">
        <v>43</v>
      </c>
      <c r="Q2829" s="2">
        <v>74.28</v>
      </c>
      <c r="R2829" s="2">
        <v>11.14</v>
      </c>
      <c r="S2829" s="2">
        <v>63.14</v>
      </c>
      <c r="T2829" s="2">
        <v>10</v>
      </c>
      <c r="U2829">
        <v>73.14</v>
      </c>
      <c r="V2829" s="2">
        <v>28</v>
      </c>
      <c r="W2829" s="3">
        <v>8</v>
      </c>
      <c r="X2829" s="3" t="s">
        <v>35</v>
      </c>
      <c r="Y2829" s="3">
        <v>31.1</v>
      </c>
      <c r="Z2829" s="2">
        <v>19.64</v>
      </c>
      <c r="AA2829" s="10">
        <f>IF(Table1[[#This Row],[Is_Late]]="Yes",1,0)</f>
        <v>1</v>
      </c>
    </row>
    <row r="2830" spans="1:27" x14ac:dyDescent="0.25">
      <c r="A2830" t="s">
        <v>2909</v>
      </c>
      <c r="B2830" s="1">
        <v>46002</v>
      </c>
      <c r="C2830" t="s">
        <v>80</v>
      </c>
      <c r="D2830" t="s">
        <v>54</v>
      </c>
      <c r="E2830" t="s">
        <v>47</v>
      </c>
      <c r="F2830" t="s">
        <v>59</v>
      </c>
      <c r="G2830" t="s">
        <v>100</v>
      </c>
      <c r="H2830">
        <v>2</v>
      </c>
      <c r="I2830">
        <v>112.02</v>
      </c>
      <c r="J2830" s="2">
        <v>5</v>
      </c>
      <c r="K2830">
        <v>18</v>
      </c>
      <c r="L2830" s="3">
        <v>2.76</v>
      </c>
      <c r="M2830" s="3">
        <v>4.0999999999999996</v>
      </c>
      <c r="N2830" t="s">
        <v>50</v>
      </c>
      <c r="O2830" t="s">
        <v>33</v>
      </c>
      <c r="P2830" t="s">
        <v>56</v>
      </c>
      <c r="Q2830" s="2">
        <v>224.04</v>
      </c>
      <c r="R2830" s="2">
        <v>11.2</v>
      </c>
      <c r="S2830" s="2">
        <v>0</v>
      </c>
      <c r="T2830" s="2">
        <v>25</v>
      </c>
      <c r="U2830">
        <v>0</v>
      </c>
      <c r="V2830" s="2">
        <v>32</v>
      </c>
      <c r="W2830" s="3">
        <v>0</v>
      </c>
      <c r="X2830" s="3" t="s">
        <v>44</v>
      </c>
      <c r="Y2830" s="3">
        <v>29.3</v>
      </c>
      <c r="Z2830" s="2">
        <v>0</v>
      </c>
      <c r="AA2830" s="10">
        <f>IF(Table1[[#This Row],[Is_Late]]="Yes",1,0)</f>
        <v>0</v>
      </c>
    </row>
    <row r="2831" spans="1:27" x14ac:dyDescent="0.25">
      <c r="A2831" t="s">
        <v>2910</v>
      </c>
      <c r="B2831" s="1">
        <v>46002</v>
      </c>
      <c r="C2831" t="s">
        <v>88</v>
      </c>
      <c r="D2831" t="s">
        <v>28</v>
      </c>
      <c r="E2831" t="s">
        <v>47</v>
      </c>
      <c r="F2831" t="s">
        <v>39</v>
      </c>
      <c r="G2831" t="s">
        <v>119</v>
      </c>
      <c r="H2831">
        <v>3</v>
      </c>
      <c r="I2831">
        <v>155.6</v>
      </c>
      <c r="J2831" s="2">
        <v>20</v>
      </c>
      <c r="K2831">
        <v>45</v>
      </c>
      <c r="L2831" s="3">
        <v>7.54</v>
      </c>
      <c r="M2831" s="3">
        <v>3.1</v>
      </c>
      <c r="N2831" t="s">
        <v>32</v>
      </c>
      <c r="O2831" t="s">
        <v>42</v>
      </c>
      <c r="P2831" t="s">
        <v>56</v>
      </c>
      <c r="Q2831" s="2">
        <v>466.8</v>
      </c>
      <c r="R2831" s="2">
        <v>93.36</v>
      </c>
      <c r="S2831" s="2">
        <v>373.44</v>
      </c>
      <c r="T2831" s="2">
        <v>0</v>
      </c>
      <c r="U2831">
        <v>373.44</v>
      </c>
      <c r="V2831" s="2">
        <v>22</v>
      </c>
      <c r="W2831" s="3">
        <v>23</v>
      </c>
      <c r="X2831" s="3" t="s">
        <v>35</v>
      </c>
      <c r="Y2831" s="3">
        <v>30.2</v>
      </c>
      <c r="Z2831" s="2">
        <v>112.78</v>
      </c>
      <c r="AA2831" s="10">
        <f>IF(Table1[[#This Row],[Is_Late]]="Yes",1,0)</f>
        <v>1</v>
      </c>
    </row>
    <row r="2832" spans="1:27" x14ac:dyDescent="0.25">
      <c r="A2832" t="s">
        <v>2911</v>
      </c>
      <c r="B2832" s="1">
        <v>46002</v>
      </c>
      <c r="C2832" t="s">
        <v>80</v>
      </c>
      <c r="D2832" t="s">
        <v>66</v>
      </c>
      <c r="E2832" t="s">
        <v>47</v>
      </c>
      <c r="F2832" t="s">
        <v>111</v>
      </c>
      <c r="G2832" t="s">
        <v>82</v>
      </c>
      <c r="H2832">
        <v>3</v>
      </c>
      <c r="I2832">
        <v>255.15</v>
      </c>
      <c r="J2832" s="2">
        <v>5</v>
      </c>
      <c r="K2832">
        <v>14</v>
      </c>
      <c r="L2832" s="3">
        <v>3.68</v>
      </c>
      <c r="M2832" s="3">
        <v>2.7</v>
      </c>
      <c r="N2832" t="s">
        <v>50</v>
      </c>
      <c r="O2832" t="s">
        <v>42</v>
      </c>
      <c r="P2832" t="s">
        <v>51</v>
      </c>
      <c r="Q2832" s="2">
        <v>765.45</v>
      </c>
      <c r="R2832" s="2">
        <v>38.270000000000003</v>
      </c>
      <c r="S2832" s="2">
        <v>727.18</v>
      </c>
      <c r="T2832" s="2">
        <v>0</v>
      </c>
      <c r="U2832">
        <v>727.18</v>
      </c>
      <c r="V2832" s="2">
        <v>27</v>
      </c>
      <c r="W2832" s="3">
        <v>0</v>
      </c>
      <c r="X2832" s="3" t="s">
        <v>44</v>
      </c>
      <c r="Y2832" s="3">
        <v>13.9</v>
      </c>
      <c r="Z2832" s="2">
        <v>101.08</v>
      </c>
      <c r="AA2832" s="10">
        <f>IF(Table1[[#This Row],[Is_Late]]="Yes",1,0)</f>
        <v>0</v>
      </c>
    </row>
    <row r="2833" spans="1:27" x14ac:dyDescent="0.25">
      <c r="A2833" t="s">
        <v>2912</v>
      </c>
      <c r="B2833" s="1">
        <v>46002</v>
      </c>
      <c r="C2833" t="s">
        <v>75</v>
      </c>
      <c r="D2833" t="s">
        <v>28</v>
      </c>
      <c r="E2833" t="s">
        <v>47</v>
      </c>
      <c r="F2833" t="s">
        <v>39</v>
      </c>
      <c r="G2833" t="s">
        <v>144</v>
      </c>
      <c r="H2833">
        <v>5</v>
      </c>
      <c r="I2833">
        <v>437.67</v>
      </c>
      <c r="J2833" s="2">
        <v>0</v>
      </c>
      <c r="K2833">
        <v>31</v>
      </c>
      <c r="L2833" s="3">
        <v>7.86</v>
      </c>
      <c r="M2833" s="3">
        <v>2.9</v>
      </c>
      <c r="N2833" t="s">
        <v>60</v>
      </c>
      <c r="O2833" t="s">
        <v>42</v>
      </c>
      <c r="P2833" t="s">
        <v>34</v>
      </c>
      <c r="Q2833" s="2">
        <v>2188.35</v>
      </c>
      <c r="R2833" s="2">
        <v>0</v>
      </c>
      <c r="S2833" s="2">
        <v>2188.35</v>
      </c>
      <c r="T2833" s="2">
        <v>0</v>
      </c>
      <c r="U2833">
        <v>2188.35</v>
      </c>
      <c r="V2833" s="2">
        <v>18</v>
      </c>
      <c r="W2833" s="3">
        <v>13</v>
      </c>
      <c r="X2833" s="3" t="s">
        <v>35</v>
      </c>
      <c r="Y2833" s="3">
        <v>18.600000000000001</v>
      </c>
      <c r="Z2833" s="2">
        <v>407.03</v>
      </c>
      <c r="AA2833" s="10">
        <f>IF(Table1[[#This Row],[Is_Late]]="Yes",1,0)</f>
        <v>1</v>
      </c>
    </row>
    <row r="2834" spans="1:27" x14ac:dyDescent="0.25">
      <c r="A2834" t="s">
        <v>2913</v>
      </c>
      <c r="B2834" s="1">
        <v>46002</v>
      </c>
      <c r="C2834" t="s">
        <v>80</v>
      </c>
      <c r="D2834" t="s">
        <v>54</v>
      </c>
      <c r="E2834" t="s">
        <v>29</v>
      </c>
      <c r="F2834" t="s">
        <v>30</v>
      </c>
      <c r="G2834" t="s">
        <v>40</v>
      </c>
      <c r="H2834">
        <v>7</v>
      </c>
      <c r="I2834">
        <v>294.55</v>
      </c>
      <c r="J2834" s="2">
        <v>25</v>
      </c>
      <c r="K2834">
        <v>35</v>
      </c>
      <c r="L2834" s="3">
        <v>2.65</v>
      </c>
      <c r="M2834" s="3">
        <v>3.6</v>
      </c>
      <c r="N2834" t="s">
        <v>68</v>
      </c>
      <c r="O2834" t="s">
        <v>42</v>
      </c>
      <c r="P2834" t="s">
        <v>34</v>
      </c>
      <c r="Q2834" s="2">
        <v>2061.85</v>
      </c>
      <c r="R2834" s="2">
        <v>515.46</v>
      </c>
      <c r="S2834" s="2">
        <v>1546.39</v>
      </c>
      <c r="T2834" s="2">
        <v>0</v>
      </c>
      <c r="U2834">
        <v>1546.39</v>
      </c>
      <c r="V2834" s="2">
        <v>35</v>
      </c>
      <c r="W2834" s="3">
        <v>0</v>
      </c>
      <c r="X2834" s="3" t="s">
        <v>44</v>
      </c>
      <c r="Y2834" s="3">
        <v>23.3</v>
      </c>
      <c r="Z2834" s="2">
        <v>360.31</v>
      </c>
      <c r="AA2834" s="10">
        <f>IF(Table1[[#This Row],[Is_Late]]="Yes",1,0)</f>
        <v>0</v>
      </c>
    </row>
    <row r="2835" spans="1:27" x14ac:dyDescent="0.25">
      <c r="A2835" t="s">
        <v>2914</v>
      </c>
      <c r="B2835" s="1">
        <v>46002</v>
      </c>
      <c r="C2835" t="s">
        <v>53</v>
      </c>
      <c r="D2835" t="s">
        <v>28</v>
      </c>
      <c r="E2835" t="s">
        <v>47</v>
      </c>
      <c r="F2835" t="s">
        <v>86</v>
      </c>
      <c r="G2835" t="s">
        <v>100</v>
      </c>
      <c r="H2835">
        <v>3</v>
      </c>
      <c r="I2835">
        <v>360.85</v>
      </c>
      <c r="J2835" s="2">
        <v>15</v>
      </c>
      <c r="K2835">
        <v>22</v>
      </c>
      <c r="L2835" s="3">
        <v>7.18</v>
      </c>
      <c r="M2835" s="3">
        <v>4.4000000000000004</v>
      </c>
      <c r="N2835" t="s">
        <v>41</v>
      </c>
      <c r="O2835" t="s">
        <v>42</v>
      </c>
      <c r="P2835" t="s">
        <v>43</v>
      </c>
      <c r="Q2835" s="2">
        <v>1082.55</v>
      </c>
      <c r="R2835" s="2">
        <v>162.38</v>
      </c>
      <c r="S2835" s="2">
        <v>920.17</v>
      </c>
      <c r="T2835" s="2">
        <v>0</v>
      </c>
      <c r="U2835">
        <v>920.17</v>
      </c>
      <c r="V2835" s="2">
        <v>19</v>
      </c>
      <c r="W2835" s="3">
        <v>3</v>
      </c>
      <c r="X2835" s="3" t="s">
        <v>44</v>
      </c>
      <c r="Y2835" s="3">
        <v>28.1</v>
      </c>
      <c r="Z2835" s="2">
        <v>258.57</v>
      </c>
      <c r="AA2835" s="10">
        <f>IF(Table1[[#This Row],[Is_Late]]="Yes",1,0)</f>
        <v>0</v>
      </c>
    </row>
    <row r="2836" spans="1:27" x14ac:dyDescent="0.25">
      <c r="A2836" t="s">
        <v>2915</v>
      </c>
      <c r="B2836" s="1">
        <v>46002</v>
      </c>
      <c r="C2836" t="s">
        <v>58</v>
      </c>
      <c r="D2836" t="s">
        <v>46</v>
      </c>
      <c r="E2836" t="s">
        <v>29</v>
      </c>
      <c r="F2836" t="s">
        <v>111</v>
      </c>
      <c r="G2836" t="s">
        <v>136</v>
      </c>
      <c r="H2836">
        <v>3</v>
      </c>
      <c r="I2836">
        <v>116.17</v>
      </c>
      <c r="J2836" s="2">
        <v>15</v>
      </c>
      <c r="K2836">
        <v>38</v>
      </c>
      <c r="L2836" s="3">
        <v>3.21</v>
      </c>
      <c r="M2836" s="3">
        <v>3.5</v>
      </c>
      <c r="N2836" t="s">
        <v>60</v>
      </c>
      <c r="O2836" t="s">
        <v>42</v>
      </c>
      <c r="P2836" t="s">
        <v>51</v>
      </c>
      <c r="Q2836" s="2">
        <v>348.51</v>
      </c>
      <c r="R2836" s="2">
        <v>52.28</v>
      </c>
      <c r="S2836" s="2">
        <v>296.23</v>
      </c>
      <c r="T2836" s="2">
        <v>15</v>
      </c>
      <c r="U2836">
        <v>311.23</v>
      </c>
      <c r="V2836" s="2">
        <v>15</v>
      </c>
      <c r="W2836" s="3">
        <v>23</v>
      </c>
      <c r="X2836" s="3" t="s">
        <v>35</v>
      </c>
      <c r="Y2836" s="3">
        <v>28.4</v>
      </c>
      <c r="Z2836" s="2">
        <v>84.13</v>
      </c>
      <c r="AA2836" s="10">
        <f>IF(Table1[[#This Row],[Is_Late]]="Yes",1,0)</f>
        <v>1</v>
      </c>
    </row>
    <row r="2837" spans="1:27" x14ac:dyDescent="0.25">
      <c r="A2837" t="s">
        <v>2916</v>
      </c>
      <c r="B2837" s="1">
        <v>46002</v>
      </c>
      <c r="C2837" t="s">
        <v>58</v>
      </c>
      <c r="D2837" t="s">
        <v>38</v>
      </c>
      <c r="E2837" t="s">
        <v>47</v>
      </c>
      <c r="F2837" t="s">
        <v>111</v>
      </c>
      <c r="G2837" t="s">
        <v>98</v>
      </c>
      <c r="H2837">
        <v>1</v>
      </c>
      <c r="I2837">
        <v>30.39</v>
      </c>
      <c r="J2837" s="2">
        <v>10</v>
      </c>
      <c r="K2837">
        <v>10</v>
      </c>
      <c r="L2837" s="3">
        <v>2.1</v>
      </c>
      <c r="M2837" s="3">
        <v>4.0999999999999996</v>
      </c>
      <c r="N2837" t="s">
        <v>68</v>
      </c>
      <c r="O2837" t="s">
        <v>42</v>
      </c>
      <c r="P2837" t="s">
        <v>34</v>
      </c>
      <c r="Q2837" s="2">
        <v>30.39</v>
      </c>
      <c r="R2837" s="2">
        <v>3.04</v>
      </c>
      <c r="S2837" s="2">
        <v>27.35</v>
      </c>
      <c r="T2837" s="2">
        <v>25</v>
      </c>
      <c r="U2837">
        <v>52.35</v>
      </c>
      <c r="V2837" s="2">
        <v>30</v>
      </c>
      <c r="W2837" s="3">
        <v>0</v>
      </c>
      <c r="X2837" s="3" t="s">
        <v>44</v>
      </c>
      <c r="Y2837" s="3">
        <v>11.8</v>
      </c>
      <c r="Z2837" s="2">
        <v>3.23</v>
      </c>
      <c r="AA2837" s="10">
        <f>IF(Table1[[#This Row],[Is_Late]]="Yes",1,0)</f>
        <v>0</v>
      </c>
    </row>
    <row r="2838" spans="1:27" x14ac:dyDescent="0.25">
      <c r="A2838" t="s">
        <v>2917</v>
      </c>
      <c r="B2838" s="1">
        <v>46002</v>
      </c>
      <c r="C2838" t="s">
        <v>58</v>
      </c>
      <c r="D2838" t="s">
        <v>66</v>
      </c>
      <c r="E2838" t="s">
        <v>47</v>
      </c>
      <c r="F2838" t="s">
        <v>111</v>
      </c>
      <c r="G2838" t="s">
        <v>100</v>
      </c>
      <c r="H2838">
        <v>6</v>
      </c>
      <c r="I2838">
        <v>123.44</v>
      </c>
      <c r="J2838" s="2">
        <v>0</v>
      </c>
      <c r="K2838">
        <v>31</v>
      </c>
      <c r="L2838" s="3">
        <v>7.19</v>
      </c>
      <c r="M2838" s="3">
        <v>3.4</v>
      </c>
      <c r="N2838" t="s">
        <v>32</v>
      </c>
      <c r="O2838" t="s">
        <v>42</v>
      </c>
      <c r="P2838" t="s">
        <v>43</v>
      </c>
      <c r="Q2838" s="2">
        <v>740.64</v>
      </c>
      <c r="R2838" s="2">
        <v>0</v>
      </c>
      <c r="S2838" s="2">
        <v>740.64</v>
      </c>
      <c r="T2838" s="2">
        <v>0</v>
      </c>
      <c r="U2838">
        <v>740.64</v>
      </c>
      <c r="V2838" s="2">
        <v>32</v>
      </c>
      <c r="W2838" s="3">
        <v>0</v>
      </c>
      <c r="X2838" s="3" t="s">
        <v>44</v>
      </c>
      <c r="Y2838" s="3">
        <v>29.4</v>
      </c>
      <c r="Z2838" s="2">
        <v>217.75</v>
      </c>
      <c r="AA2838" s="10">
        <f>IF(Table1[[#This Row],[Is_Late]]="Yes",1,0)</f>
        <v>0</v>
      </c>
    </row>
    <row r="2839" spans="1:27" x14ac:dyDescent="0.25">
      <c r="A2839" t="s">
        <v>2918</v>
      </c>
      <c r="B2839" s="1">
        <v>46002</v>
      </c>
      <c r="C2839" t="s">
        <v>84</v>
      </c>
      <c r="D2839" t="s">
        <v>54</v>
      </c>
      <c r="E2839" t="s">
        <v>47</v>
      </c>
      <c r="F2839" t="s">
        <v>30</v>
      </c>
      <c r="G2839" t="s">
        <v>136</v>
      </c>
      <c r="H2839">
        <v>7</v>
      </c>
      <c r="I2839">
        <v>235.56</v>
      </c>
      <c r="J2839" s="2">
        <v>5</v>
      </c>
      <c r="K2839">
        <v>34</v>
      </c>
      <c r="L2839" s="3">
        <v>2.82</v>
      </c>
      <c r="M2839" s="3">
        <v>5</v>
      </c>
      <c r="N2839" t="s">
        <v>32</v>
      </c>
      <c r="O2839" t="s">
        <v>33</v>
      </c>
      <c r="P2839" t="s">
        <v>34</v>
      </c>
      <c r="Q2839" s="2">
        <v>1648.92</v>
      </c>
      <c r="R2839" s="2">
        <v>82.45</v>
      </c>
      <c r="S2839" s="2">
        <v>0</v>
      </c>
      <c r="T2839" s="2">
        <v>0</v>
      </c>
      <c r="U2839">
        <v>0</v>
      </c>
      <c r="V2839" s="2">
        <v>37</v>
      </c>
      <c r="W2839" s="3">
        <v>0</v>
      </c>
      <c r="X2839" s="3" t="s">
        <v>44</v>
      </c>
      <c r="Y2839" s="3">
        <v>9.6999999999999993</v>
      </c>
      <c r="Z2839" s="2">
        <v>0</v>
      </c>
      <c r="AA2839" s="10">
        <f>IF(Table1[[#This Row],[Is_Late]]="Yes",1,0)</f>
        <v>0</v>
      </c>
    </row>
    <row r="2840" spans="1:27" x14ac:dyDescent="0.25">
      <c r="A2840" t="s">
        <v>2919</v>
      </c>
      <c r="B2840" s="1">
        <v>46003</v>
      </c>
      <c r="C2840" t="s">
        <v>75</v>
      </c>
      <c r="D2840" t="s">
        <v>54</v>
      </c>
      <c r="E2840" t="s">
        <v>29</v>
      </c>
      <c r="F2840" t="s">
        <v>81</v>
      </c>
      <c r="G2840" t="s">
        <v>98</v>
      </c>
      <c r="H2840">
        <v>4</v>
      </c>
      <c r="I2840">
        <v>186.75</v>
      </c>
      <c r="J2840" s="2">
        <v>25</v>
      </c>
      <c r="K2840">
        <v>24</v>
      </c>
      <c r="L2840" s="3">
        <v>5.18</v>
      </c>
      <c r="M2840" s="3">
        <v>4.5</v>
      </c>
      <c r="N2840" t="s">
        <v>68</v>
      </c>
      <c r="O2840" t="s">
        <v>42</v>
      </c>
      <c r="P2840" t="s">
        <v>43</v>
      </c>
      <c r="Q2840" s="2">
        <v>747</v>
      </c>
      <c r="R2840" s="2">
        <v>186.75</v>
      </c>
      <c r="S2840" s="2">
        <v>560.25</v>
      </c>
      <c r="T2840" s="2">
        <v>0</v>
      </c>
      <c r="U2840">
        <v>560.25</v>
      </c>
      <c r="V2840" s="2">
        <v>42</v>
      </c>
      <c r="W2840" s="3">
        <v>0</v>
      </c>
      <c r="X2840" s="3" t="s">
        <v>44</v>
      </c>
      <c r="Y2840" s="3">
        <v>16.600000000000001</v>
      </c>
      <c r="Z2840" s="2">
        <v>93</v>
      </c>
      <c r="AA2840" s="10">
        <f>IF(Table1[[#This Row],[Is_Late]]="Yes",1,0)</f>
        <v>0</v>
      </c>
    </row>
    <row r="2841" spans="1:27" x14ac:dyDescent="0.25">
      <c r="A2841" t="s">
        <v>2920</v>
      </c>
      <c r="B2841" s="1">
        <v>46003</v>
      </c>
      <c r="C2841" t="s">
        <v>37</v>
      </c>
      <c r="D2841" t="s">
        <v>54</v>
      </c>
      <c r="E2841" t="s">
        <v>47</v>
      </c>
      <c r="F2841" t="s">
        <v>93</v>
      </c>
      <c r="G2841" t="s">
        <v>82</v>
      </c>
      <c r="H2841">
        <v>2</v>
      </c>
      <c r="I2841">
        <v>383.17</v>
      </c>
      <c r="J2841" s="2">
        <v>0</v>
      </c>
      <c r="K2841">
        <v>19</v>
      </c>
      <c r="L2841" s="3">
        <v>7.47</v>
      </c>
      <c r="M2841" s="3">
        <v>4.2</v>
      </c>
      <c r="N2841" t="s">
        <v>60</v>
      </c>
      <c r="O2841" t="s">
        <v>42</v>
      </c>
      <c r="P2841" t="s">
        <v>64</v>
      </c>
      <c r="Q2841" s="2">
        <v>766.34</v>
      </c>
      <c r="R2841" s="2">
        <v>0</v>
      </c>
      <c r="S2841" s="2">
        <v>766.34</v>
      </c>
      <c r="T2841" s="2">
        <v>0</v>
      </c>
      <c r="U2841">
        <v>766.34</v>
      </c>
      <c r="V2841" s="2">
        <v>19</v>
      </c>
      <c r="W2841" s="3">
        <v>0</v>
      </c>
      <c r="X2841" s="3" t="s">
        <v>44</v>
      </c>
      <c r="Y2841" s="3">
        <v>9</v>
      </c>
      <c r="Z2841" s="2">
        <v>68.97</v>
      </c>
      <c r="AA2841" s="10">
        <f>IF(Table1[[#This Row],[Is_Late]]="Yes",1,0)</f>
        <v>0</v>
      </c>
    </row>
    <row r="2842" spans="1:27" x14ac:dyDescent="0.25">
      <c r="A2842" t="s">
        <v>2921</v>
      </c>
      <c r="B2842" s="1">
        <v>46003</v>
      </c>
      <c r="C2842" t="s">
        <v>80</v>
      </c>
      <c r="D2842" t="s">
        <v>66</v>
      </c>
      <c r="E2842" t="s">
        <v>47</v>
      </c>
      <c r="F2842" t="s">
        <v>30</v>
      </c>
      <c r="G2842" t="s">
        <v>63</v>
      </c>
      <c r="H2842">
        <v>7</v>
      </c>
      <c r="I2842">
        <v>417.6</v>
      </c>
      <c r="J2842" s="2">
        <v>20</v>
      </c>
      <c r="K2842">
        <v>32</v>
      </c>
      <c r="L2842" s="3">
        <v>4.3099999999999996</v>
      </c>
      <c r="M2842" s="3">
        <v>3.7</v>
      </c>
      <c r="N2842" t="s">
        <v>32</v>
      </c>
      <c r="O2842" t="s">
        <v>42</v>
      </c>
      <c r="P2842" t="s">
        <v>56</v>
      </c>
      <c r="Q2842" s="2">
        <v>2923.2</v>
      </c>
      <c r="R2842" s="2">
        <v>584.64</v>
      </c>
      <c r="S2842" s="2">
        <v>2338.56</v>
      </c>
      <c r="T2842" s="2">
        <v>0</v>
      </c>
      <c r="U2842">
        <v>2338.56</v>
      </c>
      <c r="V2842" s="2">
        <v>30</v>
      </c>
      <c r="W2842" s="3">
        <v>2</v>
      </c>
      <c r="X2842" s="3" t="s">
        <v>44</v>
      </c>
      <c r="Y2842" s="3">
        <v>28</v>
      </c>
      <c r="Z2842" s="2">
        <v>654.79999999999995</v>
      </c>
      <c r="AA2842" s="10">
        <f>IF(Table1[[#This Row],[Is_Late]]="Yes",1,0)</f>
        <v>0</v>
      </c>
    </row>
    <row r="2843" spans="1:27" x14ac:dyDescent="0.25">
      <c r="A2843" t="s">
        <v>2922</v>
      </c>
      <c r="B2843" s="1">
        <v>46003</v>
      </c>
      <c r="C2843" t="s">
        <v>27</v>
      </c>
      <c r="D2843" t="s">
        <v>38</v>
      </c>
      <c r="E2843" t="s">
        <v>29</v>
      </c>
      <c r="F2843" t="s">
        <v>111</v>
      </c>
      <c r="G2843" t="s">
        <v>49</v>
      </c>
      <c r="H2843">
        <v>6</v>
      </c>
      <c r="I2843">
        <v>293.11</v>
      </c>
      <c r="J2843" s="2">
        <v>10</v>
      </c>
      <c r="K2843">
        <v>26</v>
      </c>
      <c r="L2843" s="3">
        <v>6.73</v>
      </c>
      <c r="M2843" s="3">
        <v>4.5999999999999996</v>
      </c>
      <c r="N2843" t="s">
        <v>50</v>
      </c>
      <c r="O2843" t="s">
        <v>42</v>
      </c>
      <c r="P2843" t="s">
        <v>56</v>
      </c>
      <c r="Q2843" s="2">
        <v>1758.66</v>
      </c>
      <c r="R2843" s="2">
        <v>175.87</v>
      </c>
      <c r="S2843" s="2">
        <v>1582.79</v>
      </c>
      <c r="T2843" s="2">
        <v>0</v>
      </c>
      <c r="U2843">
        <v>1582.79</v>
      </c>
      <c r="V2843" s="2">
        <v>27</v>
      </c>
      <c r="W2843" s="3">
        <v>0</v>
      </c>
      <c r="X2843" s="3" t="s">
        <v>44</v>
      </c>
      <c r="Y2843" s="3">
        <v>23.8</v>
      </c>
      <c r="Z2843" s="2">
        <v>376.7</v>
      </c>
      <c r="AA2843" s="10">
        <f>IF(Table1[[#This Row],[Is_Late]]="Yes",1,0)</f>
        <v>0</v>
      </c>
    </row>
    <row r="2844" spans="1:27" x14ac:dyDescent="0.25">
      <c r="A2844" t="s">
        <v>2923</v>
      </c>
      <c r="B2844" s="1">
        <v>46003</v>
      </c>
      <c r="C2844" t="s">
        <v>80</v>
      </c>
      <c r="D2844" t="s">
        <v>66</v>
      </c>
      <c r="E2844" t="s">
        <v>29</v>
      </c>
      <c r="F2844" t="s">
        <v>30</v>
      </c>
      <c r="G2844" t="s">
        <v>49</v>
      </c>
      <c r="H2844">
        <v>4</v>
      </c>
      <c r="I2844">
        <v>113.61</v>
      </c>
      <c r="J2844" s="2">
        <v>10</v>
      </c>
      <c r="K2844">
        <v>10</v>
      </c>
      <c r="L2844" s="3">
        <v>4.71</v>
      </c>
      <c r="M2844" s="3">
        <v>4.2</v>
      </c>
      <c r="N2844" t="s">
        <v>50</v>
      </c>
      <c r="O2844" t="s">
        <v>42</v>
      </c>
      <c r="P2844" t="s">
        <v>56</v>
      </c>
      <c r="Q2844" s="2">
        <v>454.44</v>
      </c>
      <c r="R2844" s="2">
        <v>45.44</v>
      </c>
      <c r="S2844" s="2">
        <v>409</v>
      </c>
      <c r="T2844" s="2">
        <v>0</v>
      </c>
      <c r="U2844">
        <v>409</v>
      </c>
      <c r="V2844" s="2">
        <v>34</v>
      </c>
      <c r="W2844" s="3">
        <v>0</v>
      </c>
      <c r="X2844" s="3" t="s">
        <v>44</v>
      </c>
      <c r="Y2844" s="3">
        <v>21.7</v>
      </c>
      <c r="Z2844" s="2">
        <v>88.75</v>
      </c>
      <c r="AA2844" s="10">
        <f>IF(Table1[[#This Row],[Is_Late]]="Yes",1,0)</f>
        <v>0</v>
      </c>
    </row>
    <row r="2845" spans="1:27" x14ac:dyDescent="0.25">
      <c r="A2845" t="s">
        <v>2924</v>
      </c>
      <c r="B2845" s="1">
        <v>46003</v>
      </c>
      <c r="C2845" t="s">
        <v>80</v>
      </c>
      <c r="D2845" t="s">
        <v>28</v>
      </c>
      <c r="E2845" t="s">
        <v>29</v>
      </c>
      <c r="F2845" t="s">
        <v>93</v>
      </c>
      <c r="G2845" t="s">
        <v>98</v>
      </c>
      <c r="H2845">
        <v>1</v>
      </c>
      <c r="I2845">
        <v>248.38</v>
      </c>
      <c r="J2845" s="2">
        <v>25</v>
      </c>
      <c r="K2845">
        <v>28</v>
      </c>
      <c r="L2845" s="3">
        <v>3.87</v>
      </c>
      <c r="M2845" s="3">
        <v>3.4</v>
      </c>
      <c r="N2845" t="s">
        <v>32</v>
      </c>
      <c r="O2845" t="s">
        <v>42</v>
      </c>
      <c r="P2845" t="s">
        <v>56</v>
      </c>
      <c r="Q2845" s="2">
        <v>248.38</v>
      </c>
      <c r="R2845" s="2">
        <v>62.1</v>
      </c>
      <c r="S2845" s="2">
        <v>186.28</v>
      </c>
      <c r="T2845" s="2">
        <v>15</v>
      </c>
      <c r="U2845">
        <v>201.28</v>
      </c>
      <c r="V2845" s="2">
        <v>34</v>
      </c>
      <c r="W2845" s="3">
        <v>0</v>
      </c>
      <c r="X2845" s="3" t="s">
        <v>44</v>
      </c>
      <c r="Y2845" s="3">
        <v>29.2</v>
      </c>
      <c r="Z2845" s="2">
        <v>54.39</v>
      </c>
      <c r="AA2845" s="10">
        <f>IF(Table1[[#This Row],[Is_Late]]="Yes",1,0)</f>
        <v>0</v>
      </c>
    </row>
    <row r="2846" spans="1:27" x14ac:dyDescent="0.25">
      <c r="A2846" t="s">
        <v>2925</v>
      </c>
      <c r="B2846" s="1">
        <v>46003</v>
      </c>
      <c r="C2846" t="s">
        <v>53</v>
      </c>
      <c r="D2846" t="s">
        <v>66</v>
      </c>
      <c r="E2846" t="s">
        <v>47</v>
      </c>
      <c r="F2846" t="s">
        <v>81</v>
      </c>
      <c r="G2846" t="s">
        <v>67</v>
      </c>
      <c r="H2846">
        <v>3</v>
      </c>
      <c r="I2846">
        <v>219.47</v>
      </c>
      <c r="J2846" s="2">
        <v>20</v>
      </c>
      <c r="K2846">
        <v>24</v>
      </c>
      <c r="L2846" s="3">
        <v>6.95</v>
      </c>
      <c r="M2846" s="3">
        <v>4.5999999999999996</v>
      </c>
      <c r="N2846" t="s">
        <v>32</v>
      </c>
      <c r="O2846" t="s">
        <v>42</v>
      </c>
      <c r="P2846" t="s">
        <v>64</v>
      </c>
      <c r="Q2846" s="2">
        <v>658.41</v>
      </c>
      <c r="R2846" s="2">
        <v>131.68</v>
      </c>
      <c r="S2846" s="2">
        <v>526.73</v>
      </c>
      <c r="T2846" s="2">
        <v>0</v>
      </c>
      <c r="U2846">
        <v>526.73</v>
      </c>
      <c r="V2846" s="2">
        <v>21</v>
      </c>
      <c r="W2846" s="3">
        <v>3</v>
      </c>
      <c r="X2846" s="3" t="s">
        <v>44</v>
      </c>
      <c r="Y2846" s="3">
        <v>14.6</v>
      </c>
      <c r="Z2846" s="2">
        <v>76.900000000000006</v>
      </c>
      <c r="AA2846" s="10">
        <f>IF(Table1[[#This Row],[Is_Late]]="Yes",1,0)</f>
        <v>0</v>
      </c>
    </row>
    <row r="2847" spans="1:27" x14ac:dyDescent="0.25">
      <c r="A2847" t="s">
        <v>2926</v>
      </c>
      <c r="B2847" s="1">
        <v>46003</v>
      </c>
      <c r="C2847" t="s">
        <v>80</v>
      </c>
      <c r="D2847" t="s">
        <v>46</v>
      </c>
      <c r="E2847" t="s">
        <v>47</v>
      </c>
      <c r="F2847" t="s">
        <v>59</v>
      </c>
      <c r="G2847" t="s">
        <v>40</v>
      </c>
      <c r="H2847">
        <v>1</v>
      </c>
      <c r="I2847">
        <v>358.3</v>
      </c>
      <c r="J2847" s="2">
        <v>10</v>
      </c>
      <c r="K2847">
        <v>28</v>
      </c>
      <c r="L2847" s="3">
        <v>3.39</v>
      </c>
      <c r="M2847" s="3">
        <v>4.8</v>
      </c>
      <c r="N2847" t="s">
        <v>41</v>
      </c>
      <c r="O2847" t="s">
        <v>42</v>
      </c>
      <c r="P2847" t="s">
        <v>51</v>
      </c>
      <c r="Q2847" s="2">
        <v>358.3</v>
      </c>
      <c r="R2847" s="2">
        <v>35.83</v>
      </c>
      <c r="S2847" s="2">
        <v>322.47000000000003</v>
      </c>
      <c r="T2847" s="2">
        <v>0</v>
      </c>
      <c r="U2847">
        <v>322.47000000000003</v>
      </c>
      <c r="V2847" s="2">
        <v>22</v>
      </c>
      <c r="W2847" s="3">
        <v>6</v>
      </c>
      <c r="X2847" s="3" t="s">
        <v>35</v>
      </c>
      <c r="Y2847" s="3">
        <v>8.6999999999999993</v>
      </c>
      <c r="Z2847" s="2">
        <v>28.05</v>
      </c>
      <c r="AA2847" s="10">
        <f>IF(Table1[[#This Row],[Is_Late]]="Yes",1,0)</f>
        <v>1</v>
      </c>
    </row>
    <row r="2848" spans="1:27" x14ac:dyDescent="0.25">
      <c r="A2848" t="s">
        <v>2927</v>
      </c>
      <c r="B2848" s="1">
        <v>46003</v>
      </c>
      <c r="C2848" t="s">
        <v>80</v>
      </c>
      <c r="D2848" t="s">
        <v>66</v>
      </c>
      <c r="E2848" t="s">
        <v>47</v>
      </c>
      <c r="F2848" t="s">
        <v>73</v>
      </c>
      <c r="G2848" t="s">
        <v>70</v>
      </c>
      <c r="H2848">
        <v>6</v>
      </c>
      <c r="I2848">
        <v>57.99</v>
      </c>
      <c r="J2848" s="2">
        <v>10</v>
      </c>
      <c r="K2848">
        <v>18</v>
      </c>
      <c r="L2848" s="3">
        <v>5.23</v>
      </c>
      <c r="M2848" s="3">
        <v>4.2</v>
      </c>
      <c r="N2848" t="s">
        <v>32</v>
      </c>
      <c r="O2848" t="s">
        <v>42</v>
      </c>
      <c r="P2848" t="s">
        <v>43</v>
      </c>
      <c r="Q2848" s="2">
        <v>347.94</v>
      </c>
      <c r="R2848" s="2">
        <v>34.79</v>
      </c>
      <c r="S2848" s="2">
        <v>313.14999999999998</v>
      </c>
      <c r="T2848" s="2">
        <v>0</v>
      </c>
      <c r="U2848">
        <v>313.14999999999998</v>
      </c>
      <c r="V2848" s="2">
        <v>24</v>
      </c>
      <c r="W2848" s="3">
        <v>0</v>
      </c>
      <c r="X2848" s="3" t="s">
        <v>44</v>
      </c>
      <c r="Y2848" s="3">
        <v>30.2</v>
      </c>
      <c r="Z2848" s="2">
        <v>94.57</v>
      </c>
      <c r="AA2848" s="10">
        <f>IF(Table1[[#This Row],[Is_Late]]="Yes",1,0)</f>
        <v>0</v>
      </c>
    </row>
    <row r="2849" spans="1:27" x14ac:dyDescent="0.25">
      <c r="A2849" t="s">
        <v>2928</v>
      </c>
      <c r="B2849" s="1">
        <v>46004</v>
      </c>
      <c r="C2849" t="s">
        <v>53</v>
      </c>
      <c r="D2849" t="s">
        <v>46</v>
      </c>
      <c r="E2849" t="s">
        <v>29</v>
      </c>
      <c r="F2849" t="s">
        <v>76</v>
      </c>
      <c r="G2849" t="s">
        <v>119</v>
      </c>
      <c r="H2849">
        <v>5</v>
      </c>
      <c r="I2849">
        <v>232.78</v>
      </c>
      <c r="J2849" s="2">
        <v>0</v>
      </c>
      <c r="K2849">
        <v>19</v>
      </c>
      <c r="L2849" s="3">
        <v>3.83</v>
      </c>
      <c r="M2849" s="3">
        <v>4.5</v>
      </c>
      <c r="N2849" t="s">
        <v>41</v>
      </c>
      <c r="O2849" t="s">
        <v>42</v>
      </c>
      <c r="P2849" t="s">
        <v>64</v>
      </c>
      <c r="Q2849" s="2">
        <v>1163.9000000000001</v>
      </c>
      <c r="R2849" s="2">
        <v>0</v>
      </c>
      <c r="S2849" s="2">
        <v>1163.9000000000001</v>
      </c>
      <c r="T2849" s="2">
        <v>0</v>
      </c>
      <c r="U2849">
        <v>1163.9000000000001</v>
      </c>
      <c r="V2849" s="2">
        <v>26</v>
      </c>
      <c r="W2849" s="3">
        <v>0</v>
      </c>
      <c r="X2849" s="3" t="s">
        <v>44</v>
      </c>
      <c r="Y2849" s="3">
        <v>17.3</v>
      </c>
      <c r="Z2849" s="2">
        <v>201.35</v>
      </c>
      <c r="AA2849" s="10">
        <f>IF(Table1[[#This Row],[Is_Late]]="Yes",1,0)</f>
        <v>0</v>
      </c>
    </row>
    <row r="2850" spans="1:27" x14ac:dyDescent="0.25">
      <c r="A2850" t="s">
        <v>2929</v>
      </c>
      <c r="B2850" s="1">
        <v>46004</v>
      </c>
      <c r="C2850" t="s">
        <v>58</v>
      </c>
      <c r="D2850" t="s">
        <v>66</v>
      </c>
      <c r="E2850" t="s">
        <v>47</v>
      </c>
      <c r="F2850" t="s">
        <v>30</v>
      </c>
      <c r="G2850" t="s">
        <v>119</v>
      </c>
      <c r="H2850">
        <v>5</v>
      </c>
      <c r="I2850">
        <v>270.48</v>
      </c>
      <c r="J2850" s="2">
        <v>10</v>
      </c>
      <c r="K2850">
        <v>16</v>
      </c>
      <c r="L2850" s="3">
        <v>4.37</v>
      </c>
      <c r="M2850" s="3">
        <v>4.7</v>
      </c>
      <c r="N2850" t="s">
        <v>41</v>
      </c>
      <c r="O2850" t="s">
        <v>33</v>
      </c>
      <c r="P2850" t="s">
        <v>56</v>
      </c>
      <c r="Q2850" s="2">
        <v>1352.4</v>
      </c>
      <c r="R2850" s="2">
        <v>135.24</v>
      </c>
      <c r="S2850" s="2">
        <v>0</v>
      </c>
      <c r="T2850" s="2">
        <v>0</v>
      </c>
      <c r="U2850">
        <v>0</v>
      </c>
      <c r="V2850" s="2">
        <v>35</v>
      </c>
      <c r="W2850" s="3">
        <v>0</v>
      </c>
      <c r="X2850" s="3" t="s">
        <v>44</v>
      </c>
      <c r="Y2850" s="3">
        <v>14</v>
      </c>
      <c r="Z2850" s="2">
        <v>0</v>
      </c>
      <c r="AA2850" s="10">
        <f>IF(Table1[[#This Row],[Is_Late]]="Yes",1,0)</f>
        <v>0</v>
      </c>
    </row>
    <row r="2851" spans="1:27" x14ac:dyDescent="0.25">
      <c r="A2851" t="s">
        <v>2930</v>
      </c>
      <c r="B2851" s="1">
        <v>46004</v>
      </c>
      <c r="C2851" t="s">
        <v>84</v>
      </c>
      <c r="D2851" t="s">
        <v>28</v>
      </c>
      <c r="E2851" t="s">
        <v>47</v>
      </c>
      <c r="F2851" t="s">
        <v>59</v>
      </c>
      <c r="G2851" t="s">
        <v>67</v>
      </c>
      <c r="H2851">
        <v>4</v>
      </c>
      <c r="I2851">
        <v>470.81</v>
      </c>
      <c r="J2851" s="2">
        <v>0</v>
      </c>
      <c r="K2851">
        <v>46</v>
      </c>
      <c r="L2851" s="3">
        <v>3.23</v>
      </c>
      <c r="M2851" s="3">
        <v>4.9000000000000004</v>
      </c>
      <c r="N2851" t="s">
        <v>50</v>
      </c>
      <c r="O2851" t="s">
        <v>42</v>
      </c>
      <c r="P2851" t="s">
        <v>43</v>
      </c>
      <c r="Q2851" s="2">
        <v>1883.24</v>
      </c>
      <c r="R2851" s="2">
        <v>0</v>
      </c>
      <c r="S2851" s="2">
        <v>1883.24</v>
      </c>
      <c r="T2851" s="2">
        <v>0</v>
      </c>
      <c r="U2851">
        <v>1883.24</v>
      </c>
      <c r="V2851" s="2">
        <v>39</v>
      </c>
      <c r="W2851" s="3">
        <v>7</v>
      </c>
      <c r="X2851" s="3" t="s">
        <v>35</v>
      </c>
      <c r="Y2851" s="3">
        <v>27.3</v>
      </c>
      <c r="Z2851" s="2">
        <v>514.12</v>
      </c>
      <c r="AA2851" s="10">
        <f>IF(Table1[[#This Row],[Is_Late]]="Yes",1,0)</f>
        <v>1</v>
      </c>
    </row>
    <row r="2852" spans="1:27" x14ac:dyDescent="0.25">
      <c r="A2852" t="s">
        <v>2931</v>
      </c>
      <c r="B2852" s="1">
        <v>46004</v>
      </c>
      <c r="C2852" t="s">
        <v>58</v>
      </c>
      <c r="D2852" t="s">
        <v>38</v>
      </c>
      <c r="E2852" t="s">
        <v>29</v>
      </c>
      <c r="F2852" t="s">
        <v>93</v>
      </c>
      <c r="G2852" t="s">
        <v>31</v>
      </c>
      <c r="H2852">
        <v>2</v>
      </c>
      <c r="I2852">
        <v>154.53</v>
      </c>
      <c r="J2852" s="2">
        <v>25</v>
      </c>
      <c r="K2852">
        <v>39</v>
      </c>
      <c r="L2852" s="3">
        <v>2.63</v>
      </c>
      <c r="M2852" s="3">
        <v>3.6</v>
      </c>
      <c r="N2852" t="s">
        <v>50</v>
      </c>
      <c r="O2852" t="s">
        <v>42</v>
      </c>
      <c r="P2852" t="s">
        <v>64</v>
      </c>
      <c r="Q2852" s="2">
        <v>309.06</v>
      </c>
      <c r="R2852" s="2">
        <v>77.260000000000005</v>
      </c>
      <c r="S2852" s="2">
        <v>231.8</v>
      </c>
      <c r="T2852" s="2">
        <v>20</v>
      </c>
      <c r="U2852">
        <v>251.8</v>
      </c>
      <c r="V2852" s="2">
        <v>28</v>
      </c>
      <c r="W2852" s="3">
        <v>11</v>
      </c>
      <c r="X2852" s="3" t="s">
        <v>35</v>
      </c>
      <c r="Y2852" s="3">
        <v>30.6</v>
      </c>
      <c r="Z2852" s="2">
        <v>70.930000000000007</v>
      </c>
      <c r="AA2852" s="10">
        <f>IF(Table1[[#This Row],[Is_Late]]="Yes",1,0)</f>
        <v>1</v>
      </c>
    </row>
    <row r="2853" spans="1:27" x14ac:dyDescent="0.25">
      <c r="A2853" t="s">
        <v>2932</v>
      </c>
      <c r="B2853" s="1">
        <v>46004</v>
      </c>
      <c r="C2853" t="s">
        <v>53</v>
      </c>
      <c r="D2853" t="s">
        <v>66</v>
      </c>
      <c r="E2853" t="s">
        <v>29</v>
      </c>
      <c r="F2853" t="s">
        <v>81</v>
      </c>
      <c r="G2853" t="s">
        <v>136</v>
      </c>
      <c r="H2853">
        <v>3</v>
      </c>
      <c r="I2853">
        <v>450.05</v>
      </c>
      <c r="J2853" s="2">
        <v>20</v>
      </c>
      <c r="K2853">
        <v>28</v>
      </c>
      <c r="L2853" s="3">
        <v>4.71</v>
      </c>
      <c r="M2853" s="3">
        <v>4.7</v>
      </c>
      <c r="N2853" t="s">
        <v>68</v>
      </c>
      <c r="O2853" t="s">
        <v>33</v>
      </c>
      <c r="P2853" t="s">
        <v>51</v>
      </c>
      <c r="Q2853" s="2">
        <v>1350.15</v>
      </c>
      <c r="R2853" s="2">
        <v>270.02999999999997</v>
      </c>
      <c r="S2853" s="2">
        <v>0</v>
      </c>
      <c r="T2853" s="2">
        <v>0</v>
      </c>
      <c r="U2853">
        <v>0</v>
      </c>
      <c r="V2853" s="2">
        <v>21</v>
      </c>
      <c r="W2853" s="3">
        <v>7</v>
      </c>
      <c r="X2853" s="3" t="s">
        <v>35</v>
      </c>
      <c r="Y2853" s="3">
        <v>29.9</v>
      </c>
      <c r="Z2853" s="2">
        <v>0</v>
      </c>
      <c r="AA2853" s="10">
        <f>IF(Table1[[#This Row],[Is_Late]]="Yes",1,0)</f>
        <v>1</v>
      </c>
    </row>
    <row r="2854" spans="1:27" x14ac:dyDescent="0.25">
      <c r="A2854" t="s">
        <v>2933</v>
      </c>
      <c r="B2854" s="1">
        <v>46004</v>
      </c>
      <c r="C2854" t="s">
        <v>58</v>
      </c>
      <c r="D2854" t="s">
        <v>46</v>
      </c>
      <c r="E2854" t="s">
        <v>47</v>
      </c>
      <c r="F2854" t="s">
        <v>73</v>
      </c>
      <c r="G2854" t="s">
        <v>100</v>
      </c>
      <c r="H2854">
        <v>2</v>
      </c>
      <c r="I2854">
        <v>186.17</v>
      </c>
      <c r="J2854" s="2">
        <v>25</v>
      </c>
      <c r="K2854">
        <v>26</v>
      </c>
      <c r="L2854" s="3">
        <v>2.82</v>
      </c>
      <c r="M2854" s="3">
        <v>3.2</v>
      </c>
      <c r="N2854" t="s">
        <v>32</v>
      </c>
      <c r="O2854" t="s">
        <v>42</v>
      </c>
      <c r="P2854" t="s">
        <v>64</v>
      </c>
      <c r="Q2854" s="2">
        <v>372.34</v>
      </c>
      <c r="R2854" s="2">
        <v>93.08</v>
      </c>
      <c r="S2854" s="2">
        <v>279.26</v>
      </c>
      <c r="T2854" s="2">
        <v>15</v>
      </c>
      <c r="U2854">
        <v>294.26</v>
      </c>
      <c r="V2854" s="2">
        <v>39</v>
      </c>
      <c r="W2854" s="3">
        <v>0</v>
      </c>
      <c r="X2854" s="3" t="s">
        <v>44</v>
      </c>
      <c r="Y2854" s="3">
        <v>14.5</v>
      </c>
      <c r="Z2854" s="2">
        <v>40.49</v>
      </c>
      <c r="AA2854" s="10">
        <f>IF(Table1[[#This Row],[Is_Late]]="Yes",1,0)</f>
        <v>0</v>
      </c>
    </row>
    <row r="2855" spans="1:27" x14ac:dyDescent="0.25">
      <c r="A2855" t="s">
        <v>2934</v>
      </c>
      <c r="B2855" s="1">
        <v>46005</v>
      </c>
      <c r="C2855" t="s">
        <v>58</v>
      </c>
      <c r="D2855" t="s">
        <v>28</v>
      </c>
      <c r="E2855" t="s">
        <v>47</v>
      </c>
      <c r="F2855" t="s">
        <v>30</v>
      </c>
      <c r="G2855" t="s">
        <v>82</v>
      </c>
      <c r="H2855">
        <v>1</v>
      </c>
      <c r="I2855">
        <v>221.63</v>
      </c>
      <c r="J2855" s="2">
        <v>5</v>
      </c>
      <c r="K2855">
        <v>10</v>
      </c>
      <c r="L2855" s="3">
        <v>1.1499999999999999</v>
      </c>
      <c r="M2855" s="3">
        <v>3.4</v>
      </c>
      <c r="N2855" t="s">
        <v>41</v>
      </c>
      <c r="O2855" t="s">
        <v>33</v>
      </c>
      <c r="P2855" t="s">
        <v>64</v>
      </c>
      <c r="Q2855" s="2">
        <v>221.63</v>
      </c>
      <c r="R2855" s="2">
        <v>11.08</v>
      </c>
      <c r="S2855" s="2">
        <v>0</v>
      </c>
      <c r="T2855" s="2">
        <v>20</v>
      </c>
      <c r="U2855">
        <v>0</v>
      </c>
      <c r="V2855" s="2">
        <v>17</v>
      </c>
      <c r="W2855" s="3">
        <v>0</v>
      </c>
      <c r="X2855" s="3" t="s">
        <v>44</v>
      </c>
      <c r="Y2855" s="3">
        <v>11.3</v>
      </c>
      <c r="Z2855" s="2">
        <v>0</v>
      </c>
      <c r="AA2855" s="10">
        <f>IF(Table1[[#This Row],[Is_Late]]="Yes",1,0)</f>
        <v>0</v>
      </c>
    </row>
    <row r="2856" spans="1:27" x14ac:dyDescent="0.25">
      <c r="A2856" t="s">
        <v>2935</v>
      </c>
      <c r="B2856" s="1">
        <v>46005</v>
      </c>
      <c r="C2856" t="s">
        <v>84</v>
      </c>
      <c r="D2856" t="s">
        <v>54</v>
      </c>
      <c r="E2856" t="s">
        <v>29</v>
      </c>
      <c r="F2856" t="s">
        <v>48</v>
      </c>
      <c r="G2856" t="s">
        <v>31</v>
      </c>
      <c r="H2856">
        <v>4</v>
      </c>
      <c r="I2856">
        <v>331.39</v>
      </c>
      <c r="J2856" s="2">
        <v>15</v>
      </c>
      <c r="K2856">
        <v>21</v>
      </c>
      <c r="L2856" s="3">
        <v>7.35</v>
      </c>
      <c r="M2856" s="3">
        <v>4.2</v>
      </c>
      <c r="N2856" t="s">
        <v>60</v>
      </c>
      <c r="O2856" t="s">
        <v>42</v>
      </c>
      <c r="P2856" t="s">
        <v>43</v>
      </c>
      <c r="Q2856" s="2">
        <v>1325.56</v>
      </c>
      <c r="R2856" s="2">
        <v>198.83</v>
      </c>
      <c r="S2856" s="2">
        <v>1126.73</v>
      </c>
      <c r="T2856" s="2">
        <v>0</v>
      </c>
      <c r="U2856">
        <v>1126.73</v>
      </c>
      <c r="V2856" s="2">
        <v>40</v>
      </c>
      <c r="W2856" s="3">
        <v>0</v>
      </c>
      <c r="X2856" s="3" t="s">
        <v>44</v>
      </c>
      <c r="Y2856" s="3">
        <v>15.4</v>
      </c>
      <c r="Z2856" s="2">
        <v>173.52</v>
      </c>
      <c r="AA2856" s="10">
        <f>IF(Table1[[#This Row],[Is_Late]]="Yes",1,0)</f>
        <v>0</v>
      </c>
    </row>
    <row r="2857" spans="1:27" x14ac:dyDescent="0.25">
      <c r="A2857" t="s">
        <v>2936</v>
      </c>
      <c r="B2857" s="1">
        <v>46005</v>
      </c>
      <c r="C2857" t="s">
        <v>75</v>
      </c>
      <c r="D2857" t="s">
        <v>38</v>
      </c>
      <c r="E2857" t="s">
        <v>29</v>
      </c>
      <c r="F2857" t="s">
        <v>111</v>
      </c>
      <c r="G2857" t="s">
        <v>70</v>
      </c>
      <c r="H2857">
        <v>4</v>
      </c>
      <c r="I2857">
        <v>149.07</v>
      </c>
      <c r="J2857" s="2">
        <v>5</v>
      </c>
      <c r="K2857">
        <v>19</v>
      </c>
      <c r="L2857" s="3">
        <v>7.02</v>
      </c>
      <c r="M2857" s="3">
        <v>4.2</v>
      </c>
      <c r="N2857" t="s">
        <v>68</v>
      </c>
      <c r="O2857" t="s">
        <v>33</v>
      </c>
      <c r="P2857" t="s">
        <v>64</v>
      </c>
      <c r="Q2857" s="2">
        <v>596.28</v>
      </c>
      <c r="R2857" s="2">
        <v>29.81</v>
      </c>
      <c r="S2857" s="2">
        <v>0</v>
      </c>
      <c r="T2857" s="2">
        <v>0</v>
      </c>
      <c r="U2857">
        <v>0</v>
      </c>
      <c r="V2857" s="2">
        <v>30</v>
      </c>
      <c r="W2857" s="3">
        <v>0</v>
      </c>
      <c r="X2857" s="3" t="s">
        <v>44</v>
      </c>
      <c r="Y2857" s="3">
        <v>30.8</v>
      </c>
      <c r="Z2857" s="2">
        <v>0</v>
      </c>
      <c r="AA2857" s="10">
        <f>IF(Table1[[#This Row],[Is_Late]]="Yes",1,0)</f>
        <v>0</v>
      </c>
    </row>
    <row r="2858" spans="1:27" x14ac:dyDescent="0.25">
      <c r="A2858" t="s">
        <v>2937</v>
      </c>
      <c r="B2858" s="1">
        <v>46005</v>
      </c>
      <c r="C2858" t="s">
        <v>58</v>
      </c>
      <c r="D2858" t="s">
        <v>38</v>
      </c>
      <c r="E2858" t="s">
        <v>29</v>
      </c>
      <c r="F2858" t="s">
        <v>39</v>
      </c>
      <c r="G2858" t="s">
        <v>31</v>
      </c>
      <c r="H2858">
        <v>3</v>
      </c>
      <c r="I2858">
        <v>478.99</v>
      </c>
      <c r="J2858" s="2">
        <v>5</v>
      </c>
      <c r="K2858">
        <v>21</v>
      </c>
      <c r="L2858" s="3">
        <v>2.65</v>
      </c>
      <c r="M2858" s="3">
        <v>4.9000000000000004</v>
      </c>
      <c r="N2858" t="s">
        <v>50</v>
      </c>
      <c r="O2858" t="s">
        <v>42</v>
      </c>
      <c r="P2858" t="s">
        <v>51</v>
      </c>
      <c r="Q2858" s="2">
        <v>1436.97</v>
      </c>
      <c r="R2858" s="2">
        <v>71.849999999999994</v>
      </c>
      <c r="S2858" s="2">
        <v>1365.12</v>
      </c>
      <c r="T2858" s="2">
        <v>0</v>
      </c>
      <c r="U2858">
        <v>1365.12</v>
      </c>
      <c r="V2858" s="2">
        <v>27</v>
      </c>
      <c r="W2858" s="3">
        <v>0</v>
      </c>
      <c r="X2858" s="3" t="s">
        <v>44</v>
      </c>
      <c r="Y2858" s="3">
        <v>9.1</v>
      </c>
      <c r="Z2858" s="2">
        <v>124.23</v>
      </c>
      <c r="AA2858" s="10">
        <f>IF(Table1[[#This Row],[Is_Late]]="Yes",1,0)</f>
        <v>0</v>
      </c>
    </row>
    <row r="2859" spans="1:27" x14ac:dyDescent="0.25">
      <c r="A2859" t="s">
        <v>2938</v>
      </c>
      <c r="B2859" s="1">
        <v>46005</v>
      </c>
      <c r="C2859" t="s">
        <v>37</v>
      </c>
      <c r="D2859" t="s">
        <v>38</v>
      </c>
      <c r="E2859" t="s">
        <v>29</v>
      </c>
      <c r="F2859" t="s">
        <v>59</v>
      </c>
      <c r="G2859" t="s">
        <v>100</v>
      </c>
      <c r="H2859">
        <v>3</v>
      </c>
      <c r="I2859">
        <v>332.67</v>
      </c>
      <c r="J2859" s="2">
        <v>5</v>
      </c>
      <c r="K2859">
        <v>19</v>
      </c>
      <c r="L2859" s="3">
        <v>5.65</v>
      </c>
      <c r="M2859" s="3">
        <v>4.9000000000000004</v>
      </c>
      <c r="N2859" t="s">
        <v>41</v>
      </c>
      <c r="O2859" t="s">
        <v>33</v>
      </c>
      <c r="P2859" t="s">
        <v>43</v>
      </c>
      <c r="Q2859" s="2">
        <v>998.01</v>
      </c>
      <c r="R2859" s="2">
        <v>49.9</v>
      </c>
      <c r="S2859" s="2">
        <v>0</v>
      </c>
      <c r="T2859" s="2">
        <v>0</v>
      </c>
      <c r="U2859">
        <v>0</v>
      </c>
      <c r="V2859" s="2">
        <v>38</v>
      </c>
      <c r="W2859" s="3">
        <v>0</v>
      </c>
      <c r="X2859" s="3" t="s">
        <v>44</v>
      </c>
      <c r="Y2859" s="3">
        <v>20.6</v>
      </c>
      <c r="Z2859" s="2">
        <v>0</v>
      </c>
      <c r="AA2859" s="10">
        <f>IF(Table1[[#This Row],[Is_Late]]="Yes",1,0)</f>
        <v>0</v>
      </c>
    </row>
    <row r="2860" spans="1:27" x14ac:dyDescent="0.25">
      <c r="A2860" t="s">
        <v>2939</v>
      </c>
      <c r="B2860" s="1">
        <v>46005</v>
      </c>
      <c r="C2860" t="s">
        <v>58</v>
      </c>
      <c r="D2860" t="s">
        <v>66</v>
      </c>
      <c r="E2860" t="s">
        <v>29</v>
      </c>
      <c r="F2860" t="s">
        <v>111</v>
      </c>
      <c r="G2860" t="s">
        <v>136</v>
      </c>
      <c r="H2860">
        <v>4</v>
      </c>
      <c r="I2860">
        <v>270.7</v>
      </c>
      <c r="J2860" s="2">
        <v>0</v>
      </c>
      <c r="K2860">
        <v>40</v>
      </c>
      <c r="L2860" s="3">
        <v>5.8</v>
      </c>
      <c r="M2860" s="3">
        <v>3.9</v>
      </c>
      <c r="N2860" t="s">
        <v>32</v>
      </c>
      <c r="O2860" t="s">
        <v>42</v>
      </c>
      <c r="P2860" t="s">
        <v>56</v>
      </c>
      <c r="Q2860" s="2">
        <v>1082.8</v>
      </c>
      <c r="R2860" s="2">
        <v>0</v>
      </c>
      <c r="S2860" s="2">
        <v>1082.8</v>
      </c>
      <c r="T2860" s="2">
        <v>0</v>
      </c>
      <c r="U2860">
        <v>1082.8</v>
      </c>
      <c r="V2860" s="2">
        <v>15</v>
      </c>
      <c r="W2860" s="3">
        <v>25</v>
      </c>
      <c r="X2860" s="3" t="s">
        <v>35</v>
      </c>
      <c r="Y2860" s="3">
        <v>29.4</v>
      </c>
      <c r="Z2860" s="2">
        <v>318.33999999999997</v>
      </c>
      <c r="AA2860" s="10">
        <f>IF(Table1[[#This Row],[Is_Late]]="Yes",1,0)</f>
        <v>1</v>
      </c>
    </row>
    <row r="2861" spans="1:27" x14ac:dyDescent="0.25">
      <c r="A2861" t="s">
        <v>2940</v>
      </c>
      <c r="B2861" s="1">
        <v>46005</v>
      </c>
      <c r="C2861" t="s">
        <v>75</v>
      </c>
      <c r="D2861" t="s">
        <v>66</v>
      </c>
      <c r="E2861" t="s">
        <v>47</v>
      </c>
      <c r="F2861" t="s">
        <v>93</v>
      </c>
      <c r="G2861" t="s">
        <v>31</v>
      </c>
      <c r="H2861">
        <v>4</v>
      </c>
      <c r="I2861">
        <v>382.18</v>
      </c>
      <c r="J2861" s="2">
        <v>20</v>
      </c>
      <c r="K2861">
        <v>37</v>
      </c>
      <c r="L2861" s="3">
        <v>6.48</v>
      </c>
      <c r="M2861" s="3">
        <v>4.3</v>
      </c>
      <c r="N2861" t="s">
        <v>32</v>
      </c>
      <c r="O2861" t="s">
        <v>42</v>
      </c>
      <c r="P2861" t="s">
        <v>43</v>
      </c>
      <c r="Q2861" s="2">
        <v>1528.72</v>
      </c>
      <c r="R2861" s="2">
        <v>305.74</v>
      </c>
      <c r="S2861" s="2">
        <v>1222.98</v>
      </c>
      <c r="T2861" s="2">
        <v>0</v>
      </c>
      <c r="U2861">
        <v>1222.98</v>
      </c>
      <c r="V2861" s="2">
        <v>17</v>
      </c>
      <c r="W2861" s="3">
        <v>20</v>
      </c>
      <c r="X2861" s="3" t="s">
        <v>35</v>
      </c>
      <c r="Y2861" s="3">
        <v>17.3</v>
      </c>
      <c r="Z2861" s="2">
        <v>211.58</v>
      </c>
      <c r="AA2861" s="10">
        <f>IF(Table1[[#This Row],[Is_Late]]="Yes",1,0)</f>
        <v>1</v>
      </c>
    </row>
    <row r="2862" spans="1:27" x14ac:dyDescent="0.25">
      <c r="A2862" t="s">
        <v>2941</v>
      </c>
      <c r="B2862" s="1">
        <v>46006</v>
      </c>
      <c r="C2862" t="s">
        <v>53</v>
      </c>
      <c r="D2862" t="s">
        <v>66</v>
      </c>
      <c r="E2862" t="s">
        <v>29</v>
      </c>
      <c r="F2862" t="s">
        <v>73</v>
      </c>
      <c r="G2862" t="s">
        <v>136</v>
      </c>
      <c r="H2862">
        <v>7</v>
      </c>
      <c r="I2862">
        <v>413.33</v>
      </c>
      <c r="J2862" s="2">
        <v>10</v>
      </c>
      <c r="K2862">
        <v>42</v>
      </c>
      <c r="L2862" s="3">
        <v>5.0199999999999996</v>
      </c>
      <c r="M2862" s="3">
        <v>5</v>
      </c>
      <c r="N2862" t="s">
        <v>32</v>
      </c>
      <c r="O2862" t="s">
        <v>42</v>
      </c>
      <c r="P2862" t="s">
        <v>56</v>
      </c>
      <c r="Q2862" s="2">
        <v>2893.31</v>
      </c>
      <c r="R2862" s="2">
        <v>289.33</v>
      </c>
      <c r="S2862" s="2">
        <v>2603.98</v>
      </c>
      <c r="T2862" s="2">
        <v>0</v>
      </c>
      <c r="U2862">
        <v>2603.98</v>
      </c>
      <c r="V2862" s="2">
        <v>18</v>
      </c>
      <c r="W2862" s="3">
        <v>24</v>
      </c>
      <c r="X2862" s="3" t="s">
        <v>35</v>
      </c>
      <c r="Y2862" s="3">
        <v>28.1</v>
      </c>
      <c r="Z2862" s="2">
        <v>731.72</v>
      </c>
      <c r="AA2862" s="10">
        <f>IF(Table1[[#This Row],[Is_Late]]="Yes",1,0)</f>
        <v>1</v>
      </c>
    </row>
    <row r="2863" spans="1:27" x14ac:dyDescent="0.25">
      <c r="A2863" t="s">
        <v>2942</v>
      </c>
      <c r="B2863" s="1">
        <v>46006</v>
      </c>
      <c r="C2863" t="s">
        <v>53</v>
      </c>
      <c r="D2863" t="s">
        <v>54</v>
      </c>
      <c r="E2863" t="s">
        <v>47</v>
      </c>
      <c r="F2863" t="s">
        <v>111</v>
      </c>
      <c r="G2863" t="s">
        <v>136</v>
      </c>
      <c r="H2863">
        <v>2</v>
      </c>
      <c r="I2863">
        <v>475.9</v>
      </c>
      <c r="J2863" s="2">
        <v>0</v>
      </c>
      <c r="K2863">
        <v>26</v>
      </c>
      <c r="L2863" s="3">
        <v>4.49</v>
      </c>
      <c r="M2863" s="3">
        <v>4.5</v>
      </c>
      <c r="N2863" t="s">
        <v>32</v>
      </c>
      <c r="O2863" t="s">
        <v>42</v>
      </c>
      <c r="P2863" t="s">
        <v>64</v>
      </c>
      <c r="Q2863" s="2">
        <v>951.8</v>
      </c>
      <c r="R2863" s="2">
        <v>0</v>
      </c>
      <c r="S2863" s="2">
        <v>951.8</v>
      </c>
      <c r="T2863" s="2">
        <v>0</v>
      </c>
      <c r="U2863">
        <v>951.8</v>
      </c>
      <c r="V2863" s="2">
        <v>34</v>
      </c>
      <c r="W2863" s="3">
        <v>0</v>
      </c>
      <c r="X2863" s="3" t="s">
        <v>44</v>
      </c>
      <c r="Y2863" s="3">
        <v>15.5</v>
      </c>
      <c r="Z2863" s="2">
        <v>147.53</v>
      </c>
      <c r="AA2863" s="10">
        <f>IF(Table1[[#This Row],[Is_Late]]="Yes",1,0)</f>
        <v>0</v>
      </c>
    </row>
    <row r="2864" spans="1:27" x14ac:dyDescent="0.25">
      <c r="A2864" t="s">
        <v>2943</v>
      </c>
      <c r="B2864" s="1">
        <v>46006</v>
      </c>
      <c r="C2864" t="s">
        <v>53</v>
      </c>
      <c r="D2864" t="s">
        <v>28</v>
      </c>
      <c r="E2864" t="s">
        <v>29</v>
      </c>
      <c r="F2864" t="s">
        <v>30</v>
      </c>
      <c r="G2864" t="s">
        <v>63</v>
      </c>
      <c r="H2864">
        <v>4</v>
      </c>
      <c r="I2864">
        <v>134.58000000000001</v>
      </c>
      <c r="J2864" s="2">
        <v>10</v>
      </c>
      <c r="K2864">
        <v>10</v>
      </c>
      <c r="L2864" s="3">
        <v>5.95</v>
      </c>
      <c r="M2864" s="3">
        <v>4</v>
      </c>
      <c r="N2864" t="s">
        <v>50</v>
      </c>
      <c r="O2864" t="s">
        <v>42</v>
      </c>
      <c r="P2864" t="s">
        <v>64</v>
      </c>
      <c r="Q2864" s="2">
        <v>538.32000000000005</v>
      </c>
      <c r="R2864" s="2">
        <v>53.83</v>
      </c>
      <c r="S2864" s="2">
        <v>484.49</v>
      </c>
      <c r="T2864" s="2">
        <v>0</v>
      </c>
      <c r="U2864">
        <v>484.49</v>
      </c>
      <c r="V2864" s="2">
        <v>34</v>
      </c>
      <c r="W2864" s="3">
        <v>0</v>
      </c>
      <c r="X2864" s="3" t="s">
        <v>44</v>
      </c>
      <c r="Y2864" s="3">
        <v>21.3</v>
      </c>
      <c r="Z2864" s="2">
        <v>103.2</v>
      </c>
      <c r="AA2864" s="10">
        <f>IF(Table1[[#This Row],[Is_Late]]="Yes",1,0)</f>
        <v>0</v>
      </c>
    </row>
    <row r="2865" spans="1:27" x14ac:dyDescent="0.25">
      <c r="A2865" t="s">
        <v>2944</v>
      </c>
      <c r="B2865" s="1">
        <v>46006</v>
      </c>
      <c r="C2865" t="s">
        <v>37</v>
      </c>
      <c r="D2865" t="s">
        <v>46</v>
      </c>
      <c r="E2865" t="s">
        <v>29</v>
      </c>
      <c r="F2865" t="s">
        <v>30</v>
      </c>
      <c r="G2865" t="s">
        <v>70</v>
      </c>
      <c r="H2865">
        <v>4</v>
      </c>
      <c r="I2865">
        <v>440.69</v>
      </c>
      <c r="J2865" s="2">
        <v>5</v>
      </c>
      <c r="K2865">
        <v>13</v>
      </c>
      <c r="L2865" s="3">
        <v>3.84</v>
      </c>
      <c r="M2865" s="3">
        <v>4.3</v>
      </c>
      <c r="N2865" t="s">
        <v>60</v>
      </c>
      <c r="O2865" t="s">
        <v>42</v>
      </c>
      <c r="P2865" t="s">
        <v>34</v>
      </c>
      <c r="Q2865" s="2">
        <v>1762.76</v>
      </c>
      <c r="R2865" s="2">
        <v>88.14</v>
      </c>
      <c r="S2865" s="2">
        <v>1674.62</v>
      </c>
      <c r="T2865" s="2">
        <v>0</v>
      </c>
      <c r="U2865">
        <v>1674.62</v>
      </c>
      <c r="V2865" s="2">
        <v>31</v>
      </c>
      <c r="W2865" s="3">
        <v>0</v>
      </c>
      <c r="X2865" s="3" t="s">
        <v>44</v>
      </c>
      <c r="Y2865" s="3">
        <v>30.4</v>
      </c>
      <c r="Z2865" s="2">
        <v>509.08</v>
      </c>
      <c r="AA2865" s="10">
        <f>IF(Table1[[#This Row],[Is_Late]]="Yes",1,0)</f>
        <v>0</v>
      </c>
    </row>
    <row r="2866" spans="1:27" x14ac:dyDescent="0.25">
      <c r="A2866" t="s">
        <v>2945</v>
      </c>
      <c r="B2866" s="1">
        <v>46006</v>
      </c>
      <c r="C2866" t="s">
        <v>37</v>
      </c>
      <c r="D2866" t="s">
        <v>28</v>
      </c>
      <c r="E2866" t="s">
        <v>29</v>
      </c>
      <c r="F2866" t="s">
        <v>86</v>
      </c>
      <c r="G2866" t="s">
        <v>49</v>
      </c>
      <c r="H2866">
        <v>5</v>
      </c>
      <c r="I2866">
        <v>122.17</v>
      </c>
      <c r="J2866" s="2">
        <v>20</v>
      </c>
      <c r="K2866">
        <v>33</v>
      </c>
      <c r="L2866" s="3">
        <v>1.66</v>
      </c>
      <c r="M2866" s="3">
        <v>2.6</v>
      </c>
      <c r="N2866" t="s">
        <v>60</v>
      </c>
      <c r="O2866" t="s">
        <v>33</v>
      </c>
      <c r="P2866" t="s">
        <v>56</v>
      </c>
      <c r="Q2866" s="2">
        <v>610.85</v>
      </c>
      <c r="R2866" s="2">
        <v>122.17</v>
      </c>
      <c r="S2866" s="2">
        <v>0</v>
      </c>
      <c r="T2866" s="2">
        <v>0</v>
      </c>
      <c r="U2866">
        <v>0</v>
      </c>
      <c r="V2866" s="2">
        <v>28</v>
      </c>
      <c r="W2866" s="3">
        <v>5</v>
      </c>
      <c r="X2866" s="3" t="s">
        <v>44</v>
      </c>
      <c r="Y2866" s="3">
        <v>18.2</v>
      </c>
      <c r="Z2866" s="2">
        <v>0</v>
      </c>
      <c r="AA2866" s="10">
        <f>IF(Table1[[#This Row],[Is_Late]]="Yes",1,0)</f>
        <v>0</v>
      </c>
    </row>
    <row r="2867" spans="1:27" x14ac:dyDescent="0.25">
      <c r="A2867" t="s">
        <v>2946</v>
      </c>
      <c r="B2867" s="1">
        <v>46006</v>
      </c>
      <c r="C2867" t="s">
        <v>80</v>
      </c>
      <c r="D2867" t="s">
        <v>66</v>
      </c>
      <c r="E2867" t="s">
        <v>47</v>
      </c>
      <c r="F2867" t="s">
        <v>73</v>
      </c>
      <c r="G2867" t="s">
        <v>119</v>
      </c>
      <c r="H2867">
        <v>1</v>
      </c>
      <c r="I2867">
        <v>60.31</v>
      </c>
      <c r="J2867" s="2">
        <v>5</v>
      </c>
      <c r="K2867">
        <v>26</v>
      </c>
      <c r="L2867" s="3">
        <v>6.38</v>
      </c>
      <c r="M2867" s="3">
        <v>4.3</v>
      </c>
      <c r="N2867" t="s">
        <v>60</v>
      </c>
      <c r="O2867" t="s">
        <v>33</v>
      </c>
      <c r="P2867" t="s">
        <v>34</v>
      </c>
      <c r="Q2867" s="2">
        <v>60.31</v>
      </c>
      <c r="R2867" s="2">
        <v>3.02</v>
      </c>
      <c r="S2867" s="2">
        <v>0</v>
      </c>
      <c r="T2867" s="2">
        <v>20</v>
      </c>
      <c r="U2867">
        <v>0</v>
      </c>
      <c r="V2867" s="2">
        <v>37</v>
      </c>
      <c r="W2867" s="3">
        <v>0</v>
      </c>
      <c r="X2867" s="3" t="s">
        <v>44</v>
      </c>
      <c r="Y2867" s="3">
        <v>8.1999999999999993</v>
      </c>
      <c r="Z2867" s="2">
        <v>0</v>
      </c>
      <c r="AA2867" s="10">
        <f>IF(Table1[[#This Row],[Is_Late]]="Yes",1,0)</f>
        <v>0</v>
      </c>
    </row>
    <row r="2868" spans="1:27" x14ac:dyDescent="0.25">
      <c r="A2868" t="s">
        <v>2947</v>
      </c>
      <c r="B2868" s="1">
        <v>46006</v>
      </c>
      <c r="C2868" t="s">
        <v>84</v>
      </c>
      <c r="D2868" t="s">
        <v>46</v>
      </c>
      <c r="E2868" t="s">
        <v>29</v>
      </c>
      <c r="F2868" t="s">
        <v>59</v>
      </c>
      <c r="G2868" t="s">
        <v>82</v>
      </c>
      <c r="H2868">
        <v>7</v>
      </c>
      <c r="I2868">
        <v>132.25</v>
      </c>
      <c r="J2868" s="2">
        <v>25</v>
      </c>
      <c r="K2868">
        <v>28</v>
      </c>
      <c r="L2868" s="3">
        <v>0.65</v>
      </c>
      <c r="M2868" s="3">
        <v>3.5</v>
      </c>
      <c r="N2868" t="s">
        <v>41</v>
      </c>
      <c r="O2868" t="s">
        <v>42</v>
      </c>
      <c r="P2868" t="s">
        <v>56</v>
      </c>
      <c r="Q2868" s="2">
        <v>925.75</v>
      </c>
      <c r="R2868" s="2">
        <v>231.44</v>
      </c>
      <c r="S2868" s="2">
        <v>694.31</v>
      </c>
      <c r="T2868" s="2">
        <v>0</v>
      </c>
      <c r="U2868">
        <v>694.31</v>
      </c>
      <c r="V2868" s="2">
        <v>21</v>
      </c>
      <c r="W2868" s="3">
        <v>7</v>
      </c>
      <c r="X2868" s="3" t="s">
        <v>35</v>
      </c>
      <c r="Y2868" s="3">
        <v>11.5</v>
      </c>
      <c r="Z2868" s="2">
        <v>79.849999999999994</v>
      </c>
      <c r="AA2868" s="10">
        <f>IF(Table1[[#This Row],[Is_Late]]="Yes",1,0)</f>
        <v>1</v>
      </c>
    </row>
    <row r="2869" spans="1:27" x14ac:dyDescent="0.25">
      <c r="A2869" t="s">
        <v>2948</v>
      </c>
      <c r="B2869" s="1">
        <v>46006</v>
      </c>
      <c r="C2869" t="s">
        <v>37</v>
      </c>
      <c r="D2869" t="s">
        <v>54</v>
      </c>
      <c r="E2869" t="s">
        <v>29</v>
      </c>
      <c r="F2869" t="s">
        <v>93</v>
      </c>
      <c r="G2869" t="s">
        <v>144</v>
      </c>
      <c r="H2869">
        <v>2</v>
      </c>
      <c r="I2869">
        <v>387.61</v>
      </c>
      <c r="J2869" s="2">
        <v>15</v>
      </c>
      <c r="K2869">
        <v>34</v>
      </c>
      <c r="L2869" s="3">
        <v>1.04</v>
      </c>
      <c r="M2869" s="3">
        <v>4</v>
      </c>
      <c r="N2869" t="s">
        <v>41</v>
      </c>
      <c r="O2869" t="s">
        <v>33</v>
      </c>
      <c r="P2869" t="s">
        <v>34</v>
      </c>
      <c r="Q2869" s="2">
        <v>775.22</v>
      </c>
      <c r="R2869" s="2">
        <v>116.28</v>
      </c>
      <c r="S2869" s="2">
        <v>0</v>
      </c>
      <c r="T2869" s="2">
        <v>0</v>
      </c>
      <c r="U2869">
        <v>0</v>
      </c>
      <c r="V2869" s="2">
        <v>25</v>
      </c>
      <c r="W2869" s="3">
        <v>9</v>
      </c>
      <c r="X2869" s="3" t="s">
        <v>35</v>
      </c>
      <c r="Y2869" s="3">
        <v>21.6</v>
      </c>
      <c r="Z2869" s="2">
        <v>0</v>
      </c>
      <c r="AA2869" s="10">
        <f>IF(Table1[[#This Row],[Is_Late]]="Yes",1,0)</f>
        <v>1</v>
      </c>
    </row>
    <row r="2870" spans="1:27" x14ac:dyDescent="0.25">
      <c r="A2870" t="s">
        <v>2949</v>
      </c>
      <c r="B2870" s="1">
        <v>46006</v>
      </c>
      <c r="C2870" t="s">
        <v>27</v>
      </c>
      <c r="D2870" t="s">
        <v>28</v>
      </c>
      <c r="E2870" t="s">
        <v>47</v>
      </c>
      <c r="F2870" t="s">
        <v>76</v>
      </c>
      <c r="G2870" t="s">
        <v>89</v>
      </c>
      <c r="H2870">
        <v>2</v>
      </c>
      <c r="I2870">
        <v>93.99</v>
      </c>
      <c r="J2870" s="2">
        <v>15</v>
      </c>
      <c r="K2870">
        <v>18</v>
      </c>
      <c r="L2870" s="3">
        <v>4.47</v>
      </c>
      <c r="M2870" s="3">
        <v>4.3</v>
      </c>
      <c r="N2870" t="s">
        <v>41</v>
      </c>
      <c r="O2870" t="s">
        <v>42</v>
      </c>
      <c r="P2870" t="s">
        <v>56</v>
      </c>
      <c r="Q2870" s="2">
        <v>187.98</v>
      </c>
      <c r="R2870" s="2">
        <v>28.2</v>
      </c>
      <c r="S2870" s="2">
        <v>159.78</v>
      </c>
      <c r="T2870" s="2">
        <v>25</v>
      </c>
      <c r="U2870">
        <v>184.78</v>
      </c>
      <c r="V2870" s="2">
        <v>43</v>
      </c>
      <c r="W2870" s="3">
        <v>0</v>
      </c>
      <c r="X2870" s="3" t="s">
        <v>44</v>
      </c>
      <c r="Y2870" s="3">
        <v>13.9</v>
      </c>
      <c r="Z2870" s="2">
        <v>22.21</v>
      </c>
      <c r="AA2870" s="10">
        <f>IF(Table1[[#This Row],[Is_Late]]="Yes",1,0)</f>
        <v>0</v>
      </c>
    </row>
    <row r="2871" spans="1:27" x14ac:dyDescent="0.25">
      <c r="A2871" t="s">
        <v>2950</v>
      </c>
      <c r="B2871" s="1">
        <v>46006</v>
      </c>
      <c r="C2871" t="s">
        <v>53</v>
      </c>
      <c r="D2871" t="s">
        <v>38</v>
      </c>
      <c r="E2871" t="s">
        <v>29</v>
      </c>
      <c r="F2871" t="s">
        <v>81</v>
      </c>
      <c r="G2871" t="s">
        <v>78</v>
      </c>
      <c r="H2871">
        <v>1</v>
      </c>
      <c r="I2871">
        <v>66.12</v>
      </c>
      <c r="J2871" s="2">
        <v>20</v>
      </c>
      <c r="K2871">
        <v>41</v>
      </c>
      <c r="L2871" s="3">
        <v>3.99</v>
      </c>
      <c r="M2871" s="3">
        <v>4.3</v>
      </c>
      <c r="N2871" t="s">
        <v>68</v>
      </c>
      <c r="O2871" t="s">
        <v>42</v>
      </c>
      <c r="P2871" t="s">
        <v>56</v>
      </c>
      <c r="Q2871" s="2">
        <v>66.12</v>
      </c>
      <c r="R2871" s="2">
        <v>13.22</v>
      </c>
      <c r="S2871" s="2">
        <v>52.9</v>
      </c>
      <c r="T2871" s="2">
        <v>10</v>
      </c>
      <c r="U2871">
        <v>62.9</v>
      </c>
      <c r="V2871" s="2">
        <v>42</v>
      </c>
      <c r="W2871" s="3">
        <v>0</v>
      </c>
      <c r="X2871" s="3" t="s">
        <v>44</v>
      </c>
      <c r="Y2871" s="3">
        <v>30.7</v>
      </c>
      <c r="Z2871" s="2">
        <v>16.239999999999998</v>
      </c>
      <c r="AA2871" s="10">
        <f>IF(Table1[[#This Row],[Is_Late]]="Yes",1,0)</f>
        <v>0</v>
      </c>
    </row>
    <row r="2872" spans="1:27" x14ac:dyDescent="0.25">
      <c r="A2872" t="s">
        <v>2951</v>
      </c>
      <c r="B2872" s="1">
        <v>46006</v>
      </c>
      <c r="C2872" t="s">
        <v>58</v>
      </c>
      <c r="D2872" t="s">
        <v>28</v>
      </c>
      <c r="E2872" t="s">
        <v>29</v>
      </c>
      <c r="F2872" t="s">
        <v>59</v>
      </c>
      <c r="G2872" t="s">
        <v>89</v>
      </c>
      <c r="H2872">
        <v>4</v>
      </c>
      <c r="I2872">
        <v>480.48</v>
      </c>
      <c r="J2872" s="2">
        <v>10</v>
      </c>
      <c r="K2872">
        <v>37</v>
      </c>
      <c r="L2872" s="3">
        <v>1.96</v>
      </c>
      <c r="M2872" s="3">
        <v>3.7</v>
      </c>
      <c r="N2872" t="s">
        <v>50</v>
      </c>
      <c r="O2872" t="s">
        <v>42</v>
      </c>
      <c r="P2872" t="s">
        <v>43</v>
      </c>
      <c r="Q2872" s="2">
        <v>1921.92</v>
      </c>
      <c r="R2872" s="2">
        <v>192.19</v>
      </c>
      <c r="S2872" s="2">
        <v>1729.73</v>
      </c>
      <c r="T2872" s="2">
        <v>0</v>
      </c>
      <c r="U2872">
        <v>1729.73</v>
      </c>
      <c r="V2872" s="2">
        <v>35</v>
      </c>
      <c r="W2872" s="3">
        <v>2</v>
      </c>
      <c r="X2872" s="3" t="s">
        <v>44</v>
      </c>
      <c r="Y2872" s="3">
        <v>26.6</v>
      </c>
      <c r="Z2872" s="2">
        <v>460.11</v>
      </c>
      <c r="AA2872" s="10">
        <f>IF(Table1[[#This Row],[Is_Late]]="Yes",1,0)</f>
        <v>0</v>
      </c>
    </row>
    <row r="2873" spans="1:27" x14ac:dyDescent="0.25">
      <c r="A2873" t="s">
        <v>2952</v>
      </c>
      <c r="B2873" s="1">
        <v>46006</v>
      </c>
      <c r="C2873" t="s">
        <v>80</v>
      </c>
      <c r="D2873" t="s">
        <v>66</v>
      </c>
      <c r="E2873" t="s">
        <v>47</v>
      </c>
      <c r="F2873" t="s">
        <v>76</v>
      </c>
      <c r="G2873" t="s">
        <v>63</v>
      </c>
      <c r="H2873">
        <v>7</v>
      </c>
      <c r="I2873">
        <v>352.44</v>
      </c>
      <c r="J2873" s="2">
        <v>25</v>
      </c>
      <c r="K2873">
        <v>19</v>
      </c>
      <c r="L2873" s="3">
        <v>5.05</v>
      </c>
      <c r="M2873" s="3">
        <v>3.9</v>
      </c>
      <c r="N2873" t="s">
        <v>68</v>
      </c>
      <c r="O2873" t="s">
        <v>42</v>
      </c>
      <c r="P2873" t="s">
        <v>34</v>
      </c>
      <c r="Q2873" s="2">
        <v>2467.08</v>
      </c>
      <c r="R2873" s="2">
        <v>616.77</v>
      </c>
      <c r="S2873" s="2">
        <v>1850.31</v>
      </c>
      <c r="T2873" s="2">
        <v>0</v>
      </c>
      <c r="U2873">
        <v>1850.31</v>
      </c>
      <c r="V2873" s="2">
        <v>34</v>
      </c>
      <c r="W2873" s="3">
        <v>0</v>
      </c>
      <c r="X2873" s="3" t="s">
        <v>44</v>
      </c>
      <c r="Y2873" s="3">
        <v>10.1</v>
      </c>
      <c r="Z2873" s="2">
        <v>186.88</v>
      </c>
      <c r="AA2873" s="10">
        <f>IF(Table1[[#This Row],[Is_Late]]="Yes",1,0)</f>
        <v>0</v>
      </c>
    </row>
    <row r="2874" spans="1:27" x14ac:dyDescent="0.25">
      <c r="A2874" t="s">
        <v>2953</v>
      </c>
      <c r="B2874" s="1">
        <v>46006</v>
      </c>
      <c r="C2874" t="s">
        <v>84</v>
      </c>
      <c r="D2874" t="s">
        <v>38</v>
      </c>
      <c r="E2874" t="s">
        <v>47</v>
      </c>
      <c r="F2874" t="s">
        <v>111</v>
      </c>
      <c r="G2874" t="s">
        <v>31</v>
      </c>
      <c r="H2874">
        <v>2</v>
      </c>
      <c r="I2874">
        <v>265.27999999999997</v>
      </c>
      <c r="J2874" s="2">
        <v>10</v>
      </c>
      <c r="K2874">
        <v>31</v>
      </c>
      <c r="L2874" s="3">
        <v>6.41</v>
      </c>
      <c r="M2874" s="3">
        <v>2.8</v>
      </c>
      <c r="N2874" t="s">
        <v>50</v>
      </c>
      <c r="O2874" t="s">
        <v>42</v>
      </c>
      <c r="P2874" t="s">
        <v>34</v>
      </c>
      <c r="Q2874" s="2">
        <v>530.55999999999995</v>
      </c>
      <c r="R2874" s="2">
        <v>53.06</v>
      </c>
      <c r="S2874" s="2">
        <v>477.5</v>
      </c>
      <c r="T2874" s="2">
        <v>0</v>
      </c>
      <c r="U2874">
        <v>477.5</v>
      </c>
      <c r="V2874" s="2">
        <v>21</v>
      </c>
      <c r="W2874" s="3">
        <v>10</v>
      </c>
      <c r="X2874" s="3" t="s">
        <v>35</v>
      </c>
      <c r="Y2874" s="3">
        <v>18.600000000000001</v>
      </c>
      <c r="Z2874" s="2">
        <v>88.82</v>
      </c>
      <c r="AA2874" s="10">
        <f>IF(Table1[[#This Row],[Is_Late]]="Yes",1,0)</f>
        <v>1</v>
      </c>
    </row>
    <row r="2875" spans="1:27" x14ac:dyDescent="0.25">
      <c r="A2875" t="s">
        <v>2954</v>
      </c>
      <c r="B2875" s="1">
        <v>46007</v>
      </c>
      <c r="C2875" t="s">
        <v>58</v>
      </c>
      <c r="D2875" t="s">
        <v>28</v>
      </c>
      <c r="E2875" t="s">
        <v>47</v>
      </c>
      <c r="F2875" t="s">
        <v>39</v>
      </c>
      <c r="G2875" t="s">
        <v>98</v>
      </c>
      <c r="H2875">
        <v>5</v>
      </c>
      <c r="I2875">
        <v>183.35</v>
      </c>
      <c r="J2875" s="2">
        <v>15</v>
      </c>
      <c r="K2875">
        <v>22</v>
      </c>
      <c r="L2875" s="3">
        <v>7.77</v>
      </c>
      <c r="M2875" s="3">
        <v>5</v>
      </c>
      <c r="N2875" t="s">
        <v>68</v>
      </c>
      <c r="O2875" t="s">
        <v>42</v>
      </c>
      <c r="P2875" t="s">
        <v>43</v>
      </c>
      <c r="Q2875" s="2">
        <v>916.75</v>
      </c>
      <c r="R2875" s="2">
        <v>137.51</v>
      </c>
      <c r="S2875" s="2">
        <v>779.24</v>
      </c>
      <c r="T2875" s="2">
        <v>0</v>
      </c>
      <c r="U2875">
        <v>779.24</v>
      </c>
      <c r="V2875" s="2">
        <v>40</v>
      </c>
      <c r="W2875" s="3">
        <v>0</v>
      </c>
      <c r="X2875" s="3" t="s">
        <v>44</v>
      </c>
      <c r="Y2875" s="3">
        <v>27.4</v>
      </c>
      <c r="Z2875" s="2">
        <v>213.51</v>
      </c>
      <c r="AA2875" s="10">
        <f>IF(Table1[[#This Row],[Is_Late]]="Yes",1,0)</f>
        <v>0</v>
      </c>
    </row>
    <row r="2876" spans="1:27" x14ac:dyDescent="0.25">
      <c r="A2876" t="s">
        <v>2955</v>
      </c>
      <c r="B2876" s="1">
        <v>46007</v>
      </c>
      <c r="C2876" t="s">
        <v>88</v>
      </c>
      <c r="D2876" t="s">
        <v>54</v>
      </c>
      <c r="E2876" t="s">
        <v>47</v>
      </c>
      <c r="F2876" t="s">
        <v>76</v>
      </c>
      <c r="G2876" t="s">
        <v>67</v>
      </c>
      <c r="H2876">
        <v>3</v>
      </c>
      <c r="I2876">
        <v>447.06</v>
      </c>
      <c r="J2876" s="2">
        <v>20</v>
      </c>
      <c r="K2876">
        <v>25</v>
      </c>
      <c r="L2876" s="3">
        <v>5.65</v>
      </c>
      <c r="M2876" s="3">
        <v>3.4</v>
      </c>
      <c r="N2876" t="s">
        <v>41</v>
      </c>
      <c r="O2876" t="s">
        <v>42</v>
      </c>
      <c r="P2876" t="s">
        <v>34</v>
      </c>
      <c r="Q2876" s="2">
        <v>1341.18</v>
      </c>
      <c r="R2876" s="2">
        <v>268.24</v>
      </c>
      <c r="S2876" s="2">
        <v>1072.94</v>
      </c>
      <c r="T2876" s="2">
        <v>0</v>
      </c>
      <c r="U2876">
        <v>1072.94</v>
      </c>
      <c r="V2876" s="2">
        <v>24</v>
      </c>
      <c r="W2876" s="3">
        <v>1</v>
      </c>
      <c r="X2876" s="3" t="s">
        <v>44</v>
      </c>
      <c r="Y2876" s="3">
        <v>25.8</v>
      </c>
      <c r="Z2876" s="2">
        <v>276.82</v>
      </c>
      <c r="AA2876" s="10">
        <f>IF(Table1[[#This Row],[Is_Late]]="Yes",1,0)</f>
        <v>0</v>
      </c>
    </row>
    <row r="2877" spans="1:27" x14ac:dyDescent="0.25">
      <c r="A2877" t="s">
        <v>2956</v>
      </c>
      <c r="B2877" s="1">
        <v>46007</v>
      </c>
      <c r="C2877" t="s">
        <v>58</v>
      </c>
      <c r="D2877" t="s">
        <v>54</v>
      </c>
      <c r="E2877" t="s">
        <v>29</v>
      </c>
      <c r="F2877" t="s">
        <v>39</v>
      </c>
      <c r="G2877" t="s">
        <v>98</v>
      </c>
      <c r="H2877">
        <v>2</v>
      </c>
      <c r="I2877">
        <v>217.43</v>
      </c>
      <c r="J2877" s="2">
        <v>15</v>
      </c>
      <c r="K2877">
        <v>22</v>
      </c>
      <c r="L2877" s="3">
        <v>1.84</v>
      </c>
      <c r="M2877" s="3">
        <v>5</v>
      </c>
      <c r="N2877" t="s">
        <v>32</v>
      </c>
      <c r="O2877" t="s">
        <v>42</v>
      </c>
      <c r="P2877" t="s">
        <v>43</v>
      </c>
      <c r="Q2877" s="2">
        <v>434.86</v>
      </c>
      <c r="R2877" s="2">
        <v>65.23</v>
      </c>
      <c r="S2877" s="2">
        <v>369.63</v>
      </c>
      <c r="T2877" s="2">
        <v>0</v>
      </c>
      <c r="U2877">
        <v>369.63</v>
      </c>
      <c r="V2877" s="2">
        <v>35</v>
      </c>
      <c r="W2877" s="3">
        <v>0</v>
      </c>
      <c r="X2877" s="3" t="s">
        <v>44</v>
      </c>
      <c r="Y2877" s="3">
        <v>28.1</v>
      </c>
      <c r="Z2877" s="2">
        <v>103.87</v>
      </c>
      <c r="AA2877" s="10">
        <f>IF(Table1[[#This Row],[Is_Late]]="Yes",1,0)</f>
        <v>0</v>
      </c>
    </row>
    <row r="2878" spans="1:27" x14ac:dyDescent="0.25">
      <c r="A2878" t="s">
        <v>2957</v>
      </c>
      <c r="B2878" s="1">
        <v>46007</v>
      </c>
      <c r="C2878" t="s">
        <v>80</v>
      </c>
      <c r="D2878" t="s">
        <v>54</v>
      </c>
      <c r="E2878" t="s">
        <v>47</v>
      </c>
      <c r="F2878" t="s">
        <v>81</v>
      </c>
      <c r="G2878" t="s">
        <v>119</v>
      </c>
      <c r="H2878">
        <v>3</v>
      </c>
      <c r="I2878">
        <v>256.64</v>
      </c>
      <c r="J2878" s="2">
        <v>15</v>
      </c>
      <c r="K2878">
        <v>14</v>
      </c>
      <c r="L2878" s="3">
        <v>1.51</v>
      </c>
      <c r="M2878" s="3">
        <v>3.4</v>
      </c>
      <c r="N2878" t="s">
        <v>60</v>
      </c>
      <c r="O2878" t="s">
        <v>42</v>
      </c>
      <c r="P2878" t="s">
        <v>64</v>
      </c>
      <c r="Q2878" s="2">
        <v>769.92</v>
      </c>
      <c r="R2878" s="2">
        <v>115.49</v>
      </c>
      <c r="S2878" s="2">
        <v>654.42999999999995</v>
      </c>
      <c r="T2878" s="2">
        <v>0</v>
      </c>
      <c r="U2878">
        <v>654.42999999999995</v>
      </c>
      <c r="V2878" s="2">
        <v>43</v>
      </c>
      <c r="W2878" s="3">
        <v>0</v>
      </c>
      <c r="X2878" s="3" t="s">
        <v>44</v>
      </c>
      <c r="Y2878" s="3">
        <v>31.1</v>
      </c>
      <c r="Z2878" s="2">
        <v>203.53</v>
      </c>
      <c r="AA2878" s="10">
        <f>IF(Table1[[#This Row],[Is_Late]]="Yes",1,0)</f>
        <v>0</v>
      </c>
    </row>
    <row r="2879" spans="1:27" x14ac:dyDescent="0.25">
      <c r="A2879" t="s">
        <v>2958</v>
      </c>
      <c r="B2879" s="1">
        <v>46007</v>
      </c>
      <c r="C2879" t="s">
        <v>37</v>
      </c>
      <c r="D2879" t="s">
        <v>46</v>
      </c>
      <c r="E2879" t="s">
        <v>47</v>
      </c>
      <c r="F2879" t="s">
        <v>81</v>
      </c>
      <c r="G2879" t="s">
        <v>49</v>
      </c>
      <c r="H2879">
        <v>7</v>
      </c>
      <c r="I2879">
        <v>442.07</v>
      </c>
      <c r="J2879" s="2">
        <v>5</v>
      </c>
      <c r="K2879">
        <v>23</v>
      </c>
      <c r="L2879" s="3">
        <v>3.15</v>
      </c>
      <c r="M2879" s="3">
        <v>3.5</v>
      </c>
      <c r="N2879" t="s">
        <v>60</v>
      </c>
      <c r="O2879" t="s">
        <v>42</v>
      </c>
      <c r="P2879" t="s">
        <v>51</v>
      </c>
      <c r="Q2879" s="2">
        <v>3094.49</v>
      </c>
      <c r="R2879" s="2">
        <v>154.72</v>
      </c>
      <c r="S2879" s="2">
        <v>2939.77</v>
      </c>
      <c r="T2879" s="2">
        <v>0</v>
      </c>
      <c r="U2879">
        <v>2939.77</v>
      </c>
      <c r="V2879" s="2">
        <v>29</v>
      </c>
      <c r="W2879" s="3">
        <v>0</v>
      </c>
      <c r="X2879" s="3" t="s">
        <v>44</v>
      </c>
      <c r="Y2879" s="3">
        <v>11.9</v>
      </c>
      <c r="Z2879" s="2">
        <v>349.83</v>
      </c>
      <c r="AA2879" s="10">
        <f>IF(Table1[[#This Row],[Is_Late]]="Yes",1,0)</f>
        <v>0</v>
      </c>
    </row>
    <row r="2880" spans="1:27" x14ac:dyDescent="0.25">
      <c r="A2880" t="s">
        <v>2959</v>
      </c>
      <c r="B2880" s="1">
        <v>46007</v>
      </c>
      <c r="C2880" t="s">
        <v>27</v>
      </c>
      <c r="D2880" t="s">
        <v>46</v>
      </c>
      <c r="E2880" t="s">
        <v>47</v>
      </c>
      <c r="F2880" t="s">
        <v>59</v>
      </c>
      <c r="G2880" t="s">
        <v>70</v>
      </c>
      <c r="H2880">
        <v>6</v>
      </c>
      <c r="I2880">
        <v>454.39</v>
      </c>
      <c r="J2880" s="2">
        <v>10</v>
      </c>
      <c r="K2880">
        <v>41</v>
      </c>
      <c r="L2880" s="3">
        <v>1.49</v>
      </c>
      <c r="M2880" s="3">
        <v>5</v>
      </c>
      <c r="N2880" t="s">
        <v>41</v>
      </c>
      <c r="O2880" t="s">
        <v>42</v>
      </c>
      <c r="P2880" t="s">
        <v>64</v>
      </c>
      <c r="Q2880" s="2">
        <v>2726.34</v>
      </c>
      <c r="R2880" s="2">
        <v>272.63</v>
      </c>
      <c r="S2880" s="2">
        <v>2453.71</v>
      </c>
      <c r="T2880" s="2">
        <v>0</v>
      </c>
      <c r="U2880">
        <v>2453.71</v>
      </c>
      <c r="V2880" s="2">
        <v>36</v>
      </c>
      <c r="W2880" s="3">
        <v>5</v>
      </c>
      <c r="X2880" s="3" t="s">
        <v>44</v>
      </c>
      <c r="Y2880" s="3">
        <v>31.2</v>
      </c>
      <c r="Z2880" s="2">
        <v>765.56</v>
      </c>
      <c r="AA2880" s="10">
        <f>IF(Table1[[#This Row],[Is_Late]]="Yes",1,0)</f>
        <v>0</v>
      </c>
    </row>
    <row r="2881" spans="1:27" x14ac:dyDescent="0.25">
      <c r="A2881" t="s">
        <v>2960</v>
      </c>
      <c r="B2881" s="1">
        <v>46007</v>
      </c>
      <c r="C2881" t="s">
        <v>27</v>
      </c>
      <c r="D2881" t="s">
        <v>54</v>
      </c>
      <c r="E2881" t="s">
        <v>47</v>
      </c>
      <c r="F2881" t="s">
        <v>73</v>
      </c>
      <c r="G2881" t="s">
        <v>31</v>
      </c>
      <c r="H2881">
        <v>1</v>
      </c>
      <c r="I2881">
        <v>46.98</v>
      </c>
      <c r="J2881" s="2">
        <v>10</v>
      </c>
      <c r="K2881">
        <v>14</v>
      </c>
      <c r="L2881" s="3">
        <v>3.17</v>
      </c>
      <c r="M2881" s="3">
        <v>2.8</v>
      </c>
      <c r="N2881" t="s">
        <v>50</v>
      </c>
      <c r="O2881" t="s">
        <v>42</v>
      </c>
      <c r="P2881" t="s">
        <v>56</v>
      </c>
      <c r="Q2881" s="2">
        <v>46.98</v>
      </c>
      <c r="R2881" s="2">
        <v>4.7</v>
      </c>
      <c r="S2881" s="2">
        <v>42.28</v>
      </c>
      <c r="T2881" s="2">
        <v>20</v>
      </c>
      <c r="U2881">
        <v>62.28</v>
      </c>
      <c r="V2881" s="2">
        <v>20</v>
      </c>
      <c r="W2881" s="3">
        <v>0</v>
      </c>
      <c r="X2881" s="3" t="s">
        <v>44</v>
      </c>
      <c r="Y2881" s="3">
        <v>17.600000000000001</v>
      </c>
      <c r="Z2881" s="2">
        <v>7.44</v>
      </c>
      <c r="AA2881" s="10">
        <f>IF(Table1[[#This Row],[Is_Late]]="Yes",1,0)</f>
        <v>0</v>
      </c>
    </row>
    <row r="2882" spans="1:27" x14ac:dyDescent="0.25">
      <c r="A2882" t="s">
        <v>2961</v>
      </c>
      <c r="B2882" s="1">
        <v>46007</v>
      </c>
      <c r="C2882" t="s">
        <v>80</v>
      </c>
      <c r="D2882" t="s">
        <v>28</v>
      </c>
      <c r="E2882" t="s">
        <v>29</v>
      </c>
      <c r="F2882" t="s">
        <v>111</v>
      </c>
      <c r="G2882" t="s">
        <v>40</v>
      </c>
      <c r="H2882">
        <v>5</v>
      </c>
      <c r="I2882">
        <v>339.99</v>
      </c>
      <c r="J2882" s="2">
        <v>10</v>
      </c>
      <c r="K2882">
        <v>18</v>
      </c>
      <c r="L2882" s="3">
        <v>6.95</v>
      </c>
      <c r="M2882" s="3">
        <v>4</v>
      </c>
      <c r="N2882" t="s">
        <v>50</v>
      </c>
      <c r="O2882" t="s">
        <v>42</v>
      </c>
      <c r="P2882" t="s">
        <v>56</v>
      </c>
      <c r="Q2882" s="2">
        <v>1699.95</v>
      </c>
      <c r="R2882" s="2">
        <v>170</v>
      </c>
      <c r="S2882" s="2">
        <v>1529.95</v>
      </c>
      <c r="T2882" s="2">
        <v>0</v>
      </c>
      <c r="U2882">
        <v>1529.95</v>
      </c>
      <c r="V2882" s="2">
        <v>43</v>
      </c>
      <c r="W2882" s="3">
        <v>0</v>
      </c>
      <c r="X2882" s="3" t="s">
        <v>44</v>
      </c>
      <c r="Y2882" s="3">
        <v>29.7</v>
      </c>
      <c r="Z2882" s="2">
        <v>454.4</v>
      </c>
      <c r="AA2882" s="10">
        <f>IF(Table1[[#This Row],[Is_Late]]="Yes",1,0)</f>
        <v>0</v>
      </c>
    </row>
    <row r="2883" spans="1:27" x14ac:dyDescent="0.25">
      <c r="A2883" t="s">
        <v>2962</v>
      </c>
      <c r="B2883" s="1">
        <v>46007</v>
      </c>
      <c r="C2883" t="s">
        <v>88</v>
      </c>
      <c r="D2883" t="s">
        <v>46</v>
      </c>
      <c r="E2883" t="s">
        <v>47</v>
      </c>
      <c r="F2883" t="s">
        <v>30</v>
      </c>
      <c r="G2883" t="s">
        <v>31</v>
      </c>
      <c r="H2883">
        <v>3</v>
      </c>
      <c r="I2883">
        <v>220.01</v>
      </c>
      <c r="J2883" s="2">
        <v>0</v>
      </c>
      <c r="K2883">
        <v>32</v>
      </c>
      <c r="L2883" s="3">
        <v>4.1500000000000004</v>
      </c>
      <c r="M2883" s="3">
        <v>3.6</v>
      </c>
      <c r="N2883" t="s">
        <v>41</v>
      </c>
      <c r="O2883" t="s">
        <v>33</v>
      </c>
      <c r="P2883" t="s">
        <v>51</v>
      </c>
      <c r="Q2883" s="2">
        <v>660.03</v>
      </c>
      <c r="R2883" s="2">
        <v>0</v>
      </c>
      <c r="S2883" s="2">
        <v>0</v>
      </c>
      <c r="T2883" s="2">
        <v>0</v>
      </c>
      <c r="U2883">
        <v>0</v>
      </c>
      <c r="V2883" s="2">
        <v>34</v>
      </c>
      <c r="W2883" s="3">
        <v>0</v>
      </c>
      <c r="X2883" s="3" t="s">
        <v>44</v>
      </c>
      <c r="Y2883" s="3">
        <v>25.3</v>
      </c>
      <c r="Z2883" s="2">
        <v>0</v>
      </c>
      <c r="AA2883" s="10">
        <f>IF(Table1[[#This Row],[Is_Late]]="Yes",1,0)</f>
        <v>0</v>
      </c>
    </row>
    <row r="2884" spans="1:27" x14ac:dyDescent="0.25">
      <c r="A2884" t="s">
        <v>2963</v>
      </c>
      <c r="B2884" s="1">
        <v>46007</v>
      </c>
      <c r="C2884" t="s">
        <v>84</v>
      </c>
      <c r="D2884" t="s">
        <v>54</v>
      </c>
      <c r="E2884" t="s">
        <v>47</v>
      </c>
      <c r="F2884" t="s">
        <v>93</v>
      </c>
      <c r="G2884" t="s">
        <v>136</v>
      </c>
      <c r="H2884">
        <v>3</v>
      </c>
      <c r="I2884">
        <v>199.01</v>
      </c>
      <c r="J2884" s="2">
        <v>15</v>
      </c>
      <c r="K2884">
        <v>22</v>
      </c>
      <c r="L2884" s="3">
        <v>3.63</v>
      </c>
      <c r="M2884" s="3">
        <v>4.3</v>
      </c>
      <c r="N2884" t="s">
        <v>68</v>
      </c>
      <c r="O2884" t="s">
        <v>33</v>
      </c>
      <c r="P2884" t="s">
        <v>43</v>
      </c>
      <c r="Q2884" s="2">
        <v>597.03</v>
      </c>
      <c r="R2884" s="2">
        <v>89.55</v>
      </c>
      <c r="S2884" s="2">
        <v>0</v>
      </c>
      <c r="T2884" s="2">
        <v>0</v>
      </c>
      <c r="U2884">
        <v>0</v>
      </c>
      <c r="V2884" s="2">
        <v>41</v>
      </c>
      <c r="W2884" s="3">
        <v>0</v>
      </c>
      <c r="X2884" s="3" t="s">
        <v>44</v>
      </c>
      <c r="Y2884" s="3">
        <v>13.5</v>
      </c>
      <c r="Z2884" s="2">
        <v>0</v>
      </c>
      <c r="AA2884" s="10">
        <f>IF(Table1[[#This Row],[Is_Late]]="Yes",1,0)</f>
        <v>0</v>
      </c>
    </row>
    <row r="2885" spans="1:27" x14ac:dyDescent="0.25">
      <c r="A2885" t="s">
        <v>2964</v>
      </c>
      <c r="B2885" s="1">
        <v>46008</v>
      </c>
      <c r="C2885" t="s">
        <v>37</v>
      </c>
      <c r="D2885" t="s">
        <v>38</v>
      </c>
      <c r="E2885" t="s">
        <v>47</v>
      </c>
      <c r="F2885" t="s">
        <v>81</v>
      </c>
      <c r="G2885" t="s">
        <v>31</v>
      </c>
      <c r="H2885">
        <v>2</v>
      </c>
      <c r="I2885">
        <v>485.07</v>
      </c>
      <c r="J2885" s="2">
        <v>15</v>
      </c>
      <c r="K2885">
        <v>10</v>
      </c>
      <c r="L2885" s="3">
        <v>3.51</v>
      </c>
      <c r="M2885" s="3">
        <v>4.2</v>
      </c>
      <c r="N2885" t="s">
        <v>32</v>
      </c>
      <c r="O2885" t="s">
        <v>33</v>
      </c>
      <c r="P2885" t="s">
        <v>43</v>
      </c>
      <c r="Q2885" s="2">
        <v>970.14</v>
      </c>
      <c r="R2885" s="2">
        <v>145.52000000000001</v>
      </c>
      <c r="S2885" s="2">
        <v>0</v>
      </c>
      <c r="T2885" s="2">
        <v>0</v>
      </c>
      <c r="U2885">
        <v>0</v>
      </c>
      <c r="V2885" s="2">
        <v>23</v>
      </c>
      <c r="W2885" s="3">
        <v>0</v>
      </c>
      <c r="X2885" s="3" t="s">
        <v>44</v>
      </c>
      <c r="Y2885" s="3">
        <v>17.5</v>
      </c>
      <c r="Z2885" s="2">
        <v>0</v>
      </c>
      <c r="AA2885" s="10">
        <f>IF(Table1[[#This Row],[Is_Late]]="Yes",1,0)</f>
        <v>0</v>
      </c>
    </row>
    <row r="2886" spans="1:27" x14ac:dyDescent="0.25">
      <c r="A2886" t="s">
        <v>2965</v>
      </c>
      <c r="B2886" s="1">
        <v>46008</v>
      </c>
      <c r="C2886" t="s">
        <v>88</v>
      </c>
      <c r="D2886" t="s">
        <v>38</v>
      </c>
      <c r="E2886" t="s">
        <v>29</v>
      </c>
      <c r="F2886" t="s">
        <v>48</v>
      </c>
      <c r="G2886" t="s">
        <v>117</v>
      </c>
      <c r="H2886">
        <v>1</v>
      </c>
      <c r="I2886">
        <v>28.35</v>
      </c>
      <c r="J2886" s="2">
        <v>20</v>
      </c>
      <c r="K2886">
        <v>31</v>
      </c>
      <c r="L2886" s="3">
        <v>3.33</v>
      </c>
      <c r="M2886" s="3">
        <v>4.9000000000000004</v>
      </c>
      <c r="N2886" t="s">
        <v>50</v>
      </c>
      <c r="O2886" t="s">
        <v>42</v>
      </c>
      <c r="P2886" t="s">
        <v>51</v>
      </c>
      <c r="Q2886" s="2">
        <v>28.35</v>
      </c>
      <c r="R2886" s="2">
        <v>5.67</v>
      </c>
      <c r="S2886" s="2">
        <v>22.68</v>
      </c>
      <c r="T2886" s="2">
        <v>15</v>
      </c>
      <c r="U2886">
        <v>37.68</v>
      </c>
      <c r="V2886" s="2">
        <v>38</v>
      </c>
      <c r="W2886" s="3">
        <v>0</v>
      </c>
      <c r="X2886" s="3" t="s">
        <v>44</v>
      </c>
      <c r="Y2886" s="3">
        <v>8.8000000000000007</v>
      </c>
      <c r="Z2886" s="2">
        <v>2</v>
      </c>
      <c r="AA2886" s="10">
        <f>IF(Table1[[#This Row],[Is_Late]]="Yes",1,0)</f>
        <v>0</v>
      </c>
    </row>
    <row r="2887" spans="1:27" x14ac:dyDescent="0.25">
      <c r="A2887" t="s">
        <v>2966</v>
      </c>
      <c r="B2887" s="1">
        <v>46008</v>
      </c>
      <c r="C2887" t="s">
        <v>58</v>
      </c>
      <c r="D2887" t="s">
        <v>28</v>
      </c>
      <c r="E2887" t="s">
        <v>29</v>
      </c>
      <c r="F2887" t="s">
        <v>93</v>
      </c>
      <c r="G2887" t="s">
        <v>119</v>
      </c>
      <c r="H2887">
        <v>6</v>
      </c>
      <c r="I2887">
        <v>387.03</v>
      </c>
      <c r="J2887" s="2">
        <v>20</v>
      </c>
      <c r="K2887">
        <v>32</v>
      </c>
      <c r="L2887" s="3">
        <v>3.92</v>
      </c>
      <c r="M2887" s="3">
        <v>4.4000000000000004</v>
      </c>
      <c r="N2887" t="s">
        <v>41</v>
      </c>
      <c r="O2887" t="s">
        <v>33</v>
      </c>
      <c r="P2887" t="s">
        <v>34</v>
      </c>
      <c r="Q2887" s="2">
        <v>2322.1799999999998</v>
      </c>
      <c r="R2887" s="2">
        <v>464.44</v>
      </c>
      <c r="S2887" s="2">
        <v>0</v>
      </c>
      <c r="T2887" s="2">
        <v>0</v>
      </c>
      <c r="U2887">
        <v>0</v>
      </c>
      <c r="V2887" s="2">
        <v>44</v>
      </c>
      <c r="W2887" s="3">
        <v>0</v>
      </c>
      <c r="X2887" s="3" t="s">
        <v>44</v>
      </c>
      <c r="Y2887" s="3">
        <v>11.3</v>
      </c>
      <c r="Z2887" s="2">
        <v>0</v>
      </c>
      <c r="AA2887" s="10">
        <f>IF(Table1[[#This Row],[Is_Late]]="Yes",1,0)</f>
        <v>0</v>
      </c>
    </row>
    <row r="2888" spans="1:27" x14ac:dyDescent="0.25">
      <c r="A2888" t="s">
        <v>2967</v>
      </c>
      <c r="B2888" s="1">
        <v>46008</v>
      </c>
      <c r="C2888" t="s">
        <v>53</v>
      </c>
      <c r="D2888" t="s">
        <v>54</v>
      </c>
      <c r="E2888" t="s">
        <v>47</v>
      </c>
      <c r="F2888" t="s">
        <v>39</v>
      </c>
      <c r="G2888" t="s">
        <v>119</v>
      </c>
      <c r="H2888">
        <v>1</v>
      </c>
      <c r="I2888">
        <v>181.21</v>
      </c>
      <c r="J2888" s="2">
        <v>15</v>
      </c>
      <c r="K2888">
        <v>29</v>
      </c>
      <c r="L2888" s="3">
        <v>3.76</v>
      </c>
      <c r="M2888" s="3">
        <v>3.8</v>
      </c>
      <c r="N2888" t="s">
        <v>50</v>
      </c>
      <c r="O2888" t="s">
        <v>33</v>
      </c>
      <c r="P2888" t="s">
        <v>56</v>
      </c>
      <c r="Q2888" s="2">
        <v>181.21</v>
      </c>
      <c r="R2888" s="2">
        <v>27.18</v>
      </c>
      <c r="S2888" s="2">
        <v>0</v>
      </c>
      <c r="T2888" s="2">
        <v>15</v>
      </c>
      <c r="U2888">
        <v>0</v>
      </c>
      <c r="V2888" s="2">
        <v>42</v>
      </c>
      <c r="W2888" s="3">
        <v>0</v>
      </c>
      <c r="X2888" s="3" t="s">
        <v>44</v>
      </c>
      <c r="Y2888" s="3">
        <v>20.9</v>
      </c>
      <c r="Z2888" s="2">
        <v>0</v>
      </c>
      <c r="AA2888" s="10">
        <f>IF(Table1[[#This Row],[Is_Late]]="Yes",1,0)</f>
        <v>0</v>
      </c>
    </row>
    <row r="2889" spans="1:27" x14ac:dyDescent="0.25">
      <c r="A2889" t="s">
        <v>2968</v>
      </c>
      <c r="B2889" s="1">
        <v>46009</v>
      </c>
      <c r="C2889" t="s">
        <v>84</v>
      </c>
      <c r="D2889" t="s">
        <v>46</v>
      </c>
      <c r="E2889" t="s">
        <v>47</v>
      </c>
      <c r="F2889" t="s">
        <v>93</v>
      </c>
      <c r="G2889" t="s">
        <v>63</v>
      </c>
      <c r="H2889">
        <v>7</v>
      </c>
      <c r="I2889">
        <v>433.15</v>
      </c>
      <c r="J2889" s="2">
        <v>10</v>
      </c>
      <c r="K2889">
        <v>24</v>
      </c>
      <c r="L2889" s="3">
        <v>5.67</v>
      </c>
      <c r="M2889" s="3">
        <v>4.0999999999999996</v>
      </c>
      <c r="N2889" t="s">
        <v>68</v>
      </c>
      <c r="O2889" t="s">
        <v>42</v>
      </c>
      <c r="P2889" t="s">
        <v>56</v>
      </c>
      <c r="Q2889" s="2">
        <v>3032.05</v>
      </c>
      <c r="R2889" s="2">
        <v>303.2</v>
      </c>
      <c r="S2889" s="2">
        <v>2728.85</v>
      </c>
      <c r="T2889" s="2">
        <v>0</v>
      </c>
      <c r="U2889">
        <v>2728.85</v>
      </c>
      <c r="V2889" s="2">
        <v>35</v>
      </c>
      <c r="W2889" s="3">
        <v>0</v>
      </c>
      <c r="X2889" s="3" t="s">
        <v>44</v>
      </c>
      <c r="Y2889" s="3">
        <v>31.5</v>
      </c>
      <c r="Z2889" s="2">
        <v>859.59</v>
      </c>
      <c r="AA2889" s="10">
        <f>IF(Table1[[#This Row],[Is_Late]]="Yes",1,0)</f>
        <v>0</v>
      </c>
    </row>
    <row r="2890" spans="1:27" x14ac:dyDescent="0.25">
      <c r="A2890" t="s">
        <v>2969</v>
      </c>
      <c r="B2890" s="1">
        <v>46009</v>
      </c>
      <c r="C2890" t="s">
        <v>88</v>
      </c>
      <c r="D2890" t="s">
        <v>66</v>
      </c>
      <c r="E2890" t="s">
        <v>47</v>
      </c>
      <c r="F2890" t="s">
        <v>39</v>
      </c>
      <c r="G2890" t="s">
        <v>136</v>
      </c>
      <c r="H2890">
        <v>7</v>
      </c>
      <c r="I2890">
        <v>370.25</v>
      </c>
      <c r="J2890" s="2">
        <v>10</v>
      </c>
      <c r="K2890">
        <v>26</v>
      </c>
      <c r="L2890" s="3">
        <v>1.83</v>
      </c>
      <c r="M2890" s="3">
        <v>3.3</v>
      </c>
      <c r="N2890" t="s">
        <v>68</v>
      </c>
      <c r="O2890" t="s">
        <v>42</v>
      </c>
      <c r="P2890" t="s">
        <v>51</v>
      </c>
      <c r="Q2890" s="2">
        <v>2591.75</v>
      </c>
      <c r="R2890" s="2">
        <v>259.18</v>
      </c>
      <c r="S2890" s="2">
        <v>2332.5700000000002</v>
      </c>
      <c r="T2890" s="2">
        <v>0</v>
      </c>
      <c r="U2890">
        <v>2332.5700000000002</v>
      </c>
      <c r="V2890" s="2">
        <v>38</v>
      </c>
      <c r="W2890" s="3">
        <v>0</v>
      </c>
      <c r="X2890" s="3" t="s">
        <v>44</v>
      </c>
      <c r="Y2890" s="3">
        <v>30.5</v>
      </c>
      <c r="Z2890" s="2">
        <v>711.43</v>
      </c>
      <c r="AA2890" s="10">
        <f>IF(Table1[[#This Row],[Is_Late]]="Yes",1,0)</f>
        <v>0</v>
      </c>
    </row>
    <row r="2891" spans="1:27" x14ac:dyDescent="0.25">
      <c r="A2891" t="s">
        <v>2970</v>
      </c>
      <c r="B2891" s="1">
        <v>46009</v>
      </c>
      <c r="C2891" t="s">
        <v>75</v>
      </c>
      <c r="D2891" t="s">
        <v>28</v>
      </c>
      <c r="E2891" t="s">
        <v>47</v>
      </c>
      <c r="F2891" t="s">
        <v>93</v>
      </c>
      <c r="G2891" t="s">
        <v>63</v>
      </c>
      <c r="H2891">
        <v>7</v>
      </c>
      <c r="I2891">
        <v>379.65</v>
      </c>
      <c r="J2891" s="2">
        <v>0</v>
      </c>
      <c r="K2891">
        <v>60</v>
      </c>
      <c r="L2891" s="3">
        <v>7.16</v>
      </c>
      <c r="M2891" s="3">
        <v>4.4000000000000004</v>
      </c>
      <c r="N2891" t="s">
        <v>60</v>
      </c>
      <c r="O2891" t="s">
        <v>42</v>
      </c>
      <c r="P2891" t="s">
        <v>34</v>
      </c>
      <c r="Q2891" s="2">
        <v>2657.55</v>
      </c>
      <c r="R2891" s="2">
        <v>0</v>
      </c>
      <c r="S2891" s="2">
        <v>2657.55</v>
      </c>
      <c r="T2891" s="2">
        <v>0</v>
      </c>
      <c r="U2891">
        <v>2657.55</v>
      </c>
      <c r="V2891" s="2">
        <v>25</v>
      </c>
      <c r="W2891" s="3">
        <v>35</v>
      </c>
      <c r="X2891" s="3" t="s">
        <v>35</v>
      </c>
      <c r="Y2891" s="3">
        <v>30.7</v>
      </c>
      <c r="Z2891" s="2">
        <v>815.87</v>
      </c>
      <c r="AA2891" s="10">
        <f>IF(Table1[[#This Row],[Is_Late]]="Yes",1,0)</f>
        <v>1</v>
      </c>
    </row>
    <row r="2892" spans="1:27" x14ac:dyDescent="0.25">
      <c r="A2892" t="s">
        <v>2971</v>
      </c>
      <c r="B2892" s="1">
        <v>46009</v>
      </c>
      <c r="C2892" t="s">
        <v>75</v>
      </c>
      <c r="D2892" t="s">
        <v>28</v>
      </c>
      <c r="E2892" t="s">
        <v>47</v>
      </c>
      <c r="F2892" t="s">
        <v>81</v>
      </c>
      <c r="G2892" t="s">
        <v>117</v>
      </c>
      <c r="H2892">
        <v>6</v>
      </c>
      <c r="I2892">
        <v>430.32</v>
      </c>
      <c r="J2892" s="2">
        <v>15</v>
      </c>
      <c r="K2892">
        <v>20</v>
      </c>
      <c r="L2892" s="3">
        <v>4.4000000000000004</v>
      </c>
      <c r="M2892" s="3">
        <v>4.0999999999999996</v>
      </c>
      <c r="N2892" t="s">
        <v>60</v>
      </c>
      <c r="O2892" t="s">
        <v>42</v>
      </c>
      <c r="P2892" t="s">
        <v>51</v>
      </c>
      <c r="Q2892" s="2">
        <v>2581.92</v>
      </c>
      <c r="R2892" s="2">
        <v>387.29</v>
      </c>
      <c r="S2892" s="2">
        <v>2194.63</v>
      </c>
      <c r="T2892" s="2">
        <v>0</v>
      </c>
      <c r="U2892">
        <v>2194.63</v>
      </c>
      <c r="V2892" s="2">
        <v>39</v>
      </c>
      <c r="W2892" s="3">
        <v>0</v>
      </c>
      <c r="X2892" s="3" t="s">
        <v>44</v>
      </c>
      <c r="Y2892" s="3">
        <v>17.2</v>
      </c>
      <c r="Z2892" s="2">
        <v>377.48</v>
      </c>
      <c r="AA2892" s="10">
        <f>IF(Table1[[#This Row],[Is_Late]]="Yes",1,0)</f>
        <v>0</v>
      </c>
    </row>
    <row r="2893" spans="1:27" x14ac:dyDescent="0.25">
      <c r="A2893" t="s">
        <v>2972</v>
      </c>
      <c r="B2893" s="1">
        <v>46009</v>
      </c>
      <c r="C2893" t="s">
        <v>37</v>
      </c>
      <c r="D2893" t="s">
        <v>66</v>
      </c>
      <c r="E2893" t="s">
        <v>29</v>
      </c>
      <c r="F2893" t="s">
        <v>93</v>
      </c>
      <c r="G2893" t="s">
        <v>49</v>
      </c>
      <c r="H2893">
        <v>6</v>
      </c>
      <c r="I2893">
        <v>399.06</v>
      </c>
      <c r="J2893" s="2">
        <v>25</v>
      </c>
      <c r="K2893">
        <v>28</v>
      </c>
      <c r="L2893" s="3">
        <v>2.44</v>
      </c>
      <c r="M2893" s="3">
        <v>4.5</v>
      </c>
      <c r="N2893" t="s">
        <v>60</v>
      </c>
      <c r="O2893" t="s">
        <v>42</v>
      </c>
      <c r="P2893" t="s">
        <v>51</v>
      </c>
      <c r="Q2893" s="2">
        <v>2394.36</v>
      </c>
      <c r="R2893" s="2">
        <v>598.59</v>
      </c>
      <c r="S2893" s="2">
        <v>1795.77</v>
      </c>
      <c r="T2893" s="2">
        <v>0</v>
      </c>
      <c r="U2893">
        <v>1795.77</v>
      </c>
      <c r="V2893" s="2">
        <v>42</v>
      </c>
      <c r="W2893" s="3">
        <v>0</v>
      </c>
      <c r="X2893" s="3" t="s">
        <v>44</v>
      </c>
      <c r="Y2893" s="3">
        <v>13.2</v>
      </c>
      <c r="Z2893" s="2">
        <v>237.04</v>
      </c>
      <c r="AA2893" s="10">
        <f>IF(Table1[[#This Row],[Is_Late]]="Yes",1,0)</f>
        <v>0</v>
      </c>
    </row>
    <row r="2894" spans="1:27" x14ac:dyDescent="0.25">
      <c r="A2894" t="s">
        <v>2973</v>
      </c>
      <c r="B2894" s="1">
        <v>46009</v>
      </c>
      <c r="C2894" t="s">
        <v>80</v>
      </c>
      <c r="D2894" t="s">
        <v>66</v>
      </c>
      <c r="E2894" t="s">
        <v>47</v>
      </c>
      <c r="F2894" t="s">
        <v>76</v>
      </c>
      <c r="G2894" t="s">
        <v>119</v>
      </c>
      <c r="H2894">
        <v>3</v>
      </c>
      <c r="I2894">
        <v>64.59</v>
      </c>
      <c r="J2894" s="2">
        <v>0</v>
      </c>
      <c r="K2894">
        <v>21</v>
      </c>
      <c r="L2894" s="3">
        <v>7.14</v>
      </c>
      <c r="M2894" s="3">
        <v>4.4000000000000004</v>
      </c>
      <c r="N2894" t="s">
        <v>60</v>
      </c>
      <c r="O2894" t="s">
        <v>42</v>
      </c>
      <c r="P2894" t="s">
        <v>56</v>
      </c>
      <c r="Q2894" s="2">
        <v>193.77</v>
      </c>
      <c r="R2894" s="2">
        <v>0</v>
      </c>
      <c r="S2894" s="2">
        <v>193.77</v>
      </c>
      <c r="T2894" s="2">
        <v>15</v>
      </c>
      <c r="U2894">
        <v>208.77</v>
      </c>
      <c r="V2894" s="2">
        <v>27</v>
      </c>
      <c r="W2894" s="3">
        <v>0</v>
      </c>
      <c r="X2894" s="3" t="s">
        <v>44</v>
      </c>
      <c r="Y2894" s="3">
        <v>15.7</v>
      </c>
      <c r="Z2894" s="2">
        <v>30.42</v>
      </c>
      <c r="AA2894" s="10">
        <f>IF(Table1[[#This Row],[Is_Late]]="Yes",1,0)</f>
        <v>0</v>
      </c>
    </row>
    <row r="2895" spans="1:27" x14ac:dyDescent="0.25">
      <c r="A2895" t="s">
        <v>2974</v>
      </c>
      <c r="B2895" s="1">
        <v>46009</v>
      </c>
      <c r="C2895" t="s">
        <v>80</v>
      </c>
      <c r="D2895" t="s">
        <v>66</v>
      </c>
      <c r="E2895" t="s">
        <v>47</v>
      </c>
      <c r="F2895" t="s">
        <v>76</v>
      </c>
      <c r="G2895" t="s">
        <v>63</v>
      </c>
      <c r="H2895">
        <v>6</v>
      </c>
      <c r="I2895">
        <v>412.58</v>
      </c>
      <c r="J2895" s="2">
        <v>20</v>
      </c>
      <c r="K2895">
        <v>37</v>
      </c>
      <c r="L2895" s="3">
        <v>2.83</v>
      </c>
      <c r="M2895" s="3">
        <v>3.5</v>
      </c>
      <c r="N2895" t="s">
        <v>41</v>
      </c>
      <c r="O2895" t="s">
        <v>42</v>
      </c>
      <c r="P2895" t="s">
        <v>51</v>
      </c>
      <c r="Q2895" s="2">
        <v>2475.48</v>
      </c>
      <c r="R2895" s="2">
        <v>495.1</v>
      </c>
      <c r="S2895" s="2">
        <v>1980.38</v>
      </c>
      <c r="T2895" s="2">
        <v>0</v>
      </c>
      <c r="U2895">
        <v>1980.38</v>
      </c>
      <c r="V2895" s="2">
        <v>36</v>
      </c>
      <c r="W2895" s="3">
        <v>1</v>
      </c>
      <c r="X2895" s="3" t="s">
        <v>44</v>
      </c>
      <c r="Y2895" s="3">
        <v>20</v>
      </c>
      <c r="Z2895" s="2">
        <v>396.08</v>
      </c>
      <c r="AA2895" s="10">
        <f>IF(Table1[[#This Row],[Is_Late]]="Yes",1,0)</f>
        <v>0</v>
      </c>
    </row>
    <row r="2896" spans="1:27" x14ac:dyDescent="0.25">
      <c r="A2896" t="s">
        <v>2975</v>
      </c>
      <c r="B2896" s="1">
        <v>46010</v>
      </c>
      <c r="C2896" t="s">
        <v>53</v>
      </c>
      <c r="D2896" t="s">
        <v>66</v>
      </c>
      <c r="E2896" t="s">
        <v>47</v>
      </c>
      <c r="F2896" t="s">
        <v>30</v>
      </c>
      <c r="G2896" t="s">
        <v>136</v>
      </c>
      <c r="H2896">
        <v>6</v>
      </c>
      <c r="I2896">
        <v>341.56</v>
      </c>
      <c r="J2896" s="2">
        <v>15</v>
      </c>
      <c r="K2896">
        <v>16</v>
      </c>
      <c r="L2896" s="3">
        <v>6.65</v>
      </c>
      <c r="M2896" s="3">
        <v>3.4</v>
      </c>
      <c r="N2896" t="s">
        <v>68</v>
      </c>
      <c r="O2896" t="s">
        <v>42</v>
      </c>
      <c r="P2896" t="s">
        <v>64</v>
      </c>
      <c r="Q2896" s="2">
        <v>2049.36</v>
      </c>
      <c r="R2896" s="2">
        <v>307.39999999999998</v>
      </c>
      <c r="S2896" s="2">
        <v>1741.96</v>
      </c>
      <c r="T2896" s="2">
        <v>0</v>
      </c>
      <c r="U2896">
        <v>1741.96</v>
      </c>
      <c r="V2896" s="2">
        <v>26</v>
      </c>
      <c r="W2896" s="3">
        <v>0</v>
      </c>
      <c r="X2896" s="3" t="s">
        <v>44</v>
      </c>
      <c r="Y2896" s="3">
        <v>22.3</v>
      </c>
      <c r="Z2896" s="2">
        <v>388.46</v>
      </c>
      <c r="AA2896" s="10">
        <f>IF(Table1[[#This Row],[Is_Late]]="Yes",1,0)</f>
        <v>0</v>
      </c>
    </row>
    <row r="2897" spans="1:27" x14ac:dyDescent="0.25">
      <c r="A2897" t="s">
        <v>2976</v>
      </c>
      <c r="B2897" s="1">
        <v>46010</v>
      </c>
      <c r="C2897" t="s">
        <v>80</v>
      </c>
      <c r="D2897" t="s">
        <v>66</v>
      </c>
      <c r="E2897" t="s">
        <v>29</v>
      </c>
      <c r="F2897" t="s">
        <v>86</v>
      </c>
      <c r="G2897" t="s">
        <v>31</v>
      </c>
      <c r="H2897">
        <v>6</v>
      </c>
      <c r="I2897">
        <v>24.07</v>
      </c>
      <c r="J2897" s="2">
        <v>25</v>
      </c>
      <c r="K2897">
        <v>38</v>
      </c>
      <c r="L2897" s="3">
        <v>2.91</v>
      </c>
      <c r="M2897" s="3">
        <v>4.0999999999999996</v>
      </c>
      <c r="N2897" t="s">
        <v>68</v>
      </c>
      <c r="O2897" t="s">
        <v>42</v>
      </c>
      <c r="P2897" t="s">
        <v>56</v>
      </c>
      <c r="Q2897" s="2">
        <v>144.41999999999999</v>
      </c>
      <c r="R2897" s="2">
        <v>36.1</v>
      </c>
      <c r="S2897" s="2">
        <v>108.32</v>
      </c>
      <c r="T2897" s="2">
        <v>15</v>
      </c>
      <c r="U2897">
        <v>123.32</v>
      </c>
      <c r="V2897" s="2">
        <v>42</v>
      </c>
      <c r="W2897" s="3">
        <v>0</v>
      </c>
      <c r="X2897" s="3" t="s">
        <v>44</v>
      </c>
      <c r="Y2897" s="3">
        <v>13.1</v>
      </c>
      <c r="Z2897" s="2">
        <v>14.19</v>
      </c>
      <c r="AA2897" s="10">
        <f>IF(Table1[[#This Row],[Is_Late]]="Yes",1,0)</f>
        <v>0</v>
      </c>
    </row>
    <row r="2898" spans="1:27" x14ac:dyDescent="0.25">
      <c r="A2898" t="s">
        <v>2977</v>
      </c>
      <c r="B2898" s="1">
        <v>46010</v>
      </c>
      <c r="C2898" t="s">
        <v>37</v>
      </c>
      <c r="D2898" t="s">
        <v>66</v>
      </c>
      <c r="E2898" t="s">
        <v>47</v>
      </c>
      <c r="F2898" t="s">
        <v>76</v>
      </c>
      <c r="G2898" t="s">
        <v>136</v>
      </c>
      <c r="H2898">
        <v>4</v>
      </c>
      <c r="I2898">
        <v>369.97</v>
      </c>
      <c r="J2898" s="2">
        <v>10</v>
      </c>
      <c r="K2898">
        <v>36</v>
      </c>
      <c r="L2898" s="3">
        <v>0.65</v>
      </c>
      <c r="M2898" s="3">
        <v>4.4000000000000004</v>
      </c>
      <c r="N2898" t="s">
        <v>41</v>
      </c>
      <c r="O2898" t="s">
        <v>33</v>
      </c>
      <c r="P2898" t="s">
        <v>64</v>
      </c>
      <c r="Q2898" s="2">
        <v>1479.88</v>
      </c>
      <c r="R2898" s="2">
        <v>147.99</v>
      </c>
      <c r="S2898" s="2">
        <v>0</v>
      </c>
      <c r="T2898" s="2">
        <v>0</v>
      </c>
      <c r="U2898">
        <v>0</v>
      </c>
      <c r="V2898" s="2">
        <v>26</v>
      </c>
      <c r="W2898" s="3">
        <v>10</v>
      </c>
      <c r="X2898" s="3" t="s">
        <v>35</v>
      </c>
      <c r="Y2898" s="3">
        <v>31.7</v>
      </c>
      <c r="Z2898" s="2">
        <v>0</v>
      </c>
      <c r="AA2898" s="10">
        <f>IF(Table1[[#This Row],[Is_Late]]="Yes",1,0)</f>
        <v>1</v>
      </c>
    </row>
    <row r="2899" spans="1:27" x14ac:dyDescent="0.25">
      <c r="A2899" t="s">
        <v>2978</v>
      </c>
      <c r="B2899" s="1">
        <v>46010</v>
      </c>
      <c r="C2899" t="s">
        <v>88</v>
      </c>
      <c r="D2899" t="s">
        <v>46</v>
      </c>
      <c r="E2899" t="s">
        <v>29</v>
      </c>
      <c r="F2899" t="s">
        <v>86</v>
      </c>
      <c r="G2899" t="s">
        <v>40</v>
      </c>
      <c r="H2899">
        <v>3</v>
      </c>
      <c r="I2899">
        <v>468.27</v>
      </c>
      <c r="J2899" s="2">
        <v>20</v>
      </c>
      <c r="K2899">
        <v>34</v>
      </c>
      <c r="L2899" s="3">
        <v>4.3499999999999996</v>
      </c>
      <c r="M2899" s="3">
        <v>5</v>
      </c>
      <c r="N2899" t="s">
        <v>60</v>
      </c>
      <c r="O2899" t="s">
        <v>42</v>
      </c>
      <c r="P2899" t="s">
        <v>56</v>
      </c>
      <c r="Q2899" s="2">
        <v>1404.81</v>
      </c>
      <c r="R2899" s="2">
        <v>280.95999999999998</v>
      </c>
      <c r="S2899" s="2">
        <v>1123.8499999999999</v>
      </c>
      <c r="T2899" s="2">
        <v>0</v>
      </c>
      <c r="U2899">
        <v>1123.8499999999999</v>
      </c>
      <c r="V2899" s="2">
        <v>40</v>
      </c>
      <c r="W2899" s="3">
        <v>0</v>
      </c>
      <c r="X2899" s="3" t="s">
        <v>44</v>
      </c>
      <c r="Y2899" s="3">
        <v>21.3</v>
      </c>
      <c r="Z2899" s="2">
        <v>239.38</v>
      </c>
      <c r="AA2899" s="10">
        <f>IF(Table1[[#This Row],[Is_Late]]="Yes",1,0)</f>
        <v>0</v>
      </c>
    </row>
    <row r="2900" spans="1:27" x14ac:dyDescent="0.25">
      <c r="A2900" t="s">
        <v>2979</v>
      </c>
      <c r="B2900" s="1">
        <v>46010</v>
      </c>
      <c r="C2900" t="s">
        <v>27</v>
      </c>
      <c r="D2900" t="s">
        <v>28</v>
      </c>
      <c r="E2900" t="s">
        <v>47</v>
      </c>
      <c r="F2900" t="s">
        <v>111</v>
      </c>
      <c r="G2900" t="s">
        <v>31</v>
      </c>
      <c r="H2900">
        <v>5</v>
      </c>
      <c r="I2900">
        <v>134.30000000000001</v>
      </c>
      <c r="J2900" s="2">
        <v>25</v>
      </c>
      <c r="K2900">
        <v>26</v>
      </c>
      <c r="L2900" s="3">
        <v>2.5499999999999998</v>
      </c>
      <c r="M2900" s="3">
        <v>3.2</v>
      </c>
      <c r="N2900" t="s">
        <v>68</v>
      </c>
      <c r="O2900" t="s">
        <v>33</v>
      </c>
      <c r="P2900" t="s">
        <v>34</v>
      </c>
      <c r="Q2900" s="2">
        <v>671.5</v>
      </c>
      <c r="R2900" s="2">
        <v>167.88</v>
      </c>
      <c r="S2900" s="2">
        <v>0</v>
      </c>
      <c r="T2900" s="2">
        <v>0</v>
      </c>
      <c r="U2900">
        <v>0</v>
      </c>
      <c r="V2900" s="2">
        <v>32</v>
      </c>
      <c r="W2900" s="3">
        <v>0</v>
      </c>
      <c r="X2900" s="3" t="s">
        <v>44</v>
      </c>
      <c r="Y2900" s="3">
        <v>31.5</v>
      </c>
      <c r="Z2900" s="2">
        <v>0</v>
      </c>
      <c r="AA2900" s="10">
        <f>IF(Table1[[#This Row],[Is_Late]]="Yes",1,0)</f>
        <v>0</v>
      </c>
    </row>
    <row r="2901" spans="1:27" x14ac:dyDescent="0.25">
      <c r="A2901" t="s">
        <v>2980</v>
      </c>
      <c r="B2901" s="1">
        <v>46010</v>
      </c>
      <c r="C2901" t="s">
        <v>88</v>
      </c>
      <c r="D2901" t="s">
        <v>66</v>
      </c>
      <c r="E2901" t="s">
        <v>47</v>
      </c>
      <c r="F2901" t="s">
        <v>86</v>
      </c>
      <c r="G2901" t="s">
        <v>144</v>
      </c>
      <c r="H2901">
        <v>6</v>
      </c>
      <c r="I2901">
        <v>28.3</v>
      </c>
      <c r="J2901" s="2">
        <v>15</v>
      </c>
      <c r="K2901">
        <v>30</v>
      </c>
      <c r="L2901" s="3">
        <v>3.4</v>
      </c>
      <c r="M2901" s="3">
        <v>4.0999999999999996</v>
      </c>
      <c r="N2901" t="s">
        <v>32</v>
      </c>
      <c r="O2901" t="s">
        <v>42</v>
      </c>
      <c r="P2901" t="s">
        <v>43</v>
      </c>
      <c r="Q2901" s="2">
        <v>169.8</v>
      </c>
      <c r="R2901" s="2">
        <v>25.47</v>
      </c>
      <c r="S2901" s="2">
        <v>144.33000000000001</v>
      </c>
      <c r="T2901" s="2">
        <v>15</v>
      </c>
      <c r="U2901">
        <v>159.33000000000001</v>
      </c>
      <c r="V2901" s="2">
        <v>23</v>
      </c>
      <c r="W2901" s="3">
        <v>7</v>
      </c>
      <c r="X2901" s="3" t="s">
        <v>35</v>
      </c>
      <c r="Y2901" s="3">
        <v>15.2</v>
      </c>
      <c r="Z2901" s="2">
        <v>21.94</v>
      </c>
      <c r="AA2901" s="10">
        <f>IF(Table1[[#This Row],[Is_Late]]="Yes",1,0)</f>
        <v>1</v>
      </c>
    </row>
    <row r="2902" spans="1:27" x14ac:dyDescent="0.25">
      <c r="A2902" t="s">
        <v>2981</v>
      </c>
      <c r="B2902" s="1">
        <v>46010</v>
      </c>
      <c r="C2902" t="s">
        <v>75</v>
      </c>
      <c r="D2902" t="s">
        <v>54</v>
      </c>
      <c r="E2902" t="s">
        <v>29</v>
      </c>
      <c r="F2902" t="s">
        <v>86</v>
      </c>
      <c r="G2902" t="s">
        <v>119</v>
      </c>
      <c r="H2902">
        <v>4</v>
      </c>
      <c r="I2902">
        <v>425.51</v>
      </c>
      <c r="J2902" s="2">
        <v>5</v>
      </c>
      <c r="K2902">
        <v>35</v>
      </c>
      <c r="L2902" s="3">
        <v>3.18</v>
      </c>
      <c r="M2902" s="3">
        <v>4.7</v>
      </c>
      <c r="N2902" t="s">
        <v>41</v>
      </c>
      <c r="O2902" t="s">
        <v>42</v>
      </c>
      <c r="P2902" t="s">
        <v>51</v>
      </c>
      <c r="Q2902" s="2">
        <v>1702.04</v>
      </c>
      <c r="R2902" s="2">
        <v>85.1</v>
      </c>
      <c r="S2902" s="2">
        <v>1616.94</v>
      </c>
      <c r="T2902" s="2">
        <v>0</v>
      </c>
      <c r="U2902">
        <v>1616.94</v>
      </c>
      <c r="V2902" s="2">
        <v>37</v>
      </c>
      <c r="W2902" s="3">
        <v>0</v>
      </c>
      <c r="X2902" s="3" t="s">
        <v>44</v>
      </c>
      <c r="Y2902" s="3">
        <v>11.9</v>
      </c>
      <c r="Z2902" s="2">
        <v>192.42</v>
      </c>
      <c r="AA2902" s="10">
        <f>IF(Table1[[#This Row],[Is_Late]]="Yes",1,0)</f>
        <v>0</v>
      </c>
    </row>
    <row r="2903" spans="1:27" x14ac:dyDescent="0.25">
      <c r="A2903" t="s">
        <v>2982</v>
      </c>
      <c r="B2903" s="1">
        <v>46010</v>
      </c>
      <c r="C2903" t="s">
        <v>27</v>
      </c>
      <c r="D2903" t="s">
        <v>38</v>
      </c>
      <c r="E2903" t="s">
        <v>47</v>
      </c>
      <c r="F2903" t="s">
        <v>86</v>
      </c>
      <c r="G2903" t="s">
        <v>82</v>
      </c>
      <c r="H2903">
        <v>2</v>
      </c>
      <c r="I2903">
        <v>314.89999999999998</v>
      </c>
      <c r="J2903" s="2">
        <v>0</v>
      </c>
      <c r="K2903">
        <v>42</v>
      </c>
      <c r="L2903" s="3">
        <v>6.01</v>
      </c>
      <c r="M2903" s="3">
        <v>4.0999999999999996</v>
      </c>
      <c r="N2903" t="s">
        <v>50</v>
      </c>
      <c r="O2903" t="s">
        <v>42</v>
      </c>
      <c r="P2903" t="s">
        <v>56</v>
      </c>
      <c r="Q2903" s="2">
        <v>629.79999999999995</v>
      </c>
      <c r="R2903" s="2">
        <v>0</v>
      </c>
      <c r="S2903" s="2">
        <v>629.79999999999995</v>
      </c>
      <c r="T2903" s="2">
        <v>0</v>
      </c>
      <c r="U2903">
        <v>629.79999999999995</v>
      </c>
      <c r="V2903" s="2">
        <v>16</v>
      </c>
      <c r="W2903" s="3">
        <v>26</v>
      </c>
      <c r="X2903" s="3" t="s">
        <v>35</v>
      </c>
      <c r="Y2903" s="3">
        <v>17.399999999999999</v>
      </c>
      <c r="Z2903" s="2">
        <v>109.59</v>
      </c>
      <c r="AA2903" s="10">
        <f>IF(Table1[[#This Row],[Is_Late]]="Yes",1,0)</f>
        <v>1</v>
      </c>
    </row>
    <row r="2904" spans="1:27" x14ac:dyDescent="0.25">
      <c r="A2904" t="s">
        <v>2983</v>
      </c>
      <c r="B2904" s="1">
        <v>46011</v>
      </c>
      <c r="C2904" t="s">
        <v>75</v>
      </c>
      <c r="D2904" t="s">
        <v>54</v>
      </c>
      <c r="E2904" t="s">
        <v>47</v>
      </c>
      <c r="F2904" t="s">
        <v>73</v>
      </c>
      <c r="G2904" t="s">
        <v>82</v>
      </c>
      <c r="H2904">
        <v>5</v>
      </c>
      <c r="I2904">
        <v>406.93</v>
      </c>
      <c r="J2904" s="2">
        <v>25</v>
      </c>
      <c r="K2904">
        <v>22</v>
      </c>
      <c r="L2904" s="3">
        <v>7.77</v>
      </c>
      <c r="M2904" s="3">
        <v>4.0999999999999996</v>
      </c>
      <c r="N2904" t="s">
        <v>50</v>
      </c>
      <c r="O2904" t="s">
        <v>42</v>
      </c>
      <c r="P2904" t="s">
        <v>56</v>
      </c>
      <c r="Q2904" s="2">
        <v>2034.65</v>
      </c>
      <c r="R2904" s="2">
        <v>508.66</v>
      </c>
      <c r="S2904" s="2">
        <v>1525.99</v>
      </c>
      <c r="T2904" s="2">
        <v>0</v>
      </c>
      <c r="U2904">
        <v>1525.99</v>
      </c>
      <c r="V2904" s="2">
        <v>23</v>
      </c>
      <c r="W2904" s="3">
        <v>0</v>
      </c>
      <c r="X2904" s="3" t="s">
        <v>44</v>
      </c>
      <c r="Y2904" s="3">
        <v>14.6</v>
      </c>
      <c r="Z2904" s="2">
        <v>222.79</v>
      </c>
      <c r="AA2904" s="10">
        <f>IF(Table1[[#This Row],[Is_Late]]="Yes",1,0)</f>
        <v>0</v>
      </c>
    </row>
    <row r="2905" spans="1:27" x14ac:dyDescent="0.25">
      <c r="A2905" t="s">
        <v>2984</v>
      </c>
      <c r="B2905" s="1">
        <v>46011</v>
      </c>
      <c r="C2905" t="s">
        <v>75</v>
      </c>
      <c r="D2905" t="s">
        <v>54</v>
      </c>
      <c r="E2905" t="s">
        <v>29</v>
      </c>
      <c r="F2905" t="s">
        <v>93</v>
      </c>
      <c r="G2905" t="s">
        <v>78</v>
      </c>
      <c r="H2905">
        <v>5</v>
      </c>
      <c r="I2905">
        <v>95.67</v>
      </c>
      <c r="J2905" s="2">
        <v>15</v>
      </c>
      <c r="K2905">
        <v>23</v>
      </c>
      <c r="L2905" s="3">
        <v>2.2799999999999998</v>
      </c>
      <c r="M2905" s="3">
        <v>4.0999999999999996</v>
      </c>
      <c r="N2905" t="s">
        <v>68</v>
      </c>
      <c r="O2905" t="s">
        <v>42</v>
      </c>
      <c r="P2905" t="s">
        <v>34</v>
      </c>
      <c r="Q2905" s="2">
        <v>478.35</v>
      </c>
      <c r="R2905" s="2">
        <v>71.75</v>
      </c>
      <c r="S2905" s="2">
        <v>406.6</v>
      </c>
      <c r="T2905" s="2">
        <v>0</v>
      </c>
      <c r="U2905">
        <v>406.6</v>
      </c>
      <c r="V2905" s="2">
        <v>43</v>
      </c>
      <c r="W2905" s="3">
        <v>0</v>
      </c>
      <c r="X2905" s="3" t="s">
        <v>44</v>
      </c>
      <c r="Y2905" s="3">
        <v>24.6</v>
      </c>
      <c r="Z2905" s="2">
        <v>100.02</v>
      </c>
      <c r="AA2905" s="10">
        <f>IF(Table1[[#This Row],[Is_Late]]="Yes",1,0)</f>
        <v>0</v>
      </c>
    </row>
    <row r="2906" spans="1:27" x14ac:dyDescent="0.25">
      <c r="A2906" t="s">
        <v>2985</v>
      </c>
      <c r="B2906" s="1">
        <v>46011</v>
      </c>
      <c r="C2906" t="s">
        <v>58</v>
      </c>
      <c r="D2906" t="s">
        <v>28</v>
      </c>
      <c r="E2906" t="s">
        <v>47</v>
      </c>
      <c r="F2906" t="s">
        <v>81</v>
      </c>
      <c r="G2906" t="s">
        <v>55</v>
      </c>
      <c r="H2906">
        <v>2</v>
      </c>
      <c r="I2906">
        <v>158.46</v>
      </c>
      <c r="J2906" s="2">
        <v>15</v>
      </c>
      <c r="K2906">
        <v>34</v>
      </c>
      <c r="L2906" s="3">
        <v>1.79</v>
      </c>
      <c r="M2906" s="3">
        <v>4.2</v>
      </c>
      <c r="N2906" t="s">
        <v>50</v>
      </c>
      <c r="O2906" t="s">
        <v>42</v>
      </c>
      <c r="P2906" t="s">
        <v>51</v>
      </c>
      <c r="Q2906" s="2">
        <v>316.92</v>
      </c>
      <c r="R2906" s="2">
        <v>47.54</v>
      </c>
      <c r="S2906" s="2">
        <v>269.38</v>
      </c>
      <c r="T2906" s="2">
        <v>10</v>
      </c>
      <c r="U2906">
        <v>279.38</v>
      </c>
      <c r="V2906" s="2">
        <v>42</v>
      </c>
      <c r="W2906" s="3">
        <v>0</v>
      </c>
      <c r="X2906" s="3" t="s">
        <v>44</v>
      </c>
      <c r="Y2906" s="3">
        <v>14</v>
      </c>
      <c r="Z2906" s="2">
        <v>37.71</v>
      </c>
      <c r="AA2906" s="10">
        <f>IF(Table1[[#This Row],[Is_Late]]="Yes",1,0)</f>
        <v>0</v>
      </c>
    </row>
    <row r="2907" spans="1:27" x14ac:dyDescent="0.25">
      <c r="A2907" t="s">
        <v>2986</v>
      </c>
      <c r="B2907" s="1">
        <v>46011</v>
      </c>
      <c r="C2907" t="s">
        <v>27</v>
      </c>
      <c r="D2907" t="s">
        <v>66</v>
      </c>
      <c r="E2907" t="s">
        <v>29</v>
      </c>
      <c r="F2907" t="s">
        <v>111</v>
      </c>
      <c r="G2907" t="s">
        <v>136</v>
      </c>
      <c r="H2907">
        <v>4</v>
      </c>
      <c r="I2907">
        <v>359.62</v>
      </c>
      <c r="J2907" s="2">
        <v>5</v>
      </c>
      <c r="K2907">
        <v>31</v>
      </c>
      <c r="L2907" s="3">
        <v>7.25</v>
      </c>
      <c r="M2907" s="3">
        <v>4.4000000000000004</v>
      </c>
      <c r="N2907" t="s">
        <v>32</v>
      </c>
      <c r="O2907" t="s">
        <v>33</v>
      </c>
      <c r="P2907" t="s">
        <v>34</v>
      </c>
      <c r="Q2907" s="2">
        <v>1438.48</v>
      </c>
      <c r="R2907" s="2">
        <v>71.92</v>
      </c>
      <c r="S2907" s="2">
        <v>0</v>
      </c>
      <c r="T2907" s="2">
        <v>0</v>
      </c>
      <c r="U2907">
        <v>0</v>
      </c>
      <c r="V2907" s="2">
        <v>20</v>
      </c>
      <c r="W2907" s="3">
        <v>11</v>
      </c>
      <c r="X2907" s="3" t="s">
        <v>35</v>
      </c>
      <c r="Y2907" s="3">
        <v>30.5</v>
      </c>
      <c r="Z2907" s="2">
        <v>0</v>
      </c>
      <c r="AA2907" s="10">
        <f>IF(Table1[[#This Row],[Is_Late]]="Yes",1,0)</f>
        <v>1</v>
      </c>
    </row>
    <row r="2908" spans="1:27" x14ac:dyDescent="0.25">
      <c r="A2908" t="s">
        <v>2987</v>
      </c>
      <c r="B2908" s="1">
        <v>46011</v>
      </c>
      <c r="C2908" t="s">
        <v>75</v>
      </c>
      <c r="D2908" t="s">
        <v>28</v>
      </c>
      <c r="E2908" t="s">
        <v>29</v>
      </c>
      <c r="F2908" t="s">
        <v>39</v>
      </c>
      <c r="G2908" t="s">
        <v>98</v>
      </c>
      <c r="H2908">
        <v>4</v>
      </c>
      <c r="I2908">
        <v>151.41999999999999</v>
      </c>
      <c r="J2908" s="2">
        <v>10</v>
      </c>
      <c r="K2908">
        <v>18</v>
      </c>
      <c r="L2908" s="3">
        <v>5.43</v>
      </c>
      <c r="M2908" s="3">
        <v>4.4000000000000004</v>
      </c>
      <c r="N2908" t="s">
        <v>41</v>
      </c>
      <c r="O2908" t="s">
        <v>42</v>
      </c>
      <c r="P2908" t="s">
        <v>64</v>
      </c>
      <c r="Q2908" s="2">
        <v>605.67999999999995</v>
      </c>
      <c r="R2908" s="2">
        <v>60.57</v>
      </c>
      <c r="S2908" s="2">
        <v>545.11</v>
      </c>
      <c r="T2908" s="2">
        <v>0</v>
      </c>
      <c r="U2908">
        <v>545.11</v>
      </c>
      <c r="V2908" s="2">
        <v>39</v>
      </c>
      <c r="W2908" s="3">
        <v>0</v>
      </c>
      <c r="X2908" s="3" t="s">
        <v>44</v>
      </c>
      <c r="Y2908" s="3">
        <v>14.1</v>
      </c>
      <c r="Z2908" s="2">
        <v>76.86</v>
      </c>
      <c r="AA2908" s="10">
        <f>IF(Table1[[#This Row],[Is_Late]]="Yes",1,0)</f>
        <v>0</v>
      </c>
    </row>
    <row r="2909" spans="1:27" x14ac:dyDescent="0.25">
      <c r="A2909" t="s">
        <v>2988</v>
      </c>
      <c r="B2909" s="1">
        <v>46011</v>
      </c>
      <c r="C2909" t="s">
        <v>53</v>
      </c>
      <c r="D2909" t="s">
        <v>54</v>
      </c>
      <c r="E2909" t="s">
        <v>29</v>
      </c>
      <c r="F2909" t="s">
        <v>111</v>
      </c>
      <c r="G2909" t="s">
        <v>136</v>
      </c>
      <c r="H2909">
        <v>5</v>
      </c>
      <c r="I2909">
        <v>457.13</v>
      </c>
      <c r="J2909" s="2">
        <v>10</v>
      </c>
      <c r="K2909">
        <v>34</v>
      </c>
      <c r="L2909" s="3">
        <v>5.35</v>
      </c>
      <c r="M2909" s="3">
        <v>4.5999999999999996</v>
      </c>
      <c r="N2909" t="s">
        <v>68</v>
      </c>
      <c r="O2909" t="s">
        <v>42</v>
      </c>
      <c r="P2909" t="s">
        <v>43</v>
      </c>
      <c r="Q2909" s="2">
        <v>2285.65</v>
      </c>
      <c r="R2909" s="2">
        <v>228.56</v>
      </c>
      <c r="S2909" s="2">
        <v>2057.09</v>
      </c>
      <c r="T2909" s="2">
        <v>0</v>
      </c>
      <c r="U2909">
        <v>2057.09</v>
      </c>
      <c r="V2909" s="2">
        <v>31</v>
      </c>
      <c r="W2909" s="3">
        <v>3</v>
      </c>
      <c r="X2909" s="3" t="s">
        <v>44</v>
      </c>
      <c r="Y2909" s="3">
        <v>25.6</v>
      </c>
      <c r="Z2909" s="2">
        <v>526.62</v>
      </c>
      <c r="AA2909" s="10">
        <f>IF(Table1[[#This Row],[Is_Late]]="Yes",1,0)</f>
        <v>0</v>
      </c>
    </row>
    <row r="2910" spans="1:27" x14ac:dyDescent="0.25">
      <c r="A2910" t="s">
        <v>2989</v>
      </c>
      <c r="B2910" s="1">
        <v>46011</v>
      </c>
      <c r="C2910" t="s">
        <v>27</v>
      </c>
      <c r="D2910" t="s">
        <v>28</v>
      </c>
      <c r="E2910" t="s">
        <v>47</v>
      </c>
      <c r="F2910" t="s">
        <v>76</v>
      </c>
      <c r="G2910" t="s">
        <v>63</v>
      </c>
      <c r="H2910">
        <v>1</v>
      </c>
      <c r="I2910">
        <v>46.66</v>
      </c>
      <c r="J2910" s="2">
        <v>10</v>
      </c>
      <c r="K2910">
        <v>38</v>
      </c>
      <c r="L2910" s="3">
        <v>1.62</v>
      </c>
      <c r="M2910" s="3">
        <v>4.4000000000000004</v>
      </c>
      <c r="N2910" t="s">
        <v>41</v>
      </c>
      <c r="O2910" t="s">
        <v>42</v>
      </c>
      <c r="P2910" t="s">
        <v>43</v>
      </c>
      <c r="Q2910" s="2">
        <v>46.66</v>
      </c>
      <c r="R2910" s="2">
        <v>4.67</v>
      </c>
      <c r="S2910" s="2">
        <v>41.99</v>
      </c>
      <c r="T2910" s="2">
        <v>15</v>
      </c>
      <c r="U2910">
        <v>56.99</v>
      </c>
      <c r="V2910" s="2">
        <v>41</v>
      </c>
      <c r="W2910" s="3">
        <v>0</v>
      </c>
      <c r="X2910" s="3" t="s">
        <v>44</v>
      </c>
      <c r="Y2910" s="3">
        <v>12</v>
      </c>
      <c r="Z2910" s="2">
        <v>5.04</v>
      </c>
      <c r="AA2910" s="10">
        <f>IF(Table1[[#This Row],[Is_Late]]="Yes",1,0)</f>
        <v>0</v>
      </c>
    </row>
    <row r="2911" spans="1:27" x14ac:dyDescent="0.25">
      <c r="A2911" t="s">
        <v>2990</v>
      </c>
      <c r="B2911" s="1">
        <v>46011</v>
      </c>
      <c r="C2911" t="s">
        <v>27</v>
      </c>
      <c r="D2911" t="s">
        <v>46</v>
      </c>
      <c r="E2911" t="s">
        <v>29</v>
      </c>
      <c r="F2911" t="s">
        <v>39</v>
      </c>
      <c r="G2911" t="s">
        <v>82</v>
      </c>
      <c r="H2911">
        <v>1</v>
      </c>
      <c r="I2911">
        <v>254.34</v>
      </c>
      <c r="J2911" s="2">
        <v>20</v>
      </c>
      <c r="K2911">
        <v>32</v>
      </c>
      <c r="L2911" s="3">
        <v>5.65</v>
      </c>
      <c r="M2911" s="3">
        <v>4.9000000000000004</v>
      </c>
      <c r="N2911" t="s">
        <v>41</v>
      </c>
      <c r="O2911" t="s">
        <v>42</v>
      </c>
      <c r="P2911" t="s">
        <v>56</v>
      </c>
      <c r="Q2911" s="2">
        <v>254.34</v>
      </c>
      <c r="R2911" s="2">
        <v>50.87</v>
      </c>
      <c r="S2911" s="2">
        <v>203.47</v>
      </c>
      <c r="T2911" s="2">
        <v>25</v>
      </c>
      <c r="U2911">
        <v>228.47</v>
      </c>
      <c r="V2911" s="2">
        <v>36</v>
      </c>
      <c r="W2911" s="3">
        <v>0</v>
      </c>
      <c r="X2911" s="3" t="s">
        <v>44</v>
      </c>
      <c r="Y2911" s="3">
        <v>23.8</v>
      </c>
      <c r="Z2911" s="2">
        <v>48.43</v>
      </c>
      <c r="AA2911" s="10">
        <f>IF(Table1[[#This Row],[Is_Late]]="Yes",1,0)</f>
        <v>0</v>
      </c>
    </row>
    <row r="2912" spans="1:27" x14ac:dyDescent="0.25">
      <c r="A2912" t="s">
        <v>2991</v>
      </c>
      <c r="B2912" s="1">
        <v>46012</v>
      </c>
      <c r="C2912" t="s">
        <v>75</v>
      </c>
      <c r="D2912" t="s">
        <v>66</v>
      </c>
      <c r="E2912" t="s">
        <v>29</v>
      </c>
      <c r="F2912" t="s">
        <v>48</v>
      </c>
      <c r="G2912" t="s">
        <v>31</v>
      </c>
      <c r="H2912">
        <v>5</v>
      </c>
      <c r="I2912">
        <v>272.81</v>
      </c>
      <c r="J2912" s="2">
        <v>10</v>
      </c>
      <c r="K2912">
        <v>14</v>
      </c>
      <c r="L2912" s="3">
        <v>6.98</v>
      </c>
      <c r="M2912" s="3">
        <v>3.3</v>
      </c>
      <c r="N2912" t="s">
        <v>60</v>
      </c>
      <c r="O2912" t="s">
        <v>42</v>
      </c>
      <c r="P2912" t="s">
        <v>43</v>
      </c>
      <c r="Q2912" s="2">
        <v>1364.05</v>
      </c>
      <c r="R2912" s="2">
        <v>136.4</v>
      </c>
      <c r="S2912" s="2">
        <v>1227.6500000000001</v>
      </c>
      <c r="T2912" s="2">
        <v>0</v>
      </c>
      <c r="U2912">
        <v>1227.6500000000001</v>
      </c>
      <c r="V2912" s="2">
        <v>41</v>
      </c>
      <c r="W2912" s="3">
        <v>0</v>
      </c>
      <c r="X2912" s="3" t="s">
        <v>44</v>
      </c>
      <c r="Y2912" s="3">
        <v>28.5</v>
      </c>
      <c r="Z2912" s="2">
        <v>349.88</v>
      </c>
      <c r="AA2912" s="10">
        <f>IF(Table1[[#This Row],[Is_Late]]="Yes",1,0)</f>
        <v>0</v>
      </c>
    </row>
    <row r="2913" spans="1:27" x14ac:dyDescent="0.25">
      <c r="A2913" t="s">
        <v>2992</v>
      </c>
      <c r="B2913" s="1">
        <v>46012</v>
      </c>
      <c r="C2913" t="s">
        <v>27</v>
      </c>
      <c r="D2913" t="s">
        <v>28</v>
      </c>
      <c r="E2913" t="s">
        <v>29</v>
      </c>
      <c r="F2913" t="s">
        <v>111</v>
      </c>
      <c r="G2913" t="s">
        <v>63</v>
      </c>
      <c r="H2913">
        <v>3</v>
      </c>
      <c r="I2913">
        <v>223.73</v>
      </c>
      <c r="J2913" s="2">
        <v>0</v>
      </c>
      <c r="K2913">
        <v>21</v>
      </c>
      <c r="L2913" s="3">
        <v>3.59</v>
      </c>
      <c r="M2913" s="3">
        <v>4.9000000000000004</v>
      </c>
      <c r="N2913" t="s">
        <v>68</v>
      </c>
      <c r="O2913" t="s">
        <v>42</v>
      </c>
      <c r="P2913" t="s">
        <v>34</v>
      </c>
      <c r="Q2913" s="2">
        <v>671.19</v>
      </c>
      <c r="R2913" s="2">
        <v>0</v>
      </c>
      <c r="S2913" s="2">
        <v>671.19</v>
      </c>
      <c r="T2913" s="2">
        <v>0</v>
      </c>
      <c r="U2913">
        <v>671.19</v>
      </c>
      <c r="V2913" s="2">
        <v>34</v>
      </c>
      <c r="W2913" s="3">
        <v>0</v>
      </c>
      <c r="X2913" s="3" t="s">
        <v>44</v>
      </c>
      <c r="Y2913" s="3">
        <v>12.1</v>
      </c>
      <c r="Z2913" s="2">
        <v>81.209999999999994</v>
      </c>
      <c r="AA2913" s="10">
        <f>IF(Table1[[#This Row],[Is_Late]]="Yes",1,0)</f>
        <v>0</v>
      </c>
    </row>
    <row r="2914" spans="1:27" x14ac:dyDescent="0.25">
      <c r="A2914" t="s">
        <v>2993</v>
      </c>
      <c r="B2914" s="1">
        <v>46012</v>
      </c>
      <c r="C2914" t="s">
        <v>80</v>
      </c>
      <c r="D2914" t="s">
        <v>28</v>
      </c>
      <c r="E2914" t="s">
        <v>47</v>
      </c>
      <c r="F2914" t="s">
        <v>30</v>
      </c>
      <c r="G2914" t="s">
        <v>119</v>
      </c>
      <c r="H2914">
        <v>2</v>
      </c>
      <c r="I2914">
        <v>493.06</v>
      </c>
      <c r="J2914" s="2">
        <v>0</v>
      </c>
      <c r="K2914">
        <v>41</v>
      </c>
      <c r="L2914" s="3">
        <v>5.29</v>
      </c>
      <c r="M2914" s="3">
        <v>4.9000000000000004</v>
      </c>
      <c r="N2914" t="s">
        <v>41</v>
      </c>
      <c r="O2914" t="s">
        <v>42</v>
      </c>
      <c r="P2914" t="s">
        <v>43</v>
      </c>
      <c r="Q2914" s="2">
        <v>986.12</v>
      </c>
      <c r="R2914" s="2">
        <v>0</v>
      </c>
      <c r="S2914" s="2">
        <v>986.12</v>
      </c>
      <c r="T2914" s="2">
        <v>0</v>
      </c>
      <c r="U2914">
        <v>986.12</v>
      </c>
      <c r="V2914" s="2">
        <v>34</v>
      </c>
      <c r="W2914" s="3">
        <v>7</v>
      </c>
      <c r="X2914" s="3" t="s">
        <v>35</v>
      </c>
      <c r="Y2914" s="3">
        <v>30.7</v>
      </c>
      <c r="Z2914" s="2">
        <v>302.74</v>
      </c>
      <c r="AA2914" s="10">
        <f>IF(Table1[[#This Row],[Is_Late]]="Yes",1,0)</f>
        <v>1</v>
      </c>
    </row>
    <row r="2915" spans="1:27" x14ac:dyDescent="0.25">
      <c r="A2915" t="s">
        <v>2994</v>
      </c>
      <c r="B2915" s="1">
        <v>46012</v>
      </c>
      <c r="C2915" t="s">
        <v>58</v>
      </c>
      <c r="D2915" t="s">
        <v>66</v>
      </c>
      <c r="E2915" t="s">
        <v>29</v>
      </c>
      <c r="F2915" t="s">
        <v>59</v>
      </c>
      <c r="G2915" t="s">
        <v>78</v>
      </c>
      <c r="H2915">
        <v>1</v>
      </c>
      <c r="I2915">
        <v>277.94</v>
      </c>
      <c r="J2915" s="2">
        <v>10</v>
      </c>
      <c r="K2915">
        <v>27</v>
      </c>
      <c r="L2915" s="3">
        <v>3.72</v>
      </c>
      <c r="M2915" s="3">
        <v>4.5</v>
      </c>
      <c r="N2915" t="s">
        <v>68</v>
      </c>
      <c r="O2915" t="s">
        <v>42</v>
      </c>
      <c r="P2915" t="s">
        <v>56</v>
      </c>
      <c r="Q2915" s="2">
        <v>277.94</v>
      </c>
      <c r="R2915" s="2">
        <v>27.79</v>
      </c>
      <c r="S2915" s="2">
        <v>250.15</v>
      </c>
      <c r="T2915" s="2">
        <v>25</v>
      </c>
      <c r="U2915">
        <v>275.14999999999998</v>
      </c>
      <c r="V2915" s="2">
        <v>15</v>
      </c>
      <c r="W2915" s="3">
        <v>12</v>
      </c>
      <c r="X2915" s="3" t="s">
        <v>35</v>
      </c>
      <c r="Y2915" s="3">
        <v>26.7</v>
      </c>
      <c r="Z2915" s="2">
        <v>66.790000000000006</v>
      </c>
      <c r="AA2915" s="10">
        <f>IF(Table1[[#This Row],[Is_Late]]="Yes",1,0)</f>
        <v>1</v>
      </c>
    </row>
    <row r="2916" spans="1:27" x14ac:dyDescent="0.25">
      <c r="A2916" t="s">
        <v>2995</v>
      </c>
      <c r="B2916" s="1">
        <v>46012</v>
      </c>
      <c r="C2916" t="s">
        <v>53</v>
      </c>
      <c r="D2916" t="s">
        <v>46</v>
      </c>
      <c r="E2916" t="s">
        <v>29</v>
      </c>
      <c r="F2916" t="s">
        <v>39</v>
      </c>
      <c r="G2916" t="s">
        <v>55</v>
      </c>
      <c r="H2916">
        <v>3</v>
      </c>
      <c r="I2916">
        <v>44.29</v>
      </c>
      <c r="J2916" s="2">
        <v>20</v>
      </c>
      <c r="K2916">
        <v>29</v>
      </c>
      <c r="L2916" s="3">
        <v>1.77</v>
      </c>
      <c r="M2916" s="3">
        <v>4.5999999999999996</v>
      </c>
      <c r="N2916" t="s">
        <v>50</v>
      </c>
      <c r="O2916" t="s">
        <v>42</v>
      </c>
      <c r="P2916" t="s">
        <v>51</v>
      </c>
      <c r="Q2916" s="2">
        <v>132.87</v>
      </c>
      <c r="R2916" s="2">
        <v>26.57</v>
      </c>
      <c r="S2916" s="2">
        <v>106.3</v>
      </c>
      <c r="T2916" s="2">
        <v>10</v>
      </c>
      <c r="U2916">
        <v>116.3</v>
      </c>
      <c r="V2916" s="2">
        <v>18</v>
      </c>
      <c r="W2916" s="3">
        <v>11</v>
      </c>
      <c r="X2916" s="3" t="s">
        <v>35</v>
      </c>
      <c r="Y2916" s="3">
        <v>13.8</v>
      </c>
      <c r="Z2916" s="2">
        <v>14.67</v>
      </c>
      <c r="AA2916" s="10">
        <f>IF(Table1[[#This Row],[Is_Late]]="Yes",1,0)</f>
        <v>1</v>
      </c>
    </row>
    <row r="2917" spans="1:27" x14ac:dyDescent="0.25">
      <c r="A2917" t="s">
        <v>2996</v>
      </c>
      <c r="B2917" s="1">
        <v>46012</v>
      </c>
      <c r="C2917" t="s">
        <v>80</v>
      </c>
      <c r="D2917" t="s">
        <v>66</v>
      </c>
      <c r="E2917" t="s">
        <v>47</v>
      </c>
      <c r="F2917" t="s">
        <v>73</v>
      </c>
      <c r="G2917" t="s">
        <v>136</v>
      </c>
      <c r="H2917">
        <v>4</v>
      </c>
      <c r="I2917">
        <v>278.13</v>
      </c>
      <c r="J2917" s="2">
        <v>15</v>
      </c>
      <c r="K2917">
        <v>28</v>
      </c>
      <c r="L2917" s="3">
        <v>4.6500000000000004</v>
      </c>
      <c r="M2917" s="3">
        <v>3.5</v>
      </c>
      <c r="N2917" t="s">
        <v>41</v>
      </c>
      <c r="O2917" t="s">
        <v>33</v>
      </c>
      <c r="P2917" t="s">
        <v>34</v>
      </c>
      <c r="Q2917" s="2">
        <v>1112.52</v>
      </c>
      <c r="R2917" s="2">
        <v>166.88</v>
      </c>
      <c r="S2917" s="2">
        <v>0</v>
      </c>
      <c r="T2917" s="2">
        <v>0</v>
      </c>
      <c r="U2917">
        <v>0</v>
      </c>
      <c r="V2917" s="2">
        <v>37</v>
      </c>
      <c r="W2917" s="3">
        <v>0</v>
      </c>
      <c r="X2917" s="3" t="s">
        <v>44</v>
      </c>
      <c r="Y2917" s="3">
        <v>12.9</v>
      </c>
      <c r="Z2917" s="2">
        <v>0</v>
      </c>
      <c r="AA2917" s="10">
        <f>IF(Table1[[#This Row],[Is_Late]]="Yes",1,0)</f>
        <v>0</v>
      </c>
    </row>
    <row r="2918" spans="1:27" x14ac:dyDescent="0.25">
      <c r="A2918" t="s">
        <v>2997</v>
      </c>
      <c r="B2918" s="1">
        <v>46012</v>
      </c>
      <c r="C2918" t="s">
        <v>80</v>
      </c>
      <c r="D2918" t="s">
        <v>66</v>
      </c>
      <c r="E2918" t="s">
        <v>47</v>
      </c>
      <c r="F2918" t="s">
        <v>59</v>
      </c>
      <c r="G2918" t="s">
        <v>55</v>
      </c>
      <c r="H2918">
        <v>3</v>
      </c>
      <c r="I2918">
        <v>73.95</v>
      </c>
      <c r="J2918" s="2">
        <v>20</v>
      </c>
      <c r="K2918">
        <v>24</v>
      </c>
      <c r="L2918" s="3">
        <v>6.47</v>
      </c>
      <c r="M2918" s="3">
        <v>4.2</v>
      </c>
      <c r="N2918" t="s">
        <v>60</v>
      </c>
      <c r="O2918" t="s">
        <v>42</v>
      </c>
      <c r="P2918" t="s">
        <v>64</v>
      </c>
      <c r="Q2918" s="2">
        <v>221.85</v>
      </c>
      <c r="R2918" s="2">
        <v>44.37</v>
      </c>
      <c r="S2918" s="2">
        <v>177.48</v>
      </c>
      <c r="T2918" s="2">
        <v>25</v>
      </c>
      <c r="U2918">
        <v>202.48</v>
      </c>
      <c r="V2918" s="2">
        <v>19</v>
      </c>
      <c r="W2918" s="3">
        <v>5</v>
      </c>
      <c r="X2918" s="3" t="s">
        <v>44</v>
      </c>
      <c r="Y2918" s="3">
        <v>24.8</v>
      </c>
      <c r="Z2918" s="2">
        <v>44.02</v>
      </c>
      <c r="AA2918" s="10">
        <f>IF(Table1[[#This Row],[Is_Late]]="Yes",1,0)</f>
        <v>0</v>
      </c>
    </row>
    <row r="2919" spans="1:27" x14ac:dyDescent="0.25">
      <c r="A2919" t="s">
        <v>2998</v>
      </c>
      <c r="B2919" s="1">
        <v>46013</v>
      </c>
      <c r="C2919" t="s">
        <v>80</v>
      </c>
      <c r="D2919" t="s">
        <v>46</v>
      </c>
      <c r="E2919" t="s">
        <v>47</v>
      </c>
      <c r="F2919" t="s">
        <v>30</v>
      </c>
      <c r="G2919" t="s">
        <v>144</v>
      </c>
      <c r="H2919">
        <v>3</v>
      </c>
      <c r="I2919">
        <v>359.21</v>
      </c>
      <c r="J2919" s="2">
        <v>10</v>
      </c>
      <c r="K2919">
        <v>25</v>
      </c>
      <c r="L2919" s="3">
        <v>1.39</v>
      </c>
      <c r="M2919" s="3">
        <v>4.5999999999999996</v>
      </c>
      <c r="N2919" t="s">
        <v>60</v>
      </c>
      <c r="O2919" t="s">
        <v>33</v>
      </c>
      <c r="P2919" t="s">
        <v>64</v>
      </c>
      <c r="Q2919" s="2">
        <v>1077.6300000000001</v>
      </c>
      <c r="R2919" s="2">
        <v>107.76</v>
      </c>
      <c r="S2919" s="2">
        <v>0</v>
      </c>
      <c r="T2919" s="2">
        <v>0</v>
      </c>
      <c r="U2919">
        <v>0</v>
      </c>
      <c r="V2919" s="2">
        <v>16</v>
      </c>
      <c r="W2919" s="3">
        <v>9</v>
      </c>
      <c r="X2919" s="3" t="s">
        <v>35</v>
      </c>
      <c r="Y2919" s="3">
        <v>24.2</v>
      </c>
      <c r="Z2919" s="2">
        <v>0</v>
      </c>
      <c r="AA2919" s="10">
        <f>IF(Table1[[#This Row],[Is_Late]]="Yes",1,0)</f>
        <v>1</v>
      </c>
    </row>
    <row r="2920" spans="1:27" x14ac:dyDescent="0.25">
      <c r="A2920" t="s">
        <v>2999</v>
      </c>
      <c r="B2920" s="1">
        <v>46013</v>
      </c>
      <c r="C2920" t="s">
        <v>80</v>
      </c>
      <c r="D2920" t="s">
        <v>54</v>
      </c>
      <c r="E2920" t="s">
        <v>29</v>
      </c>
      <c r="F2920" t="s">
        <v>111</v>
      </c>
      <c r="G2920" t="s">
        <v>89</v>
      </c>
      <c r="H2920">
        <v>5</v>
      </c>
      <c r="I2920">
        <v>274.01</v>
      </c>
      <c r="J2920" s="2">
        <v>10</v>
      </c>
      <c r="K2920">
        <v>24</v>
      </c>
      <c r="L2920" s="3">
        <v>4.57</v>
      </c>
      <c r="M2920" s="3">
        <v>3.5</v>
      </c>
      <c r="N2920" t="s">
        <v>41</v>
      </c>
      <c r="O2920" t="s">
        <v>42</v>
      </c>
      <c r="P2920" t="s">
        <v>64</v>
      </c>
      <c r="Q2920" s="2">
        <v>1370.05</v>
      </c>
      <c r="R2920" s="2">
        <v>137</v>
      </c>
      <c r="S2920" s="2">
        <v>1233.05</v>
      </c>
      <c r="T2920" s="2">
        <v>0</v>
      </c>
      <c r="U2920">
        <v>1233.05</v>
      </c>
      <c r="V2920" s="2">
        <v>18</v>
      </c>
      <c r="W2920" s="3">
        <v>6</v>
      </c>
      <c r="X2920" s="3" t="s">
        <v>35</v>
      </c>
      <c r="Y2920" s="3">
        <v>25.9</v>
      </c>
      <c r="Z2920" s="2">
        <v>319.36</v>
      </c>
      <c r="AA2920" s="10">
        <f>IF(Table1[[#This Row],[Is_Late]]="Yes",1,0)</f>
        <v>1</v>
      </c>
    </row>
    <row r="2921" spans="1:27" x14ac:dyDescent="0.25">
      <c r="A2921" t="s">
        <v>3000</v>
      </c>
      <c r="B2921" s="1">
        <v>46013</v>
      </c>
      <c r="C2921" t="s">
        <v>84</v>
      </c>
      <c r="D2921" t="s">
        <v>46</v>
      </c>
      <c r="E2921" t="s">
        <v>47</v>
      </c>
      <c r="F2921" t="s">
        <v>86</v>
      </c>
      <c r="G2921" t="s">
        <v>117</v>
      </c>
      <c r="H2921">
        <v>1</v>
      </c>
      <c r="I2921">
        <v>445.83</v>
      </c>
      <c r="J2921" s="2">
        <v>5</v>
      </c>
      <c r="K2921">
        <v>15</v>
      </c>
      <c r="L2921" s="3">
        <v>5.28</v>
      </c>
      <c r="M2921" s="3">
        <v>4.8</v>
      </c>
      <c r="N2921" t="s">
        <v>68</v>
      </c>
      <c r="O2921" t="s">
        <v>42</v>
      </c>
      <c r="P2921" t="s">
        <v>51</v>
      </c>
      <c r="Q2921" s="2">
        <v>445.83</v>
      </c>
      <c r="R2921" s="2">
        <v>22.29</v>
      </c>
      <c r="S2921" s="2">
        <v>423.54</v>
      </c>
      <c r="T2921" s="2">
        <v>0</v>
      </c>
      <c r="U2921">
        <v>423.54</v>
      </c>
      <c r="V2921" s="2">
        <v>38</v>
      </c>
      <c r="W2921" s="3">
        <v>0</v>
      </c>
      <c r="X2921" s="3" t="s">
        <v>44</v>
      </c>
      <c r="Y2921" s="3">
        <v>19.5</v>
      </c>
      <c r="Z2921" s="2">
        <v>82.59</v>
      </c>
      <c r="AA2921" s="10">
        <f>IF(Table1[[#This Row],[Is_Late]]="Yes",1,0)</f>
        <v>0</v>
      </c>
    </row>
    <row r="2922" spans="1:27" x14ac:dyDescent="0.25">
      <c r="A2922" t="s">
        <v>3001</v>
      </c>
      <c r="B2922" s="1">
        <v>46013</v>
      </c>
      <c r="C2922" t="s">
        <v>37</v>
      </c>
      <c r="D2922" t="s">
        <v>54</v>
      </c>
      <c r="E2922" t="s">
        <v>29</v>
      </c>
      <c r="F2922" t="s">
        <v>39</v>
      </c>
      <c r="G2922" t="s">
        <v>49</v>
      </c>
      <c r="H2922">
        <v>1</v>
      </c>
      <c r="I2922">
        <v>412.45</v>
      </c>
      <c r="J2922" s="2">
        <v>10</v>
      </c>
      <c r="K2922">
        <v>23</v>
      </c>
      <c r="L2922" s="3">
        <v>4.9000000000000004</v>
      </c>
      <c r="M2922" s="3">
        <v>3.5</v>
      </c>
      <c r="N2922" t="s">
        <v>68</v>
      </c>
      <c r="O2922" t="s">
        <v>42</v>
      </c>
      <c r="P2922" t="s">
        <v>64</v>
      </c>
      <c r="Q2922" s="2">
        <v>412.45</v>
      </c>
      <c r="R2922" s="2">
        <v>41.24</v>
      </c>
      <c r="S2922" s="2">
        <v>371.21</v>
      </c>
      <c r="T2922" s="2">
        <v>0</v>
      </c>
      <c r="U2922">
        <v>371.21</v>
      </c>
      <c r="V2922" s="2">
        <v>21</v>
      </c>
      <c r="W2922" s="3">
        <v>2</v>
      </c>
      <c r="X2922" s="3" t="s">
        <v>44</v>
      </c>
      <c r="Y2922" s="3">
        <v>12.2</v>
      </c>
      <c r="Z2922" s="2">
        <v>45.29</v>
      </c>
      <c r="AA2922" s="10">
        <f>IF(Table1[[#This Row],[Is_Late]]="Yes",1,0)</f>
        <v>0</v>
      </c>
    </row>
    <row r="2923" spans="1:27" x14ac:dyDescent="0.25">
      <c r="A2923" t="s">
        <v>3002</v>
      </c>
      <c r="B2923" s="1">
        <v>46013</v>
      </c>
      <c r="C2923" t="s">
        <v>88</v>
      </c>
      <c r="D2923" t="s">
        <v>54</v>
      </c>
      <c r="E2923" t="s">
        <v>29</v>
      </c>
      <c r="F2923" t="s">
        <v>111</v>
      </c>
      <c r="G2923" t="s">
        <v>82</v>
      </c>
      <c r="H2923">
        <v>3</v>
      </c>
      <c r="I2923">
        <v>21.75</v>
      </c>
      <c r="J2923" s="2">
        <v>0</v>
      </c>
      <c r="K2923">
        <v>26</v>
      </c>
      <c r="L2923" s="3">
        <v>6.87</v>
      </c>
      <c r="M2923" s="3">
        <v>3.4</v>
      </c>
      <c r="N2923" t="s">
        <v>32</v>
      </c>
      <c r="O2923" t="s">
        <v>42</v>
      </c>
      <c r="P2923" t="s">
        <v>64</v>
      </c>
      <c r="Q2923" s="2">
        <v>65.25</v>
      </c>
      <c r="R2923" s="2">
        <v>0</v>
      </c>
      <c r="S2923" s="2">
        <v>65.25</v>
      </c>
      <c r="T2923" s="2">
        <v>15</v>
      </c>
      <c r="U2923">
        <v>80.25</v>
      </c>
      <c r="V2923" s="2">
        <v>43</v>
      </c>
      <c r="W2923" s="3">
        <v>0</v>
      </c>
      <c r="X2923" s="3" t="s">
        <v>44</v>
      </c>
      <c r="Y2923" s="3">
        <v>23.9</v>
      </c>
      <c r="Z2923" s="2">
        <v>15.59</v>
      </c>
      <c r="AA2923" s="10">
        <f>IF(Table1[[#This Row],[Is_Late]]="Yes",1,0)</f>
        <v>0</v>
      </c>
    </row>
    <row r="2924" spans="1:27" x14ac:dyDescent="0.25">
      <c r="A2924" t="s">
        <v>3003</v>
      </c>
      <c r="B2924" s="1">
        <v>46013</v>
      </c>
      <c r="C2924" t="s">
        <v>27</v>
      </c>
      <c r="D2924" t="s">
        <v>46</v>
      </c>
      <c r="E2924" t="s">
        <v>29</v>
      </c>
      <c r="F2924" t="s">
        <v>76</v>
      </c>
      <c r="G2924" t="s">
        <v>67</v>
      </c>
      <c r="H2924">
        <v>1</v>
      </c>
      <c r="I2924">
        <v>54.34</v>
      </c>
      <c r="J2924" s="2">
        <v>20</v>
      </c>
      <c r="K2924">
        <v>31</v>
      </c>
      <c r="L2924" s="3">
        <v>5.81</v>
      </c>
      <c r="M2924" s="3">
        <v>3.1</v>
      </c>
      <c r="N2924" t="s">
        <v>50</v>
      </c>
      <c r="O2924" t="s">
        <v>42</v>
      </c>
      <c r="P2924" t="s">
        <v>56</v>
      </c>
      <c r="Q2924" s="2">
        <v>54.34</v>
      </c>
      <c r="R2924" s="2">
        <v>10.87</v>
      </c>
      <c r="S2924" s="2">
        <v>43.47</v>
      </c>
      <c r="T2924" s="2">
        <v>10</v>
      </c>
      <c r="U2924">
        <v>53.47</v>
      </c>
      <c r="V2924" s="2">
        <v>32</v>
      </c>
      <c r="W2924" s="3">
        <v>0</v>
      </c>
      <c r="X2924" s="3" t="s">
        <v>44</v>
      </c>
      <c r="Y2924" s="3">
        <v>27.2</v>
      </c>
      <c r="Z2924" s="2">
        <v>11.82</v>
      </c>
      <c r="AA2924" s="10">
        <f>IF(Table1[[#This Row],[Is_Late]]="Yes",1,0)</f>
        <v>0</v>
      </c>
    </row>
    <row r="2925" spans="1:27" x14ac:dyDescent="0.25">
      <c r="A2925" t="s">
        <v>3004</v>
      </c>
      <c r="B2925" s="1">
        <v>46013</v>
      </c>
      <c r="C2925" t="s">
        <v>88</v>
      </c>
      <c r="D2925" t="s">
        <v>66</v>
      </c>
      <c r="E2925" t="s">
        <v>47</v>
      </c>
      <c r="F2925" t="s">
        <v>93</v>
      </c>
      <c r="G2925" t="s">
        <v>49</v>
      </c>
      <c r="H2925">
        <v>2</v>
      </c>
      <c r="I2925">
        <v>368.19</v>
      </c>
      <c r="J2925" s="2">
        <v>20</v>
      </c>
      <c r="K2925">
        <v>36</v>
      </c>
      <c r="L2925" s="3">
        <v>4</v>
      </c>
      <c r="M2925" s="3">
        <v>3.9</v>
      </c>
      <c r="N2925" t="s">
        <v>50</v>
      </c>
      <c r="O2925" t="s">
        <v>33</v>
      </c>
      <c r="P2925" t="s">
        <v>34</v>
      </c>
      <c r="Q2925" s="2">
        <v>736.38</v>
      </c>
      <c r="R2925" s="2">
        <v>147.28</v>
      </c>
      <c r="S2925" s="2">
        <v>0</v>
      </c>
      <c r="T2925" s="2">
        <v>0</v>
      </c>
      <c r="U2925">
        <v>0</v>
      </c>
      <c r="V2925" s="2">
        <v>36</v>
      </c>
      <c r="W2925" s="3">
        <v>0</v>
      </c>
      <c r="X2925" s="3" t="s">
        <v>44</v>
      </c>
      <c r="Y2925" s="3">
        <v>17.3</v>
      </c>
      <c r="Z2925" s="2">
        <v>0</v>
      </c>
      <c r="AA2925" s="10">
        <f>IF(Table1[[#This Row],[Is_Late]]="Yes",1,0)</f>
        <v>0</v>
      </c>
    </row>
    <row r="2926" spans="1:27" x14ac:dyDescent="0.25">
      <c r="A2926" t="s">
        <v>3005</v>
      </c>
      <c r="B2926" s="1">
        <v>46013</v>
      </c>
      <c r="C2926" t="s">
        <v>37</v>
      </c>
      <c r="D2926" t="s">
        <v>54</v>
      </c>
      <c r="E2926" t="s">
        <v>47</v>
      </c>
      <c r="F2926" t="s">
        <v>111</v>
      </c>
      <c r="G2926" t="s">
        <v>55</v>
      </c>
      <c r="H2926">
        <v>5</v>
      </c>
      <c r="I2926">
        <v>303.88</v>
      </c>
      <c r="J2926" s="2">
        <v>10</v>
      </c>
      <c r="K2926">
        <v>10</v>
      </c>
      <c r="L2926" s="3">
        <v>1.54</v>
      </c>
      <c r="M2926" s="3">
        <v>3.1</v>
      </c>
      <c r="N2926" t="s">
        <v>41</v>
      </c>
      <c r="O2926" t="s">
        <v>42</v>
      </c>
      <c r="P2926" t="s">
        <v>56</v>
      </c>
      <c r="Q2926" s="2">
        <v>1519.4</v>
      </c>
      <c r="R2926" s="2">
        <v>151.94</v>
      </c>
      <c r="S2926" s="2">
        <v>1367.46</v>
      </c>
      <c r="T2926" s="2">
        <v>0</v>
      </c>
      <c r="U2926">
        <v>1367.46</v>
      </c>
      <c r="V2926" s="2">
        <v>21</v>
      </c>
      <c r="W2926" s="3">
        <v>0</v>
      </c>
      <c r="X2926" s="3" t="s">
        <v>44</v>
      </c>
      <c r="Y2926" s="3">
        <v>10.1</v>
      </c>
      <c r="Z2926" s="2">
        <v>138.11000000000001</v>
      </c>
      <c r="AA2926" s="10">
        <f>IF(Table1[[#This Row],[Is_Late]]="Yes",1,0)</f>
        <v>0</v>
      </c>
    </row>
    <row r="2927" spans="1:27" x14ac:dyDescent="0.25">
      <c r="A2927" t="s">
        <v>3006</v>
      </c>
      <c r="B2927" s="1">
        <v>46014</v>
      </c>
      <c r="C2927" t="s">
        <v>53</v>
      </c>
      <c r="D2927" t="s">
        <v>38</v>
      </c>
      <c r="E2927" t="s">
        <v>29</v>
      </c>
      <c r="F2927" t="s">
        <v>81</v>
      </c>
      <c r="G2927" t="s">
        <v>136</v>
      </c>
      <c r="H2927">
        <v>3</v>
      </c>
      <c r="I2927">
        <v>379.31</v>
      </c>
      <c r="J2927" s="2">
        <v>10</v>
      </c>
      <c r="K2927">
        <v>30</v>
      </c>
      <c r="L2927" s="3">
        <v>2.56</v>
      </c>
      <c r="M2927" s="3">
        <v>3.7</v>
      </c>
      <c r="N2927" t="s">
        <v>60</v>
      </c>
      <c r="O2927" t="s">
        <v>42</v>
      </c>
      <c r="P2927" t="s">
        <v>56</v>
      </c>
      <c r="Q2927" s="2">
        <v>1137.93</v>
      </c>
      <c r="R2927" s="2">
        <v>113.79</v>
      </c>
      <c r="S2927" s="2">
        <v>1024.1400000000001</v>
      </c>
      <c r="T2927" s="2">
        <v>0</v>
      </c>
      <c r="U2927">
        <v>1024.1400000000001</v>
      </c>
      <c r="V2927" s="2">
        <v>35</v>
      </c>
      <c r="W2927" s="3">
        <v>0</v>
      </c>
      <c r="X2927" s="3" t="s">
        <v>44</v>
      </c>
      <c r="Y2927" s="3">
        <v>17</v>
      </c>
      <c r="Z2927" s="2">
        <v>174.1</v>
      </c>
      <c r="AA2927" s="10">
        <f>IF(Table1[[#This Row],[Is_Late]]="Yes",1,0)</f>
        <v>0</v>
      </c>
    </row>
    <row r="2928" spans="1:27" x14ac:dyDescent="0.25">
      <c r="A2928" t="s">
        <v>3007</v>
      </c>
      <c r="B2928" s="1">
        <v>46014</v>
      </c>
      <c r="C2928" t="s">
        <v>84</v>
      </c>
      <c r="D2928" t="s">
        <v>38</v>
      </c>
      <c r="E2928" t="s">
        <v>47</v>
      </c>
      <c r="F2928" t="s">
        <v>73</v>
      </c>
      <c r="G2928" t="s">
        <v>144</v>
      </c>
      <c r="H2928">
        <v>3</v>
      </c>
      <c r="I2928">
        <v>39.97</v>
      </c>
      <c r="J2928" s="2">
        <v>10</v>
      </c>
      <c r="K2928">
        <v>12</v>
      </c>
      <c r="L2928" s="3">
        <v>5.97</v>
      </c>
      <c r="M2928" s="3">
        <v>4.7</v>
      </c>
      <c r="N2928" t="s">
        <v>41</v>
      </c>
      <c r="O2928" t="s">
        <v>42</v>
      </c>
      <c r="P2928" t="s">
        <v>56</v>
      </c>
      <c r="Q2928" s="2">
        <v>119.91</v>
      </c>
      <c r="R2928" s="2">
        <v>11.99</v>
      </c>
      <c r="S2928" s="2">
        <v>107.92</v>
      </c>
      <c r="T2928" s="2">
        <v>20</v>
      </c>
      <c r="U2928">
        <v>127.92</v>
      </c>
      <c r="V2928" s="2">
        <v>37</v>
      </c>
      <c r="W2928" s="3">
        <v>0</v>
      </c>
      <c r="X2928" s="3" t="s">
        <v>44</v>
      </c>
      <c r="Y2928" s="3">
        <v>17.399999999999999</v>
      </c>
      <c r="Z2928" s="2">
        <v>18.78</v>
      </c>
      <c r="AA2928" s="10">
        <f>IF(Table1[[#This Row],[Is_Late]]="Yes",1,0)</f>
        <v>0</v>
      </c>
    </row>
    <row r="2929" spans="1:27" x14ac:dyDescent="0.25">
      <c r="A2929" t="s">
        <v>3008</v>
      </c>
      <c r="B2929" s="1">
        <v>46014</v>
      </c>
      <c r="C2929" t="s">
        <v>53</v>
      </c>
      <c r="D2929" t="s">
        <v>28</v>
      </c>
      <c r="E2929" t="s">
        <v>47</v>
      </c>
      <c r="F2929" t="s">
        <v>73</v>
      </c>
      <c r="G2929" t="s">
        <v>31</v>
      </c>
      <c r="H2929">
        <v>2</v>
      </c>
      <c r="I2929">
        <v>449.37</v>
      </c>
      <c r="J2929" s="2">
        <v>15</v>
      </c>
      <c r="K2929">
        <v>17</v>
      </c>
      <c r="L2929" s="3">
        <v>5.24</v>
      </c>
      <c r="M2929" s="3">
        <v>3.8</v>
      </c>
      <c r="N2929" t="s">
        <v>68</v>
      </c>
      <c r="O2929" t="s">
        <v>42</v>
      </c>
      <c r="P2929" t="s">
        <v>51</v>
      </c>
      <c r="Q2929" s="2">
        <v>898.74</v>
      </c>
      <c r="R2929" s="2">
        <v>134.81</v>
      </c>
      <c r="S2929" s="2">
        <v>763.93</v>
      </c>
      <c r="T2929" s="2">
        <v>0</v>
      </c>
      <c r="U2929">
        <v>763.93</v>
      </c>
      <c r="V2929" s="2">
        <v>32</v>
      </c>
      <c r="W2929" s="3">
        <v>0</v>
      </c>
      <c r="X2929" s="3" t="s">
        <v>44</v>
      </c>
      <c r="Y2929" s="3">
        <v>17.8</v>
      </c>
      <c r="Z2929" s="2">
        <v>135.97999999999999</v>
      </c>
      <c r="AA2929" s="10">
        <f>IF(Table1[[#This Row],[Is_Late]]="Yes",1,0)</f>
        <v>0</v>
      </c>
    </row>
    <row r="2930" spans="1:27" x14ac:dyDescent="0.25">
      <c r="A2930" t="s">
        <v>3009</v>
      </c>
      <c r="B2930" s="1">
        <v>46014</v>
      </c>
      <c r="C2930" t="s">
        <v>80</v>
      </c>
      <c r="D2930" t="s">
        <v>54</v>
      </c>
      <c r="E2930" t="s">
        <v>29</v>
      </c>
      <c r="F2930" t="s">
        <v>111</v>
      </c>
      <c r="G2930" t="s">
        <v>31</v>
      </c>
      <c r="H2930">
        <v>6</v>
      </c>
      <c r="I2930">
        <v>147</v>
      </c>
      <c r="J2930" s="2">
        <v>15</v>
      </c>
      <c r="K2930">
        <v>23</v>
      </c>
      <c r="L2930" s="3">
        <v>5.69</v>
      </c>
      <c r="M2930" s="3">
        <v>3.3</v>
      </c>
      <c r="N2930" t="s">
        <v>41</v>
      </c>
      <c r="O2930" t="s">
        <v>33</v>
      </c>
      <c r="P2930" t="s">
        <v>56</v>
      </c>
      <c r="Q2930" s="2">
        <v>882</v>
      </c>
      <c r="R2930" s="2">
        <v>132.30000000000001</v>
      </c>
      <c r="S2930" s="2">
        <v>0</v>
      </c>
      <c r="T2930" s="2">
        <v>0</v>
      </c>
      <c r="U2930">
        <v>0</v>
      </c>
      <c r="V2930" s="2">
        <v>20</v>
      </c>
      <c r="W2930" s="3">
        <v>3</v>
      </c>
      <c r="X2930" s="3" t="s">
        <v>44</v>
      </c>
      <c r="Y2930" s="3">
        <v>28.1</v>
      </c>
      <c r="Z2930" s="2">
        <v>0</v>
      </c>
      <c r="AA2930" s="10">
        <f>IF(Table1[[#This Row],[Is_Late]]="Yes",1,0)</f>
        <v>0</v>
      </c>
    </row>
    <row r="2931" spans="1:27" x14ac:dyDescent="0.25">
      <c r="A2931" t="s">
        <v>3010</v>
      </c>
      <c r="B2931" s="1">
        <v>46014</v>
      </c>
      <c r="C2931" t="s">
        <v>53</v>
      </c>
      <c r="D2931" t="s">
        <v>66</v>
      </c>
      <c r="E2931" t="s">
        <v>29</v>
      </c>
      <c r="F2931" t="s">
        <v>76</v>
      </c>
      <c r="G2931" t="s">
        <v>70</v>
      </c>
      <c r="H2931">
        <v>7</v>
      </c>
      <c r="I2931">
        <v>160.44999999999999</v>
      </c>
      <c r="J2931" s="2">
        <v>25</v>
      </c>
      <c r="K2931">
        <v>22</v>
      </c>
      <c r="L2931" s="3">
        <v>7.93</v>
      </c>
      <c r="M2931" s="3">
        <v>3.2</v>
      </c>
      <c r="N2931" t="s">
        <v>41</v>
      </c>
      <c r="O2931" t="s">
        <v>33</v>
      </c>
      <c r="P2931" t="s">
        <v>43</v>
      </c>
      <c r="Q2931" s="2">
        <v>1123.1500000000001</v>
      </c>
      <c r="R2931" s="2">
        <v>280.79000000000002</v>
      </c>
      <c r="S2931" s="2">
        <v>0</v>
      </c>
      <c r="T2931" s="2">
        <v>0</v>
      </c>
      <c r="U2931">
        <v>0</v>
      </c>
      <c r="V2931" s="2">
        <v>39</v>
      </c>
      <c r="W2931" s="3">
        <v>0</v>
      </c>
      <c r="X2931" s="3" t="s">
        <v>44</v>
      </c>
      <c r="Y2931" s="3">
        <v>12.7</v>
      </c>
      <c r="Z2931" s="2">
        <v>0</v>
      </c>
      <c r="AA2931" s="10">
        <f>IF(Table1[[#This Row],[Is_Late]]="Yes",1,0)</f>
        <v>0</v>
      </c>
    </row>
    <row r="2932" spans="1:27" x14ac:dyDescent="0.25">
      <c r="A2932" t="s">
        <v>3011</v>
      </c>
      <c r="B2932" s="1">
        <v>46015</v>
      </c>
      <c r="C2932" t="s">
        <v>27</v>
      </c>
      <c r="D2932" t="s">
        <v>38</v>
      </c>
      <c r="E2932" t="s">
        <v>47</v>
      </c>
      <c r="F2932" t="s">
        <v>59</v>
      </c>
      <c r="G2932" t="s">
        <v>40</v>
      </c>
      <c r="H2932">
        <v>1</v>
      </c>
      <c r="I2932">
        <v>458.82</v>
      </c>
      <c r="J2932" s="2">
        <v>0</v>
      </c>
      <c r="K2932">
        <v>26</v>
      </c>
      <c r="L2932" s="3">
        <v>3.11</v>
      </c>
      <c r="M2932" s="3">
        <v>4.4000000000000004</v>
      </c>
      <c r="N2932" t="s">
        <v>60</v>
      </c>
      <c r="O2932" t="s">
        <v>42</v>
      </c>
      <c r="P2932" t="s">
        <v>56</v>
      </c>
      <c r="Q2932" s="2">
        <v>458.82</v>
      </c>
      <c r="R2932" s="2">
        <v>0</v>
      </c>
      <c r="S2932" s="2">
        <v>458.82</v>
      </c>
      <c r="T2932" s="2">
        <v>0</v>
      </c>
      <c r="U2932">
        <v>458.82</v>
      </c>
      <c r="V2932" s="2">
        <v>32</v>
      </c>
      <c r="W2932" s="3">
        <v>0</v>
      </c>
      <c r="X2932" s="3" t="s">
        <v>44</v>
      </c>
      <c r="Y2932" s="3">
        <v>11</v>
      </c>
      <c r="Z2932" s="2">
        <v>50.47</v>
      </c>
      <c r="AA2932" s="10">
        <f>IF(Table1[[#This Row],[Is_Late]]="Yes",1,0)</f>
        <v>0</v>
      </c>
    </row>
    <row r="2933" spans="1:27" x14ac:dyDescent="0.25">
      <c r="A2933" t="s">
        <v>3012</v>
      </c>
      <c r="B2933" s="1">
        <v>46015</v>
      </c>
      <c r="C2933" t="s">
        <v>58</v>
      </c>
      <c r="D2933" t="s">
        <v>28</v>
      </c>
      <c r="E2933" t="s">
        <v>47</v>
      </c>
      <c r="F2933" t="s">
        <v>73</v>
      </c>
      <c r="G2933" t="s">
        <v>40</v>
      </c>
      <c r="H2933">
        <v>2</v>
      </c>
      <c r="I2933">
        <v>464.59</v>
      </c>
      <c r="J2933" s="2">
        <v>5</v>
      </c>
      <c r="K2933">
        <v>20</v>
      </c>
      <c r="L2933" s="3">
        <v>4.46</v>
      </c>
      <c r="M2933" s="3">
        <v>3.3</v>
      </c>
      <c r="N2933" t="s">
        <v>60</v>
      </c>
      <c r="O2933" t="s">
        <v>42</v>
      </c>
      <c r="P2933" t="s">
        <v>56</v>
      </c>
      <c r="Q2933" s="2">
        <v>929.18</v>
      </c>
      <c r="R2933" s="2">
        <v>46.46</v>
      </c>
      <c r="S2933" s="2">
        <v>882.72</v>
      </c>
      <c r="T2933" s="2">
        <v>0</v>
      </c>
      <c r="U2933">
        <v>882.72</v>
      </c>
      <c r="V2933" s="2">
        <v>44</v>
      </c>
      <c r="W2933" s="3">
        <v>0</v>
      </c>
      <c r="X2933" s="3" t="s">
        <v>44</v>
      </c>
      <c r="Y2933" s="3">
        <v>14</v>
      </c>
      <c r="Z2933" s="2">
        <v>123.58</v>
      </c>
      <c r="AA2933" s="10">
        <f>IF(Table1[[#This Row],[Is_Late]]="Yes",1,0)</f>
        <v>0</v>
      </c>
    </row>
    <row r="2934" spans="1:27" x14ac:dyDescent="0.25">
      <c r="A2934" t="s">
        <v>3013</v>
      </c>
      <c r="B2934" s="1">
        <v>46015</v>
      </c>
      <c r="C2934" t="s">
        <v>27</v>
      </c>
      <c r="D2934" t="s">
        <v>28</v>
      </c>
      <c r="E2934" t="s">
        <v>47</v>
      </c>
      <c r="F2934" t="s">
        <v>73</v>
      </c>
      <c r="G2934" t="s">
        <v>89</v>
      </c>
      <c r="H2934">
        <v>5</v>
      </c>
      <c r="I2934">
        <v>50.32</v>
      </c>
      <c r="J2934" s="2">
        <v>15</v>
      </c>
      <c r="K2934">
        <v>36</v>
      </c>
      <c r="L2934" s="3">
        <v>3.41</v>
      </c>
      <c r="M2934" s="3">
        <v>3.8</v>
      </c>
      <c r="N2934" t="s">
        <v>32</v>
      </c>
      <c r="O2934" t="s">
        <v>42</v>
      </c>
      <c r="P2934" t="s">
        <v>64</v>
      </c>
      <c r="Q2934" s="2">
        <v>251.6</v>
      </c>
      <c r="R2934" s="2">
        <v>37.74</v>
      </c>
      <c r="S2934" s="2">
        <v>213.86</v>
      </c>
      <c r="T2934" s="2">
        <v>10</v>
      </c>
      <c r="U2934">
        <v>223.86</v>
      </c>
      <c r="V2934" s="2">
        <v>30</v>
      </c>
      <c r="W2934" s="3">
        <v>6</v>
      </c>
      <c r="X2934" s="3" t="s">
        <v>35</v>
      </c>
      <c r="Y2934" s="3">
        <v>31.7</v>
      </c>
      <c r="Z2934" s="2">
        <v>67.790000000000006</v>
      </c>
      <c r="AA2934" s="10">
        <f>IF(Table1[[#This Row],[Is_Late]]="Yes",1,0)</f>
        <v>1</v>
      </c>
    </row>
    <row r="2935" spans="1:27" x14ac:dyDescent="0.25">
      <c r="A2935" t="s">
        <v>3014</v>
      </c>
      <c r="B2935" s="1">
        <v>46016</v>
      </c>
      <c r="C2935" t="s">
        <v>80</v>
      </c>
      <c r="D2935" t="s">
        <v>38</v>
      </c>
      <c r="E2935" t="s">
        <v>47</v>
      </c>
      <c r="F2935" t="s">
        <v>73</v>
      </c>
      <c r="G2935" t="s">
        <v>63</v>
      </c>
      <c r="H2935">
        <v>1</v>
      </c>
      <c r="I2935">
        <v>326.91000000000003</v>
      </c>
      <c r="J2935" s="2">
        <v>5</v>
      </c>
      <c r="K2935">
        <v>19</v>
      </c>
      <c r="L2935" s="3">
        <v>2.92</v>
      </c>
      <c r="M2935" s="3">
        <v>4.0999999999999996</v>
      </c>
      <c r="N2935" t="s">
        <v>60</v>
      </c>
      <c r="O2935" t="s">
        <v>42</v>
      </c>
      <c r="P2935" t="s">
        <v>51</v>
      </c>
      <c r="Q2935" s="2">
        <v>326.91000000000003</v>
      </c>
      <c r="R2935" s="2">
        <v>16.350000000000001</v>
      </c>
      <c r="S2935" s="2">
        <v>310.56</v>
      </c>
      <c r="T2935" s="2">
        <v>0</v>
      </c>
      <c r="U2935">
        <v>310.56</v>
      </c>
      <c r="V2935" s="2">
        <v>42</v>
      </c>
      <c r="W2935" s="3">
        <v>0</v>
      </c>
      <c r="X2935" s="3" t="s">
        <v>44</v>
      </c>
      <c r="Y2935" s="3">
        <v>30.8</v>
      </c>
      <c r="Z2935" s="2">
        <v>95.65</v>
      </c>
      <c r="AA2935" s="10">
        <f>IF(Table1[[#This Row],[Is_Late]]="Yes",1,0)</f>
        <v>0</v>
      </c>
    </row>
    <row r="2936" spans="1:27" x14ac:dyDescent="0.25">
      <c r="A2936" t="s">
        <v>3015</v>
      </c>
      <c r="B2936" s="1">
        <v>46016</v>
      </c>
      <c r="C2936" t="s">
        <v>37</v>
      </c>
      <c r="D2936" t="s">
        <v>54</v>
      </c>
      <c r="E2936" t="s">
        <v>47</v>
      </c>
      <c r="F2936" t="s">
        <v>59</v>
      </c>
      <c r="G2936" t="s">
        <v>40</v>
      </c>
      <c r="H2936">
        <v>2</v>
      </c>
      <c r="I2936">
        <v>291.20999999999998</v>
      </c>
      <c r="J2936" s="2">
        <v>25</v>
      </c>
      <c r="K2936">
        <v>18</v>
      </c>
      <c r="L2936" s="3">
        <v>2.1800000000000002</v>
      </c>
      <c r="M2936" s="3">
        <v>3.8</v>
      </c>
      <c r="N2936" t="s">
        <v>68</v>
      </c>
      <c r="O2936" t="s">
        <v>33</v>
      </c>
      <c r="P2936" t="s">
        <v>64</v>
      </c>
      <c r="Q2936" s="2">
        <v>582.41999999999996</v>
      </c>
      <c r="R2936" s="2">
        <v>145.6</v>
      </c>
      <c r="S2936" s="2">
        <v>0</v>
      </c>
      <c r="T2936" s="2">
        <v>0</v>
      </c>
      <c r="U2936">
        <v>0</v>
      </c>
      <c r="V2936" s="2">
        <v>26</v>
      </c>
      <c r="W2936" s="3">
        <v>0</v>
      </c>
      <c r="X2936" s="3" t="s">
        <v>44</v>
      </c>
      <c r="Y2936" s="3">
        <v>13.6</v>
      </c>
      <c r="Z2936" s="2">
        <v>0</v>
      </c>
      <c r="AA2936" s="10">
        <f>IF(Table1[[#This Row],[Is_Late]]="Yes",1,0)</f>
        <v>0</v>
      </c>
    </row>
    <row r="2937" spans="1:27" x14ac:dyDescent="0.25">
      <c r="A2937" t="s">
        <v>3016</v>
      </c>
      <c r="B2937" s="1">
        <v>46016</v>
      </c>
      <c r="C2937" t="s">
        <v>27</v>
      </c>
      <c r="D2937" t="s">
        <v>46</v>
      </c>
      <c r="E2937" t="s">
        <v>47</v>
      </c>
      <c r="F2937" t="s">
        <v>111</v>
      </c>
      <c r="G2937" t="s">
        <v>89</v>
      </c>
      <c r="H2937">
        <v>2</v>
      </c>
      <c r="I2937">
        <v>328.03</v>
      </c>
      <c r="J2937" s="2">
        <v>25</v>
      </c>
      <c r="K2937">
        <v>28</v>
      </c>
      <c r="L2937" s="3">
        <v>6.21</v>
      </c>
      <c r="M2937" s="3">
        <v>3.1</v>
      </c>
      <c r="N2937" t="s">
        <v>68</v>
      </c>
      <c r="O2937" t="s">
        <v>42</v>
      </c>
      <c r="P2937" t="s">
        <v>43</v>
      </c>
      <c r="Q2937" s="2">
        <v>656.06</v>
      </c>
      <c r="R2937" s="2">
        <v>164.02</v>
      </c>
      <c r="S2937" s="2">
        <v>492.04</v>
      </c>
      <c r="T2937" s="2">
        <v>0</v>
      </c>
      <c r="U2937">
        <v>492.04</v>
      </c>
      <c r="V2937" s="2">
        <v>44</v>
      </c>
      <c r="W2937" s="3">
        <v>0</v>
      </c>
      <c r="X2937" s="3" t="s">
        <v>44</v>
      </c>
      <c r="Y2937" s="3">
        <v>24.3</v>
      </c>
      <c r="Z2937" s="2">
        <v>119.57</v>
      </c>
      <c r="AA2937" s="10">
        <f>IF(Table1[[#This Row],[Is_Late]]="Yes",1,0)</f>
        <v>0</v>
      </c>
    </row>
    <row r="2938" spans="1:27" x14ac:dyDescent="0.25">
      <c r="A2938" t="s">
        <v>3017</v>
      </c>
      <c r="B2938" s="1">
        <v>46016</v>
      </c>
      <c r="C2938" t="s">
        <v>88</v>
      </c>
      <c r="D2938" t="s">
        <v>38</v>
      </c>
      <c r="E2938" t="s">
        <v>29</v>
      </c>
      <c r="F2938" t="s">
        <v>111</v>
      </c>
      <c r="G2938" t="s">
        <v>136</v>
      </c>
      <c r="H2938">
        <v>6</v>
      </c>
      <c r="I2938">
        <v>150.88</v>
      </c>
      <c r="J2938" s="2">
        <v>15</v>
      </c>
      <c r="K2938">
        <v>31</v>
      </c>
      <c r="L2938" s="3">
        <v>2.9</v>
      </c>
      <c r="M2938" s="3">
        <v>3.4</v>
      </c>
      <c r="N2938" t="s">
        <v>32</v>
      </c>
      <c r="O2938" t="s">
        <v>42</v>
      </c>
      <c r="P2938" t="s">
        <v>64</v>
      </c>
      <c r="Q2938" s="2">
        <v>905.28</v>
      </c>
      <c r="R2938" s="2">
        <v>135.79</v>
      </c>
      <c r="S2938" s="2">
        <v>769.49</v>
      </c>
      <c r="T2938" s="2">
        <v>0</v>
      </c>
      <c r="U2938">
        <v>769.49</v>
      </c>
      <c r="V2938" s="2">
        <v>39</v>
      </c>
      <c r="W2938" s="3">
        <v>0</v>
      </c>
      <c r="X2938" s="3" t="s">
        <v>44</v>
      </c>
      <c r="Y2938" s="3">
        <v>9.4</v>
      </c>
      <c r="Z2938" s="2">
        <v>72.33</v>
      </c>
      <c r="AA2938" s="10">
        <f>IF(Table1[[#This Row],[Is_Late]]="Yes",1,0)</f>
        <v>0</v>
      </c>
    </row>
    <row r="2939" spans="1:27" x14ac:dyDescent="0.25">
      <c r="A2939" t="s">
        <v>3018</v>
      </c>
      <c r="B2939" s="1">
        <v>46016</v>
      </c>
      <c r="C2939" t="s">
        <v>75</v>
      </c>
      <c r="D2939" t="s">
        <v>38</v>
      </c>
      <c r="E2939" t="s">
        <v>47</v>
      </c>
      <c r="F2939" t="s">
        <v>59</v>
      </c>
      <c r="G2939" t="s">
        <v>82</v>
      </c>
      <c r="H2939">
        <v>1</v>
      </c>
      <c r="I2939">
        <v>64.760000000000005</v>
      </c>
      <c r="J2939" s="2">
        <v>10</v>
      </c>
      <c r="K2939">
        <v>20</v>
      </c>
      <c r="L2939" s="3">
        <v>5.94</v>
      </c>
      <c r="M2939" s="3">
        <v>4.3</v>
      </c>
      <c r="N2939" t="s">
        <v>68</v>
      </c>
      <c r="O2939" t="s">
        <v>42</v>
      </c>
      <c r="P2939" t="s">
        <v>56</v>
      </c>
      <c r="Q2939" s="2">
        <v>64.760000000000005</v>
      </c>
      <c r="R2939" s="2">
        <v>6.48</v>
      </c>
      <c r="S2939" s="2">
        <v>58.28</v>
      </c>
      <c r="T2939" s="2">
        <v>20</v>
      </c>
      <c r="U2939">
        <v>78.28</v>
      </c>
      <c r="V2939" s="2">
        <v>15</v>
      </c>
      <c r="W2939" s="3">
        <v>5</v>
      </c>
      <c r="X2939" s="3" t="s">
        <v>44</v>
      </c>
      <c r="Y2939" s="3">
        <v>14.4</v>
      </c>
      <c r="Z2939" s="2">
        <v>8.39</v>
      </c>
      <c r="AA2939" s="10">
        <f>IF(Table1[[#This Row],[Is_Late]]="Yes",1,0)</f>
        <v>0</v>
      </c>
    </row>
    <row r="2940" spans="1:27" x14ac:dyDescent="0.25">
      <c r="A2940" t="s">
        <v>3019</v>
      </c>
      <c r="B2940" s="1">
        <v>46016</v>
      </c>
      <c r="C2940" t="s">
        <v>27</v>
      </c>
      <c r="D2940" t="s">
        <v>28</v>
      </c>
      <c r="E2940" t="s">
        <v>29</v>
      </c>
      <c r="F2940" t="s">
        <v>59</v>
      </c>
      <c r="G2940" t="s">
        <v>31</v>
      </c>
      <c r="H2940">
        <v>1</v>
      </c>
      <c r="I2940">
        <v>95.81</v>
      </c>
      <c r="J2940" s="2">
        <v>15</v>
      </c>
      <c r="K2940">
        <v>29</v>
      </c>
      <c r="L2940" s="3">
        <v>6.22</v>
      </c>
      <c r="M2940" s="3">
        <v>4.9000000000000004</v>
      </c>
      <c r="N2940" t="s">
        <v>41</v>
      </c>
      <c r="O2940" t="s">
        <v>42</v>
      </c>
      <c r="P2940" t="s">
        <v>34</v>
      </c>
      <c r="Q2940" s="2">
        <v>95.81</v>
      </c>
      <c r="R2940" s="2">
        <v>14.37</v>
      </c>
      <c r="S2940" s="2">
        <v>81.44</v>
      </c>
      <c r="T2940" s="2">
        <v>25</v>
      </c>
      <c r="U2940">
        <v>106.44</v>
      </c>
      <c r="V2940" s="2">
        <v>40</v>
      </c>
      <c r="W2940" s="3">
        <v>0</v>
      </c>
      <c r="X2940" s="3" t="s">
        <v>44</v>
      </c>
      <c r="Y2940" s="3">
        <v>8.1999999999999993</v>
      </c>
      <c r="Z2940" s="2">
        <v>6.68</v>
      </c>
      <c r="AA2940" s="10">
        <f>IF(Table1[[#This Row],[Is_Late]]="Yes",1,0)</f>
        <v>0</v>
      </c>
    </row>
    <row r="2941" spans="1:27" x14ac:dyDescent="0.25">
      <c r="A2941" t="s">
        <v>3020</v>
      </c>
      <c r="B2941" s="1">
        <v>46016</v>
      </c>
      <c r="C2941" t="s">
        <v>27</v>
      </c>
      <c r="D2941" t="s">
        <v>28</v>
      </c>
      <c r="E2941" t="s">
        <v>47</v>
      </c>
      <c r="F2941" t="s">
        <v>81</v>
      </c>
      <c r="G2941" t="s">
        <v>63</v>
      </c>
      <c r="H2941">
        <v>7</v>
      </c>
      <c r="I2941">
        <v>56.9</v>
      </c>
      <c r="J2941" s="2">
        <v>10</v>
      </c>
      <c r="K2941">
        <v>26</v>
      </c>
      <c r="L2941" s="3">
        <v>2.25</v>
      </c>
      <c r="M2941" s="3">
        <v>3.3</v>
      </c>
      <c r="N2941" t="s">
        <v>68</v>
      </c>
      <c r="O2941" t="s">
        <v>33</v>
      </c>
      <c r="P2941" t="s">
        <v>43</v>
      </c>
      <c r="Q2941" s="2">
        <v>398.3</v>
      </c>
      <c r="R2941" s="2">
        <v>39.83</v>
      </c>
      <c r="S2941" s="2">
        <v>0</v>
      </c>
      <c r="T2941" s="2">
        <v>0</v>
      </c>
      <c r="U2941">
        <v>0</v>
      </c>
      <c r="V2941" s="2">
        <v>20</v>
      </c>
      <c r="W2941" s="3">
        <v>6</v>
      </c>
      <c r="X2941" s="3" t="s">
        <v>35</v>
      </c>
      <c r="Y2941" s="3">
        <v>14.6</v>
      </c>
      <c r="Z2941" s="2">
        <v>0</v>
      </c>
      <c r="AA2941" s="10">
        <f>IF(Table1[[#This Row],[Is_Late]]="Yes",1,0)</f>
        <v>1</v>
      </c>
    </row>
    <row r="2942" spans="1:27" x14ac:dyDescent="0.25">
      <c r="A2942" t="s">
        <v>3021</v>
      </c>
      <c r="B2942" s="1">
        <v>46016</v>
      </c>
      <c r="C2942" t="s">
        <v>37</v>
      </c>
      <c r="D2942" t="s">
        <v>28</v>
      </c>
      <c r="E2942" t="s">
        <v>47</v>
      </c>
      <c r="F2942" t="s">
        <v>73</v>
      </c>
      <c r="G2942" t="s">
        <v>78</v>
      </c>
      <c r="H2942">
        <v>3</v>
      </c>
      <c r="I2942">
        <v>411.5</v>
      </c>
      <c r="J2942" s="2">
        <v>5</v>
      </c>
      <c r="K2942">
        <v>17</v>
      </c>
      <c r="L2942" s="3">
        <v>6.92</v>
      </c>
      <c r="M2942" s="3">
        <v>3.7</v>
      </c>
      <c r="N2942" t="s">
        <v>50</v>
      </c>
      <c r="O2942" t="s">
        <v>42</v>
      </c>
      <c r="P2942" t="s">
        <v>56</v>
      </c>
      <c r="Q2942" s="2">
        <v>1234.5</v>
      </c>
      <c r="R2942" s="2">
        <v>61.72</v>
      </c>
      <c r="S2942" s="2">
        <v>1172.78</v>
      </c>
      <c r="T2942" s="2">
        <v>0</v>
      </c>
      <c r="U2942">
        <v>1172.78</v>
      </c>
      <c r="V2942" s="2">
        <v>38</v>
      </c>
      <c r="W2942" s="3">
        <v>0</v>
      </c>
      <c r="X2942" s="3" t="s">
        <v>44</v>
      </c>
      <c r="Y2942" s="3">
        <v>12.4</v>
      </c>
      <c r="Z2942" s="2">
        <v>145.41999999999999</v>
      </c>
      <c r="AA2942" s="10">
        <f>IF(Table1[[#This Row],[Is_Late]]="Yes",1,0)</f>
        <v>0</v>
      </c>
    </row>
    <row r="2943" spans="1:27" x14ac:dyDescent="0.25">
      <c r="A2943" t="s">
        <v>3022</v>
      </c>
      <c r="B2943" s="1">
        <v>46016</v>
      </c>
      <c r="C2943" t="s">
        <v>75</v>
      </c>
      <c r="D2943" t="s">
        <v>66</v>
      </c>
      <c r="E2943" t="s">
        <v>29</v>
      </c>
      <c r="F2943" t="s">
        <v>81</v>
      </c>
      <c r="G2943" t="s">
        <v>78</v>
      </c>
      <c r="H2943">
        <v>1</v>
      </c>
      <c r="I2943">
        <v>281.83</v>
      </c>
      <c r="J2943" s="2">
        <v>20</v>
      </c>
      <c r="K2943">
        <v>28</v>
      </c>
      <c r="L2943" s="3">
        <v>3.83</v>
      </c>
      <c r="M2943" s="3">
        <v>3</v>
      </c>
      <c r="N2943" t="s">
        <v>60</v>
      </c>
      <c r="O2943" t="s">
        <v>42</v>
      </c>
      <c r="P2943" t="s">
        <v>43</v>
      </c>
      <c r="Q2943" s="2">
        <v>281.83</v>
      </c>
      <c r="R2943" s="2">
        <v>56.37</v>
      </c>
      <c r="S2943" s="2">
        <v>225.46</v>
      </c>
      <c r="T2943" s="2">
        <v>15</v>
      </c>
      <c r="U2943">
        <v>240.46</v>
      </c>
      <c r="V2943" s="2">
        <v>15</v>
      </c>
      <c r="W2943" s="3">
        <v>13</v>
      </c>
      <c r="X2943" s="3" t="s">
        <v>35</v>
      </c>
      <c r="Y2943" s="3">
        <v>17.899999999999999</v>
      </c>
      <c r="Z2943" s="2">
        <v>40.36</v>
      </c>
      <c r="AA2943" s="10">
        <f>IF(Table1[[#This Row],[Is_Late]]="Yes",1,0)</f>
        <v>1</v>
      </c>
    </row>
    <row r="2944" spans="1:27" x14ac:dyDescent="0.25">
      <c r="A2944" t="s">
        <v>3023</v>
      </c>
      <c r="B2944" s="1">
        <v>46016</v>
      </c>
      <c r="C2944" t="s">
        <v>80</v>
      </c>
      <c r="D2944" t="s">
        <v>28</v>
      </c>
      <c r="E2944" t="s">
        <v>47</v>
      </c>
      <c r="F2944" t="s">
        <v>81</v>
      </c>
      <c r="G2944" t="s">
        <v>70</v>
      </c>
      <c r="H2944">
        <v>1</v>
      </c>
      <c r="I2944">
        <v>399.94</v>
      </c>
      <c r="J2944" s="2">
        <v>0</v>
      </c>
      <c r="K2944">
        <v>47</v>
      </c>
      <c r="L2944" s="3">
        <v>5.03</v>
      </c>
      <c r="M2944" s="3">
        <v>3.9</v>
      </c>
      <c r="N2944" t="s">
        <v>50</v>
      </c>
      <c r="O2944" t="s">
        <v>33</v>
      </c>
      <c r="P2944" t="s">
        <v>34</v>
      </c>
      <c r="Q2944" s="2">
        <v>399.94</v>
      </c>
      <c r="R2944" s="2">
        <v>0</v>
      </c>
      <c r="S2944" s="2">
        <v>0</v>
      </c>
      <c r="T2944" s="2">
        <v>0</v>
      </c>
      <c r="U2944">
        <v>0</v>
      </c>
      <c r="V2944" s="2">
        <v>17</v>
      </c>
      <c r="W2944" s="3">
        <v>30</v>
      </c>
      <c r="X2944" s="3" t="s">
        <v>35</v>
      </c>
      <c r="Y2944" s="3">
        <v>29.3</v>
      </c>
      <c r="Z2944" s="2">
        <v>0</v>
      </c>
      <c r="AA2944" s="10">
        <f>IF(Table1[[#This Row],[Is_Late]]="Yes",1,0)</f>
        <v>1</v>
      </c>
    </row>
    <row r="2945" spans="1:27" x14ac:dyDescent="0.25">
      <c r="A2945" t="s">
        <v>3024</v>
      </c>
      <c r="B2945" s="1">
        <v>46017</v>
      </c>
      <c r="C2945" t="s">
        <v>80</v>
      </c>
      <c r="D2945" t="s">
        <v>54</v>
      </c>
      <c r="E2945" t="s">
        <v>47</v>
      </c>
      <c r="F2945" t="s">
        <v>73</v>
      </c>
      <c r="G2945" t="s">
        <v>136</v>
      </c>
      <c r="H2945">
        <v>5</v>
      </c>
      <c r="I2945">
        <v>446.33</v>
      </c>
      <c r="J2945" s="2">
        <v>20</v>
      </c>
      <c r="K2945">
        <v>18</v>
      </c>
      <c r="L2945" s="3">
        <v>4.22</v>
      </c>
      <c r="M2945" s="3">
        <v>3.3</v>
      </c>
      <c r="N2945" t="s">
        <v>50</v>
      </c>
      <c r="O2945" t="s">
        <v>33</v>
      </c>
      <c r="P2945" t="s">
        <v>56</v>
      </c>
      <c r="Q2945" s="2">
        <v>2231.65</v>
      </c>
      <c r="R2945" s="2">
        <v>446.33</v>
      </c>
      <c r="S2945" s="2">
        <v>0</v>
      </c>
      <c r="T2945" s="2">
        <v>0</v>
      </c>
      <c r="U2945">
        <v>0</v>
      </c>
      <c r="V2945" s="2">
        <v>43</v>
      </c>
      <c r="W2945" s="3">
        <v>0</v>
      </c>
      <c r="X2945" s="3" t="s">
        <v>44</v>
      </c>
      <c r="Y2945" s="3">
        <v>28.7</v>
      </c>
      <c r="Z2945" s="2">
        <v>0</v>
      </c>
      <c r="AA2945" s="10">
        <f>IF(Table1[[#This Row],[Is_Late]]="Yes",1,0)</f>
        <v>0</v>
      </c>
    </row>
    <row r="2946" spans="1:27" x14ac:dyDescent="0.25">
      <c r="A2946" t="s">
        <v>3025</v>
      </c>
      <c r="B2946" s="1">
        <v>46017</v>
      </c>
      <c r="C2946" t="s">
        <v>88</v>
      </c>
      <c r="D2946" t="s">
        <v>28</v>
      </c>
      <c r="E2946" t="s">
        <v>47</v>
      </c>
      <c r="F2946" t="s">
        <v>111</v>
      </c>
      <c r="G2946" t="s">
        <v>67</v>
      </c>
      <c r="H2946">
        <v>7</v>
      </c>
      <c r="I2946">
        <v>404.3</v>
      </c>
      <c r="J2946" s="2">
        <v>0</v>
      </c>
      <c r="K2946">
        <v>38</v>
      </c>
      <c r="L2946" s="3">
        <v>6.55</v>
      </c>
      <c r="M2946" s="3">
        <v>3.9</v>
      </c>
      <c r="N2946" t="s">
        <v>68</v>
      </c>
      <c r="O2946" t="s">
        <v>42</v>
      </c>
      <c r="P2946" t="s">
        <v>64</v>
      </c>
      <c r="Q2946" s="2">
        <v>2830.1</v>
      </c>
      <c r="R2946" s="2">
        <v>0</v>
      </c>
      <c r="S2946" s="2">
        <v>2830.1</v>
      </c>
      <c r="T2946" s="2">
        <v>0</v>
      </c>
      <c r="U2946">
        <v>2830.1</v>
      </c>
      <c r="V2946" s="2">
        <v>29</v>
      </c>
      <c r="W2946" s="3">
        <v>9</v>
      </c>
      <c r="X2946" s="3" t="s">
        <v>35</v>
      </c>
      <c r="Y2946" s="3">
        <v>19.399999999999999</v>
      </c>
      <c r="Z2946" s="2">
        <v>549.04</v>
      </c>
      <c r="AA2946" s="10">
        <f>IF(Table1[[#This Row],[Is_Late]]="Yes",1,0)</f>
        <v>1</v>
      </c>
    </row>
    <row r="2947" spans="1:27" x14ac:dyDescent="0.25">
      <c r="A2947" t="s">
        <v>3026</v>
      </c>
      <c r="B2947" s="1">
        <v>46017</v>
      </c>
      <c r="C2947" t="s">
        <v>58</v>
      </c>
      <c r="D2947" t="s">
        <v>38</v>
      </c>
      <c r="E2947" t="s">
        <v>29</v>
      </c>
      <c r="F2947" t="s">
        <v>59</v>
      </c>
      <c r="G2947" t="s">
        <v>117</v>
      </c>
      <c r="H2947">
        <v>5</v>
      </c>
      <c r="I2947">
        <v>187.72</v>
      </c>
      <c r="J2947" s="2">
        <v>15</v>
      </c>
      <c r="K2947">
        <v>18</v>
      </c>
      <c r="L2947" s="3">
        <v>6.13</v>
      </c>
      <c r="M2947" s="3">
        <v>4.3</v>
      </c>
      <c r="N2947" t="s">
        <v>68</v>
      </c>
      <c r="O2947" t="s">
        <v>42</v>
      </c>
      <c r="P2947" t="s">
        <v>34</v>
      </c>
      <c r="Q2947" s="2">
        <v>938.6</v>
      </c>
      <c r="R2947" s="2">
        <v>140.79</v>
      </c>
      <c r="S2947" s="2">
        <v>797.81</v>
      </c>
      <c r="T2947" s="2">
        <v>0</v>
      </c>
      <c r="U2947">
        <v>797.81</v>
      </c>
      <c r="V2947" s="2">
        <v>41</v>
      </c>
      <c r="W2947" s="3">
        <v>0</v>
      </c>
      <c r="X2947" s="3" t="s">
        <v>44</v>
      </c>
      <c r="Y2947" s="3">
        <v>13.7</v>
      </c>
      <c r="Z2947" s="2">
        <v>109.3</v>
      </c>
      <c r="AA2947" s="10">
        <f>IF(Table1[[#This Row],[Is_Late]]="Yes",1,0)</f>
        <v>0</v>
      </c>
    </row>
    <row r="2948" spans="1:27" x14ac:dyDescent="0.25">
      <c r="A2948" t="s">
        <v>3027</v>
      </c>
      <c r="B2948" s="1">
        <v>46017</v>
      </c>
      <c r="C2948" t="s">
        <v>75</v>
      </c>
      <c r="D2948" t="s">
        <v>54</v>
      </c>
      <c r="E2948" t="s">
        <v>47</v>
      </c>
      <c r="F2948" t="s">
        <v>73</v>
      </c>
      <c r="G2948" t="s">
        <v>49</v>
      </c>
      <c r="H2948">
        <v>4</v>
      </c>
      <c r="I2948">
        <v>260.07</v>
      </c>
      <c r="J2948" s="2">
        <v>25</v>
      </c>
      <c r="K2948">
        <v>37</v>
      </c>
      <c r="L2948" s="3">
        <v>7.53</v>
      </c>
      <c r="M2948" s="3">
        <v>4.7</v>
      </c>
      <c r="N2948" t="s">
        <v>60</v>
      </c>
      <c r="O2948" t="s">
        <v>33</v>
      </c>
      <c r="P2948" t="s">
        <v>34</v>
      </c>
      <c r="Q2948" s="2">
        <v>1040.28</v>
      </c>
      <c r="R2948" s="2">
        <v>260.07</v>
      </c>
      <c r="S2948" s="2">
        <v>0</v>
      </c>
      <c r="T2948" s="2">
        <v>0</v>
      </c>
      <c r="U2948">
        <v>0</v>
      </c>
      <c r="V2948" s="2">
        <v>40</v>
      </c>
      <c r="W2948" s="3">
        <v>0</v>
      </c>
      <c r="X2948" s="3" t="s">
        <v>44</v>
      </c>
      <c r="Y2948" s="3">
        <v>9</v>
      </c>
      <c r="Z2948" s="2">
        <v>0</v>
      </c>
      <c r="AA2948" s="10">
        <f>IF(Table1[[#This Row],[Is_Late]]="Yes",1,0)</f>
        <v>0</v>
      </c>
    </row>
    <row r="2949" spans="1:27" x14ac:dyDescent="0.25">
      <c r="A2949" t="s">
        <v>3028</v>
      </c>
      <c r="B2949" s="1">
        <v>46017</v>
      </c>
      <c r="C2949" t="s">
        <v>58</v>
      </c>
      <c r="D2949" t="s">
        <v>54</v>
      </c>
      <c r="E2949" t="s">
        <v>29</v>
      </c>
      <c r="F2949" t="s">
        <v>30</v>
      </c>
      <c r="G2949" t="s">
        <v>78</v>
      </c>
      <c r="H2949">
        <v>3</v>
      </c>
      <c r="I2949">
        <v>343.04</v>
      </c>
      <c r="J2949" s="2">
        <v>5</v>
      </c>
      <c r="K2949">
        <v>26</v>
      </c>
      <c r="L2949" s="3">
        <v>4.7300000000000004</v>
      </c>
      <c r="M2949" s="3">
        <v>3.8</v>
      </c>
      <c r="N2949" t="s">
        <v>32</v>
      </c>
      <c r="O2949" t="s">
        <v>42</v>
      </c>
      <c r="P2949" t="s">
        <v>34</v>
      </c>
      <c r="Q2949" s="2">
        <v>1029.1199999999999</v>
      </c>
      <c r="R2949" s="2">
        <v>51.46</v>
      </c>
      <c r="S2949" s="2">
        <v>977.66</v>
      </c>
      <c r="T2949" s="2">
        <v>0</v>
      </c>
      <c r="U2949">
        <v>977.66</v>
      </c>
      <c r="V2949" s="2">
        <v>34</v>
      </c>
      <c r="W2949" s="3">
        <v>0</v>
      </c>
      <c r="X2949" s="3" t="s">
        <v>44</v>
      </c>
      <c r="Y2949" s="3">
        <v>29</v>
      </c>
      <c r="Z2949" s="2">
        <v>283.52</v>
      </c>
      <c r="AA2949" s="10">
        <f>IF(Table1[[#This Row],[Is_Late]]="Yes",1,0)</f>
        <v>0</v>
      </c>
    </row>
    <row r="2950" spans="1:27" x14ac:dyDescent="0.25">
      <c r="A2950" t="s">
        <v>3029</v>
      </c>
      <c r="B2950" s="1">
        <v>46017</v>
      </c>
      <c r="C2950" t="s">
        <v>27</v>
      </c>
      <c r="D2950" t="s">
        <v>38</v>
      </c>
      <c r="E2950" t="s">
        <v>47</v>
      </c>
      <c r="F2950" t="s">
        <v>81</v>
      </c>
      <c r="G2950" t="s">
        <v>70</v>
      </c>
      <c r="H2950">
        <v>6</v>
      </c>
      <c r="I2950">
        <v>305.05</v>
      </c>
      <c r="J2950" s="2">
        <v>10</v>
      </c>
      <c r="K2950">
        <v>22</v>
      </c>
      <c r="L2950" s="3">
        <v>2.1800000000000002</v>
      </c>
      <c r="M2950" s="3">
        <v>4.0999999999999996</v>
      </c>
      <c r="N2950" t="s">
        <v>50</v>
      </c>
      <c r="O2950" t="s">
        <v>33</v>
      </c>
      <c r="P2950" t="s">
        <v>34</v>
      </c>
      <c r="Q2950" s="2">
        <v>1830.3</v>
      </c>
      <c r="R2950" s="2">
        <v>183.03</v>
      </c>
      <c r="S2950" s="2">
        <v>0</v>
      </c>
      <c r="T2950" s="2">
        <v>0</v>
      </c>
      <c r="U2950">
        <v>0</v>
      </c>
      <c r="V2950" s="2">
        <v>31</v>
      </c>
      <c r="W2950" s="3">
        <v>0</v>
      </c>
      <c r="X2950" s="3" t="s">
        <v>44</v>
      </c>
      <c r="Y2950" s="3">
        <v>17.3</v>
      </c>
      <c r="Z2950" s="2">
        <v>0</v>
      </c>
      <c r="AA2950" s="10">
        <f>IF(Table1[[#This Row],[Is_Late]]="Yes",1,0)</f>
        <v>0</v>
      </c>
    </row>
    <row r="2951" spans="1:27" x14ac:dyDescent="0.25">
      <c r="A2951" t="s">
        <v>3030</v>
      </c>
      <c r="B2951" s="1">
        <v>46017</v>
      </c>
      <c r="C2951" t="s">
        <v>75</v>
      </c>
      <c r="D2951" t="s">
        <v>54</v>
      </c>
      <c r="E2951" t="s">
        <v>47</v>
      </c>
      <c r="F2951" t="s">
        <v>81</v>
      </c>
      <c r="G2951" t="s">
        <v>67</v>
      </c>
      <c r="H2951">
        <v>6</v>
      </c>
      <c r="I2951">
        <v>355.49</v>
      </c>
      <c r="J2951" s="2">
        <v>20</v>
      </c>
      <c r="K2951">
        <v>29</v>
      </c>
      <c r="L2951" s="3">
        <v>7.68</v>
      </c>
      <c r="M2951" s="3">
        <v>3.1</v>
      </c>
      <c r="N2951" t="s">
        <v>41</v>
      </c>
      <c r="O2951" t="s">
        <v>33</v>
      </c>
      <c r="P2951" t="s">
        <v>43</v>
      </c>
      <c r="Q2951" s="2">
        <v>2132.94</v>
      </c>
      <c r="R2951" s="2">
        <v>426.59</v>
      </c>
      <c r="S2951" s="2">
        <v>0</v>
      </c>
      <c r="T2951" s="2">
        <v>0</v>
      </c>
      <c r="U2951">
        <v>0</v>
      </c>
      <c r="V2951" s="2">
        <v>44</v>
      </c>
      <c r="W2951" s="3">
        <v>0</v>
      </c>
      <c r="X2951" s="3" t="s">
        <v>44</v>
      </c>
      <c r="Y2951" s="3">
        <v>21.4</v>
      </c>
      <c r="Z2951" s="2">
        <v>0</v>
      </c>
      <c r="AA2951" s="10">
        <f>IF(Table1[[#This Row],[Is_Late]]="Yes",1,0)</f>
        <v>0</v>
      </c>
    </row>
    <row r="2952" spans="1:27" x14ac:dyDescent="0.25">
      <c r="A2952" t="s">
        <v>3031</v>
      </c>
      <c r="B2952" s="1">
        <v>46017</v>
      </c>
      <c r="C2952" t="s">
        <v>37</v>
      </c>
      <c r="D2952" t="s">
        <v>46</v>
      </c>
      <c r="E2952" t="s">
        <v>29</v>
      </c>
      <c r="F2952" t="s">
        <v>48</v>
      </c>
      <c r="G2952" t="s">
        <v>49</v>
      </c>
      <c r="H2952">
        <v>1</v>
      </c>
      <c r="I2952">
        <v>109.68</v>
      </c>
      <c r="J2952" s="2">
        <v>0</v>
      </c>
      <c r="K2952">
        <v>26</v>
      </c>
      <c r="L2952" s="3">
        <v>5.26</v>
      </c>
      <c r="M2952" s="3">
        <v>3.2</v>
      </c>
      <c r="N2952" t="s">
        <v>60</v>
      </c>
      <c r="O2952" t="s">
        <v>42</v>
      </c>
      <c r="P2952" t="s">
        <v>56</v>
      </c>
      <c r="Q2952" s="2">
        <v>109.68</v>
      </c>
      <c r="R2952" s="2">
        <v>0</v>
      </c>
      <c r="S2952" s="2">
        <v>109.68</v>
      </c>
      <c r="T2952" s="2">
        <v>20</v>
      </c>
      <c r="U2952">
        <v>129.68</v>
      </c>
      <c r="V2952" s="2">
        <v>31</v>
      </c>
      <c r="W2952" s="3">
        <v>0</v>
      </c>
      <c r="X2952" s="3" t="s">
        <v>44</v>
      </c>
      <c r="Y2952" s="3">
        <v>12.3</v>
      </c>
      <c r="Z2952" s="2">
        <v>13.49</v>
      </c>
      <c r="AA2952" s="10">
        <f>IF(Table1[[#This Row],[Is_Late]]="Yes",1,0)</f>
        <v>0</v>
      </c>
    </row>
    <row r="2953" spans="1:27" x14ac:dyDescent="0.25">
      <c r="A2953" t="s">
        <v>3032</v>
      </c>
      <c r="B2953" s="1">
        <v>46017</v>
      </c>
      <c r="C2953" t="s">
        <v>84</v>
      </c>
      <c r="D2953" t="s">
        <v>46</v>
      </c>
      <c r="E2953" t="s">
        <v>47</v>
      </c>
      <c r="F2953" t="s">
        <v>93</v>
      </c>
      <c r="G2953" t="s">
        <v>70</v>
      </c>
      <c r="H2953">
        <v>6</v>
      </c>
      <c r="I2953">
        <v>269.77999999999997</v>
      </c>
      <c r="J2953" s="2">
        <v>15</v>
      </c>
      <c r="K2953">
        <v>23</v>
      </c>
      <c r="L2953" s="3">
        <v>3.57</v>
      </c>
      <c r="M2953" s="3">
        <v>3.5</v>
      </c>
      <c r="N2953" t="s">
        <v>68</v>
      </c>
      <c r="O2953" t="s">
        <v>42</v>
      </c>
      <c r="P2953" t="s">
        <v>43</v>
      </c>
      <c r="Q2953" s="2">
        <v>1618.68</v>
      </c>
      <c r="R2953" s="2">
        <v>242.8</v>
      </c>
      <c r="S2953" s="2">
        <v>1375.88</v>
      </c>
      <c r="T2953" s="2">
        <v>0</v>
      </c>
      <c r="U2953">
        <v>1375.88</v>
      </c>
      <c r="V2953" s="2">
        <v>36</v>
      </c>
      <c r="W2953" s="3">
        <v>0</v>
      </c>
      <c r="X2953" s="3" t="s">
        <v>44</v>
      </c>
      <c r="Y2953" s="3">
        <v>27</v>
      </c>
      <c r="Z2953" s="2">
        <v>371.49</v>
      </c>
      <c r="AA2953" s="10">
        <f>IF(Table1[[#This Row],[Is_Late]]="Yes",1,0)</f>
        <v>0</v>
      </c>
    </row>
    <row r="2954" spans="1:27" x14ac:dyDescent="0.25">
      <c r="A2954" t="s">
        <v>3033</v>
      </c>
      <c r="B2954" s="1">
        <v>46017</v>
      </c>
      <c r="C2954" t="s">
        <v>84</v>
      </c>
      <c r="D2954" t="s">
        <v>46</v>
      </c>
      <c r="E2954" t="s">
        <v>47</v>
      </c>
      <c r="F2954" t="s">
        <v>93</v>
      </c>
      <c r="G2954" t="s">
        <v>98</v>
      </c>
      <c r="H2954">
        <v>3</v>
      </c>
      <c r="I2954">
        <v>257.39999999999998</v>
      </c>
      <c r="J2954" s="2">
        <v>15</v>
      </c>
      <c r="K2954">
        <v>44</v>
      </c>
      <c r="L2954" s="3">
        <v>5.92</v>
      </c>
      <c r="M2954" s="3">
        <v>3.4</v>
      </c>
      <c r="N2954" t="s">
        <v>50</v>
      </c>
      <c r="O2954" t="s">
        <v>33</v>
      </c>
      <c r="P2954" t="s">
        <v>56</v>
      </c>
      <c r="Q2954" s="2">
        <v>772.2</v>
      </c>
      <c r="R2954" s="2">
        <v>115.83</v>
      </c>
      <c r="S2954" s="2">
        <v>0</v>
      </c>
      <c r="T2954" s="2">
        <v>0</v>
      </c>
      <c r="U2954">
        <v>0</v>
      </c>
      <c r="V2954" s="2">
        <v>42</v>
      </c>
      <c r="W2954" s="3">
        <v>2</v>
      </c>
      <c r="X2954" s="3" t="s">
        <v>44</v>
      </c>
      <c r="Y2954" s="3">
        <v>15.4</v>
      </c>
      <c r="Z2954" s="2">
        <v>0</v>
      </c>
      <c r="AA2954" s="10">
        <f>IF(Table1[[#This Row],[Is_Late]]="Yes",1,0)</f>
        <v>0</v>
      </c>
    </row>
    <row r="2955" spans="1:27" x14ac:dyDescent="0.25">
      <c r="A2955" t="s">
        <v>3034</v>
      </c>
      <c r="B2955" s="1">
        <v>46017</v>
      </c>
      <c r="C2955" t="s">
        <v>53</v>
      </c>
      <c r="D2955" t="s">
        <v>54</v>
      </c>
      <c r="E2955" t="s">
        <v>29</v>
      </c>
      <c r="F2955" t="s">
        <v>86</v>
      </c>
      <c r="G2955" t="s">
        <v>117</v>
      </c>
      <c r="H2955">
        <v>6</v>
      </c>
      <c r="I2955">
        <v>58.42</v>
      </c>
      <c r="J2955" s="2">
        <v>25</v>
      </c>
      <c r="K2955">
        <v>43</v>
      </c>
      <c r="L2955" s="3">
        <v>2.3199999999999998</v>
      </c>
      <c r="M2955" s="3">
        <v>3.3</v>
      </c>
      <c r="N2955" t="s">
        <v>68</v>
      </c>
      <c r="O2955" t="s">
        <v>42</v>
      </c>
      <c r="P2955" t="s">
        <v>56</v>
      </c>
      <c r="Q2955" s="2">
        <v>350.52</v>
      </c>
      <c r="R2955" s="2">
        <v>87.63</v>
      </c>
      <c r="S2955" s="2">
        <v>262.89</v>
      </c>
      <c r="T2955" s="2">
        <v>20</v>
      </c>
      <c r="U2955">
        <v>282.89</v>
      </c>
      <c r="V2955" s="2">
        <v>31</v>
      </c>
      <c r="W2955" s="3">
        <v>12</v>
      </c>
      <c r="X2955" s="3" t="s">
        <v>35</v>
      </c>
      <c r="Y2955" s="3">
        <v>14</v>
      </c>
      <c r="Z2955" s="2">
        <v>36.799999999999997</v>
      </c>
      <c r="AA2955" s="10">
        <f>IF(Table1[[#This Row],[Is_Late]]="Yes",1,0)</f>
        <v>1</v>
      </c>
    </row>
    <row r="2956" spans="1:27" x14ac:dyDescent="0.25">
      <c r="A2956" t="s">
        <v>3035</v>
      </c>
      <c r="B2956" s="1">
        <v>46017</v>
      </c>
      <c r="C2956" t="s">
        <v>37</v>
      </c>
      <c r="D2956" t="s">
        <v>54</v>
      </c>
      <c r="E2956" t="s">
        <v>47</v>
      </c>
      <c r="F2956" t="s">
        <v>48</v>
      </c>
      <c r="G2956" t="s">
        <v>31</v>
      </c>
      <c r="H2956">
        <v>4</v>
      </c>
      <c r="I2956">
        <v>333.01</v>
      </c>
      <c r="J2956" s="2">
        <v>25</v>
      </c>
      <c r="K2956">
        <v>46</v>
      </c>
      <c r="L2956" s="3">
        <v>5.69</v>
      </c>
      <c r="M2956" s="3">
        <v>4.9000000000000004</v>
      </c>
      <c r="N2956" t="s">
        <v>41</v>
      </c>
      <c r="O2956" t="s">
        <v>42</v>
      </c>
      <c r="P2956" t="s">
        <v>56</v>
      </c>
      <c r="Q2956" s="2">
        <v>1332.04</v>
      </c>
      <c r="R2956" s="2">
        <v>333.01</v>
      </c>
      <c r="S2956" s="2">
        <v>999.03</v>
      </c>
      <c r="T2956" s="2">
        <v>0</v>
      </c>
      <c r="U2956">
        <v>999.03</v>
      </c>
      <c r="V2956" s="2">
        <v>35</v>
      </c>
      <c r="W2956" s="3">
        <v>11</v>
      </c>
      <c r="X2956" s="3" t="s">
        <v>35</v>
      </c>
      <c r="Y2956" s="3">
        <v>12.2</v>
      </c>
      <c r="Z2956" s="2">
        <v>121.88</v>
      </c>
      <c r="AA2956" s="10">
        <f>IF(Table1[[#This Row],[Is_Late]]="Yes",1,0)</f>
        <v>1</v>
      </c>
    </row>
    <row r="2957" spans="1:27" x14ac:dyDescent="0.25">
      <c r="A2957" t="s">
        <v>3036</v>
      </c>
      <c r="B2957" s="1">
        <v>46017</v>
      </c>
      <c r="C2957" t="s">
        <v>75</v>
      </c>
      <c r="D2957" t="s">
        <v>28</v>
      </c>
      <c r="E2957" t="s">
        <v>29</v>
      </c>
      <c r="F2957" t="s">
        <v>111</v>
      </c>
      <c r="G2957" t="s">
        <v>98</v>
      </c>
      <c r="H2957">
        <v>7</v>
      </c>
      <c r="I2957">
        <v>192.1</v>
      </c>
      <c r="J2957" s="2">
        <v>5</v>
      </c>
      <c r="K2957">
        <v>22</v>
      </c>
      <c r="L2957" s="3">
        <v>5.41</v>
      </c>
      <c r="M2957" s="3">
        <v>4.5</v>
      </c>
      <c r="N2957" t="s">
        <v>50</v>
      </c>
      <c r="O2957" t="s">
        <v>33</v>
      </c>
      <c r="P2957" t="s">
        <v>56</v>
      </c>
      <c r="Q2957" s="2">
        <v>1344.7</v>
      </c>
      <c r="R2957" s="2">
        <v>67.239999999999995</v>
      </c>
      <c r="S2957" s="2">
        <v>0</v>
      </c>
      <c r="T2957" s="2">
        <v>0</v>
      </c>
      <c r="U2957">
        <v>0</v>
      </c>
      <c r="V2957" s="2">
        <v>39</v>
      </c>
      <c r="W2957" s="3">
        <v>0</v>
      </c>
      <c r="X2957" s="3" t="s">
        <v>44</v>
      </c>
      <c r="Y2957" s="3">
        <v>15.3</v>
      </c>
      <c r="Z2957" s="2">
        <v>0</v>
      </c>
      <c r="AA2957" s="10">
        <f>IF(Table1[[#This Row],[Is_Late]]="Yes",1,0)</f>
        <v>0</v>
      </c>
    </row>
    <row r="2958" spans="1:27" x14ac:dyDescent="0.25">
      <c r="A2958" t="s">
        <v>3037</v>
      </c>
      <c r="B2958" s="1">
        <v>46018</v>
      </c>
      <c r="C2958" t="s">
        <v>37</v>
      </c>
      <c r="D2958" t="s">
        <v>28</v>
      </c>
      <c r="E2958" t="s">
        <v>29</v>
      </c>
      <c r="F2958" t="s">
        <v>76</v>
      </c>
      <c r="G2958" t="s">
        <v>117</v>
      </c>
      <c r="H2958">
        <v>1</v>
      </c>
      <c r="I2958">
        <v>270.48</v>
      </c>
      <c r="J2958" s="2">
        <v>5</v>
      </c>
      <c r="K2958">
        <v>12</v>
      </c>
      <c r="L2958" s="3">
        <v>7.08</v>
      </c>
      <c r="M2958" s="3">
        <v>4.0999999999999996</v>
      </c>
      <c r="N2958" t="s">
        <v>60</v>
      </c>
      <c r="O2958" t="s">
        <v>42</v>
      </c>
      <c r="P2958" t="s">
        <v>64</v>
      </c>
      <c r="Q2958" s="2">
        <v>270.48</v>
      </c>
      <c r="R2958" s="2">
        <v>13.52</v>
      </c>
      <c r="S2958" s="2">
        <v>256.95999999999998</v>
      </c>
      <c r="T2958" s="2">
        <v>10</v>
      </c>
      <c r="U2958">
        <v>266.95999999999998</v>
      </c>
      <c r="V2958" s="2">
        <v>28</v>
      </c>
      <c r="W2958" s="3">
        <v>0</v>
      </c>
      <c r="X2958" s="3" t="s">
        <v>44</v>
      </c>
      <c r="Y2958" s="3">
        <v>19.5</v>
      </c>
      <c r="Z2958" s="2">
        <v>50.11</v>
      </c>
      <c r="AA2958" s="10">
        <f>IF(Table1[[#This Row],[Is_Late]]="Yes",1,0)</f>
        <v>0</v>
      </c>
    </row>
    <row r="2959" spans="1:27" x14ac:dyDescent="0.25">
      <c r="A2959" t="s">
        <v>3038</v>
      </c>
      <c r="B2959" s="1">
        <v>46018</v>
      </c>
      <c r="C2959" t="s">
        <v>37</v>
      </c>
      <c r="D2959" t="s">
        <v>66</v>
      </c>
      <c r="E2959" t="s">
        <v>29</v>
      </c>
      <c r="F2959" t="s">
        <v>48</v>
      </c>
      <c r="G2959" t="s">
        <v>100</v>
      </c>
      <c r="H2959">
        <v>6</v>
      </c>
      <c r="I2959">
        <v>90.03</v>
      </c>
      <c r="J2959" s="2">
        <v>0</v>
      </c>
      <c r="K2959">
        <v>23</v>
      </c>
      <c r="L2959" s="3">
        <v>6.9</v>
      </c>
      <c r="M2959" s="3">
        <v>5</v>
      </c>
      <c r="N2959" t="s">
        <v>32</v>
      </c>
      <c r="O2959" t="s">
        <v>42</v>
      </c>
      <c r="P2959" t="s">
        <v>34</v>
      </c>
      <c r="Q2959" s="2">
        <v>540.17999999999995</v>
      </c>
      <c r="R2959" s="2">
        <v>0</v>
      </c>
      <c r="S2959" s="2">
        <v>540.17999999999995</v>
      </c>
      <c r="T2959" s="2">
        <v>0</v>
      </c>
      <c r="U2959">
        <v>540.17999999999995</v>
      </c>
      <c r="V2959" s="2">
        <v>20</v>
      </c>
      <c r="W2959" s="3">
        <v>3</v>
      </c>
      <c r="X2959" s="3" t="s">
        <v>44</v>
      </c>
      <c r="Y2959" s="3">
        <v>31</v>
      </c>
      <c r="Z2959" s="2">
        <v>167.46</v>
      </c>
      <c r="AA2959" s="10">
        <f>IF(Table1[[#This Row],[Is_Late]]="Yes",1,0)</f>
        <v>0</v>
      </c>
    </row>
    <row r="2960" spans="1:27" x14ac:dyDescent="0.25">
      <c r="A2960" t="s">
        <v>3039</v>
      </c>
      <c r="B2960" s="1">
        <v>46018</v>
      </c>
      <c r="C2960" t="s">
        <v>80</v>
      </c>
      <c r="D2960" t="s">
        <v>46</v>
      </c>
      <c r="E2960" t="s">
        <v>47</v>
      </c>
      <c r="F2960" t="s">
        <v>59</v>
      </c>
      <c r="G2960" t="s">
        <v>70</v>
      </c>
      <c r="H2960">
        <v>6</v>
      </c>
      <c r="I2960">
        <v>377.05</v>
      </c>
      <c r="J2960" s="2">
        <v>5</v>
      </c>
      <c r="K2960">
        <v>20</v>
      </c>
      <c r="L2960" s="3">
        <v>7.14</v>
      </c>
      <c r="M2960" s="3">
        <v>4</v>
      </c>
      <c r="N2960" t="s">
        <v>60</v>
      </c>
      <c r="O2960" t="s">
        <v>42</v>
      </c>
      <c r="P2960" t="s">
        <v>64</v>
      </c>
      <c r="Q2960" s="2">
        <v>2262.3000000000002</v>
      </c>
      <c r="R2960" s="2">
        <v>113.12</v>
      </c>
      <c r="S2960" s="2">
        <v>2149.1799999999998</v>
      </c>
      <c r="T2960" s="2">
        <v>0</v>
      </c>
      <c r="U2960">
        <v>2149.1799999999998</v>
      </c>
      <c r="V2960" s="2">
        <v>22</v>
      </c>
      <c r="W2960" s="3">
        <v>0</v>
      </c>
      <c r="X2960" s="3" t="s">
        <v>44</v>
      </c>
      <c r="Y2960" s="3">
        <v>28.4</v>
      </c>
      <c r="Z2960" s="2">
        <v>610.37</v>
      </c>
      <c r="AA2960" s="10">
        <f>IF(Table1[[#This Row],[Is_Late]]="Yes",1,0)</f>
        <v>0</v>
      </c>
    </row>
    <row r="2961" spans="1:27" x14ac:dyDescent="0.25">
      <c r="A2961" t="s">
        <v>3040</v>
      </c>
      <c r="B2961" s="1">
        <v>46018</v>
      </c>
      <c r="C2961" t="s">
        <v>88</v>
      </c>
      <c r="D2961" t="s">
        <v>66</v>
      </c>
      <c r="E2961" t="s">
        <v>47</v>
      </c>
      <c r="F2961" t="s">
        <v>48</v>
      </c>
      <c r="G2961" t="s">
        <v>78</v>
      </c>
      <c r="H2961">
        <v>1</v>
      </c>
      <c r="I2961">
        <v>480.41</v>
      </c>
      <c r="J2961" s="2">
        <v>0</v>
      </c>
      <c r="K2961">
        <v>18</v>
      </c>
      <c r="L2961" s="3">
        <v>7.62</v>
      </c>
      <c r="M2961" s="3">
        <v>3.4</v>
      </c>
      <c r="N2961" t="s">
        <v>50</v>
      </c>
      <c r="O2961" t="s">
        <v>42</v>
      </c>
      <c r="P2961" t="s">
        <v>64</v>
      </c>
      <c r="Q2961" s="2">
        <v>480.41</v>
      </c>
      <c r="R2961" s="2">
        <v>0</v>
      </c>
      <c r="S2961" s="2">
        <v>480.41</v>
      </c>
      <c r="T2961" s="2">
        <v>0</v>
      </c>
      <c r="U2961">
        <v>480.41</v>
      </c>
      <c r="V2961" s="2">
        <v>23</v>
      </c>
      <c r="W2961" s="3">
        <v>0</v>
      </c>
      <c r="X2961" s="3" t="s">
        <v>44</v>
      </c>
      <c r="Y2961" s="3">
        <v>10.9</v>
      </c>
      <c r="Z2961" s="2">
        <v>52.36</v>
      </c>
      <c r="AA2961" s="10">
        <f>IF(Table1[[#This Row],[Is_Late]]="Yes",1,0)</f>
        <v>0</v>
      </c>
    </row>
    <row r="2962" spans="1:27" x14ac:dyDescent="0.25">
      <c r="A2962" t="s">
        <v>3041</v>
      </c>
      <c r="B2962" s="1">
        <v>46018</v>
      </c>
      <c r="C2962" t="s">
        <v>58</v>
      </c>
      <c r="D2962" t="s">
        <v>66</v>
      </c>
      <c r="E2962" t="s">
        <v>29</v>
      </c>
      <c r="F2962" t="s">
        <v>39</v>
      </c>
      <c r="G2962" t="s">
        <v>49</v>
      </c>
      <c r="H2962">
        <v>4</v>
      </c>
      <c r="I2962">
        <v>421.43</v>
      </c>
      <c r="J2962" s="2">
        <v>10</v>
      </c>
      <c r="K2962">
        <v>43</v>
      </c>
      <c r="L2962" s="3">
        <v>7.21</v>
      </c>
      <c r="M2962" s="3">
        <v>3.9</v>
      </c>
      <c r="N2962" t="s">
        <v>60</v>
      </c>
      <c r="O2962" t="s">
        <v>42</v>
      </c>
      <c r="P2962" t="s">
        <v>34</v>
      </c>
      <c r="Q2962" s="2">
        <v>1685.72</v>
      </c>
      <c r="R2962" s="2">
        <v>168.57</v>
      </c>
      <c r="S2962" s="2">
        <v>1517.15</v>
      </c>
      <c r="T2962" s="2">
        <v>0</v>
      </c>
      <c r="U2962">
        <v>1517.15</v>
      </c>
      <c r="V2962" s="2">
        <v>15</v>
      </c>
      <c r="W2962" s="3">
        <v>28</v>
      </c>
      <c r="X2962" s="3" t="s">
        <v>35</v>
      </c>
      <c r="Y2962" s="3">
        <v>27.5</v>
      </c>
      <c r="Z2962" s="2">
        <v>417.22</v>
      </c>
      <c r="AA2962" s="10">
        <f>IF(Table1[[#This Row],[Is_Late]]="Yes",1,0)</f>
        <v>1</v>
      </c>
    </row>
    <row r="2963" spans="1:27" x14ac:dyDescent="0.25">
      <c r="A2963" t="s">
        <v>3042</v>
      </c>
      <c r="B2963" s="1">
        <v>46018</v>
      </c>
      <c r="C2963" t="s">
        <v>84</v>
      </c>
      <c r="D2963" t="s">
        <v>28</v>
      </c>
      <c r="E2963" t="s">
        <v>29</v>
      </c>
      <c r="F2963" t="s">
        <v>111</v>
      </c>
      <c r="G2963" t="s">
        <v>144</v>
      </c>
      <c r="H2963">
        <v>1</v>
      </c>
      <c r="I2963">
        <v>22.11</v>
      </c>
      <c r="J2963" s="2">
        <v>25</v>
      </c>
      <c r="K2963">
        <v>39</v>
      </c>
      <c r="L2963" s="3">
        <v>3.51</v>
      </c>
      <c r="M2963" s="3">
        <v>3.6</v>
      </c>
      <c r="N2963" t="s">
        <v>68</v>
      </c>
      <c r="O2963" t="s">
        <v>33</v>
      </c>
      <c r="P2963" t="s">
        <v>43</v>
      </c>
      <c r="Q2963" s="2">
        <v>22.11</v>
      </c>
      <c r="R2963" s="2">
        <v>5.53</v>
      </c>
      <c r="S2963" s="2">
        <v>0</v>
      </c>
      <c r="T2963" s="2">
        <v>25</v>
      </c>
      <c r="U2963">
        <v>0</v>
      </c>
      <c r="V2963" s="2">
        <v>23</v>
      </c>
      <c r="W2963" s="3">
        <v>16</v>
      </c>
      <c r="X2963" s="3" t="s">
        <v>35</v>
      </c>
      <c r="Y2963" s="3">
        <v>22.5</v>
      </c>
      <c r="Z2963" s="2">
        <v>0</v>
      </c>
      <c r="AA2963" s="10">
        <f>IF(Table1[[#This Row],[Is_Late]]="Yes",1,0)</f>
        <v>1</v>
      </c>
    </row>
    <row r="2964" spans="1:27" x14ac:dyDescent="0.25">
      <c r="A2964" t="s">
        <v>3043</v>
      </c>
      <c r="B2964" s="1">
        <v>46018</v>
      </c>
      <c r="C2964" t="s">
        <v>53</v>
      </c>
      <c r="D2964" t="s">
        <v>54</v>
      </c>
      <c r="E2964" t="s">
        <v>47</v>
      </c>
      <c r="F2964" t="s">
        <v>39</v>
      </c>
      <c r="G2964" t="s">
        <v>82</v>
      </c>
      <c r="H2964">
        <v>7</v>
      </c>
      <c r="I2964">
        <v>257.01</v>
      </c>
      <c r="J2964" s="2">
        <v>10</v>
      </c>
      <c r="K2964">
        <v>11</v>
      </c>
      <c r="L2964" s="3">
        <v>2.11</v>
      </c>
      <c r="M2964" s="3">
        <v>4.8</v>
      </c>
      <c r="N2964" t="s">
        <v>68</v>
      </c>
      <c r="O2964" t="s">
        <v>42</v>
      </c>
      <c r="P2964" t="s">
        <v>34</v>
      </c>
      <c r="Q2964" s="2">
        <v>1799.07</v>
      </c>
      <c r="R2964" s="2">
        <v>179.91</v>
      </c>
      <c r="S2964" s="2">
        <v>1619.16</v>
      </c>
      <c r="T2964" s="2">
        <v>0</v>
      </c>
      <c r="U2964">
        <v>1619.16</v>
      </c>
      <c r="V2964" s="2">
        <v>33</v>
      </c>
      <c r="W2964" s="3">
        <v>0</v>
      </c>
      <c r="X2964" s="3" t="s">
        <v>44</v>
      </c>
      <c r="Y2964" s="3">
        <v>27.3</v>
      </c>
      <c r="Z2964" s="2">
        <v>442.03</v>
      </c>
      <c r="AA2964" s="10">
        <f>IF(Table1[[#This Row],[Is_Late]]="Yes",1,0)</f>
        <v>0</v>
      </c>
    </row>
    <row r="2965" spans="1:27" x14ac:dyDescent="0.25">
      <c r="A2965" t="s">
        <v>3044</v>
      </c>
      <c r="B2965" s="1">
        <v>46018</v>
      </c>
      <c r="C2965" t="s">
        <v>27</v>
      </c>
      <c r="D2965" t="s">
        <v>46</v>
      </c>
      <c r="E2965" t="s">
        <v>29</v>
      </c>
      <c r="F2965" t="s">
        <v>81</v>
      </c>
      <c r="G2965" t="s">
        <v>55</v>
      </c>
      <c r="H2965">
        <v>4</v>
      </c>
      <c r="I2965">
        <v>302.27999999999997</v>
      </c>
      <c r="J2965" s="2">
        <v>20</v>
      </c>
      <c r="K2965">
        <v>37</v>
      </c>
      <c r="L2965" s="3">
        <v>0.75</v>
      </c>
      <c r="M2965" s="3">
        <v>4.7</v>
      </c>
      <c r="N2965" t="s">
        <v>32</v>
      </c>
      <c r="O2965" t="s">
        <v>42</v>
      </c>
      <c r="P2965" t="s">
        <v>64</v>
      </c>
      <c r="Q2965" s="2">
        <v>1209.1199999999999</v>
      </c>
      <c r="R2965" s="2">
        <v>241.82</v>
      </c>
      <c r="S2965" s="2">
        <v>967.3</v>
      </c>
      <c r="T2965" s="2">
        <v>0</v>
      </c>
      <c r="U2965">
        <v>967.3</v>
      </c>
      <c r="V2965" s="2">
        <v>35</v>
      </c>
      <c r="W2965" s="3">
        <v>2</v>
      </c>
      <c r="X2965" s="3" t="s">
        <v>44</v>
      </c>
      <c r="Y2965" s="3">
        <v>18</v>
      </c>
      <c r="Z2965" s="2">
        <v>174.11</v>
      </c>
      <c r="AA2965" s="10">
        <f>IF(Table1[[#This Row],[Is_Late]]="Yes",1,0)</f>
        <v>0</v>
      </c>
    </row>
    <row r="2966" spans="1:27" x14ac:dyDescent="0.25">
      <c r="A2966" t="s">
        <v>3045</v>
      </c>
      <c r="B2966" s="1">
        <v>46019</v>
      </c>
      <c r="C2966" t="s">
        <v>58</v>
      </c>
      <c r="D2966" t="s">
        <v>38</v>
      </c>
      <c r="E2966" t="s">
        <v>47</v>
      </c>
      <c r="F2966" t="s">
        <v>86</v>
      </c>
      <c r="G2966" t="s">
        <v>98</v>
      </c>
      <c r="H2966">
        <v>4</v>
      </c>
      <c r="I2966">
        <v>212.79</v>
      </c>
      <c r="J2966" s="2">
        <v>0</v>
      </c>
      <c r="K2966">
        <v>19</v>
      </c>
      <c r="L2966" s="3">
        <v>7.32</v>
      </c>
      <c r="M2966" s="3">
        <v>5</v>
      </c>
      <c r="N2966" t="s">
        <v>68</v>
      </c>
      <c r="O2966" t="s">
        <v>33</v>
      </c>
      <c r="P2966" t="s">
        <v>56</v>
      </c>
      <c r="Q2966" s="2">
        <v>851.16</v>
      </c>
      <c r="R2966" s="2">
        <v>0</v>
      </c>
      <c r="S2966" s="2">
        <v>0</v>
      </c>
      <c r="T2966" s="2">
        <v>0</v>
      </c>
      <c r="U2966">
        <v>0</v>
      </c>
      <c r="V2966" s="2">
        <v>39</v>
      </c>
      <c r="W2966" s="3">
        <v>0</v>
      </c>
      <c r="X2966" s="3" t="s">
        <v>44</v>
      </c>
      <c r="Y2966" s="3">
        <v>20.6</v>
      </c>
      <c r="Z2966" s="2">
        <v>0</v>
      </c>
      <c r="AA2966" s="10">
        <f>IF(Table1[[#This Row],[Is_Late]]="Yes",1,0)</f>
        <v>0</v>
      </c>
    </row>
    <row r="2967" spans="1:27" x14ac:dyDescent="0.25">
      <c r="A2967" t="s">
        <v>3046</v>
      </c>
      <c r="B2967" s="1">
        <v>46019</v>
      </c>
      <c r="C2967" t="s">
        <v>53</v>
      </c>
      <c r="D2967" t="s">
        <v>38</v>
      </c>
      <c r="E2967" t="s">
        <v>47</v>
      </c>
      <c r="F2967" t="s">
        <v>76</v>
      </c>
      <c r="G2967" t="s">
        <v>144</v>
      </c>
      <c r="H2967">
        <v>5</v>
      </c>
      <c r="I2967">
        <v>187.65</v>
      </c>
      <c r="J2967" s="2">
        <v>5</v>
      </c>
      <c r="K2967">
        <v>40</v>
      </c>
      <c r="L2967" s="3">
        <v>5.49</v>
      </c>
      <c r="M2967" s="3">
        <v>3.2</v>
      </c>
      <c r="N2967" t="s">
        <v>50</v>
      </c>
      <c r="O2967" t="s">
        <v>42</v>
      </c>
      <c r="P2967" t="s">
        <v>43</v>
      </c>
      <c r="Q2967" s="2">
        <v>938.25</v>
      </c>
      <c r="R2967" s="2">
        <v>46.91</v>
      </c>
      <c r="S2967" s="2">
        <v>891.34</v>
      </c>
      <c r="T2967" s="2">
        <v>0</v>
      </c>
      <c r="U2967">
        <v>891.34</v>
      </c>
      <c r="V2967" s="2">
        <v>41</v>
      </c>
      <c r="W2967" s="3">
        <v>0</v>
      </c>
      <c r="X2967" s="3" t="s">
        <v>44</v>
      </c>
      <c r="Y2967" s="3">
        <v>26</v>
      </c>
      <c r="Z2967" s="2">
        <v>231.75</v>
      </c>
      <c r="AA2967" s="10">
        <f>IF(Table1[[#This Row],[Is_Late]]="Yes",1,0)</f>
        <v>0</v>
      </c>
    </row>
    <row r="2968" spans="1:27" x14ac:dyDescent="0.25">
      <c r="A2968" t="s">
        <v>3047</v>
      </c>
      <c r="B2968" s="1">
        <v>46019</v>
      </c>
      <c r="C2968" t="s">
        <v>84</v>
      </c>
      <c r="D2968" t="s">
        <v>38</v>
      </c>
      <c r="E2968" t="s">
        <v>47</v>
      </c>
      <c r="F2968" t="s">
        <v>73</v>
      </c>
      <c r="G2968" t="s">
        <v>49</v>
      </c>
      <c r="H2968">
        <v>1</v>
      </c>
      <c r="I2968">
        <v>176.49</v>
      </c>
      <c r="J2968" s="2">
        <v>5</v>
      </c>
      <c r="K2968">
        <v>27</v>
      </c>
      <c r="L2968" s="3">
        <v>0.56999999999999995</v>
      </c>
      <c r="M2968" s="3">
        <v>4.4000000000000004</v>
      </c>
      <c r="N2968" t="s">
        <v>50</v>
      </c>
      <c r="O2968" t="s">
        <v>42</v>
      </c>
      <c r="P2968" t="s">
        <v>43</v>
      </c>
      <c r="Q2968" s="2">
        <v>176.49</v>
      </c>
      <c r="R2968" s="2">
        <v>8.82</v>
      </c>
      <c r="S2968" s="2">
        <v>167.67</v>
      </c>
      <c r="T2968" s="2">
        <v>25</v>
      </c>
      <c r="U2968">
        <v>192.67</v>
      </c>
      <c r="V2968" s="2">
        <v>42</v>
      </c>
      <c r="W2968" s="3">
        <v>0</v>
      </c>
      <c r="X2968" s="3" t="s">
        <v>44</v>
      </c>
      <c r="Y2968" s="3">
        <v>21.5</v>
      </c>
      <c r="Z2968" s="2">
        <v>36.049999999999997</v>
      </c>
      <c r="AA2968" s="10">
        <f>IF(Table1[[#This Row],[Is_Late]]="Yes",1,0)</f>
        <v>0</v>
      </c>
    </row>
    <row r="2969" spans="1:27" x14ac:dyDescent="0.25">
      <c r="A2969" t="s">
        <v>3048</v>
      </c>
      <c r="B2969" s="1">
        <v>46019</v>
      </c>
      <c r="C2969" t="s">
        <v>80</v>
      </c>
      <c r="D2969" t="s">
        <v>54</v>
      </c>
      <c r="E2969" t="s">
        <v>29</v>
      </c>
      <c r="F2969" t="s">
        <v>111</v>
      </c>
      <c r="G2969" t="s">
        <v>40</v>
      </c>
      <c r="H2969">
        <v>6</v>
      </c>
      <c r="I2969">
        <v>255.88</v>
      </c>
      <c r="J2969" s="2">
        <v>5</v>
      </c>
      <c r="K2969">
        <v>32</v>
      </c>
      <c r="L2969" s="3">
        <v>5.32</v>
      </c>
      <c r="M2969" s="3">
        <v>2.2999999999999998</v>
      </c>
      <c r="N2969" t="s">
        <v>32</v>
      </c>
      <c r="O2969" t="s">
        <v>33</v>
      </c>
      <c r="P2969" t="s">
        <v>34</v>
      </c>
      <c r="Q2969" s="2">
        <v>1535.28</v>
      </c>
      <c r="R2969" s="2">
        <v>76.760000000000005</v>
      </c>
      <c r="S2969" s="2">
        <v>0</v>
      </c>
      <c r="T2969" s="2">
        <v>0</v>
      </c>
      <c r="U2969">
        <v>0</v>
      </c>
      <c r="V2969" s="2">
        <v>37</v>
      </c>
      <c r="W2969" s="3">
        <v>0</v>
      </c>
      <c r="X2969" s="3" t="s">
        <v>44</v>
      </c>
      <c r="Y2969" s="3">
        <v>13.8</v>
      </c>
      <c r="Z2969" s="2">
        <v>0</v>
      </c>
      <c r="AA2969" s="10">
        <f>IF(Table1[[#This Row],[Is_Late]]="Yes",1,0)</f>
        <v>0</v>
      </c>
    </row>
    <row r="2970" spans="1:27" x14ac:dyDescent="0.25">
      <c r="A2970" t="s">
        <v>3049</v>
      </c>
      <c r="B2970" s="1">
        <v>46019</v>
      </c>
      <c r="C2970" t="s">
        <v>37</v>
      </c>
      <c r="D2970" t="s">
        <v>54</v>
      </c>
      <c r="E2970" t="s">
        <v>29</v>
      </c>
      <c r="F2970" t="s">
        <v>93</v>
      </c>
      <c r="G2970" t="s">
        <v>117</v>
      </c>
      <c r="H2970">
        <v>6</v>
      </c>
      <c r="I2970">
        <v>428.74</v>
      </c>
      <c r="J2970" s="2">
        <v>15</v>
      </c>
      <c r="K2970">
        <v>27</v>
      </c>
      <c r="L2970" s="3">
        <v>3.87</v>
      </c>
      <c r="M2970" s="3">
        <v>3.5</v>
      </c>
      <c r="N2970" t="s">
        <v>60</v>
      </c>
      <c r="O2970" t="s">
        <v>42</v>
      </c>
      <c r="P2970" t="s">
        <v>56</v>
      </c>
      <c r="Q2970" s="2">
        <v>2572.44</v>
      </c>
      <c r="R2970" s="2">
        <v>385.87</v>
      </c>
      <c r="S2970" s="2">
        <v>2186.5700000000002</v>
      </c>
      <c r="T2970" s="2">
        <v>0</v>
      </c>
      <c r="U2970">
        <v>2186.5700000000002</v>
      </c>
      <c r="V2970" s="2">
        <v>36</v>
      </c>
      <c r="W2970" s="3">
        <v>0</v>
      </c>
      <c r="X2970" s="3" t="s">
        <v>44</v>
      </c>
      <c r="Y2970" s="3">
        <v>10.6</v>
      </c>
      <c r="Z2970" s="2">
        <v>231.78</v>
      </c>
      <c r="AA2970" s="10">
        <f>IF(Table1[[#This Row],[Is_Late]]="Yes",1,0)</f>
        <v>0</v>
      </c>
    </row>
    <row r="2971" spans="1:27" x14ac:dyDescent="0.25">
      <c r="A2971" t="s">
        <v>3050</v>
      </c>
      <c r="B2971" s="1">
        <v>46020</v>
      </c>
      <c r="C2971" t="s">
        <v>88</v>
      </c>
      <c r="D2971" t="s">
        <v>54</v>
      </c>
      <c r="E2971" t="s">
        <v>47</v>
      </c>
      <c r="F2971" t="s">
        <v>86</v>
      </c>
      <c r="G2971" t="s">
        <v>70</v>
      </c>
      <c r="H2971">
        <v>1</v>
      </c>
      <c r="I2971">
        <v>194.62</v>
      </c>
      <c r="J2971" s="2">
        <v>20</v>
      </c>
      <c r="K2971">
        <v>39</v>
      </c>
      <c r="L2971" s="3">
        <v>4.3</v>
      </c>
      <c r="M2971" s="3">
        <v>3.7</v>
      </c>
      <c r="N2971" t="s">
        <v>32</v>
      </c>
      <c r="O2971" t="s">
        <v>42</v>
      </c>
      <c r="P2971" t="s">
        <v>51</v>
      </c>
      <c r="Q2971" s="2">
        <v>194.62</v>
      </c>
      <c r="R2971" s="2">
        <v>38.92</v>
      </c>
      <c r="S2971" s="2">
        <v>155.69999999999999</v>
      </c>
      <c r="T2971" s="2">
        <v>15</v>
      </c>
      <c r="U2971">
        <v>170.7</v>
      </c>
      <c r="V2971" s="2">
        <v>34</v>
      </c>
      <c r="W2971" s="3">
        <v>5</v>
      </c>
      <c r="X2971" s="3" t="s">
        <v>44</v>
      </c>
      <c r="Y2971" s="3">
        <v>31.7</v>
      </c>
      <c r="Z2971" s="2">
        <v>49.36</v>
      </c>
      <c r="AA2971" s="10">
        <f>IF(Table1[[#This Row],[Is_Late]]="Yes",1,0)</f>
        <v>0</v>
      </c>
    </row>
    <row r="2972" spans="1:27" x14ac:dyDescent="0.25">
      <c r="A2972" t="s">
        <v>3051</v>
      </c>
      <c r="B2972" s="1">
        <v>46020</v>
      </c>
      <c r="C2972" t="s">
        <v>84</v>
      </c>
      <c r="D2972" t="s">
        <v>54</v>
      </c>
      <c r="E2972" t="s">
        <v>47</v>
      </c>
      <c r="F2972" t="s">
        <v>73</v>
      </c>
      <c r="G2972" t="s">
        <v>70</v>
      </c>
      <c r="H2972">
        <v>4</v>
      </c>
      <c r="I2972">
        <v>478.1</v>
      </c>
      <c r="J2972" s="2">
        <v>15</v>
      </c>
      <c r="K2972">
        <v>26</v>
      </c>
      <c r="L2972" s="3">
        <v>4.34</v>
      </c>
      <c r="M2972" s="3">
        <v>4.8</v>
      </c>
      <c r="N2972" t="s">
        <v>50</v>
      </c>
      <c r="O2972" t="s">
        <v>33</v>
      </c>
      <c r="P2972" t="s">
        <v>56</v>
      </c>
      <c r="Q2972" s="2">
        <v>1912.4</v>
      </c>
      <c r="R2972" s="2">
        <v>286.86</v>
      </c>
      <c r="S2972" s="2">
        <v>0</v>
      </c>
      <c r="T2972" s="2">
        <v>0</v>
      </c>
      <c r="U2972">
        <v>0</v>
      </c>
      <c r="V2972" s="2">
        <v>17</v>
      </c>
      <c r="W2972" s="3">
        <v>9</v>
      </c>
      <c r="X2972" s="3" t="s">
        <v>35</v>
      </c>
      <c r="Y2972" s="3">
        <v>18.2</v>
      </c>
      <c r="Z2972" s="2">
        <v>0</v>
      </c>
      <c r="AA2972" s="10">
        <f>IF(Table1[[#This Row],[Is_Late]]="Yes",1,0)</f>
        <v>1</v>
      </c>
    </row>
    <row r="2973" spans="1:27" x14ac:dyDescent="0.25">
      <c r="A2973" t="s">
        <v>3052</v>
      </c>
      <c r="B2973" s="1">
        <v>46020</v>
      </c>
      <c r="C2973" t="s">
        <v>84</v>
      </c>
      <c r="D2973" t="s">
        <v>28</v>
      </c>
      <c r="E2973" t="s">
        <v>47</v>
      </c>
      <c r="F2973" t="s">
        <v>59</v>
      </c>
      <c r="G2973" t="s">
        <v>63</v>
      </c>
      <c r="H2973">
        <v>7</v>
      </c>
      <c r="I2973">
        <v>243.96</v>
      </c>
      <c r="J2973" s="2">
        <v>10</v>
      </c>
      <c r="K2973">
        <v>22</v>
      </c>
      <c r="L2973" s="3">
        <v>0.97</v>
      </c>
      <c r="M2973" s="3">
        <v>3.3</v>
      </c>
      <c r="N2973" t="s">
        <v>41</v>
      </c>
      <c r="O2973" t="s">
        <v>42</v>
      </c>
      <c r="P2973" t="s">
        <v>56</v>
      </c>
      <c r="Q2973" s="2">
        <v>1707.72</v>
      </c>
      <c r="R2973" s="2">
        <v>170.77</v>
      </c>
      <c r="S2973" s="2">
        <v>1536.95</v>
      </c>
      <c r="T2973" s="2">
        <v>0</v>
      </c>
      <c r="U2973">
        <v>1536.95</v>
      </c>
      <c r="V2973" s="2">
        <v>18</v>
      </c>
      <c r="W2973" s="3">
        <v>4</v>
      </c>
      <c r="X2973" s="3" t="s">
        <v>44</v>
      </c>
      <c r="Y2973" s="3">
        <v>22.4</v>
      </c>
      <c r="Z2973" s="2">
        <v>344.28</v>
      </c>
      <c r="AA2973" s="10">
        <f>IF(Table1[[#This Row],[Is_Late]]="Yes",1,0)</f>
        <v>0</v>
      </c>
    </row>
    <row r="2974" spans="1:27" x14ac:dyDescent="0.25">
      <c r="A2974" t="s">
        <v>3053</v>
      </c>
      <c r="B2974" s="1">
        <v>46020</v>
      </c>
      <c r="C2974" t="s">
        <v>80</v>
      </c>
      <c r="D2974" t="s">
        <v>46</v>
      </c>
      <c r="E2974" t="s">
        <v>47</v>
      </c>
      <c r="F2974" t="s">
        <v>81</v>
      </c>
      <c r="G2974" t="s">
        <v>55</v>
      </c>
      <c r="H2974">
        <v>6</v>
      </c>
      <c r="I2974">
        <v>164.52</v>
      </c>
      <c r="J2974" s="2">
        <v>15</v>
      </c>
      <c r="K2974">
        <v>38</v>
      </c>
      <c r="L2974" s="3">
        <v>0.81</v>
      </c>
      <c r="M2974" s="3">
        <v>4.8</v>
      </c>
      <c r="N2974" t="s">
        <v>50</v>
      </c>
      <c r="O2974" t="s">
        <v>42</v>
      </c>
      <c r="P2974" t="s">
        <v>64</v>
      </c>
      <c r="Q2974" s="2">
        <v>987.12</v>
      </c>
      <c r="R2974" s="2">
        <v>148.07</v>
      </c>
      <c r="S2974" s="2">
        <v>839.05</v>
      </c>
      <c r="T2974" s="2">
        <v>0</v>
      </c>
      <c r="U2974">
        <v>839.05</v>
      </c>
      <c r="V2974" s="2">
        <v>26</v>
      </c>
      <c r="W2974" s="3">
        <v>12</v>
      </c>
      <c r="X2974" s="3" t="s">
        <v>35</v>
      </c>
      <c r="Y2974" s="3">
        <v>14.4</v>
      </c>
      <c r="Z2974" s="2">
        <v>120.82</v>
      </c>
      <c r="AA2974" s="10">
        <f>IF(Table1[[#This Row],[Is_Late]]="Yes",1,0)</f>
        <v>1</v>
      </c>
    </row>
    <row r="2975" spans="1:27" x14ac:dyDescent="0.25">
      <c r="A2975" t="s">
        <v>3054</v>
      </c>
      <c r="B2975" s="1">
        <v>46020</v>
      </c>
      <c r="C2975" t="s">
        <v>88</v>
      </c>
      <c r="D2975" t="s">
        <v>46</v>
      </c>
      <c r="E2975" t="s">
        <v>29</v>
      </c>
      <c r="F2975" t="s">
        <v>111</v>
      </c>
      <c r="G2975" t="s">
        <v>82</v>
      </c>
      <c r="H2975">
        <v>6</v>
      </c>
      <c r="I2975">
        <v>459.11</v>
      </c>
      <c r="J2975" s="2">
        <v>25</v>
      </c>
      <c r="K2975">
        <v>26</v>
      </c>
      <c r="L2975" s="3">
        <v>3.81</v>
      </c>
      <c r="M2975" s="3">
        <v>4</v>
      </c>
      <c r="N2975" t="s">
        <v>68</v>
      </c>
      <c r="O2975" t="s">
        <v>42</v>
      </c>
      <c r="P2975" t="s">
        <v>64</v>
      </c>
      <c r="Q2975" s="2">
        <v>2754.66</v>
      </c>
      <c r="R2975" s="2">
        <v>688.66</v>
      </c>
      <c r="S2975" s="2">
        <v>2066</v>
      </c>
      <c r="T2975" s="2">
        <v>0</v>
      </c>
      <c r="U2975">
        <v>2066</v>
      </c>
      <c r="V2975" s="2">
        <v>38</v>
      </c>
      <c r="W2975" s="3">
        <v>0</v>
      </c>
      <c r="X2975" s="3" t="s">
        <v>44</v>
      </c>
      <c r="Y2975" s="3">
        <v>27</v>
      </c>
      <c r="Z2975" s="2">
        <v>557.82000000000005</v>
      </c>
      <c r="AA2975" s="10">
        <f>IF(Table1[[#This Row],[Is_Late]]="Yes",1,0)</f>
        <v>0</v>
      </c>
    </row>
    <row r="2976" spans="1:27" x14ac:dyDescent="0.25">
      <c r="A2976" t="s">
        <v>3055</v>
      </c>
      <c r="B2976" s="1">
        <v>46020</v>
      </c>
      <c r="C2976" t="s">
        <v>53</v>
      </c>
      <c r="D2976" t="s">
        <v>46</v>
      </c>
      <c r="E2976" t="s">
        <v>47</v>
      </c>
      <c r="F2976" t="s">
        <v>93</v>
      </c>
      <c r="G2976" t="s">
        <v>117</v>
      </c>
      <c r="H2976">
        <v>5</v>
      </c>
      <c r="I2976">
        <v>227.66</v>
      </c>
      <c r="J2976" s="2">
        <v>5</v>
      </c>
      <c r="K2976">
        <v>17</v>
      </c>
      <c r="L2976" s="3">
        <v>2.13</v>
      </c>
      <c r="M2976" s="3">
        <v>4.9000000000000004</v>
      </c>
      <c r="N2976" t="s">
        <v>68</v>
      </c>
      <c r="O2976" t="s">
        <v>42</v>
      </c>
      <c r="P2976" t="s">
        <v>64</v>
      </c>
      <c r="Q2976" s="2">
        <v>1138.3</v>
      </c>
      <c r="R2976" s="2">
        <v>56.92</v>
      </c>
      <c r="S2976" s="2">
        <v>1081.3800000000001</v>
      </c>
      <c r="T2976" s="2">
        <v>0</v>
      </c>
      <c r="U2976">
        <v>1081.3800000000001</v>
      </c>
      <c r="V2976" s="2">
        <v>20</v>
      </c>
      <c r="W2976" s="3">
        <v>0</v>
      </c>
      <c r="X2976" s="3" t="s">
        <v>44</v>
      </c>
      <c r="Y2976" s="3">
        <v>25</v>
      </c>
      <c r="Z2976" s="2">
        <v>270.35000000000002</v>
      </c>
      <c r="AA2976" s="10">
        <f>IF(Table1[[#This Row],[Is_Late]]="Yes",1,0)</f>
        <v>0</v>
      </c>
    </row>
    <row r="2977" spans="1:27" x14ac:dyDescent="0.25">
      <c r="A2977" t="s">
        <v>3056</v>
      </c>
      <c r="B2977" s="1">
        <v>46020</v>
      </c>
      <c r="C2977" t="s">
        <v>37</v>
      </c>
      <c r="D2977" t="s">
        <v>46</v>
      </c>
      <c r="E2977" t="s">
        <v>29</v>
      </c>
      <c r="F2977" t="s">
        <v>111</v>
      </c>
      <c r="G2977" t="s">
        <v>89</v>
      </c>
      <c r="H2977">
        <v>7</v>
      </c>
      <c r="I2977">
        <v>449.07</v>
      </c>
      <c r="J2977" s="2">
        <v>20</v>
      </c>
      <c r="K2977">
        <v>37</v>
      </c>
      <c r="L2977" s="3">
        <v>1.59</v>
      </c>
      <c r="M2977" s="3">
        <v>4.5</v>
      </c>
      <c r="N2977" t="s">
        <v>41</v>
      </c>
      <c r="O2977" t="s">
        <v>42</v>
      </c>
      <c r="P2977" t="s">
        <v>43</v>
      </c>
      <c r="Q2977" s="2">
        <v>3143.49</v>
      </c>
      <c r="R2977" s="2">
        <v>628.70000000000005</v>
      </c>
      <c r="S2977" s="2">
        <v>2514.79</v>
      </c>
      <c r="T2977" s="2">
        <v>0</v>
      </c>
      <c r="U2977">
        <v>2514.79</v>
      </c>
      <c r="V2977" s="2">
        <v>21</v>
      </c>
      <c r="W2977" s="3">
        <v>16</v>
      </c>
      <c r="X2977" s="3" t="s">
        <v>35</v>
      </c>
      <c r="Y2977" s="3">
        <v>10.3</v>
      </c>
      <c r="Z2977" s="2">
        <v>259.02</v>
      </c>
      <c r="AA2977" s="10">
        <f>IF(Table1[[#This Row],[Is_Late]]="Yes",1,0)</f>
        <v>1</v>
      </c>
    </row>
    <row r="2978" spans="1:27" x14ac:dyDescent="0.25">
      <c r="A2978" t="s">
        <v>3057</v>
      </c>
      <c r="B2978" s="1">
        <v>46021</v>
      </c>
      <c r="C2978" t="s">
        <v>75</v>
      </c>
      <c r="D2978" t="s">
        <v>66</v>
      </c>
      <c r="E2978" t="s">
        <v>47</v>
      </c>
      <c r="F2978" t="s">
        <v>39</v>
      </c>
      <c r="G2978" t="s">
        <v>89</v>
      </c>
      <c r="H2978">
        <v>6</v>
      </c>
      <c r="I2978">
        <v>256.13</v>
      </c>
      <c r="J2978" s="2">
        <v>25</v>
      </c>
      <c r="K2978">
        <v>30</v>
      </c>
      <c r="L2978" s="3">
        <v>4.5199999999999996</v>
      </c>
      <c r="M2978" s="3">
        <v>2.7</v>
      </c>
      <c r="N2978" t="s">
        <v>50</v>
      </c>
      <c r="O2978" t="s">
        <v>42</v>
      </c>
      <c r="P2978" t="s">
        <v>64</v>
      </c>
      <c r="Q2978" s="2">
        <v>1536.78</v>
      </c>
      <c r="R2978" s="2">
        <v>384.2</v>
      </c>
      <c r="S2978" s="2">
        <v>1152.58</v>
      </c>
      <c r="T2978" s="2">
        <v>0</v>
      </c>
      <c r="U2978">
        <v>1152.58</v>
      </c>
      <c r="V2978" s="2">
        <v>32</v>
      </c>
      <c r="W2978" s="3">
        <v>0</v>
      </c>
      <c r="X2978" s="3" t="s">
        <v>44</v>
      </c>
      <c r="Y2978" s="3">
        <v>10.6</v>
      </c>
      <c r="Z2978" s="2">
        <v>122.17</v>
      </c>
      <c r="AA2978" s="10">
        <f>IF(Table1[[#This Row],[Is_Late]]="Yes",1,0)</f>
        <v>0</v>
      </c>
    </row>
    <row r="2979" spans="1:27" x14ac:dyDescent="0.25">
      <c r="A2979" t="s">
        <v>3058</v>
      </c>
      <c r="B2979" s="1">
        <v>46021</v>
      </c>
      <c r="C2979" t="s">
        <v>27</v>
      </c>
      <c r="D2979" t="s">
        <v>38</v>
      </c>
      <c r="E2979" t="s">
        <v>29</v>
      </c>
      <c r="F2979" t="s">
        <v>73</v>
      </c>
      <c r="G2979" t="s">
        <v>117</v>
      </c>
      <c r="H2979">
        <v>6</v>
      </c>
      <c r="I2979">
        <v>282.20999999999998</v>
      </c>
      <c r="J2979" s="2">
        <v>5</v>
      </c>
      <c r="K2979">
        <v>30</v>
      </c>
      <c r="L2979" s="3">
        <v>7.2</v>
      </c>
      <c r="M2979" s="3">
        <v>2.2999999999999998</v>
      </c>
      <c r="N2979" t="s">
        <v>41</v>
      </c>
      <c r="O2979" t="s">
        <v>42</v>
      </c>
      <c r="P2979" t="s">
        <v>51</v>
      </c>
      <c r="Q2979" s="2">
        <v>1693.26</v>
      </c>
      <c r="R2979" s="2">
        <v>84.66</v>
      </c>
      <c r="S2979" s="2">
        <v>1608.6</v>
      </c>
      <c r="T2979" s="2">
        <v>0</v>
      </c>
      <c r="U2979">
        <v>1608.6</v>
      </c>
      <c r="V2979" s="2">
        <v>40</v>
      </c>
      <c r="W2979" s="3">
        <v>0</v>
      </c>
      <c r="X2979" s="3" t="s">
        <v>44</v>
      </c>
      <c r="Y2979" s="3">
        <v>27.2</v>
      </c>
      <c r="Z2979" s="2">
        <v>437.54</v>
      </c>
      <c r="AA2979" s="10">
        <f>IF(Table1[[#This Row],[Is_Late]]="Yes",1,0)</f>
        <v>0</v>
      </c>
    </row>
    <row r="2980" spans="1:27" x14ac:dyDescent="0.25">
      <c r="A2980" t="s">
        <v>3059</v>
      </c>
      <c r="B2980" s="1">
        <v>46021</v>
      </c>
      <c r="C2980" t="s">
        <v>53</v>
      </c>
      <c r="D2980" t="s">
        <v>46</v>
      </c>
      <c r="E2980" t="s">
        <v>47</v>
      </c>
      <c r="F2980" t="s">
        <v>86</v>
      </c>
      <c r="G2980" t="s">
        <v>40</v>
      </c>
      <c r="H2980">
        <v>5</v>
      </c>
      <c r="I2980">
        <v>254.35</v>
      </c>
      <c r="J2980" s="2">
        <v>5</v>
      </c>
      <c r="K2980">
        <v>20</v>
      </c>
      <c r="L2980" s="3">
        <v>2.2999999999999998</v>
      </c>
      <c r="M2980" s="3">
        <v>5</v>
      </c>
      <c r="N2980" t="s">
        <v>60</v>
      </c>
      <c r="O2980" t="s">
        <v>42</v>
      </c>
      <c r="P2980" t="s">
        <v>56</v>
      </c>
      <c r="Q2980" s="2">
        <v>1271.75</v>
      </c>
      <c r="R2980" s="2">
        <v>63.59</v>
      </c>
      <c r="S2980" s="2">
        <v>1208.1600000000001</v>
      </c>
      <c r="T2980" s="2">
        <v>0</v>
      </c>
      <c r="U2980">
        <v>1208.1600000000001</v>
      </c>
      <c r="V2980" s="2">
        <v>43</v>
      </c>
      <c r="W2980" s="3">
        <v>0</v>
      </c>
      <c r="X2980" s="3" t="s">
        <v>44</v>
      </c>
      <c r="Y2980" s="3">
        <v>21.4</v>
      </c>
      <c r="Z2980" s="2">
        <v>258.55</v>
      </c>
      <c r="AA2980" s="10">
        <f>IF(Table1[[#This Row],[Is_Late]]="Yes",1,0)</f>
        <v>0</v>
      </c>
    </row>
    <row r="2981" spans="1:27" x14ac:dyDescent="0.25">
      <c r="A2981" t="s">
        <v>3060</v>
      </c>
      <c r="B2981" s="1">
        <v>46021</v>
      </c>
      <c r="C2981" t="s">
        <v>84</v>
      </c>
      <c r="D2981" t="s">
        <v>38</v>
      </c>
      <c r="E2981" t="s">
        <v>29</v>
      </c>
      <c r="F2981" t="s">
        <v>76</v>
      </c>
      <c r="G2981" t="s">
        <v>144</v>
      </c>
      <c r="H2981">
        <v>1</v>
      </c>
      <c r="I2981">
        <v>128.97999999999999</v>
      </c>
      <c r="J2981" s="2">
        <v>15</v>
      </c>
      <c r="K2981">
        <v>39</v>
      </c>
      <c r="L2981" s="3">
        <v>7.48</v>
      </c>
      <c r="M2981" s="3">
        <v>3.2</v>
      </c>
      <c r="N2981" t="s">
        <v>32</v>
      </c>
      <c r="O2981" t="s">
        <v>42</v>
      </c>
      <c r="P2981" t="s">
        <v>64</v>
      </c>
      <c r="Q2981" s="2">
        <v>128.97999999999999</v>
      </c>
      <c r="R2981" s="2">
        <v>19.350000000000001</v>
      </c>
      <c r="S2981" s="2">
        <v>109.63</v>
      </c>
      <c r="T2981" s="2">
        <v>20</v>
      </c>
      <c r="U2981">
        <v>129.63</v>
      </c>
      <c r="V2981" s="2">
        <v>21</v>
      </c>
      <c r="W2981" s="3">
        <v>18</v>
      </c>
      <c r="X2981" s="3" t="s">
        <v>35</v>
      </c>
      <c r="Y2981" s="3">
        <v>14.2</v>
      </c>
      <c r="Z2981" s="2">
        <v>15.57</v>
      </c>
      <c r="AA2981" s="10">
        <f>IF(Table1[[#This Row],[Is_Late]]="Yes",1,0)</f>
        <v>1</v>
      </c>
    </row>
    <row r="2982" spans="1:27" x14ac:dyDescent="0.25">
      <c r="A2982" t="s">
        <v>3061</v>
      </c>
      <c r="B2982" s="1">
        <v>46021</v>
      </c>
      <c r="C2982" t="s">
        <v>75</v>
      </c>
      <c r="D2982" t="s">
        <v>66</v>
      </c>
      <c r="E2982" t="s">
        <v>47</v>
      </c>
      <c r="F2982" t="s">
        <v>76</v>
      </c>
      <c r="G2982" t="s">
        <v>89</v>
      </c>
      <c r="H2982">
        <v>7</v>
      </c>
      <c r="I2982">
        <v>194.9</v>
      </c>
      <c r="J2982" s="2">
        <v>20</v>
      </c>
      <c r="K2982">
        <v>24</v>
      </c>
      <c r="L2982" s="3">
        <v>3.79</v>
      </c>
      <c r="M2982" s="3">
        <v>5</v>
      </c>
      <c r="N2982" t="s">
        <v>50</v>
      </c>
      <c r="O2982" t="s">
        <v>42</v>
      </c>
      <c r="P2982" t="s">
        <v>34</v>
      </c>
      <c r="Q2982" s="2">
        <v>1364.3</v>
      </c>
      <c r="R2982" s="2">
        <v>272.86</v>
      </c>
      <c r="S2982" s="2">
        <v>1091.44</v>
      </c>
      <c r="T2982" s="2">
        <v>0</v>
      </c>
      <c r="U2982">
        <v>1091.44</v>
      </c>
      <c r="V2982" s="2">
        <v>26</v>
      </c>
      <c r="W2982" s="3">
        <v>0</v>
      </c>
      <c r="X2982" s="3" t="s">
        <v>44</v>
      </c>
      <c r="Y2982" s="3">
        <v>19.100000000000001</v>
      </c>
      <c r="Z2982" s="2">
        <v>208.47</v>
      </c>
      <c r="AA2982" s="10">
        <f>IF(Table1[[#This Row],[Is_Late]]="Yes",1,0)</f>
        <v>0</v>
      </c>
    </row>
    <row r="2983" spans="1:27" x14ac:dyDescent="0.25">
      <c r="A2983" t="s">
        <v>3062</v>
      </c>
      <c r="B2983" s="1">
        <v>46021</v>
      </c>
      <c r="C2983" t="s">
        <v>84</v>
      </c>
      <c r="D2983" t="s">
        <v>54</v>
      </c>
      <c r="E2983" t="s">
        <v>47</v>
      </c>
      <c r="F2983" t="s">
        <v>39</v>
      </c>
      <c r="G2983" t="s">
        <v>119</v>
      </c>
      <c r="H2983">
        <v>4</v>
      </c>
      <c r="I2983">
        <v>446.41</v>
      </c>
      <c r="J2983" s="2">
        <v>5</v>
      </c>
      <c r="K2983">
        <v>38</v>
      </c>
      <c r="L2983" s="3">
        <v>0.89</v>
      </c>
      <c r="M2983" s="3">
        <v>4.0999999999999996</v>
      </c>
      <c r="N2983" t="s">
        <v>32</v>
      </c>
      <c r="O2983" t="s">
        <v>42</v>
      </c>
      <c r="P2983" t="s">
        <v>34</v>
      </c>
      <c r="Q2983" s="2">
        <v>1785.64</v>
      </c>
      <c r="R2983" s="2">
        <v>89.28</v>
      </c>
      <c r="S2983" s="2">
        <v>1696.36</v>
      </c>
      <c r="T2983" s="2">
        <v>0</v>
      </c>
      <c r="U2983">
        <v>1696.36</v>
      </c>
      <c r="V2983" s="2">
        <v>25</v>
      </c>
      <c r="W2983" s="3">
        <v>13</v>
      </c>
      <c r="X2983" s="3" t="s">
        <v>35</v>
      </c>
      <c r="Y2983" s="3">
        <v>26</v>
      </c>
      <c r="Z2983" s="2">
        <v>441.05</v>
      </c>
      <c r="AA2983" s="10">
        <f>IF(Table1[[#This Row],[Is_Late]]="Yes",1,0)</f>
        <v>1</v>
      </c>
    </row>
    <row r="2984" spans="1:27" x14ac:dyDescent="0.25">
      <c r="A2984" t="s">
        <v>3063</v>
      </c>
      <c r="B2984" s="1">
        <v>46021</v>
      </c>
      <c r="C2984" t="s">
        <v>75</v>
      </c>
      <c r="D2984" t="s">
        <v>38</v>
      </c>
      <c r="E2984" t="s">
        <v>47</v>
      </c>
      <c r="F2984" t="s">
        <v>59</v>
      </c>
      <c r="G2984" t="s">
        <v>82</v>
      </c>
      <c r="H2984">
        <v>4</v>
      </c>
      <c r="I2984">
        <v>206.33</v>
      </c>
      <c r="J2984" s="2">
        <v>15</v>
      </c>
      <c r="K2984">
        <v>37</v>
      </c>
      <c r="L2984" s="3">
        <v>4.34</v>
      </c>
      <c r="M2984" s="3">
        <v>3.9</v>
      </c>
      <c r="N2984" t="s">
        <v>60</v>
      </c>
      <c r="O2984" t="s">
        <v>42</v>
      </c>
      <c r="P2984" t="s">
        <v>43</v>
      </c>
      <c r="Q2984" s="2">
        <v>825.32</v>
      </c>
      <c r="R2984" s="2">
        <v>123.8</v>
      </c>
      <c r="S2984" s="2">
        <v>701.52</v>
      </c>
      <c r="T2984" s="2">
        <v>0</v>
      </c>
      <c r="U2984">
        <v>701.52</v>
      </c>
      <c r="V2984" s="2">
        <v>30</v>
      </c>
      <c r="W2984" s="3">
        <v>7</v>
      </c>
      <c r="X2984" s="3" t="s">
        <v>35</v>
      </c>
      <c r="Y2984" s="3">
        <v>29.9</v>
      </c>
      <c r="Z2984" s="2">
        <v>209.75</v>
      </c>
      <c r="AA2984" s="10">
        <f>IF(Table1[[#This Row],[Is_Late]]="Yes",1,0)</f>
        <v>1</v>
      </c>
    </row>
    <row r="2985" spans="1:27" x14ac:dyDescent="0.25">
      <c r="A2985" t="s">
        <v>3064</v>
      </c>
      <c r="B2985" s="1">
        <v>46021</v>
      </c>
      <c r="C2985" t="s">
        <v>88</v>
      </c>
      <c r="D2985" t="s">
        <v>38</v>
      </c>
      <c r="E2985" t="s">
        <v>29</v>
      </c>
      <c r="F2985" t="s">
        <v>86</v>
      </c>
      <c r="G2985" t="s">
        <v>82</v>
      </c>
      <c r="H2985">
        <v>7</v>
      </c>
      <c r="I2985">
        <v>24.56</v>
      </c>
      <c r="J2985" s="2">
        <v>0</v>
      </c>
      <c r="K2985">
        <v>32</v>
      </c>
      <c r="L2985" s="3">
        <v>4.55</v>
      </c>
      <c r="M2985" s="3">
        <v>4.5999999999999996</v>
      </c>
      <c r="N2985" t="s">
        <v>32</v>
      </c>
      <c r="O2985" t="s">
        <v>42</v>
      </c>
      <c r="P2985" t="s">
        <v>51</v>
      </c>
      <c r="Q2985" s="2">
        <v>171.92</v>
      </c>
      <c r="R2985" s="2">
        <v>0</v>
      </c>
      <c r="S2985" s="2">
        <v>171.92</v>
      </c>
      <c r="T2985" s="2">
        <v>15</v>
      </c>
      <c r="U2985">
        <v>186.92</v>
      </c>
      <c r="V2985" s="2">
        <v>38</v>
      </c>
      <c r="W2985" s="3">
        <v>0</v>
      </c>
      <c r="X2985" s="3" t="s">
        <v>44</v>
      </c>
      <c r="Y2985" s="3">
        <v>18.5</v>
      </c>
      <c r="Z2985" s="2">
        <v>31.81</v>
      </c>
      <c r="AA2985" s="10">
        <f>IF(Table1[[#This Row],[Is_Late]]="Yes",1,0)</f>
        <v>0</v>
      </c>
    </row>
    <row r="2986" spans="1:27" x14ac:dyDescent="0.25">
      <c r="A2986" t="s">
        <v>3065</v>
      </c>
      <c r="B2986" s="1">
        <v>46021</v>
      </c>
      <c r="C2986" t="s">
        <v>58</v>
      </c>
      <c r="D2986" t="s">
        <v>54</v>
      </c>
      <c r="E2986" t="s">
        <v>29</v>
      </c>
      <c r="F2986" t="s">
        <v>86</v>
      </c>
      <c r="G2986" t="s">
        <v>63</v>
      </c>
      <c r="H2986">
        <v>7</v>
      </c>
      <c r="I2986">
        <v>395.66</v>
      </c>
      <c r="J2986" s="2">
        <v>10</v>
      </c>
      <c r="K2986">
        <v>34</v>
      </c>
      <c r="L2986" s="3">
        <v>3.56</v>
      </c>
      <c r="M2986" s="3">
        <v>3.8</v>
      </c>
      <c r="N2986" t="s">
        <v>50</v>
      </c>
      <c r="O2986" t="s">
        <v>42</v>
      </c>
      <c r="P2986" t="s">
        <v>51</v>
      </c>
      <c r="Q2986" s="2">
        <v>2769.62</v>
      </c>
      <c r="R2986" s="2">
        <v>276.95999999999998</v>
      </c>
      <c r="S2986" s="2">
        <v>2492.66</v>
      </c>
      <c r="T2986" s="2">
        <v>0</v>
      </c>
      <c r="U2986">
        <v>2492.66</v>
      </c>
      <c r="V2986" s="2">
        <v>24</v>
      </c>
      <c r="W2986" s="3">
        <v>10</v>
      </c>
      <c r="X2986" s="3" t="s">
        <v>35</v>
      </c>
      <c r="Y2986" s="3">
        <v>27.4</v>
      </c>
      <c r="Z2986" s="2">
        <v>682.99</v>
      </c>
      <c r="AA2986" s="10">
        <f>IF(Table1[[#This Row],[Is_Late]]="Yes",1,0)</f>
        <v>1</v>
      </c>
    </row>
    <row r="2987" spans="1:27" x14ac:dyDescent="0.25">
      <c r="A2987" t="s">
        <v>3066</v>
      </c>
      <c r="B2987" s="1">
        <v>46021</v>
      </c>
      <c r="C2987" t="s">
        <v>53</v>
      </c>
      <c r="D2987" t="s">
        <v>66</v>
      </c>
      <c r="E2987" t="s">
        <v>47</v>
      </c>
      <c r="F2987" t="s">
        <v>48</v>
      </c>
      <c r="G2987" t="s">
        <v>89</v>
      </c>
      <c r="H2987">
        <v>3</v>
      </c>
      <c r="I2987">
        <v>407.07</v>
      </c>
      <c r="J2987" s="2">
        <v>5</v>
      </c>
      <c r="K2987">
        <v>31</v>
      </c>
      <c r="L2987" s="3">
        <v>7.23</v>
      </c>
      <c r="M2987" s="3">
        <v>4.4000000000000004</v>
      </c>
      <c r="N2987" t="s">
        <v>32</v>
      </c>
      <c r="O2987" t="s">
        <v>42</v>
      </c>
      <c r="P2987" t="s">
        <v>34</v>
      </c>
      <c r="Q2987" s="2">
        <v>1221.21</v>
      </c>
      <c r="R2987" s="2">
        <v>61.06</v>
      </c>
      <c r="S2987" s="2">
        <v>1160.1500000000001</v>
      </c>
      <c r="T2987" s="2">
        <v>0</v>
      </c>
      <c r="U2987">
        <v>1160.1500000000001</v>
      </c>
      <c r="V2987" s="2">
        <v>26</v>
      </c>
      <c r="W2987" s="3">
        <v>5</v>
      </c>
      <c r="X2987" s="3" t="s">
        <v>44</v>
      </c>
      <c r="Y2987" s="3">
        <v>30.2</v>
      </c>
      <c r="Z2987" s="2">
        <v>350.37</v>
      </c>
      <c r="AA2987" s="10">
        <f>IF(Table1[[#This Row],[Is_Late]]="Yes",1,0)</f>
        <v>0</v>
      </c>
    </row>
    <row r="2988" spans="1:27" x14ac:dyDescent="0.25">
      <c r="A2988" t="s">
        <v>3067</v>
      </c>
      <c r="B2988" s="1">
        <v>46021</v>
      </c>
      <c r="C2988" t="s">
        <v>75</v>
      </c>
      <c r="D2988" t="s">
        <v>66</v>
      </c>
      <c r="E2988" t="s">
        <v>47</v>
      </c>
      <c r="F2988" t="s">
        <v>111</v>
      </c>
      <c r="G2988" t="s">
        <v>40</v>
      </c>
      <c r="H2988">
        <v>5</v>
      </c>
      <c r="I2988">
        <v>358.99</v>
      </c>
      <c r="J2988" s="2">
        <v>5</v>
      </c>
      <c r="K2988">
        <v>36</v>
      </c>
      <c r="L2988" s="3">
        <v>1.86</v>
      </c>
      <c r="M2988" s="3">
        <v>3.7</v>
      </c>
      <c r="N2988" t="s">
        <v>41</v>
      </c>
      <c r="O2988" t="s">
        <v>42</v>
      </c>
      <c r="P2988" t="s">
        <v>51</v>
      </c>
      <c r="Q2988" s="2">
        <v>1794.95</v>
      </c>
      <c r="R2988" s="2">
        <v>89.75</v>
      </c>
      <c r="S2988" s="2">
        <v>1705.2</v>
      </c>
      <c r="T2988" s="2">
        <v>0</v>
      </c>
      <c r="U2988">
        <v>1705.2</v>
      </c>
      <c r="V2988" s="2">
        <v>27</v>
      </c>
      <c r="W2988" s="3">
        <v>9</v>
      </c>
      <c r="X2988" s="3" t="s">
        <v>35</v>
      </c>
      <c r="Y2988" s="3">
        <v>17</v>
      </c>
      <c r="Z2988" s="2">
        <v>289.88</v>
      </c>
      <c r="AA2988" s="10">
        <f>IF(Table1[[#This Row],[Is_Late]]="Yes",1,0)</f>
        <v>1</v>
      </c>
    </row>
    <row r="2989" spans="1:27" x14ac:dyDescent="0.25">
      <c r="A2989" t="s">
        <v>3068</v>
      </c>
      <c r="B2989" s="1">
        <v>46022</v>
      </c>
      <c r="C2989" t="s">
        <v>27</v>
      </c>
      <c r="D2989" t="s">
        <v>38</v>
      </c>
      <c r="E2989" t="s">
        <v>47</v>
      </c>
      <c r="F2989" t="s">
        <v>76</v>
      </c>
      <c r="G2989" t="s">
        <v>89</v>
      </c>
      <c r="H2989">
        <v>2</v>
      </c>
      <c r="I2989">
        <v>83.5</v>
      </c>
      <c r="J2989" s="2">
        <v>15</v>
      </c>
      <c r="K2989">
        <v>52</v>
      </c>
      <c r="L2989" s="3">
        <v>3.74</v>
      </c>
      <c r="M2989" s="3">
        <v>4.7</v>
      </c>
      <c r="N2989" t="s">
        <v>32</v>
      </c>
      <c r="O2989" t="s">
        <v>33</v>
      </c>
      <c r="P2989" t="s">
        <v>64</v>
      </c>
      <c r="Q2989" s="2">
        <v>167</v>
      </c>
      <c r="R2989" s="2">
        <v>25.05</v>
      </c>
      <c r="S2989" s="2">
        <v>0</v>
      </c>
      <c r="T2989" s="2">
        <v>10</v>
      </c>
      <c r="U2989">
        <v>0</v>
      </c>
      <c r="V2989" s="2">
        <v>24</v>
      </c>
      <c r="W2989" s="3">
        <v>28</v>
      </c>
      <c r="X2989" s="3" t="s">
        <v>35</v>
      </c>
      <c r="Y2989" s="3">
        <v>9.5</v>
      </c>
      <c r="Z2989" s="2">
        <v>0</v>
      </c>
      <c r="AA2989" s="10">
        <f>IF(Table1[[#This Row],[Is_Late]]="Yes",1,0)</f>
        <v>1</v>
      </c>
    </row>
    <row r="2990" spans="1:27" x14ac:dyDescent="0.25">
      <c r="A2990" t="s">
        <v>3069</v>
      </c>
      <c r="B2990" s="1">
        <v>46022</v>
      </c>
      <c r="C2990" t="s">
        <v>75</v>
      </c>
      <c r="D2990" t="s">
        <v>28</v>
      </c>
      <c r="E2990" t="s">
        <v>47</v>
      </c>
      <c r="F2990" t="s">
        <v>81</v>
      </c>
      <c r="G2990" t="s">
        <v>89</v>
      </c>
      <c r="H2990">
        <v>4</v>
      </c>
      <c r="I2990">
        <v>334.51</v>
      </c>
      <c r="J2990" s="2">
        <v>20</v>
      </c>
      <c r="K2990">
        <v>39</v>
      </c>
      <c r="L2990" s="3">
        <v>4.33</v>
      </c>
      <c r="M2990" s="3">
        <v>5</v>
      </c>
      <c r="N2990" t="s">
        <v>50</v>
      </c>
      <c r="O2990" t="s">
        <v>42</v>
      </c>
      <c r="P2990" t="s">
        <v>51</v>
      </c>
      <c r="Q2990" s="2">
        <v>1338.04</v>
      </c>
      <c r="R2990" s="2">
        <v>267.61</v>
      </c>
      <c r="S2990" s="2">
        <v>1070.43</v>
      </c>
      <c r="T2990" s="2">
        <v>0</v>
      </c>
      <c r="U2990">
        <v>1070.43</v>
      </c>
      <c r="V2990" s="2">
        <v>24</v>
      </c>
      <c r="W2990" s="3">
        <v>15</v>
      </c>
      <c r="X2990" s="3" t="s">
        <v>35</v>
      </c>
      <c r="Y2990" s="3">
        <v>18.600000000000001</v>
      </c>
      <c r="Z2990" s="2">
        <v>199.1</v>
      </c>
      <c r="AA2990" s="10">
        <f>IF(Table1[[#This Row],[Is_Late]]="Yes",1,0)</f>
        <v>1</v>
      </c>
    </row>
    <row r="2991" spans="1:27" x14ac:dyDescent="0.25">
      <c r="A2991" t="s">
        <v>3070</v>
      </c>
      <c r="B2991" s="1">
        <v>46022</v>
      </c>
      <c r="C2991" t="s">
        <v>53</v>
      </c>
      <c r="D2991" t="s">
        <v>54</v>
      </c>
      <c r="E2991" t="s">
        <v>29</v>
      </c>
      <c r="F2991" t="s">
        <v>39</v>
      </c>
      <c r="G2991" t="s">
        <v>136</v>
      </c>
      <c r="H2991">
        <v>7</v>
      </c>
      <c r="I2991">
        <v>216.31</v>
      </c>
      <c r="J2991" s="2">
        <v>5</v>
      </c>
      <c r="K2991">
        <v>11</v>
      </c>
      <c r="L2991" s="3">
        <v>2.2400000000000002</v>
      </c>
      <c r="M2991" s="3">
        <v>3.7</v>
      </c>
      <c r="N2991" t="s">
        <v>50</v>
      </c>
      <c r="O2991" t="s">
        <v>42</v>
      </c>
      <c r="P2991" t="s">
        <v>56</v>
      </c>
      <c r="Q2991" s="2">
        <v>1514.17</v>
      </c>
      <c r="R2991" s="2">
        <v>75.709999999999994</v>
      </c>
      <c r="S2991" s="2">
        <v>1438.46</v>
      </c>
      <c r="T2991" s="2">
        <v>0</v>
      </c>
      <c r="U2991">
        <v>1438.46</v>
      </c>
      <c r="V2991" s="2">
        <v>35</v>
      </c>
      <c r="W2991" s="3">
        <v>0</v>
      </c>
      <c r="X2991" s="3" t="s">
        <v>44</v>
      </c>
      <c r="Y2991" s="3">
        <v>24.2</v>
      </c>
      <c r="Z2991" s="2">
        <v>348.11</v>
      </c>
      <c r="AA2991" s="10">
        <f>IF(Table1[[#This Row],[Is_Late]]="Yes",1,0)</f>
        <v>0</v>
      </c>
    </row>
    <row r="2992" spans="1:27" x14ac:dyDescent="0.25">
      <c r="A2992" t="s">
        <v>3071</v>
      </c>
      <c r="B2992" s="1">
        <v>46022</v>
      </c>
      <c r="C2992" t="s">
        <v>80</v>
      </c>
      <c r="D2992" t="s">
        <v>38</v>
      </c>
      <c r="E2992" t="s">
        <v>29</v>
      </c>
      <c r="F2992" t="s">
        <v>93</v>
      </c>
      <c r="G2992" t="s">
        <v>49</v>
      </c>
      <c r="H2992">
        <v>6</v>
      </c>
      <c r="I2992">
        <v>437.06</v>
      </c>
      <c r="J2992" s="2">
        <v>0</v>
      </c>
      <c r="K2992">
        <v>23</v>
      </c>
      <c r="L2992" s="3">
        <v>4.59</v>
      </c>
      <c r="M2992" s="3">
        <v>4.2</v>
      </c>
      <c r="N2992" t="s">
        <v>41</v>
      </c>
      <c r="O2992" t="s">
        <v>42</v>
      </c>
      <c r="P2992" t="s">
        <v>34</v>
      </c>
      <c r="Q2992" s="2">
        <v>2622.36</v>
      </c>
      <c r="R2992" s="2">
        <v>0</v>
      </c>
      <c r="S2992" s="2">
        <v>2622.36</v>
      </c>
      <c r="T2992" s="2">
        <v>0</v>
      </c>
      <c r="U2992">
        <v>2622.36</v>
      </c>
      <c r="V2992" s="2">
        <v>32</v>
      </c>
      <c r="W2992" s="3">
        <v>0</v>
      </c>
      <c r="X2992" s="3" t="s">
        <v>44</v>
      </c>
      <c r="Y2992" s="3">
        <v>12.6</v>
      </c>
      <c r="Z2992" s="2">
        <v>330.42</v>
      </c>
      <c r="AA2992" s="10">
        <f>IF(Table1[[#This Row],[Is_Late]]="Yes",1,0)</f>
        <v>0</v>
      </c>
    </row>
    <row r="2993" spans="1:27" x14ac:dyDescent="0.25">
      <c r="A2993" t="s">
        <v>3072</v>
      </c>
      <c r="B2993" s="1">
        <v>46022</v>
      </c>
      <c r="C2993" t="s">
        <v>58</v>
      </c>
      <c r="D2993" t="s">
        <v>54</v>
      </c>
      <c r="E2993" t="s">
        <v>47</v>
      </c>
      <c r="F2993" t="s">
        <v>73</v>
      </c>
      <c r="G2993" t="s">
        <v>78</v>
      </c>
      <c r="H2993">
        <v>6</v>
      </c>
      <c r="I2993">
        <v>35.67</v>
      </c>
      <c r="J2993" s="2">
        <v>15</v>
      </c>
      <c r="K2993">
        <v>19</v>
      </c>
      <c r="L2993" s="3">
        <v>4.96</v>
      </c>
      <c r="M2993" s="3">
        <v>3.7</v>
      </c>
      <c r="N2993" t="s">
        <v>32</v>
      </c>
      <c r="O2993" t="s">
        <v>42</v>
      </c>
      <c r="P2993" t="s">
        <v>51</v>
      </c>
      <c r="Q2993" s="2">
        <v>214.02</v>
      </c>
      <c r="R2993" s="2">
        <v>32.1</v>
      </c>
      <c r="S2993" s="2">
        <v>181.92</v>
      </c>
      <c r="T2993" s="2">
        <v>25</v>
      </c>
      <c r="U2993">
        <v>206.92</v>
      </c>
      <c r="V2993" s="2">
        <v>41</v>
      </c>
      <c r="W2993" s="3">
        <v>0</v>
      </c>
      <c r="X2993" s="3" t="s">
        <v>44</v>
      </c>
      <c r="Y2993" s="3">
        <v>23.5</v>
      </c>
      <c r="Z2993" s="2">
        <v>42.75</v>
      </c>
      <c r="AA2993" s="10">
        <f>IF(Table1[[#This Row],[Is_Late]]="Yes",1,0)</f>
        <v>0</v>
      </c>
    </row>
    <row r="2994" spans="1:27" x14ac:dyDescent="0.25">
      <c r="A2994" t="s">
        <v>3073</v>
      </c>
      <c r="B2994" s="1">
        <v>46022</v>
      </c>
      <c r="C2994" t="s">
        <v>75</v>
      </c>
      <c r="D2994" t="s">
        <v>66</v>
      </c>
      <c r="E2994" t="s">
        <v>47</v>
      </c>
      <c r="F2994" t="s">
        <v>30</v>
      </c>
      <c r="G2994" t="s">
        <v>89</v>
      </c>
      <c r="H2994">
        <v>4</v>
      </c>
      <c r="I2994">
        <v>206.43</v>
      </c>
      <c r="J2994" s="2">
        <v>10</v>
      </c>
      <c r="K2994">
        <v>30</v>
      </c>
      <c r="L2994" s="3">
        <v>1.69</v>
      </c>
      <c r="M2994" s="3">
        <v>4</v>
      </c>
      <c r="N2994" t="s">
        <v>41</v>
      </c>
      <c r="O2994" t="s">
        <v>42</v>
      </c>
      <c r="P2994" t="s">
        <v>43</v>
      </c>
      <c r="Q2994" s="2">
        <v>825.72</v>
      </c>
      <c r="R2994" s="2">
        <v>82.57</v>
      </c>
      <c r="S2994" s="2">
        <v>743.15</v>
      </c>
      <c r="T2994" s="2">
        <v>0</v>
      </c>
      <c r="U2994">
        <v>743.15</v>
      </c>
      <c r="V2994" s="2">
        <v>38</v>
      </c>
      <c r="W2994" s="3">
        <v>0</v>
      </c>
      <c r="X2994" s="3" t="s">
        <v>44</v>
      </c>
      <c r="Y2994" s="3">
        <v>19</v>
      </c>
      <c r="Z2994" s="2">
        <v>141.19999999999999</v>
      </c>
      <c r="AA2994" s="10">
        <f>IF(Table1[[#This Row],[Is_Late]]="Yes",1,0)</f>
        <v>0</v>
      </c>
    </row>
    <row r="2995" spans="1:27" x14ac:dyDescent="0.25">
      <c r="A2995" t="s">
        <v>3074</v>
      </c>
      <c r="B2995" s="1">
        <v>46022</v>
      </c>
      <c r="C2995" t="s">
        <v>80</v>
      </c>
      <c r="D2995" t="s">
        <v>38</v>
      </c>
      <c r="E2995" t="s">
        <v>47</v>
      </c>
      <c r="F2995" t="s">
        <v>30</v>
      </c>
      <c r="G2995" t="s">
        <v>70</v>
      </c>
      <c r="H2995">
        <v>7</v>
      </c>
      <c r="I2995">
        <v>306.54000000000002</v>
      </c>
      <c r="J2995" s="2">
        <v>15</v>
      </c>
      <c r="K2995">
        <v>26</v>
      </c>
      <c r="L2995" s="3">
        <v>7.11</v>
      </c>
      <c r="M2995" s="3">
        <v>3.2</v>
      </c>
      <c r="N2995" t="s">
        <v>60</v>
      </c>
      <c r="O2995" t="s">
        <v>33</v>
      </c>
      <c r="P2995" t="s">
        <v>56</v>
      </c>
      <c r="Q2995" s="2">
        <v>2145.7800000000002</v>
      </c>
      <c r="R2995" s="2">
        <v>321.87</v>
      </c>
      <c r="S2995" s="2">
        <v>0</v>
      </c>
      <c r="T2995" s="2">
        <v>0</v>
      </c>
      <c r="U2995">
        <v>0</v>
      </c>
      <c r="V2995" s="2">
        <v>37</v>
      </c>
      <c r="W2995" s="3">
        <v>0</v>
      </c>
      <c r="X2995" s="3" t="s">
        <v>44</v>
      </c>
      <c r="Y2995" s="3">
        <v>15.7</v>
      </c>
      <c r="Z2995" s="2">
        <v>0</v>
      </c>
      <c r="AA2995" s="10">
        <f>IF(Table1[[#This Row],[Is_Late]]="Yes",1,0)</f>
        <v>0</v>
      </c>
    </row>
    <row r="2996" spans="1:27" x14ac:dyDescent="0.25">
      <c r="A2996" t="s">
        <v>3075</v>
      </c>
      <c r="B2996" s="1">
        <v>46022</v>
      </c>
      <c r="C2996" t="s">
        <v>58</v>
      </c>
      <c r="D2996" t="s">
        <v>46</v>
      </c>
      <c r="E2996" t="s">
        <v>47</v>
      </c>
      <c r="F2996" t="s">
        <v>76</v>
      </c>
      <c r="G2996" t="s">
        <v>117</v>
      </c>
      <c r="H2996">
        <v>5</v>
      </c>
      <c r="I2996">
        <v>349.48</v>
      </c>
      <c r="J2996" s="2">
        <v>10</v>
      </c>
      <c r="K2996">
        <v>47</v>
      </c>
      <c r="L2996" s="3">
        <v>5.35</v>
      </c>
      <c r="M2996" s="3">
        <v>3.8</v>
      </c>
      <c r="N2996" t="s">
        <v>60</v>
      </c>
      <c r="O2996" t="s">
        <v>33</v>
      </c>
      <c r="P2996" t="s">
        <v>43</v>
      </c>
      <c r="Q2996" s="2">
        <v>1747.4</v>
      </c>
      <c r="R2996" s="2">
        <v>174.74</v>
      </c>
      <c r="S2996" s="2">
        <v>0</v>
      </c>
      <c r="T2996" s="2">
        <v>0</v>
      </c>
      <c r="U2996">
        <v>0</v>
      </c>
      <c r="V2996" s="2">
        <v>19</v>
      </c>
      <c r="W2996" s="3">
        <v>28</v>
      </c>
      <c r="X2996" s="3" t="s">
        <v>35</v>
      </c>
      <c r="Y2996" s="3">
        <v>28.1</v>
      </c>
      <c r="Z2996" s="2">
        <v>0</v>
      </c>
      <c r="AA2996" s="10">
        <f>IF(Table1[[#This Row],[Is_Late]]="Yes",1,0)</f>
        <v>1</v>
      </c>
    </row>
    <row r="2997" spans="1:27" x14ac:dyDescent="0.25">
      <c r="A2997" t="s">
        <v>3076</v>
      </c>
      <c r="B2997" s="1">
        <v>46022</v>
      </c>
      <c r="C2997" t="s">
        <v>53</v>
      </c>
      <c r="D2997" t="s">
        <v>66</v>
      </c>
      <c r="E2997" t="s">
        <v>47</v>
      </c>
      <c r="F2997" t="s">
        <v>59</v>
      </c>
      <c r="G2997" t="s">
        <v>40</v>
      </c>
      <c r="H2997">
        <v>1</v>
      </c>
      <c r="I2997">
        <v>375.59</v>
      </c>
      <c r="J2997" s="2">
        <v>20</v>
      </c>
      <c r="K2997">
        <v>42</v>
      </c>
      <c r="L2997" s="3">
        <v>2.09</v>
      </c>
      <c r="M2997" s="3">
        <v>4.2</v>
      </c>
      <c r="N2997" t="s">
        <v>50</v>
      </c>
      <c r="O2997" t="s">
        <v>33</v>
      </c>
      <c r="P2997" t="s">
        <v>64</v>
      </c>
      <c r="Q2997" s="2">
        <v>375.59</v>
      </c>
      <c r="R2997" s="2">
        <v>75.12</v>
      </c>
      <c r="S2997" s="2">
        <v>0</v>
      </c>
      <c r="T2997" s="2">
        <v>0</v>
      </c>
      <c r="U2997">
        <v>0</v>
      </c>
      <c r="V2997" s="2">
        <v>34</v>
      </c>
      <c r="W2997" s="3">
        <v>8</v>
      </c>
      <c r="X2997" s="3" t="s">
        <v>35</v>
      </c>
      <c r="Y2997" s="3">
        <v>31.9</v>
      </c>
      <c r="Z2997" s="2">
        <v>0</v>
      </c>
      <c r="AA2997" s="10">
        <f>IF(Table1[[#This Row],[Is_Late]]="Yes",1,0)</f>
        <v>1</v>
      </c>
    </row>
    <row r="2998" spans="1:27" x14ac:dyDescent="0.25">
      <c r="A2998" t="s">
        <v>3077</v>
      </c>
      <c r="B2998" s="1">
        <v>46022</v>
      </c>
      <c r="C2998" t="s">
        <v>75</v>
      </c>
      <c r="D2998" t="s">
        <v>46</v>
      </c>
      <c r="E2998" t="s">
        <v>47</v>
      </c>
      <c r="F2998" t="s">
        <v>111</v>
      </c>
      <c r="G2998" t="s">
        <v>82</v>
      </c>
      <c r="H2998">
        <v>7</v>
      </c>
      <c r="I2998">
        <v>163.37</v>
      </c>
      <c r="J2998" s="2">
        <v>10</v>
      </c>
      <c r="K2998">
        <v>30</v>
      </c>
      <c r="L2998" s="3">
        <v>6</v>
      </c>
      <c r="M2998" s="3">
        <v>3.1</v>
      </c>
      <c r="N2998" t="s">
        <v>68</v>
      </c>
      <c r="O2998" t="s">
        <v>42</v>
      </c>
      <c r="P2998" t="s">
        <v>51</v>
      </c>
      <c r="Q2998" s="2">
        <v>1143.5899999999999</v>
      </c>
      <c r="R2998" s="2">
        <v>114.36</v>
      </c>
      <c r="S2998" s="2">
        <v>1029.23</v>
      </c>
      <c r="T2998" s="2">
        <v>0</v>
      </c>
      <c r="U2998">
        <v>1029.23</v>
      </c>
      <c r="V2998" s="2">
        <v>31</v>
      </c>
      <c r="W2998" s="3">
        <v>0</v>
      </c>
      <c r="X2998" s="3" t="s">
        <v>44</v>
      </c>
      <c r="Y2998" s="3">
        <v>8.1999999999999993</v>
      </c>
      <c r="Z2998" s="2">
        <v>84.4</v>
      </c>
      <c r="AA2998" s="10">
        <f>IF(Table1[[#This Row],[Is_Late]]="Yes",1,0)</f>
        <v>0</v>
      </c>
    </row>
    <row r="2999" spans="1:27" x14ac:dyDescent="0.25">
      <c r="A2999" t="s">
        <v>3078</v>
      </c>
      <c r="B2999" s="1">
        <v>46022</v>
      </c>
      <c r="C2999" t="s">
        <v>27</v>
      </c>
      <c r="D2999" t="s">
        <v>28</v>
      </c>
      <c r="E2999" t="s">
        <v>47</v>
      </c>
      <c r="F2999" t="s">
        <v>93</v>
      </c>
      <c r="G2999" t="s">
        <v>119</v>
      </c>
      <c r="H2999">
        <v>2</v>
      </c>
      <c r="I2999">
        <v>418.46</v>
      </c>
      <c r="J2999" s="2">
        <v>10</v>
      </c>
      <c r="K2999">
        <v>12</v>
      </c>
      <c r="L2999" s="3">
        <v>4.9000000000000004</v>
      </c>
      <c r="M2999" s="3">
        <v>5</v>
      </c>
      <c r="N2999" t="s">
        <v>60</v>
      </c>
      <c r="O2999" t="s">
        <v>42</v>
      </c>
      <c r="P2999" t="s">
        <v>51</v>
      </c>
      <c r="Q2999" s="2">
        <v>836.92</v>
      </c>
      <c r="R2999" s="2">
        <v>83.69</v>
      </c>
      <c r="S2999" s="2">
        <v>753.23</v>
      </c>
      <c r="T2999" s="2">
        <v>0</v>
      </c>
      <c r="U2999">
        <v>753.23</v>
      </c>
      <c r="V2999" s="2">
        <v>30</v>
      </c>
      <c r="W2999" s="3">
        <v>0</v>
      </c>
      <c r="X2999" s="3" t="s">
        <v>44</v>
      </c>
      <c r="Y2999" s="3">
        <v>23.1</v>
      </c>
      <c r="Z2999" s="2">
        <v>174</v>
      </c>
      <c r="AA2999" s="10">
        <f>IF(Table1[[#This Row],[Is_Late]]="Yes",1,0)</f>
        <v>0</v>
      </c>
    </row>
    <row r="3000" spans="1:27" x14ac:dyDescent="0.25">
      <c r="A3000" t="s">
        <v>3079</v>
      </c>
      <c r="B3000" s="1">
        <v>46022</v>
      </c>
      <c r="C3000" t="s">
        <v>84</v>
      </c>
      <c r="D3000" t="s">
        <v>38</v>
      </c>
      <c r="E3000" t="s">
        <v>47</v>
      </c>
      <c r="F3000" t="s">
        <v>76</v>
      </c>
      <c r="G3000" t="s">
        <v>82</v>
      </c>
      <c r="H3000">
        <v>4</v>
      </c>
      <c r="I3000">
        <v>270.5</v>
      </c>
      <c r="J3000" s="2">
        <v>25</v>
      </c>
      <c r="K3000">
        <v>31</v>
      </c>
      <c r="L3000" s="3">
        <v>1.71</v>
      </c>
      <c r="M3000" s="3">
        <v>3.7</v>
      </c>
      <c r="N3000" t="s">
        <v>32</v>
      </c>
      <c r="O3000" t="s">
        <v>42</v>
      </c>
      <c r="P3000" t="s">
        <v>64</v>
      </c>
      <c r="Q3000" s="2">
        <v>1082</v>
      </c>
      <c r="R3000" s="2">
        <v>270.5</v>
      </c>
      <c r="S3000" s="2">
        <v>811.5</v>
      </c>
      <c r="T3000" s="2">
        <v>0</v>
      </c>
      <c r="U3000">
        <v>811.5</v>
      </c>
      <c r="V3000" s="2">
        <v>22</v>
      </c>
      <c r="W3000" s="3">
        <v>9</v>
      </c>
      <c r="X3000" s="3" t="s">
        <v>35</v>
      </c>
      <c r="Y3000" s="3">
        <v>19.3</v>
      </c>
      <c r="Z3000" s="2">
        <v>156.62</v>
      </c>
      <c r="AA3000" s="10">
        <f>IF(Table1[[#This Row],[Is_Late]]="Yes",1,0)</f>
        <v>1</v>
      </c>
    </row>
    <row r="3001" spans="1:27" x14ac:dyDescent="0.25">
      <c r="A3001" t="s">
        <v>3080</v>
      </c>
      <c r="B3001" s="1">
        <v>46022</v>
      </c>
      <c r="C3001" t="s">
        <v>27</v>
      </c>
      <c r="D3001" t="s">
        <v>46</v>
      </c>
      <c r="E3001" t="s">
        <v>47</v>
      </c>
      <c r="F3001" t="s">
        <v>39</v>
      </c>
      <c r="G3001" t="s">
        <v>98</v>
      </c>
      <c r="H3001">
        <v>3</v>
      </c>
      <c r="I3001">
        <v>410.21</v>
      </c>
      <c r="J3001" s="2">
        <v>5</v>
      </c>
      <c r="K3001">
        <v>37</v>
      </c>
      <c r="L3001" s="3">
        <v>7.25</v>
      </c>
      <c r="M3001" s="3">
        <v>3.5</v>
      </c>
      <c r="N3001" t="s">
        <v>41</v>
      </c>
      <c r="O3001" t="s">
        <v>42</v>
      </c>
      <c r="P3001" t="s">
        <v>34</v>
      </c>
      <c r="Q3001" s="2">
        <v>1230.6300000000001</v>
      </c>
      <c r="R3001" s="2">
        <v>61.53</v>
      </c>
      <c r="S3001" s="2">
        <v>1169.0999999999999</v>
      </c>
      <c r="T3001" s="2">
        <v>0</v>
      </c>
      <c r="U3001">
        <v>1169.0999999999999</v>
      </c>
      <c r="V3001" s="2">
        <v>37</v>
      </c>
      <c r="W3001" s="3">
        <v>0</v>
      </c>
      <c r="X3001" s="3" t="s">
        <v>44</v>
      </c>
      <c r="Y3001" s="3">
        <v>25.9</v>
      </c>
      <c r="Z3001" s="2">
        <v>302.8</v>
      </c>
      <c r="AA3001" s="10">
        <f>IF(Table1[[#This Row],[Is_Late]]="Yes",1,0)</f>
        <v>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E5C7B-40DD-4F28-AD5D-DC146A4FF5B9}">
  <dimension ref="A1:AA3001"/>
  <sheetViews>
    <sheetView topLeftCell="N424" workbookViewId="0">
      <selection activeCell="M478" sqref="M478"/>
    </sheetView>
  </sheetViews>
  <sheetFormatPr defaultRowHeight="15" x14ac:dyDescent="0.25"/>
  <cols>
    <col min="1" max="1" width="11.28515625" bestFit="1" customWidth="1"/>
    <col min="2" max="2" width="15.5703125" bestFit="1" customWidth="1"/>
    <col min="3" max="3" width="11.42578125" bestFit="1" customWidth="1"/>
    <col min="4" max="4" width="7.7109375" bestFit="1" customWidth="1"/>
    <col min="5" max="5" width="17.28515625" bestFit="1" customWidth="1"/>
    <col min="6" max="6" width="20.5703125" bestFit="1" customWidth="1"/>
    <col min="7" max="7" width="16.5703125" bestFit="1" customWidth="1"/>
    <col min="8" max="8" width="11" bestFit="1" customWidth="1"/>
    <col min="9" max="9" width="12.5703125" bestFit="1" customWidth="1"/>
    <col min="10" max="10" width="19" bestFit="1" customWidth="1"/>
    <col min="11" max="11" width="21" bestFit="1" customWidth="1"/>
    <col min="12" max="12" width="14.85546875" bestFit="1" customWidth="1"/>
    <col min="13" max="13" width="18.5703125" bestFit="1" customWidth="1"/>
    <col min="14" max="14" width="19.5703125" bestFit="1" customWidth="1"/>
    <col min="15" max="15" width="14.85546875" bestFit="1" customWidth="1"/>
    <col min="16" max="16" width="18.42578125" bestFit="1" customWidth="1"/>
    <col min="17" max="17" width="13.85546875" bestFit="1" customWidth="1"/>
    <col min="18" max="18" width="19.28515625" bestFit="1" customWidth="1"/>
    <col min="19" max="19" width="12.140625" bestFit="1" customWidth="1"/>
    <col min="20" max="20" width="15" bestFit="1" customWidth="1"/>
    <col min="21" max="21" width="20.140625" bestFit="1" customWidth="1"/>
    <col min="22" max="22" width="25.5703125" bestFit="1" customWidth="1"/>
    <col min="23" max="23" width="21.5703125" bestFit="1" customWidth="1"/>
    <col min="24" max="24" width="9.42578125" bestFit="1" customWidth="1"/>
    <col min="25" max="25" width="23.85546875" bestFit="1" customWidth="1"/>
    <col min="26" max="26" width="18.28515625" bestFit="1" customWidth="1"/>
    <col min="27" max="27" width="11.5703125" bestFit="1" customWidth="1"/>
  </cols>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3117</v>
      </c>
    </row>
    <row r="2" spans="1:27" x14ac:dyDescent="0.25">
      <c r="A2" t="s">
        <v>26</v>
      </c>
      <c r="B2" s="6">
        <v>45658</v>
      </c>
      <c r="C2" t="s">
        <v>27</v>
      </c>
      <c r="D2" t="s">
        <v>28</v>
      </c>
      <c r="E2" t="s">
        <v>29</v>
      </c>
      <c r="F2" t="s">
        <v>30</v>
      </c>
      <c r="G2" t="s">
        <v>31</v>
      </c>
      <c r="H2">
        <v>7</v>
      </c>
      <c r="I2">
        <v>183.42</v>
      </c>
      <c r="J2">
        <v>15</v>
      </c>
      <c r="K2">
        <v>28</v>
      </c>
      <c r="L2">
        <v>5.95</v>
      </c>
      <c r="M2">
        <v>3.6</v>
      </c>
      <c r="N2" t="s">
        <v>32</v>
      </c>
      <c r="O2" t="s">
        <v>33</v>
      </c>
      <c r="P2" t="s">
        <v>34</v>
      </c>
      <c r="Q2">
        <v>1283.94</v>
      </c>
      <c r="R2">
        <v>192.59</v>
      </c>
      <c r="S2">
        <v>0</v>
      </c>
      <c r="T2">
        <v>0</v>
      </c>
      <c r="U2">
        <v>0</v>
      </c>
      <c r="V2">
        <v>21</v>
      </c>
      <c r="W2">
        <v>7</v>
      </c>
      <c r="X2" t="s">
        <v>35</v>
      </c>
      <c r="Y2">
        <v>23.6</v>
      </c>
      <c r="Z2">
        <v>0</v>
      </c>
      <c r="AA2">
        <v>1</v>
      </c>
    </row>
    <row r="3" spans="1:27" x14ac:dyDescent="0.25">
      <c r="A3" t="s">
        <v>36</v>
      </c>
      <c r="B3" s="6">
        <v>45658</v>
      </c>
      <c r="C3" t="s">
        <v>37</v>
      </c>
      <c r="D3" t="s">
        <v>38</v>
      </c>
      <c r="E3" t="s">
        <v>29</v>
      </c>
      <c r="F3" t="s">
        <v>39</v>
      </c>
      <c r="G3" t="s">
        <v>40</v>
      </c>
      <c r="H3">
        <v>2</v>
      </c>
      <c r="I3">
        <v>285.45999999999998</v>
      </c>
      <c r="J3">
        <v>5</v>
      </c>
      <c r="K3">
        <v>28</v>
      </c>
      <c r="L3">
        <v>3.41</v>
      </c>
      <c r="M3">
        <v>5</v>
      </c>
      <c r="N3" t="s">
        <v>41</v>
      </c>
      <c r="O3" t="s">
        <v>42</v>
      </c>
      <c r="P3" t="s">
        <v>43</v>
      </c>
      <c r="Q3">
        <v>570.91999999999996</v>
      </c>
      <c r="R3">
        <v>28.55</v>
      </c>
      <c r="S3">
        <v>542.37</v>
      </c>
      <c r="T3">
        <v>0</v>
      </c>
      <c r="U3">
        <v>542.37</v>
      </c>
      <c r="V3">
        <v>34</v>
      </c>
      <c r="W3">
        <v>0</v>
      </c>
      <c r="X3" t="s">
        <v>44</v>
      </c>
      <c r="Y3">
        <v>21.3</v>
      </c>
      <c r="Z3">
        <v>115.52</v>
      </c>
      <c r="AA3">
        <v>0</v>
      </c>
    </row>
    <row r="4" spans="1:27" x14ac:dyDescent="0.25">
      <c r="A4" t="s">
        <v>45</v>
      </c>
      <c r="B4" s="6">
        <v>45658</v>
      </c>
      <c r="C4" t="s">
        <v>37</v>
      </c>
      <c r="D4" t="s">
        <v>46</v>
      </c>
      <c r="E4" t="s">
        <v>47</v>
      </c>
      <c r="F4" t="s">
        <v>48</v>
      </c>
      <c r="G4" t="s">
        <v>49</v>
      </c>
      <c r="H4">
        <v>4</v>
      </c>
      <c r="I4">
        <v>83.25</v>
      </c>
      <c r="J4">
        <v>10</v>
      </c>
      <c r="K4">
        <v>31</v>
      </c>
      <c r="L4">
        <v>5.73</v>
      </c>
      <c r="M4">
        <v>3.9</v>
      </c>
      <c r="N4" t="s">
        <v>50</v>
      </c>
      <c r="O4" t="s">
        <v>42</v>
      </c>
      <c r="P4" t="s">
        <v>51</v>
      </c>
      <c r="Q4">
        <v>333</v>
      </c>
      <c r="R4">
        <v>33.299999999999997</v>
      </c>
      <c r="S4">
        <v>299.7</v>
      </c>
      <c r="T4">
        <v>25</v>
      </c>
      <c r="U4">
        <v>324.7</v>
      </c>
      <c r="V4">
        <v>33</v>
      </c>
      <c r="W4">
        <v>0</v>
      </c>
      <c r="X4" t="s">
        <v>44</v>
      </c>
      <c r="Y4">
        <v>31.5</v>
      </c>
      <c r="Z4">
        <v>94.41</v>
      </c>
      <c r="AA4">
        <v>0</v>
      </c>
    </row>
    <row r="5" spans="1:27" x14ac:dyDescent="0.25">
      <c r="A5" t="s">
        <v>52</v>
      </c>
      <c r="B5" s="6">
        <v>45658</v>
      </c>
      <c r="C5" t="s">
        <v>53</v>
      </c>
      <c r="D5" t="s">
        <v>54</v>
      </c>
      <c r="E5" t="s">
        <v>47</v>
      </c>
      <c r="F5" t="s">
        <v>30</v>
      </c>
      <c r="G5" t="s">
        <v>55</v>
      </c>
      <c r="H5">
        <v>4</v>
      </c>
      <c r="I5">
        <v>421.19</v>
      </c>
      <c r="J5">
        <v>25</v>
      </c>
      <c r="K5">
        <v>32</v>
      </c>
      <c r="L5">
        <v>5.4</v>
      </c>
      <c r="M5">
        <v>3.8</v>
      </c>
      <c r="N5" t="s">
        <v>32</v>
      </c>
      <c r="O5" t="s">
        <v>42</v>
      </c>
      <c r="P5" t="s">
        <v>56</v>
      </c>
      <c r="Q5">
        <v>1684.76</v>
      </c>
      <c r="R5">
        <v>421.19</v>
      </c>
      <c r="S5">
        <v>1263.57</v>
      </c>
      <c r="T5">
        <v>0</v>
      </c>
      <c r="U5">
        <v>1263.57</v>
      </c>
      <c r="V5">
        <v>37</v>
      </c>
      <c r="W5">
        <v>0</v>
      </c>
      <c r="X5" t="s">
        <v>44</v>
      </c>
      <c r="Y5">
        <v>20</v>
      </c>
      <c r="Z5">
        <v>252.71</v>
      </c>
      <c r="AA5">
        <v>0</v>
      </c>
    </row>
    <row r="6" spans="1:27" x14ac:dyDescent="0.25">
      <c r="A6" t="s">
        <v>57</v>
      </c>
      <c r="B6" s="6">
        <v>45658</v>
      </c>
      <c r="C6" t="s">
        <v>58</v>
      </c>
      <c r="D6" t="s">
        <v>28</v>
      </c>
      <c r="E6" t="s">
        <v>29</v>
      </c>
      <c r="F6" t="s">
        <v>59</v>
      </c>
      <c r="G6" t="s">
        <v>40</v>
      </c>
      <c r="H6">
        <v>3</v>
      </c>
      <c r="I6">
        <v>219.05</v>
      </c>
      <c r="J6">
        <v>5</v>
      </c>
      <c r="K6">
        <v>45</v>
      </c>
      <c r="L6">
        <v>7.96</v>
      </c>
      <c r="M6">
        <v>4.2</v>
      </c>
      <c r="N6" t="s">
        <v>60</v>
      </c>
      <c r="O6" t="s">
        <v>33</v>
      </c>
      <c r="P6" t="s">
        <v>56</v>
      </c>
      <c r="Q6">
        <v>657.15</v>
      </c>
      <c r="R6">
        <v>32.86</v>
      </c>
      <c r="S6">
        <v>0</v>
      </c>
      <c r="T6">
        <v>0</v>
      </c>
      <c r="U6">
        <v>0</v>
      </c>
      <c r="V6">
        <v>22</v>
      </c>
      <c r="W6">
        <v>23</v>
      </c>
      <c r="X6" t="s">
        <v>35</v>
      </c>
      <c r="Y6">
        <v>29.8</v>
      </c>
      <c r="Z6">
        <v>0</v>
      </c>
      <c r="AA6">
        <v>1</v>
      </c>
    </row>
    <row r="7" spans="1:27" x14ac:dyDescent="0.25">
      <c r="A7" t="s">
        <v>61</v>
      </c>
      <c r="B7" s="6">
        <v>45658</v>
      </c>
      <c r="C7" t="s">
        <v>27</v>
      </c>
      <c r="D7" t="s">
        <v>38</v>
      </c>
      <c r="E7" t="s">
        <v>29</v>
      </c>
      <c r="F7" t="s">
        <v>30</v>
      </c>
      <c r="G7" t="s">
        <v>55</v>
      </c>
      <c r="H7">
        <v>3</v>
      </c>
      <c r="I7">
        <v>52.43</v>
      </c>
      <c r="J7">
        <v>0</v>
      </c>
      <c r="K7">
        <v>28</v>
      </c>
      <c r="L7">
        <v>1.52</v>
      </c>
      <c r="M7">
        <v>3.5</v>
      </c>
      <c r="N7" t="s">
        <v>41</v>
      </c>
      <c r="O7" t="s">
        <v>42</v>
      </c>
      <c r="P7" t="s">
        <v>56</v>
      </c>
      <c r="Q7">
        <v>157.29</v>
      </c>
      <c r="R7">
        <v>0</v>
      </c>
      <c r="S7">
        <v>157.29</v>
      </c>
      <c r="T7">
        <v>20</v>
      </c>
      <c r="U7">
        <v>177.29</v>
      </c>
      <c r="V7">
        <v>39</v>
      </c>
      <c r="W7">
        <v>0</v>
      </c>
      <c r="X7" t="s">
        <v>44</v>
      </c>
      <c r="Y7">
        <v>12</v>
      </c>
      <c r="Z7">
        <v>18.87</v>
      </c>
      <c r="AA7">
        <v>0</v>
      </c>
    </row>
    <row r="8" spans="1:27" x14ac:dyDescent="0.25">
      <c r="A8" t="s">
        <v>62</v>
      </c>
      <c r="B8" s="6">
        <v>45658</v>
      </c>
      <c r="C8" t="s">
        <v>37</v>
      </c>
      <c r="D8" t="s">
        <v>28</v>
      </c>
      <c r="E8" t="s">
        <v>47</v>
      </c>
      <c r="F8" t="s">
        <v>48</v>
      </c>
      <c r="G8" t="s">
        <v>63</v>
      </c>
      <c r="H8">
        <v>2</v>
      </c>
      <c r="I8">
        <v>233.79</v>
      </c>
      <c r="J8">
        <v>25</v>
      </c>
      <c r="K8">
        <v>22</v>
      </c>
      <c r="L8">
        <v>3.11</v>
      </c>
      <c r="M8">
        <v>4.4000000000000004</v>
      </c>
      <c r="N8" t="s">
        <v>60</v>
      </c>
      <c r="O8" t="s">
        <v>42</v>
      </c>
      <c r="P8" t="s">
        <v>64</v>
      </c>
      <c r="Q8">
        <v>467.58</v>
      </c>
      <c r="R8">
        <v>116.9</v>
      </c>
      <c r="S8">
        <v>350.68</v>
      </c>
      <c r="T8">
        <v>0</v>
      </c>
      <c r="U8">
        <v>350.68</v>
      </c>
      <c r="V8">
        <v>42</v>
      </c>
      <c r="W8">
        <v>0</v>
      </c>
      <c r="X8" t="s">
        <v>44</v>
      </c>
      <c r="Y8">
        <v>27.9</v>
      </c>
      <c r="Z8">
        <v>97.84</v>
      </c>
      <c r="AA8">
        <v>0</v>
      </c>
    </row>
    <row r="9" spans="1:27" x14ac:dyDescent="0.25">
      <c r="A9" t="s">
        <v>65</v>
      </c>
      <c r="B9" s="6">
        <v>45658</v>
      </c>
      <c r="C9" t="s">
        <v>53</v>
      </c>
      <c r="D9" t="s">
        <v>66</v>
      </c>
      <c r="E9" t="s">
        <v>29</v>
      </c>
      <c r="F9" t="s">
        <v>48</v>
      </c>
      <c r="G9" t="s">
        <v>67</v>
      </c>
      <c r="H9">
        <v>5</v>
      </c>
      <c r="I9">
        <v>266.64999999999998</v>
      </c>
      <c r="J9">
        <v>15</v>
      </c>
      <c r="K9">
        <v>33</v>
      </c>
      <c r="L9">
        <v>6.12</v>
      </c>
      <c r="M9">
        <v>4.2</v>
      </c>
      <c r="N9" t="s">
        <v>68</v>
      </c>
      <c r="O9" t="s">
        <v>42</v>
      </c>
      <c r="P9" t="s">
        <v>43</v>
      </c>
      <c r="Q9">
        <v>1333.25</v>
      </c>
      <c r="R9">
        <v>199.99</v>
      </c>
      <c r="S9">
        <v>1133.26</v>
      </c>
      <c r="T9">
        <v>0</v>
      </c>
      <c r="U9">
        <v>1133.26</v>
      </c>
      <c r="V9">
        <v>42</v>
      </c>
      <c r="W9">
        <v>0</v>
      </c>
      <c r="X9" t="s">
        <v>44</v>
      </c>
      <c r="Y9">
        <v>10</v>
      </c>
      <c r="Z9">
        <v>113.33</v>
      </c>
      <c r="AA9">
        <v>0</v>
      </c>
    </row>
    <row r="10" spans="1:27" x14ac:dyDescent="0.25">
      <c r="A10" t="s">
        <v>69</v>
      </c>
      <c r="B10" s="6">
        <v>45658</v>
      </c>
      <c r="C10" t="s">
        <v>27</v>
      </c>
      <c r="D10" t="s">
        <v>46</v>
      </c>
      <c r="E10" t="s">
        <v>29</v>
      </c>
      <c r="F10" t="s">
        <v>59</v>
      </c>
      <c r="G10" t="s">
        <v>70</v>
      </c>
      <c r="H10">
        <v>5</v>
      </c>
      <c r="I10">
        <v>246.88</v>
      </c>
      <c r="J10">
        <v>0</v>
      </c>
      <c r="K10">
        <v>47</v>
      </c>
      <c r="L10">
        <v>5.94</v>
      </c>
      <c r="M10">
        <v>4.0999999999999996</v>
      </c>
      <c r="N10" t="s">
        <v>41</v>
      </c>
      <c r="O10" t="s">
        <v>42</v>
      </c>
      <c r="P10" t="s">
        <v>56</v>
      </c>
      <c r="Q10">
        <v>1234.4000000000001</v>
      </c>
      <c r="R10">
        <v>0</v>
      </c>
      <c r="S10">
        <v>1234.4000000000001</v>
      </c>
      <c r="T10">
        <v>0</v>
      </c>
      <c r="U10">
        <v>1234.4000000000001</v>
      </c>
      <c r="V10">
        <v>15</v>
      </c>
      <c r="W10">
        <v>32</v>
      </c>
      <c r="X10" t="s">
        <v>35</v>
      </c>
      <c r="Y10">
        <v>9.3000000000000007</v>
      </c>
      <c r="Z10">
        <v>114.8</v>
      </c>
      <c r="AA10">
        <v>1</v>
      </c>
    </row>
    <row r="11" spans="1:27" x14ac:dyDescent="0.25">
      <c r="A11" t="s">
        <v>71</v>
      </c>
      <c r="B11" s="6">
        <v>45658</v>
      </c>
      <c r="C11" t="s">
        <v>27</v>
      </c>
      <c r="D11" t="s">
        <v>54</v>
      </c>
      <c r="E11" t="s">
        <v>29</v>
      </c>
      <c r="F11" t="s">
        <v>48</v>
      </c>
      <c r="G11" t="s">
        <v>67</v>
      </c>
      <c r="H11">
        <v>2</v>
      </c>
      <c r="I11">
        <v>440.34</v>
      </c>
      <c r="J11">
        <v>20</v>
      </c>
      <c r="K11">
        <v>36</v>
      </c>
      <c r="L11">
        <v>0.67</v>
      </c>
      <c r="M11">
        <v>4</v>
      </c>
      <c r="N11" t="s">
        <v>68</v>
      </c>
      <c r="O11" t="s">
        <v>33</v>
      </c>
      <c r="P11" t="s">
        <v>34</v>
      </c>
      <c r="Q11">
        <v>880.68</v>
      </c>
      <c r="R11">
        <v>176.14</v>
      </c>
      <c r="S11">
        <v>0</v>
      </c>
      <c r="T11">
        <v>0</v>
      </c>
      <c r="U11">
        <v>0</v>
      </c>
      <c r="V11">
        <v>36</v>
      </c>
      <c r="W11">
        <v>0</v>
      </c>
      <c r="X11" t="s">
        <v>44</v>
      </c>
      <c r="Y11">
        <v>18.100000000000001</v>
      </c>
      <c r="Z11">
        <v>0</v>
      </c>
      <c r="AA11">
        <v>0</v>
      </c>
    </row>
    <row r="12" spans="1:27" x14ac:dyDescent="0.25">
      <c r="A12" t="s">
        <v>72</v>
      </c>
      <c r="B12" s="6">
        <v>45658</v>
      </c>
      <c r="C12" t="s">
        <v>37</v>
      </c>
      <c r="D12" t="s">
        <v>66</v>
      </c>
      <c r="E12" t="s">
        <v>29</v>
      </c>
      <c r="F12" t="s">
        <v>73</v>
      </c>
      <c r="G12" t="s">
        <v>49</v>
      </c>
      <c r="H12">
        <v>6</v>
      </c>
      <c r="I12">
        <v>474.16</v>
      </c>
      <c r="J12">
        <v>5</v>
      </c>
      <c r="K12">
        <v>38</v>
      </c>
      <c r="L12">
        <v>3.01</v>
      </c>
      <c r="M12">
        <v>1.7</v>
      </c>
      <c r="N12" t="s">
        <v>50</v>
      </c>
      <c r="O12" t="s">
        <v>42</v>
      </c>
      <c r="P12" t="s">
        <v>43</v>
      </c>
      <c r="Q12">
        <v>2844.96</v>
      </c>
      <c r="R12">
        <v>142.25</v>
      </c>
      <c r="S12">
        <v>2702.71</v>
      </c>
      <c r="T12">
        <v>0</v>
      </c>
      <c r="U12">
        <v>2702.71</v>
      </c>
      <c r="V12">
        <v>32</v>
      </c>
      <c r="W12">
        <v>6</v>
      </c>
      <c r="X12" t="s">
        <v>35</v>
      </c>
      <c r="Y12">
        <v>14.8</v>
      </c>
      <c r="Z12">
        <v>400</v>
      </c>
      <c r="AA12">
        <v>1</v>
      </c>
    </row>
    <row r="13" spans="1:27" x14ac:dyDescent="0.25">
      <c r="A13" t="s">
        <v>74</v>
      </c>
      <c r="B13" s="6">
        <v>45659</v>
      </c>
      <c r="C13" t="s">
        <v>75</v>
      </c>
      <c r="D13" t="s">
        <v>54</v>
      </c>
      <c r="E13" t="s">
        <v>29</v>
      </c>
      <c r="F13" t="s">
        <v>76</v>
      </c>
      <c r="G13" t="s">
        <v>31</v>
      </c>
      <c r="H13">
        <v>3</v>
      </c>
      <c r="I13">
        <v>486.64</v>
      </c>
      <c r="J13">
        <v>5</v>
      </c>
      <c r="K13">
        <v>43</v>
      </c>
      <c r="L13">
        <v>2.57</v>
      </c>
      <c r="M13">
        <v>3.6</v>
      </c>
      <c r="N13" t="s">
        <v>41</v>
      </c>
      <c r="O13" t="s">
        <v>33</v>
      </c>
      <c r="P13" t="s">
        <v>43</v>
      </c>
      <c r="Q13">
        <v>1459.92</v>
      </c>
      <c r="R13">
        <v>73</v>
      </c>
      <c r="S13">
        <v>0</v>
      </c>
      <c r="T13">
        <v>0</v>
      </c>
      <c r="U13">
        <v>0</v>
      </c>
      <c r="V13">
        <v>24</v>
      </c>
      <c r="W13">
        <v>19</v>
      </c>
      <c r="X13" t="s">
        <v>35</v>
      </c>
      <c r="Y13">
        <v>16.5</v>
      </c>
      <c r="Z13">
        <v>0</v>
      </c>
      <c r="AA13">
        <v>1</v>
      </c>
    </row>
    <row r="14" spans="1:27" x14ac:dyDescent="0.25">
      <c r="A14" t="s">
        <v>77</v>
      </c>
      <c r="B14" s="6">
        <v>45659</v>
      </c>
      <c r="C14" t="s">
        <v>27</v>
      </c>
      <c r="D14" t="s">
        <v>66</v>
      </c>
      <c r="E14" t="s">
        <v>29</v>
      </c>
      <c r="F14" t="s">
        <v>39</v>
      </c>
      <c r="G14" t="s">
        <v>78</v>
      </c>
      <c r="H14">
        <v>5</v>
      </c>
      <c r="I14">
        <v>278.93</v>
      </c>
      <c r="J14">
        <v>25</v>
      </c>
      <c r="K14">
        <v>20</v>
      </c>
      <c r="L14">
        <v>6.28</v>
      </c>
      <c r="M14">
        <v>5</v>
      </c>
      <c r="N14" t="s">
        <v>32</v>
      </c>
      <c r="O14" t="s">
        <v>42</v>
      </c>
      <c r="P14" t="s">
        <v>51</v>
      </c>
      <c r="Q14">
        <v>1394.65</v>
      </c>
      <c r="R14">
        <v>348.66</v>
      </c>
      <c r="S14">
        <v>1045.99</v>
      </c>
      <c r="T14">
        <v>0</v>
      </c>
      <c r="U14">
        <v>1045.99</v>
      </c>
      <c r="V14">
        <v>31</v>
      </c>
      <c r="W14">
        <v>0</v>
      </c>
      <c r="X14" t="s">
        <v>44</v>
      </c>
      <c r="Y14">
        <v>16</v>
      </c>
      <c r="Z14">
        <v>167.36</v>
      </c>
      <c r="AA14">
        <v>0</v>
      </c>
    </row>
    <row r="15" spans="1:27" x14ac:dyDescent="0.25">
      <c r="A15" t="s">
        <v>79</v>
      </c>
      <c r="B15" s="6">
        <v>45659</v>
      </c>
      <c r="C15" t="s">
        <v>80</v>
      </c>
      <c r="D15" t="s">
        <v>46</v>
      </c>
      <c r="E15" t="s">
        <v>47</v>
      </c>
      <c r="F15" t="s">
        <v>81</v>
      </c>
      <c r="G15" t="s">
        <v>82</v>
      </c>
      <c r="H15">
        <v>2</v>
      </c>
      <c r="I15">
        <v>350.88</v>
      </c>
      <c r="J15">
        <v>25</v>
      </c>
      <c r="K15">
        <v>36</v>
      </c>
      <c r="L15">
        <v>2.78</v>
      </c>
      <c r="M15">
        <v>3.5</v>
      </c>
      <c r="N15" t="s">
        <v>32</v>
      </c>
      <c r="O15" t="s">
        <v>42</v>
      </c>
      <c r="P15" t="s">
        <v>43</v>
      </c>
      <c r="Q15">
        <v>701.76</v>
      </c>
      <c r="R15">
        <v>175.44</v>
      </c>
      <c r="S15">
        <v>526.32000000000005</v>
      </c>
      <c r="T15">
        <v>0</v>
      </c>
      <c r="U15">
        <v>526.32000000000005</v>
      </c>
      <c r="V15">
        <v>35</v>
      </c>
      <c r="W15">
        <v>1</v>
      </c>
      <c r="X15" t="s">
        <v>44</v>
      </c>
      <c r="Y15">
        <v>29.2</v>
      </c>
      <c r="Z15">
        <v>153.69</v>
      </c>
      <c r="AA15">
        <v>0</v>
      </c>
    </row>
    <row r="16" spans="1:27" x14ac:dyDescent="0.25">
      <c r="A16" t="s">
        <v>83</v>
      </c>
      <c r="B16" s="6">
        <v>45659</v>
      </c>
      <c r="C16" t="s">
        <v>84</v>
      </c>
      <c r="D16" t="s">
        <v>66</v>
      </c>
      <c r="E16" t="s">
        <v>47</v>
      </c>
      <c r="F16" t="s">
        <v>73</v>
      </c>
      <c r="G16" t="s">
        <v>67</v>
      </c>
      <c r="H16">
        <v>7</v>
      </c>
      <c r="I16">
        <v>428.17</v>
      </c>
      <c r="J16">
        <v>20</v>
      </c>
      <c r="K16">
        <v>34</v>
      </c>
      <c r="L16">
        <v>6.03</v>
      </c>
      <c r="M16">
        <v>4</v>
      </c>
      <c r="N16" t="s">
        <v>60</v>
      </c>
      <c r="O16" t="s">
        <v>33</v>
      </c>
      <c r="P16" t="s">
        <v>34</v>
      </c>
      <c r="Q16">
        <v>2997.19</v>
      </c>
      <c r="R16">
        <v>599.44000000000005</v>
      </c>
      <c r="S16">
        <v>0</v>
      </c>
      <c r="T16">
        <v>0</v>
      </c>
      <c r="U16">
        <v>0</v>
      </c>
      <c r="V16">
        <v>23</v>
      </c>
      <c r="W16">
        <v>11</v>
      </c>
      <c r="X16" t="s">
        <v>35</v>
      </c>
      <c r="Y16">
        <v>12.5</v>
      </c>
      <c r="Z16">
        <v>0</v>
      </c>
      <c r="AA16">
        <v>1</v>
      </c>
    </row>
    <row r="17" spans="1:27" x14ac:dyDescent="0.25">
      <c r="A17" t="s">
        <v>85</v>
      </c>
      <c r="B17" s="6">
        <v>45659</v>
      </c>
      <c r="C17" t="s">
        <v>53</v>
      </c>
      <c r="D17" t="s">
        <v>54</v>
      </c>
      <c r="E17" t="s">
        <v>29</v>
      </c>
      <c r="F17" t="s">
        <v>86</v>
      </c>
      <c r="G17" t="s">
        <v>63</v>
      </c>
      <c r="H17">
        <v>1</v>
      </c>
      <c r="I17">
        <v>175.08</v>
      </c>
      <c r="J17">
        <v>10</v>
      </c>
      <c r="K17">
        <v>21</v>
      </c>
      <c r="L17">
        <v>4.41</v>
      </c>
      <c r="M17">
        <v>4.9000000000000004</v>
      </c>
      <c r="N17" t="s">
        <v>50</v>
      </c>
      <c r="O17" t="s">
        <v>33</v>
      </c>
      <c r="P17" t="s">
        <v>64</v>
      </c>
      <c r="Q17">
        <v>175.08</v>
      </c>
      <c r="R17">
        <v>17.510000000000002</v>
      </c>
      <c r="S17">
        <v>0</v>
      </c>
      <c r="T17">
        <v>10</v>
      </c>
      <c r="U17">
        <v>0</v>
      </c>
      <c r="V17">
        <v>25</v>
      </c>
      <c r="W17">
        <v>0</v>
      </c>
      <c r="X17" t="s">
        <v>44</v>
      </c>
      <c r="Y17">
        <v>16.899999999999999</v>
      </c>
      <c r="Z17">
        <v>0</v>
      </c>
      <c r="AA17">
        <v>0</v>
      </c>
    </row>
    <row r="18" spans="1:27" x14ac:dyDescent="0.25">
      <c r="A18" t="s">
        <v>87</v>
      </c>
      <c r="B18" s="6">
        <v>45659</v>
      </c>
      <c r="C18" t="s">
        <v>88</v>
      </c>
      <c r="D18" t="s">
        <v>38</v>
      </c>
      <c r="E18" t="s">
        <v>29</v>
      </c>
      <c r="F18" t="s">
        <v>48</v>
      </c>
      <c r="G18" t="s">
        <v>89</v>
      </c>
      <c r="H18">
        <v>1</v>
      </c>
      <c r="I18">
        <v>254.03</v>
      </c>
      <c r="J18">
        <v>5</v>
      </c>
      <c r="K18">
        <v>10</v>
      </c>
      <c r="L18">
        <v>4.83</v>
      </c>
      <c r="M18">
        <v>3.3</v>
      </c>
      <c r="N18" t="s">
        <v>32</v>
      </c>
      <c r="O18" t="s">
        <v>42</v>
      </c>
      <c r="P18" t="s">
        <v>56</v>
      </c>
      <c r="Q18">
        <v>254.03</v>
      </c>
      <c r="R18">
        <v>12.7</v>
      </c>
      <c r="S18">
        <v>241.33</v>
      </c>
      <c r="T18">
        <v>25</v>
      </c>
      <c r="U18">
        <v>266.33</v>
      </c>
      <c r="V18">
        <v>44</v>
      </c>
      <c r="W18">
        <v>0</v>
      </c>
      <c r="X18" t="s">
        <v>44</v>
      </c>
      <c r="Y18">
        <v>25</v>
      </c>
      <c r="Z18">
        <v>60.33</v>
      </c>
      <c r="AA18">
        <v>0</v>
      </c>
    </row>
    <row r="19" spans="1:27" x14ac:dyDescent="0.25">
      <c r="A19" t="s">
        <v>90</v>
      </c>
      <c r="B19" s="6">
        <v>45659</v>
      </c>
      <c r="C19" t="s">
        <v>37</v>
      </c>
      <c r="D19" t="s">
        <v>38</v>
      </c>
      <c r="E19" t="s">
        <v>47</v>
      </c>
      <c r="F19" t="s">
        <v>73</v>
      </c>
      <c r="G19" t="s">
        <v>70</v>
      </c>
      <c r="H19">
        <v>1</v>
      </c>
      <c r="I19">
        <v>467.32</v>
      </c>
      <c r="J19">
        <v>20</v>
      </c>
      <c r="K19">
        <v>32</v>
      </c>
      <c r="L19">
        <v>4.1500000000000004</v>
      </c>
      <c r="M19">
        <v>3.8</v>
      </c>
      <c r="N19" t="s">
        <v>50</v>
      </c>
      <c r="O19" t="s">
        <v>42</v>
      </c>
      <c r="P19" t="s">
        <v>51</v>
      </c>
      <c r="Q19">
        <v>467.32</v>
      </c>
      <c r="R19">
        <v>93.46</v>
      </c>
      <c r="S19">
        <v>373.86</v>
      </c>
      <c r="T19">
        <v>0</v>
      </c>
      <c r="U19">
        <v>373.86</v>
      </c>
      <c r="V19">
        <v>25</v>
      </c>
      <c r="W19">
        <v>7</v>
      </c>
      <c r="X19" t="s">
        <v>35</v>
      </c>
      <c r="Y19">
        <v>30.4</v>
      </c>
      <c r="Z19">
        <v>113.65</v>
      </c>
      <c r="AA19">
        <v>1</v>
      </c>
    </row>
    <row r="20" spans="1:27" x14ac:dyDescent="0.25">
      <c r="A20" t="s">
        <v>91</v>
      </c>
      <c r="B20" s="6">
        <v>45659</v>
      </c>
      <c r="C20" t="s">
        <v>84</v>
      </c>
      <c r="D20" t="s">
        <v>46</v>
      </c>
      <c r="E20" t="s">
        <v>47</v>
      </c>
      <c r="F20" t="s">
        <v>39</v>
      </c>
      <c r="G20" t="s">
        <v>40</v>
      </c>
      <c r="H20">
        <v>5</v>
      </c>
      <c r="I20">
        <v>401.82</v>
      </c>
      <c r="J20">
        <v>10</v>
      </c>
      <c r="K20">
        <v>11</v>
      </c>
      <c r="L20">
        <v>5.28</v>
      </c>
      <c r="M20">
        <v>4.0999999999999996</v>
      </c>
      <c r="N20" t="s">
        <v>32</v>
      </c>
      <c r="O20" t="s">
        <v>42</v>
      </c>
      <c r="P20" t="s">
        <v>43</v>
      </c>
      <c r="Q20">
        <v>2009.1</v>
      </c>
      <c r="R20">
        <v>200.91</v>
      </c>
      <c r="S20">
        <v>1808.19</v>
      </c>
      <c r="T20">
        <v>0</v>
      </c>
      <c r="U20">
        <v>1808.19</v>
      </c>
      <c r="V20">
        <v>28</v>
      </c>
      <c r="W20">
        <v>0</v>
      </c>
      <c r="X20" t="s">
        <v>44</v>
      </c>
      <c r="Y20">
        <v>12.5</v>
      </c>
      <c r="Z20">
        <v>226.02</v>
      </c>
      <c r="AA20">
        <v>0</v>
      </c>
    </row>
    <row r="21" spans="1:27" x14ac:dyDescent="0.25">
      <c r="A21" t="s">
        <v>92</v>
      </c>
      <c r="B21" s="6">
        <v>45660</v>
      </c>
      <c r="C21" t="s">
        <v>88</v>
      </c>
      <c r="D21" t="s">
        <v>38</v>
      </c>
      <c r="E21" t="s">
        <v>29</v>
      </c>
      <c r="F21" t="s">
        <v>93</v>
      </c>
      <c r="G21" t="s">
        <v>40</v>
      </c>
      <c r="H21">
        <v>7</v>
      </c>
      <c r="I21">
        <v>208.22</v>
      </c>
      <c r="J21">
        <v>10</v>
      </c>
      <c r="K21">
        <v>21</v>
      </c>
      <c r="L21">
        <v>2.16</v>
      </c>
      <c r="M21">
        <v>3.8</v>
      </c>
      <c r="N21" t="s">
        <v>68</v>
      </c>
      <c r="O21" t="s">
        <v>42</v>
      </c>
      <c r="P21" t="s">
        <v>64</v>
      </c>
      <c r="Q21">
        <v>1457.54</v>
      </c>
      <c r="R21">
        <v>145.75</v>
      </c>
      <c r="S21">
        <v>1311.79</v>
      </c>
      <c r="T21">
        <v>0</v>
      </c>
      <c r="U21">
        <v>1311.79</v>
      </c>
      <c r="V21">
        <v>25</v>
      </c>
      <c r="W21">
        <v>0</v>
      </c>
      <c r="X21" t="s">
        <v>44</v>
      </c>
      <c r="Y21">
        <v>20</v>
      </c>
      <c r="Z21">
        <v>262.36</v>
      </c>
      <c r="AA21">
        <v>0</v>
      </c>
    </row>
    <row r="22" spans="1:27" x14ac:dyDescent="0.25">
      <c r="A22" t="s">
        <v>94</v>
      </c>
      <c r="B22" s="6">
        <v>45660</v>
      </c>
      <c r="C22" t="s">
        <v>88</v>
      </c>
      <c r="D22" t="s">
        <v>54</v>
      </c>
      <c r="E22" t="s">
        <v>47</v>
      </c>
      <c r="F22" t="s">
        <v>86</v>
      </c>
      <c r="G22" t="s">
        <v>55</v>
      </c>
      <c r="H22">
        <v>2</v>
      </c>
      <c r="I22">
        <v>333.89</v>
      </c>
      <c r="J22">
        <v>5</v>
      </c>
      <c r="K22">
        <v>32</v>
      </c>
      <c r="L22">
        <v>1.69</v>
      </c>
      <c r="M22">
        <v>3.8</v>
      </c>
      <c r="N22" t="s">
        <v>68</v>
      </c>
      <c r="O22" t="s">
        <v>42</v>
      </c>
      <c r="P22" t="s">
        <v>51</v>
      </c>
      <c r="Q22">
        <v>667.78</v>
      </c>
      <c r="R22">
        <v>33.39</v>
      </c>
      <c r="S22">
        <v>634.39</v>
      </c>
      <c r="T22">
        <v>0</v>
      </c>
      <c r="U22">
        <v>634.39</v>
      </c>
      <c r="V22">
        <v>43</v>
      </c>
      <c r="W22">
        <v>0</v>
      </c>
      <c r="X22" t="s">
        <v>44</v>
      </c>
      <c r="Y22">
        <v>23.5</v>
      </c>
      <c r="Z22">
        <v>149.08000000000001</v>
      </c>
      <c r="AA22">
        <v>0</v>
      </c>
    </row>
    <row r="23" spans="1:27" x14ac:dyDescent="0.25">
      <c r="A23" t="s">
        <v>95</v>
      </c>
      <c r="B23" s="6">
        <v>45660</v>
      </c>
      <c r="C23" t="s">
        <v>75</v>
      </c>
      <c r="D23" t="s">
        <v>46</v>
      </c>
      <c r="E23" t="s">
        <v>29</v>
      </c>
      <c r="F23" t="s">
        <v>81</v>
      </c>
      <c r="G23" t="s">
        <v>82</v>
      </c>
      <c r="H23">
        <v>3</v>
      </c>
      <c r="I23">
        <v>82.17</v>
      </c>
      <c r="J23">
        <v>10</v>
      </c>
      <c r="K23">
        <v>15</v>
      </c>
      <c r="L23">
        <v>0.55000000000000004</v>
      </c>
      <c r="M23">
        <v>4</v>
      </c>
      <c r="N23" t="s">
        <v>32</v>
      </c>
      <c r="O23" t="s">
        <v>42</v>
      </c>
      <c r="P23" t="s">
        <v>56</v>
      </c>
      <c r="Q23">
        <v>246.51</v>
      </c>
      <c r="R23">
        <v>24.65</v>
      </c>
      <c r="S23">
        <v>221.86</v>
      </c>
      <c r="T23">
        <v>15</v>
      </c>
      <c r="U23">
        <v>236.86</v>
      </c>
      <c r="V23">
        <v>26</v>
      </c>
      <c r="W23">
        <v>0</v>
      </c>
      <c r="X23" t="s">
        <v>44</v>
      </c>
      <c r="Y23">
        <v>24.5</v>
      </c>
      <c r="Z23">
        <v>54.36</v>
      </c>
      <c r="AA23">
        <v>0</v>
      </c>
    </row>
    <row r="24" spans="1:27" x14ac:dyDescent="0.25">
      <c r="A24" t="s">
        <v>96</v>
      </c>
      <c r="B24" s="6">
        <v>45660</v>
      </c>
      <c r="C24" t="s">
        <v>84</v>
      </c>
      <c r="D24" t="s">
        <v>38</v>
      </c>
      <c r="E24" t="s">
        <v>29</v>
      </c>
      <c r="F24" t="s">
        <v>76</v>
      </c>
      <c r="G24" t="s">
        <v>31</v>
      </c>
      <c r="H24">
        <v>5</v>
      </c>
      <c r="I24">
        <v>106.63</v>
      </c>
      <c r="J24">
        <v>0</v>
      </c>
      <c r="K24">
        <v>10</v>
      </c>
      <c r="L24">
        <v>5.58</v>
      </c>
      <c r="M24">
        <v>4.3</v>
      </c>
      <c r="N24" t="s">
        <v>68</v>
      </c>
      <c r="O24" t="s">
        <v>42</v>
      </c>
      <c r="P24" t="s">
        <v>51</v>
      </c>
      <c r="Q24">
        <v>533.15</v>
      </c>
      <c r="R24">
        <v>0</v>
      </c>
      <c r="S24">
        <v>533.15</v>
      </c>
      <c r="T24">
        <v>0</v>
      </c>
      <c r="U24">
        <v>533.15</v>
      </c>
      <c r="V24">
        <v>15</v>
      </c>
      <c r="W24">
        <v>0</v>
      </c>
      <c r="X24" t="s">
        <v>44</v>
      </c>
      <c r="Y24">
        <v>29.5</v>
      </c>
      <c r="Z24">
        <v>157.28</v>
      </c>
      <c r="AA24">
        <v>0</v>
      </c>
    </row>
    <row r="25" spans="1:27" x14ac:dyDescent="0.25">
      <c r="A25" t="s">
        <v>97</v>
      </c>
      <c r="B25" s="6">
        <v>45660</v>
      </c>
      <c r="C25" t="s">
        <v>80</v>
      </c>
      <c r="D25" t="s">
        <v>28</v>
      </c>
      <c r="E25" t="s">
        <v>47</v>
      </c>
      <c r="F25" t="s">
        <v>48</v>
      </c>
      <c r="G25" t="s">
        <v>98</v>
      </c>
      <c r="H25">
        <v>5</v>
      </c>
      <c r="I25">
        <v>483</v>
      </c>
      <c r="J25">
        <v>25</v>
      </c>
      <c r="K25">
        <v>28</v>
      </c>
      <c r="L25">
        <v>5.7</v>
      </c>
      <c r="M25">
        <v>3.5</v>
      </c>
      <c r="N25" t="s">
        <v>32</v>
      </c>
      <c r="O25" t="s">
        <v>42</v>
      </c>
      <c r="P25" t="s">
        <v>56</v>
      </c>
      <c r="Q25">
        <v>2415</v>
      </c>
      <c r="R25">
        <v>603.75</v>
      </c>
      <c r="S25">
        <v>1811.25</v>
      </c>
      <c r="T25">
        <v>0</v>
      </c>
      <c r="U25">
        <v>1811.25</v>
      </c>
      <c r="V25">
        <v>20</v>
      </c>
      <c r="W25">
        <v>8</v>
      </c>
      <c r="X25" t="s">
        <v>35</v>
      </c>
      <c r="Y25">
        <v>12.8</v>
      </c>
      <c r="Z25">
        <v>231.84</v>
      </c>
      <c r="AA25">
        <v>1</v>
      </c>
    </row>
    <row r="26" spans="1:27" x14ac:dyDescent="0.25">
      <c r="A26" t="s">
        <v>99</v>
      </c>
      <c r="B26" s="6">
        <v>45660</v>
      </c>
      <c r="C26" t="s">
        <v>37</v>
      </c>
      <c r="D26" t="s">
        <v>28</v>
      </c>
      <c r="E26" t="s">
        <v>47</v>
      </c>
      <c r="F26" t="s">
        <v>93</v>
      </c>
      <c r="G26" t="s">
        <v>100</v>
      </c>
      <c r="H26">
        <v>2</v>
      </c>
      <c r="I26">
        <v>20.68</v>
      </c>
      <c r="J26">
        <v>25</v>
      </c>
      <c r="K26">
        <v>23</v>
      </c>
      <c r="L26">
        <v>4.26</v>
      </c>
      <c r="M26">
        <v>4.0999999999999996</v>
      </c>
      <c r="N26" t="s">
        <v>32</v>
      </c>
      <c r="O26" t="s">
        <v>42</v>
      </c>
      <c r="P26" t="s">
        <v>56</v>
      </c>
      <c r="Q26">
        <v>41.36</v>
      </c>
      <c r="R26">
        <v>10.34</v>
      </c>
      <c r="S26">
        <v>31.02</v>
      </c>
      <c r="T26">
        <v>15</v>
      </c>
      <c r="U26">
        <v>46.02</v>
      </c>
      <c r="V26">
        <v>39</v>
      </c>
      <c r="W26">
        <v>0</v>
      </c>
      <c r="X26" t="s">
        <v>44</v>
      </c>
      <c r="Y26">
        <v>11</v>
      </c>
      <c r="Z26">
        <v>3.41</v>
      </c>
      <c r="AA26">
        <v>0</v>
      </c>
    </row>
    <row r="27" spans="1:27" x14ac:dyDescent="0.25">
      <c r="A27" t="s">
        <v>101</v>
      </c>
      <c r="B27" s="6">
        <v>45660</v>
      </c>
      <c r="C27" t="s">
        <v>37</v>
      </c>
      <c r="D27" t="s">
        <v>46</v>
      </c>
      <c r="E27" t="s">
        <v>47</v>
      </c>
      <c r="F27" t="s">
        <v>30</v>
      </c>
      <c r="G27" t="s">
        <v>40</v>
      </c>
      <c r="H27">
        <v>6</v>
      </c>
      <c r="I27">
        <v>316.70999999999998</v>
      </c>
      <c r="J27">
        <v>0</v>
      </c>
      <c r="K27">
        <v>40</v>
      </c>
      <c r="L27">
        <v>5.4</v>
      </c>
      <c r="M27">
        <v>5</v>
      </c>
      <c r="N27" t="s">
        <v>68</v>
      </c>
      <c r="O27" t="s">
        <v>42</v>
      </c>
      <c r="P27" t="s">
        <v>56</v>
      </c>
      <c r="Q27">
        <v>1900.26</v>
      </c>
      <c r="R27">
        <v>0</v>
      </c>
      <c r="S27">
        <v>1900.26</v>
      </c>
      <c r="T27">
        <v>0</v>
      </c>
      <c r="U27">
        <v>1900.26</v>
      </c>
      <c r="V27">
        <v>19</v>
      </c>
      <c r="W27">
        <v>21</v>
      </c>
      <c r="X27" t="s">
        <v>35</v>
      </c>
      <c r="Y27">
        <v>31.4</v>
      </c>
      <c r="Z27">
        <v>596.67999999999995</v>
      </c>
      <c r="AA27">
        <v>1</v>
      </c>
    </row>
    <row r="28" spans="1:27" x14ac:dyDescent="0.25">
      <c r="A28" t="s">
        <v>102</v>
      </c>
      <c r="B28" s="6">
        <v>45660</v>
      </c>
      <c r="C28" t="s">
        <v>27</v>
      </c>
      <c r="D28" t="s">
        <v>66</v>
      </c>
      <c r="E28" t="s">
        <v>47</v>
      </c>
      <c r="F28" t="s">
        <v>39</v>
      </c>
      <c r="G28" t="s">
        <v>55</v>
      </c>
      <c r="H28">
        <v>7</v>
      </c>
      <c r="I28">
        <v>347.94</v>
      </c>
      <c r="J28">
        <v>5</v>
      </c>
      <c r="K28">
        <v>20</v>
      </c>
      <c r="L28">
        <v>6.36</v>
      </c>
      <c r="M28">
        <v>3.3</v>
      </c>
      <c r="N28" t="s">
        <v>60</v>
      </c>
      <c r="O28" t="s">
        <v>42</v>
      </c>
      <c r="P28" t="s">
        <v>51</v>
      </c>
      <c r="Q28">
        <v>2435.58</v>
      </c>
      <c r="R28">
        <v>121.78</v>
      </c>
      <c r="S28">
        <v>2313.8000000000002</v>
      </c>
      <c r="T28">
        <v>0</v>
      </c>
      <c r="U28">
        <v>2313.8000000000002</v>
      </c>
      <c r="V28">
        <v>25</v>
      </c>
      <c r="W28">
        <v>0</v>
      </c>
      <c r="X28" t="s">
        <v>44</v>
      </c>
      <c r="Y28">
        <v>20</v>
      </c>
      <c r="Z28">
        <v>462.76</v>
      </c>
      <c r="AA28">
        <v>0</v>
      </c>
    </row>
    <row r="29" spans="1:27" x14ac:dyDescent="0.25">
      <c r="A29" t="s">
        <v>103</v>
      </c>
      <c r="B29" s="6">
        <v>45660</v>
      </c>
      <c r="C29" t="s">
        <v>88</v>
      </c>
      <c r="D29" t="s">
        <v>66</v>
      </c>
      <c r="E29" t="s">
        <v>47</v>
      </c>
      <c r="F29" t="s">
        <v>86</v>
      </c>
      <c r="G29" t="s">
        <v>78</v>
      </c>
      <c r="H29">
        <v>7</v>
      </c>
      <c r="I29">
        <v>407.9</v>
      </c>
      <c r="J29">
        <v>0</v>
      </c>
      <c r="K29">
        <v>33</v>
      </c>
      <c r="L29">
        <v>7.27</v>
      </c>
      <c r="M29">
        <v>3.3</v>
      </c>
      <c r="N29" t="s">
        <v>68</v>
      </c>
      <c r="O29" t="s">
        <v>42</v>
      </c>
      <c r="P29" t="s">
        <v>51</v>
      </c>
      <c r="Q29">
        <v>2855.3</v>
      </c>
      <c r="R29">
        <v>0</v>
      </c>
      <c r="S29">
        <v>2855.3</v>
      </c>
      <c r="T29">
        <v>0</v>
      </c>
      <c r="U29">
        <v>2855.3</v>
      </c>
      <c r="V29">
        <v>36</v>
      </c>
      <c r="W29">
        <v>0</v>
      </c>
      <c r="X29" t="s">
        <v>44</v>
      </c>
      <c r="Y29">
        <v>16.5</v>
      </c>
      <c r="Z29">
        <v>471.12</v>
      </c>
      <c r="AA29">
        <v>0</v>
      </c>
    </row>
    <row r="30" spans="1:27" x14ac:dyDescent="0.25">
      <c r="A30" t="s">
        <v>104</v>
      </c>
      <c r="B30" s="6">
        <v>45661</v>
      </c>
      <c r="C30" t="s">
        <v>84</v>
      </c>
      <c r="D30" t="s">
        <v>66</v>
      </c>
      <c r="E30" t="s">
        <v>29</v>
      </c>
      <c r="F30" t="s">
        <v>30</v>
      </c>
      <c r="G30" t="s">
        <v>100</v>
      </c>
      <c r="H30">
        <v>1</v>
      </c>
      <c r="I30">
        <v>493.67</v>
      </c>
      <c r="J30">
        <v>5</v>
      </c>
      <c r="K30">
        <v>18</v>
      </c>
      <c r="L30">
        <v>6.45</v>
      </c>
      <c r="M30">
        <v>4.8</v>
      </c>
      <c r="N30" t="s">
        <v>60</v>
      </c>
      <c r="O30" t="s">
        <v>42</v>
      </c>
      <c r="P30" t="s">
        <v>51</v>
      </c>
      <c r="Q30">
        <v>493.67</v>
      </c>
      <c r="R30">
        <v>24.68</v>
      </c>
      <c r="S30">
        <v>468.99</v>
      </c>
      <c r="T30">
        <v>0</v>
      </c>
      <c r="U30">
        <v>468.99</v>
      </c>
      <c r="V30">
        <v>24</v>
      </c>
      <c r="W30">
        <v>0</v>
      </c>
      <c r="X30" t="s">
        <v>44</v>
      </c>
      <c r="Y30">
        <v>15.6</v>
      </c>
      <c r="Z30">
        <v>73.16</v>
      </c>
      <c r="AA30">
        <v>0</v>
      </c>
    </row>
    <row r="31" spans="1:27" x14ac:dyDescent="0.25">
      <c r="A31" t="s">
        <v>105</v>
      </c>
      <c r="B31" s="6">
        <v>45661</v>
      </c>
      <c r="C31" t="s">
        <v>27</v>
      </c>
      <c r="D31" t="s">
        <v>28</v>
      </c>
      <c r="E31" t="s">
        <v>47</v>
      </c>
      <c r="F31" t="s">
        <v>59</v>
      </c>
      <c r="G31" t="s">
        <v>82</v>
      </c>
      <c r="H31">
        <v>4</v>
      </c>
      <c r="I31">
        <v>101.65</v>
      </c>
      <c r="J31">
        <v>15</v>
      </c>
      <c r="K31">
        <v>30</v>
      </c>
      <c r="L31">
        <v>1.6</v>
      </c>
      <c r="M31">
        <v>4.5999999999999996</v>
      </c>
      <c r="N31" t="s">
        <v>41</v>
      </c>
      <c r="O31" t="s">
        <v>42</v>
      </c>
      <c r="P31" t="s">
        <v>51</v>
      </c>
      <c r="Q31">
        <v>406.6</v>
      </c>
      <c r="R31">
        <v>60.99</v>
      </c>
      <c r="S31">
        <v>345.61</v>
      </c>
      <c r="T31">
        <v>0</v>
      </c>
      <c r="U31">
        <v>345.61</v>
      </c>
      <c r="V31">
        <v>41</v>
      </c>
      <c r="W31">
        <v>0</v>
      </c>
      <c r="X31" t="s">
        <v>44</v>
      </c>
      <c r="Y31">
        <v>17</v>
      </c>
      <c r="Z31">
        <v>58.75</v>
      </c>
      <c r="AA31">
        <v>0</v>
      </c>
    </row>
    <row r="32" spans="1:27" x14ac:dyDescent="0.25">
      <c r="A32" t="s">
        <v>106</v>
      </c>
      <c r="B32" s="6">
        <v>45661</v>
      </c>
      <c r="C32" t="s">
        <v>37</v>
      </c>
      <c r="D32" t="s">
        <v>66</v>
      </c>
      <c r="E32" t="s">
        <v>29</v>
      </c>
      <c r="F32" t="s">
        <v>86</v>
      </c>
      <c r="G32" t="s">
        <v>98</v>
      </c>
      <c r="H32">
        <v>6</v>
      </c>
      <c r="I32">
        <v>179.47</v>
      </c>
      <c r="J32">
        <v>5</v>
      </c>
      <c r="K32">
        <v>36</v>
      </c>
      <c r="L32">
        <v>5.33</v>
      </c>
      <c r="M32">
        <v>4.3</v>
      </c>
      <c r="N32" t="s">
        <v>41</v>
      </c>
      <c r="O32" t="s">
        <v>42</v>
      </c>
      <c r="P32" t="s">
        <v>34</v>
      </c>
      <c r="Q32">
        <v>1076.82</v>
      </c>
      <c r="R32">
        <v>53.84</v>
      </c>
      <c r="S32">
        <v>1022.98</v>
      </c>
      <c r="T32">
        <v>0</v>
      </c>
      <c r="U32">
        <v>1022.98</v>
      </c>
      <c r="V32">
        <v>23</v>
      </c>
      <c r="W32">
        <v>13</v>
      </c>
      <c r="X32" t="s">
        <v>35</v>
      </c>
      <c r="Y32">
        <v>8</v>
      </c>
      <c r="Z32">
        <v>81.84</v>
      </c>
      <c r="AA32">
        <v>1</v>
      </c>
    </row>
    <row r="33" spans="1:27" x14ac:dyDescent="0.25">
      <c r="A33" t="s">
        <v>107</v>
      </c>
      <c r="B33" s="6">
        <v>45661</v>
      </c>
      <c r="C33" t="s">
        <v>27</v>
      </c>
      <c r="D33" t="s">
        <v>54</v>
      </c>
      <c r="E33" t="s">
        <v>47</v>
      </c>
      <c r="F33" t="s">
        <v>81</v>
      </c>
      <c r="G33" t="s">
        <v>89</v>
      </c>
      <c r="H33">
        <v>7</v>
      </c>
      <c r="I33">
        <v>389.13</v>
      </c>
      <c r="J33">
        <v>15</v>
      </c>
      <c r="K33">
        <v>13</v>
      </c>
      <c r="L33">
        <v>3.38</v>
      </c>
      <c r="M33">
        <v>2.6</v>
      </c>
      <c r="N33" t="s">
        <v>68</v>
      </c>
      <c r="O33" t="s">
        <v>42</v>
      </c>
      <c r="P33" t="s">
        <v>51</v>
      </c>
      <c r="Q33">
        <v>2723.91</v>
      </c>
      <c r="R33">
        <v>408.59</v>
      </c>
      <c r="S33">
        <v>2315.3200000000002</v>
      </c>
      <c r="T33">
        <v>0</v>
      </c>
      <c r="U33">
        <v>2315.3200000000002</v>
      </c>
      <c r="V33">
        <v>19</v>
      </c>
      <c r="W33">
        <v>0</v>
      </c>
      <c r="X33" t="s">
        <v>44</v>
      </c>
      <c r="Y33">
        <v>21.7</v>
      </c>
      <c r="Z33">
        <v>502.42</v>
      </c>
      <c r="AA33">
        <v>0</v>
      </c>
    </row>
    <row r="34" spans="1:27" x14ac:dyDescent="0.25">
      <c r="A34" t="s">
        <v>108</v>
      </c>
      <c r="B34" s="6">
        <v>45661</v>
      </c>
      <c r="C34" t="s">
        <v>58</v>
      </c>
      <c r="D34" t="s">
        <v>66</v>
      </c>
      <c r="E34" t="s">
        <v>29</v>
      </c>
      <c r="F34" t="s">
        <v>76</v>
      </c>
      <c r="G34" t="s">
        <v>70</v>
      </c>
      <c r="H34">
        <v>4</v>
      </c>
      <c r="I34">
        <v>290.82</v>
      </c>
      <c r="J34">
        <v>20</v>
      </c>
      <c r="K34">
        <v>26</v>
      </c>
      <c r="L34">
        <v>3.58</v>
      </c>
      <c r="M34">
        <v>2.9</v>
      </c>
      <c r="N34" t="s">
        <v>41</v>
      </c>
      <c r="O34" t="s">
        <v>33</v>
      </c>
      <c r="P34" t="s">
        <v>56</v>
      </c>
      <c r="Q34">
        <v>1163.28</v>
      </c>
      <c r="R34">
        <v>232.66</v>
      </c>
      <c r="S34">
        <v>0</v>
      </c>
      <c r="T34">
        <v>0</v>
      </c>
      <c r="U34">
        <v>0</v>
      </c>
      <c r="V34">
        <v>20</v>
      </c>
      <c r="W34">
        <v>6</v>
      </c>
      <c r="X34" t="s">
        <v>35</v>
      </c>
      <c r="Y34">
        <v>23.3</v>
      </c>
      <c r="Z34">
        <v>0</v>
      </c>
      <c r="AA34">
        <v>1</v>
      </c>
    </row>
    <row r="35" spans="1:27" x14ac:dyDescent="0.25">
      <c r="A35" t="s">
        <v>109</v>
      </c>
      <c r="B35" s="6">
        <v>45661</v>
      </c>
      <c r="C35" t="s">
        <v>88</v>
      </c>
      <c r="D35" t="s">
        <v>28</v>
      </c>
      <c r="E35" t="s">
        <v>29</v>
      </c>
      <c r="F35" t="s">
        <v>81</v>
      </c>
      <c r="G35" t="s">
        <v>70</v>
      </c>
      <c r="H35">
        <v>2</v>
      </c>
      <c r="I35">
        <v>425.28</v>
      </c>
      <c r="J35">
        <v>0</v>
      </c>
      <c r="K35">
        <v>33</v>
      </c>
      <c r="L35">
        <v>6.54</v>
      </c>
      <c r="M35">
        <v>4.2</v>
      </c>
      <c r="N35" t="s">
        <v>68</v>
      </c>
      <c r="O35" t="s">
        <v>42</v>
      </c>
      <c r="P35" t="s">
        <v>34</v>
      </c>
      <c r="Q35">
        <v>850.56</v>
      </c>
      <c r="R35">
        <v>0</v>
      </c>
      <c r="S35">
        <v>850.56</v>
      </c>
      <c r="T35">
        <v>0</v>
      </c>
      <c r="U35">
        <v>850.56</v>
      </c>
      <c r="V35">
        <v>27</v>
      </c>
      <c r="W35">
        <v>6</v>
      </c>
      <c r="X35" t="s">
        <v>35</v>
      </c>
      <c r="Y35">
        <v>17.7</v>
      </c>
      <c r="Z35">
        <v>150.55000000000001</v>
      </c>
      <c r="AA35">
        <v>1</v>
      </c>
    </row>
    <row r="36" spans="1:27" x14ac:dyDescent="0.25">
      <c r="A36" t="s">
        <v>110</v>
      </c>
      <c r="B36" s="6">
        <v>45661</v>
      </c>
      <c r="C36" t="s">
        <v>37</v>
      </c>
      <c r="D36" t="s">
        <v>38</v>
      </c>
      <c r="E36" t="s">
        <v>29</v>
      </c>
      <c r="F36" t="s">
        <v>111</v>
      </c>
      <c r="G36" t="s">
        <v>89</v>
      </c>
      <c r="H36">
        <v>5</v>
      </c>
      <c r="I36">
        <v>460.54</v>
      </c>
      <c r="J36">
        <v>20</v>
      </c>
      <c r="K36">
        <v>20</v>
      </c>
      <c r="L36">
        <v>4</v>
      </c>
      <c r="M36">
        <v>3.6</v>
      </c>
      <c r="N36" t="s">
        <v>68</v>
      </c>
      <c r="O36" t="s">
        <v>33</v>
      </c>
      <c r="P36" t="s">
        <v>51</v>
      </c>
      <c r="Q36">
        <v>2302.6999999999998</v>
      </c>
      <c r="R36">
        <v>460.54</v>
      </c>
      <c r="S36">
        <v>0</v>
      </c>
      <c r="T36">
        <v>0</v>
      </c>
      <c r="U36">
        <v>0</v>
      </c>
      <c r="V36">
        <v>39</v>
      </c>
      <c r="W36">
        <v>0</v>
      </c>
      <c r="X36" t="s">
        <v>44</v>
      </c>
      <c r="Y36">
        <v>9.8000000000000007</v>
      </c>
      <c r="Z36">
        <v>0</v>
      </c>
      <c r="AA36">
        <v>0</v>
      </c>
    </row>
    <row r="37" spans="1:27" x14ac:dyDescent="0.25">
      <c r="A37" t="s">
        <v>112</v>
      </c>
      <c r="B37" s="6">
        <v>45661</v>
      </c>
      <c r="C37" t="s">
        <v>27</v>
      </c>
      <c r="D37" t="s">
        <v>66</v>
      </c>
      <c r="E37" t="s">
        <v>47</v>
      </c>
      <c r="F37" t="s">
        <v>81</v>
      </c>
      <c r="G37" t="s">
        <v>78</v>
      </c>
      <c r="H37">
        <v>4</v>
      </c>
      <c r="I37">
        <v>38.78</v>
      </c>
      <c r="J37">
        <v>25</v>
      </c>
      <c r="K37">
        <v>34</v>
      </c>
      <c r="L37">
        <v>2.89</v>
      </c>
      <c r="M37">
        <v>3.4</v>
      </c>
      <c r="N37" t="s">
        <v>41</v>
      </c>
      <c r="O37" t="s">
        <v>42</v>
      </c>
      <c r="P37" t="s">
        <v>64</v>
      </c>
      <c r="Q37">
        <v>155.12</v>
      </c>
      <c r="R37">
        <v>38.78</v>
      </c>
      <c r="S37">
        <v>116.34</v>
      </c>
      <c r="T37">
        <v>10</v>
      </c>
      <c r="U37">
        <v>126.34</v>
      </c>
      <c r="V37">
        <v>22</v>
      </c>
      <c r="W37">
        <v>12</v>
      </c>
      <c r="X37" t="s">
        <v>35</v>
      </c>
      <c r="Y37">
        <v>23.4</v>
      </c>
      <c r="Z37">
        <v>27.22</v>
      </c>
      <c r="AA37">
        <v>1</v>
      </c>
    </row>
    <row r="38" spans="1:27" x14ac:dyDescent="0.25">
      <c r="A38" t="s">
        <v>113</v>
      </c>
      <c r="B38" s="6">
        <v>45661</v>
      </c>
      <c r="C38" t="s">
        <v>37</v>
      </c>
      <c r="D38" t="s">
        <v>38</v>
      </c>
      <c r="E38" t="s">
        <v>47</v>
      </c>
      <c r="F38" t="s">
        <v>86</v>
      </c>
      <c r="G38" t="s">
        <v>98</v>
      </c>
      <c r="H38">
        <v>5</v>
      </c>
      <c r="I38">
        <v>73.349999999999994</v>
      </c>
      <c r="J38">
        <v>25</v>
      </c>
      <c r="K38">
        <v>27</v>
      </c>
      <c r="L38">
        <v>3.81</v>
      </c>
      <c r="M38">
        <v>3.5</v>
      </c>
      <c r="N38" t="s">
        <v>68</v>
      </c>
      <c r="O38" t="s">
        <v>33</v>
      </c>
      <c r="P38" t="s">
        <v>64</v>
      </c>
      <c r="Q38">
        <v>366.75</v>
      </c>
      <c r="R38">
        <v>91.69</v>
      </c>
      <c r="S38">
        <v>0</v>
      </c>
      <c r="T38">
        <v>25</v>
      </c>
      <c r="U38">
        <v>0</v>
      </c>
      <c r="V38">
        <v>27</v>
      </c>
      <c r="W38">
        <v>0</v>
      </c>
      <c r="X38" t="s">
        <v>44</v>
      </c>
      <c r="Y38">
        <v>27.6</v>
      </c>
      <c r="Z38">
        <v>0</v>
      </c>
      <c r="AA38">
        <v>0</v>
      </c>
    </row>
    <row r="39" spans="1:27" x14ac:dyDescent="0.25">
      <c r="A39" t="s">
        <v>114</v>
      </c>
      <c r="B39" s="6">
        <v>45662</v>
      </c>
      <c r="C39" t="s">
        <v>80</v>
      </c>
      <c r="D39" t="s">
        <v>46</v>
      </c>
      <c r="E39" t="s">
        <v>29</v>
      </c>
      <c r="F39" t="s">
        <v>111</v>
      </c>
      <c r="G39" t="s">
        <v>55</v>
      </c>
      <c r="H39">
        <v>4</v>
      </c>
      <c r="I39">
        <v>158.69999999999999</v>
      </c>
      <c r="J39">
        <v>0</v>
      </c>
      <c r="K39">
        <v>31</v>
      </c>
      <c r="L39">
        <v>5.78</v>
      </c>
      <c r="M39">
        <v>4.4000000000000004</v>
      </c>
      <c r="N39" t="s">
        <v>50</v>
      </c>
      <c r="O39" t="s">
        <v>42</v>
      </c>
      <c r="P39" t="s">
        <v>34</v>
      </c>
      <c r="Q39">
        <v>634.79999999999995</v>
      </c>
      <c r="R39">
        <v>0</v>
      </c>
      <c r="S39">
        <v>634.79999999999995</v>
      </c>
      <c r="T39">
        <v>0</v>
      </c>
      <c r="U39">
        <v>634.79999999999995</v>
      </c>
      <c r="V39">
        <v>19</v>
      </c>
      <c r="W39">
        <v>12</v>
      </c>
      <c r="X39" t="s">
        <v>35</v>
      </c>
      <c r="Y39">
        <v>23.5</v>
      </c>
      <c r="Z39">
        <v>149.18</v>
      </c>
      <c r="AA39">
        <v>1</v>
      </c>
    </row>
    <row r="40" spans="1:27" x14ac:dyDescent="0.25">
      <c r="A40" t="s">
        <v>115</v>
      </c>
      <c r="B40" s="6">
        <v>45662</v>
      </c>
      <c r="C40" t="s">
        <v>37</v>
      </c>
      <c r="D40" t="s">
        <v>54</v>
      </c>
      <c r="E40" t="s">
        <v>29</v>
      </c>
      <c r="F40" t="s">
        <v>81</v>
      </c>
      <c r="G40" t="s">
        <v>63</v>
      </c>
      <c r="H40">
        <v>7</v>
      </c>
      <c r="I40">
        <v>461.33</v>
      </c>
      <c r="J40">
        <v>5</v>
      </c>
      <c r="K40">
        <v>21</v>
      </c>
      <c r="L40">
        <v>3.64</v>
      </c>
      <c r="M40">
        <v>4</v>
      </c>
      <c r="N40" t="s">
        <v>32</v>
      </c>
      <c r="O40" t="s">
        <v>33</v>
      </c>
      <c r="P40" t="s">
        <v>56</v>
      </c>
      <c r="Q40">
        <v>3229.31</v>
      </c>
      <c r="R40">
        <v>161.47</v>
      </c>
      <c r="S40">
        <v>0</v>
      </c>
      <c r="T40">
        <v>0</v>
      </c>
      <c r="U40">
        <v>0</v>
      </c>
      <c r="V40">
        <v>35</v>
      </c>
      <c r="W40">
        <v>0</v>
      </c>
      <c r="X40" t="s">
        <v>44</v>
      </c>
      <c r="Y40">
        <v>14.1</v>
      </c>
      <c r="Z40">
        <v>0</v>
      </c>
      <c r="AA40">
        <v>0</v>
      </c>
    </row>
    <row r="41" spans="1:27" x14ac:dyDescent="0.25">
      <c r="A41" t="s">
        <v>116</v>
      </c>
      <c r="B41" s="6">
        <v>45662</v>
      </c>
      <c r="C41" t="s">
        <v>84</v>
      </c>
      <c r="D41" t="s">
        <v>66</v>
      </c>
      <c r="E41" t="s">
        <v>47</v>
      </c>
      <c r="F41" t="s">
        <v>86</v>
      </c>
      <c r="G41" t="s">
        <v>117</v>
      </c>
      <c r="H41">
        <v>3</v>
      </c>
      <c r="I41">
        <v>111.56</v>
      </c>
      <c r="J41">
        <v>25</v>
      </c>
      <c r="K41">
        <v>28</v>
      </c>
      <c r="L41">
        <v>3.69</v>
      </c>
      <c r="M41">
        <v>4</v>
      </c>
      <c r="N41" t="s">
        <v>41</v>
      </c>
      <c r="O41" t="s">
        <v>42</v>
      </c>
      <c r="P41" t="s">
        <v>64</v>
      </c>
      <c r="Q41">
        <v>334.68</v>
      </c>
      <c r="R41">
        <v>83.67</v>
      </c>
      <c r="S41">
        <v>251.01</v>
      </c>
      <c r="T41">
        <v>15</v>
      </c>
      <c r="U41">
        <v>266.01</v>
      </c>
      <c r="V41">
        <v>28</v>
      </c>
      <c r="W41">
        <v>0</v>
      </c>
      <c r="X41" t="s">
        <v>44</v>
      </c>
      <c r="Y41">
        <v>20.5</v>
      </c>
      <c r="Z41">
        <v>51.46</v>
      </c>
      <c r="AA41">
        <v>0</v>
      </c>
    </row>
    <row r="42" spans="1:27" x14ac:dyDescent="0.25">
      <c r="A42" t="s">
        <v>118</v>
      </c>
      <c r="B42" s="6">
        <v>45662</v>
      </c>
      <c r="C42" t="s">
        <v>27</v>
      </c>
      <c r="D42" t="s">
        <v>66</v>
      </c>
      <c r="E42" t="s">
        <v>29</v>
      </c>
      <c r="F42" t="s">
        <v>30</v>
      </c>
      <c r="G42" t="s">
        <v>119</v>
      </c>
      <c r="H42">
        <v>1</v>
      </c>
      <c r="I42">
        <v>191.49</v>
      </c>
      <c r="J42">
        <v>5</v>
      </c>
      <c r="K42">
        <v>10</v>
      </c>
      <c r="L42">
        <v>7.63</v>
      </c>
      <c r="M42">
        <v>4.7</v>
      </c>
      <c r="N42" t="s">
        <v>32</v>
      </c>
      <c r="O42" t="s">
        <v>33</v>
      </c>
      <c r="P42" t="s">
        <v>51</v>
      </c>
      <c r="Q42">
        <v>191.49</v>
      </c>
      <c r="R42">
        <v>9.57</v>
      </c>
      <c r="S42">
        <v>0</v>
      </c>
      <c r="T42">
        <v>10</v>
      </c>
      <c r="U42">
        <v>0</v>
      </c>
      <c r="V42">
        <v>23</v>
      </c>
      <c r="W42">
        <v>0</v>
      </c>
      <c r="X42" t="s">
        <v>44</v>
      </c>
      <c r="Y42">
        <v>23.2</v>
      </c>
      <c r="Z42">
        <v>0</v>
      </c>
      <c r="AA42">
        <v>0</v>
      </c>
    </row>
    <row r="43" spans="1:27" x14ac:dyDescent="0.25">
      <c r="A43" t="s">
        <v>120</v>
      </c>
      <c r="B43" s="6">
        <v>45662</v>
      </c>
      <c r="C43" t="s">
        <v>27</v>
      </c>
      <c r="D43" t="s">
        <v>46</v>
      </c>
      <c r="E43" t="s">
        <v>47</v>
      </c>
      <c r="F43" t="s">
        <v>111</v>
      </c>
      <c r="G43" t="s">
        <v>89</v>
      </c>
      <c r="H43">
        <v>4</v>
      </c>
      <c r="I43">
        <v>296.23</v>
      </c>
      <c r="J43">
        <v>5</v>
      </c>
      <c r="K43">
        <v>18</v>
      </c>
      <c r="L43">
        <v>2.82</v>
      </c>
      <c r="M43">
        <v>5</v>
      </c>
      <c r="N43" t="s">
        <v>68</v>
      </c>
      <c r="O43" t="s">
        <v>33</v>
      </c>
      <c r="P43" t="s">
        <v>51</v>
      </c>
      <c r="Q43">
        <v>1184.92</v>
      </c>
      <c r="R43">
        <v>59.25</v>
      </c>
      <c r="S43">
        <v>0</v>
      </c>
      <c r="T43">
        <v>0</v>
      </c>
      <c r="U43">
        <v>0</v>
      </c>
      <c r="V43">
        <v>15</v>
      </c>
      <c r="W43">
        <v>3</v>
      </c>
      <c r="X43" t="s">
        <v>44</v>
      </c>
      <c r="Y43">
        <v>11.5</v>
      </c>
      <c r="Z43">
        <v>0</v>
      </c>
      <c r="AA43">
        <v>0</v>
      </c>
    </row>
    <row r="44" spans="1:27" x14ac:dyDescent="0.25">
      <c r="A44" t="s">
        <v>121</v>
      </c>
      <c r="B44" s="6">
        <v>45662</v>
      </c>
      <c r="C44" t="s">
        <v>37</v>
      </c>
      <c r="D44" t="s">
        <v>28</v>
      </c>
      <c r="E44" t="s">
        <v>47</v>
      </c>
      <c r="F44" t="s">
        <v>111</v>
      </c>
      <c r="G44" t="s">
        <v>31</v>
      </c>
      <c r="H44">
        <v>4</v>
      </c>
      <c r="I44">
        <v>135.08000000000001</v>
      </c>
      <c r="J44">
        <v>20</v>
      </c>
      <c r="K44">
        <v>31</v>
      </c>
      <c r="L44">
        <v>5.42</v>
      </c>
      <c r="M44">
        <v>4.3</v>
      </c>
      <c r="N44" t="s">
        <v>50</v>
      </c>
      <c r="O44" t="s">
        <v>42</v>
      </c>
      <c r="P44" t="s">
        <v>64</v>
      </c>
      <c r="Q44">
        <v>540.32000000000005</v>
      </c>
      <c r="R44">
        <v>108.06</v>
      </c>
      <c r="S44">
        <v>432.26</v>
      </c>
      <c r="T44">
        <v>0</v>
      </c>
      <c r="U44">
        <v>432.26</v>
      </c>
      <c r="V44">
        <v>22</v>
      </c>
      <c r="W44">
        <v>9</v>
      </c>
      <c r="X44" t="s">
        <v>35</v>
      </c>
      <c r="Y44">
        <v>31</v>
      </c>
      <c r="Z44">
        <v>134</v>
      </c>
      <c r="AA44">
        <v>1</v>
      </c>
    </row>
    <row r="45" spans="1:27" x14ac:dyDescent="0.25">
      <c r="A45" t="s">
        <v>122</v>
      </c>
      <c r="B45" s="6">
        <v>45662</v>
      </c>
      <c r="C45" t="s">
        <v>88</v>
      </c>
      <c r="D45" t="s">
        <v>54</v>
      </c>
      <c r="E45" t="s">
        <v>47</v>
      </c>
      <c r="F45" t="s">
        <v>59</v>
      </c>
      <c r="G45" t="s">
        <v>117</v>
      </c>
      <c r="H45">
        <v>5</v>
      </c>
      <c r="I45">
        <v>387.41</v>
      </c>
      <c r="J45">
        <v>0</v>
      </c>
      <c r="K45">
        <v>34</v>
      </c>
      <c r="L45">
        <v>3.73</v>
      </c>
      <c r="M45">
        <v>4.8</v>
      </c>
      <c r="N45" t="s">
        <v>41</v>
      </c>
      <c r="O45" t="s">
        <v>42</v>
      </c>
      <c r="P45" t="s">
        <v>34</v>
      </c>
      <c r="Q45">
        <v>1937.05</v>
      </c>
      <c r="R45">
        <v>0</v>
      </c>
      <c r="S45">
        <v>1937.05</v>
      </c>
      <c r="T45">
        <v>0</v>
      </c>
      <c r="U45">
        <v>1937.05</v>
      </c>
      <c r="V45">
        <v>21</v>
      </c>
      <c r="W45">
        <v>13</v>
      </c>
      <c r="X45" t="s">
        <v>35</v>
      </c>
      <c r="Y45">
        <v>31.6</v>
      </c>
      <c r="Z45">
        <v>612.11</v>
      </c>
      <c r="AA45">
        <v>1</v>
      </c>
    </row>
    <row r="46" spans="1:27" x14ac:dyDescent="0.25">
      <c r="A46" t="s">
        <v>123</v>
      </c>
      <c r="B46" s="6">
        <v>45662</v>
      </c>
      <c r="C46" t="s">
        <v>53</v>
      </c>
      <c r="D46" t="s">
        <v>66</v>
      </c>
      <c r="E46" t="s">
        <v>47</v>
      </c>
      <c r="F46" t="s">
        <v>30</v>
      </c>
      <c r="G46" t="s">
        <v>89</v>
      </c>
      <c r="H46">
        <v>7</v>
      </c>
      <c r="I46">
        <v>472.29</v>
      </c>
      <c r="J46">
        <v>20</v>
      </c>
      <c r="K46">
        <v>33</v>
      </c>
      <c r="L46">
        <v>3.81</v>
      </c>
      <c r="M46">
        <v>4.9000000000000004</v>
      </c>
      <c r="N46" t="s">
        <v>41</v>
      </c>
      <c r="O46" t="s">
        <v>42</v>
      </c>
      <c r="P46" t="s">
        <v>43</v>
      </c>
      <c r="Q46">
        <v>3306.03</v>
      </c>
      <c r="R46">
        <v>661.21</v>
      </c>
      <c r="S46">
        <v>2644.82</v>
      </c>
      <c r="T46">
        <v>0</v>
      </c>
      <c r="U46">
        <v>2644.82</v>
      </c>
      <c r="V46">
        <v>40</v>
      </c>
      <c r="W46">
        <v>0</v>
      </c>
      <c r="X46" t="s">
        <v>44</v>
      </c>
      <c r="Y46">
        <v>24.5</v>
      </c>
      <c r="Z46">
        <v>647.98</v>
      </c>
      <c r="AA46">
        <v>0</v>
      </c>
    </row>
    <row r="47" spans="1:27" x14ac:dyDescent="0.25">
      <c r="A47" t="s">
        <v>124</v>
      </c>
      <c r="B47" s="6">
        <v>45662</v>
      </c>
      <c r="C47" t="s">
        <v>53</v>
      </c>
      <c r="D47" t="s">
        <v>38</v>
      </c>
      <c r="E47" t="s">
        <v>29</v>
      </c>
      <c r="F47" t="s">
        <v>59</v>
      </c>
      <c r="G47" t="s">
        <v>82</v>
      </c>
      <c r="H47">
        <v>7</v>
      </c>
      <c r="I47">
        <v>148.52000000000001</v>
      </c>
      <c r="J47">
        <v>5</v>
      </c>
      <c r="K47">
        <v>33</v>
      </c>
      <c r="L47">
        <v>5.6</v>
      </c>
      <c r="M47">
        <v>3.6</v>
      </c>
      <c r="N47" t="s">
        <v>60</v>
      </c>
      <c r="O47" t="s">
        <v>42</v>
      </c>
      <c r="P47" t="s">
        <v>51</v>
      </c>
      <c r="Q47">
        <v>1039.6400000000001</v>
      </c>
      <c r="R47">
        <v>51.98</v>
      </c>
      <c r="S47">
        <v>987.66</v>
      </c>
      <c r="T47">
        <v>0</v>
      </c>
      <c r="U47">
        <v>987.66</v>
      </c>
      <c r="V47">
        <v>26</v>
      </c>
      <c r="W47">
        <v>7</v>
      </c>
      <c r="X47" t="s">
        <v>35</v>
      </c>
      <c r="Y47">
        <v>23.3</v>
      </c>
      <c r="Z47">
        <v>230.12</v>
      </c>
      <c r="AA47">
        <v>1</v>
      </c>
    </row>
    <row r="48" spans="1:27" x14ac:dyDescent="0.25">
      <c r="A48" t="s">
        <v>125</v>
      </c>
      <c r="B48" s="6">
        <v>45662</v>
      </c>
      <c r="C48" t="s">
        <v>27</v>
      </c>
      <c r="D48" t="s">
        <v>66</v>
      </c>
      <c r="E48" t="s">
        <v>47</v>
      </c>
      <c r="F48" t="s">
        <v>39</v>
      </c>
      <c r="G48" t="s">
        <v>100</v>
      </c>
      <c r="H48">
        <v>1</v>
      </c>
      <c r="I48">
        <v>219.43</v>
      </c>
      <c r="J48">
        <v>25</v>
      </c>
      <c r="K48">
        <v>41</v>
      </c>
      <c r="L48">
        <v>3.61</v>
      </c>
      <c r="M48">
        <v>4.9000000000000004</v>
      </c>
      <c r="N48" t="s">
        <v>32</v>
      </c>
      <c r="O48" t="s">
        <v>42</v>
      </c>
      <c r="P48" t="s">
        <v>34</v>
      </c>
      <c r="Q48">
        <v>219.43</v>
      </c>
      <c r="R48">
        <v>54.86</v>
      </c>
      <c r="S48">
        <v>164.57</v>
      </c>
      <c r="T48">
        <v>15</v>
      </c>
      <c r="U48">
        <v>179.57</v>
      </c>
      <c r="V48">
        <v>15</v>
      </c>
      <c r="W48">
        <v>26</v>
      </c>
      <c r="X48" t="s">
        <v>35</v>
      </c>
      <c r="Y48">
        <v>18.100000000000001</v>
      </c>
      <c r="Z48">
        <v>29.79</v>
      </c>
      <c r="AA48">
        <v>1</v>
      </c>
    </row>
    <row r="49" spans="1:27" x14ac:dyDescent="0.25">
      <c r="A49" t="s">
        <v>126</v>
      </c>
      <c r="B49" s="6">
        <v>45662</v>
      </c>
      <c r="C49" t="s">
        <v>53</v>
      </c>
      <c r="D49" t="s">
        <v>54</v>
      </c>
      <c r="E49" t="s">
        <v>47</v>
      </c>
      <c r="F49" t="s">
        <v>30</v>
      </c>
      <c r="G49" t="s">
        <v>119</v>
      </c>
      <c r="H49">
        <v>3</v>
      </c>
      <c r="I49">
        <v>79.41</v>
      </c>
      <c r="J49">
        <v>25</v>
      </c>
      <c r="K49">
        <v>23</v>
      </c>
      <c r="L49">
        <v>1.21</v>
      </c>
      <c r="M49">
        <v>4.5999999999999996</v>
      </c>
      <c r="N49" t="s">
        <v>50</v>
      </c>
      <c r="O49" t="s">
        <v>33</v>
      </c>
      <c r="P49" t="s">
        <v>64</v>
      </c>
      <c r="Q49">
        <v>238.23</v>
      </c>
      <c r="R49">
        <v>59.56</v>
      </c>
      <c r="S49">
        <v>0</v>
      </c>
      <c r="T49">
        <v>15</v>
      </c>
      <c r="U49">
        <v>0</v>
      </c>
      <c r="V49">
        <v>23</v>
      </c>
      <c r="W49">
        <v>0</v>
      </c>
      <c r="X49" t="s">
        <v>44</v>
      </c>
      <c r="Y49">
        <v>17.2</v>
      </c>
      <c r="Z49">
        <v>0</v>
      </c>
      <c r="AA49">
        <v>0</v>
      </c>
    </row>
    <row r="50" spans="1:27" x14ac:dyDescent="0.25">
      <c r="A50" t="s">
        <v>127</v>
      </c>
      <c r="B50" s="6">
        <v>45662</v>
      </c>
      <c r="C50" t="s">
        <v>27</v>
      </c>
      <c r="D50" t="s">
        <v>54</v>
      </c>
      <c r="E50" t="s">
        <v>29</v>
      </c>
      <c r="F50" t="s">
        <v>81</v>
      </c>
      <c r="G50" t="s">
        <v>49</v>
      </c>
      <c r="H50">
        <v>1</v>
      </c>
      <c r="I50">
        <v>426.42</v>
      </c>
      <c r="J50">
        <v>0</v>
      </c>
      <c r="K50">
        <v>17</v>
      </c>
      <c r="L50">
        <v>2.67</v>
      </c>
      <c r="M50">
        <v>2.8</v>
      </c>
      <c r="N50" t="s">
        <v>41</v>
      </c>
      <c r="O50" t="s">
        <v>42</v>
      </c>
      <c r="P50" t="s">
        <v>34</v>
      </c>
      <c r="Q50">
        <v>426.42</v>
      </c>
      <c r="R50">
        <v>0</v>
      </c>
      <c r="S50">
        <v>426.42</v>
      </c>
      <c r="T50">
        <v>0</v>
      </c>
      <c r="U50">
        <v>426.42</v>
      </c>
      <c r="V50">
        <v>43</v>
      </c>
      <c r="W50">
        <v>0</v>
      </c>
      <c r="X50" t="s">
        <v>44</v>
      </c>
      <c r="Y50">
        <v>31.1</v>
      </c>
      <c r="Z50">
        <v>132.62</v>
      </c>
      <c r="AA50">
        <v>0</v>
      </c>
    </row>
    <row r="51" spans="1:27" x14ac:dyDescent="0.25">
      <c r="A51" t="s">
        <v>128</v>
      </c>
      <c r="B51" s="6">
        <v>45662</v>
      </c>
      <c r="C51" t="s">
        <v>80</v>
      </c>
      <c r="D51" t="s">
        <v>28</v>
      </c>
      <c r="E51" t="s">
        <v>47</v>
      </c>
      <c r="F51" t="s">
        <v>93</v>
      </c>
      <c r="G51" t="s">
        <v>78</v>
      </c>
      <c r="H51">
        <v>5</v>
      </c>
      <c r="I51">
        <v>50.35</v>
      </c>
      <c r="J51">
        <v>5</v>
      </c>
      <c r="K51">
        <v>36</v>
      </c>
      <c r="L51">
        <v>0.59</v>
      </c>
      <c r="M51">
        <v>4.4000000000000004</v>
      </c>
      <c r="N51" t="s">
        <v>68</v>
      </c>
      <c r="O51" t="s">
        <v>42</v>
      </c>
      <c r="P51" t="s">
        <v>51</v>
      </c>
      <c r="Q51">
        <v>251.75</v>
      </c>
      <c r="R51">
        <v>12.59</v>
      </c>
      <c r="S51">
        <v>239.16</v>
      </c>
      <c r="T51">
        <v>15</v>
      </c>
      <c r="U51">
        <v>254.16</v>
      </c>
      <c r="V51">
        <v>40</v>
      </c>
      <c r="W51">
        <v>0</v>
      </c>
      <c r="X51" t="s">
        <v>44</v>
      </c>
      <c r="Y51">
        <v>13.3</v>
      </c>
      <c r="Z51">
        <v>31.81</v>
      </c>
      <c r="AA51">
        <v>0</v>
      </c>
    </row>
    <row r="52" spans="1:27" x14ac:dyDescent="0.25">
      <c r="A52" t="s">
        <v>129</v>
      </c>
      <c r="B52" s="6">
        <v>45663</v>
      </c>
      <c r="C52" t="s">
        <v>75</v>
      </c>
      <c r="D52" t="s">
        <v>66</v>
      </c>
      <c r="E52" t="s">
        <v>47</v>
      </c>
      <c r="F52" t="s">
        <v>30</v>
      </c>
      <c r="G52" t="s">
        <v>49</v>
      </c>
      <c r="H52">
        <v>6</v>
      </c>
      <c r="I52">
        <v>188.91</v>
      </c>
      <c r="J52">
        <v>20</v>
      </c>
      <c r="K52">
        <v>24</v>
      </c>
      <c r="L52">
        <v>7.31</v>
      </c>
      <c r="M52">
        <v>5</v>
      </c>
      <c r="N52" t="s">
        <v>68</v>
      </c>
      <c r="O52" t="s">
        <v>33</v>
      </c>
      <c r="P52" t="s">
        <v>56</v>
      </c>
      <c r="Q52">
        <v>1133.46</v>
      </c>
      <c r="R52">
        <v>226.69</v>
      </c>
      <c r="S52">
        <v>0</v>
      </c>
      <c r="T52">
        <v>0</v>
      </c>
      <c r="U52">
        <v>0</v>
      </c>
      <c r="V52">
        <v>17</v>
      </c>
      <c r="W52">
        <v>7</v>
      </c>
      <c r="X52" t="s">
        <v>35</v>
      </c>
      <c r="Y52">
        <v>13.6</v>
      </c>
      <c r="Z52">
        <v>0</v>
      </c>
      <c r="AA52">
        <v>1</v>
      </c>
    </row>
    <row r="53" spans="1:27" x14ac:dyDescent="0.25">
      <c r="A53" t="s">
        <v>130</v>
      </c>
      <c r="B53" s="6">
        <v>45663</v>
      </c>
      <c r="C53" t="s">
        <v>27</v>
      </c>
      <c r="D53" t="s">
        <v>38</v>
      </c>
      <c r="E53" t="s">
        <v>47</v>
      </c>
      <c r="F53" t="s">
        <v>111</v>
      </c>
      <c r="G53" t="s">
        <v>49</v>
      </c>
      <c r="H53">
        <v>2</v>
      </c>
      <c r="I53">
        <v>293.91000000000003</v>
      </c>
      <c r="J53">
        <v>15</v>
      </c>
      <c r="K53">
        <v>29</v>
      </c>
      <c r="L53">
        <v>6.73</v>
      </c>
      <c r="M53">
        <v>3.3</v>
      </c>
      <c r="N53" t="s">
        <v>60</v>
      </c>
      <c r="O53" t="s">
        <v>33</v>
      </c>
      <c r="P53" t="s">
        <v>34</v>
      </c>
      <c r="Q53">
        <v>587.82000000000005</v>
      </c>
      <c r="R53">
        <v>88.17</v>
      </c>
      <c r="S53">
        <v>0</v>
      </c>
      <c r="T53">
        <v>0</v>
      </c>
      <c r="U53">
        <v>0</v>
      </c>
      <c r="V53">
        <v>15</v>
      </c>
      <c r="W53">
        <v>14</v>
      </c>
      <c r="X53" t="s">
        <v>35</v>
      </c>
      <c r="Y53">
        <v>17</v>
      </c>
      <c r="Z53">
        <v>0</v>
      </c>
      <c r="AA53">
        <v>1</v>
      </c>
    </row>
    <row r="54" spans="1:27" x14ac:dyDescent="0.25">
      <c r="A54" t="s">
        <v>131</v>
      </c>
      <c r="B54" s="6">
        <v>45663</v>
      </c>
      <c r="C54" t="s">
        <v>84</v>
      </c>
      <c r="D54" t="s">
        <v>38</v>
      </c>
      <c r="E54" t="s">
        <v>29</v>
      </c>
      <c r="F54" t="s">
        <v>93</v>
      </c>
      <c r="G54" t="s">
        <v>78</v>
      </c>
      <c r="H54">
        <v>6</v>
      </c>
      <c r="I54">
        <v>179.57</v>
      </c>
      <c r="J54">
        <v>5</v>
      </c>
      <c r="K54">
        <v>33</v>
      </c>
      <c r="L54">
        <v>6.74</v>
      </c>
      <c r="M54">
        <v>4.0999999999999996</v>
      </c>
      <c r="N54" t="s">
        <v>50</v>
      </c>
      <c r="O54" t="s">
        <v>42</v>
      </c>
      <c r="P54" t="s">
        <v>43</v>
      </c>
      <c r="Q54">
        <v>1077.42</v>
      </c>
      <c r="R54">
        <v>53.87</v>
      </c>
      <c r="S54">
        <v>1023.55</v>
      </c>
      <c r="T54">
        <v>0</v>
      </c>
      <c r="U54">
        <v>1023.55</v>
      </c>
      <c r="V54">
        <v>25</v>
      </c>
      <c r="W54">
        <v>8</v>
      </c>
      <c r="X54" t="s">
        <v>35</v>
      </c>
      <c r="Y54">
        <v>26.7</v>
      </c>
      <c r="Z54">
        <v>273.29000000000002</v>
      </c>
      <c r="AA54">
        <v>1</v>
      </c>
    </row>
    <row r="55" spans="1:27" x14ac:dyDescent="0.25">
      <c r="A55" t="s">
        <v>132</v>
      </c>
      <c r="B55" s="6">
        <v>45663</v>
      </c>
      <c r="C55" t="s">
        <v>27</v>
      </c>
      <c r="D55" t="s">
        <v>28</v>
      </c>
      <c r="E55" t="s">
        <v>47</v>
      </c>
      <c r="F55" t="s">
        <v>111</v>
      </c>
      <c r="G55" t="s">
        <v>78</v>
      </c>
      <c r="H55">
        <v>4</v>
      </c>
      <c r="I55">
        <v>199.65</v>
      </c>
      <c r="J55">
        <v>0</v>
      </c>
      <c r="K55">
        <v>29</v>
      </c>
      <c r="L55">
        <v>5.63</v>
      </c>
      <c r="M55">
        <v>3.8</v>
      </c>
      <c r="N55" t="s">
        <v>41</v>
      </c>
      <c r="O55" t="s">
        <v>42</v>
      </c>
      <c r="P55" t="s">
        <v>64</v>
      </c>
      <c r="Q55">
        <v>798.6</v>
      </c>
      <c r="R55">
        <v>0</v>
      </c>
      <c r="S55">
        <v>798.6</v>
      </c>
      <c r="T55">
        <v>0</v>
      </c>
      <c r="U55">
        <v>798.6</v>
      </c>
      <c r="V55">
        <v>42</v>
      </c>
      <c r="W55">
        <v>0</v>
      </c>
      <c r="X55" t="s">
        <v>44</v>
      </c>
      <c r="Y55">
        <v>13.6</v>
      </c>
      <c r="Z55">
        <v>108.61</v>
      </c>
      <c r="AA55">
        <v>0</v>
      </c>
    </row>
    <row r="56" spans="1:27" x14ac:dyDescent="0.25">
      <c r="A56" t="s">
        <v>133</v>
      </c>
      <c r="B56" s="6">
        <v>45664</v>
      </c>
      <c r="C56" t="s">
        <v>58</v>
      </c>
      <c r="D56" t="s">
        <v>66</v>
      </c>
      <c r="E56" t="s">
        <v>47</v>
      </c>
      <c r="F56" t="s">
        <v>81</v>
      </c>
      <c r="G56" t="s">
        <v>119</v>
      </c>
      <c r="H56">
        <v>4</v>
      </c>
      <c r="I56">
        <v>242.9</v>
      </c>
      <c r="J56">
        <v>10</v>
      </c>
      <c r="K56">
        <v>34</v>
      </c>
      <c r="L56">
        <v>7.25</v>
      </c>
      <c r="M56">
        <v>4.9000000000000004</v>
      </c>
      <c r="N56" t="s">
        <v>32</v>
      </c>
      <c r="O56" t="s">
        <v>42</v>
      </c>
      <c r="P56" t="s">
        <v>43</v>
      </c>
      <c r="Q56">
        <v>971.6</v>
      </c>
      <c r="R56">
        <v>97.16</v>
      </c>
      <c r="S56">
        <v>874.44</v>
      </c>
      <c r="T56">
        <v>0</v>
      </c>
      <c r="U56">
        <v>874.44</v>
      </c>
      <c r="V56">
        <v>28</v>
      </c>
      <c r="W56">
        <v>6</v>
      </c>
      <c r="X56" t="s">
        <v>35</v>
      </c>
      <c r="Y56">
        <v>19.399999999999999</v>
      </c>
      <c r="Z56">
        <v>169.64</v>
      </c>
      <c r="AA56">
        <v>1</v>
      </c>
    </row>
    <row r="57" spans="1:27" x14ac:dyDescent="0.25">
      <c r="A57" t="s">
        <v>134</v>
      </c>
      <c r="B57" s="6">
        <v>45664</v>
      </c>
      <c r="C57" t="s">
        <v>37</v>
      </c>
      <c r="D57" t="s">
        <v>28</v>
      </c>
      <c r="E57" t="s">
        <v>29</v>
      </c>
      <c r="F57" t="s">
        <v>39</v>
      </c>
      <c r="G57" t="s">
        <v>40</v>
      </c>
      <c r="H57">
        <v>2</v>
      </c>
      <c r="I57">
        <v>310.39999999999998</v>
      </c>
      <c r="J57">
        <v>0</v>
      </c>
      <c r="K57">
        <v>16</v>
      </c>
      <c r="L57">
        <v>2.83</v>
      </c>
      <c r="M57">
        <v>4</v>
      </c>
      <c r="N57" t="s">
        <v>50</v>
      </c>
      <c r="O57" t="s">
        <v>42</v>
      </c>
      <c r="P57" t="s">
        <v>43</v>
      </c>
      <c r="Q57">
        <v>620.79999999999995</v>
      </c>
      <c r="R57">
        <v>0</v>
      </c>
      <c r="S57">
        <v>620.79999999999995</v>
      </c>
      <c r="T57">
        <v>0</v>
      </c>
      <c r="U57">
        <v>620.79999999999995</v>
      </c>
      <c r="V57">
        <v>34</v>
      </c>
      <c r="W57">
        <v>0</v>
      </c>
      <c r="X57" t="s">
        <v>44</v>
      </c>
      <c r="Y57">
        <v>10.9</v>
      </c>
      <c r="Z57">
        <v>67.67</v>
      </c>
      <c r="AA57">
        <v>0</v>
      </c>
    </row>
    <row r="58" spans="1:27" x14ac:dyDescent="0.25">
      <c r="A58" t="s">
        <v>135</v>
      </c>
      <c r="B58" s="6">
        <v>45664</v>
      </c>
      <c r="C58" t="s">
        <v>84</v>
      </c>
      <c r="D58" t="s">
        <v>38</v>
      </c>
      <c r="E58" t="s">
        <v>47</v>
      </c>
      <c r="F58" t="s">
        <v>59</v>
      </c>
      <c r="G58" t="s">
        <v>136</v>
      </c>
      <c r="H58">
        <v>3</v>
      </c>
      <c r="I58">
        <v>452.18</v>
      </c>
      <c r="J58">
        <v>10</v>
      </c>
      <c r="K58">
        <v>23</v>
      </c>
      <c r="L58">
        <v>5.81</v>
      </c>
      <c r="M58">
        <v>4.3</v>
      </c>
      <c r="N58" t="s">
        <v>41</v>
      </c>
      <c r="O58" t="s">
        <v>42</v>
      </c>
      <c r="P58" t="s">
        <v>51</v>
      </c>
      <c r="Q58">
        <v>1356.54</v>
      </c>
      <c r="R58">
        <v>135.65</v>
      </c>
      <c r="S58">
        <v>1220.8900000000001</v>
      </c>
      <c r="T58">
        <v>0</v>
      </c>
      <c r="U58">
        <v>1220.8900000000001</v>
      </c>
      <c r="V58">
        <v>25</v>
      </c>
      <c r="W58">
        <v>0</v>
      </c>
      <c r="X58" t="s">
        <v>44</v>
      </c>
      <c r="Y58">
        <v>30.4</v>
      </c>
      <c r="Z58">
        <v>371.15</v>
      </c>
      <c r="AA58">
        <v>0</v>
      </c>
    </row>
    <row r="59" spans="1:27" x14ac:dyDescent="0.25">
      <c r="A59" t="s">
        <v>137</v>
      </c>
      <c r="B59" s="6">
        <v>45664</v>
      </c>
      <c r="C59" t="s">
        <v>27</v>
      </c>
      <c r="D59" t="s">
        <v>38</v>
      </c>
      <c r="E59" t="s">
        <v>47</v>
      </c>
      <c r="F59" t="s">
        <v>59</v>
      </c>
      <c r="G59" t="s">
        <v>82</v>
      </c>
      <c r="H59">
        <v>6</v>
      </c>
      <c r="I59">
        <v>121.56</v>
      </c>
      <c r="J59">
        <v>0</v>
      </c>
      <c r="K59">
        <v>34</v>
      </c>
      <c r="L59">
        <v>4.84</v>
      </c>
      <c r="M59">
        <v>4.4000000000000004</v>
      </c>
      <c r="N59" t="s">
        <v>50</v>
      </c>
      <c r="O59" t="s">
        <v>42</v>
      </c>
      <c r="P59" t="s">
        <v>43</v>
      </c>
      <c r="Q59">
        <v>729.36</v>
      </c>
      <c r="R59">
        <v>0</v>
      </c>
      <c r="S59">
        <v>729.36</v>
      </c>
      <c r="T59">
        <v>0</v>
      </c>
      <c r="U59">
        <v>729.36</v>
      </c>
      <c r="V59">
        <v>21</v>
      </c>
      <c r="W59">
        <v>13</v>
      </c>
      <c r="X59" t="s">
        <v>35</v>
      </c>
      <c r="Y59">
        <v>14.2</v>
      </c>
      <c r="Z59">
        <v>103.57</v>
      </c>
      <c r="AA59">
        <v>1</v>
      </c>
    </row>
    <row r="60" spans="1:27" x14ac:dyDescent="0.25">
      <c r="A60" t="s">
        <v>138</v>
      </c>
      <c r="B60" s="6">
        <v>45664</v>
      </c>
      <c r="C60" t="s">
        <v>27</v>
      </c>
      <c r="D60" t="s">
        <v>54</v>
      </c>
      <c r="E60" t="s">
        <v>29</v>
      </c>
      <c r="F60" t="s">
        <v>30</v>
      </c>
      <c r="G60" t="s">
        <v>49</v>
      </c>
      <c r="H60">
        <v>2</v>
      </c>
      <c r="I60">
        <v>46.59</v>
      </c>
      <c r="J60">
        <v>10</v>
      </c>
      <c r="K60">
        <v>15</v>
      </c>
      <c r="L60">
        <v>6.96</v>
      </c>
      <c r="M60">
        <v>4.4000000000000004</v>
      </c>
      <c r="N60" t="s">
        <v>60</v>
      </c>
      <c r="O60" t="s">
        <v>42</v>
      </c>
      <c r="P60" t="s">
        <v>64</v>
      </c>
      <c r="Q60">
        <v>93.18</v>
      </c>
      <c r="R60">
        <v>9.32</v>
      </c>
      <c r="S60">
        <v>83.86</v>
      </c>
      <c r="T60">
        <v>10</v>
      </c>
      <c r="U60">
        <v>93.86</v>
      </c>
      <c r="V60">
        <v>30</v>
      </c>
      <c r="W60">
        <v>0</v>
      </c>
      <c r="X60" t="s">
        <v>44</v>
      </c>
      <c r="Y60">
        <v>15.7</v>
      </c>
      <c r="Z60">
        <v>13.17</v>
      </c>
      <c r="AA60">
        <v>0</v>
      </c>
    </row>
    <row r="61" spans="1:27" x14ac:dyDescent="0.25">
      <c r="A61" t="s">
        <v>139</v>
      </c>
      <c r="B61" s="6">
        <v>45664</v>
      </c>
      <c r="C61" t="s">
        <v>53</v>
      </c>
      <c r="D61" t="s">
        <v>66</v>
      </c>
      <c r="E61" t="s">
        <v>47</v>
      </c>
      <c r="F61" t="s">
        <v>59</v>
      </c>
      <c r="G61" t="s">
        <v>31</v>
      </c>
      <c r="H61">
        <v>2</v>
      </c>
      <c r="I61">
        <v>200.56</v>
      </c>
      <c r="J61">
        <v>0</v>
      </c>
      <c r="K61">
        <v>34</v>
      </c>
      <c r="L61">
        <v>7.53</v>
      </c>
      <c r="M61">
        <v>4.2</v>
      </c>
      <c r="N61" t="s">
        <v>32</v>
      </c>
      <c r="O61" t="s">
        <v>42</v>
      </c>
      <c r="P61" t="s">
        <v>34</v>
      </c>
      <c r="Q61">
        <v>401.12</v>
      </c>
      <c r="R61">
        <v>0</v>
      </c>
      <c r="S61">
        <v>401.12</v>
      </c>
      <c r="T61">
        <v>0</v>
      </c>
      <c r="U61">
        <v>401.12</v>
      </c>
      <c r="V61">
        <v>39</v>
      </c>
      <c r="W61">
        <v>0</v>
      </c>
      <c r="X61" t="s">
        <v>44</v>
      </c>
      <c r="Y61">
        <v>9.6</v>
      </c>
      <c r="Z61">
        <v>38.51</v>
      </c>
      <c r="AA61">
        <v>0</v>
      </c>
    </row>
    <row r="62" spans="1:27" x14ac:dyDescent="0.25">
      <c r="A62" t="s">
        <v>140</v>
      </c>
      <c r="B62" s="6">
        <v>45664</v>
      </c>
      <c r="C62" t="s">
        <v>84</v>
      </c>
      <c r="D62" t="s">
        <v>46</v>
      </c>
      <c r="E62" t="s">
        <v>47</v>
      </c>
      <c r="F62" t="s">
        <v>111</v>
      </c>
      <c r="G62" t="s">
        <v>49</v>
      </c>
      <c r="H62">
        <v>4</v>
      </c>
      <c r="I62">
        <v>55.19</v>
      </c>
      <c r="J62">
        <v>25</v>
      </c>
      <c r="K62">
        <v>23</v>
      </c>
      <c r="L62">
        <v>1.63</v>
      </c>
      <c r="M62">
        <v>3.6</v>
      </c>
      <c r="N62" t="s">
        <v>41</v>
      </c>
      <c r="O62" t="s">
        <v>42</v>
      </c>
      <c r="P62" t="s">
        <v>56</v>
      </c>
      <c r="Q62">
        <v>220.76</v>
      </c>
      <c r="R62">
        <v>55.19</v>
      </c>
      <c r="S62">
        <v>165.57</v>
      </c>
      <c r="T62">
        <v>20</v>
      </c>
      <c r="U62">
        <v>185.57</v>
      </c>
      <c r="V62">
        <v>38</v>
      </c>
      <c r="W62">
        <v>0</v>
      </c>
      <c r="X62" t="s">
        <v>44</v>
      </c>
      <c r="Y62">
        <v>21</v>
      </c>
      <c r="Z62">
        <v>34.770000000000003</v>
      </c>
      <c r="AA62">
        <v>0</v>
      </c>
    </row>
    <row r="63" spans="1:27" x14ac:dyDescent="0.25">
      <c r="A63" t="s">
        <v>141</v>
      </c>
      <c r="B63" s="6">
        <v>45664</v>
      </c>
      <c r="C63" t="s">
        <v>84</v>
      </c>
      <c r="D63" t="s">
        <v>54</v>
      </c>
      <c r="E63" t="s">
        <v>47</v>
      </c>
      <c r="F63" t="s">
        <v>86</v>
      </c>
      <c r="G63" t="s">
        <v>119</v>
      </c>
      <c r="H63">
        <v>4</v>
      </c>
      <c r="I63">
        <v>299.33</v>
      </c>
      <c r="J63">
        <v>15</v>
      </c>
      <c r="K63">
        <v>38</v>
      </c>
      <c r="L63">
        <v>2.4300000000000002</v>
      </c>
      <c r="M63">
        <v>4.3</v>
      </c>
      <c r="N63" t="s">
        <v>50</v>
      </c>
      <c r="O63" t="s">
        <v>42</v>
      </c>
      <c r="P63" t="s">
        <v>56</v>
      </c>
      <c r="Q63">
        <v>1197.32</v>
      </c>
      <c r="R63">
        <v>179.6</v>
      </c>
      <c r="S63">
        <v>1017.72</v>
      </c>
      <c r="T63">
        <v>0</v>
      </c>
      <c r="U63">
        <v>1017.72</v>
      </c>
      <c r="V63">
        <v>15</v>
      </c>
      <c r="W63">
        <v>23</v>
      </c>
      <c r="X63" t="s">
        <v>35</v>
      </c>
      <c r="Y63">
        <v>15.2</v>
      </c>
      <c r="Z63">
        <v>154.69</v>
      </c>
      <c r="AA63">
        <v>1</v>
      </c>
    </row>
    <row r="64" spans="1:27" x14ac:dyDescent="0.25">
      <c r="A64" t="s">
        <v>142</v>
      </c>
      <c r="B64" s="6">
        <v>45664</v>
      </c>
      <c r="C64" t="s">
        <v>58</v>
      </c>
      <c r="D64" t="s">
        <v>28</v>
      </c>
      <c r="E64" t="s">
        <v>29</v>
      </c>
      <c r="F64" t="s">
        <v>93</v>
      </c>
      <c r="G64" t="s">
        <v>78</v>
      </c>
      <c r="H64">
        <v>6</v>
      </c>
      <c r="I64">
        <v>483.81</v>
      </c>
      <c r="J64">
        <v>5</v>
      </c>
      <c r="K64">
        <v>26</v>
      </c>
      <c r="L64">
        <v>6.98</v>
      </c>
      <c r="M64">
        <v>5</v>
      </c>
      <c r="N64" t="s">
        <v>68</v>
      </c>
      <c r="O64" t="s">
        <v>42</v>
      </c>
      <c r="P64" t="s">
        <v>64</v>
      </c>
      <c r="Q64">
        <v>2902.86</v>
      </c>
      <c r="R64">
        <v>145.13999999999999</v>
      </c>
      <c r="S64">
        <v>2757.72</v>
      </c>
      <c r="T64">
        <v>0</v>
      </c>
      <c r="U64">
        <v>2757.72</v>
      </c>
      <c r="V64">
        <v>40</v>
      </c>
      <c r="W64">
        <v>0</v>
      </c>
      <c r="X64" t="s">
        <v>44</v>
      </c>
      <c r="Y64">
        <v>9.1999999999999993</v>
      </c>
      <c r="Z64">
        <v>253.71</v>
      </c>
      <c r="AA64">
        <v>0</v>
      </c>
    </row>
    <row r="65" spans="1:27" x14ac:dyDescent="0.25">
      <c r="A65" t="s">
        <v>143</v>
      </c>
      <c r="B65" s="6">
        <v>45664</v>
      </c>
      <c r="C65" t="s">
        <v>88</v>
      </c>
      <c r="D65" t="s">
        <v>54</v>
      </c>
      <c r="E65" t="s">
        <v>29</v>
      </c>
      <c r="F65" t="s">
        <v>76</v>
      </c>
      <c r="G65" t="s">
        <v>144</v>
      </c>
      <c r="H65">
        <v>2</v>
      </c>
      <c r="I65">
        <v>409.98</v>
      </c>
      <c r="J65">
        <v>5</v>
      </c>
      <c r="K65">
        <v>38</v>
      </c>
      <c r="L65">
        <v>6.72</v>
      </c>
      <c r="M65">
        <v>2.9</v>
      </c>
      <c r="N65" t="s">
        <v>60</v>
      </c>
      <c r="O65" t="s">
        <v>42</v>
      </c>
      <c r="P65" t="s">
        <v>34</v>
      </c>
      <c r="Q65">
        <v>819.96</v>
      </c>
      <c r="R65">
        <v>41</v>
      </c>
      <c r="S65">
        <v>778.96</v>
      </c>
      <c r="T65">
        <v>0</v>
      </c>
      <c r="U65">
        <v>778.96</v>
      </c>
      <c r="V65">
        <v>44</v>
      </c>
      <c r="W65">
        <v>0</v>
      </c>
      <c r="X65" t="s">
        <v>44</v>
      </c>
      <c r="Y65">
        <v>25.9</v>
      </c>
      <c r="Z65">
        <v>201.75</v>
      </c>
      <c r="AA65">
        <v>0</v>
      </c>
    </row>
    <row r="66" spans="1:27" x14ac:dyDescent="0.25">
      <c r="A66" t="s">
        <v>145</v>
      </c>
      <c r="B66" s="6">
        <v>45665</v>
      </c>
      <c r="C66" t="s">
        <v>84</v>
      </c>
      <c r="D66" t="s">
        <v>38</v>
      </c>
      <c r="E66" t="s">
        <v>47</v>
      </c>
      <c r="F66" t="s">
        <v>48</v>
      </c>
      <c r="G66" t="s">
        <v>49</v>
      </c>
      <c r="H66">
        <v>6</v>
      </c>
      <c r="I66">
        <v>280.98</v>
      </c>
      <c r="J66">
        <v>15</v>
      </c>
      <c r="K66">
        <v>20</v>
      </c>
      <c r="L66">
        <v>2.7</v>
      </c>
      <c r="M66">
        <v>3.3</v>
      </c>
      <c r="N66" t="s">
        <v>50</v>
      </c>
      <c r="O66" t="s">
        <v>33</v>
      </c>
      <c r="P66" t="s">
        <v>51</v>
      </c>
      <c r="Q66">
        <v>1685.88</v>
      </c>
      <c r="R66">
        <v>252.88</v>
      </c>
      <c r="S66">
        <v>0</v>
      </c>
      <c r="T66">
        <v>0</v>
      </c>
      <c r="U66">
        <v>0</v>
      </c>
      <c r="V66">
        <v>17</v>
      </c>
      <c r="W66">
        <v>3</v>
      </c>
      <c r="X66" t="s">
        <v>44</v>
      </c>
      <c r="Y66">
        <v>15.1</v>
      </c>
      <c r="Z66">
        <v>0</v>
      </c>
      <c r="AA66">
        <v>0</v>
      </c>
    </row>
    <row r="67" spans="1:27" x14ac:dyDescent="0.25">
      <c r="A67" t="s">
        <v>146</v>
      </c>
      <c r="B67" s="6">
        <v>45665</v>
      </c>
      <c r="C67" t="s">
        <v>80</v>
      </c>
      <c r="D67" t="s">
        <v>38</v>
      </c>
      <c r="E67" t="s">
        <v>47</v>
      </c>
      <c r="F67" t="s">
        <v>30</v>
      </c>
      <c r="G67" t="s">
        <v>100</v>
      </c>
      <c r="H67">
        <v>2</v>
      </c>
      <c r="I67">
        <v>494.6</v>
      </c>
      <c r="J67">
        <v>15</v>
      </c>
      <c r="K67">
        <v>35</v>
      </c>
      <c r="L67">
        <v>2.77</v>
      </c>
      <c r="M67">
        <v>5</v>
      </c>
      <c r="N67" t="s">
        <v>60</v>
      </c>
      <c r="O67" t="s">
        <v>42</v>
      </c>
      <c r="P67" t="s">
        <v>34</v>
      </c>
      <c r="Q67">
        <v>989.2</v>
      </c>
      <c r="R67">
        <v>148.38</v>
      </c>
      <c r="S67">
        <v>840.82</v>
      </c>
      <c r="T67">
        <v>0</v>
      </c>
      <c r="U67">
        <v>840.82</v>
      </c>
      <c r="V67">
        <v>31</v>
      </c>
      <c r="W67">
        <v>4</v>
      </c>
      <c r="X67" t="s">
        <v>44</v>
      </c>
      <c r="Y67">
        <v>27</v>
      </c>
      <c r="Z67">
        <v>227.02</v>
      </c>
      <c r="AA67">
        <v>0</v>
      </c>
    </row>
    <row r="68" spans="1:27" x14ac:dyDescent="0.25">
      <c r="A68" t="s">
        <v>147</v>
      </c>
      <c r="B68" s="6">
        <v>45665</v>
      </c>
      <c r="C68" t="s">
        <v>88</v>
      </c>
      <c r="D68" t="s">
        <v>54</v>
      </c>
      <c r="E68" t="s">
        <v>47</v>
      </c>
      <c r="F68" t="s">
        <v>111</v>
      </c>
      <c r="G68" t="s">
        <v>136</v>
      </c>
      <c r="H68">
        <v>2</v>
      </c>
      <c r="I68">
        <v>56.23</v>
      </c>
      <c r="J68">
        <v>25</v>
      </c>
      <c r="K68">
        <v>32</v>
      </c>
      <c r="L68">
        <v>4.5</v>
      </c>
      <c r="M68">
        <v>3.9</v>
      </c>
      <c r="N68" t="s">
        <v>50</v>
      </c>
      <c r="O68" t="s">
        <v>42</v>
      </c>
      <c r="P68" t="s">
        <v>43</v>
      </c>
      <c r="Q68">
        <v>112.46</v>
      </c>
      <c r="R68">
        <v>28.12</v>
      </c>
      <c r="S68">
        <v>84.34</v>
      </c>
      <c r="T68">
        <v>25</v>
      </c>
      <c r="U68">
        <v>109.34</v>
      </c>
      <c r="V68">
        <v>15</v>
      </c>
      <c r="W68">
        <v>17</v>
      </c>
      <c r="X68" t="s">
        <v>35</v>
      </c>
      <c r="Y68">
        <v>22.1</v>
      </c>
      <c r="Z68">
        <v>18.64</v>
      </c>
      <c r="AA68">
        <v>1</v>
      </c>
    </row>
    <row r="69" spans="1:27" x14ac:dyDescent="0.25">
      <c r="A69" t="s">
        <v>148</v>
      </c>
      <c r="B69" s="6">
        <v>45665</v>
      </c>
      <c r="C69" t="s">
        <v>37</v>
      </c>
      <c r="D69" t="s">
        <v>38</v>
      </c>
      <c r="E69" t="s">
        <v>29</v>
      </c>
      <c r="F69" t="s">
        <v>73</v>
      </c>
      <c r="G69" t="s">
        <v>70</v>
      </c>
      <c r="H69">
        <v>5</v>
      </c>
      <c r="I69">
        <v>58.36</v>
      </c>
      <c r="J69">
        <v>5</v>
      </c>
      <c r="K69">
        <v>42</v>
      </c>
      <c r="L69">
        <v>4.58</v>
      </c>
      <c r="M69">
        <v>4.7</v>
      </c>
      <c r="N69" t="s">
        <v>60</v>
      </c>
      <c r="O69" t="s">
        <v>42</v>
      </c>
      <c r="P69" t="s">
        <v>64</v>
      </c>
      <c r="Q69">
        <v>291.8</v>
      </c>
      <c r="R69">
        <v>14.59</v>
      </c>
      <c r="S69">
        <v>277.20999999999998</v>
      </c>
      <c r="T69">
        <v>25</v>
      </c>
      <c r="U69">
        <v>302.20999999999998</v>
      </c>
      <c r="V69">
        <v>44</v>
      </c>
      <c r="W69">
        <v>0</v>
      </c>
      <c r="X69" t="s">
        <v>44</v>
      </c>
      <c r="Y69">
        <v>30.1</v>
      </c>
      <c r="Z69">
        <v>83.44</v>
      </c>
      <c r="AA69">
        <v>0</v>
      </c>
    </row>
    <row r="70" spans="1:27" x14ac:dyDescent="0.25">
      <c r="A70" t="s">
        <v>149</v>
      </c>
      <c r="B70" s="6">
        <v>45665</v>
      </c>
      <c r="C70" t="s">
        <v>53</v>
      </c>
      <c r="D70" t="s">
        <v>38</v>
      </c>
      <c r="E70" t="s">
        <v>47</v>
      </c>
      <c r="F70" t="s">
        <v>76</v>
      </c>
      <c r="G70" t="s">
        <v>144</v>
      </c>
      <c r="H70">
        <v>4</v>
      </c>
      <c r="I70">
        <v>208.15</v>
      </c>
      <c r="J70">
        <v>15</v>
      </c>
      <c r="K70">
        <v>40</v>
      </c>
      <c r="L70">
        <v>6.3</v>
      </c>
      <c r="M70">
        <v>4.7</v>
      </c>
      <c r="N70" t="s">
        <v>68</v>
      </c>
      <c r="O70" t="s">
        <v>42</v>
      </c>
      <c r="P70" t="s">
        <v>34</v>
      </c>
      <c r="Q70">
        <v>832.6</v>
      </c>
      <c r="R70">
        <v>124.89</v>
      </c>
      <c r="S70">
        <v>707.71</v>
      </c>
      <c r="T70">
        <v>0</v>
      </c>
      <c r="U70">
        <v>707.71</v>
      </c>
      <c r="V70">
        <v>15</v>
      </c>
      <c r="W70">
        <v>25</v>
      </c>
      <c r="X70" t="s">
        <v>35</v>
      </c>
      <c r="Y70">
        <v>9.9</v>
      </c>
      <c r="Z70">
        <v>70.06</v>
      </c>
      <c r="AA70">
        <v>1</v>
      </c>
    </row>
    <row r="71" spans="1:27" x14ac:dyDescent="0.25">
      <c r="A71" t="s">
        <v>150</v>
      </c>
      <c r="B71" s="6">
        <v>45665</v>
      </c>
      <c r="C71" t="s">
        <v>27</v>
      </c>
      <c r="D71" t="s">
        <v>38</v>
      </c>
      <c r="E71" t="s">
        <v>47</v>
      </c>
      <c r="F71" t="s">
        <v>59</v>
      </c>
      <c r="G71" t="s">
        <v>89</v>
      </c>
      <c r="H71">
        <v>1</v>
      </c>
      <c r="I71">
        <v>286.64</v>
      </c>
      <c r="J71">
        <v>10</v>
      </c>
      <c r="K71">
        <v>27</v>
      </c>
      <c r="L71">
        <v>2.33</v>
      </c>
      <c r="M71">
        <v>3.4</v>
      </c>
      <c r="N71" t="s">
        <v>41</v>
      </c>
      <c r="O71" t="s">
        <v>42</v>
      </c>
      <c r="P71" t="s">
        <v>34</v>
      </c>
      <c r="Q71">
        <v>286.64</v>
      </c>
      <c r="R71">
        <v>28.66</v>
      </c>
      <c r="S71">
        <v>257.98</v>
      </c>
      <c r="T71">
        <v>15</v>
      </c>
      <c r="U71">
        <v>272.98</v>
      </c>
      <c r="V71">
        <v>20</v>
      </c>
      <c r="W71">
        <v>7</v>
      </c>
      <c r="X71" t="s">
        <v>35</v>
      </c>
      <c r="Y71">
        <v>18.899999999999999</v>
      </c>
      <c r="Z71">
        <v>48.76</v>
      </c>
      <c r="AA71">
        <v>1</v>
      </c>
    </row>
    <row r="72" spans="1:27" x14ac:dyDescent="0.25">
      <c r="A72" t="s">
        <v>151</v>
      </c>
      <c r="B72" s="6">
        <v>45665</v>
      </c>
      <c r="C72" t="s">
        <v>37</v>
      </c>
      <c r="D72" t="s">
        <v>38</v>
      </c>
      <c r="E72" t="s">
        <v>29</v>
      </c>
      <c r="F72" t="s">
        <v>86</v>
      </c>
      <c r="G72" t="s">
        <v>49</v>
      </c>
      <c r="H72">
        <v>4</v>
      </c>
      <c r="I72">
        <v>155.13999999999999</v>
      </c>
      <c r="J72">
        <v>10</v>
      </c>
      <c r="K72">
        <v>34</v>
      </c>
      <c r="L72">
        <v>5.05</v>
      </c>
      <c r="M72">
        <v>3.8</v>
      </c>
      <c r="N72" t="s">
        <v>60</v>
      </c>
      <c r="O72" t="s">
        <v>42</v>
      </c>
      <c r="P72" t="s">
        <v>56</v>
      </c>
      <c r="Q72">
        <v>620.55999999999995</v>
      </c>
      <c r="R72">
        <v>62.06</v>
      </c>
      <c r="S72">
        <v>558.5</v>
      </c>
      <c r="T72">
        <v>0</v>
      </c>
      <c r="U72">
        <v>558.5</v>
      </c>
      <c r="V72">
        <v>40</v>
      </c>
      <c r="W72">
        <v>0</v>
      </c>
      <c r="X72" t="s">
        <v>44</v>
      </c>
      <c r="Y72">
        <v>17.600000000000001</v>
      </c>
      <c r="Z72">
        <v>98.3</v>
      </c>
      <c r="AA72">
        <v>0</v>
      </c>
    </row>
    <row r="73" spans="1:27" x14ac:dyDescent="0.25">
      <c r="A73" t="s">
        <v>152</v>
      </c>
      <c r="B73" s="6">
        <v>45665</v>
      </c>
      <c r="C73" t="s">
        <v>37</v>
      </c>
      <c r="D73" t="s">
        <v>46</v>
      </c>
      <c r="E73" t="s">
        <v>47</v>
      </c>
      <c r="F73" t="s">
        <v>48</v>
      </c>
      <c r="G73" t="s">
        <v>49</v>
      </c>
      <c r="H73">
        <v>7</v>
      </c>
      <c r="I73">
        <v>378.49</v>
      </c>
      <c r="J73">
        <v>5</v>
      </c>
      <c r="K73">
        <v>43</v>
      </c>
      <c r="L73">
        <v>7.22</v>
      </c>
      <c r="M73">
        <v>3.2</v>
      </c>
      <c r="N73" t="s">
        <v>41</v>
      </c>
      <c r="O73" t="s">
        <v>42</v>
      </c>
      <c r="P73" t="s">
        <v>64</v>
      </c>
      <c r="Q73">
        <v>2649.43</v>
      </c>
      <c r="R73">
        <v>132.47</v>
      </c>
      <c r="S73">
        <v>2516.96</v>
      </c>
      <c r="T73">
        <v>0</v>
      </c>
      <c r="U73">
        <v>2516.96</v>
      </c>
      <c r="V73">
        <v>16</v>
      </c>
      <c r="W73">
        <v>27</v>
      </c>
      <c r="X73" t="s">
        <v>35</v>
      </c>
      <c r="Y73">
        <v>16.100000000000001</v>
      </c>
      <c r="Z73">
        <v>405.23</v>
      </c>
      <c r="AA73">
        <v>1</v>
      </c>
    </row>
    <row r="74" spans="1:27" x14ac:dyDescent="0.25">
      <c r="A74" t="s">
        <v>153</v>
      </c>
      <c r="B74" s="6">
        <v>45665</v>
      </c>
      <c r="C74" t="s">
        <v>37</v>
      </c>
      <c r="D74" t="s">
        <v>46</v>
      </c>
      <c r="E74" t="s">
        <v>47</v>
      </c>
      <c r="F74" t="s">
        <v>76</v>
      </c>
      <c r="G74" t="s">
        <v>82</v>
      </c>
      <c r="H74">
        <v>5</v>
      </c>
      <c r="I74">
        <v>199.68</v>
      </c>
      <c r="J74">
        <v>20</v>
      </c>
      <c r="K74">
        <v>21</v>
      </c>
      <c r="L74">
        <v>0.51</v>
      </c>
      <c r="M74">
        <v>3.6</v>
      </c>
      <c r="N74" t="s">
        <v>41</v>
      </c>
      <c r="O74" t="s">
        <v>42</v>
      </c>
      <c r="P74" t="s">
        <v>34</v>
      </c>
      <c r="Q74">
        <v>998.4</v>
      </c>
      <c r="R74">
        <v>199.68</v>
      </c>
      <c r="S74">
        <v>798.72</v>
      </c>
      <c r="T74">
        <v>0</v>
      </c>
      <c r="U74">
        <v>798.72</v>
      </c>
      <c r="V74">
        <v>22</v>
      </c>
      <c r="W74">
        <v>0</v>
      </c>
      <c r="X74" t="s">
        <v>44</v>
      </c>
      <c r="Y74">
        <v>17.2</v>
      </c>
      <c r="Z74">
        <v>137.38</v>
      </c>
      <c r="AA74">
        <v>0</v>
      </c>
    </row>
    <row r="75" spans="1:27" x14ac:dyDescent="0.25">
      <c r="A75" t="s">
        <v>154</v>
      </c>
      <c r="B75" s="6">
        <v>45665</v>
      </c>
      <c r="C75" t="s">
        <v>37</v>
      </c>
      <c r="D75" t="s">
        <v>54</v>
      </c>
      <c r="E75" t="s">
        <v>29</v>
      </c>
      <c r="F75" t="s">
        <v>73</v>
      </c>
      <c r="G75" t="s">
        <v>49</v>
      </c>
      <c r="H75">
        <v>3</v>
      </c>
      <c r="I75">
        <v>23.62</v>
      </c>
      <c r="J75">
        <v>15</v>
      </c>
      <c r="K75">
        <v>46</v>
      </c>
      <c r="L75">
        <v>5.07</v>
      </c>
      <c r="M75">
        <v>5</v>
      </c>
      <c r="N75" t="s">
        <v>68</v>
      </c>
      <c r="O75" t="s">
        <v>42</v>
      </c>
      <c r="P75" t="s">
        <v>64</v>
      </c>
      <c r="Q75">
        <v>70.86</v>
      </c>
      <c r="R75">
        <v>10.63</v>
      </c>
      <c r="S75">
        <v>60.23</v>
      </c>
      <c r="T75">
        <v>15</v>
      </c>
      <c r="U75">
        <v>75.23</v>
      </c>
      <c r="V75">
        <v>20</v>
      </c>
      <c r="W75">
        <v>26</v>
      </c>
      <c r="X75" t="s">
        <v>35</v>
      </c>
      <c r="Y75">
        <v>23.6</v>
      </c>
      <c r="Z75">
        <v>14.21</v>
      </c>
      <c r="AA75">
        <v>1</v>
      </c>
    </row>
    <row r="76" spans="1:27" x14ac:dyDescent="0.25">
      <c r="A76" t="s">
        <v>155</v>
      </c>
      <c r="B76" s="6">
        <v>45665</v>
      </c>
      <c r="C76" t="s">
        <v>37</v>
      </c>
      <c r="D76" t="s">
        <v>54</v>
      </c>
      <c r="E76" t="s">
        <v>47</v>
      </c>
      <c r="F76" t="s">
        <v>86</v>
      </c>
      <c r="G76" t="s">
        <v>119</v>
      </c>
      <c r="H76">
        <v>6</v>
      </c>
      <c r="I76">
        <v>467.75</v>
      </c>
      <c r="J76">
        <v>20</v>
      </c>
      <c r="K76">
        <v>37</v>
      </c>
      <c r="L76">
        <v>0.57999999999999996</v>
      </c>
      <c r="M76">
        <v>3.3</v>
      </c>
      <c r="N76" t="s">
        <v>60</v>
      </c>
      <c r="O76" t="s">
        <v>42</v>
      </c>
      <c r="P76" t="s">
        <v>64</v>
      </c>
      <c r="Q76">
        <v>2806.5</v>
      </c>
      <c r="R76">
        <v>561.29999999999995</v>
      </c>
      <c r="S76">
        <v>2245.1999999999998</v>
      </c>
      <c r="T76">
        <v>0</v>
      </c>
      <c r="U76">
        <v>2245.1999999999998</v>
      </c>
      <c r="V76">
        <v>39</v>
      </c>
      <c r="W76">
        <v>0</v>
      </c>
      <c r="X76" t="s">
        <v>44</v>
      </c>
      <c r="Y76">
        <v>20.5</v>
      </c>
      <c r="Z76">
        <v>460.27</v>
      </c>
      <c r="AA76">
        <v>0</v>
      </c>
    </row>
    <row r="77" spans="1:27" x14ac:dyDescent="0.25">
      <c r="A77" t="s">
        <v>156</v>
      </c>
      <c r="B77" s="6">
        <v>45666</v>
      </c>
      <c r="C77" t="s">
        <v>84</v>
      </c>
      <c r="D77" t="s">
        <v>54</v>
      </c>
      <c r="E77" t="s">
        <v>29</v>
      </c>
      <c r="F77" t="s">
        <v>76</v>
      </c>
      <c r="G77" t="s">
        <v>119</v>
      </c>
      <c r="H77">
        <v>2</v>
      </c>
      <c r="I77">
        <v>188.73</v>
      </c>
      <c r="J77">
        <v>15</v>
      </c>
      <c r="K77">
        <v>26</v>
      </c>
      <c r="L77">
        <v>4.45</v>
      </c>
      <c r="M77">
        <v>3.8</v>
      </c>
      <c r="N77" t="s">
        <v>60</v>
      </c>
      <c r="O77" t="s">
        <v>42</v>
      </c>
      <c r="P77" t="s">
        <v>43</v>
      </c>
      <c r="Q77">
        <v>377.46</v>
      </c>
      <c r="R77">
        <v>56.62</v>
      </c>
      <c r="S77">
        <v>320.83999999999997</v>
      </c>
      <c r="T77">
        <v>0</v>
      </c>
      <c r="U77">
        <v>320.83999999999997</v>
      </c>
      <c r="V77">
        <v>36</v>
      </c>
      <c r="W77">
        <v>0</v>
      </c>
      <c r="X77" t="s">
        <v>44</v>
      </c>
      <c r="Y77">
        <v>18.8</v>
      </c>
      <c r="Z77">
        <v>60.32</v>
      </c>
      <c r="AA77">
        <v>0</v>
      </c>
    </row>
    <row r="78" spans="1:27" x14ac:dyDescent="0.25">
      <c r="A78" t="s">
        <v>157</v>
      </c>
      <c r="B78" s="6">
        <v>45666</v>
      </c>
      <c r="C78" t="s">
        <v>27</v>
      </c>
      <c r="D78" t="s">
        <v>46</v>
      </c>
      <c r="E78" t="s">
        <v>47</v>
      </c>
      <c r="F78" t="s">
        <v>86</v>
      </c>
      <c r="G78" t="s">
        <v>63</v>
      </c>
      <c r="H78">
        <v>7</v>
      </c>
      <c r="I78">
        <v>393.35</v>
      </c>
      <c r="J78">
        <v>0</v>
      </c>
      <c r="K78">
        <v>30</v>
      </c>
      <c r="L78">
        <v>1.84</v>
      </c>
      <c r="M78">
        <v>4.2</v>
      </c>
      <c r="N78" t="s">
        <v>68</v>
      </c>
      <c r="O78" t="s">
        <v>42</v>
      </c>
      <c r="P78" t="s">
        <v>51</v>
      </c>
      <c r="Q78">
        <v>2753.45</v>
      </c>
      <c r="R78">
        <v>0</v>
      </c>
      <c r="S78">
        <v>2753.45</v>
      </c>
      <c r="T78">
        <v>0</v>
      </c>
      <c r="U78">
        <v>2753.45</v>
      </c>
      <c r="V78">
        <v>17</v>
      </c>
      <c r="W78">
        <v>13</v>
      </c>
      <c r="X78" t="s">
        <v>35</v>
      </c>
      <c r="Y78">
        <v>29.9</v>
      </c>
      <c r="Z78">
        <v>823.28</v>
      </c>
      <c r="AA78">
        <v>1</v>
      </c>
    </row>
    <row r="79" spans="1:27" x14ac:dyDescent="0.25">
      <c r="A79" t="s">
        <v>158</v>
      </c>
      <c r="B79" s="6">
        <v>45666</v>
      </c>
      <c r="C79" t="s">
        <v>84</v>
      </c>
      <c r="D79" t="s">
        <v>66</v>
      </c>
      <c r="E79" t="s">
        <v>47</v>
      </c>
      <c r="F79" t="s">
        <v>39</v>
      </c>
      <c r="G79" t="s">
        <v>82</v>
      </c>
      <c r="H79">
        <v>2</v>
      </c>
      <c r="I79">
        <v>446.82</v>
      </c>
      <c r="J79">
        <v>15</v>
      </c>
      <c r="K79">
        <v>28</v>
      </c>
      <c r="L79">
        <v>4.3099999999999996</v>
      </c>
      <c r="M79">
        <v>4.0999999999999996</v>
      </c>
      <c r="N79" t="s">
        <v>68</v>
      </c>
      <c r="O79" t="s">
        <v>42</v>
      </c>
      <c r="P79" t="s">
        <v>34</v>
      </c>
      <c r="Q79">
        <v>893.64</v>
      </c>
      <c r="R79">
        <v>134.05000000000001</v>
      </c>
      <c r="S79">
        <v>759.59</v>
      </c>
      <c r="T79">
        <v>0</v>
      </c>
      <c r="U79">
        <v>759.59</v>
      </c>
      <c r="V79">
        <v>31</v>
      </c>
      <c r="W79">
        <v>0</v>
      </c>
      <c r="X79" t="s">
        <v>44</v>
      </c>
      <c r="Y79">
        <v>32</v>
      </c>
      <c r="Z79">
        <v>243.07</v>
      </c>
      <c r="AA79">
        <v>0</v>
      </c>
    </row>
    <row r="80" spans="1:27" x14ac:dyDescent="0.25">
      <c r="A80" t="s">
        <v>159</v>
      </c>
      <c r="B80" s="6">
        <v>45666</v>
      </c>
      <c r="C80" t="s">
        <v>37</v>
      </c>
      <c r="D80" t="s">
        <v>46</v>
      </c>
      <c r="E80" t="s">
        <v>47</v>
      </c>
      <c r="F80" t="s">
        <v>86</v>
      </c>
      <c r="G80" t="s">
        <v>49</v>
      </c>
      <c r="H80">
        <v>5</v>
      </c>
      <c r="I80">
        <v>245.43</v>
      </c>
      <c r="J80">
        <v>25</v>
      </c>
      <c r="K80">
        <v>41</v>
      </c>
      <c r="L80">
        <v>1.96</v>
      </c>
      <c r="M80">
        <v>3.9</v>
      </c>
      <c r="N80" t="s">
        <v>50</v>
      </c>
      <c r="O80" t="s">
        <v>42</v>
      </c>
      <c r="P80" t="s">
        <v>34</v>
      </c>
      <c r="Q80">
        <v>1227.1500000000001</v>
      </c>
      <c r="R80">
        <v>306.79000000000002</v>
      </c>
      <c r="S80">
        <v>920.36</v>
      </c>
      <c r="T80">
        <v>0</v>
      </c>
      <c r="U80">
        <v>920.36</v>
      </c>
      <c r="V80">
        <v>28</v>
      </c>
      <c r="W80">
        <v>13</v>
      </c>
      <c r="X80" t="s">
        <v>35</v>
      </c>
      <c r="Y80">
        <v>28</v>
      </c>
      <c r="Z80">
        <v>257.7</v>
      </c>
      <c r="AA80">
        <v>1</v>
      </c>
    </row>
    <row r="81" spans="1:27" x14ac:dyDescent="0.25">
      <c r="A81" t="s">
        <v>160</v>
      </c>
      <c r="B81" s="6">
        <v>45666</v>
      </c>
      <c r="C81" t="s">
        <v>53</v>
      </c>
      <c r="D81" t="s">
        <v>54</v>
      </c>
      <c r="E81" t="s">
        <v>47</v>
      </c>
      <c r="F81" t="s">
        <v>93</v>
      </c>
      <c r="G81" t="s">
        <v>63</v>
      </c>
      <c r="H81">
        <v>7</v>
      </c>
      <c r="I81">
        <v>119.79</v>
      </c>
      <c r="J81">
        <v>25</v>
      </c>
      <c r="K81">
        <v>50</v>
      </c>
      <c r="L81">
        <v>2.23</v>
      </c>
      <c r="M81">
        <v>4.4000000000000004</v>
      </c>
      <c r="N81" t="s">
        <v>50</v>
      </c>
      <c r="O81" t="s">
        <v>33</v>
      </c>
      <c r="P81" t="s">
        <v>64</v>
      </c>
      <c r="Q81">
        <v>838.53</v>
      </c>
      <c r="R81">
        <v>209.63</v>
      </c>
      <c r="S81">
        <v>0</v>
      </c>
      <c r="T81">
        <v>0</v>
      </c>
      <c r="U81">
        <v>0</v>
      </c>
      <c r="V81">
        <v>15</v>
      </c>
      <c r="W81">
        <v>35</v>
      </c>
      <c r="X81" t="s">
        <v>35</v>
      </c>
      <c r="Y81">
        <v>20.100000000000001</v>
      </c>
      <c r="Z81">
        <v>0</v>
      </c>
      <c r="AA81">
        <v>1</v>
      </c>
    </row>
    <row r="82" spans="1:27" x14ac:dyDescent="0.25">
      <c r="A82" t="s">
        <v>161</v>
      </c>
      <c r="B82" s="6">
        <v>45666</v>
      </c>
      <c r="C82" t="s">
        <v>84</v>
      </c>
      <c r="D82" t="s">
        <v>46</v>
      </c>
      <c r="E82" t="s">
        <v>47</v>
      </c>
      <c r="F82" t="s">
        <v>30</v>
      </c>
      <c r="G82" t="s">
        <v>31</v>
      </c>
      <c r="H82">
        <v>7</v>
      </c>
      <c r="I82">
        <v>282.23</v>
      </c>
      <c r="J82">
        <v>15</v>
      </c>
      <c r="K82">
        <v>33</v>
      </c>
      <c r="L82">
        <v>5.39</v>
      </c>
      <c r="M82">
        <v>4.7</v>
      </c>
      <c r="N82" t="s">
        <v>50</v>
      </c>
      <c r="O82" t="s">
        <v>42</v>
      </c>
      <c r="P82" t="s">
        <v>51</v>
      </c>
      <c r="Q82">
        <v>1975.61</v>
      </c>
      <c r="R82">
        <v>296.33999999999997</v>
      </c>
      <c r="S82">
        <v>1679.27</v>
      </c>
      <c r="T82">
        <v>0</v>
      </c>
      <c r="U82">
        <v>1679.27</v>
      </c>
      <c r="V82">
        <v>25</v>
      </c>
      <c r="W82">
        <v>8</v>
      </c>
      <c r="X82" t="s">
        <v>35</v>
      </c>
      <c r="Y82">
        <v>26.5</v>
      </c>
      <c r="Z82">
        <v>445.01</v>
      </c>
      <c r="AA82">
        <v>1</v>
      </c>
    </row>
    <row r="83" spans="1:27" x14ac:dyDescent="0.25">
      <c r="A83" t="s">
        <v>162</v>
      </c>
      <c r="B83" s="6">
        <v>45666</v>
      </c>
      <c r="C83" t="s">
        <v>37</v>
      </c>
      <c r="D83" t="s">
        <v>54</v>
      </c>
      <c r="E83" t="s">
        <v>47</v>
      </c>
      <c r="F83" t="s">
        <v>93</v>
      </c>
      <c r="G83" t="s">
        <v>82</v>
      </c>
      <c r="H83">
        <v>7</v>
      </c>
      <c r="I83">
        <v>292.99</v>
      </c>
      <c r="J83">
        <v>10</v>
      </c>
      <c r="K83">
        <v>45</v>
      </c>
      <c r="L83">
        <v>5.36</v>
      </c>
      <c r="M83">
        <v>3.4</v>
      </c>
      <c r="N83" t="s">
        <v>68</v>
      </c>
      <c r="O83" t="s">
        <v>42</v>
      </c>
      <c r="P83" t="s">
        <v>56</v>
      </c>
      <c r="Q83">
        <v>2050.9299999999998</v>
      </c>
      <c r="R83">
        <v>205.09</v>
      </c>
      <c r="S83">
        <v>1845.84</v>
      </c>
      <c r="T83">
        <v>0</v>
      </c>
      <c r="U83">
        <v>1845.84</v>
      </c>
      <c r="V83">
        <v>30</v>
      </c>
      <c r="W83">
        <v>15</v>
      </c>
      <c r="X83" t="s">
        <v>35</v>
      </c>
      <c r="Y83">
        <v>15.8</v>
      </c>
      <c r="Z83">
        <v>291.64</v>
      </c>
      <c r="AA83">
        <v>1</v>
      </c>
    </row>
    <row r="84" spans="1:27" x14ac:dyDescent="0.25">
      <c r="A84" t="s">
        <v>163</v>
      </c>
      <c r="B84" s="6">
        <v>45666</v>
      </c>
      <c r="C84" t="s">
        <v>75</v>
      </c>
      <c r="D84" t="s">
        <v>54</v>
      </c>
      <c r="E84" t="s">
        <v>47</v>
      </c>
      <c r="F84" t="s">
        <v>73</v>
      </c>
      <c r="G84" t="s">
        <v>144</v>
      </c>
      <c r="H84">
        <v>4</v>
      </c>
      <c r="I84">
        <v>302.29000000000002</v>
      </c>
      <c r="J84">
        <v>20</v>
      </c>
      <c r="K84">
        <v>20</v>
      </c>
      <c r="L84">
        <v>1.69</v>
      </c>
      <c r="M84">
        <v>3.5</v>
      </c>
      <c r="N84" t="s">
        <v>32</v>
      </c>
      <c r="O84" t="s">
        <v>42</v>
      </c>
      <c r="P84" t="s">
        <v>43</v>
      </c>
      <c r="Q84">
        <v>1209.1600000000001</v>
      </c>
      <c r="R84">
        <v>241.83</v>
      </c>
      <c r="S84">
        <v>967.33</v>
      </c>
      <c r="T84">
        <v>0</v>
      </c>
      <c r="U84">
        <v>967.33</v>
      </c>
      <c r="V84">
        <v>31</v>
      </c>
      <c r="W84">
        <v>0</v>
      </c>
      <c r="X84" t="s">
        <v>44</v>
      </c>
      <c r="Y84">
        <v>22.5</v>
      </c>
      <c r="Z84">
        <v>217.65</v>
      </c>
      <c r="AA84">
        <v>0</v>
      </c>
    </row>
    <row r="85" spans="1:27" x14ac:dyDescent="0.25">
      <c r="A85" t="s">
        <v>164</v>
      </c>
      <c r="B85" s="6">
        <v>45666</v>
      </c>
      <c r="C85" t="s">
        <v>27</v>
      </c>
      <c r="D85" t="s">
        <v>66</v>
      </c>
      <c r="E85" t="s">
        <v>47</v>
      </c>
      <c r="F85" t="s">
        <v>86</v>
      </c>
      <c r="G85" t="s">
        <v>98</v>
      </c>
      <c r="H85">
        <v>5</v>
      </c>
      <c r="I85">
        <v>175.95</v>
      </c>
      <c r="J85">
        <v>5</v>
      </c>
      <c r="K85">
        <v>34</v>
      </c>
      <c r="L85">
        <v>2.8</v>
      </c>
      <c r="M85">
        <v>3.5</v>
      </c>
      <c r="N85" t="s">
        <v>41</v>
      </c>
      <c r="O85" t="s">
        <v>42</v>
      </c>
      <c r="P85" t="s">
        <v>34</v>
      </c>
      <c r="Q85">
        <v>879.75</v>
      </c>
      <c r="R85">
        <v>43.99</v>
      </c>
      <c r="S85">
        <v>835.76</v>
      </c>
      <c r="T85">
        <v>0</v>
      </c>
      <c r="U85">
        <v>835.76</v>
      </c>
      <c r="V85">
        <v>16</v>
      </c>
      <c r="W85">
        <v>18</v>
      </c>
      <c r="X85" t="s">
        <v>35</v>
      </c>
      <c r="Y85">
        <v>8.1999999999999993</v>
      </c>
      <c r="Z85">
        <v>68.53</v>
      </c>
      <c r="AA85">
        <v>1</v>
      </c>
    </row>
    <row r="86" spans="1:27" x14ac:dyDescent="0.25">
      <c r="A86" t="s">
        <v>165</v>
      </c>
      <c r="B86" s="6">
        <v>45667</v>
      </c>
      <c r="C86" t="s">
        <v>37</v>
      </c>
      <c r="D86" t="s">
        <v>28</v>
      </c>
      <c r="E86" t="s">
        <v>47</v>
      </c>
      <c r="F86" t="s">
        <v>76</v>
      </c>
      <c r="G86" t="s">
        <v>82</v>
      </c>
      <c r="H86">
        <v>1</v>
      </c>
      <c r="I86">
        <v>271.57</v>
      </c>
      <c r="J86">
        <v>25</v>
      </c>
      <c r="K86">
        <v>18</v>
      </c>
      <c r="L86">
        <v>4.18</v>
      </c>
      <c r="M86">
        <v>3.9</v>
      </c>
      <c r="N86" t="s">
        <v>41</v>
      </c>
      <c r="O86" t="s">
        <v>33</v>
      </c>
      <c r="P86" t="s">
        <v>56</v>
      </c>
      <c r="Q86">
        <v>271.57</v>
      </c>
      <c r="R86">
        <v>67.89</v>
      </c>
      <c r="S86">
        <v>0</v>
      </c>
      <c r="T86">
        <v>15</v>
      </c>
      <c r="U86">
        <v>0</v>
      </c>
      <c r="V86">
        <v>37</v>
      </c>
      <c r="W86">
        <v>0</v>
      </c>
      <c r="X86" t="s">
        <v>44</v>
      </c>
      <c r="Y86">
        <v>27.2</v>
      </c>
      <c r="Z86">
        <v>0</v>
      </c>
      <c r="AA86">
        <v>0</v>
      </c>
    </row>
    <row r="87" spans="1:27" x14ac:dyDescent="0.25">
      <c r="A87" t="s">
        <v>166</v>
      </c>
      <c r="B87" s="6">
        <v>45667</v>
      </c>
      <c r="C87" t="s">
        <v>58</v>
      </c>
      <c r="D87" t="s">
        <v>28</v>
      </c>
      <c r="E87" t="s">
        <v>47</v>
      </c>
      <c r="F87" t="s">
        <v>81</v>
      </c>
      <c r="G87" t="s">
        <v>98</v>
      </c>
      <c r="H87">
        <v>2</v>
      </c>
      <c r="I87">
        <v>344.83</v>
      </c>
      <c r="J87">
        <v>15</v>
      </c>
      <c r="K87">
        <v>29</v>
      </c>
      <c r="L87">
        <v>3.9</v>
      </c>
      <c r="M87">
        <v>4.2</v>
      </c>
      <c r="N87" t="s">
        <v>50</v>
      </c>
      <c r="O87" t="s">
        <v>42</v>
      </c>
      <c r="P87" t="s">
        <v>51</v>
      </c>
      <c r="Q87">
        <v>689.66</v>
      </c>
      <c r="R87">
        <v>103.45</v>
      </c>
      <c r="S87">
        <v>586.21</v>
      </c>
      <c r="T87">
        <v>0</v>
      </c>
      <c r="U87">
        <v>586.21</v>
      </c>
      <c r="V87">
        <v>17</v>
      </c>
      <c r="W87">
        <v>12</v>
      </c>
      <c r="X87" t="s">
        <v>35</v>
      </c>
      <c r="Y87">
        <v>9.4</v>
      </c>
      <c r="Z87">
        <v>55.1</v>
      </c>
      <c r="AA87">
        <v>1</v>
      </c>
    </row>
    <row r="88" spans="1:27" x14ac:dyDescent="0.25">
      <c r="A88" t="s">
        <v>167</v>
      </c>
      <c r="B88" s="6">
        <v>45667</v>
      </c>
      <c r="C88" t="s">
        <v>75</v>
      </c>
      <c r="D88" t="s">
        <v>46</v>
      </c>
      <c r="E88" t="s">
        <v>47</v>
      </c>
      <c r="F88" t="s">
        <v>93</v>
      </c>
      <c r="G88" t="s">
        <v>82</v>
      </c>
      <c r="H88">
        <v>3</v>
      </c>
      <c r="I88">
        <v>60.19</v>
      </c>
      <c r="J88">
        <v>20</v>
      </c>
      <c r="K88">
        <v>23</v>
      </c>
      <c r="L88">
        <v>4.6500000000000004</v>
      </c>
      <c r="M88">
        <v>3.6</v>
      </c>
      <c r="N88" t="s">
        <v>68</v>
      </c>
      <c r="O88" t="s">
        <v>42</v>
      </c>
      <c r="P88" t="s">
        <v>34</v>
      </c>
      <c r="Q88">
        <v>180.57</v>
      </c>
      <c r="R88">
        <v>36.11</v>
      </c>
      <c r="S88">
        <v>144.46</v>
      </c>
      <c r="T88">
        <v>15</v>
      </c>
      <c r="U88">
        <v>159.46</v>
      </c>
      <c r="V88">
        <v>23</v>
      </c>
      <c r="W88">
        <v>0</v>
      </c>
      <c r="X88" t="s">
        <v>44</v>
      </c>
      <c r="Y88">
        <v>19.100000000000001</v>
      </c>
      <c r="Z88">
        <v>27.59</v>
      </c>
      <c r="AA88">
        <v>0</v>
      </c>
    </row>
    <row r="89" spans="1:27" x14ac:dyDescent="0.25">
      <c r="A89" t="s">
        <v>168</v>
      </c>
      <c r="B89" s="6">
        <v>45667</v>
      </c>
      <c r="C89" t="s">
        <v>27</v>
      </c>
      <c r="D89" t="s">
        <v>46</v>
      </c>
      <c r="E89" t="s">
        <v>47</v>
      </c>
      <c r="F89" t="s">
        <v>39</v>
      </c>
      <c r="G89" t="s">
        <v>67</v>
      </c>
      <c r="H89">
        <v>7</v>
      </c>
      <c r="I89">
        <v>90.59</v>
      </c>
      <c r="J89">
        <v>25</v>
      </c>
      <c r="K89">
        <v>25</v>
      </c>
      <c r="L89">
        <v>7.85</v>
      </c>
      <c r="M89">
        <v>3.4</v>
      </c>
      <c r="N89" t="s">
        <v>41</v>
      </c>
      <c r="O89" t="s">
        <v>42</v>
      </c>
      <c r="P89" t="s">
        <v>34</v>
      </c>
      <c r="Q89">
        <v>634.13</v>
      </c>
      <c r="R89">
        <v>158.53</v>
      </c>
      <c r="S89">
        <v>475.6</v>
      </c>
      <c r="T89">
        <v>0</v>
      </c>
      <c r="U89">
        <v>475.6</v>
      </c>
      <c r="V89">
        <v>40</v>
      </c>
      <c r="W89">
        <v>0</v>
      </c>
      <c r="X89" t="s">
        <v>44</v>
      </c>
      <c r="Y89">
        <v>17.3</v>
      </c>
      <c r="Z89">
        <v>82.28</v>
      </c>
      <c r="AA89">
        <v>0</v>
      </c>
    </row>
    <row r="90" spans="1:27" x14ac:dyDescent="0.25">
      <c r="A90" t="s">
        <v>169</v>
      </c>
      <c r="B90" s="6">
        <v>45667</v>
      </c>
      <c r="C90" t="s">
        <v>37</v>
      </c>
      <c r="D90" t="s">
        <v>38</v>
      </c>
      <c r="E90" t="s">
        <v>29</v>
      </c>
      <c r="F90" t="s">
        <v>30</v>
      </c>
      <c r="G90" t="s">
        <v>117</v>
      </c>
      <c r="H90">
        <v>2</v>
      </c>
      <c r="I90">
        <v>208.87</v>
      </c>
      <c r="J90">
        <v>10</v>
      </c>
      <c r="K90">
        <v>10</v>
      </c>
      <c r="L90">
        <v>2.2200000000000002</v>
      </c>
      <c r="M90">
        <v>3.8</v>
      </c>
      <c r="N90" t="s">
        <v>68</v>
      </c>
      <c r="O90" t="s">
        <v>42</v>
      </c>
      <c r="P90" t="s">
        <v>51</v>
      </c>
      <c r="Q90">
        <v>417.74</v>
      </c>
      <c r="R90">
        <v>41.77</v>
      </c>
      <c r="S90">
        <v>375.97</v>
      </c>
      <c r="T90">
        <v>0</v>
      </c>
      <c r="U90">
        <v>375.97</v>
      </c>
      <c r="V90">
        <v>29</v>
      </c>
      <c r="W90">
        <v>0</v>
      </c>
      <c r="X90" t="s">
        <v>44</v>
      </c>
      <c r="Y90">
        <v>20.6</v>
      </c>
      <c r="Z90">
        <v>77.45</v>
      </c>
      <c r="AA90">
        <v>0</v>
      </c>
    </row>
    <row r="91" spans="1:27" x14ac:dyDescent="0.25">
      <c r="A91" t="s">
        <v>170</v>
      </c>
      <c r="B91" s="6">
        <v>45667</v>
      </c>
      <c r="C91" t="s">
        <v>27</v>
      </c>
      <c r="D91" t="s">
        <v>28</v>
      </c>
      <c r="E91" t="s">
        <v>47</v>
      </c>
      <c r="F91" t="s">
        <v>48</v>
      </c>
      <c r="G91" t="s">
        <v>89</v>
      </c>
      <c r="H91">
        <v>4</v>
      </c>
      <c r="I91">
        <v>41.95</v>
      </c>
      <c r="J91">
        <v>20</v>
      </c>
      <c r="K91">
        <v>39</v>
      </c>
      <c r="L91">
        <v>3.33</v>
      </c>
      <c r="M91">
        <v>4.0999999999999996</v>
      </c>
      <c r="N91" t="s">
        <v>50</v>
      </c>
      <c r="O91" t="s">
        <v>42</v>
      </c>
      <c r="P91" t="s">
        <v>64</v>
      </c>
      <c r="Q91">
        <v>167.8</v>
      </c>
      <c r="R91">
        <v>33.56</v>
      </c>
      <c r="S91">
        <v>134.24</v>
      </c>
      <c r="T91">
        <v>20</v>
      </c>
      <c r="U91">
        <v>154.24</v>
      </c>
      <c r="V91">
        <v>34</v>
      </c>
      <c r="W91">
        <v>5</v>
      </c>
      <c r="X91" t="s">
        <v>44</v>
      </c>
      <c r="Y91">
        <v>30.2</v>
      </c>
      <c r="Z91">
        <v>40.54</v>
      </c>
      <c r="AA91">
        <v>0</v>
      </c>
    </row>
    <row r="92" spans="1:27" x14ac:dyDescent="0.25">
      <c r="A92" t="s">
        <v>171</v>
      </c>
      <c r="B92" s="6">
        <v>45667</v>
      </c>
      <c r="C92" t="s">
        <v>75</v>
      </c>
      <c r="D92" t="s">
        <v>28</v>
      </c>
      <c r="E92" t="s">
        <v>29</v>
      </c>
      <c r="F92" t="s">
        <v>73</v>
      </c>
      <c r="G92" t="s">
        <v>55</v>
      </c>
      <c r="H92">
        <v>1</v>
      </c>
      <c r="I92">
        <v>282.14999999999998</v>
      </c>
      <c r="J92">
        <v>20</v>
      </c>
      <c r="K92">
        <v>18</v>
      </c>
      <c r="L92">
        <v>2.78</v>
      </c>
      <c r="M92">
        <v>3.1</v>
      </c>
      <c r="N92" t="s">
        <v>41</v>
      </c>
      <c r="O92" t="s">
        <v>42</v>
      </c>
      <c r="P92" t="s">
        <v>43</v>
      </c>
      <c r="Q92">
        <v>282.14999999999998</v>
      </c>
      <c r="R92">
        <v>56.43</v>
      </c>
      <c r="S92">
        <v>225.72</v>
      </c>
      <c r="T92">
        <v>20</v>
      </c>
      <c r="U92">
        <v>245.72</v>
      </c>
      <c r="V92">
        <v>24</v>
      </c>
      <c r="W92">
        <v>0</v>
      </c>
      <c r="X92" t="s">
        <v>44</v>
      </c>
      <c r="Y92">
        <v>13.8</v>
      </c>
      <c r="Z92">
        <v>31.15</v>
      </c>
      <c r="AA92">
        <v>0</v>
      </c>
    </row>
    <row r="93" spans="1:27" x14ac:dyDescent="0.25">
      <c r="A93" t="s">
        <v>172</v>
      </c>
      <c r="B93" s="6">
        <v>45667</v>
      </c>
      <c r="C93" t="s">
        <v>84</v>
      </c>
      <c r="D93" t="s">
        <v>54</v>
      </c>
      <c r="E93" t="s">
        <v>47</v>
      </c>
      <c r="F93" t="s">
        <v>48</v>
      </c>
      <c r="G93" t="s">
        <v>63</v>
      </c>
      <c r="H93">
        <v>1</v>
      </c>
      <c r="I93">
        <v>298.95</v>
      </c>
      <c r="J93">
        <v>25</v>
      </c>
      <c r="K93">
        <v>21</v>
      </c>
      <c r="L93">
        <v>1.89</v>
      </c>
      <c r="M93">
        <v>3.2</v>
      </c>
      <c r="N93" t="s">
        <v>32</v>
      </c>
      <c r="O93" t="s">
        <v>42</v>
      </c>
      <c r="P93" t="s">
        <v>34</v>
      </c>
      <c r="Q93">
        <v>298.95</v>
      </c>
      <c r="R93">
        <v>74.739999999999995</v>
      </c>
      <c r="S93">
        <v>224.21</v>
      </c>
      <c r="T93">
        <v>20</v>
      </c>
      <c r="U93">
        <v>244.21</v>
      </c>
      <c r="V93">
        <v>18</v>
      </c>
      <c r="W93">
        <v>3</v>
      </c>
      <c r="X93" t="s">
        <v>44</v>
      </c>
      <c r="Y93">
        <v>28.3</v>
      </c>
      <c r="Z93">
        <v>63.45</v>
      </c>
      <c r="AA93">
        <v>0</v>
      </c>
    </row>
    <row r="94" spans="1:27" x14ac:dyDescent="0.25">
      <c r="A94" t="s">
        <v>173</v>
      </c>
      <c r="B94" s="6">
        <v>45667</v>
      </c>
      <c r="C94" t="s">
        <v>88</v>
      </c>
      <c r="D94" t="s">
        <v>28</v>
      </c>
      <c r="E94" t="s">
        <v>47</v>
      </c>
      <c r="F94" t="s">
        <v>30</v>
      </c>
      <c r="G94" t="s">
        <v>89</v>
      </c>
      <c r="H94">
        <v>1</v>
      </c>
      <c r="I94">
        <v>91.4</v>
      </c>
      <c r="J94">
        <v>5</v>
      </c>
      <c r="K94">
        <v>22</v>
      </c>
      <c r="L94">
        <v>6.78</v>
      </c>
      <c r="M94">
        <v>3.3</v>
      </c>
      <c r="N94" t="s">
        <v>60</v>
      </c>
      <c r="O94" t="s">
        <v>33</v>
      </c>
      <c r="P94" t="s">
        <v>43</v>
      </c>
      <c r="Q94">
        <v>91.4</v>
      </c>
      <c r="R94">
        <v>4.57</v>
      </c>
      <c r="S94">
        <v>0</v>
      </c>
      <c r="T94">
        <v>10</v>
      </c>
      <c r="U94">
        <v>0</v>
      </c>
      <c r="V94">
        <v>32</v>
      </c>
      <c r="W94">
        <v>0</v>
      </c>
      <c r="X94" t="s">
        <v>44</v>
      </c>
      <c r="Y94">
        <v>24.8</v>
      </c>
      <c r="Z94">
        <v>0</v>
      </c>
      <c r="AA94">
        <v>0</v>
      </c>
    </row>
    <row r="95" spans="1:27" x14ac:dyDescent="0.25">
      <c r="A95" t="s">
        <v>174</v>
      </c>
      <c r="B95" s="6">
        <v>45668</v>
      </c>
      <c r="C95" t="s">
        <v>84</v>
      </c>
      <c r="D95" t="s">
        <v>54</v>
      </c>
      <c r="E95" t="s">
        <v>29</v>
      </c>
      <c r="F95" t="s">
        <v>86</v>
      </c>
      <c r="G95" t="s">
        <v>119</v>
      </c>
      <c r="H95">
        <v>4</v>
      </c>
      <c r="I95">
        <v>491.17</v>
      </c>
      <c r="J95">
        <v>15</v>
      </c>
      <c r="K95">
        <v>19</v>
      </c>
      <c r="L95">
        <v>1.08</v>
      </c>
      <c r="M95">
        <v>5</v>
      </c>
      <c r="N95" t="s">
        <v>50</v>
      </c>
      <c r="O95" t="s">
        <v>42</v>
      </c>
      <c r="P95" t="s">
        <v>51</v>
      </c>
      <c r="Q95">
        <v>1964.68</v>
      </c>
      <c r="R95">
        <v>294.7</v>
      </c>
      <c r="S95">
        <v>1669.98</v>
      </c>
      <c r="T95">
        <v>0</v>
      </c>
      <c r="U95">
        <v>1669.98</v>
      </c>
      <c r="V95">
        <v>37</v>
      </c>
      <c r="W95">
        <v>0</v>
      </c>
      <c r="X95" t="s">
        <v>44</v>
      </c>
      <c r="Y95">
        <v>8.3000000000000007</v>
      </c>
      <c r="Z95">
        <v>138.61000000000001</v>
      </c>
      <c r="AA95">
        <v>0</v>
      </c>
    </row>
    <row r="96" spans="1:27" x14ac:dyDescent="0.25">
      <c r="A96" t="s">
        <v>175</v>
      </c>
      <c r="B96" s="6">
        <v>45668</v>
      </c>
      <c r="C96" t="s">
        <v>84</v>
      </c>
      <c r="D96" t="s">
        <v>38</v>
      </c>
      <c r="E96" t="s">
        <v>47</v>
      </c>
      <c r="F96" t="s">
        <v>76</v>
      </c>
      <c r="G96" t="s">
        <v>55</v>
      </c>
      <c r="H96">
        <v>7</v>
      </c>
      <c r="I96">
        <v>355.39</v>
      </c>
      <c r="J96">
        <v>0</v>
      </c>
      <c r="K96">
        <v>20</v>
      </c>
      <c r="L96">
        <v>1.3</v>
      </c>
      <c r="M96">
        <v>3.9</v>
      </c>
      <c r="N96" t="s">
        <v>68</v>
      </c>
      <c r="O96" t="s">
        <v>42</v>
      </c>
      <c r="P96" t="s">
        <v>43</v>
      </c>
      <c r="Q96">
        <v>2487.73</v>
      </c>
      <c r="R96">
        <v>0</v>
      </c>
      <c r="S96">
        <v>2487.73</v>
      </c>
      <c r="T96">
        <v>0</v>
      </c>
      <c r="U96">
        <v>2487.73</v>
      </c>
      <c r="V96">
        <v>31</v>
      </c>
      <c r="W96">
        <v>0</v>
      </c>
      <c r="X96" t="s">
        <v>44</v>
      </c>
      <c r="Y96">
        <v>22.7</v>
      </c>
      <c r="Z96">
        <v>564.71</v>
      </c>
      <c r="AA96">
        <v>0</v>
      </c>
    </row>
    <row r="97" spans="1:27" x14ac:dyDescent="0.25">
      <c r="A97" t="s">
        <v>176</v>
      </c>
      <c r="B97" s="6">
        <v>45668</v>
      </c>
      <c r="C97" t="s">
        <v>58</v>
      </c>
      <c r="D97" t="s">
        <v>54</v>
      </c>
      <c r="E97" t="s">
        <v>47</v>
      </c>
      <c r="F97" t="s">
        <v>86</v>
      </c>
      <c r="G97" t="s">
        <v>98</v>
      </c>
      <c r="H97">
        <v>3</v>
      </c>
      <c r="I97">
        <v>274.14999999999998</v>
      </c>
      <c r="J97">
        <v>20</v>
      </c>
      <c r="K97">
        <v>22</v>
      </c>
      <c r="L97">
        <v>4.29</v>
      </c>
      <c r="M97">
        <v>4.8</v>
      </c>
      <c r="N97" t="s">
        <v>68</v>
      </c>
      <c r="O97" t="s">
        <v>42</v>
      </c>
      <c r="P97" t="s">
        <v>51</v>
      </c>
      <c r="Q97">
        <v>822.45</v>
      </c>
      <c r="R97">
        <v>164.49</v>
      </c>
      <c r="S97">
        <v>657.96</v>
      </c>
      <c r="T97">
        <v>0</v>
      </c>
      <c r="U97">
        <v>657.96</v>
      </c>
      <c r="V97">
        <v>21</v>
      </c>
      <c r="W97">
        <v>1</v>
      </c>
      <c r="X97" t="s">
        <v>44</v>
      </c>
      <c r="Y97">
        <v>15.9</v>
      </c>
      <c r="Z97">
        <v>104.62</v>
      </c>
      <c r="AA97">
        <v>0</v>
      </c>
    </row>
    <row r="98" spans="1:27" x14ac:dyDescent="0.25">
      <c r="A98" t="s">
        <v>177</v>
      </c>
      <c r="B98" s="6">
        <v>45668</v>
      </c>
      <c r="C98" t="s">
        <v>58</v>
      </c>
      <c r="D98" t="s">
        <v>46</v>
      </c>
      <c r="E98" t="s">
        <v>29</v>
      </c>
      <c r="F98" t="s">
        <v>30</v>
      </c>
      <c r="G98" t="s">
        <v>89</v>
      </c>
      <c r="H98">
        <v>3</v>
      </c>
      <c r="I98">
        <v>450.44</v>
      </c>
      <c r="J98">
        <v>15</v>
      </c>
      <c r="K98">
        <v>41</v>
      </c>
      <c r="L98">
        <v>1.7</v>
      </c>
      <c r="M98">
        <v>4.0999999999999996</v>
      </c>
      <c r="N98" t="s">
        <v>50</v>
      </c>
      <c r="O98" t="s">
        <v>42</v>
      </c>
      <c r="P98" t="s">
        <v>64</v>
      </c>
      <c r="Q98">
        <v>1351.32</v>
      </c>
      <c r="R98">
        <v>202.7</v>
      </c>
      <c r="S98">
        <v>1148.6199999999999</v>
      </c>
      <c r="T98">
        <v>0</v>
      </c>
      <c r="U98">
        <v>1148.6199999999999</v>
      </c>
      <c r="V98">
        <v>33</v>
      </c>
      <c r="W98">
        <v>8</v>
      </c>
      <c r="X98" t="s">
        <v>35</v>
      </c>
      <c r="Y98">
        <v>31.4</v>
      </c>
      <c r="Z98">
        <v>360.67</v>
      </c>
      <c r="AA98">
        <v>1</v>
      </c>
    </row>
    <row r="99" spans="1:27" x14ac:dyDescent="0.25">
      <c r="A99" t="s">
        <v>178</v>
      </c>
      <c r="B99" s="6">
        <v>45668</v>
      </c>
      <c r="C99" t="s">
        <v>88</v>
      </c>
      <c r="D99" t="s">
        <v>28</v>
      </c>
      <c r="E99" t="s">
        <v>29</v>
      </c>
      <c r="F99" t="s">
        <v>111</v>
      </c>
      <c r="G99" t="s">
        <v>49</v>
      </c>
      <c r="H99">
        <v>1</v>
      </c>
      <c r="I99">
        <v>52.89</v>
      </c>
      <c r="J99">
        <v>5</v>
      </c>
      <c r="K99">
        <v>39</v>
      </c>
      <c r="L99">
        <v>0.63</v>
      </c>
      <c r="M99">
        <v>4.3</v>
      </c>
      <c r="N99" t="s">
        <v>41</v>
      </c>
      <c r="O99" t="s">
        <v>42</v>
      </c>
      <c r="P99" t="s">
        <v>56</v>
      </c>
      <c r="Q99">
        <v>52.89</v>
      </c>
      <c r="R99">
        <v>2.64</v>
      </c>
      <c r="S99">
        <v>50.25</v>
      </c>
      <c r="T99">
        <v>15</v>
      </c>
      <c r="U99">
        <v>65.25</v>
      </c>
      <c r="V99">
        <v>23</v>
      </c>
      <c r="W99">
        <v>16</v>
      </c>
      <c r="X99" t="s">
        <v>35</v>
      </c>
      <c r="Y99">
        <v>9.8000000000000007</v>
      </c>
      <c r="Z99">
        <v>4.92</v>
      </c>
      <c r="AA99">
        <v>1</v>
      </c>
    </row>
    <row r="100" spans="1:27" x14ac:dyDescent="0.25">
      <c r="A100" t="s">
        <v>179</v>
      </c>
      <c r="B100" s="6">
        <v>45668</v>
      </c>
      <c r="C100" t="s">
        <v>27</v>
      </c>
      <c r="D100" t="s">
        <v>46</v>
      </c>
      <c r="E100" t="s">
        <v>47</v>
      </c>
      <c r="F100" t="s">
        <v>59</v>
      </c>
      <c r="G100" t="s">
        <v>49</v>
      </c>
      <c r="H100">
        <v>6</v>
      </c>
      <c r="I100">
        <v>365.26</v>
      </c>
      <c r="J100">
        <v>25</v>
      </c>
      <c r="K100">
        <v>12</v>
      </c>
      <c r="L100">
        <v>4.54</v>
      </c>
      <c r="M100">
        <v>3.2</v>
      </c>
      <c r="N100" t="s">
        <v>50</v>
      </c>
      <c r="O100" t="s">
        <v>42</v>
      </c>
      <c r="P100" t="s">
        <v>34</v>
      </c>
      <c r="Q100">
        <v>2191.56</v>
      </c>
      <c r="R100">
        <v>547.89</v>
      </c>
      <c r="S100">
        <v>1643.67</v>
      </c>
      <c r="T100">
        <v>0</v>
      </c>
      <c r="U100">
        <v>1643.67</v>
      </c>
      <c r="V100">
        <v>38</v>
      </c>
      <c r="W100">
        <v>0</v>
      </c>
      <c r="X100" t="s">
        <v>44</v>
      </c>
      <c r="Y100">
        <v>23.7</v>
      </c>
      <c r="Z100">
        <v>389.55</v>
      </c>
      <c r="AA100">
        <v>0</v>
      </c>
    </row>
    <row r="101" spans="1:27" x14ac:dyDescent="0.25">
      <c r="A101" t="s">
        <v>180</v>
      </c>
      <c r="B101" s="6">
        <v>45668</v>
      </c>
      <c r="C101" t="s">
        <v>88</v>
      </c>
      <c r="D101" t="s">
        <v>46</v>
      </c>
      <c r="E101" t="s">
        <v>47</v>
      </c>
      <c r="F101" t="s">
        <v>30</v>
      </c>
      <c r="G101" t="s">
        <v>117</v>
      </c>
      <c r="H101">
        <v>3</v>
      </c>
      <c r="I101">
        <v>476.21</v>
      </c>
      <c r="J101">
        <v>15</v>
      </c>
      <c r="K101">
        <v>19</v>
      </c>
      <c r="L101">
        <v>2.0099999999999998</v>
      </c>
      <c r="M101">
        <v>3.8</v>
      </c>
      <c r="N101" t="s">
        <v>32</v>
      </c>
      <c r="O101" t="s">
        <v>42</v>
      </c>
      <c r="P101" t="s">
        <v>56</v>
      </c>
      <c r="Q101">
        <v>1428.63</v>
      </c>
      <c r="R101">
        <v>214.29</v>
      </c>
      <c r="S101">
        <v>1214.3399999999999</v>
      </c>
      <c r="T101">
        <v>0</v>
      </c>
      <c r="U101">
        <v>1214.3399999999999</v>
      </c>
      <c r="V101">
        <v>34</v>
      </c>
      <c r="W101">
        <v>0</v>
      </c>
      <c r="X101" t="s">
        <v>44</v>
      </c>
      <c r="Y101">
        <v>18.100000000000001</v>
      </c>
      <c r="Z101">
        <v>219.8</v>
      </c>
      <c r="AA101">
        <v>0</v>
      </c>
    </row>
    <row r="102" spans="1:27" x14ac:dyDescent="0.25">
      <c r="A102" t="s">
        <v>181</v>
      </c>
      <c r="B102" s="6">
        <v>45669</v>
      </c>
      <c r="C102" t="s">
        <v>88</v>
      </c>
      <c r="D102" t="s">
        <v>54</v>
      </c>
      <c r="E102" t="s">
        <v>29</v>
      </c>
      <c r="F102" t="s">
        <v>93</v>
      </c>
      <c r="G102" t="s">
        <v>119</v>
      </c>
      <c r="H102">
        <v>6</v>
      </c>
      <c r="I102">
        <v>134.94</v>
      </c>
      <c r="J102">
        <v>5</v>
      </c>
      <c r="K102">
        <v>20</v>
      </c>
      <c r="L102">
        <v>6.19</v>
      </c>
      <c r="M102">
        <v>3.9</v>
      </c>
      <c r="N102" t="s">
        <v>60</v>
      </c>
      <c r="O102" t="s">
        <v>42</v>
      </c>
      <c r="P102" t="s">
        <v>51</v>
      </c>
      <c r="Q102">
        <v>809.64</v>
      </c>
      <c r="R102">
        <v>40.479999999999997</v>
      </c>
      <c r="S102">
        <v>769.16</v>
      </c>
      <c r="T102">
        <v>0</v>
      </c>
      <c r="U102">
        <v>769.16</v>
      </c>
      <c r="V102">
        <v>19</v>
      </c>
      <c r="W102">
        <v>1</v>
      </c>
      <c r="X102" t="s">
        <v>44</v>
      </c>
      <c r="Y102">
        <v>27.4</v>
      </c>
      <c r="Z102">
        <v>210.75</v>
      </c>
      <c r="AA102">
        <v>0</v>
      </c>
    </row>
    <row r="103" spans="1:27" x14ac:dyDescent="0.25">
      <c r="A103" t="s">
        <v>182</v>
      </c>
      <c r="B103" s="6">
        <v>45669</v>
      </c>
      <c r="C103" t="s">
        <v>80</v>
      </c>
      <c r="D103" t="s">
        <v>46</v>
      </c>
      <c r="E103" t="s">
        <v>29</v>
      </c>
      <c r="F103" t="s">
        <v>59</v>
      </c>
      <c r="G103" t="s">
        <v>117</v>
      </c>
      <c r="H103">
        <v>1</v>
      </c>
      <c r="I103">
        <v>497.36</v>
      </c>
      <c r="J103">
        <v>5</v>
      </c>
      <c r="K103">
        <v>15</v>
      </c>
      <c r="L103">
        <v>5.01</v>
      </c>
      <c r="M103">
        <v>4.5999999999999996</v>
      </c>
      <c r="N103" t="s">
        <v>60</v>
      </c>
      <c r="O103" t="s">
        <v>42</v>
      </c>
      <c r="P103" t="s">
        <v>64</v>
      </c>
      <c r="Q103">
        <v>497.36</v>
      </c>
      <c r="R103">
        <v>24.87</v>
      </c>
      <c r="S103">
        <v>472.49</v>
      </c>
      <c r="T103">
        <v>0</v>
      </c>
      <c r="U103">
        <v>472.49</v>
      </c>
      <c r="V103">
        <v>38</v>
      </c>
      <c r="W103">
        <v>0</v>
      </c>
      <c r="X103" t="s">
        <v>44</v>
      </c>
      <c r="Y103">
        <v>11.6</v>
      </c>
      <c r="Z103">
        <v>54.81</v>
      </c>
      <c r="AA103">
        <v>0</v>
      </c>
    </row>
    <row r="104" spans="1:27" x14ac:dyDescent="0.25">
      <c r="A104" t="s">
        <v>183</v>
      </c>
      <c r="B104" s="6">
        <v>45669</v>
      </c>
      <c r="C104" t="s">
        <v>53</v>
      </c>
      <c r="D104" t="s">
        <v>46</v>
      </c>
      <c r="E104" t="s">
        <v>29</v>
      </c>
      <c r="F104" t="s">
        <v>76</v>
      </c>
      <c r="G104" t="s">
        <v>82</v>
      </c>
      <c r="H104">
        <v>3</v>
      </c>
      <c r="I104">
        <v>113.23</v>
      </c>
      <c r="J104">
        <v>25</v>
      </c>
      <c r="K104">
        <v>41</v>
      </c>
      <c r="L104">
        <v>5.65</v>
      </c>
      <c r="M104">
        <v>4.0999999999999996</v>
      </c>
      <c r="N104" t="s">
        <v>68</v>
      </c>
      <c r="O104" t="s">
        <v>33</v>
      </c>
      <c r="P104" t="s">
        <v>43</v>
      </c>
      <c r="Q104">
        <v>339.69</v>
      </c>
      <c r="R104">
        <v>84.92</v>
      </c>
      <c r="S104">
        <v>0</v>
      </c>
      <c r="T104">
        <v>25</v>
      </c>
      <c r="U104">
        <v>0</v>
      </c>
      <c r="V104">
        <v>33</v>
      </c>
      <c r="W104">
        <v>8</v>
      </c>
      <c r="X104" t="s">
        <v>35</v>
      </c>
      <c r="Y104">
        <v>9.3000000000000007</v>
      </c>
      <c r="Z104">
        <v>0</v>
      </c>
      <c r="AA104">
        <v>1</v>
      </c>
    </row>
    <row r="105" spans="1:27" x14ac:dyDescent="0.25">
      <c r="A105" t="s">
        <v>184</v>
      </c>
      <c r="B105" s="6">
        <v>45669</v>
      </c>
      <c r="C105" t="s">
        <v>84</v>
      </c>
      <c r="D105" t="s">
        <v>54</v>
      </c>
      <c r="E105" t="s">
        <v>29</v>
      </c>
      <c r="F105" t="s">
        <v>86</v>
      </c>
      <c r="G105" t="s">
        <v>49</v>
      </c>
      <c r="H105">
        <v>1</v>
      </c>
      <c r="I105">
        <v>266.85000000000002</v>
      </c>
      <c r="J105">
        <v>15</v>
      </c>
      <c r="K105">
        <v>34</v>
      </c>
      <c r="L105">
        <v>3.83</v>
      </c>
      <c r="M105">
        <v>4.0999999999999996</v>
      </c>
      <c r="N105" t="s">
        <v>50</v>
      </c>
      <c r="O105" t="s">
        <v>33</v>
      </c>
      <c r="P105" t="s">
        <v>56</v>
      </c>
      <c r="Q105">
        <v>266.85000000000002</v>
      </c>
      <c r="R105">
        <v>40.03</v>
      </c>
      <c r="S105">
        <v>0</v>
      </c>
      <c r="T105">
        <v>25</v>
      </c>
      <c r="U105">
        <v>0</v>
      </c>
      <c r="V105">
        <v>21</v>
      </c>
      <c r="W105">
        <v>13</v>
      </c>
      <c r="X105" t="s">
        <v>35</v>
      </c>
      <c r="Y105">
        <v>13</v>
      </c>
      <c r="Z105">
        <v>0</v>
      </c>
      <c r="AA105">
        <v>1</v>
      </c>
    </row>
    <row r="106" spans="1:27" x14ac:dyDescent="0.25">
      <c r="A106" t="s">
        <v>185</v>
      </c>
      <c r="B106" s="6">
        <v>45669</v>
      </c>
      <c r="C106" t="s">
        <v>88</v>
      </c>
      <c r="D106" t="s">
        <v>38</v>
      </c>
      <c r="E106" t="s">
        <v>29</v>
      </c>
      <c r="F106" t="s">
        <v>48</v>
      </c>
      <c r="G106" t="s">
        <v>98</v>
      </c>
      <c r="H106">
        <v>4</v>
      </c>
      <c r="I106">
        <v>494.56</v>
      </c>
      <c r="J106">
        <v>15</v>
      </c>
      <c r="K106">
        <v>34</v>
      </c>
      <c r="L106">
        <v>1.84</v>
      </c>
      <c r="M106">
        <v>5</v>
      </c>
      <c r="N106" t="s">
        <v>32</v>
      </c>
      <c r="O106" t="s">
        <v>42</v>
      </c>
      <c r="P106" t="s">
        <v>43</v>
      </c>
      <c r="Q106">
        <v>1978.24</v>
      </c>
      <c r="R106">
        <v>296.74</v>
      </c>
      <c r="S106">
        <v>1681.5</v>
      </c>
      <c r="T106">
        <v>0</v>
      </c>
      <c r="U106">
        <v>1681.5</v>
      </c>
      <c r="V106">
        <v>43</v>
      </c>
      <c r="W106">
        <v>0</v>
      </c>
      <c r="X106" t="s">
        <v>44</v>
      </c>
      <c r="Y106">
        <v>26.3</v>
      </c>
      <c r="Z106">
        <v>442.23</v>
      </c>
      <c r="AA106">
        <v>0</v>
      </c>
    </row>
    <row r="107" spans="1:27" x14ac:dyDescent="0.25">
      <c r="A107" t="s">
        <v>186</v>
      </c>
      <c r="B107" s="6">
        <v>45669</v>
      </c>
      <c r="C107" t="s">
        <v>27</v>
      </c>
      <c r="D107" t="s">
        <v>54</v>
      </c>
      <c r="E107" t="s">
        <v>47</v>
      </c>
      <c r="F107" t="s">
        <v>39</v>
      </c>
      <c r="G107" t="s">
        <v>40</v>
      </c>
      <c r="H107">
        <v>1</v>
      </c>
      <c r="I107">
        <v>466.41</v>
      </c>
      <c r="J107">
        <v>0</v>
      </c>
      <c r="K107">
        <v>24</v>
      </c>
      <c r="L107">
        <v>0.95</v>
      </c>
      <c r="M107">
        <v>4.0999999999999996</v>
      </c>
      <c r="N107" t="s">
        <v>32</v>
      </c>
      <c r="O107" t="s">
        <v>42</v>
      </c>
      <c r="P107" t="s">
        <v>56</v>
      </c>
      <c r="Q107">
        <v>466.41</v>
      </c>
      <c r="R107">
        <v>0</v>
      </c>
      <c r="S107">
        <v>466.41</v>
      </c>
      <c r="T107">
        <v>0</v>
      </c>
      <c r="U107">
        <v>466.41</v>
      </c>
      <c r="V107">
        <v>28</v>
      </c>
      <c r="W107">
        <v>0</v>
      </c>
      <c r="X107" t="s">
        <v>44</v>
      </c>
      <c r="Y107">
        <v>26.9</v>
      </c>
      <c r="Z107">
        <v>125.46</v>
      </c>
      <c r="AA107">
        <v>0</v>
      </c>
    </row>
    <row r="108" spans="1:27" x14ac:dyDescent="0.25">
      <c r="A108" t="s">
        <v>187</v>
      </c>
      <c r="B108" s="6">
        <v>45669</v>
      </c>
      <c r="C108" t="s">
        <v>84</v>
      </c>
      <c r="D108" t="s">
        <v>38</v>
      </c>
      <c r="E108" t="s">
        <v>47</v>
      </c>
      <c r="F108" t="s">
        <v>81</v>
      </c>
      <c r="G108" t="s">
        <v>40</v>
      </c>
      <c r="H108">
        <v>2</v>
      </c>
      <c r="I108">
        <v>374.34</v>
      </c>
      <c r="J108">
        <v>20</v>
      </c>
      <c r="K108">
        <v>18</v>
      </c>
      <c r="L108">
        <v>5.3</v>
      </c>
      <c r="M108">
        <v>4.0999999999999996</v>
      </c>
      <c r="N108" t="s">
        <v>50</v>
      </c>
      <c r="O108" t="s">
        <v>42</v>
      </c>
      <c r="P108" t="s">
        <v>56</v>
      </c>
      <c r="Q108">
        <v>748.68</v>
      </c>
      <c r="R108">
        <v>149.74</v>
      </c>
      <c r="S108">
        <v>598.94000000000005</v>
      </c>
      <c r="T108">
        <v>0</v>
      </c>
      <c r="U108">
        <v>598.94000000000005</v>
      </c>
      <c r="V108">
        <v>28</v>
      </c>
      <c r="W108">
        <v>0</v>
      </c>
      <c r="X108" t="s">
        <v>44</v>
      </c>
      <c r="Y108">
        <v>15.3</v>
      </c>
      <c r="Z108">
        <v>91.64</v>
      </c>
      <c r="AA108">
        <v>0</v>
      </c>
    </row>
    <row r="109" spans="1:27" x14ac:dyDescent="0.25">
      <c r="A109" t="s">
        <v>188</v>
      </c>
      <c r="B109" s="6">
        <v>45669</v>
      </c>
      <c r="C109" t="s">
        <v>80</v>
      </c>
      <c r="D109" t="s">
        <v>46</v>
      </c>
      <c r="E109" t="s">
        <v>47</v>
      </c>
      <c r="F109" t="s">
        <v>76</v>
      </c>
      <c r="G109" t="s">
        <v>63</v>
      </c>
      <c r="H109">
        <v>1</v>
      </c>
      <c r="I109">
        <v>450.9</v>
      </c>
      <c r="J109">
        <v>25</v>
      </c>
      <c r="K109">
        <v>27</v>
      </c>
      <c r="L109">
        <v>3.26</v>
      </c>
      <c r="M109">
        <v>4.0999999999999996</v>
      </c>
      <c r="N109" t="s">
        <v>32</v>
      </c>
      <c r="O109" t="s">
        <v>42</v>
      </c>
      <c r="P109" t="s">
        <v>43</v>
      </c>
      <c r="Q109">
        <v>450.9</v>
      </c>
      <c r="R109">
        <v>112.72</v>
      </c>
      <c r="S109">
        <v>338.18</v>
      </c>
      <c r="T109">
        <v>0</v>
      </c>
      <c r="U109">
        <v>338.18</v>
      </c>
      <c r="V109">
        <v>35</v>
      </c>
      <c r="W109">
        <v>0</v>
      </c>
      <c r="X109" t="s">
        <v>44</v>
      </c>
      <c r="Y109">
        <v>28.5</v>
      </c>
      <c r="Z109">
        <v>96.38</v>
      </c>
      <c r="AA109">
        <v>0</v>
      </c>
    </row>
    <row r="110" spans="1:27" x14ac:dyDescent="0.25">
      <c r="A110" t="s">
        <v>189</v>
      </c>
      <c r="B110" s="6">
        <v>45669</v>
      </c>
      <c r="C110" t="s">
        <v>84</v>
      </c>
      <c r="D110" t="s">
        <v>46</v>
      </c>
      <c r="E110" t="s">
        <v>47</v>
      </c>
      <c r="F110" t="s">
        <v>73</v>
      </c>
      <c r="G110" t="s">
        <v>63</v>
      </c>
      <c r="H110">
        <v>5</v>
      </c>
      <c r="I110">
        <v>468.26</v>
      </c>
      <c r="J110">
        <v>20</v>
      </c>
      <c r="K110">
        <v>19</v>
      </c>
      <c r="L110">
        <v>2.52</v>
      </c>
      <c r="M110">
        <v>4</v>
      </c>
      <c r="N110" t="s">
        <v>60</v>
      </c>
      <c r="O110" t="s">
        <v>42</v>
      </c>
      <c r="P110" t="s">
        <v>51</v>
      </c>
      <c r="Q110">
        <v>2341.3000000000002</v>
      </c>
      <c r="R110">
        <v>468.26</v>
      </c>
      <c r="S110">
        <v>1873.04</v>
      </c>
      <c r="T110">
        <v>0</v>
      </c>
      <c r="U110">
        <v>1873.04</v>
      </c>
      <c r="V110">
        <v>37</v>
      </c>
      <c r="W110">
        <v>0</v>
      </c>
      <c r="X110" t="s">
        <v>44</v>
      </c>
      <c r="Y110">
        <v>23.1</v>
      </c>
      <c r="Z110">
        <v>432.67</v>
      </c>
      <c r="AA110">
        <v>0</v>
      </c>
    </row>
    <row r="111" spans="1:27" x14ac:dyDescent="0.25">
      <c r="A111" t="s">
        <v>190</v>
      </c>
      <c r="B111" s="6">
        <v>45669</v>
      </c>
      <c r="C111" t="s">
        <v>58</v>
      </c>
      <c r="D111" t="s">
        <v>46</v>
      </c>
      <c r="E111" t="s">
        <v>47</v>
      </c>
      <c r="F111" t="s">
        <v>39</v>
      </c>
      <c r="G111" t="s">
        <v>98</v>
      </c>
      <c r="H111">
        <v>4</v>
      </c>
      <c r="I111">
        <v>260.13</v>
      </c>
      <c r="J111">
        <v>15</v>
      </c>
      <c r="K111">
        <v>21</v>
      </c>
      <c r="L111">
        <v>3.85</v>
      </c>
      <c r="M111">
        <v>3.6</v>
      </c>
      <c r="N111" t="s">
        <v>50</v>
      </c>
      <c r="O111" t="s">
        <v>42</v>
      </c>
      <c r="P111" t="s">
        <v>43</v>
      </c>
      <c r="Q111">
        <v>1040.52</v>
      </c>
      <c r="R111">
        <v>156.08000000000001</v>
      </c>
      <c r="S111">
        <v>884.44</v>
      </c>
      <c r="T111">
        <v>0</v>
      </c>
      <c r="U111">
        <v>884.44</v>
      </c>
      <c r="V111">
        <v>22</v>
      </c>
      <c r="W111">
        <v>0</v>
      </c>
      <c r="X111" t="s">
        <v>44</v>
      </c>
      <c r="Y111">
        <v>16.100000000000001</v>
      </c>
      <c r="Z111">
        <v>142.38999999999999</v>
      </c>
      <c r="AA111">
        <v>0</v>
      </c>
    </row>
    <row r="112" spans="1:27" x14ac:dyDescent="0.25">
      <c r="A112" t="s">
        <v>191</v>
      </c>
      <c r="B112" s="6">
        <v>45669</v>
      </c>
      <c r="C112" t="s">
        <v>58</v>
      </c>
      <c r="D112" t="s">
        <v>46</v>
      </c>
      <c r="E112" t="s">
        <v>29</v>
      </c>
      <c r="F112" t="s">
        <v>59</v>
      </c>
      <c r="G112" t="s">
        <v>49</v>
      </c>
      <c r="H112">
        <v>7</v>
      </c>
      <c r="I112">
        <v>207.47</v>
      </c>
      <c r="J112">
        <v>20</v>
      </c>
      <c r="K112">
        <v>29</v>
      </c>
      <c r="L112">
        <v>2.5099999999999998</v>
      </c>
      <c r="M112">
        <v>5</v>
      </c>
      <c r="N112" t="s">
        <v>60</v>
      </c>
      <c r="O112" t="s">
        <v>42</v>
      </c>
      <c r="P112" t="s">
        <v>43</v>
      </c>
      <c r="Q112">
        <v>1452.29</v>
      </c>
      <c r="R112">
        <v>290.45999999999998</v>
      </c>
      <c r="S112">
        <v>1161.83</v>
      </c>
      <c r="T112">
        <v>0</v>
      </c>
      <c r="U112">
        <v>1161.83</v>
      </c>
      <c r="V112">
        <v>26</v>
      </c>
      <c r="W112">
        <v>3</v>
      </c>
      <c r="X112" t="s">
        <v>44</v>
      </c>
      <c r="Y112">
        <v>27.3</v>
      </c>
      <c r="Z112">
        <v>317.18</v>
      </c>
      <c r="AA112">
        <v>0</v>
      </c>
    </row>
    <row r="113" spans="1:27" x14ac:dyDescent="0.25">
      <c r="A113" t="s">
        <v>192</v>
      </c>
      <c r="B113" s="6">
        <v>45669</v>
      </c>
      <c r="C113" t="s">
        <v>58</v>
      </c>
      <c r="D113" t="s">
        <v>54</v>
      </c>
      <c r="E113" t="s">
        <v>29</v>
      </c>
      <c r="F113" t="s">
        <v>59</v>
      </c>
      <c r="G113" t="s">
        <v>98</v>
      </c>
      <c r="H113">
        <v>2</v>
      </c>
      <c r="I113">
        <v>291.55</v>
      </c>
      <c r="J113">
        <v>20</v>
      </c>
      <c r="K113">
        <v>43</v>
      </c>
      <c r="L113">
        <v>3.51</v>
      </c>
      <c r="M113">
        <v>4.2</v>
      </c>
      <c r="N113" t="s">
        <v>68</v>
      </c>
      <c r="O113" t="s">
        <v>42</v>
      </c>
      <c r="P113" t="s">
        <v>34</v>
      </c>
      <c r="Q113">
        <v>583.1</v>
      </c>
      <c r="R113">
        <v>116.62</v>
      </c>
      <c r="S113">
        <v>466.48</v>
      </c>
      <c r="T113">
        <v>0</v>
      </c>
      <c r="U113">
        <v>466.48</v>
      </c>
      <c r="V113">
        <v>35</v>
      </c>
      <c r="W113">
        <v>8</v>
      </c>
      <c r="X113" t="s">
        <v>35</v>
      </c>
      <c r="Y113">
        <v>17.100000000000001</v>
      </c>
      <c r="Z113">
        <v>79.77</v>
      </c>
      <c r="AA113">
        <v>1</v>
      </c>
    </row>
    <row r="114" spans="1:27" x14ac:dyDescent="0.25">
      <c r="A114" t="s">
        <v>193</v>
      </c>
      <c r="B114" s="6">
        <v>45669</v>
      </c>
      <c r="C114" t="s">
        <v>58</v>
      </c>
      <c r="D114" t="s">
        <v>46</v>
      </c>
      <c r="E114" t="s">
        <v>29</v>
      </c>
      <c r="F114" t="s">
        <v>39</v>
      </c>
      <c r="G114" t="s">
        <v>100</v>
      </c>
      <c r="H114">
        <v>2</v>
      </c>
      <c r="I114">
        <v>187.97</v>
      </c>
      <c r="J114">
        <v>0</v>
      </c>
      <c r="K114">
        <v>52</v>
      </c>
      <c r="L114">
        <v>1.42</v>
      </c>
      <c r="M114">
        <v>4.7</v>
      </c>
      <c r="N114" t="s">
        <v>41</v>
      </c>
      <c r="O114" t="s">
        <v>42</v>
      </c>
      <c r="P114" t="s">
        <v>34</v>
      </c>
      <c r="Q114">
        <v>375.94</v>
      </c>
      <c r="R114">
        <v>0</v>
      </c>
      <c r="S114">
        <v>375.94</v>
      </c>
      <c r="T114">
        <v>0</v>
      </c>
      <c r="U114">
        <v>375.94</v>
      </c>
      <c r="V114">
        <v>26</v>
      </c>
      <c r="W114">
        <v>26</v>
      </c>
      <c r="X114" t="s">
        <v>35</v>
      </c>
      <c r="Y114">
        <v>26.8</v>
      </c>
      <c r="Z114">
        <v>100.75</v>
      </c>
      <c r="AA114">
        <v>1</v>
      </c>
    </row>
    <row r="115" spans="1:27" x14ac:dyDescent="0.25">
      <c r="A115" t="s">
        <v>194</v>
      </c>
      <c r="B115" s="6">
        <v>45669</v>
      </c>
      <c r="C115" t="s">
        <v>37</v>
      </c>
      <c r="D115" t="s">
        <v>28</v>
      </c>
      <c r="E115" t="s">
        <v>47</v>
      </c>
      <c r="F115" t="s">
        <v>48</v>
      </c>
      <c r="G115" t="s">
        <v>117</v>
      </c>
      <c r="H115">
        <v>4</v>
      </c>
      <c r="I115">
        <v>342.69</v>
      </c>
      <c r="J115">
        <v>20</v>
      </c>
      <c r="K115">
        <v>36</v>
      </c>
      <c r="L115">
        <v>4.04</v>
      </c>
      <c r="M115">
        <v>3.4</v>
      </c>
      <c r="N115" t="s">
        <v>68</v>
      </c>
      <c r="O115" t="s">
        <v>42</v>
      </c>
      <c r="P115" t="s">
        <v>34</v>
      </c>
      <c r="Q115">
        <v>1370.76</v>
      </c>
      <c r="R115">
        <v>274.14999999999998</v>
      </c>
      <c r="S115">
        <v>1096.6099999999999</v>
      </c>
      <c r="T115">
        <v>0</v>
      </c>
      <c r="U115">
        <v>1096.6099999999999</v>
      </c>
      <c r="V115">
        <v>39</v>
      </c>
      <c r="W115">
        <v>0</v>
      </c>
      <c r="X115" t="s">
        <v>44</v>
      </c>
      <c r="Y115">
        <v>21.9</v>
      </c>
      <c r="Z115">
        <v>240.16</v>
      </c>
      <c r="AA115">
        <v>0</v>
      </c>
    </row>
    <row r="116" spans="1:27" x14ac:dyDescent="0.25">
      <c r="A116" t="s">
        <v>195</v>
      </c>
      <c r="B116" s="6">
        <v>45669</v>
      </c>
      <c r="C116" t="s">
        <v>88</v>
      </c>
      <c r="D116" t="s">
        <v>46</v>
      </c>
      <c r="E116" t="s">
        <v>29</v>
      </c>
      <c r="F116" t="s">
        <v>73</v>
      </c>
      <c r="G116" t="s">
        <v>63</v>
      </c>
      <c r="H116">
        <v>3</v>
      </c>
      <c r="I116">
        <v>363.42</v>
      </c>
      <c r="J116">
        <v>10</v>
      </c>
      <c r="K116">
        <v>27</v>
      </c>
      <c r="L116">
        <v>0.85</v>
      </c>
      <c r="M116">
        <v>4.5</v>
      </c>
      <c r="N116" t="s">
        <v>41</v>
      </c>
      <c r="O116" t="s">
        <v>42</v>
      </c>
      <c r="P116" t="s">
        <v>64</v>
      </c>
      <c r="Q116">
        <v>1090.26</v>
      </c>
      <c r="R116">
        <v>109.03</v>
      </c>
      <c r="S116">
        <v>981.23</v>
      </c>
      <c r="T116">
        <v>0</v>
      </c>
      <c r="U116">
        <v>981.23</v>
      </c>
      <c r="V116">
        <v>35</v>
      </c>
      <c r="W116">
        <v>0</v>
      </c>
      <c r="X116" t="s">
        <v>44</v>
      </c>
      <c r="Y116">
        <v>25.5</v>
      </c>
      <c r="Z116">
        <v>250.21</v>
      </c>
      <c r="AA116">
        <v>0</v>
      </c>
    </row>
    <row r="117" spans="1:27" x14ac:dyDescent="0.25">
      <c r="A117" t="s">
        <v>196</v>
      </c>
      <c r="B117" s="6">
        <v>45669</v>
      </c>
      <c r="C117" t="s">
        <v>75</v>
      </c>
      <c r="D117" t="s">
        <v>46</v>
      </c>
      <c r="E117" t="s">
        <v>29</v>
      </c>
      <c r="F117" t="s">
        <v>48</v>
      </c>
      <c r="G117" t="s">
        <v>55</v>
      </c>
      <c r="H117">
        <v>1</v>
      </c>
      <c r="I117">
        <v>478.71</v>
      </c>
      <c r="J117">
        <v>0</v>
      </c>
      <c r="K117">
        <v>34</v>
      </c>
      <c r="L117">
        <v>6.15</v>
      </c>
      <c r="M117">
        <v>4.3</v>
      </c>
      <c r="N117" t="s">
        <v>50</v>
      </c>
      <c r="O117" t="s">
        <v>42</v>
      </c>
      <c r="P117" t="s">
        <v>34</v>
      </c>
      <c r="Q117">
        <v>478.71</v>
      </c>
      <c r="R117">
        <v>0</v>
      </c>
      <c r="S117">
        <v>478.71</v>
      </c>
      <c r="T117">
        <v>0</v>
      </c>
      <c r="U117">
        <v>478.71</v>
      </c>
      <c r="V117">
        <v>29</v>
      </c>
      <c r="W117">
        <v>5</v>
      </c>
      <c r="X117" t="s">
        <v>44</v>
      </c>
      <c r="Y117">
        <v>16.2</v>
      </c>
      <c r="Z117">
        <v>77.55</v>
      </c>
      <c r="AA117">
        <v>0</v>
      </c>
    </row>
    <row r="118" spans="1:27" x14ac:dyDescent="0.25">
      <c r="A118" t="s">
        <v>197</v>
      </c>
      <c r="B118" s="6">
        <v>45669</v>
      </c>
      <c r="C118" t="s">
        <v>27</v>
      </c>
      <c r="D118" t="s">
        <v>38</v>
      </c>
      <c r="E118" t="s">
        <v>47</v>
      </c>
      <c r="F118" t="s">
        <v>86</v>
      </c>
      <c r="G118" t="s">
        <v>100</v>
      </c>
      <c r="H118">
        <v>2</v>
      </c>
      <c r="I118">
        <v>359.63</v>
      </c>
      <c r="J118">
        <v>10</v>
      </c>
      <c r="K118">
        <v>40</v>
      </c>
      <c r="L118">
        <v>5.2</v>
      </c>
      <c r="M118">
        <v>4.2</v>
      </c>
      <c r="N118" t="s">
        <v>60</v>
      </c>
      <c r="O118" t="s">
        <v>42</v>
      </c>
      <c r="P118" t="s">
        <v>51</v>
      </c>
      <c r="Q118">
        <v>719.26</v>
      </c>
      <c r="R118">
        <v>71.930000000000007</v>
      </c>
      <c r="S118">
        <v>647.33000000000004</v>
      </c>
      <c r="T118">
        <v>0</v>
      </c>
      <c r="U118">
        <v>647.33000000000004</v>
      </c>
      <c r="V118">
        <v>21</v>
      </c>
      <c r="W118">
        <v>19</v>
      </c>
      <c r="X118" t="s">
        <v>35</v>
      </c>
      <c r="Y118">
        <v>14.1</v>
      </c>
      <c r="Z118">
        <v>91.27</v>
      </c>
      <c r="AA118">
        <v>1</v>
      </c>
    </row>
    <row r="119" spans="1:27" x14ac:dyDescent="0.25">
      <c r="A119" t="s">
        <v>198</v>
      </c>
      <c r="B119" s="6">
        <v>45670</v>
      </c>
      <c r="C119" t="s">
        <v>53</v>
      </c>
      <c r="D119" t="s">
        <v>38</v>
      </c>
      <c r="E119" t="s">
        <v>47</v>
      </c>
      <c r="F119" t="s">
        <v>30</v>
      </c>
      <c r="G119" t="s">
        <v>98</v>
      </c>
      <c r="H119">
        <v>3</v>
      </c>
      <c r="I119">
        <v>391.6</v>
      </c>
      <c r="J119">
        <v>10</v>
      </c>
      <c r="K119">
        <v>23</v>
      </c>
      <c r="L119">
        <v>1.59</v>
      </c>
      <c r="M119">
        <v>4.2</v>
      </c>
      <c r="N119" t="s">
        <v>41</v>
      </c>
      <c r="O119" t="s">
        <v>33</v>
      </c>
      <c r="P119" t="s">
        <v>56</v>
      </c>
      <c r="Q119">
        <v>1174.8</v>
      </c>
      <c r="R119">
        <v>117.48</v>
      </c>
      <c r="S119">
        <v>0</v>
      </c>
      <c r="T119">
        <v>0</v>
      </c>
      <c r="U119">
        <v>0</v>
      </c>
      <c r="V119">
        <v>26</v>
      </c>
      <c r="W119">
        <v>0</v>
      </c>
      <c r="X119" t="s">
        <v>44</v>
      </c>
      <c r="Y119">
        <v>15</v>
      </c>
      <c r="Z119">
        <v>0</v>
      </c>
      <c r="AA119">
        <v>0</v>
      </c>
    </row>
    <row r="120" spans="1:27" x14ac:dyDescent="0.25">
      <c r="A120" t="s">
        <v>199</v>
      </c>
      <c r="B120" s="6">
        <v>45670</v>
      </c>
      <c r="C120" t="s">
        <v>37</v>
      </c>
      <c r="D120" t="s">
        <v>28</v>
      </c>
      <c r="E120" t="s">
        <v>47</v>
      </c>
      <c r="F120" t="s">
        <v>39</v>
      </c>
      <c r="G120" t="s">
        <v>31</v>
      </c>
      <c r="H120">
        <v>5</v>
      </c>
      <c r="I120">
        <v>35.18</v>
      </c>
      <c r="J120">
        <v>20</v>
      </c>
      <c r="K120">
        <v>29</v>
      </c>
      <c r="L120">
        <v>4.78</v>
      </c>
      <c r="M120">
        <v>5</v>
      </c>
      <c r="N120" t="s">
        <v>50</v>
      </c>
      <c r="O120" t="s">
        <v>42</v>
      </c>
      <c r="P120" t="s">
        <v>64</v>
      </c>
      <c r="Q120">
        <v>175.9</v>
      </c>
      <c r="R120">
        <v>35.18</v>
      </c>
      <c r="S120">
        <v>140.72</v>
      </c>
      <c r="T120">
        <v>15</v>
      </c>
      <c r="U120">
        <v>155.72</v>
      </c>
      <c r="V120">
        <v>30</v>
      </c>
      <c r="W120">
        <v>0</v>
      </c>
      <c r="X120" t="s">
        <v>44</v>
      </c>
      <c r="Y120">
        <v>21.5</v>
      </c>
      <c r="Z120">
        <v>30.25</v>
      </c>
      <c r="AA120">
        <v>0</v>
      </c>
    </row>
    <row r="121" spans="1:27" x14ac:dyDescent="0.25">
      <c r="A121" t="s">
        <v>200</v>
      </c>
      <c r="B121" s="6">
        <v>45670</v>
      </c>
      <c r="C121" t="s">
        <v>84</v>
      </c>
      <c r="D121" t="s">
        <v>54</v>
      </c>
      <c r="E121" t="s">
        <v>47</v>
      </c>
      <c r="F121" t="s">
        <v>39</v>
      </c>
      <c r="G121" t="s">
        <v>40</v>
      </c>
      <c r="H121">
        <v>4</v>
      </c>
      <c r="I121">
        <v>429.13</v>
      </c>
      <c r="J121">
        <v>15</v>
      </c>
      <c r="K121">
        <v>45</v>
      </c>
      <c r="L121">
        <v>7.13</v>
      </c>
      <c r="M121">
        <v>4.7</v>
      </c>
      <c r="N121" t="s">
        <v>50</v>
      </c>
      <c r="O121" t="s">
        <v>42</v>
      </c>
      <c r="P121" t="s">
        <v>56</v>
      </c>
      <c r="Q121">
        <v>1716.52</v>
      </c>
      <c r="R121">
        <v>257.48</v>
      </c>
      <c r="S121">
        <v>1459.04</v>
      </c>
      <c r="T121">
        <v>0</v>
      </c>
      <c r="U121">
        <v>1459.04</v>
      </c>
      <c r="V121">
        <v>38</v>
      </c>
      <c r="W121">
        <v>7</v>
      </c>
      <c r="X121" t="s">
        <v>35</v>
      </c>
      <c r="Y121">
        <v>28.8</v>
      </c>
      <c r="Z121">
        <v>420.2</v>
      </c>
      <c r="AA121">
        <v>1</v>
      </c>
    </row>
    <row r="122" spans="1:27" x14ac:dyDescent="0.25">
      <c r="A122" t="s">
        <v>201</v>
      </c>
      <c r="B122" s="6">
        <v>45670</v>
      </c>
      <c r="C122" t="s">
        <v>37</v>
      </c>
      <c r="D122" t="s">
        <v>66</v>
      </c>
      <c r="E122" t="s">
        <v>29</v>
      </c>
      <c r="F122" t="s">
        <v>73</v>
      </c>
      <c r="G122" t="s">
        <v>31</v>
      </c>
      <c r="H122">
        <v>4</v>
      </c>
      <c r="I122">
        <v>472.88</v>
      </c>
      <c r="J122">
        <v>25</v>
      </c>
      <c r="K122">
        <v>19</v>
      </c>
      <c r="L122">
        <v>3.73</v>
      </c>
      <c r="M122">
        <v>3.9</v>
      </c>
      <c r="N122" t="s">
        <v>60</v>
      </c>
      <c r="O122" t="s">
        <v>33</v>
      </c>
      <c r="P122" t="s">
        <v>34</v>
      </c>
      <c r="Q122">
        <v>1891.52</v>
      </c>
      <c r="R122">
        <v>472.88</v>
      </c>
      <c r="S122">
        <v>0</v>
      </c>
      <c r="T122">
        <v>0</v>
      </c>
      <c r="U122">
        <v>0</v>
      </c>
      <c r="V122">
        <v>16</v>
      </c>
      <c r="W122">
        <v>3</v>
      </c>
      <c r="X122" t="s">
        <v>44</v>
      </c>
      <c r="Y122">
        <v>10.199999999999999</v>
      </c>
      <c r="Z122">
        <v>0</v>
      </c>
      <c r="AA122">
        <v>0</v>
      </c>
    </row>
    <row r="123" spans="1:27" x14ac:dyDescent="0.25">
      <c r="A123" t="s">
        <v>202</v>
      </c>
      <c r="B123" s="6">
        <v>45670</v>
      </c>
      <c r="C123" t="s">
        <v>88</v>
      </c>
      <c r="D123" t="s">
        <v>54</v>
      </c>
      <c r="E123" t="s">
        <v>47</v>
      </c>
      <c r="F123" t="s">
        <v>81</v>
      </c>
      <c r="G123" t="s">
        <v>40</v>
      </c>
      <c r="H123">
        <v>1</v>
      </c>
      <c r="I123">
        <v>166.02</v>
      </c>
      <c r="J123">
        <v>10</v>
      </c>
      <c r="K123">
        <v>21</v>
      </c>
      <c r="L123">
        <v>0.66</v>
      </c>
      <c r="M123">
        <v>4</v>
      </c>
      <c r="N123" t="s">
        <v>32</v>
      </c>
      <c r="O123" t="s">
        <v>42</v>
      </c>
      <c r="P123" t="s">
        <v>64</v>
      </c>
      <c r="Q123">
        <v>166.02</v>
      </c>
      <c r="R123">
        <v>16.600000000000001</v>
      </c>
      <c r="S123">
        <v>149.41999999999999</v>
      </c>
      <c r="T123">
        <v>10</v>
      </c>
      <c r="U123">
        <v>159.41999999999999</v>
      </c>
      <c r="V123">
        <v>43</v>
      </c>
      <c r="W123">
        <v>0</v>
      </c>
      <c r="X123" t="s">
        <v>44</v>
      </c>
      <c r="Y123">
        <v>29.9</v>
      </c>
      <c r="Z123">
        <v>44.68</v>
      </c>
      <c r="AA123">
        <v>0</v>
      </c>
    </row>
    <row r="124" spans="1:27" x14ac:dyDescent="0.25">
      <c r="A124" t="s">
        <v>203</v>
      </c>
      <c r="B124" s="6">
        <v>45670</v>
      </c>
      <c r="C124" t="s">
        <v>84</v>
      </c>
      <c r="D124" t="s">
        <v>28</v>
      </c>
      <c r="E124" t="s">
        <v>47</v>
      </c>
      <c r="F124" t="s">
        <v>76</v>
      </c>
      <c r="G124" t="s">
        <v>117</v>
      </c>
      <c r="H124">
        <v>7</v>
      </c>
      <c r="I124">
        <v>453.79</v>
      </c>
      <c r="J124">
        <v>25</v>
      </c>
      <c r="K124">
        <v>32</v>
      </c>
      <c r="L124">
        <v>2.31</v>
      </c>
      <c r="M124">
        <v>4.9000000000000004</v>
      </c>
      <c r="N124" t="s">
        <v>68</v>
      </c>
      <c r="O124" t="s">
        <v>42</v>
      </c>
      <c r="P124" t="s">
        <v>64</v>
      </c>
      <c r="Q124">
        <v>3176.53</v>
      </c>
      <c r="R124">
        <v>794.13</v>
      </c>
      <c r="S124">
        <v>2382.4</v>
      </c>
      <c r="T124">
        <v>0</v>
      </c>
      <c r="U124">
        <v>2382.4</v>
      </c>
      <c r="V124">
        <v>23</v>
      </c>
      <c r="W124">
        <v>9</v>
      </c>
      <c r="X124" t="s">
        <v>35</v>
      </c>
      <c r="Y124">
        <v>27.4</v>
      </c>
      <c r="Z124">
        <v>652.78</v>
      </c>
      <c r="AA124">
        <v>1</v>
      </c>
    </row>
    <row r="125" spans="1:27" x14ac:dyDescent="0.25">
      <c r="A125" t="s">
        <v>204</v>
      </c>
      <c r="B125" s="6">
        <v>45670</v>
      </c>
      <c r="C125" t="s">
        <v>27</v>
      </c>
      <c r="D125" t="s">
        <v>38</v>
      </c>
      <c r="E125" t="s">
        <v>29</v>
      </c>
      <c r="F125" t="s">
        <v>81</v>
      </c>
      <c r="G125" t="s">
        <v>100</v>
      </c>
      <c r="H125">
        <v>2</v>
      </c>
      <c r="I125">
        <v>225.05</v>
      </c>
      <c r="J125">
        <v>25</v>
      </c>
      <c r="K125">
        <v>23</v>
      </c>
      <c r="L125">
        <v>7.63</v>
      </c>
      <c r="M125">
        <v>5</v>
      </c>
      <c r="N125" t="s">
        <v>50</v>
      </c>
      <c r="O125" t="s">
        <v>42</v>
      </c>
      <c r="P125" t="s">
        <v>64</v>
      </c>
      <c r="Q125">
        <v>450.1</v>
      </c>
      <c r="R125">
        <v>112.52</v>
      </c>
      <c r="S125">
        <v>337.58</v>
      </c>
      <c r="T125">
        <v>0</v>
      </c>
      <c r="U125">
        <v>337.58</v>
      </c>
      <c r="V125">
        <v>34</v>
      </c>
      <c r="W125">
        <v>0</v>
      </c>
      <c r="X125" t="s">
        <v>44</v>
      </c>
      <c r="Y125">
        <v>27</v>
      </c>
      <c r="Z125">
        <v>91.15</v>
      </c>
      <c r="AA125">
        <v>0</v>
      </c>
    </row>
    <row r="126" spans="1:27" x14ac:dyDescent="0.25">
      <c r="A126" t="s">
        <v>205</v>
      </c>
      <c r="B126" s="6">
        <v>45670</v>
      </c>
      <c r="C126" t="s">
        <v>80</v>
      </c>
      <c r="D126" t="s">
        <v>46</v>
      </c>
      <c r="E126" t="s">
        <v>47</v>
      </c>
      <c r="F126" t="s">
        <v>48</v>
      </c>
      <c r="G126" t="s">
        <v>55</v>
      </c>
      <c r="H126">
        <v>1</v>
      </c>
      <c r="I126">
        <v>310.86</v>
      </c>
      <c r="J126">
        <v>15</v>
      </c>
      <c r="K126">
        <v>14</v>
      </c>
      <c r="L126">
        <v>2.4500000000000002</v>
      </c>
      <c r="M126">
        <v>3.7</v>
      </c>
      <c r="N126" t="s">
        <v>50</v>
      </c>
      <c r="O126" t="s">
        <v>42</v>
      </c>
      <c r="P126" t="s">
        <v>51</v>
      </c>
      <c r="Q126">
        <v>310.86</v>
      </c>
      <c r="R126">
        <v>46.63</v>
      </c>
      <c r="S126">
        <v>264.23</v>
      </c>
      <c r="T126">
        <v>25</v>
      </c>
      <c r="U126">
        <v>289.23</v>
      </c>
      <c r="V126">
        <v>22</v>
      </c>
      <c r="W126">
        <v>0</v>
      </c>
      <c r="X126" t="s">
        <v>44</v>
      </c>
      <c r="Y126">
        <v>19.600000000000001</v>
      </c>
      <c r="Z126">
        <v>51.79</v>
      </c>
      <c r="AA126">
        <v>0</v>
      </c>
    </row>
    <row r="127" spans="1:27" x14ac:dyDescent="0.25">
      <c r="A127" t="s">
        <v>206</v>
      </c>
      <c r="B127" s="6">
        <v>45671</v>
      </c>
      <c r="C127" t="s">
        <v>80</v>
      </c>
      <c r="D127" t="s">
        <v>66</v>
      </c>
      <c r="E127" t="s">
        <v>29</v>
      </c>
      <c r="F127" t="s">
        <v>93</v>
      </c>
      <c r="G127" t="s">
        <v>144</v>
      </c>
      <c r="H127">
        <v>7</v>
      </c>
      <c r="I127">
        <v>121.11</v>
      </c>
      <c r="J127">
        <v>5</v>
      </c>
      <c r="K127">
        <v>42</v>
      </c>
      <c r="L127">
        <v>0.84</v>
      </c>
      <c r="M127">
        <v>4.5999999999999996</v>
      </c>
      <c r="N127" t="s">
        <v>60</v>
      </c>
      <c r="O127" t="s">
        <v>33</v>
      </c>
      <c r="P127" t="s">
        <v>56</v>
      </c>
      <c r="Q127">
        <v>847.77</v>
      </c>
      <c r="R127">
        <v>42.39</v>
      </c>
      <c r="S127">
        <v>0</v>
      </c>
      <c r="T127">
        <v>0</v>
      </c>
      <c r="U127">
        <v>0</v>
      </c>
      <c r="V127">
        <v>16</v>
      </c>
      <c r="W127">
        <v>26</v>
      </c>
      <c r="X127" t="s">
        <v>35</v>
      </c>
      <c r="Y127">
        <v>21</v>
      </c>
      <c r="Z127">
        <v>0</v>
      </c>
      <c r="AA127">
        <v>1</v>
      </c>
    </row>
    <row r="128" spans="1:27" x14ac:dyDescent="0.25">
      <c r="A128" t="s">
        <v>207</v>
      </c>
      <c r="B128" s="6">
        <v>45671</v>
      </c>
      <c r="C128" t="s">
        <v>37</v>
      </c>
      <c r="D128" t="s">
        <v>38</v>
      </c>
      <c r="E128" t="s">
        <v>47</v>
      </c>
      <c r="F128" t="s">
        <v>81</v>
      </c>
      <c r="G128" t="s">
        <v>136</v>
      </c>
      <c r="H128">
        <v>3</v>
      </c>
      <c r="I128">
        <v>112.52</v>
      </c>
      <c r="J128">
        <v>20</v>
      </c>
      <c r="K128">
        <v>30</v>
      </c>
      <c r="L128">
        <v>3.03</v>
      </c>
      <c r="M128">
        <v>5</v>
      </c>
      <c r="N128" t="s">
        <v>32</v>
      </c>
      <c r="O128" t="s">
        <v>42</v>
      </c>
      <c r="P128" t="s">
        <v>34</v>
      </c>
      <c r="Q128">
        <v>337.56</v>
      </c>
      <c r="R128">
        <v>67.510000000000005</v>
      </c>
      <c r="S128">
        <v>270.05</v>
      </c>
      <c r="T128">
        <v>20</v>
      </c>
      <c r="U128">
        <v>290.05</v>
      </c>
      <c r="V128">
        <v>29</v>
      </c>
      <c r="W128">
        <v>1</v>
      </c>
      <c r="X128" t="s">
        <v>44</v>
      </c>
      <c r="Y128">
        <v>30.6</v>
      </c>
      <c r="Z128">
        <v>82.64</v>
      </c>
      <c r="AA128">
        <v>0</v>
      </c>
    </row>
    <row r="129" spans="1:27" x14ac:dyDescent="0.25">
      <c r="A129" t="s">
        <v>208</v>
      </c>
      <c r="B129" s="6">
        <v>45671</v>
      </c>
      <c r="C129" t="s">
        <v>84</v>
      </c>
      <c r="D129" t="s">
        <v>46</v>
      </c>
      <c r="E129" t="s">
        <v>47</v>
      </c>
      <c r="F129" t="s">
        <v>59</v>
      </c>
      <c r="G129" t="s">
        <v>117</v>
      </c>
      <c r="H129">
        <v>3</v>
      </c>
      <c r="I129">
        <v>363.43</v>
      </c>
      <c r="J129">
        <v>15</v>
      </c>
      <c r="K129">
        <v>23</v>
      </c>
      <c r="L129">
        <v>5.19</v>
      </c>
      <c r="M129">
        <v>3.5</v>
      </c>
      <c r="N129" t="s">
        <v>50</v>
      </c>
      <c r="O129" t="s">
        <v>42</v>
      </c>
      <c r="P129" t="s">
        <v>43</v>
      </c>
      <c r="Q129">
        <v>1090.29</v>
      </c>
      <c r="R129">
        <v>163.54</v>
      </c>
      <c r="S129">
        <v>926.75</v>
      </c>
      <c r="T129">
        <v>0</v>
      </c>
      <c r="U129">
        <v>926.75</v>
      </c>
      <c r="V129">
        <v>43</v>
      </c>
      <c r="W129">
        <v>0</v>
      </c>
      <c r="X129" t="s">
        <v>44</v>
      </c>
      <c r="Y129">
        <v>31.7</v>
      </c>
      <c r="Z129">
        <v>293.77999999999997</v>
      </c>
      <c r="AA129">
        <v>0</v>
      </c>
    </row>
    <row r="130" spans="1:27" x14ac:dyDescent="0.25">
      <c r="A130" t="s">
        <v>209</v>
      </c>
      <c r="B130" s="6">
        <v>45671</v>
      </c>
      <c r="C130" t="s">
        <v>80</v>
      </c>
      <c r="D130" t="s">
        <v>38</v>
      </c>
      <c r="E130" t="s">
        <v>29</v>
      </c>
      <c r="F130" t="s">
        <v>76</v>
      </c>
      <c r="G130" t="s">
        <v>31</v>
      </c>
      <c r="H130">
        <v>6</v>
      </c>
      <c r="I130">
        <v>143.63</v>
      </c>
      <c r="J130">
        <v>20</v>
      </c>
      <c r="K130">
        <v>29</v>
      </c>
      <c r="L130">
        <v>5.94</v>
      </c>
      <c r="M130">
        <v>4.4000000000000004</v>
      </c>
      <c r="N130" t="s">
        <v>68</v>
      </c>
      <c r="O130" t="s">
        <v>42</v>
      </c>
      <c r="P130" t="s">
        <v>51</v>
      </c>
      <c r="Q130">
        <v>861.78</v>
      </c>
      <c r="R130">
        <v>172.36</v>
      </c>
      <c r="S130">
        <v>689.42</v>
      </c>
      <c r="T130">
        <v>0</v>
      </c>
      <c r="U130">
        <v>689.42</v>
      </c>
      <c r="V130">
        <v>18</v>
      </c>
      <c r="W130">
        <v>11</v>
      </c>
      <c r="X130" t="s">
        <v>35</v>
      </c>
      <c r="Y130">
        <v>23.2</v>
      </c>
      <c r="Z130">
        <v>159.94999999999999</v>
      </c>
      <c r="AA130">
        <v>1</v>
      </c>
    </row>
    <row r="131" spans="1:27" x14ac:dyDescent="0.25">
      <c r="A131" t="s">
        <v>210</v>
      </c>
      <c r="B131" s="6">
        <v>45671</v>
      </c>
      <c r="C131" t="s">
        <v>58</v>
      </c>
      <c r="D131" t="s">
        <v>54</v>
      </c>
      <c r="E131" t="s">
        <v>29</v>
      </c>
      <c r="F131" t="s">
        <v>30</v>
      </c>
      <c r="G131" t="s">
        <v>78</v>
      </c>
      <c r="H131">
        <v>5</v>
      </c>
      <c r="I131">
        <v>40.75</v>
      </c>
      <c r="J131">
        <v>0</v>
      </c>
      <c r="K131">
        <v>23</v>
      </c>
      <c r="L131">
        <v>4.5</v>
      </c>
      <c r="M131">
        <v>3.8</v>
      </c>
      <c r="N131" t="s">
        <v>60</v>
      </c>
      <c r="O131" t="s">
        <v>42</v>
      </c>
      <c r="P131" t="s">
        <v>56</v>
      </c>
      <c r="Q131">
        <v>203.75</v>
      </c>
      <c r="R131">
        <v>0</v>
      </c>
      <c r="S131">
        <v>203.75</v>
      </c>
      <c r="T131">
        <v>20</v>
      </c>
      <c r="U131">
        <v>223.75</v>
      </c>
      <c r="V131">
        <v>29</v>
      </c>
      <c r="W131">
        <v>0</v>
      </c>
      <c r="X131" t="s">
        <v>44</v>
      </c>
      <c r="Y131">
        <v>8.3000000000000007</v>
      </c>
      <c r="Z131">
        <v>16.91</v>
      </c>
      <c r="AA131">
        <v>0</v>
      </c>
    </row>
    <row r="132" spans="1:27" x14ac:dyDescent="0.25">
      <c r="A132" t="s">
        <v>211</v>
      </c>
      <c r="B132" s="6">
        <v>45671</v>
      </c>
      <c r="C132" t="s">
        <v>75</v>
      </c>
      <c r="D132" t="s">
        <v>46</v>
      </c>
      <c r="E132" t="s">
        <v>47</v>
      </c>
      <c r="F132" t="s">
        <v>73</v>
      </c>
      <c r="G132" t="s">
        <v>144</v>
      </c>
      <c r="H132">
        <v>2</v>
      </c>
      <c r="I132">
        <v>148.82</v>
      </c>
      <c r="J132">
        <v>5</v>
      </c>
      <c r="K132">
        <v>25</v>
      </c>
      <c r="L132">
        <v>1.76</v>
      </c>
      <c r="M132">
        <v>5</v>
      </c>
      <c r="N132" t="s">
        <v>32</v>
      </c>
      <c r="O132" t="s">
        <v>42</v>
      </c>
      <c r="P132" t="s">
        <v>34</v>
      </c>
      <c r="Q132">
        <v>297.64</v>
      </c>
      <c r="R132">
        <v>14.88</v>
      </c>
      <c r="S132">
        <v>282.76</v>
      </c>
      <c r="T132">
        <v>20</v>
      </c>
      <c r="U132">
        <v>302.76</v>
      </c>
      <c r="V132">
        <v>27</v>
      </c>
      <c r="W132">
        <v>0</v>
      </c>
      <c r="X132" t="s">
        <v>44</v>
      </c>
      <c r="Y132">
        <v>27.3</v>
      </c>
      <c r="Z132">
        <v>77.19</v>
      </c>
      <c r="AA132">
        <v>0</v>
      </c>
    </row>
    <row r="133" spans="1:27" x14ac:dyDescent="0.25">
      <c r="A133" t="s">
        <v>212</v>
      </c>
      <c r="B133" s="6">
        <v>45671</v>
      </c>
      <c r="C133" t="s">
        <v>27</v>
      </c>
      <c r="D133" t="s">
        <v>38</v>
      </c>
      <c r="E133" t="s">
        <v>47</v>
      </c>
      <c r="F133" t="s">
        <v>48</v>
      </c>
      <c r="G133" t="s">
        <v>63</v>
      </c>
      <c r="H133">
        <v>5</v>
      </c>
      <c r="I133">
        <v>111.52</v>
      </c>
      <c r="J133">
        <v>10</v>
      </c>
      <c r="K133">
        <v>29</v>
      </c>
      <c r="L133">
        <v>5.32</v>
      </c>
      <c r="M133">
        <v>3.5</v>
      </c>
      <c r="N133" t="s">
        <v>60</v>
      </c>
      <c r="O133" t="s">
        <v>42</v>
      </c>
      <c r="P133" t="s">
        <v>56</v>
      </c>
      <c r="Q133">
        <v>557.6</v>
      </c>
      <c r="R133">
        <v>55.76</v>
      </c>
      <c r="S133">
        <v>501.84</v>
      </c>
      <c r="T133">
        <v>0</v>
      </c>
      <c r="U133">
        <v>501.84</v>
      </c>
      <c r="V133">
        <v>39</v>
      </c>
      <c r="W133">
        <v>0</v>
      </c>
      <c r="X133" t="s">
        <v>44</v>
      </c>
      <c r="Y133">
        <v>8.5</v>
      </c>
      <c r="Z133">
        <v>42.66</v>
      </c>
      <c r="AA133">
        <v>0</v>
      </c>
    </row>
    <row r="134" spans="1:27" x14ac:dyDescent="0.25">
      <c r="A134" t="s">
        <v>213</v>
      </c>
      <c r="B134" s="6">
        <v>45671</v>
      </c>
      <c r="C134" t="s">
        <v>53</v>
      </c>
      <c r="D134" t="s">
        <v>46</v>
      </c>
      <c r="E134" t="s">
        <v>29</v>
      </c>
      <c r="F134" t="s">
        <v>111</v>
      </c>
      <c r="G134" t="s">
        <v>98</v>
      </c>
      <c r="H134">
        <v>7</v>
      </c>
      <c r="I134">
        <v>265.68</v>
      </c>
      <c r="J134">
        <v>25</v>
      </c>
      <c r="K134">
        <v>30</v>
      </c>
      <c r="L134">
        <v>2</v>
      </c>
      <c r="M134">
        <v>3.9</v>
      </c>
      <c r="N134" t="s">
        <v>41</v>
      </c>
      <c r="O134" t="s">
        <v>42</v>
      </c>
      <c r="P134" t="s">
        <v>43</v>
      </c>
      <c r="Q134">
        <v>1859.76</v>
      </c>
      <c r="R134">
        <v>464.94</v>
      </c>
      <c r="S134">
        <v>1394.82</v>
      </c>
      <c r="T134">
        <v>0</v>
      </c>
      <c r="U134">
        <v>1394.82</v>
      </c>
      <c r="V134">
        <v>30</v>
      </c>
      <c r="W134">
        <v>0</v>
      </c>
      <c r="X134" t="s">
        <v>44</v>
      </c>
      <c r="Y134">
        <v>10</v>
      </c>
      <c r="Z134">
        <v>139.47999999999999</v>
      </c>
      <c r="AA134">
        <v>0</v>
      </c>
    </row>
    <row r="135" spans="1:27" x14ac:dyDescent="0.25">
      <c r="A135" t="s">
        <v>214</v>
      </c>
      <c r="B135" s="6">
        <v>45671</v>
      </c>
      <c r="C135" t="s">
        <v>53</v>
      </c>
      <c r="D135" t="s">
        <v>54</v>
      </c>
      <c r="E135" t="s">
        <v>29</v>
      </c>
      <c r="F135" t="s">
        <v>76</v>
      </c>
      <c r="G135" t="s">
        <v>82</v>
      </c>
      <c r="H135">
        <v>4</v>
      </c>
      <c r="I135">
        <v>193.51</v>
      </c>
      <c r="J135">
        <v>5</v>
      </c>
      <c r="K135">
        <v>46</v>
      </c>
      <c r="L135">
        <v>1.28</v>
      </c>
      <c r="M135">
        <v>4.5</v>
      </c>
      <c r="N135" t="s">
        <v>41</v>
      </c>
      <c r="O135" t="s">
        <v>42</v>
      </c>
      <c r="P135" t="s">
        <v>64</v>
      </c>
      <c r="Q135">
        <v>774.04</v>
      </c>
      <c r="R135">
        <v>38.700000000000003</v>
      </c>
      <c r="S135">
        <v>735.34</v>
      </c>
      <c r="T135">
        <v>0</v>
      </c>
      <c r="U135">
        <v>735.34</v>
      </c>
      <c r="V135">
        <v>21</v>
      </c>
      <c r="W135">
        <v>25</v>
      </c>
      <c r="X135" t="s">
        <v>35</v>
      </c>
      <c r="Y135">
        <v>10.9</v>
      </c>
      <c r="Z135">
        <v>80.150000000000006</v>
      </c>
      <c r="AA135">
        <v>1</v>
      </c>
    </row>
    <row r="136" spans="1:27" x14ac:dyDescent="0.25">
      <c r="A136" t="s">
        <v>215</v>
      </c>
      <c r="B136" s="6">
        <v>45671</v>
      </c>
      <c r="C136" t="s">
        <v>84</v>
      </c>
      <c r="D136" t="s">
        <v>38</v>
      </c>
      <c r="E136" t="s">
        <v>47</v>
      </c>
      <c r="F136" t="s">
        <v>59</v>
      </c>
      <c r="G136" t="s">
        <v>78</v>
      </c>
      <c r="H136">
        <v>5</v>
      </c>
      <c r="I136">
        <v>356.35</v>
      </c>
      <c r="J136">
        <v>0</v>
      </c>
      <c r="K136">
        <v>21</v>
      </c>
      <c r="L136">
        <v>7.89</v>
      </c>
      <c r="M136">
        <v>4.5</v>
      </c>
      <c r="N136" t="s">
        <v>32</v>
      </c>
      <c r="O136" t="s">
        <v>42</v>
      </c>
      <c r="P136" t="s">
        <v>51</v>
      </c>
      <c r="Q136">
        <v>1781.75</v>
      </c>
      <c r="R136">
        <v>0</v>
      </c>
      <c r="S136">
        <v>1781.75</v>
      </c>
      <c r="T136">
        <v>0</v>
      </c>
      <c r="U136">
        <v>1781.75</v>
      </c>
      <c r="V136">
        <v>18</v>
      </c>
      <c r="W136">
        <v>3</v>
      </c>
      <c r="X136" t="s">
        <v>44</v>
      </c>
      <c r="Y136">
        <v>22.9</v>
      </c>
      <c r="Z136">
        <v>408.02</v>
      </c>
      <c r="AA136">
        <v>0</v>
      </c>
    </row>
    <row r="137" spans="1:27" x14ac:dyDescent="0.25">
      <c r="A137" t="s">
        <v>216</v>
      </c>
      <c r="B137" s="6">
        <v>45671</v>
      </c>
      <c r="C137" t="s">
        <v>58</v>
      </c>
      <c r="D137" t="s">
        <v>38</v>
      </c>
      <c r="E137" t="s">
        <v>29</v>
      </c>
      <c r="F137" t="s">
        <v>93</v>
      </c>
      <c r="G137" t="s">
        <v>136</v>
      </c>
      <c r="H137">
        <v>6</v>
      </c>
      <c r="I137">
        <v>401.95</v>
      </c>
      <c r="J137">
        <v>10</v>
      </c>
      <c r="K137">
        <v>32</v>
      </c>
      <c r="L137">
        <v>6.63</v>
      </c>
      <c r="M137">
        <v>4</v>
      </c>
      <c r="N137" t="s">
        <v>60</v>
      </c>
      <c r="O137" t="s">
        <v>42</v>
      </c>
      <c r="P137" t="s">
        <v>56</v>
      </c>
      <c r="Q137">
        <v>2411.6999999999998</v>
      </c>
      <c r="R137">
        <v>241.17</v>
      </c>
      <c r="S137">
        <v>2170.5300000000002</v>
      </c>
      <c r="T137">
        <v>0</v>
      </c>
      <c r="U137">
        <v>2170.5300000000002</v>
      </c>
      <c r="V137">
        <v>19</v>
      </c>
      <c r="W137">
        <v>13</v>
      </c>
      <c r="X137" t="s">
        <v>35</v>
      </c>
      <c r="Y137">
        <v>22.1</v>
      </c>
      <c r="Z137">
        <v>479.69</v>
      </c>
      <c r="AA137">
        <v>1</v>
      </c>
    </row>
    <row r="138" spans="1:27" x14ac:dyDescent="0.25">
      <c r="A138" t="s">
        <v>217</v>
      </c>
      <c r="B138" s="6">
        <v>45671</v>
      </c>
      <c r="C138" t="s">
        <v>84</v>
      </c>
      <c r="D138" t="s">
        <v>38</v>
      </c>
      <c r="E138" t="s">
        <v>29</v>
      </c>
      <c r="F138" t="s">
        <v>73</v>
      </c>
      <c r="G138" t="s">
        <v>117</v>
      </c>
      <c r="H138">
        <v>7</v>
      </c>
      <c r="I138">
        <v>165.08</v>
      </c>
      <c r="J138">
        <v>20</v>
      </c>
      <c r="K138">
        <v>36</v>
      </c>
      <c r="L138">
        <v>4.71</v>
      </c>
      <c r="M138">
        <v>3.6</v>
      </c>
      <c r="N138" t="s">
        <v>32</v>
      </c>
      <c r="O138" t="s">
        <v>42</v>
      </c>
      <c r="P138" t="s">
        <v>34</v>
      </c>
      <c r="Q138">
        <v>1155.56</v>
      </c>
      <c r="R138">
        <v>231.11</v>
      </c>
      <c r="S138">
        <v>924.45</v>
      </c>
      <c r="T138">
        <v>0</v>
      </c>
      <c r="U138">
        <v>924.45</v>
      </c>
      <c r="V138">
        <v>15</v>
      </c>
      <c r="W138">
        <v>21</v>
      </c>
      <c r="X138" t="s">
        <v>35</v>
      </c>
      <c r="Y138">
        <v>21.6</v>
      </c>
      <c r="Z138">
        <v>199.68</v>
      </c>
      <c r="AA138">
        <v>1</v>
      </c>
    </row>
    <row r="139" spans="1:27" x14ac:dyDescent="0.25">
      <c r="A139" t="s">
        <v>218</v>
      </c>
      <c r="B139" s="6">
        <v>45671</v>
      </c>
      <c r="C139" t="s">
        <v>53</v>
      </c>
      <c r="D139" t="s">
        <v>54</v>
      </c>
      <c r="E139" t="s">
        <v>47</v>
      </c>
      <c r="F139" t="s">
        <v>93</v>
      </c>
      <c r="G139" t="s">
        <v>78</v>
      </c>
      <c r="H139">
        <v>7</v>
      </c>
      <c r="I139">
        <v>145.97999999999999</v>
      </c>
      <c r="J139">
        <v>5</v>
      </c>
      <c r="K139">
        <v>17</v>
      </c>
      <c r="L139">
        <v>2.83</v>
      </c>
      <c r="M139">
        <v>3.6</v>
      </c>
      <c r="N139" t="s">
        <v>32</v>
      </c>
      <c r="O139" t="s">
        <v>42</v>
      </c>
      <c r="P139" t="s">
        <v>34</v>
      </c>
      <c r="Q139">
        <v>1021.86</v>
      </c>
      <c r="R139">
        <v>51.09</v>
      </c>
      <c r="S139">
        <v>970.77</v>
      </c>
      <c r="T139">
        <v>0</v>
      </c>
      <c r="U139">
        <v>970.77</v>
      </c>
      <c r="V139">
        <v>33</v>
      </c>
      <c r="W139">
        <v>0</v>
      </c>
      <c r="X139" t="s">
        <v>44</v>
      </c>
      <c r="Y139">
        <v>30.6</v>
      </c>
      <c r="Z139">
        <v>297.06</v>
      </c>
      <c r="AA139">
        <v>0</v>
      </c>
    </row>
    <row r="140" spans="1:27" x14ac:dyDescent="0.25">
      <c r="A140" t="s">
        <v>219</v>
      </c>
      <c r="B140" s="6">
        <v>45671</v>
      </c>
      <c r="C140" t="s">
        <v>80</v>
      </c>
      <c r="D140" t="s">
        <v>28</v>
      </c>
      <c r="E140" t="s">
        <v>47</v>
      </c>
      <c r="F140" t="s">
        <v>93</v>
      </c>
      <c r="G140" t="s">
        <v>136</v>
      </c>
      <c r="H140">
        <v>3</v>
      </c>
      <c r="I140">
        <v>107.83</v>
      </c>
      <c r="J140">
        <v>15</v>
      </c>
      <c r="K140">
        <v>46</v>
      </c>
      <c r="L140">
        <v>4.26</v>
      </c>
      <c r="M140">
        <v>3.8</v>
      </c>
      <c r="N140" t="s">
        <v>50</v>
      </c>
      <c r="O140" t="s">
        <v>33</v>
      </c>
      <c r="P140" t="s">
        <v>56</v>
      </c>
      <c r="Q140">
        <v>323.49</v>
      </c>
      <c r="R140">
        <v>48.52</v>
      </c>
      <c r="S140">
        <v>0</v>
      </c>
      <c r="T140">
        <v>10</v>
      </c>
      <c r="U140">
        <v>0</v>
      </c>
      <c r="V140">
        <v>40</v>
      </c>
      <c r="W140">
        <v>6</v>
      </c>
      <c r="X140" t="s">
        <v>35</v>
      </c>
      <c r="Y140">
        <v>16.399999999999999</v>
      </c>
      <c r="Z140">
        <v>0</v>
      </c>
      <c r="AA140">
        <v>1</v>
      </c>
    </row>
    <row r="141" spans="1:27" x14ac:dyDescent="0.25">
      <c r="A141" t="s">
        <v>220</v>
      </c>
      <c r="B141" s="6">
        <v>45672</v>
      </c>
      <c r="C141" t="s">
        <v>27</v>
      </c>
      <c r="D141" t="s">
        <v>38</v>
      </c>
      <c r="E141" t="s">
        <v>47</v>
      </c>
      <c r="F141" t="s">
        <v>48</v>
      </c>
      <c r="G141" t="s">
        <v>63</v>
      </c>
      <c r="H141">
        <v>7</v>
      </c>
      <c r="I141">
        <v>309.31</v>
      </c>
      <c r="J141">
        <v>15</v>
      </c>
      <c r="K141">
        <v>36</v>
      </c>
      <c r="L141">
        <v>2.73</v>
      </c>
      <c r="M141">
        <v>5</v>
      </c>
      <c r="N141" t="s">
        <v>68</v>
      </c>
      <c r="O141" t="s">
        <v>42</v>
      </c>
      <c r="P141" t="s">
        <v>56</v>
      </c>
      <c r="Q141">
        <v>2165.17</v>
      </c>
      <c r="R141">
        <v>324.77999999999997</v>
      </c>
      <c r="S141">
        <v>1840.39</v>
      </c>
      <c r="T141">
        <v>0</v>
      </c>
      <c r="U141">
        <v>1840.39</v>
      </c>
      <c r="V141">
        <v>19</v>
      </c>
      <c r="W141">
        <v>17</v>
      </c>
      <c r="X141" t="s">
        <v>35</v>
      </c>
      <c r="Y141">
        <v>8.3000000000000007</v>
      </c>
      <c r="Z141">
        <v>152.75</v>
      </c>
      <c r="AA141">
        <v>1</v>
      </c>
    </row>
    <row r="142" spans="1:27" x14ac:dyDescent="0.25">
      <c r="A142" t="s">
        <v>221</v>
      </c>
      <c r="B142" s="6">
        <v>45672</v>
      </c>
      <c r="C142" t="s">
        <v>27</v>
      </c>
      <c r="D142" t="s">
        <v>66</v>
      </c>
      <c r="E142" t="s">
        <v>47</v>
      </c>
      <c r="F142" t="s">
        <v>73</v>
      </c>
      <c r="G142" t="s">
        <v>40</v>
      </c>
      <c r="H142">
        <v>7</v>
      </c>
      <c r="I142">
        <v>101.37</v>
      </c>
      <c r="J142">
        <v>15</v>
      </c>
      <c r="K142">
        <v>23</v>
      </c>
      <c r="L142">
        <v>3.5</v>
      </c>
      <c r="M142">
        <v>4</v>
      </c>
      <c r="N142" t="s">
        <v>41</v>
      </c>
      <c r="O142" t="s">
        <v>42</v>
      </c>
      <c r="P142" t="s">
        <v>34</v>
      </c>
      <c r="Q142">
        <v>709.59</v>
      </c>
      <c r="R142">
        <v>106.44</v>
      </c>
      <c r="S142">
        <v>603.15</v>
      </c>
      <c r="T142">
        <v>0</v>
      </c>
      <c r="U142">
        <v>603.15</v>
      </c>
      <c r="V142">
        <v>15</v>
      </c>
      <c r="W142">
        <v>8</v>
      </c>
      <c r="X142" t="s">
        <v>35</v>
      </c>
      <c r="Y142">
        <v>31.3</v>
      </c>
      <c r="Z142">
        <v>188.79</v>
      </c>
      <c r="AA142">
        <v>1</v>
      </c>
    </row>
    <row r="143" spans="1:27" x14ac:dyDescent="0.25">
      <c r="A143" t="s">
        <v>222</v>
      </c>
      <c r="B143" s="6">
        <v>45672</v>
      </c>
      <c r="C143" t="s">
        <v>75</v>
      </c>
      <c r="D143" t="s">
        <v>46</v>
      </c>
      <c r="E143" t="s">
        <v>29</v>
      </c>
      <c r="F143" t="s">
        <v>76</v>
      </c>
      <c r="G143" t="s">
        <v>70</v>
      </c>
      <c r="H143">
        <v>7</v>
      </c>
      <c r="I143">
        <v>462.09</v>
      </c>
      <c r="J143">
        <v>25</v>
      </c>
      <c r="K143">
        <v>23</v>
      </c>
      <c r="L143">
        <v>2.75</v>
      </c>
      <c r="M143">
        <v>3.3</v>
      </c>
      <c r="N143" t="s">
        <v>41</v>
      </c>
      <c r="O143" t="s">
        <v>42</v>
      </c>
      <c r="P143" t="s">
        <v>56</v>
      </c>
      <c r="Q143">
        <v>3234.63</v>
      </c>
      <c r="R143">
        <v>808.66</v>
      </c>
      <c r="S143">
        <v>2425.9699999999998</v>
      </c>
      <c r="T143">
        <v>0</v>
      </c>
      <c r="U143">
        <v>2425.9699999999998</v>
      </c>
      <c r="V143">
        <v>16</v>
      </c>
      <c r="W143">
        <v>7</v>
      </c>
      <c r="X143" t="s">
        <v>35</v>
      </c>
      <c r="Y143">
        <v>18.899999999999999</v>
      </c>
      <c r="Z143">
        <v>458.51</v>
      </c>
      <c r="AA143">
        <v>1</v>
      </c>
    </row>
    <row r="144" spans="1:27" x14ac:dyDescent="0.25">
      <c r="A144" t="s">
        <v>223</v>
      </c>
      <c r="B144" s="6">
        <v>45672</v>
      </c>
      <c r="C144" t="s">
        <v>27</v>
      </c>
      <c r="D144" t="s">
        <v>66</v>
      </c>
      <c r="E144" t="s">
        <v>47</v>
      </c>
      <c r="F144" t="s">
        <v>93</v>
      </c>
      <c r="G144" t="s">
        <v>136</v>
      </c>
      <c r="H144">
        <v>2</v>
      </c>
      <c r="I144">
        <v>165.67</v>
      </c>
      <c r="J144">
        <v>20</v>
      </c>
      <c r="K144">
        <v>30</v>
      </c>
      <c r="L144">
        <v>3.57</v>
      </c>
      <c r="M144">
        <v>4.8</v>
      </c>
      <c r="N144" t="s">
        <v>41</v>
      </c>
      <c r="O144" t="s">
        <v>42</v>
      </c>
      <c r="P144" t="s">
        <v>64</v>
      </c>
      <c r="Q144">
        <v>331.34</v>
      </c>
      <c r="R144">
        <v>66.27</v>
      </c>
      <c r="S144">
        <v>265.07</v>
      </c>
      <c r="T144">
        <v>25</v>
      </c>
      <c r="U144">
        <v>290.07</v>
      </c>
      <c r="V144">
        <v>19</v>
      </c>
      <c r="W144">
        <v>11</v>
      </c>
      <c r="X144" t="s">
        <v>35</v>
      </c>
      <c r="Y144">
        <v>17</v>
      </c>
      <c r="Z144">
        <v>45.06</v>
      </c>
      <c r="AA144">
        <v>1</v>
      </c>
    </row>
    <row r="145" spans="1:27" x14ac:dyDescent="0.25">
      <c r="A145" t="s">
        <v>224</v>
      </c>
      <c r="B145" s="6">
        <v>45672</v>
      </c>
      <c r="C145" t="s">
        <v>88</v>
      </c>
      <c r="D145" t="s">
        <v>46</v>
      </c>
      <c r="E145" t="s">
        <v>47</v>
      </c>
      <c r="F145" t="s">
        <v>39</v>
      </c>
      <c r="G145" t="s">
        <v>119</v>
      </c>
      <c r="H145">
        <v>6</v>
      </c>
      <c r="I145">
        <v>266.49</v>
      </c>
      <c r="J145">
        <v>15</v>
      </c>
      <c r="K145">
        <v>27</v>
      </c>
      <c r="L145">
        <v>6.29</v>
      </c>
      <c r="M145">
        <v>4.0999999999999996</v>
      </c>
      <c r="N145" t="s">
        <v>60</v>
      </c>
      <c r="O145" t="s">
        <v>33</v>
      </c>
      <c r="P145" t="s">
        <v>51</v>
      </c>
      <c r="Q145">
        <v>1598.94</v>
      </c>
      <c r="R145">
        <v>239.84</v>
      </c>
      <c r="S145">
        <v>0</v>
      </c>
      <c r="T145">
        <v>0</v>
      </c>
      <c r="U145">
        <v>0</v>
      </c>
      <c r="V145">
        <v>33</v>
      </c>
      <c r="W145">
        <v>0</v>
      </c>
      <c r="X145" t="s">
        <v>44</v>
      </c>
      <c r="Y145">
        <v>25.1</v>
      </c>
      <c r="Z145">
        <v>0</v>
      </c>
      <c r="AA145">
        <v>0</v>
      </c>
    </row>
    <row r="146" spans="1:27" x14ac:dyDescent="0.25">
      <c r="A146" t="s">
        <v>225</v>
      </c>
      <c r="B146" s="6">
        <v>45672</v>
      </c>
      <c r="C146" t="s">
        <v>75</v>
      </c>
      <c r="D146" t="s">
        <v>66</v>
      </c>
      <c r="E146" t="s">
        <v>47</v>
      </c>
      <c r="F146" t="s">
        <v>76</v>
      </c>
      <c r="G146" t="s">
        <v>117</v>
      </c>
      <c r="H146">
        <v>6</v>
      </c>
      <c r="I146">
        <v>338.15</v>
      </c>
      <c r="J146">
        <v>10</v>
      </c>
      <c r="K146">
        <v>22</v>
      </c>
      <c r="L146">
        <v>7.26</v>
      </c>
      <c r="M146">
        <v>4.9000000000000004</v>
      </c>
      <c r="N146" t="s">
        <v>60</v>
      </c>
      <c r="O146" t="s">
        <v>42</v>
      </c>
      <c r="P146" t="s">
        <v>43</v>
      </c>
      <c r="Q146">
        <v>2028.9</v>
      </c>
      <c r="R146">
        <v>202.89</v>
      </c>
      <c r="S146">
        <v>1826.01</v>
      </c>
      <c r="T146">
        <v>0</v>
      </c>
      <c r="U146">
        <v>1826.01</v>
      </c>
      <c r="V146">
        <v>22</v>
      </c>
      <c r="W146">
        <v>0</v>
      </c>
      <c r="X146" t="s">
        <v>44</v>
      </c>
      <c r="Y146">
        <v>18.399999999999999</v>
      </c>
      <c r="Z146">
        <v>335.99</v>
      </c>
      <c r="AA146">
        <v>0</v>
      </c>
    </row>
    <row r="147" spans="1:27" x14ac:dyDescent="0.25">
      <c r="A147" t="s">
        <v>226</v>
      </c>
      <c r="B147" s="6">
        <v>45672</v>
      </c>
      <c r="C147" t="s">
        <v>37</v>
      </c>
      <c r="D147" t="s">
        <v>46</v>
      </c>
      <c r="E147" t="s">
        <v>29</v>
      </c>
      <c r="F147" t="s">
        <v>59</v>
      </c>
      <c r="G147" t="s">
        <v>40</v>
      </c>
      <c r="H147">
        <v>1</v>
      </c>
      <c r="I147">
        <v>315.58</v>
      </c>
      <c r="J147">
        <v>25</v>
      </c>
      <c r="K147">
        <v>33</v>
      </c>
      <c r="L147">
        <v>4.79</v>
      </c>
      <c r="M147">
        <v>4.2</v>
      </c>
      <c r="N147" t="s">
        <v>41</v>
      </c>
      <c r="O147" t="s">
        <v>42</v>
      </c>
      <c r="P147" t="s">
        <v>56</v>
      </c>
      <c r="Q147">
        <v>315.58</v>
      </c>
      <c r="R147">
        <v>78.900000000000006</v>
      </c>
      <c r="S147">
        <v>236.68</v>
      </c>
      <c r="T147">
        <v>15</v>
      </c>
      <c r="U147">
        <v>251.68</v>
      </c>
      <c r="V147">
        <v>39</v>
      </c>
      <c r="W147">
        <v>0</v>
      </c>
      <c r="X147" t="s">
        <v>44</v>
      </c>
      <c r="Y147">
        <v>12.6</v>
      </c>
      <c r="Z147">
        <v>29.82</v>
      </c>
      <c r="AA147">
        <v>0</v>
      </c>
    </row>
    <row r="148" spans="1:27" x14ac:dyDescent="0.25">
      <c r="A148" t="s">
        <v>227</v>
      </c>
      <c r="B148" s="6">
        <v>45672</v>
      </c>
      <c r="C148" t="s">
        <v>88</v>
      </c>
      <c r="D148" t="s">
        <v>66</v>
      </c>
      <c r="E148" t="s">
        <v>47</v>
      </c>
      <c r="F148" t="s">
        <v>81</v>
      </c>
      <c r="G148" t="s">
        <v>40</v>
      </c>
      <c r="H148">
        <v>5</v>
      </c>
      <c r="I148">
        <v>95.45</v>
      </c>
      <c r="J148">
        <v>10</v>
      </c>
      <c r="K148">
        <v>24</v>
      </c>
      <c r="L148">
        <v>6.88</v>
      </c>
      <c r="M148">
        <v>3.5</v>
      </c>
      <c r="N148" t="s">
        <v>68</v>
      </c>
      <c r="O148" t="s">
        <v>42</v>
      </c>
      <c r="P148" t="s">
        <v>64</v>
      </c>
      <c r="Q148">
        <v>477.25</v>
      </c>
      <c r="R148">
        <v>47.72</v>
      </c>
      <c r="S148">
        <v>429.53</v>
      </c>
      <c r="T148">
        <v>0</v>
      </c>
      <c r="U148">
        <v>429.53</v>
      </c>
      <c r="V148">
        <v>31</v>
      </c>
      <c r="W148">
        <v>0</v>
      </c>
      <c r="X148" t="s">
        <v>44</v>
      </c>
      <c r="Y148">
        <v>21.1</v>
      </c>
      <c r="Z148">
        <v>90.63</v>
      </c>
      <c r="AA148">
        <v>0</v>
      </c>
    </row>
    <row r="149" spans="1:27" x14ac:dyDescent="0.25">
      <c r="A149" t="s">
        <v>228</v>
      </c>
      <c r="B149" s="6">
        <v>45673</v>
      </c>
      <c r="C149" t="s">
        <v>58</v>
      </c>
      <c r="D149" t="s">
        <v>46</v>
      </c>
      <c r="E149" t="s">
        <v>47</v>
      </c>
      <c r="F149" t="s">
        <v>39</v>
      </c>
      <c r="G149" t="s">
        <v>70</v>
      </c>
      <c r="H149">
        <v>4</v>
      </c>
      <c r="I149">
        <v>257.56</v>
      </c>
      <c r="J149">
        <v>15</v>
      </c>
      <c r="K149">
        <v>26</v>
      </c>
      <c r="L149">
        <v>3.06</v>
      </c>
      <c r="M149">
        <v>4.5</v>
      </c>
      <c r="N149" t="s">
        <v>50</v>
      </c>
      <c r="O149" t="s">
        <v>42</v>
      </c>
      <c r="P149" t="s">
        <v>34</v>
      </c>
      <c r="Q149">
        <v>1030.24</v>
      </c>
      <c r="R149">
        <v>154.54</v>
      </c>
      <c r="S149">
        <v>875.7</v>
      </c>
      <c r="T149">
        <v>0</v>
      </c>
      <c r="U149">
        <v>875.7</v>
      </c>
      <c r="V149">
        <v>26</v>
      </c>
      <c r="W149">
        <v>0</v>
      </c>
      <c r="X149" t="s">
        <v>44</v>
      </c>
      <c r="Y149">
        <v>27.4</v>
      </c>
      <c r="Z149">
        <v>239.94</v>
      </c>
      <c r="AA149">
        <v>0</v>
      </c>
    </row>
    <row r="150" spans="1:27" x14ac:dyDescent="0.25">
      <c r="A150" t="s">
        <v>229</v>
      </c>
      <c r="B150" s="6">
        <v>45673</v>
      </c>
      <c r="C150" t="s">
        <v>75</v>
      </c>
      <c r="D150" t="s">
        <v>66</v>
      </c>
      <c r="E150" t="s">
        <v>29</v>
      </c>
      <c r="F150" t="s">
        <v>39</v>
      </c>
      <c r="G150" t="s">
        <v>119</v>
      </c>
      <c r="H150">
        <v>7</v>
      </c>
      <c r="I150">
        <v>53.36</v>
      </c>
      <c r="J150">
        <v>5</v>
      </c>
      <c r="K150">
        <v>21</v>
      </c>
      <c r="L150">
        <v>0.68</v>
      </c>
      <c r="M150">
        <v>4.2</v>
      </c>
      <c r="N150" t="s">
        <v>32</v>
      </c>
      <c r="O150" t="s">
        <v>42</v>
      </c>
      <c r="P150" t="s">
        <v>34</v>
      </c>
      <c r="Q150">
        <v>373.52</v>
      </c>
      <c r="R150">
        <v>18.68</v>
      </c>
      <c r="S150">
        <v>354.84</v>
      </c>
      <c r="T150">
        <v>0</v>
      </c>
      <c r="U150">
        <v>354.84</v>
      </c>
      <c r="V150">
        <v>20</v>
      </c>
      <c r="W150">
        <v>1</v>
      </c>
      <c r="X150" t="s">
        <v>44</v>
      </c>
      <c r="Y150">
        <v>30.2</v>
      </c>
      <c r="Z150">
        <v>107.16</v>
      </c>
      <c r="AA150">
        <v>0</v>
      </c>
    </row>
    <row r="151" spans="1:27" x14ac:dyDescent="0.25">
      <c r="A151" t="s">
        <v>230</v>
      </c>
      <c r="B151" s="6">
        <v>45673</v>
      </c>
      <c r="C151" t="s">
        <v>75</v>
      </c>
      <c r="D151" t="s">
        <v>66</v>
      </c>
      <c r="E151" t="s">
        <v>47</v>
      </c>
      <c r="F151" t="s">
        <v>48</v>
      </c>
      <c r="G151" t="s">
        <v>136</v>
      </c>
      <c r="H151">
        <v>1</v>
      </c>
      <c r="I151">
        <v>109.34</v>
      </c>
      <c r="J151">
        <v>20</v>
      </c>
      <c r="K151">
        <v>20</v>
      </c>
      <c r="L151">
        <v>6.52</v>
      </c>
      <c r="M151">
        <v>3.6</v>
      </c>
      <c r="N151" t="s">
        <v>50</v>
      </c>
      <c r="O151" t="s">
        <v>42</v>
      </c>
      <c r="P151" t="s">
        <v>56</v>
      </c>
      <c r="Q151">
        <v>109.34</v>
      </c>
      <c r="R151">
        <v>21.87</v>
      </c>
      <c r="S151">
        <v>87.47</v>
      </c>
      <c r="T151">
        <v>10</v>
      </c>
      <c r="U151">
        <v>97.47</v>
      </c>
      <c r="V151">
        <v>25</v>
      </c>
      <c r="W151">
        <v>0</v>
      </c>
      <c r="X151" t="s">
        <v>44</v>
      </c>
      <c r="Y151">
        <v>22.6</v>
      </c>
      <c r="Z151">
        <v>19.77</v>
      </c>
      <c r="AA151">
        <v>0</v>
      </c>
    </row>
    <row r="152" spans="1:27" x14ac:dyDescent="0.25">
      <c r="A152" t="s">
        <v>231</v>
      </c>
      <c r="B152" s="6">
        <v>45674</v>
      </c>
      <c r="C152" t="s">
        <v>80</v>
      </c>
      <c r="D152" t="s">
        <v>46</v>
      </c>
      <c r="E152" t="s">
        <v>29</v>
      </c>
      <c r="F152" t="s">
        <v>86</v>
      </c>
      <c r="G152" t="s">
        <v>136</v>
      </c>
      <c r="H152">
        <v>3</v>
      </c>
      <c r="I152">
        <v>109.44</v>
      </c>
      <c r="J152">
        <v>10</v>
      </c>
      <c r="K152">
        <v>26</v>
      </c>
      <c r="L152">
        <v>7.75</v>
      </c>
      <c r="M152">
        <v>3.6</v>
      </c>
      <c r="N152" t="s">
        <v>68</v>
      </c>
      <c r="O152" t="s">
        <v>42</v>
      </c>
      <c r="P152" t="s">
        <v>64</v>
      </c>
      <c r="Q152">
        <v>328.32</v>
      </c>
      <c r="R152">
        <v>32.83</v>
      </c>
      <c r="S152">
        <v>295.49</v>
      </c>
      <c r="T152">
        <v>20</v>
      </c>
      <c r="U152">
        <v>315.49</v>
      </c>
      <c r="V152">
        <v>25</v>
      </c>
      <c r="W152">
        <v>1</v>
      </c>
      <c r="X152" t="s">
        <v>44</v>
      </c>
      <c r="Y152">
        <v>8.6999999999999993</v>
      </c>
      <c r="Z152">
        <v>25.71</v>
      </c>
      <c r="AA152">
        <v>0</v>
      </c>
    </row>
    <row r="153" spans="1:27" x14ac:dyDescent="0.25">
      <c r="A153" t="s">
        <v>232</v>
      </c>
      <c r="B153" s="6">
        <v>45674</v>
      </c>
      <c r="C153" t="s">
        <v>80</v>
      </c>
      <c r="D153" t="s">
        <v>28</v>
      </c>
      <c r="E153" t="s">
        <v>29</v>
      </c>
      <c r="F153" t="s">
        <v>59</v>
      </c>
      <c r="G153" t="s">
        <v>98</v>
      </c>
      <c r="H153">
        <v>6</v>
      </c>
      <c r="I153">
        <v>228.36</v>
      </c>
      <c r="J153">
        <v>5</v>
      </c>
      <c r="K153">
        <v>25</v>
      </c>
      <c r="L153">
        <v>7.46</v>
      </c>
      <c r="M153">
        <v>4.3</v>
      </c>
      <c r="N153" t="s">
        <v>41</v>
      </c>
      <c r="O153" t="s">
        <v>42</v>
      </c>
      <c r="P153" t="s">
        <v>64</v>
      </c>
      <c r="Q153">
        <v>1370.16</v>
      </c>
      <c r="R153">
        <v>68.510000000000005</v>
      </c>
      <c r="S153">
        <v>1301.6500000000001</v>
      </c>
      <c r="T153">
        <v>0</v>
      </c>
      <c r="U153">
        <v>1301.6500000000001</v>
      </c>
      <c r="V153">
        <v>30</v>
      </c>
      <c r="W153">
        <v>0</v>
      </c>
      <c r="X153" t="s">
        <v>44</v>
      </c>
      <c r="Y153">
        <v>14.3</v>
      </c>
      <c r="Z153">
        <v>186.14</v>
      </c>
      <c r="AA153">
        <v>0</v>
      </c>
    </row>
    <row r="154" spans="1:27" x14ac:dyDescent="0.25">
      <c r="A154" t="s">
        <v>233</v>
      </c>
      <c r="B154" s="6">
        <v>45674</v>
      </c>
      <c r="C154" t="s">
        <v>80</v>
      </c>
      <c r="D154" t="s">
        <v>46</v>
      </c>
      <c r="E154" t="s">
        <v>47</v>
      </c>
      <c r="F154" t="s">
        <v>93</v>
      </c>
      <c r="G154" t="s">
        <v>119</v>
      </c>
      <c r="H154">
        <v>2</v>
      </c>
      <c r="I154">
        <v>59.55</v>
      </c>
      <c r="J154">
        <v>20</v>
      </c>
      <c r="K154">
        <v>23</v>
      </c>
      <c r="L154">
        <v>7.63</v>
      </c>
      <c r="M154">
        <v>3.7</v>
      </c>
      <c r="N154" t="s">
        <v>68</v>
      </c>
      <c r="O154" t="s">
        <v>42</v>
      </c>
      <c r="P154" t="s">
        <v>56</v>
      </c>
      <c r="Q154">
        <v>119.1</v>
      </c>
      <c r="R154">
        <v>23.82</v>
      </c>
      <c r="S154">
        <v>95.28</v>
      </c>
      <c r="T154">
        <v>20</v>
      </c>
      <c r="U154">
        <v>115.28</v>
      </c>
      <c r="V154">
        <v>37</v>
      </c>
      <c r="W154">
        <v>0</v>
      </c>
      <c r="X154" t="s">
        <v>44</v>
      </c>
      <c r="Y154">
        <v>30.4</v>
      </c>
      <c r="Z154">
        <v>28.97</v>
      </c>
      <c r="AA154">
        <v>0</v>
      </c>
    </row>
    <row r="155" spans="1:27" x14ac:dyDescent="0.25">
      <c r="A155" t="s">
        <v>234</v>
      </c>
      <c r="B155" s="6">
        <v>45674</v>
      </c>
      <c r="C155" t="s">
        <v>88</v>
      </c>
      <c r="D155" t="s">
        <v>28</v>
      </c>
      <c r="E155" t="s">
        <v>29</v>
      </c>
      <c r="F155" t="s">
        <v>59</v>
      </c>
      <c r="G155" t="s">
        <v>136</v>
      </c>
      <c r="H155">
        <v>4</v>
      </c>
      <c r="I155">
        <v>53.09</v>
      </c>
      <c r="J155">
        <v>0</v>
      </c>
      <c r="K155">
        <v>15</v>
      </c>
      <c r="L155">
        <v>1.64</v>
      </c>
      <c r="M155">
        <v>3.1</v>
      </c>
      <c r="N155" t="s">
        <v>50</v>
      </c>
      <c r="O155" t="s">
        <v>42</v>
      </c>
      <c r="P155" t="s">
        <v>64</v>
      </c>
      <c r="Q155">
        <v>212.36</v>
      </c>
      <c r="R155">
        <v>0</v>
      </c>
      <c r="S155">
        <v>212.36</v>
      </c>
      <c r="T155">
        <v>10</v>
      </c>
      <c r="U155">
        <v>222.36</v>
      </c>
      <c r="V155">
        <v>24</v>
      </c>
      <c r="W155">
        <v>0</v>
      </c>
      <c r="X155" t="s">
        <v>44</v>
      </c>
      <c r="Y155">
        <v>29.7</v>
      </c>
      <c r="Z155">
        <v>63.07</v>
      </c>
      <c r="AA155">
        <v>0</v>
      </c>
    </row>
    <row r="156" spans="1:27" x14ac:dyDescent="0.25">
      <c r="A156" t="s">
        <v>235</v>
      </c>
      <c r="B156" s="6">
        <v>45674</v>
      </c>
      <c r="C156" t="s">
        <v>58</v>
      </c>
      <c r="D156" t="s">
        <v>38</v>
      </c>
      <c r="E156" t="s">
        <v>47</v>
      </c>
      <c r="F156" t="s">
        <v>39</v>
      </c>
      <c r="G156" t="s">
        <v>117</v>
      </c>
      <c r="H156">
        <v>3</v>
      </c>
      <c r="I156">
        <v>169.48</v>
      </c>
      <c r="J156">
        <v>20</v>
      </c>
      <c r="K156">
        <v>26</v>
      </c>
      <c r="L156">
        <v>6.28</v>
      </c>
      <c r="M156">
        <v>4</v>
      </c>
      <c r="N156" t="s">
        <v>50</v>
      </c>
      <c r="O156" t="s">
        <v>42</v>
      </c>
      <c r="P156" t="s">
        <v>51</v>
      </c>
      <c r="Q156">
        <v>508.44</v>
      </c>
      <c r="R156">
        <v>101.69</v>
      </c>
      <c r="S156">
        <v>406.75</v>
      </c>
      <c r="T156">
        <v>0</v>
      </c>
      <c r="U156">
        <v>406.75</v>
      </c>
      <c r="V156">
        <v>34</v>
      </c>
      <c r="W156">
        <v>0</v>
      </c>
      <c r="X156" t="s">
        <v>44</v>
      </c>
      <c r="Y156">
        <v>10.9</v>
      </c>
      <c r="Z156">
        <v>44.34</v>
      </c>
      <c r="AA156">
        <v>0</v>
      </c>
    </row>
    <row r="157" spans="1:27" x14ac:dyDescent="0.25">
      <c r="A157" t="s">
        <v>236</v>
      </c>
      <c r="B157" s="6">
        <v>45674</v>
      </c>
      <c r="C157" t="s">
        <v>27</v>
      </c>
      <c r="D157" t="s">
        <v>46</v>
      </c>
      <c r="E157" t="s">
        <v>47</v>
      </c>
      <c r="F157" t="s">
        <v>76</v>
      </c>
      <c r="G157" t="s">
        <v>89</v>
      </c>
      <c r="H157">
        <v>2</v>
      </c>
      <c r="I157">
        <v>156.93</v>
      </c>
      <c r="J157">
        <v>20</v>
      </c>
      <c r="K157">
        <v>18</v>
      </c>
      <c r="L157">
        <v>6.76</v>
      </c>
      <c r="M157">
        <v>3.7</v>
      </c>
      <c r="N157" t="s">
        <v>41</v>
      </c>
      <c r="O157" t="s">
        <v>42</v>
      </c>
      <c r="P157" t="s">
        <v>34</v>
      </c>
      <c r="Q157">
        <v>313.86</v>
      </c>
      <c r="R157">
        <v>62.77</v>
      </c>
      <c r="S157">
        <v>251.09</v>
      </c>
      <c r="T157">
        <v>20</v>
      </c>
      <c r="U157">
        <v>271.08999999999997</v>
      </c>
      <c r="V157">
        <v>15</v>
      </c>
      <c r="W157">
        <v>3</v>
      </c>
      <c r="X157" t="s">
        <v>44</v>
      </c>
      <c r="Y157">
        <v>29.9</v>
      </c>
      <c r="Z157">
        <v>75.08</v>
      </c>
      <c r="AA157">
        <v>0</v>
      </c>
    </row>
    <row r="158" spans="1:27" x14ac:dyDescent="0.25">
      <c r="A158" t="s">
        <v>237</v>
      </c>
      <c r="B158" s="6">
        <v>45674</v>
      </c>
      <c r="C158" t="s">
        <v>37</v>
      </c>
      <c r="D158" t="s">
        <v>66</v>
      </c>
      <c r="E158" t="s">
        <v>47</v>
      </c>
      <c r="F158" t="s">
        <v>86</v>
      </c>
      <c r="G158" t="s">
        <v>67</v>
      </c>
      <c r="H158">
        <v>5</v>
      </c>
      <c r="I158">
        <v>193.61</v>
      </c>
      <c r="J158">
        <v>20</v>
      </c>
      <c r="K158">
        <v>36</v>
      </c>
      <c r="L158">
        <v>5.2</v>
      </c>
      <c r="M158">
        <v>3.8</v>
      </c>
      <c r="N158" t="s">
        <v>32</v>
      </c>
      <c r="O158" t="s">
        <v>42</v>
      </c>
      <c r="P158" t="s">
        <v>64</v>
      </c>
      <c r="Q158">
        <v>968.05</v>
      </c>
      <c r="R158">
        <v>193.61</v>
      </c>
      <c r="S158">
        <v>774.44</v>
      </c>
      <c r="T158">
        <v>0</v>
      </c>
      <c r="U158">
        <v>774.44</v>
      </c>
      <c r="V158">
        <v>18</v>
      </c>
      <c r="W158">
        <v>18</v>
      </c>
      <c r="X158" t="s">
        <v>35</v>
      </c>
      <c r="Y158">
        <v>8.1999999999999993</v>
      </c>
      <c r="Z158">
        <v>63.5</v>
      </c>
      <c r="AA158">
        <v>1</v>
      </c>
    </row>
    <row r="159" spans="1:27" x14ac:dyDescent="0.25">
      <c r="A159" t="s">
        <v>238</v>
      </c>
      <c r="B159" s="6">
        <v>45674</v>
      </c>
      <c r="C159" t="s">
        <v>84</v>
      </c>
      <c r="D159" t="s">
        <v>54</v>
      </c>
      <c r="E159" t="s">
        <v>29</v>
      </c>
      <c r="F159" t="s">
        <v>39</v>
      </c>
      <c r="G159" t="s">
        <v>78</v>
      </c>
      <c r="H159">
        <v>2</v>
      </c>
      <c r="I159">
        <v>337.56</v>
      </c>
      <c r="J159">
        <v>0</v>
      </c>
      <c r="K159">
        <v>28</v>
      </c>
      <c r="L159">
        <v>3.52</v>
      </c>
      <c r="M159">
        <v>4.4000000000000004</v>
      </c>
      <c r="N159" t="s">
        <v>32</v>
      </c>
      <c r="O159" t="s">
        <v>33</v>
      </c>
      <c r="P159" t="s">
        <v>64</v>
      </c>
      <c r="Q159">
        <v>675.12</v>
      </c>
      <c r="R159">
        <v>0</v>
      </c>
      <c r="S159">
        <v>0</v>
      </c>
      <c r="T159">
        <v>0</v>
      </c>
      <c r="U159">
        <v>0</v>
      </c>
      <c r="V159">
        <v>38</v>
      </c>
      <c r="W159">
        <v>0</v>
      </c>
      <c r="X159" t="s">
        <v>44</v>
      </c>
      <c r="Y159">
        <v>11.9</v>
      </c>
      <c r="Z159">
        <v>0</v>
      </c>
      <c r="AA159">
        <v>0</v>
      </c>
    </row>
    <row r="160" spans="1:27" x14ac:dyDescent="0.25">
      <c r="A160" t="s">
        <v>239</v>
      </c>
      <c r="B160" s="6">
        <v>45674</v>
      </c>
      <c r="C160" t="s">
        <v>75</v>
      </c>
      <c r="D160" t="s">
        <v>28</v>
      </c>
      <c r="E160" t="s">
        <v>47</v>
      </c>
      <c r="F160" t="s">
        <v>59</v>
      </c>
      <c r="G160" t="s">
        <v>82</v>
      </c>
      <c r="H160">
        <v>7</v>
      </c>
      <c r="I160">
        <v>163.43</v>
      </c>
      <c r="J160">
        <v>5</v>
      </c>
      <c r="K160">
        <v>43</v>
      </c>
      <c r="L160">
        <v>6.2</v>
      </c>
      <c r="M160">
        <v>5</v>
      </c>
      <c r="N160" t="s">
        <v>60</v>
      </c>
      <c r="O160" t="s">
        <v>42</v>
      </c>
      <c r="P160" t="s">
        <v>43</v>
      </c>
      <c r="Q160">
        <v>1144.01</v>
      </c>
      <c r="R160">
        <v>57.2</v>
      </c>
      <c r="S160">
        <v>1086.81</v>
      </c>
      <c r="T160">
        <v>0</v>
      </c>
      <c r="U160">
        <v>1086.81</v>
      </c>
      <c r="V160">
        <v>30</v>
      </c>
      <c r="W160">
        <v>13</v>
      </c>
      <c r="X160" t="s">
        <v>35</v>
      </c>
      <c r="Y160">
        <v>11.1</v>
      </c>
      <c r="Z160">
        <v>120.64</v>
      </c>
      <c r="AA160">
        <v>1</v>
      </c>
    </row>
    <row r="161" spans="1:27" x14ac:dyDescent="0.25">
      <c r="A161" t="s">
        <v>240</v>
      </c>
      <c r="B161" s="6">
        <v>45674</v>
      </c>
      <c r="C161" t="s">
        <v>58</v>
      </c>
      <c r="D161" t="s">
        <v>66</v>
      </c>
      <c r="E161" t="s">
        <v>47</v>
      </c>
      <c r="F161" t="s">
        <v>39</v>
      </c>
      <c r="G161" t="s">
        <v>49</v>
      </c>
      <c r="H161">
        <v>1</v>
      </c>
      <c r="I161">
        <v>98.17</v>
      </c>
      <c r="J161">
        <v>0</v>
      </c>
      <c r="K161">
        <v>26</v>
      </c>
      <c r="L161">
        <v>5.82</v>
      </c>
      <c r="M161">
        <v>3.2</v>
      </c>
      <c r="N161" t="s">
        <v>41</v>
      </c>
      <c r="O161" t="s">
        <v>42</v>
      </c>
      <c r="P161" t="s">
        <v>64</v>
      </c>
      <c r="Q161">
        <v>98.17</v>
      </c>
      <c r="R161">
        <v>0</v>
      </c>
      <c r="S161">
        <v>98.17</v>
      </c>
      <c r="T161">
        <v>25</v>
      </c>
      <c r="U161">
        <v>123.17</v>
      </c>
      <c r="V161">
        <v>37</v>
      </c>
      <c r="W161">
        <v>0</v>
      </c>
      <c r="X161" t="s">
        <v>44</v>
      </c>
      <c r="Y161">
        <v>31.7</v>
      </c>
      <c r="Z161">
        <v>31.12</v>
      </c>
      <c r="AA161">
        <v>0</v>
      </c>
    </row>
    <row r="162" spans="1:27" x14ac:dyDescent="0.25">
      <c r="A162" t="s">
        <v>241</v>
      </c>
      <c r="B162" s="6">
        <v>45675</v>
      </c>
      <c r="C162" t="s">
        <v>88</v>
      </c>
      <c r="D162" t="s">
        <v>28</v>
      </c>
      <c r="E162" t="s">
        <v>47</v>
      </c>
      <c r="F162" t="s">
        <v>86</v>
      </c>
      <c r="G162" t="s">
        <v>144</v>
      </c>
      <c r="H162">
        <v>7</v>
      </c>
      <c r="I162">
        <v>359.13</v>
      </c>
      <c r="J162">
        <v>10</v>
      </c>
      <c r="K162">
        <v>23</v>
      </c>
      <c r="L162">
        <v>2.2999999999999998</v>
      </c>
      <c r="M162">
        <v>4.2</v>
      </c>
      <c r="N162" t="s">
        <v>41</v>
      </c>
      <c r="O162" t="s">
        <v>33</v>
      </c>
      <c r="P162" t="s">
        <v>43</v>
      </c>
      <c r="Q162">
        <v>2513.91</v>
      </c>
      <c r="R162">
        <v>251.39</v>
      </c>
      <c r="S162">
        <v>0</v>
      </c>
      <c r="T162">
        <v>0</v>
      </c>
      <c r="U162">
        <v>0</v>
      </c>
      <c r="V162">
        <v>40</v>
      </c>
      <c r="W162">
        <v>0</v>
      </c>
      <c r="X162" t="s">
        <v>44</v>
      </c>
      <c r="Y162">
        <v>18.5</v>
      </c>
      <c r="Z162">
        <v>0</v>
      </c>
      <c r="AA162">
        <v>0</v>
      </c>
    </row>
    <row r="163" spans="1:27" x14ac:dyDescent="0.25">
      <c r="A163" t="s">
        <v>242</v>
      </c>
      <c r="B163" s="6">
        <v>45675</v>
      </c>
      <c r="C163" t="s">
        <v>27</v>
      </c>
      <c r="D163" t="s">
        <v>38</v>
      </c>
      <c r="E163" t="s">
        <v>29</v>
      </c>
      <c r="F163" t="s">
        <v>76</v>
      </c>
      <c r="G163" t="s">
        <v>98</v>
      </c>
      <c r="H163">
        <v>3</v>
      </c>
      <c r="I163">
        <v>407.85</v>
      </c>
      <c r="J163">
        <v>10</v>
      </c>
      <c r="K163">
        <v>38</v>
      </c>
      <c r="L163">
        <v>7.34</v>
      </c>
      <c r="M163">
        <v>3.5</v>
      </c>
      <c r="N163" t="s">
        <v>32</v>
      </c>
      <c r="O163" t="s">
        <v>42</v>
      </c>
      <c r="P163" t="s">
        <v>34</v>
      </c>
      <c r="Q163">
        <v>1223.55</v>
      </c>
      <c r="R163">
        <v>122.36</v>
      </c>
      <c r="S163">
        <v>1101.19</v>
      </c>
      <c r="T163">
        <v>0</v>
      </c>
      <c r="U163">
        <v>1101.19</v>
      </c>
      <c r="V163">
        <v>36</v>
      </c>
      <c r="W163">
        <v>2</v>
      </c>
      <c r="X163" t="s">
        <v>44</v>
      </c>
      <c r="Y163">
        <v>17</v>
      </c>
      <c r="Z163">
        <v>187.2</v>
      </c>
      <c r="AA163">
        <v>0</v>
      </c>
    </row>
    <row r="164" spans="1:27" x14ac:dyDescent="0.25">
      <c r="A164" t="s">
        <v>243</v>
      </c>
      <c r="B164" s="6">
        <v>45675</v>
      </c>
      <c r="C164" t="s">
        <v>80</v>
      </c>
      <c r="D164" t="s">
        <v>46</v>
      </c>
      <c r="E164" t="s">
        <v>47</v>
      </c>
      <c r="F164" t="s">
        <v>73</v>
      </c>
      <c r="G164" t="s">
        <v>117</v>
      </c>
      <c r="H164">
        <v>7</v>
      </c>
      <c r="I164">
        <v>92.57</v>
      </c>
      <c r="J164">
        <v>10</v>
      </c>
      <c r="K164">
        <v>31</v>
      </c>
      <c r="L164">
        <v>2.61</v>
      </c>
      <c r="M164">
        <v>4.9000000000000004</v>
      </c>
      <c r="N164" t="s">
        <v>41</v>
      </c>
      <c r="O164" t="s">
        <v>42</v>
      </c>
      <c r="P164" t="s">
        <v>56</v>
      </c>
      <c r="Q164">
        <v>647.99</v>
      </c>
      <c r="R164">
        <v>64.8</v>
      </c>
      <c r="S164">
        <v>583.19000000000005</v>
      </c>
      <c r="T164">
        <v>0</v>
      </c>
      <c r="U164">
        <v>583.19000000000005</v>
      </c>
      <c r="V164">
        <v>37</v>
      </c>
      <c r="W164">
        <v>0</v>
      </c>
      <c r="X164" t="s">
        <v>44</v>
      </c>
      <c r="Y164">
        <v>21.2</v>
      </c>
      <c r="Z164">
        <v>123.64</v>
      </c>
      <c r="AA164">
        <v>0</v>
      </c>
    </row>
    <row r="165" spans="1:27" x14ac:dyDescent="0.25">
      <c r="A165" t="s">
        <v>244</v>
      </c>
      <c r="B165" s="6">
        <v>45675</v>
      </c>
      <c r="C165" t="s">
        <v>58</v>
      </c>
      <c r="D165" t="s">
        <v>66</v>
      </c>
      <c r="E165" t="s">
        <v>47</v>
      </c>
      <c r="F165" t="s">
        <v>48</v>
      </c>
      <c r="G165" t="s">
        <v>40</v>
      </c>
      <c r="H165">
        <v>2</v>
      </c>
      <c r="I165">
        <v>425.76</v>
      </c>
      <c r="J165">
        <v>10</v>
      </c>
      <c r="K165">
        <v>20</v>
      </c>
      <c r="L165">
        <v>5.28</v>
      </c>
      <c r="M165">
        <v>3.4</v>
      </c>
      <c r="N165" t="s">
        <v>68</v>
      </c>
      <c r="O165" t="s">
        <v>42</v>
      </c>
      <c r="P165" t="s">
        <v>51</v>
      </c>
      <c r="Q165">
        <v>851.52</v>
      </c>
      <c r="R165">
        <v>85.15</v>
      </c>
      <c r="S165">
        <v>766.37</v>
      </c>
      <c r="T165">
        <v>0</v>
      </c>
      <c r="U165">
        <v>766.37</v>
      </c>
      <c r="V165">
        <v>41</v>
      </c>
      <c r="W165">
        <v>0</v>
      </c>
      <c r="X165" t="s">
        <v>44</v>
      </c>
      <c r="Y165">
        <v>15.1</v>
      </c>
      <c r="Z165">
        <v>115.72</v>
      </c>
      <c r="AA165">
        <v>0</v>
      </c>
    </row>
    <row r="166" spans="1:27" x14ac:dyDescent="0.25">
      <c r="A166" t="s">
        <v>245</v>
      </c>
      <c r="B166" s="6">
        <v>45676</v>
      </c>
      <c r="C166" t="s">
        <v>27</v>
      </c>
      <c r="D166" t="s">
        <v>54</v>
      </c>
      <c r="E166" t="s">
        <v>47</v>
      </c>
      <c r="F166" t="s">
        <v>48</v>
      </c>
      <c r="G166" t="s">
        <v>49</v>
      </c>
      <c r="H166">
        <v>1</v>
      </c>
      <c r="I166">
        <v>190.37</v>
      </c>
      <c r="J166">
        <v>0</v>
      </c>
      <c r="K166">
        <v>29</v>
      </c>
      <c r="L166">
        <v>0.73</v>
      </c>
      <c r="M166">
        <v>3.3</v>
      </c>
      <c r="N166" t="s">
        <v>68</v>
      </c>
      <c r="O166" t="s">
        <v>42</v>
      </c>
      <c r="P166" t="s">
        <v>51</v>
      </c>
      <c r="Q166">
        <v>190.37</v>
      </c>
      <c r="R166">
        <v>0</v>
      </c>
      <c r="S166">
        <v>190.37</v>
      </c>
      <c r="T166">
        <v>15</v>
      </c>
      <c r="U166">
        <v>205.37</v>
      </c>
      <c r="V166">
        <v>26</v>
      </c>
      <c r="W166">
        <v>3</v>
      </c>
      <c r="X166" t="s">
        <v>44</v>
      </c>
      <c r="Y166">
        <v>9.5</v>
      </c>
      <c r="Z166">
        <v>18.09</v>
      </c>
      <c r="AA166">
        <v>0</v>
      </c>
    </row>
    <row r="167" spans="1:27" x14ac:dyDescent="0.25">
      <c r="A167" t="s">
        <v>246</v>
      </c>
      <c r="B167" s="6">
        <v>45676</v>
      </c>
      <c r="C167" t="s">
        <v>75</v>
      </c>
      <c r="D167" t="s">
        <v>54</v>
      </c>
      <c r="E167" t="s">
        <v>47</v>
      </c>
      <c r="F167" t="s">
        <v>30</v>
      </c>
      <c r="G167" t="s">
        <v>31</v>
      </c>
      <c r="H167">
        <v>5</v>
      </c>
      <c r="I167">
        <v>421.33</v>
      </c>
      <c r="J167">
        <v>10</v>
      </c>
      <c r="K167">
        <v>20</v>
      </c>
      <c r="L167">
        <v>6.86</v>
      </c>
      <c r="M167">
        <v>5</v>
      </c>
      <c r="N167" t="s">
        <v>60</v>
      </c>
      <c r="O167" t="s">
        <v>42</v>
      </c>
      <c r="P167" t="s">
        <v>64</v>
      </c>
      <c r="Q167">
        <v>2106.65</v>
      </c>
      <c r="R167">
        <v>210.66</v>
      </c>
      <c r="S167">
        <v>1895.99</v>
      </c>
      <c r="T167">
        <v>0</v>
      </c>
      <c r="U167">
        <v>1895.99</v>
      </c>
      <c r="V167">
        <v>23</v>
      </c>
      <c r="W167">
        <v>0</v>
      </c>
      <c r="X167" t="s">
        <v>44</v>
      </c>
      <c r="Y167">
        <v>17.600000000000001</v>
      </c>
      <c r="Z167">
        <v>333.69</v>
      </c>
      <c r="AA167">
        <v>0</v>
      </c>
    </row>
    <row r="168" spans="1:27" x14ac:dyDescent="0.25">
      <c r="A168" t="s">
        <v>247</v>
      </c>
      <c r="B168" s="6">
        <v>45676</v>
      </c>
      <c r="C168" t="s">
        <v>88</v>
      </c>
      <c r="D168" t="s">
        <v>28</v>
      </c>
      <c r="E168" t="s">
        <v>29</v>
      </c>
      <c r="F168" t="s">
        <v>30</v>
      </c>
      <c r="G168" t="s">
        <v>70</v>
      </c>
      <c r="H168">
        <v>2</v>
      </c>
      <c r="I168">
        <v>110.83</v>
      </c>
      <c r="J168">
        <v>0</v>
      </c>
      <c r="K168">
        <v>28</v>
      </c>
      <c r="L168">
        <v>4.95</v>
      </c>
      <c r="M168">
        <v>3.6</v>
      </c>
      <c r="N168" t="s">
        <v>41</v>
      </c>
      <c r="O168" t="s">
        <v>42</v>
      </c>
      <c r="P168" t="s">
        <v>56</v>
      </c>
      <c r="Q168">
        <v>221.66</v>
      </c>
      <c r="R168">
        <v>0</v>
      </c>
      <c r="S168">
        <v>221.66</v>
      </c>
      <c r="T168">
        <v>15</v>
      </c>
      <c r="U168">
        <v>236.66</v>
      </c>
      <c r="V168">
        <v>31</v>
      </c>
      <c r="W168">
        <v>0</v>
      </c>
      <c r="X168" t="s">
        <v>44</v>
      </c>
      <c r="Y168">
        <v>30.1</v>
      </c>
      <c r="Z168">
        <v>66.72</v>
      </c>
      <c r="AA168">
        <v>0</v>
      </c>
    </row>
    <row r="169" spans="1:27" x14ac:dyDescent="0.25">
      <c r="A169" t="s">
        <v>248</v>
      </c>
      <c r="B169" s="6">
        <v>45676</v>
      </c>
      <c r="C169" t="s">
        <v>53</v>
      </c>
      <c r="D169" t="s">
        <v>38</v>
      </c>
      <c r="E169" t="s">
        <v>29</v>
      </c>
      <c r="F169" t="s">
        <v>39</v>
      </c>
      <c r="G169" t="s">
        <v>82</v>
      </c>
      <c r="H169">
        <v>2</v>
      </c>
      <c r="I169">
        <v>469.79</v>
      </c>
      <c r="J169">
        <v>10</v>
      </c>
      <c r="K169">
        <v>26</v>
      </c>
      <c r="L169">
        <v>4.37</v>
      </c>
      <c r="M169">
        <v>4.3</v>
      </c>
      <c r="N169" t="s">
        <v>60</v>
      </c>
      <c r="O169" t="s">
        <v>42</v>
      </c>
      <c r="P169" t="s">
        <v>34</v>
      </c>
      <c r="Q169">
        <v>939.58</v>
      </c>
      <c r="R169">
        <v>93.96</v>
      </c>
      <c r="S169">
        <v>845.62</v>
      </c>
      <c r="T169">
        <v>0</v>
      </c>
      <c r="U169">
        <v>845.62</v>
      </c>
      <c r="V169">
        <v>18</v>
      </c>
      <c r="W169">
        <v>8</v>
      </c>
      <c r="X169" t="s">
        <v>35</v>
      </c>
      <c r="Y169">
        <v>16.399999999999999</v>
      </c>
      <c r="Z169">
        <v>138.68</v>
      </c>
      <c r="AA169">
        <v>1</v>
      </c>
    </row>
    <row r="170" spans="1:27" x14ac:dyDescent="0.25">
      <c r="A170" t="s">
        <v>249</v>
      </c>
      <c r="B170" s="6">
        <v>45676</v>
      </c>
      <c r="C170" t="s">
        <v>27</v>
      </c>
      <c r="D170" t="s">
        <v>28</v>
      </c>
      <c r="E170" t="s">
        <v>47</v>
      </c>
      <c r="F170" t="s">
        <v>39</v>
      </c>
      <c r="G170" t="s">
        <v>98</v>
      </c>
      <c r="H170">
        <v>1</v>
      </c>
      <c r="I170">
        <v>237.11</v>
      </c>
      <c r="J170">
        <v>10</v>
      </c>
      <c r="K170">
        <v>38</v>
      </c>
      <c r="L170">
        <v>5.51</v>
      </c>
      <c r="M170">
        <v>3.4</v>
      </c>
      <c r="N170" t="s">
        <v>32</v>
      </c>
      <c r="O170" t="s">
        <v>33</v>
      </c>
      <c r="P170" t="s">
        <v>56</v>
      </c>
      <c r="Q170">
        <v>237.11</v>
      </c>
      <c r="R170">
        <v>23.71</v>
      </c>
      <c r="S170">
        <v>0</v>
      </c>
      <c r="T170">
        <v>20</v>
      </c>
      <c r="U170">
        <v>0</v>
      </c>
      <c r="V170">
        <v>15</v>
      </c>
      <c r="W170">
        <v>23</v>
      </c>
      <c r="X170" t="s">
        <v>35</v>
      </c>
      <c r="Y170">
        <v>30.5</v>
      </c>
      <c r="Z170">
        <v>0</v>
      </c>
      <c r="AA170">
        <v>1</v>
      </c>
    </row>
    <row r="171" spans="1:27" x14ac:dyDescent="0.25">
      <c r="A171" t="s">
        <v>250</v>
      </c>
      <c r="B171" s="6">
        <v>45676</v>
      </c>
      <c r="C171" t="s">
        <v>88</v>
      </c>
      <c r="D171" t="s">
        <v>66</v>
      </c>
      <c r="E171" t="s">
        <v>29</v>
      </c>
      <c r="F171" t="s">
        <v>48</v>
      </c>
      <c r="G171" t="s">
        <v>55</v>
      </c>
      <c r="H171">
        <v>6</v>
      </c>
      <c r="I171">
        <v>104.75</v>
      </c>
      <c r="J171">
        <v>25</v>
      </c>
      <c r="K171">
        <v>30</v>
      </c>
      <c r="L171">
        <v>3.54</v>
      </c>
      <c r="M171">
        <v>4.0999999999999996</v>
      </c>
      <c r="N171" t="s">
        <v>68</v>
      </c>
      <c r="O171" t="s">
        <v>42</v>
      </c>
      <c r="P171" t="s">
        <v>43</v>
      </c>
      <c r="Q171">
        <v>628.5</v>
      </c>
      <c r="R171">
        <v>157.12</v>
      </c>
      <c r="S171">
        <v>471.38</v>
      </c>
      <c r="T171">
        <v>0</v>
      </c>
      <c r="U171">
        <v>471.38</v>
      </c>
      <c r="V171">
        <v>40</v>
      </c>
      <c r="W171">
        <v>0</v>
      </c>
      <c r="X171" t="s">
        <v>44</v>
      </c>
      <c r="Y171">
        <v>24.3</v>
      </c>
      <c r="Z171">
        <v>114.55</v>
      </c>
      <c r="AA171">
        <v>0</v>
      </c>
    </row>
    <row r="172" spans="1:27" x14ac:dyDescent="0.25">
      <c r="A172" t="s">
        <v>251</v>
      </c>
      <c r="B172" s="6">
        <v>45676</v>
      </c>
      <c r="C172" t="s">
        <v>75</v>
      </c>
      <c r="D172" t="s">
        <v>38</v>
      </c>
      <c r="E172" t="s">
        <v>47</v>
      </c>
      <c r="F172" t="s">
        <v>86</v>
      </c>
      <c r="G172" t="s">
        <v>144</v>
      </c>
      <c r="H172">
        <v>4</v>
      </c>
      <c r="I172">
        <v>209.64</v>
      </c>
      <c r="J172">
        <v>20</v>
      </c>
      <c r="K172">
        <v>17</v>
      </c>
      <c r="L172">
        <v>0.66</v>
      </c>
      <c r="M172">
        <v>4.2</v>
      </c>
      <c r="N172" t="s">
        <v>50</v>
      </c>
      <c r="O172" t="s">
        <v>42</v>
      </c>
      <c r="P172" t="s">
        <v>64</v>
      </c>
      <c r="Q172">
        <v>838.56</v>
      </c>
      <c r="R172">
        <v>167.71</v>
      </c>
      <c r="S172">
        <v>670.85</v>
      </c>
      <c r="T172">
        <v>0</v>
      </c>
      <c r="U172">
        <v>670.85</v>
      </c>
      <c r="V172">
        <v>38</v>
      </c>
      <c r="W172">
        <v>0</v>
      </c>
      <c r="X172" t="s">
        <v>44</v>
      </c>
      <c r="Y172">
        <v>10.4</v>
      </c>
      <c r="Z172">
        <v>69.77</v>
      </c>
      <c r="AA172">
        <v>0</v>
      </c>
    </row>
    <row r="173" spans="1:27" x14ac:dyDescent="0.25">
      <c r="A173" t="s">
        <v>252</v>
      </c>
      <c r="B173" s="6">
        <v>45676</v>
      </c>
      <c r="C173" t="s">
        <v>37</v>
      </c>
      <c r="D173" t="s">
        <v>46</v>
      </c>
      <c r="E173" t="s">
        <v>47</v>
      </c>
      <c r="F173" t="s">
        <v>59</v>
      </c>
      <c r="G173" t="s">
        <v>82</v>
      </c>
      <c r="H173">
        <v>6</v>
      </c>
      <c r="I173">
        <v>204.53</v>
      </c>
      <c r="J173">
        <v>20</v>
      </c>
      <c r="K173">
        <v>31</v>
      </c>
      <c r="L173">
        <v>4.5199999999999996</v>
      </c>
      <c r="M173">
        <v>3.8</v>
      </c>
      <c r="N173" t="s">
        <v>50</v>
      </c>
      <c r="O173" t="s">
        <v>42</v>
      </c>
      <c r="P173" t="s">
        <v>43</v>
      </c>
      <c r="Q173">
        <v>1227.18</v>
      </c>
      <c r="R173">
        <v>245.44</v>
      </c>
      <c r="S173">
        <v>981.74</v>
      </c>
      <c r="T173">
        <v>0</v>
      </c>
      <c r="U173">
        <v>981.74</v>
      </c>
      <c r="V173">
        <v>22</v>
      </c>
      <c r="W173">
        <v>9</v>
      </c>
      <c r="X173" t="s">
        <v>35</v>
      </c>
      <c r="Y173">
        <v>31.8</v>
      </c>
      <c r="Z173">
        <v>312.19</v>
      </c>
      <c r="AA173">
        <v>1</v>
      </c>
    </row>
    <row r="174" spans="1:27" x14ac:dyDescent="0.25">
      <c r="A174" t="s">
        <v>253</v>
      </c>
      <c r="B174" s="6">
        <v>45677</v>
      </c>
      <c r="C174" t="s">
        <v>75</v>
      </c>
      <c r="D174" t="s">
        <v>54</v>
      </c>
      <c r="E174" t="s">
        <v>47</v>
      </c>
      <c r="F174" t="s">
        <v>73</v>
      </c>
      <c r="G174" t="s">
        <v>119</v>
      </c>
      <c r="H174">
        <v>6</v>
      </c>
      <c r="I174">
        <v>50.28</v>
      </c>
      <c r="J174">
        <v>10</v>
      </c>
      <c r="K174">
        <v>25</v>
      </c>
      <c r="L174">
        <v>0.52</v>
      </c>
      <c r="M174">
        <v>2.7</v>
      </c>
      <c r="N174" t="s">
        <v>50</v>
      </c>
      <c r="O174" t="s">
        <v>42</v>
      </c>
      <c r="P174" t="s">
        <v>51</v>
      </c>
      <c r="Q174">
        <v>301.68</v>
      </c>
      <c r="R174">
        <v>30.17</v>
      </c>
      <c r="S174">
        <v>271.51</v>
      </c>
      <c r="T174">
        <v>15</v>
      </c>
      <c r="U174">
        <v>286.51</v>
      </c>
      <c r="V174">
        <v>38</v>
      </c>
      <c r="W174">
        <v>0</v>
      </c>
      <c r="X174" t="s">
        <v>44</v>
      </c>
      <c r="Y174">
        <v>26.4</v>
      </c>
      <c r="Z174">
        <v>71.680000000000007</v>
      </c>
      <c r="AA174">
        <v>0</v>
      </c>
    </row>
    <row r="175" spans="1:27" x14ac:dyDescent="0.25">
      <c r="A175" t="s">
        <v>254</v>
      </c>
      <c r="B175" s="6">
        <v>45677</v>
      </c>
      <c r="C175" t="s">
        <v>37</v>
      </c>
      <c r="D175" t="s">
        <v>66</v>
      </c>
      <c r="E175" t="s">
        <v>29</v>
      </c>
      <c r="F175" t="s">
        <v>76</v>
      </c>
      <c r="G175" t="s">
        <v>89</v>
      </c>
      <c r="H175">
        <v>6</v>
      </c>
      <c r="I175">
        <v>418.11</v>
      </c>
      <c r="J175">
        <v>15</v>
      </c>
      <c r="K175">
        <v>33</v>
      </c>
      <c r="L175">
        <v>1.1599999999999999</v>
      </c>
      <c r="M175">
        <v>4.5</v>
      </c>
      <c r="N175" t="s">
        <v>68</v>
      </c>
      <c r="O175" t="s">
        <v>42</v>
      </c>
      <c r="P175" t="s">
        <v>56</v>
      </c>
      <c r="Q175">
        <v>2508.66</v>
      </c>
      <c r="R175">
        <v>376.3</v>
      </c>
      <c r="S175">
        <v>2132.36</v>
      </c>
      <c r="T175">
        <v>0</v>
      </c>
      <c r="U175">
        <v>2132.36</v>
      </c>
      <c r="V175">
        <v>42</v>
      </c>
      <c r="W175">
        <v>0</v>
      </c>
      <c r="X175" t="s">
        <v>44</v>
      </c>
      <c r="Y175">
        <v>21.5</v>
      </c>
      <c r="Z175">
        <v>458.46</v>
      </c>
      <c r="AA175">
        <v>0</v>
      </c>
    </row>
    <row r="176" spans="1:27" x14ac:dyDescent="0.25">
      <c r="A176" t="s">
        <v>255</v>
      </c>
      <c r="B176" s="6">
        <v>45677</v>
      </c>
      <c r="C176" t="s">
        <v>75</v>
      </c>
      <c r="D176" t="s">
        <v>54</v>
      </c>
      <c r="E176" t="s">
        <v>47</v>
      </c>
      <c r="F176" t="s">
        <v>76</v>
      </c>
      <c r="G176" t="s">
        <v>98</v>
      </c>
      <c r="H176">
        <v>5</v>
      </c>
      <c r="I176">
        <v>143.77000000000001</v>
      </c>
      <c r="J176">
        <v>15</v>
      </c>
      <c r="K176">
        <v>25</v>
      </c>
      <c r="L176">
        <v>7.49</v>
      </c>
      <c r="M176">
        <v>4.2</v>
      </c>
      <c r="N176" t="s">
        <v>68</v>
      </c>
      <c r="O176" t="s">
        <v>42</v>
      </c>
      <c r="P176" t="s">
        <v>64</v>
      </c>
      <c r="Q176">
        <v>718.85</v>
      </c>
      <c r="R176">
        <v>107.83</v>
      </c>
      <c r="S176">
        <v>611.02</v>
      </c>
      <c r="T176">
        <v>0</v>
      </c>
      <c r="U176">
        <v>611.02</v>
      </c>
      <c r="V176">
        <v>39</v>
      </c>
      <c r="W176">
        <v>0</v>
      </c>
      <c r="X176" t="s">
        <v>44</v>
      </c>
      <c r="Y176">
        <v>13.6</v>
      </c>
      <c r="Z176">
        <v>83.1</v>
      </c>
      <c r="AA176">
        <v>0</v>
      </c>
    </row>
    <row r="177" spans="1:27" x14ac:dyDescent="0.25">
      <c r="A177" t="s">
        <v>256</v>
      </c>
      <c r="B177" s="6">
        <v>45677</v>
      </c>
      <c r="C177" t="s">
        <v>84</v>
      </c>
      <c r="D177" t="s">
        <v>54</v>
      </c>
      <c r="E177" t="s">
        <v>29</v>
      </c>
      <c r="F177" t="s">
        <v>93</v>
      </c>
      <c r="G177" t="s">
        <v>98</v>
      </c>
      <c r="H177">
        <v>5</v>
      </c>
      <c r="I177">
        <v>422.32</v>
      </c>
      <c r="J177">
        <v>25</v>
      </c>
      <c r="K177">
        <v>22</v>
      </c>
      <c r="L177">
        <v>4.6500000000000004</v>
      </c>
      <c r="M177">
        <v>3.9</v>
      </c>
      <c r="N177" t="s">
        <v>68</v>
      </c>
      <c r="O177" t="s">
        <v>42</v>
      </c>
      <c r="P177" t="s">
        <v>64</v>
      </c>
      <c r="Q177">
        <v>2111.6</v>
      </c>
      <c r="R177">
        <v>527.9</v>
      </c>
      <c r="S177">
        <v>1583.7</v>
      </c>
      <c r="T177">
        <v>0</v>
      </c>
      <c r="U177">
        <v>1583.7</v>
      </c>
      <c r="V177">
        <v>35</v>
      </c>
      <c r="W177">
        <v>0</v>
      </c>
      <c r="X177" t="s">
        <v>44</v>
      </c>
      <c r="Y177">
        <v>19.8</v>
      </c>
      <c r="Z177">
        <v>313.57</v>
      </c>
      <c r="AA177">
        <v>0</v>
      </c>
    </row>
    <row r="178" spans="1:27" x14ac:dyDescent="0.25">
      <c r="A178" t="s">
        <v>257</v>
      </c>
      <c r="B178" s="6">
        <v>45677</v>
      </c>
      <c r="C178" t="s">
        <v>75</v>
      </c>
      <c r="D178" t="s">
        <v>54</v>
      </c>
      <c r="E178" t="s">
        <v>47</v>
      </c>
      <c r="F178" t="s">
        <v>30</v>
      </c>
      <c r="G178" t="s">
        <v>119</v>
      </c>
      <c r="H178">
        <v>5</v>
      </c>
      <c r="I178">
        <v>73.38</v>
      </c>
      <c r="J178">
        <v>20</v>
      </c>
      <c r="K178">
        <v>47</v>
      </c>
      <c r="L178">
        <v>3.21</v>
      </c>
      <c r="M178">
        <v>3.5</v>
      </c>
      <c r="N178" t="s">
        <v>41</v>
      </c>
      <c r="O178" t="s">
        <v>42</v>
      </c>
      <c r="P178" t="s">
        <v>64</v>
      </c>
      <c r="Q178">
        <v>366.9</v>
      </c>
      <c r="R178">
        <v>73.38</v>
      </c>
      <c r="S178">
        <v>293.52</v>
      </c>
      <c r="T178">
        <v>15</v>
      </c>
      <c r="U178">
        <v>308.52</v>
      </c>
      <c r="V178">
        <v>29</v>
      </c>
      <c r="W178">
        <v>18</v>
      </c>
      <c r="X178" t="s">
        <v>35</v>
      </c>
      <c r="Y178">
        <v>15.1</v>
      </c>
      <c r="Z178">
        <v>44.32</v>
      </c>
      <c r="AA178">
        <v>1</v>
      </c>
    </row>
    <row r="179" spans="1:27" x14ac:dyDescent="0.25">
      <c r="A179" t="s">
        <v>258</v>
      </c>
      <c r="B179" s="6">
        <v>45677</v>
      </c>
      <c r="C179" t="s">
        <v>27</v>
      </c>
      <c r="D179" t="s">
        <v>38</v>
      </c>
      <c r="E179" t="s">
        <v>29</v>
      </c>
      <c r="F179" t="s">
        <v>73</v>
      </c>
      <c r="G179" t="s">
        <v>78</v>
      </c>
      <c r="H179">
        <v>3</v>
      </c>
      <c r="I179">
        <v>32.26</v>
      </c>
      <c r="J179">
        <v>25</v>
      </c>
      <c r="K179">
        <v>31</v>
      </c>
      <c r="L179">
        <v>7.94</v>
      </c>
      <c r="M179">
        <v>3.6</v>
      </c>
      <c r="N179" t="s">
        <v>50</v>
      </c>
      <c r="O179" t="s">
        <v>42</v>
      </c>
      <c r="P179" t="s">
        <v>64</v>
      </c>
      <c r="Q179">
        <v>96.78</v>
      </c>
      <c r="R179">
        <v>24.2</v>
      </c>
      <c r="S179">
        <v>72.58</v>
      </c>
      <c r="T179">
        <v>25</v>
      </c>
      <c r="U179">
        <v>97.58</v>
      </c>
      <c r="V179">
        <v>42</v>
      </c>
      <c r="W179">
        <v>0</v>
      </c>
      <c r="X179" t="s">
        <v>44</v>
      </c>
      <c r="Y179">
        <v>15</v>
      </c>
      <c r="Z179">
        <v>10.89</v>
      </c>
      <c r="AA179">
        <v>0</v>
      </c>
    </row>
    <row r="180" spans="1:27" x14ac:dyDescent="0.25">
      <c r="A180" t="s">
        <v>259</v>
      </c>
      <c r="B180" s="6">
        <v>45677</v>
      </c>
      <c r="C180" t="s">
        <v>37</v>
      </c>
      <c r="D180" t="s">
        <v>54</v>
      </c>
      <c r="E180" t="s">
        <v>29</v>
      </c>
      <c r="F180" t="s">
        <v>76</v>
      </c>
      <c r="G180" t="s">
        <v>78</v>
      </c>
      <c r="H180">
        <v>6</v>
      </c>
      <c r="I180">
        <v>357.3</v>
      </c>
      <c r="J180">
        <v>0</v>
      </c>
      <c r="K180">
        <v>32</v>
      </c>
      <c r="L180">
        <v>3.92</v>
      </c>
      <c r="M180">
        <v>4.8</v>
      </c>
      <c r="N180" t="s">
        <v>60</v>
      </c>
      <c r="O180" t="s">
        <v>42</v>
      </c>
      <c r="P180" t="s">
        <v>56</v>
      </c>
      <c r="Q180">
        <v>2143.8000000000002</v>
      </c>
      <c r="R180">
        <v>0</v>
      </c>
      <c r="S180">
        <v>2143.8000000000002</v>
      </c>
      <c r="T180">
        <v>0</v>
      </c>
      <c r="U180">
        <v>2143.8000000000002</v>
      </c>
      <c r="V180">
        <v>32</v>
      </c>
      <c r="W180">
        <v>0</v>
      </c>
      <c r="X180" t="s">
        <v>44</v>
      </c>
      <c r="Y180">
        <v>25</v>
      </c>
      <c r="Z180">
        <v>535.95000000000005</v>
      </c>
      <c r="AA180">
        <v>0</v>
      </c>
    </row>
    <row r="181" spans="1:27" x14ac:dyDescent="0.25">
      <c r="A181" t="s">
        <v>260</v>
      </c>
      <c r="B181" s="6">
        <v>45677</v>
      </c>
      <c r="C181" t="s">
        <v>80</v>
      </c>
      <c r="D181" t="s">
        <v>46</v>
      </c>
      <c r="E181" t="s">
        <v>47</v>
      </c>
      <c r="F181" t="s">
        <v>39</v>
      </c>
      <c r="G181" t="s">
        <v>78</v>
      </c>
      <c r="H181">
        <v>2</v>
      </c>
      <c r="I181">
        <v>208.55</v>
      </c>
      <c r="J181">
        <v>20</v>
      </c>
      <c r="K181">
        <v>33</v>
      </c>
      <c r="L181">
        <v>4.1500000000000004</v>
      </c>
      <c r="M181">
        <v>5</v>
      </c>
      <c r="N181" t="s">
        <v>60</v>
      </c>
      <c r="O181" t="s">
        <v>42</v>
      </c>
      <c r="P181" t="s">
        <v>51</v>
      </c>
      <c r="Q181">
        <v>417.1</v>
      </c>
      <c r="R181">
        <v>83.42</v>
      </c>
      <c r="S181">
        <v>333.68</v>
      </c>
      <c r="T181">
        <v>0</v>
      </c>
      <c r="U181">
        <v>333.68</v>
      </c>
      <c r="V181">
        <v>40</v>
      </c>
      <c r="W181">
        <v>0</v>
      </c>
      <c r="X181" t="s">
        <v>44</v>
      </c>
      <c r="Y181">
        <v>22.4</v>
      </c>
      <c r="Z181">
        <v>74.739999999999995</v>
      </c>
      <c r="AA181">
        <v>0</v>
      </c>
    </row>
    <row r="182" spans="1:27" x14ac:dyDescent="0.25">
      <c r="A182" t="s">
        <v>261</v>
      </c>
      <c r="B182" s="6">
        <v>45677</v>
      </c>
      <c r="C182" t="s">
        <v>80</v>
      </c>
      <c r="D182" t="s">
        <v>28</v>
      </c>
      <c r="E182" t="s">
        <v>47</v>
      </c>
      <c r="F182" t="s">
        <v>39</v>
      </c>
      <c r="G182" t="s">
        <v>82</v>
      </c>
      <c r="H182">
        <v>7</v>
      </c>
      <c r="I182">
        <v>162.88</v>
      </c>
      <c r="J182">
        <v>5</v>
      </c>
      <c r="K182">
        <v>33</v>
      </c>
      <c r="L182">
        <v>0.64</v>
      </c>
      <c r="M182">
        <v>2.6</v>
      </c>
      <c r="N182" t="s">
        <v>60</v>
      </c>
      <c r="O182" t="s">
        <v>42</v>
      </c>
      <c r="P182" t="s">
        <v>51</v>
      </c>
      <c r="Q182">
        <v>1140.1600000000001</v>
      </c>
      <c r="R182">
        <v>57.01</v>
      </c>
      <c r="S182">
        <v>1083.1500000000001</v>
      </c>
      <c r="T182">
        <v>0</v>
      </c>
      <c r="U182">
        <v>1083.1500000000001</v>
      </c>
      <c r="V182">
        <v>34</v>
      </c>
      <c r="W182">
        <v>0</v>
      </c>
      <c r="X182" t="s">
        <v>44</v>
      </c>
      <c r="Y182">
        <v>29.8</v>
      </c>
      <c r="Z182">
        <v>322.77999999999997</v>
      </c>
      <c r="AA182">
        <v>0</v>
      </c>
    </row>
    <row r="183" spans="1:27" x14ac:dyDescent="0.25">
      <c r="A183" t="s">
        <v>262</v>
      </c>
      <c r="B183" s="6">
        <v>45677</v>
      </c>
      <c r="C183" t="s">
        <v>53</v>
      </c>
      <c r="D183" t="s">
        <v>54</v>
      </c>
      <c r="E183" t="s">
        <v>47</v>
      </c>
      <c r="F183" t="s">
        <v>76</v>
      </c>
      <c r="G183" t="s">
        <v>63</v>
      </c>
      <c r="H183">
        <v>1</v>
      </c>
      <c r="I183">
        <v>297.51</v>
      </c>
      <c r="J183">
        <v>25</v>
      </c>
      <c r="K183">
        <v>42</v>
      </c>
      <c r="L183">
        <v>1.6</v>
      </c>
      <c r="M183">
        <v>4.0999999999999996</v>
      </c>
      <c r="N183" t="s">
        <v>68</v>
      </c>
      <c r="O183" t="s">
        <v>42</v>
      </c>
      <c r="P183" t="s">
        <v>64</v>
      </c>
      <c r="Q183">
        <v>297.51</v>
      </c>
      <c r="R183">
        <v>74.38</v>
      </c>
      <c r="S183">
        <v>223.13</v>
      </c>
      <c r="T183">
        <v>10</v>
      </c>
      <c r="U183">
        <v>233.13</v>
      </c>
      <c r="V183">
        <v>21</v>
      </c>
      <c r="W183">
        <v>21</v>
      </c>
      <c r="X183" t="s">
        <v>35</v>
      </c>
      <c r="Y183">
        <v>28.2</v>
      </c>
      <c r="Z183">
        <v>62.92</v>
      </c>
      <c r="AA183">
        <v>1</v>
      </c>
    </row>
    <row r="184" spans="1:27" x14ac:dyDescent="0.25">
      <c r="A184" t="s">
        <v>263</v>
      </c>
      <c r="B184" s="6">
        <v>45677</v>
      </c>
      <c r="C184" t="s">
        <v>84</v>
      </c>
      <c r="D184" t="s">
        <v>66</v>
      </c>
      <c r="E184" t="s">
        <v>29</v>
      </c>
      <c r="F184" t="s">
        <v>111</v>
      </c>
      <c r="G184" t="s">
        <v>117</v>
      </c>
      <c r="H184">
        <v>3</v>
      </c>
      <c r="I184">
        <v>456.35</v>
      </c>
      <c r="J184">
        <v>0</v>
      </c>
      <c r="K184">
        <v>31</v>
      </c>
      <c r="L184">
        <v>0.72</v>
      </c>
      <c r="M184">
        <v>3.3</v>
      </c>
      <c r="N184" t="s">
        <v>50</v>
      </c>
      <c r="O184" t="s">
        <v>42</v>
      </c>
      <c r="P184" t="s">
        <v>64</v>
      </c>
      <c r="Q184">
        <v>1369.05</v>
      </c>
      <c r="R184">
        <v>0</v>
      </c>
      <c r="S184">
        <v>1369.05</v>
      </c>
      <c r="T184">
        <v>0</v>
      </c>
      <c r="U184">
        <v>1369.05</v>
      </c>
      <c r="V184">
        <v>28</v>
      </c>
      <c r="W184">
        <v>3</v>
      </c>
      <c r="X184" t="s">
        <v>44</v>
      </c>
      <c r="Y184">
        <v>29.5</v>
      </c>
      <c r="Z184">
        <v>403.87</v>
      </c>
      <c r="AA184">
        <v>0</v>
      </c>
    </row>
    <row r="185" spans="1:27" x14ac:dyDescent="0.25">
      <c r="A185" t="s">
        <v>264</v>
      </c>
      <c r="B185" s="6">
        <v>45677</v>
      </c>
      <c r="C185" t="s">
        <v>27</v>
      </c>
      <c r="D185" t="s">
        <v>66</v>
      </c>
      <c r="E185" t="s">
        <v>29</v>
      </c>
      <c r="F185" t="s">
        <v>48</v>
      </c>
      <c r="G185" t="s">
        <v>119</v>
      </c>
      <c r="H185">
        <v>3</v>
      </c>
      <c r="I185">
        <v>328.95</v>
      </c>
      <c r="J185">
        <v>25</v>
      </c>
      <c r="K185">
        <v>40</v>
      </c>
      <c r="L185">
        <v>0.67</v>
      </c>
      <c r="M185">
        <v>4.7</v>
      </c>
      <c r="N185" t="s">
        <v>32</v>
      </c>
      <c r="O185" t="s">
        <v>42</v>
      </c>
      <c r="P185" t="s">
        <v>43</v>
      </c>
      <c r="Q185">
        <v>986.85</v>
      </c>
      <c r="R185">
        <v>246.71</v>
      </c>
      <c r="S185">
        <v>740.14</v>
      </c>
      <c r="T185">
        <v>0</v>
      </c>
      <c r="U185">
        <v>740.14</v>
      </c>
      <c r="V185">
        <v>33</v>
      </c>
      <c r="W185">
        <v>7</v>
      </c>
      <c r="X185" t="s">
        <v>35</v>
      </c>
      <c r="Y185">
        <v>27.2</v>
      </c>
      <c r="Z185">
        <v>201.32</v>
      </c>
      <c r="AA185">
        <v>1</v>
      </c>
    </row>
    <row r="186" spans="1:27" x14ac:dyDescent="0.25">
      <c r="A186" t="s">
        <v>265</v>
      </c>
      <c r="B186" s="6">
        <v>45678</v>
      </c>
      <c r="C186" t="s">
        <v>75</v>
      </c>
      <c r="D186" t="s">
        <v>66</v>
      </c>
      <c r="E186" t="s">
        <v>47</v>
      </c>
      <c r="F186" t="s">
        <v>81</v>
      </c>
      <c r="G186" t="s">
        <v>49</v>
      </c>
      <c r="H186">
        <v>4</v>
      </c>
      <c r="I186">
        <v>187.09</v>
      </c>
      <c r="J186">
        <v>5</v>
      </c>
      <c r="K186">
        <v>22</v>
      </c>
      <c r="L186">
        <v>6.72</v>
      </c>
      <c r="M186">
        <v>3.6</v>
      </c>
      <c r="N186" t="s">
        <v>50</v>
      </c>
      <c r="O186" t="s">
        <v>42</v>
      </c>
      <c r="P186" t="s">
        <v>51</v>
      </c>
      <c r="Q186">
        <v>748.36</v>
      </c>
      <c r="R186">
        <v>37.42</v>
      </c>
      <c r="S186">
        <v>710.94</v>
      </c>
      <c r="T186">
        <v>0</v>
      </c>
      <c r="U186">
        <v>710.94</v>
      </c>
      <c r="V186">
        <v>15</v>
      </c>
      <c r="W186">
        <v>7</v>
      </c>
      <c r="X186" t="s">
        <v>35</v>
      </c>
      <c r="Y186">
        <v>21</v>
      </c>
      <c r="Z186">
        <v>149.30000000000001</v>
      </c>
      <c r="AA186">
        <v>1</v>
      </c>
    </row>
    <row r="187" spans="1:27" x14ac:dyDescent="0.25">
      <c r="A187" t="s">
        <v>266</v>
      </c>
      <c r="B187" s="6">
        <v>45678</v>
      </c>
      <c r="C187" t="s">
        <v>80</v>
      </c>
      <c r="D187" t="s">
        <v>38</v>
      </c>
      <c r="E187" t="s">
        <v>29</v>
      </c>
      <c r="F187" t="s">
        <v>73</v>
      </c>
      <c r="G187" t="s">
        <v>89</v>
      </c>
      <c r="H187">
        <v>6</v>
      </c>
      <c r="I187">
        <v>247.37</v>
      </c>
      <c r="J187">
        <v>0</v>
      </c>
      <c r="K187">
        <v>26</v>
      </c>
      <c r="L187">
        <v>0.97</v>
      </c>
      <c r="M187">
        <v>4.4000000000000004</v>
      </c>
      <c r="N187" t="s">
        <v>50</v>
      </c>
      <c r="O187" t="s">
        <v>42</v>
      </c>
      <c r="P187" t="s">
        <v>51</v>
      </c>
      <c r="Q187">
        <v>1484.22</v>
      </c>
      <c r="R187">
        <v>0</v>
      </c>
      <c r="S187">
        <v>1484.22</v>
      </c>
      <c r="T187">
        <v>0</v>
      </c>
      <c r="U187">
        <v>1484.22</v>
      </c>
      <c r="V187">
        <v>20</v>
      </c>
      <c r="W187">
        <v>6</v>
      </c>
      <c r="X187" t="s">
        <v>35</v>
      </c>
      <c r="Y187">
        <v>11.1</v>
      </c>
      <c r="Z187">
        <v>164.75</v>
      </c>
      <c r="AA187">
        <v>1</v>
      </c>
    </row>
    <row r="188" spans="1:27" x14ac:dyDescent="0.25">
      <c r="A188" t="s">
        <v>267</v>
      </c>
      <c r="B188" s="6">
        <v>45678</v>
      </c>
      <c r="C188" t="s">
        <v>88</v>
      </c>
      <c r="D188" t="s">
        <v>28</v>
      </c>
      <c r="E188" t="s">
        <v>47</v>
      </c>
      <c r="F188" t="s">
        <v>39</v>
      </c>
      <c r="G188" t="s">
        <v>55</v>
      </c>
      <c r="H188">
        <v>3</v>
      </c>
      <c r="I188">
        <v>27.71</v>
      </c>
      <c r="J188">
        <v>25</v>
      </c>
      <c r="K188">
        <v>48</v>
      </c>
      <c r="L188">
        <v>4.7300000000000004</v>
      </c>
      <c r="M188">
        <v>3.4</v>
      </c>
      <c r="N188" t="s">
        <v>60</v>
      </c>
      <c r="O188" t="s">
        <v>42</v>
      </c>
      <c r="P188" t="s">
        <v>51</v>
      </c>
      <c r="Q188">
        <v>83.13</v>
      </c>
      <c r="R188">
        <v>20.78</v>
      </c>
      <c r="S188">
        <v>62.35</v>
      </c>
      <c r="T188">
        <v>15</v>
      </c>
      <c r="U188">
        <v>77.349999999999994</v>
      </c>
      <c r="V188">
        <v>22</v>
      </c>
      <c r="W188">
        <v>26</v>
      </c>
      <c r="X188" t="s">
        <v>35</v>
      </c>
      <c r="Y188">
        <v>21.4</v>
      </c>
      <c r="Z188">
        <v>13.34</v>
      </c>
      <c r="AA188">
        <v>1</v>
      </c>
    </row>
    <row r="189" spans="1:27" x14ac:dyDescent="0.25">
      <c r="A189" t="s">
        <v>268</v>
      </c>
      <c r="B189" s="6">
        <v>45678</v>
      </c>
      <c r="C189" t="s">
        <v>27</v>
      </c>
      <c r="D189" t="s">
        <v>66</v>
      </c>
      <c r="E189" t="s">
        <v>47</v>
      </c>
      <c r="F189" t="s">
        <v>59</v>
      </c>
      <c r="G189" t="s">
        <v>100</v>
      </c>
      <c r="H189">
        <v>7</v>
      </c>
      <c r="I189">
        <v>384.74</v>
      </c>
      <c r="J189">
        <v>5</v>
      </c>
      <c r="K189">
        <v>25</v>
      </c>
      <c r="L189">
        <v>7.26</v>
      </c>
      <c r="M189">
        <v>3.6</v>
      </c>
      <c r="N189" t="s">
        <v>41</v>
      </c>
      <c r="O189" t="s">
        <v>42</v>
      </c>
      <c r="P189" t="s">
        <v>56</v>
      </c>
      <c r="Q189">
        <v>2693.18</v>
      </c>
      <c r="R189">
        <v>134.66</v>
      </c>
      <c r="S189">
        <v>2558.52</v>
      </c>
      <c r="T189">
        <v>0</v>
      </c>
      <c r="U189">
        <v>2558.52</v>
      </c>
      <c r="V189">
        <v>16</v>
      </c>
      <c r="W189">
        <v>9</v>
      </c>
      <c r="X189" t="s">
        <v>35</v>
      </c>
      <c r="Y189">
        <v>8.6</v>
      </c>
      <c r="Z189">
        <v>220.03</v>
      </c>
      <c r="AA189">
        <v>1</v>
      </c>
    </row>
    <row r="190" spans="1:27" x14ac:dyDescent="0.25">
      <c r="A190" t="s">
        <v>269</v>
      </c>
      <c r="B190" s="6">
        <v>45678</v>
      </c>
      <c r="C190" t="s">
        <v>80</v>
      </c>
      <c r="D190" t="s">
        <v>46</v>
      </c>
      <c r="E190" t="s">
        <v>29</v>
      </c>
      <c r="F190" t="s">
        <v>81</v>
      </c>
      <c r="G190" t="s">
        <v>117</v>
      </c>
      <c r="H190">
        <v>3</v>
      </c>
      <c r="I190">
        <v>222.19</v>
      </c>
      <c r="J190">
        <v>0</v>
      </c>
      <c r="K190">
        <v>27</v>
      </c>
      <c r="L190">
        <v>1.32</v>
      </c>
      <c r="M190">
        <v>5</v>
      </c>
      <c r="N190" t="s">
        <v>68</v>
      </c>
      <c r="O190" t="s">
        <v>42</v>
      </c>
      <c r="P190" t="s">
        <v>64</v>
      </c>
      <c r="Q190">
        <v>666.57</v>
      </c>
      <c r="R190">
        <v>0</v>
      </c>
      <c r="S190">
        <v>666.57</v>
      </c>
      <c r="T190">
        <v>0</v>
      </c>
      <c r="U190">
        <v>666.57</v>
      </c>
      <c r="V190">
        <v>16</v>
      </c>
      <c r="W190">
        <v>11</v>
      </c>
      <c r="X190" t="s">
        <v>35</v>
      </c>
      <c r="Y190">
        <v>10</v>
      </c>
      <c r="Z190">
        <v>66.66</v>
      </c>
      <c r="AA190">
        <v>1</v>
      </c>
    </row>
    <row r="191" spans="1:27" x14ac:dyDescent="0.25">
      <c r="A191" t="s">
        <v>270</v>
      </c>
      <c r="B191" s="6">
        <v>45678</v>
      </c>
      <c r="C191" t="s">
        <v>58</v>
      </c>
      <c r="D191" t="s">
        <v>38</v>
      </c>
      <c r="E191" t="s">
        <v>47</v>
      </c>
      <c r="F191" t="s">
        <v>93</v>
      </c>
      <c r="G191" t="s">
        <v>117</v>
      </c>
      <c r="H191">
        <v>4</v>
      </c>
      <c r="I191">
        <v>380.07</v>
      </c>
      <c r="J191">
        <v>25</v>
      </c>
      <c r="K191">
        <v>34</v>
      </c>
      <c r="L191">
        <v>1.53</v>
      </c>
      <c r="M191">
        <v>4</v>
      </c>
      <c r="N191" t="s">
        <v>50</v>
      </c>
      <c r="O191" t="s">
        <v>42</v>
      </c>
      <c r="P191" t="s">
        <v>43</v>
      </c>
      <c r="Q191">
        <v>1520.28</v>
      </c>
      <c r="R191">
        <v>380.07</v>
      </c>
      <c r="S191">
        <v>1140.21</v>
      </c>
      <c r="T191">
        <v>0</v>
      </c>
      <c r="U191">
        <v>1140.21</v>
      </c>
      <c r="V191">
        <v>28</v>
      </c>
      <c r="W191">
        <v>6</v>
      </c>
      <c r="X191" t="s">
        <v>35</v>
      </c>
      <c r="Y191">
        <v>29.2</v>
      </c>
      <c r="Z191">
        <v>332.94</v>
      </c>
      <c r="AA191">
        <v>1</v>
      </c>
    </row>
    <row r="192" spans="1:27" x14ac:dyDescent="0.25">
      <c r="A192" t="s">
        <v>271</v>
      </c>
      <c r="B192" s="6">
        <v>45678</v>
      </c>
      <c r="C192" t="s">
        <v>88</v>
      </c>
      <c r="D192" t="s">
        <v>54</v>
      </c>
      <c r="E192" t="s">
        <v>47</v>
      </c>
      <c r="F192" t="s">
        <v>59</v>
      </c>
      <c r="G192" t="s">
        <v>98</v>
      </c>
      <c r="H192">
        <v>3</v>
      </c>
      <c r="I192">
        <v>129.11000000000001</v>
      </c>
      <c r="J192">
        <v>10</v>
      </c>
      <c r="K192">
        <v>30</v>
      </c>
      <c r="L192">
        <v>5.28</v>
      </c>
      <c r="M192">
        <v>4</v>
      </c>
      <c r="N192" t="s">
        <v>68</v>
      </c>
      <c r="O192" t="s">
        <v>42</v>
      </c>
      <c r="P192" t="s">
        <v>56</v>
      </c>
      <c r="Q192">
        <v>387.33</v>
      </c>
      <c r="R192">
        <v>38.729999999999997</v>
      </c>
      <c r="S192">
        <v>348.6</v>
      </c>
      <c r="T192">
        <v>0</v>
      </c>
      <c r="U192">
        <v>348.6</v>
      </c>
      <c r="V192">
        <v>24</v>
      </c>
      <c r="W192">
        <v>6</v>
      </c>
      <c r="X192" t="s">
        <v>35</v>
      </c>
      <c r="Y192">
        <v>11.3</v>
      </c>
      <c r="Z192">
        <v>39.39</v>
      </c>
      <c r="AA192">
        <v>1</v>
      </c>
    </row>
    <row r="193" spans="1:27" x14ac:dyDescent="0.25">
      <c r="A193" t="s">
        <v>272</v>
      </c>
      <c r="B193" s="6">
        <v>45678</v>
      </c>
      <c r="C193" t="s">
        <v>27</v>
      </c>
      <c r="D193" t="s">
        <v>38</v>
      </c>
      <c r="E193" t="s">
        <v>47</v>
      </c>
      <c r="F193" t="s">
        <v>93</v>
      </c>
      <c r="G193" t="s">
        <v>82</v>
      </c>
      <c r="H193">
        <v>3</v>
      </c>
      <c r="I193">
        <v>337.68</v>
      </c>
      <c r="J193">
        <v>10</v>
      </c>
      <c r="K193">
        <v>29</v>
      </c>
      <c r="L193">
        <v>6.99</v>
      </c>
      <c r="M193">
        <v>4.8</v>
      </c>
      <c r="N193" t="s">
        <v>60</v>
      </c>
      <c r="O193" t="s">
        <v>33</v>
      </c>
      <c r="P193" t="s">
        <v>64</v>
      </c>
      <c r="Q193">
        <v>1013.04</v>
      </c>
      <c r="R193">
        <v>101.3</v>
      </c>
      <c r="S193">
        <v>0</v>
      </c>
      <c r="T193">
        <v>0</v>
      </c>
      <c r="U193">
        <v>0</v>
      </c>
      <c r="V193">
        <v>25</v>
      </c>
      <c r="W193">
        <v>4</v>
      </c>
      <c r="X193" t="s">
        <v>44</v>
      </c>
      <c r="Y193">
        <v>16.2</v>
      </c>
      <c r="Z193">
        <v>0</v>
      </c>
      <c r="AA193">
        <v>0</v>
      </c>
    </row>
    <row r="194" spans="1:27" x14ac:dyDescent="0.25">
      <c r="A194" t="s">
        <v>273</v>
      </c>
      <c r="B194" s="6">
        <v>45679</v>
      </c>
      <c r="C194" t="s">
        <v>27</v>
      </c>
      <c r="D194" t="s">
        <v>38</v>
      </c>
      <c r="E194" t="s">
        <v>29</v>
      </c>
      <c r="F194" t="s">
        <v>48</v>
      </c>
      <c r="G194" t="s">
        <v>31</v>
      </c>
      <c r="H194">
        <v>3</v>
      </c>
      <c r="I194">
        <v>111.05</v>
      </c>
      <c r="J194">
        <v>0</v>
      </c>
      <c r="K194">
        <v>39</v>
      </c>
      <c r="L194">
        <v>3.56</v>
      </c>
      <c r="M194">
        <v>4.3</v>
      </c>
      <c r="N194" t="s">
        <v>32</v>
      </c>
      <c r="O194" t="s">
        <v>42</v>
      </c>
      <c r="P194" t="s">
        <v>43</v>
      </c>
      <c r="Q194">
        <v>333.15</v>
      </c>
      <c r="R194">
        <v>0</v>
      </c>
      <c r="S194">
        <v>333.15</v>
      </c>
      <c r="T194">
        <v>0</v>
      </c>
      <c r="U194">
        <v>333.15</v>
      </c>
      <c r="V194">
        <v>20</v>
      </c>
      <c r="W194">
        <v>19</v>
      </c>
      <c r="X194" t="s">
        <v>35</v>
      </c>
      <c r="Y194">
        <v>11.9</v>
      </c>
      <c r="Z194">
        <v>39.64</v>
      </c>
      <c r="AA194">
        <v>1</v>
      </c>
    </row>
    <row r="195" spans="1:27" x14ac:dyDescent="0.25">
      <c r="A195" t="s">
        <v>274</v>
      </c>
      <c r="B195" s="6">
        <v>45679</v>
      </c>
      <c r="C195" t="s">
        <v>84</v>
      </c>
      <c r="D195" t="s">
        <v>46</v>
      </c>
      <c r="E195" t="s">
        <v>47</v>
      </c>
      <c r="F195" t="s">
        <v>59</v>
      </c>
      <c r="G195" t="s">
        <v>67</v>
      </c>
      <c r="H195">
        <v>3</v>
      </c>
      <c r="I195">
        <v>217.2</v>
      </c>
      <c r="J195">
        <v>5</v>
      </c>
      <c r="K195">
        <v>26</v>
      </c>
      <c r="L195">
        <v>3.06</v>
      </c>
      <c r="M195">
        <v>4.2</v>
      </c>
      <c r="N195" t="s">
        <v>68</v>
      </c>
      <c r="O195" t="s">
        <v>42</v>
      </c>
      <c r="P195" t="s">
        <v>43</v>
      </c>
      <c r="Q195">
        <v>651.6</v>
      </c>
      <c r="R195">
        <v>32.58</v>
      </c>
      <c r="S195">
        <v>619.02</v>
      </c>
      <c r="T195">
        <v>0</v>
      </c>
      <c r="U195">
        <v>619.02</v>
      </c>
      <c r="V195">
        <v>16</v>
      </c>
      <c r="W195">
        <v>10</v>
      </c>
      <c r="X195" t="s">
        <v>35</v>
      </c>
      <c r="Y195">
        <v>23.5</v>
      </c>
      <c r="Z195">
        <v>145.47</v>
      </c>
      <c r="AA195">
        <v>1</v>
      </c>
    </row>
    <row r="196" spans="1:27" x14ac:dyDescent="0.25">
      <c r="A196" t="s">
        <v>275</v>
      </c>
      <c r="B196" s="6">
        <v>45679</v>
      </c>
      <c r="C196" t="s">
        <v>58</v>
      </c>
      <c r="D196" t="s">
        <v>46</v>
      </c>
      <c r="E196" t="s">
        <v>47</v>
      </c>
      <c r="F196" t="s">
        <v>86</v>
      </c>
      <c r="G196" t="s">
        <v>82</v>
      </c>
      <c r="H196">
        <v>7</v>
      </c>
      <c r="I196">
        <v>40.56</v>
      </c>
      <c r="J196">
        <v>5</v>
      </c>
      <c r="K196">
        <v>23</v>
      </c>
      <c r="L196">
        <v>2.27</v>
      </c>
      <c r="M196">
        <v>4.5999999999999996</v>
      </c>
      <c r="N196" t="s">
        <v>50</v>
      </c>
      <c r="O196" t="s">
        <v>42</v>
      </c>
      <c r="P196" t="s">
        <v>64</v>
      </c>
      <c r="Q196">
        <v>283.92</v>
      </c>
      <c r="R196">
        <v>14.2</v>
      </c>
      <c r="S196">
        <v>269.72000000000003</v>
      </c>
      <c r="T196">
        <v>25</v>
      </c>
      <c r="U196">
        <v>294.72000000000003</v>
      </c>
      <c r="V196">
        <v>40</v>
      </c>
      <c r="W196">
        <v>0</v>
      </c>
      <c r="X196" t="s">
        <v>44</v>
      </c>
      <c r="Y196">
        <v>18.899999999999999</v>
      </c>
      <c r="Z196">
        <v>50.98</v>
      </c>
      <c r="AA196">
        <v>0</v>
      </c>
    </row>
    <row r="197" spans="1:27" x14ac:dyDescent="0.25">
      <c r="A197" t="s">
        <v>276</v>
      </c>
      <c r="B197" s="6">
        <v>45679</v>
      </c>
      <c r="C197" t="s">
        <v>80</v>
      </c>
      <c r="D197" t="s">
        <v>28</v>
      </c>
      <c r="E197" t="s">
        <v>29</v>
      </c>
      <c r="F197" t="s">
        <v>48</v>
      </c>
      <c r="G197" t="s">
        <v>119</v>
      </c>
      <c r="H197">
        <v>6</v>
      </c>
      <c r="I197">
        <v>54.04</v>
      </c>
      <c r="J197">
        <v>15</v>
      </c>
      <c r="K197">
        <v>31</v>
      </c>
      <c r="L197">
        <v>1.83</v>
      </c>
      <c r="M197">
        <v>4.2</v>
      </c>
      <c r="N197" t="s">
        <v>50</v>
      </c>
      <c r="O197" t="s">
        <v>42</v>
      </c>
      <c r="P197" t="s">
        <v>43</v>
      </c>
      <c r="Q197">
        <v>324.24</v>
      </c>
      <c r="R197">
        <v>48.64</v>
      </c>
      <c r="S197">
        <v>275.60000000000002</v>
      </c>
      <c r="T197">
        <v>25</v>
      </c>
      <c r="U197">
        <v>300.60000000000002</v>
      </c>
      <c r="V197">
        <v>41</v>
      </c>
      <c r="W197">
        <v>0</v>
      </c>
      <c r="X197" t="s">
        <v>44</v>
      </c>
      <c r="Y197">
        <v>26.5</v>
      </c>
      <c r="Z197">
        <v>73.03</v>
      </c>
      <c r="AA197">
        <v>0</v>
      </c>
    </row>
    <row r="198" spans="1:27" x14ac:dyDescent="0.25">
      <c r="A198" t="s">
        <v>277</v>
      </c>
      <c r="B198" s="6">
        <v>45679</v>
      </c>
      <c r="C198" t="s">
        <v>75</v>
      </c>
      <c r="D198" t="s">
        <v>54</v>
      </c>
      <c r="E198" t="s">
        <v>47</v>
      </c>
      <c r="F198" t="s">
        <v>93</v>
      </c>
      <c r="G198" t="s">
        <v>67</v>
      </c>
      <c r="H198">
        <v>7</v>
      </c>
      <c r="I198">
        <v>204.4</v>
      </c>
      <c r="J198">
        <v>15</v>
      </c>
      <c r="K198">
        <v>16</v>
      </c>
      <c r="L198">
        <v>5.18</v>
      </c>
      <c r="M198">
        <v>4.2</v>
      </c>
      <c r="N198" t="s">
        <v>50</v>
      </c>
      <c r="O198" t="s">
        <v>42</v>
      </c>
      <c r="P198" t="s">
        <v>34</v>
      </c>
      <c r="Q198">
        <v>1430.8</v>
      </c>
      <c r="R198">
        <v>214.62</v>
      </c>
      <c r="S198">
        <v>1216.18</v>
      </c>
      <c r="T198">
        <v>0</v>
      </c>
      <c r="U198">
        <v>1216.18</v>
      </c>
      <c r="V198">
        <v>16</v>
      </c>
      <c r="W198">
        <v>0</v>
      </c>
      <c r="X198" t="s">
        <v>44</v>
      </c>
      <c r="Y198">
        <v>30.6</v>
      </c>
      <c r="Z198">
        <v>372.15</v>
      </c>
      <c r="AA198">
        <v>0</v>
      </c>
    </row>
    <row r="199" spans="1:27" x14ac:dyDescent="0.25">
      <c r="A199" t="s">
        <v>278</v>
      </c>
      <c r="B199" s="6">
        <v>45679</v>
      </c>
      <c r="C199" t="s">
        <v>88</v>
      </c>
      <c r="D199" t="s">
        <v>66</v>
      </c>
      <c r="E199" t="s">
        <v>47</v>
      </c>
      <c r="F199" t="s">
        <v>86</v>
      </c>
      <c r="G199" t="s">
        <v>31</v>
      </c>
      <c r="H199">
        <v>4</v>
      </c>
      <c r="I199">
        <v>170.76</v>
      </c>
      <c r="J199">
        <v>15</v>
      </c>
      <c r="K199">
        <v>40</v>
      </c>
      <c r="L199">
        <v>3.96</v>
      </c>
      <c r="M199">
        <v>4.3</v>
      </c>
      <c r="N199" t="s">
        <v>32</v>
      </c>
      <c r="O199" t="s">
        <v>42</v>
      </c>
      <c r="P199" t="s">
        <v>43</v>
      </c>
      <c r="Q199">
        <v>683.04</v>
      </c>
      <c r="R199">
        <v>102.46</v>
      </c>
      <c r="S199">
        <v>580.58000000000004</v>
      </c>
      <c r="T199">
        <v>0</v>
      </c>
      <c r="U199">
        <v>580.58000000000004</v>
      </c>
      <c r="V199">
        <v>39</v>
      </c>
      <c r="W199">
        <v>1</v>
      </c>
      <c r="X199" t="s">
        <v>44</v>
      </c>
      <c r="Y199">
        <v>19.600000000000001</v>
      </c>
      <c r="Z199">
        <v>113.79</v>
      </c>
      <c r="AA199">
        <v>0</v>
      </c>
    </row>
    <row r="200" spans="1:27" x14ac:dyDescent="0.25">
      <c r="A200" t="s">
        <v>279</v>
      </c>
      <c r="B200" s="6">
        <v>45679</v>
      </c>
      <c r="C200" t="s">
        <v>80</v>
      </c>
      <c r="D200" t="s">
        <v>46</v>
      </c>
      <c r="E200" t="s">
        <v>47</v>
      </c>
      <c r="F200" t="s">
        <v>76</v>
      </c>
      <c r="G200" t="s">
        <v>78</v>
      </c>
      <c r="H200">
        <v>2</v>
      </c>
      <c r="I200">
        <v>31.89</v>
      </c>
      <c r="J200">
        <v>25</v>
      </c>
      <c r="K200">
        <v>23</v>
      </c>
      <c r="L200">
        <v>1.33</v>
      </c>
      <c r="M200">
        <v>5</v>
      </c>
      <c r="N200" t="s">
        <v>41</v>
      </c>
      <c r="O200" t="s">
        <v>33</v>
      </c>
      <c r="P200" t="s">
        <v>43</v>
      </c>
      <c r="Q200">
        <v>63.78</v>
      </c>
      <c r="R200">
        <v>15.94</v>
      </c>
      <c r="S200">
        <v>0</v>
      </c>
      <c r="T200">
        <v>10</v>
      </c>
      <c r="U200">
        <v>0</v>
      </c>
      <c r="V200">
        <v>20</v>
      </c>
      <c r="W200">
        <v>3</v>
      </c>
      <c r="X200" t="s">
        <v>44</v>
      </c>
      <c r="Y200">
        <v>29.3</v>
      </c>
      <c r="Z200">
        <v>0</v>
      </c>
      <c r="AA200">
        <v>0</v>
      </c>
    </row>
    <row r="201" spans="1:27" x14ac:dyDescent="0.25">
      <c r="A201" t="s">
        <v>280</v>
      </c>
      <c r="B201" s="6">
        <v>45679</v>
      </c>
      <c r="C201" t="s">
        <v>37</v>
      </c>
      <c r="D201" t="s">
        <v>54</v>
      </c>
      <c r="E201" t="s">
        <v>29</v>
      </c>
      <c r="F201" t="s">
        <v>48</v>
      </c>
      <c r="G201" t="s">
        <v>78</v>
      </c>
      <c r="H201">
        <v>2</v>
      </c>
      <c r="I201">
        <v>318.44</v>
      </c>
      <c r="J201">
        <v>25</v>
      </c>
      <c r="K201">
        <v>28</v>
      </c>
      <c r="L201">
        <v>4.5599999999999996</v>
      </c>
      <c r="M201">
        <v>3.6</v>
      </c>
      <c r="N201" t="s">
        <v>32</v>
      </c>
      <c r="O201" t="s">
        <v>42</v>
      </c>
      <c r="P201" t="s">
        <v>56</v>
      </c>
      <c r="Q201">
        <v>636.88</v>
      </c>
      <c r="R201">
        <v>159.22</v>
      </c>
      <c r="S201">
        <v>477.66</v>
      </c>
      <c r="T201">
        <v>0</v>
      </c>
      <c r="U201">
        <v>477.66</v>
      </c>
      <c r="V201">
        <v>32</v>
      </c>
      <c r="W201">
        <v>0</v>
      </c>
      <c r="X201" t="s">
        <v>44</v>
      </c>
      <c r="Y201">
        <v>14.6</v>
      </c>
      <c r="Z201">
        <v>69.739999999999995</v>
      </c>
      <c r="AA201">
        <v>0</v>
      </c>
    </row>
    <row r="202" spans="1:27" x14ac:dyDescent="0.25">
      <c r="A202" t="s">
        <v>281</v>
      </c>
      <c r="B202" s="6">
        <v>45680</v>
      </c>
      <c r="C202" t="s">
        <v>80</v>
      </c>
      <c r="D202" t="s">
        <v>28</v>
      </c>
      <c r="E202" t="s">
        <v>29</v>
      </c>
      <c r="F202" t="s">
        <v>48</v>
      </c>
      <c r="G202" t="s">
        <v>119</v>
      </c>
      <c r="H202">
        <v>7</v>
      </c>
      <c r="I202">
        <v>453.07</v>
      </c>
      <c r="J202">
        <v>5</v>
      </c>
      <c r="K202">
        <v>27</v>
      </c>
      <c r="L202">
        <v>3.51</v>
      </c>
      <c r="M202">
        <v>4.2</v>
      </c>
      <c r="N202" t="s">
        <v>68</v>
      </c>
      <c r="O202" t="s">
        <v>42</v>
      </c>
      <c r="P202" t="s">
        <v>43</v>
      </c>
      <c r="Q202">
        <v>3171.49</v>
      </c>
      <c r="R202">
        <v>158.57</v>
      </c>
      <c r="S202">
        <v>3012.92</v>
      </c>
      <c r="T202">
        <v>0</v>
      </c>
      <c r="U202">
        <v>3012.92</v>
      </c>
      <c r="V202">
        <v>43</v>
      </c>
      <c r="W202">
        <v>0</v>
      </c>
      <c r="X202" t="s">
        <v>44</v>
      </c>
      <c r="Y202">
        <v>14.1</v>
      </c>
      <c r="Z202">
        <v>424.82</v>
      </c>
      <c r="AA202">
        <v>0</v>
      </c>
    </row>
    <row r="203" spans="1:27" x14ac:dyDescent="0.25">
      <c r="A203" t="s">
        <v>282</v>
      </c>
      <c r="B203" s="6">
        <v>45680</v>
      </c>
      <c r="C203" t="s">
        <v>37</v>
      </c>
      <c r="D203" t="s">
        <v>28</v>
      </c>
      <c r="E203" t="s">
        <v>29</v>
      </c>
      <c r="F203" t="s">
        <v>93</v>
      </c>
      <c r="G203" t="s">
        <v>89</v>
      </c>
      <c r="H203">
        <v>3</v>
      </c>
      <c r="I203">
        <v>240.19</v>
      </c>
      <c r="J203">
        <v>10</v>
      </c>
      <c r="K203">
        <v>37</v>
      </c>
      <c r="L203">
        <v>0.72</v>
      </c>
      <c r="M203">
        <v>5</v>
      </c>
      <c r="N203" t="s">
        <v>32</v>
      </c>
      <c r="O203" t="s">
        <v>42</v>
      </c>
      <c r="P203" t="s">
        <v>51</v>
      </c>
      <c r="Q203">
        <v>720.57</v>
      </c>
      <c r="R203">
        <v>72.06</v>
      </c>
      <c r="S203">
        <v>648.51</v>
      </c>
      <c r="T203">
        <v>0</v>
      </c>
      <c r="U203">
        <v>648.51</v>
      </c>
      <c r="V203">
        <v>39</v>
      </c>
      <c r="W203">
        <v>0</v>
      </c>
      <c r="X203" t="s">
        <v>44</v>
      </c>
      <c r="Y203">
        <v>13.7</v>
      </c>
      <c r="Z203">
        <v>88.85</v>
      </c>
      <c r="AA203">
        <v>0</v>
      </c>
    </row>
    <row r="204" spans="1:27" x14ac:dyDescent="0.25">
      <c r="A204" t="s">
        <v>283</v>
      </c>
      <c r="B204" s="6">
        <v>45680</v>
      </c>
      <c r="C204" t="s">
        <v>37</v>
      </c>
      <c r="D204" t="s">
        <v>28</v>
      </c>
      <c r="E204" t="s">
        <v>47</v>
      </c>
      <c r="F204" t="s">
        <v>86</v>
      </c>
      <c r="G204" t="s">
        <v>98</v>
      </c>
      <c r="H204">
        <v>7</v>
      </c>
      <c r="I204">
        <v>245.55</v>
      </c>
      <c r="J204">
        <v>0</v>
      </c>
      <c r="K204">
        <v>16</v>
      </c>
      <c r="L204">
        <v>2.81</v>
      </c>
      <c r="M204">
        <v>3.9</v>
      </c>
      <c r="N204" t="s">
        <v>41</v>
      </c>
      <c r="O204" t="s">
        <v>42</v>
      </c>
      <c r="P204" t="s">
        <v>34</v>
      </c>
      <c r="Q204">
        <v>1718.85</v>
      </c>
      <c r="R204">
        <v>0</v>
      </c>
      <c r="S204">
        <v>1718.85</v>
      </c>
      <c r="T204">
        <v>0</v>
      </c>
      <c r="U204">
        <v>1718.85</v>
      </c>
      <c r="V204">
        <v>44</v>
      </c>
      <c r="W204">
        <v>0</v>
      </c>
      <c r="X204" t="s">
        <v>44</v>
      </c>
      <c r="Y204">
        <v>28.8</v>
      </c>
      <c r="Z204">
        <v>495.03</v>
      </c>
      <c r="AA204">
        <v>0</v>
      </c>
    </row>
    <row r="205" spans="1:27" x14ac:dyDescent="0.25">
      <c r="A205" t="s">
        <v>284</v>
      </c>
      <c r="B205" s="6">
        <v>45680</v>
      </c>
      <c r="C205" t="s">
        <v>53</v>
      </c>
      <c r="D205" t="s">
        <v>46</v>
      </c>
      <c r="E205" t="s">
        <v>47</v>
      </c>
      <c r="F205" t="s">
        <v>59</v>
      </c>
      <c r="G205" t="s">
        <v>78</v>
      </c>
      <c r="H205">
        <v>4</v>
      </c>
      <c r="I205">
        <v>470.42</v>
      </c>
      <c r="J205">
        <v>5</v>
      </c>
      <c r="K205">
        <v>25</v>
      </c>
      <c r="L205">
        <v>4.49</v>
      </c>
      <c r="M205">
        <v>3.6</v>
      </c>
      <c r="N205" t="s">
        <v>41</v>
      </c>
      <c r="O205" t="s">
        <v>42</v>
      </c>
      <c r="P205" t="s">
        <v>56</v>
      </c>
      <c r="Q205">
        <v>1881.68</v>
      </c>
      <c r="R205">
        <v>94.08</v>
      </c>
      <c r="S205">
        <v>1787.6</v>
      </c>
      <c r="T205">
        <v>0</v>
      </c>
      <c r="U205">
        <v>1787.6</v>
      </c>
      <c r="V205">
        <v>40</v>
      </c>
      <c r="W205">
        <v>0</v>
      </c>
      <c r="X205" t="s">
        <v>44</v>
      </c>
      <c r="Y205">
        <v>25.2</v>
      </c>
      <c r="Z205">
        <v>450.48</v>
      </c>
      <c r="AA205">
        <v>0</v>
      </c>
    </row>
    <row r="206" spans="1:27" x14ac:dyDescent="0.25">
      <c r="A206" t="s">
        <v>285</v>
      </c>
      <c r="B206" s="6">
        <v>45680</v>
      </c>
      <c r="C206" t="s">
        <v>27</v>
      </c>
      <c r="D206" t="s">
        <v>28</v>
      </c>
      <c r="E206" t="s">
        <v>47</v>
      </c>
      <c r="F206" t="s">
        <v>73</v>
      </c>
      <c r="G206" t="s">
        <v>136</v>
      </c>
      <c r="H206">
        <v>6</v>
      </c>
      <c r="I206">
        <v>166.45</v>
      </c>
      <c r="J206">
        <v>15</v>
      </c>
      <c r="K206">
        <v>28</v>
      </c>
      <c r="L206">
        <v>2.5299999999999998</v>
      </c>
      <c r="M206">
        <v>4.5</v>
      </c>
      <c r="N206" t="s">
        <v>60</v>
      </c>
      <c r="O206" t="s">
        <v>42</v>
      </c>
      <c r="P206" t="s">
        <v>43</v>
      </c>
      <c r="Q206">
        <v>998.7</v>
      </c>
      <c r="R206">
        <v>149.80000000000001</v>
      </c>
      <c r="S206">
        <v>848.9</v>
      </c>
      <c r="T206">
        <v>0</v>
      </c>
      <c r="U206">
        <v>848.9</v>
      </c>
      <c r="V206">
        <v>33</v>
      </c>
      <c r="W206">
        <v>0</v>
      </c>
      <c r="X206" t="s">
        <v>44</v>
      </c>
      <c r="Y206">
        <v>13.2</v>
      </c>
      <c r="Z206">
        <v>112.05</v>
      </c>
      <c r="AA206">
        <v>0</v>
      </c>
    </row>
    <row r="207" spans="1:27" x14ac:dyDescent="0.25">
      <c r="A207" t="s">
        <v>286</v>
      </c>
      <c r="B207" s="6">
        <v>45680</v>
      </c>
      <c r="C207" t="s">
        <v>84</v>
      </c>
      <c r="D207" t="s">
        <v>38</v>
      </c>
      <c r="E207" t="s">
        <v>29</v>
      </c>
      <c r="F207" t="s">
        <v>73</v>
      </c>
      <c r="G207" t="s">
        <v>55</v>
      </c>
      <c r="H207">
        <v>5</v>
      </c>
      <c r="I207">
        <v>466.63</v>
      </c>
      <c r="J207">
        <v>15</v>
      </c>
      <c r="K207">
        <v>37</v>
      </c>
      <c r="L207">
        <v>1.31</v>
      </c>
      <c r="M207">
        <v>3.8</v>
      </c>
      <c r="N207" t="s">
        <v>50</v>
      </c>
      <c r="O207" t="s">
        <v>42</v>
      </c>
      <c r="P207" t="s">
        <v>56</v>
      </c>
      <c r="Q207">
        <v>2333.15</v>
      </c>
      <c r="R207">
        <v>349.97</v>
      </c>
      <c r="S207">
        <v>1983.18</v>
      </c>
      <c r="T207">
        <v>0</v>
      </c>
      <c r="U207">
        <v>1983.18</v>
      </c>
      <c r="V207">
        <v>44</v>
      </c>
      <c r="W207">
        <v>0</v>
      </c>
      <c r="X207" t="s">
        <v>44</v>
      </c>
      <c r="Y207">
        <v>27.7</v>
      </c>
      <c r="Z207">
        <v>549.34</v>
      </c>
      <c r="AA207">
        <v>0</v>
      </c>
    </row>
    <row r="208" spans="1:27" x14ac:dyDescent="0.25">
      <c r="A208" t="s">
        <v>287</v>
      </c>
      <c r="B208" s="6">
        <v>45681</v>
      </c>
      <c r="C208" t="s">
        <v>37</v>
      </c>
      <c r="D208" t="s">
        <v>66</v>
      </c>
      <c r="E208" t="s">
        <v>47</v>
      </c>
      <c r="F208" t="s">
        <v>111</v>
      </c>
      <c r="G208" t="s">
        <v>55</v>
      </c>
      <c r="H208">
        <v>5</v>
      </c>
      <c r="I208">
        <v>240.1</v>
      </c>
      <c r="J208">
        <v>20</v>
      </c>
      <c r="K208">
        <v>41</v>
      </c>
      <c r="L208">
        <v>3.89</v>
      </c>
      <c r="M208">
        <v>5</v>
      </c>
      <c r="N208" t="s">
        <v>50</v>
      </c>
      <c r="O208" t="s">
        <v>42</v>
      </c>
      <c r="P208" t="s">
        <v>34</v>
      </c>
      <c r="Q208">
        <v>1200.5</v>
      </c>
      <c r="R208">
        <v>240.1</v>
      </c>
      <c r="S208">
        <v>960.4</v>
      </c>
      <c r="T208">
        <v>0</v>
      </c>
      <c r="U208">
        <v>960.4</v>
      </c>
      <c r="V208">
        <v>26</v>
      </c>
      <c r="W208">
        <v>15</v>
      </c>
      <c r="X208" t="s">
        <v>35</v>
      </c>
      <c r="Y208">
        <v>14</v>
      </c>
      <c r="Z208">
        <v>134.46</v>
      </c>
      <c r="AA208">
        <v>1</v>
      </c>
    </row>
    <row r="209" spans="1:27" x14ac:dyDescent="0.25">
      <c r="A209" t="s">
        <v>288</v>
      </c>
      <c r="B209" s="6">
        <v>45681</v>
      </c>
      <c r="C209" t="s">
        <v>75</v>
      </c>
      <c r="D209" t="s">
        <v>66</v>
      </c>
      <c r="E209" t="s">
        <v>29</v>
      </c>
      <c r="F209" t="s">
        <v>81</v>
      </c>
      <c r="G209" t="s">
        <v>136</v>
      </c>
      <c r="H209">
        <v>6</v>
      </c>
      <c r="I209">
        <v>178.11</v>
      </c>
      <c r="J209">
        <v>25</v>
      </c>
      <c r="K209">
        <v>31</v>
      </c>
      <c r="L209">
        <v>2.76</v>
      </c>
      <c r="M209">
        <v>4.0999999999999996</v>
      </c>
      <c r="N209" t="s">
        <v>68</v>
      </c>
      <c r="O209" t="s">
        <v>42</v>
      </c>
      <c r="P209" t="s">
        <v>56</v>
      </c>
      <c r="Q209">
        <v>1068.6600000000001</v>
      </c>
      <c r="R209">
        <v>267.17</v>
      </c>
      <c r="S209">
        <v>801.49</v>
      </c>
      <c r="T209">
        <v>0</v>
      </c>
      <c r="U209">
        <v>801.49</v>
      </c>
      <c r="V209">
        <v>44</v>
      </c>
      <c r="W209">
        <v>0</v>
      </c>
      <c r="X209" t="s">
        <v>44</v>
      </c>
      <c r="Y209">
        <v>28.3</v>
      </c>
      <c r="Z209">
        <v>226.82</v>
      </c>
      <c r="AA209">
        <v>0</v>
      </c>
    </row>
    <row r="210" spans="1:27" x14ac:dyDescent="0.25">
      <c r="A210" t="s">
        <v>289</v>
      </c>
      <c r="B210" s="6">
        <v>45681</v>
      </c>
      <c r="C210" t="s">
        <v>53</v>
      </c>
      <c r="D210" t="s">
        <v>54</v>
      </c>
      <c r="E210" t="s">
        <v>47</v>
      </c>
      <c r="F210" t="s">
        <v>73</v>
      </c>
      <c r="G210" t="s">
        <v>49</v>
      </c>
      <c r="H210">
        <v>5</v>
      </c>
      <c r="I210">
        <v>45.24</v>
      </c>
      <c r="J210">
        <v>25</v>
      </c>
      <c r="K210">
        <v>20</v>
      </c>
      <c r="L210">
        <v>6.44</v>
      </c>
      <c r="M210">
        <v>4.5</v>
      </c>
      <c r="N210" t="s">
        <v>32</v>
      </c>
      <c r="O210" t="s">
        <v>42</v>
      </c>
      <c r="P210" t="s">
        <v>43</v>
      </c>
      <c r="Q210">
        <v>226.2</v>
      </c>
      <c r="R210">
        <v>56.55</v>
      </c>
      <c r="S210">
        <v>169.65</v>
      </c>
      <c r="T210">
        <v>25</v>
      </c>
      <c r="U210">
        <v>194.65</v>
      </c>
      <c r="V210">
        <v>15</v>
      </c>
      <c r="W210">
        <v>5</v>
      </c>
      <c r="X210" t="s">
        <v>44</v>
      </c>
      <c r="Y210">
        <v>19.8</v>
      </c>
      <c r="Z210">
        <v>33.590000000000003</v>
      </c>
      <c r="AA210">
        <v>0</v>
      </c>
    </row>
    <row r="211" spans="1:27" x14ac:dyDescent="0.25">
      <c r="A211" t="s">
        <v>290</v>
      </c>
      <c r="B211" s="6">
        <v>45681</v>
      </c>
      <c r="C211" t="s">
        <v>84</v>
      </c>
      <c r="D211" t="s">
        <v>46</v>
      </c>
      <c r="E211" t="s">
        <v>29</v>
      </c>
      <c r="F211" t="s">
        <v>86</v>
      </c>
      <c r="G211" t="s">
        <v>78</v>
      </c>
      <c r="H211">
        <v>4</v>
      </c>
      <c r="I211">
        <v>451.7</v>
      </c>
      <c r="J211">
        <v>15</v>
      </c>
      <c r="K211">
        <v>41</v>
      </c>
      <c r="L211">
        <v>1.2</v>
      </c>
      <c r="M211">
        <v>5</v>
      </c>
      <c r="N211" t="s">
        <v>60</v>
      </c>
      <c r="O211" t="s">
        <v>42</v>
      </c>
      <c r="P211" t="s">
        <v>56</v>
      </c>
      <c r="Q211">
        <v>1806.8</v>
      </c>
      <c r="R211">
        <v>271.02</v>
      </c>
      <c r="S211">
        <v>1535.78</v>
      </c>
      <c r="T211">
        <v>0</v>
      </c>
      <c r="U211">
        <v>1535.78</v>
      </c>
      <c r="V211">
        <v>21</v>
      </c>
      <c r="W211">
        <v>20</v>
      </c>
      <c r="X211" t="s">
        <v>35</v>
      </c>
      <c r="Y211">
        <v>25</v>
      </c>
      <c r="Z211">
        <v>383.94</v>
      </c>
      <c r="AA211">
        <v>1</v>
      </c>
    </row>
    <row r="212" spans="1:27" x14ac:dyDescent="0.25">
      <c r="A212" t="s">
        <v>291</v>
      </c>
      <c r="B212" s="6">
        <v>45682</v>
      </c>
      <c r="C212" t="s">
        <v>27</v>
      </c>
      <c r="D212" t="s">
        <v>28</v>
      </c>
      <c r="E212" t="s">
        <v>29</v>
      </c>
      <c r="F212" t="s">
        <v>86</v>
      </c>
      <c r="G212" t="s">
        <v>55</v>
      </c>
      <c r="H212">
        <v>4</v>
      </c>
      <c r="I212">
        <v>495.64</v>
      </c>
      <c r="J212">
        <v>5</v>
      </c>
      <c r="K212">
        <v>20</v>
      </c>
      <c r="L212">
        <v>7.89</v>
      </c>
      <c r="M212">
        <v>4.3</v>
      </c>
      <c r="N212" t="s">
        <v>32</v>
      </c>
      <c r="O212" t="s">
        <v>42</v>
      </c>
      <c r="P212" t="s">
        <v>56</v>
      </c>
      <c r="Q212">
        <v>1982.56</v>
      </c>
      <c r="R212">
        <v>99.13</v>
      </c>
      <c r="S212">
        <v>1883.43</v>
      </c>
      <c r="T212">
        <v>0</v>
      </c>
      <c r="U212">
        <v>1883.43</v>
      </c>
      <c r="V212">
        <v>38</v>
      </c>
      <c r="W212">
        <v>0</v>
      </c>
      <c r="X212" t="s">
        <v>44</v>
      </c>
      <c r="Y212">
        <v>25.2</v>
      </c>
      <c r="Z212">
        <v>474.62</v>
      </c>
      <c r="AA212">
        <v>0</v>
      </c>
    </row>
    <row r="213" spans="1:27" x14ac:dyDescent="0.25">
      <c r="A213" t="s">
        <v>292</v>
      </c>
      <c r="B213" s="6">
        <v>45682</v>
      </c>
      <c r="C213" t="s">
        <v>37</v>
      </c>
      <c r="D213" t="s">
        <v>66</v>
      </c>
      <c r="E213" t="s">
        <v>47</v>
      </c>
      <c r="F213" t="s">
        <v>86</v>
      </c>
      <c r="G213" t="s">
        <v>55</v>
      </c>
      <c r="H213">
        <v>1</v>
      </c>
      <c r="I213">
        <v>182.12</v>
      </c>
      <c r="J213">
        <v>20</v>
      </c>
      <c r="K213">
        <v>39</v>
      </c>
      <c r="L213">
        <v>6.2</v>
      </c>
      <c r="M213">
        <v>4.4000000000000004</v>
      </c>
      <c r="N213" t="s">
        <v>68</v>
      </c>
      <c r="O213" t="s">
        <v>42</v>
      </c>
      <c r="P213" t="s">
        <v>51</v>
      </c>
      <c r="Q213">
        <v>182.12</v>
      </c>
      <c r="R213">
        <v>36.42</v>
      </c>
      <c r="S213">
        <v>145.69999999999999</v>
      </c>
      <c r="T213">
        <v>10</v>
      </c>
      <c r="U213">
        <v>155.69999999999999</v>
      </c>
      <c r="V213">
        <v>35</v>
      </c>
      <c r="W213">
        <v>4</v>
      </c>
      <c r="X213" t="s">
        <v>44</v>
      </c>
      <c r="Y213">
        <v>8.4</v>
      </c>
      <c r="Z213">
        <v>12.24</v>
      </c>
      <c r="AA213">
        <v>0</v>
      </c>
    </row>
    <row r="214" spans="1:27" x14ac:dyDescent="0.25">
      <c r="A214" t="s">
        <v>293</v>
      </c>
      <c r="B214" s="6">
        <v>45682</v>
      </c>
      <c r="C214" t="s">
        <v>27</v>
      </c>
      <c r="D214" t="s">
        <v>66</v>
      </c>
      <c r="E214" t="s">
        <v>47</v>
      </c>
      <c r="F214" t="s">
        <v>81</v>
      </c>
      <c r="G214" t="s">
        <v>67</v>
      </c>
      <c r="H214">
        <v>1</v>
      </c>
      <c r="I214">
        <v>422.66</v>
      </c>
      <c r="J214">
        <v>0</v>
      </c>
      <c r="K214">
        <v>27</v>
      </c>
      <c r="L214">
        <v>3.96</v>
      </c>
      <c r="M214">
        <v>5</v>
      </c>
      <c r="N214" t="s">
        <v>60</v>
      </c>
      <c r="O214" t="s">
        <v>33</v>
      </c>
      <c r="P214" t="s">
        <v>51</v>
      </c>
      <c r="Q214">
        <v>422.66</v>
      </c>
      <c r="R214">
        <v>0</v>
      </c>
      <c r="S214">
        <v>0</v>
      </c>
      <c r="T214">
        <v>0</v>
      </c>
      <c r="U214">
        <v>0</v>
      </c>
      <c r="V214">
        <v>37</v>
      </c>
      <c r="W214">
        <v>0</v>
      </c>
      <c r="X214" t="s">
        <v>44</v>
      </c>
      <c r="Y214">
        <v>29.2</v>
      </c>
      <c r="Z214">
        <v>0</v>
      </c>
      <c r="AA214">
        <v>0</v>
      </c>
    </row>
    <row r="215" spans="1:27" x14ac:dyDescent="0.25">
      <c r="A215" t="s">
        <v>294</v>
      </c>
      <c r="B215" s="6">
        <v>45682</v>
      </c>
      <c r="C215" t="s">
        <v>75</v>
      </c>
      <c r="D215" t="s">
        <v>66</v>
      </c>
      <c r="E215" t="s">
        <v>47</v>
      </c>
      <c r="F215" t="s">
        <v>111</v>
      </c>
      <c r="G215" t="s">
        <v>63</v>
      </c>
      <c r="H215">
        <v>7</v>
      </c>
      <c r="I215">
        <v>412.69</v>
      </c>
      <c r="J215">
        <v>0</v>
      </c>
      <c r="K215">
        <v>29</v>
      </c>
      <c r="L215">
        <v>3.95</v>
      </c>
      <c r="M215">
        <v>3.6</v>
      </c>
      <c r="N215" t="s">
        <v>41</v>
      </c>
      <c r="O215" t="s">
        <v>33</v>
      </c>
      <c r="P215" t="s">
        <v>56</v>
      </c>
      <c r="Q215">
        <v>2888.83</v>
      </c>
      <c r="R215">
        <v>0</v>
      </c>
      <c r="S215">
        <v>0</v>
      </c>
      <c r="T215">
        <v>0</v>
      </c>
      <c r="U215">
        <v>0</v>
      </c>
      <c r="V215">
        <v>34</v>
      </c>
      <c r="W215">
        <v>0</v>
      </c>
      <c r="X215" t="s">
        <v>44</v>
      </c>
      <c r="Y215">
        <v>14.7</v>
      </c>
      <c r="Z215">
        <v>0</v>
      </c>
      <c r="AA215">
        <v>0</v>
      </c>
    </row>
    <row r="216" spans="1:27" x14ac:dyDescent="0.25">
      <c r="A216" t="s">
        <v>295</v>
      </c>
      <c r="B216" s="6">
        <v>45682</v>
      </c>
      <c r="C216" t="s">
        <v>75</v>
      </c>
      <c r="D216" t="s">
        <v>28</v>
      </c>
      <c r="E216" t="s">
        <v>47</v>
      </c>
      <c r="F216" t="s">
        <v>81</v>
      </c>
      <c r="G216" t="s">
        <v>119</v>
      </c>
      <c r="H216">
        <v>5</v>
      </c>
      <c r="I216">
        <v>62.49</v>
      </c>
      <c r="J216">
        <v>25</v>
      </c>
      <c r="K216">
        <v>41</v>
      </c>
      <c r="L216">
        <v>3.31</v>
      </c>
      <c r="M216">
        <v>3.9</v>
      </c>
      <c r="N216" t="s">
        <v>68</v>
      </c>
      <c r="O216" t="s">
        <v>33</v>
      </c>
      <c r="P216" t="s">
        <v>51</v>
      </c>
      <c r="Q216">
        <v>312.45</v>
      </c>
      <c r="R216">
        <v>78.11</v>
      </c>
      <c r="S216">
        <v>0</v>
      </c>
      <c r="T216">
        <v>20</v>
      </c>
      <c r="U216">
        <v>0</v>
      </c>
      <c r="V216">
        <v>37</v>
      </c>
      <c r="W216">
        <v>4</v>
      </c>
      <c r="X216" t="s">
        <v>44</v>
      </c>
      <c r="Y216">
        <v>28.4</v>
      </c>
      <c r="Z216">
        <v>0</v>
      </c>
      <c r="AA216">
        <v>0</v>
      </c>
    </row>
    <row r="217" spans="1:27" x14ac:dyDescent="0.25">
      <c r="A217" t="s">
        <v>296</v>
      </c>
      <c r="B217" s="6">
        <v>45682</v>
      </c>
      <c r="C217" t="s">
        <v>53</v>
      </c>
      <c r="D217" t="s">
        <v>54</v>
      </c>
      <c r="E217" t="s">
        <v>47</v>
      </c>
      <c r="F217" t="s">
        <v>39</v>
      </c>
      <c r="G217" t="s">
        <v>55</v>
      </c>
      <c r="H217">
        <v>2</v>
      </c>
      <c r="I217">
        <v>367.86</v>
      </c>
      <c r="J217">
        <v>15</v>
      </c>
      <c r="K217">
        <v>29</v>
      </c>
      <c r="L217">
        <v>5.53</v>
      </c>
      <c r="M217">
        <v>4.5</v>
      </c>
      <c r="N217" t="s">
        <v>41</v>
      </c>
      <c r="O217" t="s">
        <v>42</v>
      </c>
      <c r="P217" t="s">
        <v>43</v>
      </c>
      <c r="Q217">
        <v>735.72</v>
      </c>
      <c r="R217">
        <v>110.36</v>
      </c>
      <c r="S217">
        <v>625.36</v>
      </c>
      <c r="T217">
        <v>0</v>
      </c>
      <c r="U217">
        <v>625.36</v>
      </c>
      <c r="V217">
        <v>34</v>
      </c>
      <c r="W217">
        <v>0</v>
      </c>
      <c r="X217" t="s">
        <v>44</v>
      </c>
      <c r="Y217">
        <v>12.4</v>
      </c>
      <c r="Z217">
        <v>77.540000000000006</v>
      </c>
      <c r="AA217">
        <v>0</v>
      </c>
    </row>
    <row r="218" spans="1:27" x14ac:dyDescent="0.25">
      <c r="A218" t="s">
        <v>297</v>
      </c>
      <c r="B218" s="6">
        <v>45682</v>
      </c>
      <c r="C218" t="s">
        <v>37</v>
      </c>
      <c r="D218" t="s">
        <v>54</v>
      </c>
      <c r="E218" t="s">
        <v>47</v>
      </c>
      <c r="F218" t="s">
        <v>86</v>
      </c>
      <c r="G218" t="s">
        <v>63</v>
      </c>
      <c r="H218">
        <v>3</v>
      </c>
      <c r="I218">
        <v>161.02000000000001</v>
      </c>
      <c r="J218">
        <v>10</v>
      </c>
      <c r="K218">
        <v>26</v>
      </c>
      <c r="L218">
        <v>4.93</v>
      </c>
      <c r="M218">
        <v>2.5</v>
      </c>
      <c r="N218" t="s">
        <v>41</v>
      </c>
      <c r="O218" t="s">
        <v>42</v>
      </c>
      <c r="P218" t="s">
        <v>34</v>
      </c>
      <c r="Q218">
        <v>483.06</v>
      </c>
      <c r="R218">
        <v>48.31</v>
      </c>
      <c r="S218">
        <v>434.75</v>
      </c>
      <c r="T218">
        <v>0</v>
      </c>
      <c r="U218">
        <v>434.75</v>
      </c>
      <c r="V218">
        <v>21</v>
      </c>
      <c r="W218">
        <v>5</v>
      </c>
      <c r="X218" t="s">
        <v>44</v>
      </c>
      <c r="Y218">
        <v>18.8</v>
      </c>
      <c r="Z218">
        <v>81.73</v>
      </c>
      <c r="AA218">
        <v>0</v>
      </c>
    </row>
    <row r="219" spans="1:27" x14ac:dyDescent="0.25">
      <c r="A219" t="s">
        <v>298</v>
      </c>
      <c r="B219" s="6">
        <v>45682</v>
      </c>
      <c r="C219" t="s">
        <v>53</v>
      </c>
      <c r="D219" t="s">
        <v>28</v>
      </c>
      <c r="E219" t="s">
        <v>47</v>
      </c>
      <c r="F219" t="s">
        <v>86</v>
      </c>
      <c r="G219" t="s">
        <v>119</v>
      </c>
      <c r="H219">
        <v>5</v>
      </c>
      <c r="I219">
        <v>499.96</v>
      </c>
      <c r="J219">
        <v>10</v>
      </c>
      <c r="K219">
        <v>15</v>
      </c>
      <c r="L219">
        <v>2.29</v>
      </c>
      <c r="M219">
        <v>4.5</v>
      </c>
      <c r="N219" t="s">
        <v>41</v>
      </c>
      <c r="O219" t="s">
        <v>42</v>
      </c>
      <c r="P219" t="s">
        <v>34</v>
      </c>
      <c r="Q219">
        <v>2499.8000000000002</v>
      </c>
      <c r="R219">
        <v>249.98</v>
      </c>
      <c r="S219">
        <v>2249.8200000000002</v>
      </c>
      <c r="T219">
        <v>0</v>
      </c>
      <c r="U219">
        <v>2249.8200000000002</v>
      </c>
      <c r="V219">
        <v>43</v>
      </c>
      <c r="W219">
        <v>0</v>
      </c>
      <c r="X219" t="s">
        <v>44</v>
      </c>
      <c r="Y219">
        <v>17.5</v>
      </c>
      <c r="Z219">
        <v>393.72</v>
      </c>
      <c r="AA219">
        <v>0</v>
      </c>
    </row>
    <row r="220" spans="1:27" x14ac:dyDescent="0.25">
      <c r="A220" t="s">
        <v>299</v>
      </c>
      <c r="B220" s="6">
        <v>45682</v>
      </c>
      <c r="C220" t="s">
        <v>58</v>
      </c>
      <c r="D220" t="s">
        <v>38</v>
      </c>
      <c r="E220" t="s">
        <v>29</v>
      </c>
      <c r="F220" t="s">
        <v>81</v>
      </c>
      <c r="G220" t="s">
        <v>55</v>
      </c>
      <c r="H220">
        <v>2</v>
      </c>
      <c r="I220">
        <v>430.12</v>
      </c>
      <c r="J220">
        <v>0</v>
      </c>
      <c r="K220">
        <v>28</v>
      </c>
      <c r="L220">
        <v>6.31</v>
      </c>
      <c r="M220">
        <v>4.3</v>
      </c>
      <c r="N220" t="s">
        <v>50</v>
      </c>
      <c r="O220" t="s">
        <v>33</v>
      </c>
      <c r="P220" t="s">
        <v>43</v>
      </c>
      <c r="Q220">
        <v>860.24</v>
      </c>
      <c r="R220">
        <v>0</v>
      </c>
      <c r="S220">
        <v>0</v>
      </c>
      <c r="T220">
        <v>0</v>
      </c>
      <c r="U220">
        <v>0</v>
      </c>
      <c r="V220">
        <v>30</v>
      </c>
      <c r="W220">
        <v>0</v>
      </c>
      <c r="X220" t="s">
        <v>44</v>
      </c>
      <c r="Y220">
        <v>22.1</v>
      </c>
      <c r="Z220">
        <v>0</v>
      </c>
      <c r="AA220">
        <v>0</v>
      </c>
    </row>
    <row r="221" spans="1:27" x14ac:dyDescent="0.25">
      <c r="A221" t="s">
        <v>300</v>
      </c>
      <c r="B221" s="6">
        <v>45682</v>
      </c>
      <c r="C221" t="s">
        <v>27</v>
      </c>
      <c r="D221" t="s">
        <v>66</v>
      </c>
      <c r="E221" t="s">
        <v>29</v>
      </c>
      <c r="F221" t="s">
        <v>73</v>
      </c>
      <c r="G221" t="s">
        <v>49</v>
      </c>
      <c r="H221">
        <v>5</v>
      </c>
      <c r="I221">
        <v>332.97</v>
      </c>
      <c r="J221">
        <v>15</v>
      </c>
      <c r="K221">
        <v>40</v>
      </c>
      <c r="L221">
        <v>5.12</v>
      </c>
      <c r="M221">
        <v>4.2</v>
      </c>
      <c r="N221" t="s">
        <v>41</v>
      </c>
      <c r="O221" t="s">
        <v>42</v>
      </c>
      <c r="P221" t="s">
        <v>51</v>
      </c>
      <c r="Q221">
        <v>1664.85</v>
      </c>
      <c r="R221">
        <v>249.73</v>
      </c>
      <c r="S221">
        <v>1415.12</v>
      </c>
      <c r="T221">
        <v>0</v>
      </c>
      <c r="U221">
        <v>1415.12</v>
      </c>
      <c r="V221">
        <v>40</v>
      </c>
      <c r="W221">
        <v>0</v>
      </c>
      <c r="X221" t="s">
        <v>44</v>
      </c>
      <c r="Y221">
        <v>30.1</v>
      </c>
      <c r="Z221">
        <v>425.95</v>
      </c>
      <c r="AA221">
        <v>0</v>
      </c>
    </row>
    <row r="222" spans="1:27" x14ac:dyDescent="0.25">
      <c r="A222" t="s">
        <v>301</v>
      </c>
      <c r="B222" s="6">
        <v>45682</v>
      </c>
      <c r="C222" t="s">
        <v>84</v>
      </c>
      <c r="D222" t="s">
        <v>46</v>
      </c>
      <c r="E222" t="s">
        <v>47</v>
      </c>
      <c r="F222" t="s">
        <v>59</v>
      </c>
      <c r="G222" t="s">
        <v>89</v>
      </c>
      <c r="H222">
        <v>6</v>
      </c>
      <c r="I222">
        <v>270.27</v>
      </c>
      <c r="J222">
        <v>15</v>
      </c>
      <c r="K222">
        <v>24</v>
      </c>
      <c r="L222">
        <v>4.3499999999999996</v>
      </c>
      <c r="M222">
        <v>5</v>
      </c>
      <c r="N222" t="s">
        <v>60</v>
      </c>
      <c r="O222" t="s">
        <v>42</v>
      </c>
      <c r="P222" t="s">
        <v>43</v>
      </c>
      <c r="Q222">
        <v>1621.62</v>
      </c>
      <c r="R222">
        <v>243.24</v>
      </c>
      <c r="S222">
        <v>1378.38</v>
      </c>
      <c r="T222">
        <v>0</v>
      </c>
      <c r="U222">
        <v>1378.38</v>
      </c>
      <c r="V222">
        <v>41</v>
      </c>
      <c r="W222">
        <v>0</v>
      </c>
      <c r="X222" t="s">
        <v>44</v>
      </c>
      <c r="Y222">
        <v>27</v>
      </c>
      <c r="Z222">
        <v>372.16</v>
      </c>
      <c r="AA222">
        <v>0</v>
      </c>
    </row>
    <row r="223" spans="1:27" x14ac:dyDescent="0.25">
      <c r="A223" t="s">
        <v>302</v>
      </c>
      <c r="B223" s="6">
        <v>45682</v>
      </c>
      <c r="C223" t="s">
        <v>88</v>
      </c>
      <c r="D223" t="s">
        <v>38</v>
      </c>
      <c r="E223" t="s">
        <v>47</v>
      </c>
      <c r="F223" t="s">
        <v>59</v>
      </c>
      <c r="G223" t="s">
        <v>55</v>
      </c>
      <c r="H223">
        <v>4</v>
      </c>
      <c r="I223">
        <v>307.39</v>
      </c>
      <c r="J223">
        <v>0</v>
      </c>
      <c r="K223">
        <v>11</v>
      </c>
      <c r="L223">
        <v>3.8</v>
      </c>
      <c r="M223">
        <v>3.3</v>
      </c>
      <c r="N223" t="s">
        <v>41</v>
      </c>
      <c r="O223" t="s">
        <v>42</v>
      </c>
      <c r="P223" t="s">
        <v>43</v>
      </c>
      <c r="Q223">
        <v>1229.56</v>
      </c>
      <c r="R223">
        <v>0</v>
      </c>
      <c r="S223">
        <v>1229.56</v>
      </c>
      <c r="T223">
        <v>0</v>
      </c>
      <c r="U223">
        <v>1229.56</v>
      </c>
      <c r="V223">
        <v>22</v>
      </c>
      <c r="W223">
        <v>0</v>
      </c>
      <c r="X223" t="s">
        <v>44</v>
      </c>
      <c r="Y223">
        <v>14.5</v>
      </c>
      <c r="Z223">
        <v>178.29</v>
      </c>
      <c r="AA223">
        <v>0</v>
      </c>
    </row>
    <row r="224" spans="1:27" x14ac:dyDescent="0.25">
      <c r="A224" t="s">
        <v>303</v>
      </c>
      <c r="B224" s="6">
        <v>45683</v>
      </c>
      <c r="C224" t="s">
        <v>88</v>
      </c>
      <c r="D224" t="s">
        <v>38</v>
      </c>
      <c r="E224" t="s">
        <v>47</v>
      </c>
      <c r="F224" t="s">
        <v>30</v>
      </c>
      <c r="G224" t="s">
        <v>55</v>
      </c>
      <c r="H224">
        <v>7</v>
      </c>
      <c r="I224">
        <v>261.95999999999998</v>
      </c>
      <c r="J224">
        <v>5</v>
      </c>
      <c r="K224">
        <v>36</v>
      </c>
      <c r="L224">
        <v>3.64</v>
      </c>
      <c r="M224">
        <v>3.5</v>
      </c>
      <c r="N224" t="s">
        <v>50</v>
      </c>
      <c r="O224" t="s">
        <v>42</v>
      </c>
      <c r="P224" t="s">
        <v>51</v>
      </c>
      <c r="Q224">
        <v>1833.72</v>
      </c>
      <c r="R224">
        <v>91.69</v>
      </c>
      <c r="S224">
        <v>1742.03</v>
      </c>
      <c r="T224">
        <v>0</v>
      </c>
      <c r="U224">
        <v>1742.03</v>
      </c>
      <c r="V224">
        <v>25</v>
      </c>
      <c r="W224">
        <v>11</v>
      </c>
      <c r="X224" t="s">
        <v>35</v>
      </c>
      <c r="Y224">
        <v>11.7</v>
      </c>
      <c r="Z224">
        <v>203.82</v>
      </c>
      <c r="AA224">
        <v>1</v>
      </c>
    </row>
    <row r="225" spans="1:27" x14ac:dyDescent="0.25">
      <c r="A225" t="s">
        <v>304</v>
      </c>
      <c r="B225" s="6">
        <v>45683</v>
      </c>
      <c r="C225" t="s">
        <v>53</v>
      </c>
      <c r="D225" t="s">
        <v>66</v>
      </c>
      <c r="E225" t="s">
        <v>29</v>
      </c>
      <c r="F225" t="s">
        <v>93</v>
      </c>
      <c r="G225" t="s">
        <v>100</v>
      </c>
      <c r="H225">
        <v>7</v>
      </c>
      <c r="I225">
        <v>244.59</v>
      </c>
      <c r="J225">
        <v>20</v>
      </c>
      <c r="K225">
        <v>22</v>
      </c>
      <c r="L225">
        <v>5.49</v>
      </c>
      <c r="M225">
        <v>3.7</v>
      </c>
      <c r="N225" t="s">
        <v>50</v>
      </c>
      <c r="O225" t="s">
        <v>42</v>
      </c>
      <c r="P225" t="s">
        <v>43</v>
      </c>
      <c r="Q225">
        <v>1712.13</v>
      </c>
      <c r="R225">
        <v>342.43</v>
      </c>
      <c r="S225">
        <v>1369.7</v>
      </c>
      <c r="T225">
        <v>0</v>
      </c>
      <c r="U225">
        <v>1369.7</v>
      </c>
      <c r="V225">
        <v>32</v>
      </c>
      <c r="W225">
        <v>0</v>
      </c>
      <c r="X225" t="s">
        <v>44</v>
      </c>
      <c r="Y225">
        <v>19.2</v>
      </c>
      <c r="Z225">
        <v>262.98</v>
      </c>
      <c r="AA225">
        <v>0</v>
      </c>
    </row>
    <row r="226" spans="1:27" x14ac:dyDescent="0.25">
      <c r="A226" t="s">
        <v>305</v>
      </c>
      <c r="B226" s="6">
        <v>45683</v>
      </c>
      <c r="C226" t="s">
        <v>58</v>
      </c>
      <c r="D226" t="s">
        <v>46</v>
      </c>
      <c r="E226" t="s">
        <v>47</v>
      </c>
      <c r="F226" t="s">
        <v>39</v>
      </c>
      <c r="G226" t="s">
        <v>67</v>
      </c>
      <c r="H226">
        <v>6</v>
      </c>
      <c r="I226">
        <v>105.34</v>
      </c>
      <c r="J226">
        <v>0</v>
      </c>
      <c r="K226">
        <v>17</v>
      </c>
      <c r="L226">
        <v>3.73</v>
      </c>
      <c r="M226">
        <v>4.3</v>
      </c>
      <c r="N226" t="s">
        <v>68</v>
      </c>
      <c r="O226" t="s">
        <v>42</v>
      </c>
      <c r="P226" t="s">
        <v>43</v>
      </c>
      <c r="Q226">
        <v>632.04</v>
      </c>
      <c r="R226">
        <v>0</v>
      </c>
      <c r="S226">
        <v>632.04</v>
      </c>
      <c r="T226">
        <v>0</v>
      </c>
      <c r="U226">
        <v>632.04</v>
      </c>
      <c r="V226">
        <v>24</v>
      </c>
      <c r="W226">
        <v>0</v>
      </c>
      <c r="X226" t="s">
        <v>44</v>
      </c>
      <c r="Y226">
        <v>28.9</v>
      </c>
      <c r="Z226">
        <v>182.66</v>
      </c>
      <c r="AA226">
        <v>0</v>
      </c>
    </row>
    <row r="227" spans="1:27" x14ac:dyDescent="0.25">
      <c r="A227" t="s">
        <v>306</v>
      </c>
      <c r="B227" s="6">
        <v>45683</v>
      </c>
      <c r="C227" t="s">
        <v>27</v>
      </c>
      <c r="D227" t="s">
        <v>54</v>
      </c>
      <c r="E227" t="s">
        <v>47</v>
      </c>
      <c r="F227" t="s">
        <v>76</v>
      </c>
      <c r="G227" t="s">
        <v>82</v>
      </c>
      <c r="H227">
        <v>6</v>
      </c>
      <c r="I227">
        <v>421.49</v>
      </c>
      <c r="J227">
        <v>0</v>
      </c>
      <c r="K227">
        <v>26</v>
      </c>
      <c r="L227">
        <v>5.3</v>
      </c>
      <c r="M227">
        <v>3.5</v>
      </c>
      <c r="N227" t="s">
        <v>41</v>
      </c>
      <c r="O227" t="s">
        <v>42</v>
      </c>
      <c r="P227" t="s">
        <v>51</v>
      </c>
      <c r="Q227">
        <v>2528.94</v>
      </c>
      <c r="R227">
        <v>0</v>
      </c>
      <c r="S227">
        <v>2528.94</v>
      </c>
      <c r="T227">
        <v>0</v>
      </c>
      <c r="U227">
        <v>2528.94</v>
      </c>
      <c r="V227">
        <v>44</v>
      </c>
      <c r="W227">
        <v>0</v>
      </c>
      <c r="X227" t="s">
        <v>44</v>
      </c>
      <c r="Y227">
        <v>22.9</v>
      </c>
      <c r="Z227">
        <v>579.13</v>
      </c>
      <c r="AA227">
        <v>0</v>
      </c>
    </row>
    <row r="228" spans="1:27" x14ac:dyDescent="0.25">
      <c r="A228" t="s">
        <v>307</v>
      </c>
      <c r="B228" s="6">
        <v>45683</v>
      </c>
      <c r="C228" t="s">
        <v>58</v>
      </c>
      <c r="D228" t="s">
        <v>66</v>
      </c>
      <c r="E228" t="s">
        <v>29</v>
      </c>
      <c r="F228" t="s">
        <v>93</v>
      </c>
      <c r="G228" t="s">
        <v>31</v>
      </c>
      <c r="H228">
        <v>5</v>
      </c>
      <c r="I228">
        <v>225.51</v>
      </c>
      <c r="J228">
        <v>25</v>
      </c>
      <c r="K228">
        <v>25</v>
      </c>
      <c r="L228">
        <v>2.77</v>
      </c>
      <c r="M228">
        <v>4.2</v>
      </c>
      <c r="N228" t="s">
        <v>60</v>
      </c>
      <c r="O228" t="s">
        <v>42</v>
      </c>
      <c r="P228" t="s">
        <v>43</v>
      </c>
      <c r="Q228">
        <v>1127.55</v>
      </c>
      <c r="R228">
        <v>281.89</v>
      </c>
      <c r="S228">
        <v>845.66</v>
      </c>
      <c r="T228">
        <v>0</v>
      </c>
      <c r="U228">
        <v>845.66</v>
      </c>
      <c r="V228">
        <v>19</v>
      </c>
      <c r="W228">
        <v>6</v>
      </c>
      <c r="X228" t="s">
        <v>35</v>
      </c>
      <c r="Y228">
        <v>15.8</v>
      </c>
      <c r="Z228">
        <v>133.61000000000001</v>
      </c>
      <c r="AA228">
        <v>1</v>
      </c>
    </row>
    <row r="229" spans="1:27" x14ac:dyDescent="0.25">
      <c r="A229" t="s">
        <v>308</v>
      </c>
      <c r="B229" s="6">
        <v>45683</v>
      </c>
      <c r="C229" t="s">
        <v>37</v>
      </c>
      <c r="D229" t="s">
        <v>46</v>
      </c>
      <c r="E229" t="s">
        <v>47</v>
      </c>
      <c r="F229" t="s">
        <v>73</v>
      </c>
      <c r="G229" t="s">
        <v>40</v>
      </c>
      <c r="H229">
        <v>4</v>
      </c>
      <c r="I229">
        <v>287.20999999999998</v>
      </c>
      <c r="J229">
        <v>10</v>
      </c>
      <c r="K229">
        <v>28</v>
      </c>
      <c r="L229">
        <v>1.44</v>
      </c>
      <c r="M229">
        <v>3.4</v>
      </c>
      <c r="N229" t="s">
        <v>60</v>
      </c>
      <c r="O229" t="s">
        <v>42</v>
      </c>
      <c r="P229" t="s">
        <v>51</v>
      </c>
      <c r="Q229">
        <v>1148.8399999999999</v>
      </c>
      <c r="R229">
        <v>114.88</v>
      </c>
      <c r="S229">
        <v>1033.96</v>
      </c>
      <c r="T229">
        <v>0</v>
      </c>
      <c r="U229">
        <v>1033.96</v>
      </c>
      <c r="V229">
        <v>20</v>
      </c>
      <c r="W229">
        <v>8</v>
      </c>
      <c r="X229" t="s">
        <v>35</v>
      </c>
      <c r="Y229">
        <v>8.6999999999999993</v>
      </c>
      <c r="Z229">
        <v>89.95</v>
      </c>
      <c r="AA229">
        <v>1</v>
      </c>
    </row>
    <row r="230" spans="1:27" x14ac:dyDescent="0.25">
      <c r="A230" t="s">
        <v>309</v>
      </c>
      <c r="B230" s="6">
        <v>45683</v>
      </c>
      <c r="C230" t="s">
        <v>53</v>
      </c>
      <c r="D230" t="s">
        <v>54</v>
      </c>
      <c r="E230" t="s">
        <v>47</v>
      </c>
      <c r="F230" t="s">
        <v>30</v>
      </c>
      <c r="G230" t="s">
        <v>98</v>
      </c>
      <c r="H230">
        <v>4</v>
      </c>
      <c r="I230">
        <v>192.63</v>
      </c>
      <c r="J230">
        <v>0</v>
      </c>
      <c r="K230">
        <v>37</v>
      </c>
      <c r="L230">
        <v>0.53</v>
      </c>
      <c r="M230">
        <v>3.9</v>
      </c>
      <c r="N230" t="s">
        <v>60</v>
      </c>
      <c r="O230" t="s">
        <v>33</v>
      </c>
      <c r="P230" t="s">
        <v>64</v>
      </c>
      <c r="Q230">
        <v>770.52</v>
      </c>
      <c r="R230">
        <v>0</v>
      </c>
      <c r="S230">
        <v>0</v>
      </c>
      <c r="T230">
        <v>0</v>
      </c>
      <c r="U230">
        <v>0</v>
      </c>
      <c r="V230">
        <v>19</v>
      </c>
      <c r="W230">
        <v>18</v>
      </c>
      <c r="X230" t="s">
        <v>35</v>
      </c>
      <c r="Y230">
        <v>22.6</v>
      </c>
      <c r="Z230">
        <v>0</v>
      </c>
      <c r="AA230">
        <v>1</v>
      </c>
    </row>
    <row r="231" spans="1:27" x14ac:dyDescent="0.25">
      <c r="A231" t="s">
        <v>310</v>
      </c>
      <c r="B231" s="6">
        <v>45683</v>
      </c>
      <c r="C231" t="s">
        <v>53</v>
      </c>
      <c r="D231" t="s">
        <v>46</v>
      </c>
      <c r="E231" t="s">
        <v>29</v>
      </c>
      <c r="F231" t="s">
        <v>86</v>
      </c>
      <c r="G231" t="s">
        <v>82</v>
      </c>
      <c r="H231">
        <v>5</v>
      </c>
      <c r="I231">
        <v>133.74</v>
      </c>
      <c r="J231">
        <v>25</v>
      </c>
      <c r="K231">
        <v>35</v>
      </c>
      <c r="L231">
        <v>7.26</v>
      </c>
      <c r="M231">
        <v>4.5</v>
      </c>
      <c r="N231" t="s">
        <v>50</v>
      </c>
      <c r="O231" t="s">
        <v>42</v>
      </c>
      <c r="P231" t="s">
        <v>56</v>
      </c>
      <c r="Q231">
        <v>668.7</v>
      </c>
      <c r="R231">
        <v>167.18</v>
      </c>
      <c r="S231">
        <v>501.52</v>
      </c>
      <c r="T231">
        <v>0</v>
      </c>
      <c r="U231">
        <v>501.52</v>
      </c>
      <c r="V231">
        <v>23</v>
      </c>
      <c r="W231">
        <v>12</v>
      </c>
      <c r="X231" t="s">
        <v>35</v>
      </c>
      <c r="Y231">
        <v>17.3</v>
      </c>
      <c r="Z231">
        <v>86.76</v>
      </c>
      <c r="AA231">
        <v>1</v>
      </c>
    </row>
    <row r="232" spans="1:27" x14ac:dyDescent="0.25">
      <c r="A232" t="s">
        <v>311</v>
      </c>
      <c r="B232" s="6">
        <v>45684</v>
      </c>
      <c r="C232" t="s">
        <v>53</v>
      </c>
      <c r="D232" t="s">
        <v>28</v>
      </c>
      <c r="E232" t="s">
        <v>47</v>
      </c>
      <c r="F232" t="s">
        <v>59</v>
      </c>
      <c r="G232" t="s">
        <v>144</v>
      </c>
      <c r="H232">
        <v>2</v>
      </c>
      <c r="I232">
        <v>481.56</v>
      </c>
      <c r="J232">
        <v>25</v>
      </c>
      <c r="K232">
        <v>24</v>
      </c>
      <c r="L232">
        <v>4.92</v>
      </c>
      <c r="M232">
        <v>3</v>
      </c>
      <c r="N232" t="s">
        <v>50</v>
      </c>
      <c r="O232" t="s">
        <v>42</v>
      </c>
      <c r="P232" t="s">
        <v>43</v>
      </c>
      <c r="Q232">
        <v>963.12</v>
      </c>
      <c r="R232">
        <v>240.78</v>
      </c>
      <c r="S232">
        <v>722.34</v>
      </c>
      <c r="T232">
        <v>0</v>
      </c>
      <c r="U232">
        <v>722.34</v>
      </c>
      <c r="V232">
        <v>30</v>
      </c>
      <c r="W232">
        <v>0</v>
      </c>
      <c r="X232" t="s">
        <v>44</v>
      </c>
      <c r="Y232">
        <v>22.4</v>
      </c>
      <c r="Z232">
        <v>161.80000000000001</v>
      </c>
      <c r="AA232">
        <v>0</v>
      </c>
    </row>
    <row r="233" spans="1:27" x14ac:dyDescent="0.25">
      <c r="A233" t="s">
        <v>312</v>
      </c>
      <c r="B233" s="6">
        <v>45684</v>
      </c>
      <c r="C233" t="s">
        <v>53</v>
      </c>
      <c r="D233" t="s">
        <v>66</v>
      </c>
      <c r="E233" t="s">
        <v>29</v>
      </c>
      <c r="F233" t="s">
        <v>86</v>
      </c>
      <c r="G233" t="s">
        <v>49</v>
      </c>
      <c r="H233">
        <v>5</v>
      </c>
      <c r="I233">
        <v>319.70999999999998</v>
      </c>
      <c r="J233">
        <v>20</v>
      </c>
      <c r="K233">
        <v>21</v>
      </c>
      <c r="L233">
        <v>7.91</v>
      </c>
      <c r="M233">
        <v>3.3</v>
      </c>
      <c r="N233" t="s">
        <v>32</v>
      </c>
      <c r="O233" t="s">
        <v>42</v>
      </c>
      <c r="P233" t="s">
        <v>64</v>
      </c>
      <c r="Q233">
        <v>1598.55</v>
      </c>
      <c r="R233">
        <v>319.70999999999998</v>
      </c>
      <c r="S233">
        <v>1278.8399999999999</v>
      </c>
      <c r="T233">
        <v>0</v>
      </c>
      <c r="U233">
        <v>1278.8399999999999</v>
      </c>
      <c r="V233">
        <v>15</v>
      </c>
      <c r="W233">
        <v>6</v>
      </c>
      <c r="X233" t="s">
        <v>35</v>
      </c>
      <c r="Y233">
        <v>10.6</v>
      </c>
      <c r="Z233">
        <v>135.56</v>
      </c>
      <c r="AA233">
        <v>1</v>
      </c>
    </row>
    <row r="234" spans="1:27" x14ac:dyDescent="0.25">
      <c r="A234" t="s">
        <v>313</v>
      </c>
      <c r="B234" s="6">
        <v>45684</v>
      </c>
      <c r="C234" t="s">
        <v>37</v>
      </c>
      <c r="D234" t="s">
        <v>54</v>
      </c>
      <c r="E234" t="s">
        <v>29</v>
      </c>
      <c r="F234" t="s">
        <v>111</v>
      </c>
      <c r="G234" t="s">
        <v>67</v>
      </c>
      <c r="H234">
        <v>3</v>
      </c>
      <c r="I234">
        <v>456.55</v>
      </c>
      <c r="J234">
        <v>10</v>
      </c>
      <c r="K234">
        <v>28</v>
      </c>
      <c r="L234">
        <v>1.35</v>
      </c>
      <c r="M234">
        <v>4</v>
      </c>
      <c r="N234" t="s">
        <v>32</v>
      </c>
      <c r="O234" t="s">
        <v>42</v>
      </c>
      <c r="P234" t="s">
        <v>56</v>
      </c>
      <c r="Q234">
        <v>1369.65</v>
      </c>
      <c r="R234">
        <v>136.96</v>
      </c>
      <c r="S234">
        <v>1232.69</v>
      </c>
      <c r="T234">
        <v>0</v>
      </c>
      <c r="U234">
        <v>1232.69</v>
      </c>
      <c r="V234">
        <v>27</v>
      </c>
      <c r="W234">
        <v>1</v>
      </c>
      <c r="X234" t="s">
        <v>44</v>
      </c>
      <c r="Y234">
        <v>21.2</v>
      </c>
      <c r="Z234">
        <v>261.33</v>
      </c>
      <c r="AA234">
        <v>0</v>
      </c>
    </row>
    <row r="235" spans="1:27" x14ac:dyDescent="0.25">
      <c r="A235" t="s">
        <v>314</v>
      </c>
      <c r="B235" s="6">
        <v>45684</v>
      </c>
      <c r="C235" t="s">
        <v>53</v>
      </c>
      <c r="D235" t="s">
        <v>38</v>
      </c>
      <c r="E235" t="s">
        <v>29</v>
      </c>
      <c r="F235" t="s">
        <v>111</v>
      </c>
      <c r="G235" t="s">
        <v>63</v>
      </c>
      <c r="H235">
        <v>1</v>
      </c>
      <c r="I235">
        <v>328.52</v>
      </c>
      <c r="J235">
        <v>20</v>
      </c>
      <c r="K235">
        <v>22</v>
      </c>
      <c r="L235">
        <v>4.33</v>
      </c>
      <c r="M235">
        <v>3.8</v>
      </c>
      <c r="N235" t="s">
        <v>41</v>
      </c>
      <c r="O235" t="s">
        <v>42</v>
      </c>
      <c r="P235" t="s">
        <v>64</v>
      </c>
      <c r="Q235">
        <v>328.52</v>
      </c>
      <c r="R235">
        <v>65.7</v>
      </c>
      <c r="S235">
        <v>262.82</v>
      </c>
      <c r="T235">
        <v>10</v>
      </c>
      <c r="U235">
        <v>272.82</v>
      </c>
      <c r="V235">
        <v>41</v>
      </c>
      <c r="W235">
        <v>0</v>
      </c>
      <c r="X235" t="s">
        <v>44</v>
      </c>
      <c r="Y235">
        <v>18.5</v>
      </c>
      <c r="Z235">
        <v>48.62</v>
      </c>
      <c r="AA235">
        <v>0</v>
      </c>
    </row>
    <row r="236" spans="1:27" x14ac:dyDescent="0.25">
      <c r="A236" t="s">
        <v>315</v>
      </c>
      <c r="B236" s="6">
        <v>45684</v>
      </c>
      <c r="C236" t="s">
        <v>58</v>
      </c>
      <c r="D236" t="s">
        <v>66</v>
      </c>
      <c r="E236" t="s">
        <v>47</v>
      </c>
      <c r="F236" t="s">
        <v>73</v>
      </c>
      <c r="G236" t="s">
        <v>98</v>
      </c>
      <c r="H236">
        <v>2</v>
      </c>
      <c r="I236">
        <v>229.51</v>
      </c>
      <c r="J236">
        <v>15</v>
      </c>
      <c r="K236">
        <v>33</v>
      </c>
      <c r="L236">
        <v>3.06</v>
      </c>
      <c r="M236">
        <v>3.4</v>
      </c>
      <c r="N236" t="s">
        <v>68</v>
      </c>
      <c r="O236" t="s">
        <v>42</v>
      </c>
      <c r="P236" t="s">
        <v>64</v>
      </c>
      <c r="Q236">
        <v>459.02</v>
      </c>
      <c r="R236">
        <v>68.849999999999994</v>
      </c>
      <c r="S236">
        <v>390.17</v>
      </c>
      <c r="T236">
        <v>0</v>
      </c>
      <c r="U236">
        <v>390.17</v>
      </c>
      <c r="V236">
        <v>40</v>
      </c>
      <c r="W236">
        <v>0</v>
      </c>
      <c r="X236" t="s">
        <v>44</v>
      </c>
      <c r="Y236">
        <v>29.8</v>
      </c>
      <c r="Z236">
        <v>116.27</v>
      </c>
      <c r="AA236">
        <v>0</v>
      </c>
    </row>
    <row r="237" spans="1:27" x14ac:dyDescent="0.25">
      <c r="A237" t="s">
        <v>316</v>
      </c>
      <c r="B237" s="6">
        <v>45684</v>
      </c>
      <c r="C237" t="s">
        <v>53</v>
      </c>
      <c r="D237" t="s">
        <v>28</v>
      </c>
      <c r="E237" t="s">
        <v>47</v>
      </c>
      <c r="F237" t="s">
        <v>39</v>
      </c>
      <c r="G237" t="s">
        <v>144</v>
      </c>
      <c r="H237">
        <v>5</v>
      </c>
      <c r="I237">
        <v>235.84</v>
      </c>
      <c r="J237">
        <v>20</v>
      </c>
      <c r="K237">
        <v>18</v>
      </c>
      <c r="L237">
        <v>3.26</v>
      </c>
      <c r="M237">
        <v>5</v>
      </c>
      <c r="N237" t="s">
        <v>41</v>
      </c>
      <c r="O237" t="s">
        <v>42</v>
      </c>
      <c r="P237" t="s">
        <v>64</v>
      </c>
      <c r="Q237">
        <v>1179.2</v>
      </c>
      <c r="R237">
        <v>235.84</v>
      </c>
      <c r="S237">
        <v>943.36</v>
      </c>
      <c r="T237">
        <v>0</v>
      </c>
      <c r="U237">
        <v>943.36</v>
      </c>
      <c r="V237">
        <v>34</v>
      </c>
      <c r="W237">
        <v>0</v>
      </c>
      <c r="X237" t="s">
        <v>44</v>
      </c>
      <c r="Y237">
        <v>10.5</v>
      </c>
      <c r="Z237">
        <v>99.05</v>
      </c>
      <c r="AA237">
        <v>0</v>
      </c>
    </row>
    <row r="238" spans="1:27" x14ac:dyDescent="0.25">
      <c r="A238" t="s">
        <v>317</v>
      </c>
      <c r="B238" s="6">
        <v>45684</v>
      </c>
      <c r="C238" t="s">
        <v>58</v>
      </c>
      <c r="D238" t="s">
        <v>38</v>
      </c>
      <c r="E238" t="s">
        <v>47</v>
      </c>
      <c r="F238" t="s">
        <v>86</v>
      </c>
      <c r="G238" t="s">
        <v>70</v>
      </c>
      <c r="H238">
        <v>1</v>
      </c>
      <c r="I238">
        <v>322.89</v>
      </c>
      <c r="J238">
        <v>0</v>
      </c>
      <c r="K238">
        <v>32</v>
      </c>
      <c r="L238">
        <v>0.68</v>
      </c>
      <c r="M238">
        <v>3.3</v>
      </c>
      <c r="N238" t="s">
        <v>68</v>
      </c>
      <c r="O238" t="s">
        <v>42</v>
      </c>
      <c r="P238" t="s">
        <v>34</v>
      </c>
      <c r="Q238">
        <v>322.89</v>
      </c>
      <c r="R238">
        <v>0</v>
      </c>
      <c r="S238">
        <v>322.89</v>
      </c>
      <c r="T238">
        <v>0</v>
      </c>
      <c r="U238">
        <v>322.89</v>
      </c>
      <c r="V238">
        <v>34</v>
      </c>
      <c r="W238">
        <v>0</v>
      </c>
      <c r="X238" t="s">
        <v>44</v>
      </c>
      <c r="Y238">
        <v>18.100000000000001</v>
      </c>
      <c r="Z238">
        <v>58.44</v>
      </c>
      <c r="AA238">
        <v>0</v>
      </c>
    </row>
    <row r="239" spans="1:27" x14ac:dyDescent="0.25">
      <c r="A239" t="s">
        <v>318</v>
      </c>
      <c r="B239" s="6">
        <v>45685</v>
      </c>
      <c r="C239" t="s">
        <v>88</v>
      </c>
      <c r="D239" t="s">
        <v>46</v>
      </c>
      <c r="E239" t="s">
        <v>47</v>
      </c>
      <c r="F239" t="s">
        <v>81</v>
      </c>
      <c r="G239" t="s">
        <v>31</v>
      </c>
      <c r="H239">
        <v>7</v>
      </c>
      <c r="I239">
        <v>335.31</v>
      </c>
      <c r="J239">
        <v>20</v>
      </c>
      <c r="K239">
        <v>47</v>
      </c>
      <c r="L239">
        <v>2.16</v>
      </c>
      <c r="M239">
        <v>4.3</v>
      </c>
      <c r="N239" t="s">
        <v>60</v>
      </c>
      <c r="O239" t="s">
        <v>42</v>
      </c>
      <c r="P239" t="s">
        <v>64</v>
      </c>
      <c r="Q239">
        <v>2347.17</v>
      </c>
      <c r="R239">
        <v>469.43</v>
      </c>
      <c r="S239">
        <v>1877.74</v>
      </c>
      <c r="T239">
        <v>0</v>
      </c>
      <c r="U239">
        <v>1877.74</v>
      </c>
      <c r="V239">
        <v>18</v>
      </c>
      <c r="W239">
        <v>29</v>
      </c>
      <c r="X239" t="s">
        <v>35</v>
      </c>
      <c r="Y239">
        <v>18.600000000000001</v>
      </c>
      <c r="Z239">
        <v>349.26</v>
      </c>
      <c r="AA239">
        <v>1</v>
      </c>
    </row>
    <row r="240" spans="1:27" x14ac:dyDescent="0.25">
      <c r="A240" t="s">
        <v>319</v>
      </c>
      <c r="B240" s="6">
        <v>45685</v>
      </c>
      <c r="C240" t="s">
        <v>27</v>
      </c>
      <c r="D240" t="s">
        <v>46</v>
      </c>
      <c r="E240" t="s">
        <v>47</v>
      </c>
      <c r="F240" t="s">
        <v>39</v>
      </c>
      <c r="G240" t="s">
        <v>136</v>
      </c>
      <c r="H240">
        <v>7</v>
      </c>
      <c r="I240">
        <v>186.64</v>
      </c>
      <c r="J240">
        <v>20</v>
      </c>
      <c r="K240">
        <v>48</v>
      </c>
      <c r="L240">
        <v>6.21</v>
      </c>
      <c r="M240">
        <v>4.9000000000000004</v>
      </c>
      <c r="N240" t="s">
        <v>41</v>
      </c>
      <c r="O240" t="s">
        <v>42</v>
      </c>
      <c r="P240" t="s">
        <v>34</v>
      </c>
      <c r="Q240">
        <v>1306.48</v>
      </c>
      <c r="R240">
        <v>261.3</v>
      </c>
      <c r="S240">
        <v>1045.18</v>
      </c>
      <c r="T240">
        <v>0</v>
      </c>
      <c r="U240">
        <v>1045.18</v>
      </c>
      <c r="V240">
        <v>39</v>
      </c>
      <c r="W240">
        <v>9</v>
      </c>
      <c r="X240" t="s">
        <v>35</v>
      </c>
      <c r="Y240">
        <v>29.4</v>
      </c>
      <c r="Z240">
        <v>307.27999999999997</v>
      </c>
      <c r="AA240">
        <v>1</v>
      </c>
    </row>
    <row r="241" spans="1:27" x14ac:dyDescent="0.25">
      <c r="A241" t="s">
        <v>320</v>
      </c>
      <c r="B241" s="6">
        <v>45685</v>
      </c>
      <c r="C241" t="s">
        <v>75</v>
      </c>
      <c r="D241" t="s">
        <v>28</v>
      </c>
      <c r="E241" t="s">
        <v>29</v>
      </c>
      <c r="F241" t="s">
        <v>111</v>
      </c>
      <c r="G241" t="s">
        <v>49</v>
      </c>
      <c r="H241">
        <v>2</v>
      </c>
      <c r="I241">
        <v>84.46</v>
      </c>
      <c r="J241">
        <v>10</v>
      </c>
      <c r="K241">
        <v>18</v>
      </c>
      <c r="L241">
        <v>0.65</v>
      </c>
      <c r="M241">
        <v>4.8</v>
      </c>
      <c r="N241" t="s">
        <v>32</v>
      </c>
      <c r="O241" t="s">
        <v>42</v>
      </c>
      <c r="P241" t="s">
        <v>51</v>
      </c>
      <c r="Q241">
        <v>168.92</v>
      </c>
      <c r="R241">
        <v>16.89</v>
      </c>
      <c r="S241">
        <v>152.03</v>
      </c>
      <c r="T241">
        <v>25</v>
      </c>
      <c r="U241">
        <v>177.03</v>
      </c>
      <c r="V241">
        <v>40</v>
      </c>
      <c r="W241">
        <v>0</v>
      </c>
      <c r="X241" t="s">
        <v>44</v>
      </c>
      <c r="Y241">
        <v>29.5</v>
      </c>
      <c r="Z241">
        <v>44.85</v>
      </c>
      <c r="AA241">
        <v>0</v>
      </c>
    </row>
    <row r="242" spans="1:27" x14ac:dyDescent="0.25">
      <c r="A242" t="s">
        <v>321</v>
      </c>
      <c r="B242" s="6">
        <v>45685</v>
      </c>
      <c r="C242" t="s">
        <v>84</v>
      </c>
      <c r="D242" t="s">
        <v>28</v>
      </c>
      <c r="E242" t="s">
        <v>47</v>
      </c>
      <c r="F242" t="s">
        <v>93</v>
      </c>
      <c r="G242" t="s">
        <v>100</v>
      </c>
      <c r="H242">
        <v>5</v>
      </c>
      <c r="I242">
        <v>408.29</v>
      </c>
      <c r="J242">
        <v>0</v>
      </c>
      <c r="K242">
        <v>48</v>
      </c>
      <c r="L242">
        <v>2.81</v>
      </c>
      <c r="M242">
        <v>3.2</v>
      </c>
      <c r="N242" t="s">
        <v>32</v>
      </c>
      <c r="O242" t="s">
        <v>42</v>
      </c>
      <c r="P242" t="s">
        <v>43</v>
      </c>
      <c r="Q242">
        <v>2041.45</v>
      </c>
      <c r="R242">
        <v>0</v>
      </c>
      <c r="S242">
        <v>2041.45</v>
      </c>
      <c r="T242">
        <v>0</v>
      </c>
      <c r="U242">
        <v>2041.45</v>
      </c>
      <c r="V242">
        <v>20</v>
      </c>
      <c r="W242">
        <v>28</v>
      </c>
      <c r="X242" t="s">
        <v>35</v>
      </c>
      <c r="Y242">
        <v>19.399999999999999</v>
      </c>
      <c r="Z242">
        <v>396.04</v>
      </c>
      <c r="AA242">
        <v>1</v>
      </c>
    </row>
    <row r="243" spans="1:27" x14ac:dyDescent="0.25">
      <c r="A243" t="s">
        <v>322</v>
      </c>
      <c r="B243" s="6">
        <v>45685</v>
      </c>
      <c r="C243" t="s">
        <v>58</v>
      </c>
      <c r="D243" t="s">
        <v>66</v>
      </c>
      <c r="E243" t="s">
        <v>29</v>
      </c>
      <c r="F243" t="s">
        <v>59</v>
      </c>
      <c r="G243" t="s">
        <v>49</v>
      </c>
      <c r="H243">
        <v>7</v>
      </c>
      <c r="I243">
        <v>147.53</v>
      </c>
      <c r="J243">
        <v>10</v>
      </c>
      <c r="K243">
        <v>14</v>
      </c>
      <c r="L243">
        <v>3.34</v>
      </c>
      <c r="M243">
        <v>5</v>
      </c>
      <c r="N243" t="s">
        <v>41</v>
      </c>
      <c r="O243" t="s">
        <v>42</v>
      </c>
      <c r="P243" t="s">
        <v>43</v>
      </c>
      <c r="Q243">
        <v>1032.71</v>
      </c>
      <c r="R243">
        <v>103.27</v>
      </c>
      <c r="S243">
        <v>929.44</v>
      </c>
      <c r="T243">
        <v>0</v>
      </c>
      <c r="U243">
        <v>929.44</v>
      </c>
      <c r="V243">
        <v>41</v>
      </c>
      <c r="W243">
        <v>0</v>
      </c>
      <c r="X243" t="s">
        <v>44</v>
      </c>
      <c r="Y243">
        <v>19.3</v>
      </c>
      <c r="Z243">
        <v>179.38</v>
      </c>
      <c r="AA243">
        <v>0</v>
      </c>
    </row>
    <row r="244" spans="1:27" x14ac:dyDescent="0.25">
      <c r="A244" t="s">
        <v>323</v>
      </c>
      <c r="B244" s="6">
        <v>45685</v>
      </c>
      <c r="C244" t="s">
        <v>58</v>
      </c>
      <c r="D244" t="s">
        <v>46</v>
      </c>
      <c r="E244" t="s">
        <v>29</v>
      </c>
      <c r="F244" t="s">
        <v>48</v>
      </c>
      <c r="G244" t="s">
        <v>136</v>
      </c>
      <c r="H244">
        <v>7</v>
      </c>
      <c r="I244">
        <v>448.36</v>
      </c>
      <c r="J244">
        <v>15</v>
      </c>
      <c r="K244">
        <v>19</v>
      </c>
      <c r="L244">
        <v>1.29</v>
      </c>
      <c r="M244">
        <v>3.6</v>
      </c>
      <c r="N244" t="s">
        <v>60</v>
      </c>
      <c r="O244" t="s">
        <v>42</v>
      </c>
      <c r="P244" t="s">
        <v>34</v>
      </c>
      <c r="Q244">
        <v>3138.52</v>
      </c>
      <c r="R244">
        <v>470.78</v>
      </c>
      <c r="S244">
        <v>2667.74</v>
      </c>
      <c r="T244">
        <v>0</v>
      </c>
      <c r="U244">
        <v>2667.74</v>
      </c>
      <c r="V244">
        <v>37</v>
      </c>
      <c r="W244">
        <v>0</v>
      </c>
      <c r="X244" t="s">
        <v>44</v>
      </c>
      <c r="Y244">
        <v>18.399999999999999</v>
      </c>
      <c r="Z244">
        <v>490.86</v>
      </c>
      <c r="AA244">
        <v>0</v>
      </c>
    </row>
    <row r="245" spans="1:27" x14ac:dyDescent="0.25">
      <c r="A245" t="s">
        <v>324</v>
      </c>
      <c r="B245" s="6">
        <v>45685</v>
      </c>
      <c r="C245" t="s">
        <v>88</v>
      </c>
      <c r="D245" t="s">
        <v>66</v>
      </c>
      <c r="E245" t="s">
        <v>47</v>
      </c>
      <c r="F245" t="s">
        <v>59</v>
      </c>
      <c r="G245" t="s">
        <v>70</v>
      </c>
      <c r="H245">
        <v>1</v>
      </c>
      <c r="I245">
        <v>43.11</v>
      </c>
      <c r="J245">
        <v>0</v>
      </c>
      <c r="K245">
        <v>13</v>
      </c>
      <c r="L245">
        <v>2.89</v>
      </c>
      <c r="M245">
        <v>4.7</v>
      </c>
      <c r="N245" t="s">
        <v>68</v>
      </c>
      <c r="O245" t="s">
        <v>42</v>
      </c>
      <c r="P245" t="s">
        <v>56</v>
      </c>
      <c r="Q245">
        <v>43.11</v>
      </c>
      <c r="R245">
        <v>0</v>
      </c>
      <c r="S245">
        <v>43.11</v>
      </c>
      <c r="T245">
        <v>10</v>
      </c>
      <c r="U245">
        <v>53.11</v>
      </c>
      <c r="V245">
        <v>32</v>
      </c>
      <c r="W245">
        <v>0</v>
      </c>
      <c r="X245" t="s">
        <v>44</v>
      </c>
      <c r="Y245">
        <v>18.2</v>
      </c>
      <c r="Z245">
        <v>7.85</v>
      </c>
      <c r="AA245">
        <v>0</v>
      </c>
    </row>
    <row r="246" spans="1:27" x14ac:dyDescent="0.25">
      <c r="A246" t="s">
        <v>325</v>
      </c>
      <c r="B246" s="6">
        <v>45685</v>
      </c>
      <c r="C246" t="s">
        <v>58</v>
      </c>
      <c r="D246" t="s">
        <v>28</v>
      </c>
      <c r="E246" t="s">
        <v>47</v>
      </c>
      <c r="F246" t="s">
        <v>39</v>
      </c>
      <c r="G246" t="s">
        <v>119</v>
      </c>
      <c r="H246">
        <v>4</v>
      </c>
      <c r="I246">
        <v>236.3</v>
      </c>
      <c r="J246">
        <v>20</v>
      </c>
      <c r="K246">
        <v>30</v>
      </c>
      <c r="L246">
        <v>7.11</v>
      </c>
      <c r="M246">
        <v>4</v>
      </c>
      <c r="N246" t="s">
        <v>32</v>
      </c>
      <c r="O246" t="s">
        <v>42</v>
      </c>
      <c r="P246" t="s">
        <v>64</v>
      </c>
      <c r="Q246">
        <v>945.2</v>
      </c>
      <c r="R246">
        <v>189.04</v>
      </c>
      <c r="S246">
        <v>756.16</v>
      </c>
      <c r="T246">
        <v>0</v>
      </c>
      <c r="U246">
        <v>756.16</v>
      </c>
      <c r="V246">
        <v>31</v>
      </c>
      <c r="W246">
        <v>0</v>
      </c>
      <c r="X246" t="s">
        <v>44</v>
      </c>
      <c r="Y246">
        <v>30.2</v>
      </c>
      <c r="Z246">
        <v>228.36</v>
      </c>
      <c r="AA246">
        <v>0</v>
      </c>
    </row>
    <row r="247" spans="1:27" x14ac:dyDescent="0.25">
      <c r="A247" t="s">
        <v>326</v>
      </c>
      <c r="B247" s="6">
        <v>45686</v>
      </c>
      <c r="C247" t="s">
        <v>88</v>
      </c>
      <c r="D247" t="s">
        <v>38</v>
      </c>
      <c r="E247" t="s">
        <v>47</v>
      </c>
      <c r="F247" t="s">
        <v>86</v>
      </c>
      <c r="G247" t="s">
        <v>67</v>
      </c>
      <c r="H247">
        <v>1</v>
      </c>
      <c r="I247">
        <v>101.81</v>
      </c>
      <c r="J247">
        <v>15</v>
      </c>
      <c r="K247">
        <v>32</v>
      </c>
      <c r="L247">
        <v>5.23</v>
      </c>
      <c r="M247">
        <v>4.0999999999999996</v>
      </c>
      <c r="N247" t="s">
        <v>68</v>
      </c>
      <c r="O247" t="s">
        <v>42</v>
      </c>
      <c r="P247" t="s">
        <v>51</v>
      </c>
      <c r="Q247">
        <v>101.81</v>
      </c>
      <c r="R247">
        <v>15.27</v>
      </c>
      <c r="S247">
        <v>86.54</v>
      </c>
      <c r="T247">
        <v>10</v>
      </c>
      <c r="U247">
        <v>96.54</v>
      </c>
      <c r="V247">
        <v>32</v>
      </c>
      <c r="W247">
        <v>0</v>
      </c>
      <c r="X247" t="s">
        <v>44</v>
      </c>
      <c r="Y247">
        <v>10.3</v>
      </c>
      <c r="Z247">
        <v>8.91</v>
      </c>
      <c r="AA247">
        <v>0</v>
      </c>
    </row>
    <row r="248" spans="1:27" x14ac:dyDescent="0.25">
      <c r="A248" t="s">
        <v>327</v>
      </c>
      <c r="B248" s="6">
        <v>45686</v>
      </c>
      <c r="C248" t="s">
        <v>80</v>
      </c>
      <c r="D248" t="s">
        <v>28</v>
      </c>
      <c r="E248" t="s">
        <v>47</v>
      </c>
      <c r="F248" t="s">
        <v>48</v>
      </c>
      <c r="G248" t="s">
        <v>89</v>
      </c>
      <c r="H248">
        <v>4</v>
      </c>
      <c r="I248">
        <v>353.13</v>
      </c>
      <c r="J248">
        <v>15</v>
      </c>
      <c r="K248">
        <v>26</v>
      </c>
      <c r="L248">
        <v>2.95</v>
      </c>
      <c r="M248">
        <v>3.8</v>
      </c>
      <c r="N248" t="s">
        <v>60</v>
      </c>
      <c r="O248" t="s">
        <v>42</v>
      </c>
      <c r="P248" t="s">
        <v>51</v>
      </c>
      <c r="Q248">
        <v>1412.52</v>
      </c>
      <c r="R248">
        <v>211.88</v>
      </c>
      <c r="S248">
        <v>1200.6400000000001</v>
      </c>
      <c r="T248">
        <v>0</v>
      </c>
      <c r="U248">
        <v>1200.6400000000001</v>
      </c>
      <c r="V248">
        <v>39</v>
      </c>
      <c r="W248">
        <v>0</v>
      </c>
      <c r="X248" t="s">
        <v>44</v>
      </c>
      <c r="Y248">
        <v>11.2</v>
      </c>
      <c r="Z248">
        <v>134.47</v>
      </c>
      <c r="AA248">
        <v>0</v>
      </c>
    </row>
    <row r="249" spans="1:27" x14ac:dyDescent="0.25">
      <c r="A249" t="s">
        <v>328</v>
      </c>
      <c r="B249" s="6">
        <v>45686</v>
      </c>
      <c r="C249" t="s">
        <v>27</v>
      </c>
      <c r="D249" t="s">
        <v>54</v>
      </c>
      <c r="E249" t="s">
        <v>47</v>
      </c>
      <c r="F249" t="s">
        <v>111</v>
      </c>
      <c r="G249" t="s">
        <v>98</v>
      </c>
      <c r="H249">
        <v>3</v>
      </c>
      <c r="I249">
        <v>72.11</v>
      </c>
      <c r="J249">
        <v>20</v>
      </c>
      <c r="K249">
        <v>14</v>
      </c>
      <c r="L249">
        <v>1.53</v>
      </c>
      <c r="M249">
        <v>3.1</v>
      </c>
      <c r="N249" t="s">
        <v>68</v>
      </c>
      <c r="O249" t="s">
        <v>42</v>
      </c>
      <c r="P249" t="s">
        <v>51</v>
      </c>
      <c r="Q249">
        <v>216.33</v>
      </c>
      <c r="R249">
        <v>43.27</v>
      </c>
      <c r="S249">
        <v>173.06</v>
      </c>
      <c r="T249">
        <v>10</v>
      </c>
      <c r="U249">
        <v>183.06</v>
      </c>
      <c r="V249">
        <v>37</v>
      </c>
      <c r="W249">
        <v>0</v>
      </c>
      <c r="X249" t="s">
        <v>44</v>
      </c>
      <c r="Y249">
        <v>19.3</v>
      </c>
      <c r="Z249">
        <v>33.4</v>
      </c>
      <c r="AA249">
        <v>0</v>
      </c>
    </row>
    <row r="250" spans="1:27" x14ac:dyDescent="0.25">
      <c r="A250" t="s">
        <v>329</v>
      </c>
      <c r="B250" s="6">
        <v>45686</v>
      </c>
      <c r="C250" t="s">
        <v>80</v>
      </c>
      <c r="D250" t="s">
        <v>66</v>
      </c>
      <c r="E250" t="s">
        <v>47</v>
      </c>
      <c r="F250" t="s">
        <v>30</v>
      </c>
      <c r="G250" t="s">
        <v>49</v>
      </c>
      <c r="H250">
        <v>4</v>
      </c>
      <c r="I250">
        <v>318.64999999999998</v>
      </c>
      <c r="J250">
        <v>5</v>
      </c>
      <c r="K250">
        <v>27</v>
      </c>
      <c r="L250">
        <v>3.4</v>
      </c>
      <c r="M250">
        <v>5</v>
      </c>
      <c r="N250" t="s">
        <v>50</v>
      </c>
      <c r="O250" t="s">
        <v>42</v>
      </c>
      <c r="P250" t="s">
        <v>34</v>
      </c>
      <c r="Q250">
        <v>1274.5999999999999</v>
      </c>
      <c r="R250">
        <v>63.73</v>
      </c>
      <c r="S250">
        <v>1210.8699999999999</v>
      </c>
      <c r="T250">
        <v>0</v>
      </c>
      <c r="U250">
        <v>1210.8699999999999</v>
      </c>
      <c r="V250">
        <v>43</v>
      </c>
      <c r="W250">
        <v>0</v>
      </c>
      <c r="X250" t="s">
        <v>44</v>
      </c>
      <c r="Y250">
        <v>21</v>
      </c>
      <c r="Z250">
        <v>254.28</v>
      </c>
      <c r="AA250">
        <v>0</v>
      </c>
    </row>
    <row r="251" spans="1:27" x14ac:dyDescent="0.25">
      <c r="A251" t="s">
        <v>330</v>
      </c>
      <c r="B251" s="6">
        <v>45686</v>
      </c>
      <c r="C251" t="s">
        <v>88</v>
      </c>
      <c r="D251" t="s">
        <v>38</v>
      </c>
      <c r="E251" t="s">
        <v>47</v>
      </c>
      <c r="F251" t="s">
        <v>73</v>
      </c>
      <c r="G251" t="s">
        <v>144</v>
      </c>
      <c r="H251">
        <v>6</v>
      </c>
      <c r="I251">
        <v>461.73</v>
      </c>
      <c r="J251">
        <v>0</v>
      </c>
      <c r="K251">
        <v>10</v>
      </c>
      <c r="L251">
        <v>3.62</v>
      </c>
      <c r="M251">
        <v>4.0999999999999996</v>
      </c>
      <c r="N251" t="s">
        <v>50</v>
      </c>
      <c r="O251" t="s">
        <v>42</v>
      </c>
      <c r="P251" t="s">
        <v>51</v>
      </c>
      <c r="Q251">
        <v>2770.38</v>
      </c>
      <c r="R251">
        <v>0</v>
      </c>
      <c r="S251">
        <v>2770.38</v>
      </c>
      <c r="T251">
        <v>0</v>
      </c>
      <c r="U251">
        <v>2770.38</v>
      </c>
      <c r="V251">
        <v>36</v>
      </c>
      <c r="W251">
        <v>0</v>
      </c>
      <c r="X251" t="s">
        <v>44</v>
      </c>
      <c r="Y251">
        <v>27</v>
      </c>
      <c r="Z251">
        <v>748</v>
      </c>
      <c r="AA251">
        <v>0</v>
      </c>
    </row>
    <row r="252" spans="1:27" x14ac:dyDescent="0.25">
      <c r="A252" t="s">
        <v>331</v>
      </c>
      <c r="B252" s="6">
        <v>45686</v>
      </c>
      <c r="C252" t="s">
        <v>75</v>
      </c>
      <c r="D252" t="s">
        <v>54</v>
      </c>
      <c r="E252" t="s">
        <v>29</v>
      </c>
      <c r="F252" t="s">
        <v>30</v>
      </c>
      <c r="G252" t="s">
        <v>136</v>
      </c>
      <c r="H252">
        <v>6</v>
      </c>
      <c r="I252">
        <v>276.77999999999997</v>
      </c>
      <c r="J252">
        <v>0</v>
      </c>
      <c r="K252">
        <v>34</v>
      </c>
      <c r="L252">
        <v>2.5</v>
      </c>
      <c r="M252">
        <v>4.8</v>
      </c>
      <c r="N252" t="s">
        <v>60</v>
      </c>
      <c r="O252" t="s">
        <v>33</v>
      </c>
      <c r="P252" t="s">
        <v>64</v>
      </c>
      <c r="Q252">
        <v>1660.68</v>
      </c>
      <c r="R252">
        <v>0</v>
      </c>
      <c r="S252">
        <v>0</v>
      </c>
      <c r="T252">
        <v>0</v>
      </c>
      <c r="U252">
        <v>0</v>
      </c>
      <c r="V252">
        <v>31</v>
      </c>
      <c r="W252">
        <v>3</v>
      </c>
      <c r="X252" t="s">
        <v>44</v>
      </c>
      <c r="Y252">
        <v>10.4</v>
      </c>
      <c r="Z252">
        <v>0</v>
      </c>
      <c r="AA252">
        <v>0</v>
      </c>
    </row>
    <row r="253" spans="1:27" x14ac:dyDescent="0.25">
      <c r="A253" t="s">
        <v>332</v>
      </c>
      <c r="B253" s="6">
        <v>45686</v>
      </c>
      <c r="C253" t="s">
        <v>58</v>
      </c>
      <c r="D253" t="s">
        <v>46</v>
      </c>
      <c r="E253" t="s">
        <v>29</v>
      </c>
      <c r="F253" t="s">
        <v>30</v>
      </c>
      <c r="G253" t="s">
        <v>89</v>
      </c>
      <c r="H253">
        <v>7</v>
      </c>
      <c r="I253">
        <v>290.52</v>
      </c>
      <c r="J253">
        <v>15</v>
      </c>
      <c r="K253">
        <v>26</v>
      </c>
      <c r="L253">
        <v>1.44</v>
      </c>
      <c r="M253">
        <v>4.0999999999999996</v>
      </c>
      <c r="N253" t="s">
        <v>68</v>
      </c>
      <c r="O253" t="s">
        <v>42</v>
      </c>
      <c r="P253" t="s">
        <v>56</v>
      </c>
      <c r="Q253">
        <v>2033.64</v>
      </c>
      <c r="R253">
        <v>305.05</v>
      </c>
      <c r="S253">
        <v>1728.59</v>
      </c>
      <c r="T253">
        <v>0</v>
      </c>
      <c r="U253">
        <v>1728.59</v>
      </c>
      <c r="V253">
        <v>35</v>
      </c>
      <c r="W253">
        <v>0</v>
      </c>
      <c r="X253" t="s">
        <v>44</v>
      </c>
      <c r="Y253">
        <v>12.3</v>
      </c>
      <c r="Z253">
        <v>212.62</v>
      </c>
      <c r="AA253">
        <v>0</v>
      </c>
    </row>
    <row r="254" spans="1:27" x14ac:dyDescent="0.25">
      <c r="A254" t="s">
        <v>333</v>
      </c>
      <c r="B254" s="6">
        <v>45686</v>
      </c>
      <c r="C254" t="s">
        <v>84</v>
      </c>
      <c r="D254" t="s">
        <v>54</v>
      </c>
      <c r="E254" t="s">
        <v>47</v>
      </c>
      <c r="F254" t="s">
        <v>39</v>
      </c>
      <c r="G254" t="s">
        <v>55</v>
      </c>
      <c r="H254">
        <v>2</v>
      </c>
      <c r="I254">
        <v>263</v>
      </c>
      <c r="J254">
        <v>10</v>
      </c>
      <c r="K254">
        <v>28</v>
      </c>
      <c r="L254">
        <v>0.57999999999999996</v>
      </c>
      <c r="M254">
        <v>3.3</v>
      </c>
      <c r="N254" t="s">
        <v>50</v>
      </c>
      <c r="O254" t="s">
        <v>42</v>
      </c>
      <c r="P254" t="s">
        <v>34</v>
      </c>
      <c r="Q254">
        <v>526</v>
      </c>
      <c r="R254">
        <v>52.6</v>
      </c>
      <c r="S254">
        <v>473.4</v>
      </c>
      <c r="T254">
        <v>0</v>
      </c>
      <c r="U254">
        <v>473.4</v>
      </c>
      <c r="V254">
        <v>39</v>
      </c>
      <c r="W254">
        <v>0</v>
      </c>
      <c r="X254" t="s">
        <v>44</v>
      </c>
      <c r="Y254">
        <v>18.2</v>
      </c>
      <c r="Z254">
        <v>86.16</v>
      </c>
      <c r="AA254">
        <v>0</v>
      </c>
    </row>
    <row r="255" spans="1:27" x14ac:dyDescent="0.25">
      <c r="A255" t="s">
        <v>334</v>
      </c>
      <c r="B255" s="6">
        <v>45686</v>
      </c>
      <c r="C255" t="s">
        <v>88</v>
      </c>
      <c r="D255" t="s">
        <v>46</v>
      </c>
      <c r="E255" t="s">
        <v>47</v>
      </c>
      <c r="F255" t="s">
        <v>30</v>
      </c>
      <c r="G255" t="s">
        <v>63</v>
      </c>
      <c r="H255">
        <v>5</v>
      </c>
      <c r="I255">
        <v>236.3</v>
      </c>
      <c r="J255">
        <v>10</v>
      </c>
      <c r="K255">
        <v>25</v>
      </c>
      <c r="L255">
        <v>2.13</v>
      </c>
      <c r="M255">
        <v>4</v>
      </c>
      <c r="N255" t="s">
        <v>60</v>
      </c>
      <c r="O255" t="s">
        <v>42</v>
      </c>
      <c r="P255" t="s">
        <v>56</v>
      </c>
      <c r="Q255">
        <v>1181.5</v>
      </c>
      <c r="R255">
        <v>118.15</v>
      </c>
      <c r="S255">
        <v>1063.3499999999999</v>
      </c>
      <c r="T255">
        <v>0</v>
      </c>
      <c r="U255">
        <v>1063.3499999999999</v>
      </c>
      <c r="V255">
        <v>29</v>
      </c>
      <c r="W255">
        <v>0</v>
      </c>
      <c r="X255" t="s">
        <v>44</v>
      </c>
      <c r="Y255">
        <v>21.9</v>
      </c>
      <c r="Z255">
        <v>232.87</v>
      </c>
      <c r="AA255">
        <v>0</v>
      </c>
    </row>
    <row r="256" spans="1:27" x14ac:dyDescent="0.25">
      <c r="A256" t="s">
        <v>335</v>
      </c>
      <c r="B256" s="6">
        <v>45686</v>
      </c>
      <c r="C256" t="s">
        <v>37</v>
      </c>
      <c r="D256" t="s">
        <v>54</v>
      </c>
      <c r="E256" t="s">
        <v>47</v>
      </c>
      <c r="F256" t="s">
        <v>93</v>
      </c>
      <c r="G256" t="s">
        <v>49</v>
      </c>
      <c r="H256">
        <v>6</v>
      </c>
      <c r="I256">
        <v>130.12</v>
      </c>
      <c r="J256">
        <v>25</v>
      </c>
      <c r="K256">
        <v>31</v>
      </c>
      <c r="L256">
        <v>5.1100000000000003</v>
      </c>
      <c r="M256">
        <v>3.8</v>
      </c>
      <c r="N256" t="s">
        <v>50</v>
      </c>
      <c r="O256" t="s">
        <v>33</v>
      </c>
      <c r="P256" t="s">
        <v>64</v>
      </c>
      <c r="Q256">
        <v>780.72</v>
      </c>
      <c r="R256">
        <v>195.18</v>
      </c>
      <c r="S256">
        <v>0</v>
      </c>
      <c r="T256">
        <v>0</v>
      </c>
      <c r="U256">
        <v>0</v>
      </c>
      <c r="V256">
        <v>16</v>
      </c>
      <c r="W256">
        <v>15</v>
      </c>
      <c r="X256" t="s">
        <v>35</v>
      </c>
      <c r="Y256">
        <v>15.3</v>
      </c>
      <c r="Z256">
        <v>0</v>
      </c>
      <c r="AA256">
        <v>1</v>
      </c>
    </row>
    <row r="257" spans="1:27" x14ac:dyDescent="0.25">
      <c r="A257" t="s">
        <v>336</v>
      </c>
      <c r="B257" s="6">
        <v>45687</v>
      </c>
      <c r="C257" t="s">
        <v>84</v>
      </c>
      <c r="D257" t="s">
        <v>54</v>
      </c>
      <c r="E257" t="s">
        <v>29</v>
      </c>
      <c r="F257" t="s">
        <v>81</v>
      </c>
      <c r="G257" t="s">
        <v>31</v>
      </c>
      <c r="H257">
        <v>3</v>
      </c>
      <c r="I257">
        <v>180.92</v>
      </c>
      <c r="J257">
        <v>5</v>
      </c>
      <c r="K257">
        <v>44</v>
      </c>
      <c r="L257">
        <v>7.76</v>
      </c>
      <c r="M257">
        <v>3.4</v>
      </c>
      <c r="N257" t="s">
        <v>41</v>
      </c>
      <c r="O257" t="s">
        <v>33</v>
      </c>
      <c r="P257" t="s">
        <v>43</v>
      </c>
      <c r="Q257">
        <v>542.76</v>
      </c>
      <c r="R257">
        <v>27.14</v>
      </c>
      <c r="S257">
        <v>0</v>
      </c>
      <c r="T257">
        <v>0</v>
      </c>
      <c r="U257">
        <v>0</v>
      </c>
      <c r="V257">
        <v>19</v>
      </c>
      <c r="W257">
        <v>25</v>
      </c>
      <c r="X257" t="s">
        <v>35</v>
      </c>
      <c r="Y257">
        <v>18.8</v>
      </c>
      <c r="Z257">
        <v>0</v>
      </c>
      <c r="AA257">
        <v>1</v>
      </c>
    </row>
    <row r="258" spans="1:27" x14ac:dyDescent="0.25">
      <c r="A258" t="s">
        <v>337</v>
      </c>
      <c r="B258" s="6">
        <v>45687</v>
      </c>
      <c r="C258" t="s">
        <v>84</v>
      </c>
      <c r="D258" t="s">
        <v>54</v>
      </c>
      <c r="E258" t="s">
        <v>47</v>
      </c>
      <c r="F258" t="s">
        <v>39</v>
      </c>
      <c r="G258" t="s">
        <v>70</v>
      </c>
      <c r="H258">
        <v>7</v>
      </c>
      <c r="I258">
        <v>380.82</v>
      </c>
      <c r="J258">
        <v>20</v>
      </c>
      <c r="K258">
        <v>30</v>
      </c>
      <c r="L258">
        <v>5.18</v>
      </c>
      <c r="M258">
        <v>3.2</v>
      </c>
      <c r="N258" t="s">
        <v>32</v>
      </c>
      <c r="O258" t="s">
        <v>33</v>
      </c>
      <c r="P258" t="s">
        <v>51</v>
      </c>
      <c r="Q258">
        <v>2665.74</v>
      </c>
      <c r="R258">
        <v>533.15</v>
      </c>
      <c r="S258">
        <v>0</v>
      </c>
      <c r="T258">
        <v>0</v>
      </c>
      <c r="U258">
        <v>0</v>
      </c>
      <c r="V258">
        <v>33</v>
      </c>
      <c r="W258">
        <v>0</v>
      </c>
      <c r="X258" t="s">
        <v>44</v>
      </c>
      <c r="Y258">
        <v>17.3</v>
      </c>
      <c r="Z258">
        <v>0</v>
      </c>
      <c r="AA258">
        <v>0</v>
      </c>
    </row>
    <row r="259" spans="1:27" x14ac:dyDescent="0.25">
      <c r="A259" t="s">
        <v>338</v>
      </c>
      <c r="B259" s="6">
        <v>45687</v>
      </c>
      <c r="C259" t="s">
        <v>37</v>
      </c>
      <c r="D259" t="s">
        <v>66</v>
      </c>
      <c r="E259" t="s">
        <v>29</v>
      </c>
      <c r="F259" t="s">
        <v>86</v>
      </c>
      <c r="G259" t="s">
        <v>89</v>
      </c>
      <c r="H259">
        <v>4</v>
      </c>
      <c r="I259">
        <v>320.62</v>
      </c>
      <c r="J259">
        <v>10</v>
      </c>
      <c r="K259">
        <v>31</v>
      </c>
      <c r="L259">
        <v>2.4900000000000002</v>
      </c>
      <c r="M259">
        <v>4.5999999999999996</v>
      </c>
      <c r="N259" t="s">
        <v>41</v>
      </c>
      <c r="O259" t="s">
        <v>42</v>
      </c>
      <c r="P259" t="s">
        <v>34</v>
      </c>
      <c r="Q259">
        <v>1282.48</v>
      </c>
      <c r="R259">
        <v>128.25</v>
      </c>
      <c r="S259">
        <v>1154.23</v>
      </c>
      <c r="T259">
        <v>0</v>
      </c>
      <c r="U259">
        <v>1154.23</v>
      </c>
      <c r="V259">
        <v>17</v>
      </c>
      <c r="W259">
        <v>14</v>
      </c>
      <c r="X259" t="s">
        <v>35</v>
      </c>
      <c r="Y259">
        <v>23.4</v>
      </c>
      <c r="Z259">
        <v>270.08999999999997</v>
      </c>
      <c r="AA259">
        <v>1</v>
      </c>
    </row>
    <row r="260" spans="1:27" x14ac:dyDescent="0.25">
      <c r="A260" t="s">
        <v>339</v>
      </c>
      <c r="B260" s="6">
        <v>45687</v>
      </c>
      <c r="C260" t="s">
        <v>75</v>
      </c>
      <c r="D260" t="s">
        <v>28</v>
      </c>
      <c r="E260" t="s">
        <v>47</v>
      </c>
      <c r="F260" t="s">
        <v>76</v>
      </c>
      <c r="G260" t="s">
        <v>89</v>
      </c>
      <c r="H260">
        <v>4</v>
      </c>
      <c r="I260">
        <v>430.87</v>
      </c>
      <c r="J260">
        <v>20</v>
      </c>
      <c r="K260">
        <v>28</v>
      </c>
      <c r="L260">
        <v>5.77</v>
      </c>
      <c r="M260">
        <v>3.7</v>
      </c>
      <c r="N260" t="s">
        <v>41</v>
      </c>
      <c r="O260" t="s">
        <v>42</v>
      </c>
      <c r="P260" t="s">
        <v>43</v>
      </c>
      <c r="Q260">
        <v>1723.48</v>
      </c>
      <c r="R260">
        <v>344.7</v>
      </c>
      <c r="S260">
        <v>1378.78</v>
      </c>
      <c r="T260">
        <v>0</v>
      </c>
      <c r="U260">
        <v>1378.78</v>
      </c>
      <c r="V260">
        <v>26</v>
      </c>
      <c r="W260">
        <v>2</v>
      </c>
      <c r="X260" t="s">
        <v>44</v>
      </c>
      <c r="Y260">
        <v>15.1</v>
      </c>
      <c r="Z260">
        <v>208.2</v>
      </c>
      <c r="AA260">
        <v>0</v>
      </c>
    </row>
    <row r="261" spans="1:27" x14ac:dyDescent="0.25">
      <c r="A261" t="s">
        <v>340</v>
      </c>
      <c r="B261" s="6">
        <v>45688</v>
      </c>
      <c r="C261" t="s">
        <v>84</v>
      </c>
      <c r="D261" t="s">
        <v>54</v>
      </c>
      <c r="E261" t="s">
        <v>29</v>
      </c>
      <c r="F261" t="s">
        <v>30</v>
      </c>
      <c r="G261" t="s">
        <v>63</v>
      </c>
      <c r="H261">
        <v>1</v>
      </c>
      <c r="I261">
        <v>353.76</v>
      </c>
      <c r="J261">
        <v>25</v>
      </c>
      <c r="K261">
        <v>37</v>
      </c>
      <c r="L261">
        <v>3.82</v>
      </c>
      <c r="M261">
        <v>4.9000000000000004</v>
      </c>
      <c r="N261" t="s">
        <v>32</v>
      </c>
      <c r="O261" t="s">
        <v>42</v>
      </c>
      <c r="P261" t="s">
        <v>56</v>
      </c>
      <c r="Q261">
        <v>353.76</v>
      </c>
      <c r="R261">
        <v>88.44</v>
      </c>
      <c r="S261">
        <v>265.32</v>
      </c>
      <c r="T261">
        <v>25</v>
      </c>
      <c r="U261">
        <v>290.32</v>
      </c>
      <c r="V261">
        <v>36</v>
      </c>
      <c r="W261">
        <v>1</v>
      </c>
      <c r="X261" t="s">
        <v>44</v>
      </c>
      <c r="Y261">
        <v>24.1</v>
      </c>
      <c r="Z261">
        <v>63.94</v>
      </c>
      <c r="AA261">
        <v>0</v>
      </c>
    </row>
    <row r="262" spans="1:27" x14ac:dyDescent="0.25">
      <c r="A262" t="s">
        <v>341</v>
      </c>
      <c r="B262" s="6">
        <v>45688</v>
      </c>
      <c r="C262" t="s">
        <v>27</v>
      </c>
      <c r="D262" t="s">
        <v>28</v>
      </c>
      <c r="E262" t="s">
        <v>47</v>
      </c>
      <c r="F262" t="s">
        <v>81</v>
      </c>
      <c r="G262" t="s">
        <v>136</v>
      </c>
      <c r="H262">
        <v>3</v>
      </c>
      <c r="I262">
        <v>410.28</v>
      </c>
      <c r="J262">
        <v>5</v>
      </c>
      <c r="K262">
        <v>28</v>
      </c>
      <c r="L262">
        <v>1</v>
      </c>
      <c r="M262">
        <v>3.9</v>
      </c>
      <c r="N262" t="s">
        <v>50</v>
      </c>
      <c r="O262" t="s">
        <v>42</v>
      </c>
      <c r="P262" t="s">
        <v>64</v>
      </c>
      <c r="Q262">
        <v>1230.8399999999999</v>
      </c>
      <c r="R262">
        <v>61.54</v>
      </c>
      <c r="S262">
        <v>1169.3</v>
      </c>
      <c r="T262">
        <v>0</v>
      </c>
      <c r="U262">
        <v>1169.3</v>
      </c>
      <c r="V262">
        <v>37</v>
      </c>
      <c r="W262">
        <v>0</v>
      </c>
      <c r="X262" t="s">
        <v>44</v>
      </c>
      <c r="Y262">
        <v>17.600000000000001</v>
      </c>
      <c r="Z262">
        <v>205.8</v>
      </c>
      <c r="AA262">
        <v>0</v>
      </c>
    </row>
    <row r="263" spans="1:27" x14ac:dyDescent="0.25">
      <c r="A263" t="s">
        <v>342</v>
      </c>
      <c r="B263" s="6">
        <v>45688</v>
      </c>
      <c r="C263" t="s">
        <v>37</v>
      </c>
      <c r="D263" t="s">
        <v>38</v>
      </c>
      <c r="E263" t="s">
        <v>47</v>
      </c>
      <c r="F263" t="s">
        <v>111</v>
      </c>
      <c r="G263" t="s">
        <v>100</v>
      </c>
      <c r="H263">
        <v>3</v>
      </c>
      <c r="I263">
        <v>357.97</v>
      </c>
      <c r="J263">
        <v>25</v>
      </c>
      <c r="K263">
        <v>41</v>
      </c>
      <c r="L263">
        <v>2.17</v>
      </c>
      <c r="M263">
        <v>5</v>
      </c>
      <c r="N263" t="s">
        <v>60</v>
      </c>
      <c r="O263" t="s">
        <v>42</v>
      </c>
      <c r="P263" t="s">
        <v>34</v>
      </c>
      <c r="Q263">
        <v>1073.9100000000001</v>
      </c>
      <c r="R263">
        <v>268.48</v>
      </c>
      <c r="S263">
        <v>805.43</v>
      </c>
      <c r="T263">
        <v>0</v>
      </c>
      <c r="U263">
        <v>805.43</v>
      </c>
      <c r="V263">
        <v>16</v>
      </c>
      <c r="W263">
        <v>25</v>
      </c>
      <c r="X263" t="s">
        <v>35</v>
      </c>
      <c r="Y263">
        <v>31.4</v>
      </c>
      <c r="Z263">
        <v>252.91</v>
      </c>
      <c r="AA263">
        <v>1</v>
      </c>
    </row>
    <row r="264" spans="1:27" x14ac:dyDescent="0.25">
      <c r="A264" t="s">
        <v>343</v>
      </c>
      <c r="B264" s="6">
        <v>45688</v>
      </c>
      <c r="C264" t="s">
        <v>84</v>
      </c>
      <c r="D264" t="s">
        <v>38</v>
      </c>
      <c r="E264" t="s">
        <v>47</v>
      </c>
      <c r="F264" t="s">
        <v>73</v>
      </c>
      <c r="G264" t="s">
        <v>63</v>
      </c>
      <c r="H264">
        <v>7</v>
      </c>
      <c r="I264">
        <v>200.46</v>
      </c>
      <c r="J264">
        <v>25</v>
      </c>
      <c r="K264">
        <v>30</v>
      </c>
      <c r="L264">
        <v>5.08</v>
      </c>
      <c r="M264">
        <v>4.4000000000000004</v>
      </c>
      <c r="N264" t="s">
        <v>68</v>
      </c>
      <c r="O264" t="s">
        <v>42</v>
      </c>
      <c r="P264" t="s">
        <v>56</v>
      </c>
      <c r="Q264">
        <v>1403.22</v>
      </c>
      <c r="R264">
        <v>350.8</v>
      </c>
      <c r="S264">
        <v>1052.42</v>
      </c>
      <c r="T264">
        <v>0</v>
      </c>
      <c r="U264">
        <v>1052.42</v>
      </c>
      <c r="V264">
        <v>19</v>
      </c>
      <c r="W264">
        <v>11</v>
      </c>
      <c r="X264" t="s">
        <v>35</v>
      </c>
      <c r="Y264">
        <v>20.2</v>
      </c>
      <c r="Z264">
        <v>212.59</v>
      </c>
      <c r="AA264">
        <v>1</v>
      </c>
    </row>
    <row r="265" spans="1:27" x14ac:dyDescent="0.25">
      <c r="A265" t="s">
        <v>344</v>
      </c>
      <c r="B265" s="6">
        <v>45689</v>
      </c>
      <c r="C265" t="s">
        <v>80</v>
      </c>
      <c r="D265" t="s">
        <v>28</v>
      </c>
      <c r="E265" t="s">
        <v>47</v>
      </c>
      <c r="F265" t="s">
        <v>111</v>
      </c>
      <c r="G265" t="s">
        <v>144</v>
      </c>
      <c r="H265">
        <v>6</v>
      </c>
      <c r="I265">
        <v>28.33</v>
      </c>
      <c r="J265">
        <v>20</v>
      </c>
      <c r="K265">
        <v>18</v>
      </c>
      <c r="L265">
        <v>1.36</v>
      </c>
      <c r="M265">
        <v>5</v>
      </c>
      <c r="N265" t="s">
        <v>60</v>
      </c>
      <c r="O265" t="s">
        <v>33</v>
      </c>
      <c r="P265" t="s">
        <v>64</v>
      </c>
      <c r="Q265">
        <v>169.98</v>
      </c>
      <c r="R265">
        <v>34</v>
      </c>
      <c r="S265">
        <v>0</v>
      </c>
      <c r="T265">
        <v>15</v>
      </c>
      <c r="U265">
        <v>0</v>
      </c>
      <c r="V265">
        <v>30</v>
      </c>
      <c r="W265">
        <v>0</v>
      </c>
      <c r="X265" t="s">
        <v>44</v>
      </c>
      <c r="Y265">
        <v>11.4</v>
      </c>
      <c r="Z265">
        <v>0</v>
      </c>
      <c r="AA265">
        <v>0</v>
      </c>
    </row>
    <row r="266" spans="1:27" x14ac:dyDescent="0.25">
      <c r="A266" t="s">
        <v>345</v>
      </c>
      <c r="B266" s="6">
        <v>45689</v>
      </c>
      <c r="C266" t="s">
        <v>84</v>
      </c>
      <c r="D266" t="s">
        <v>46</v>
      </c>
      <c r="E266" t="s">
        <v>47</v>
      </c>
      <c r="F266" t="s">
        <v>48</v>
      </c>
      <c r="G266" t="s">
        <v>70</v>
      </c>
      <c r="H266">
        <v>3</v>
      </c>
      <c r="I266">
        <v>112.3</v>
      </c>
      <c r="J266">
        <v>0</v>
      </c>
      <c r="K266">
        <v>30</v>
      </c>
      <c r="L266">
        <v>3.38</v>
      </c>
      <c r="M266">
        <v>4.8</v>
      </c>
      <c r="N266" t="s">
        <v>32</v>
      </c>
      <c r="O266" t="s">
        <v>42</v>
      </c>
      <c r="P266" t="s">
        <v>56</v>
      </c>
      <c r="Q266">
        <v>336.9</v>
      </c>
      <c r="R266">
        <v>0</v>
      </c>
      <c r="S266">
        <v>336.9</v>
      </c>
      <c r="T266">
        <v>0</v>
      </c>
      <c r="U266">
        <v>336.9</v>
      </c>
      <c r="V266">
        <v>28</v>
      </c>
      <c r="W266">
        <v>2</v>
      </c>
      <c r="X266" t="s">
        <v>44</v>
      </c>
      <c r="Y266">
        <v>23</v>
      </c>
      <c r="Z266">
        <v>77.489999999999995</v>
      </c>
      <c r="AA266">
        <v>0</v>
      </c>
    </row>
    <row r="267" spans="1:27" x14ac:dyDescent="0.25">
      <c r="A267" t="s">
        <v>346</v>
      </c>
      <c r="B267" s="6">
        <v>45689</v>
      </c>
      <c r="C267" t="s">
        <v>84</v>
      </c>
      <c r="D267" t="s">
        <v>54</v>
      </c>
      <c r="E267" t="s">
        <v>47</v>
      </c>
      <c r="F267" t="s">
        <v>86</v>
      </c>
      <c r="G267" t="s">
        <v>136</v>
      </c>
      <c r="H267">
        <v>4</v>
      </c>
      <c r="I267">
        <v>416.91</v>
      </c>
      <c r="J267">
        <v>10</v>
      </c>
      <c r="K267">
        <v>54</v>
      </c>
      <c r="L267">
        <v>5.04</v>
      </c>
      <c r="M267">
        <v>4.3</v>
      </c>
      <c r="N267" t="s">
        <v>60</v>
      </c>
      <c r="O267" t="s">
        <v>42</v>
      </c>
      <c r="P267" t="s">
        <v>64</v>
      </c>
      <c r="Q267">
        <v>1667.64</v>
      </c>
      <c r="R267">
        <v>166.76</v>
      </c>
      <c r="S267">
        <v>1500.88</v>
      </c>
      <c r="T267">
        <v>0</v>
      </c>
      <c r="U267">
        <v>1500.88</v>
      </c>
      <c r="V267">
        <v>17</v>
      </c>
      <c r="W267">
        <v>37</v>
      </c>
      <c r="X267" t="s">
        <v>35</v>
      </c>
      <c r="Y267">
        <v>30.6</v>
      </c>
      <c r="Z267">
        <v>459.27</v>
      </c>
      <c r="AA267">
        <v>1</v>
      </c>
    </row>
    <row r="268" spans="1:27" x14ac:dyDescent="0.25">
      <c r="A268" t="s">
        <v>347</v>
      </c>
      <c r="B268" s="6">
        <v>45689</v>
      </c>
      <c r="C268" t="s">
        <v>80</v>
      </c>
      <c r="D268" t="s">
        <v>54</v>
      </c>
      <c r="E268" t="s">
        <v>29</v>
      </c>
      <c r="F268" t="s">
        <v>30</v>
      </c>
      <c r="G268" t="s">
        <v>89</v>
      </c>
      <c r="H268">
        <v>7</v>
      </c>
      <c r="I268">
        <v>479.98</v>
      </c>
      <c r="J268">
        <v>20</v>
      </c>
      <c r="K268">
        <v>20</v>
      </c>
      <c r="L268">
        <v>6.25</v>
      </c>
      <c r="M268">
        <v>5</v>
      </c>
      <c r="N268" t="s">
        <v>50</v>
      </c>
      <c r="O268" t="s">
        <v>42</v>
      </c>
      <c r="P268" t="s">
        <v>34</v>
      </c>
      <c r="Q268">
        <v>3359.86</v>
      </c>
      <c r="R268">
        <v>671.97</v>
      </c>
      <c r="S268">
        <v>2687.89</v>
      </c>
      <c r="T268">
        <v>0</v>
      </c>
      <c r="U268">
        <v>2687.89</v>
      </c>
      <c r="V268">
        <v>40</v>
      </c>
      <c r="W268">
        <v>0</v>
      </c>
      <c r="X268" t="s">
        <v>44</v>
      </c>
      <c r="Y268">
        <v>24.7</v>
      </c>
      <c r="Z268">
        <v>663.91</v>
      </c>
      <c r="AA268">
        <v>0</v>
      </c>
    </row>
    <row r="269" spans="1:27" x14ac:dyDescent="0.25">
      <c r="A269" t="s">
        <v>348</v>
      </c>
      <c r="B269" s="6">
        <v>45689</v>
      </c>
      <c r="C269" t="s">
        <v>53</v>
      </c>
      <c r="D269" t="s">
        <v>54</v>
      </c>
      <c r="E269" t="s">
        <v>29</v>
      </c>
      <c r="F269" t="s">
        <v>73</v>
      </c>
      <c r="G269" t="s">
        <v>31</v>
      </c>
      <c r="H269">
        <v>7</v>
      </c>
      <c r="I269">
        <v>173.32</v>
      </c>
      <c r="J269">
        <v>20</v>
      </c>
      <c r="K269">
        <v>19</v>
      </c>
      <c r="L269">
        <v>1.67</v>
      </c>
      <c r="M269">
        <v>5</v>
      </c>
      <c r="N269" t="s">
        <v>41</v>
      </c>
      <c r="O269" t="s">
        <v>42</v>
      </c>
      <c r="P269" t="s">
        <v>43</v>
      </c>
      <c r="Q269">
        <v>1213.24</v>
      </c>
      <c r="R269">
        <v>242.65</v>
      </c>
      <c r="S269">
        <v>970.59</v>
      </c>
      <c r="T269">
        <v>0</v>
      </c>
      <c r="U269">
        <v>970.59</v>
      </c>
      <c r="V269">
        <v>17</v>
      </c>
      <c r="W269">
        <v>2</v>
      </c>
      <c r="X269" t="s">
        <v>44</v>
      </c>
      <c r="Y269">
        <v>22.5</v>
      </c>
      <c r="Z269">
        <v>218.38</v>
      </c>
      <c r="AA269">
        <v>0</v>
      </c>
    </row>
    <row r="270" spans="1:27" x14ac:dyDescent="0.25">
      <c r="A270" t="s">
        <v>349</v>
      </c>
      <c r="B270" s="6">
        <v>45690</v>
      </c>
      <c r="C270" t="s">
        <v>37</v>
      </c>
      <c r="D270" t="s">
        <v>54</v>
      </c>
      <c r="E270" t="s">
        <v>47</v>
      </c>
      <c r="F270" t="s">
        <v>39</v>
      </c>
      <c r="G270" t="s">
        <v>119</v>
      </c>
      <c r="H270">
        <v>5</v>
      </c>
      <c r="I270">
        <v>244.24</v>
      </c>
      <c r="J270">
        <v>15</v>
      </c>
      <c r="K270">
        <v>27</v>
      </c>
      <c r="L270">
        <v>0.55000000000000004</v>
      </c>
      <c r="M270">
        <v>5</v>
      </c>
      <c r="N270" t="s">
        <v>68</v>
      </c>
      <c r="O270" t="s">
        <v>42</v>
      </c>
      <c r="P270" t="s">
        <v>51</v>
      </c>
      <c r="Q270">
        <v>1221.2</v>
      </c>
      <c r="R270">
        <v>183.18</v>
      </c>
      <c r="S270">
        <v>1038.02</v>
      </c>
      <c r="T270">
        <v>0</v>
      </c>
      <c r="U270">
        <v>1038.02</v>
      </c>
      <c r="V270">
        <v>17</v>
      </c>
      <c r="W270">
        <v>10</v>
      </c>
      <c r="X270" t="s">
        <v>35</v>
      </c>
      <c r="Y270">
        <v>30.5</v>
      </c>
      <c r="Z270">
        <v>316.60000000000002</v>
      </c>
      <c r="AA270">
        <v>1</v>
      </c>
    </row>
    <row r="271" spans="1:27" x14ac:dyDescent="0.25">
      <c r="A271" t="s">
        <v>350</v>
      </c>
      <c r="B271" s="6">
        <v>45690</v>
      </c>
      <c r="C271" t="s">
        <v>53</v>
      </c>
      <c r="D271" t="s">
        <v>28</v>
      </c>
      <c r="E271" t="s">
        <v>47</v>
      </c>
      <c r="F271" t="s">
        <v>111</v>
      </c>
      <c r="G271" t="s">
        <v>55</v>
      </c>
      <c r="H271">
        <v>1</v>
      </c>
      <c r="I271">
        <v>493.71</v>
      </c>
      <c r="J271">
        <v>10</v>
      </c>
      <c r="K271">
        <v>11</v>
      </c>
      <c r="L271">
        <v>5.37</v>
      </c>
      <c r="M271">
        <v>4.9000000000000004</v>
      </c>
      <c r="N271" t="s">
        <v>68</v>
      </c>
      <c r="O271" t="s">
        <v>42</v>
      </c>
      <c r="P271" t="s">
        <v>51</v>
      </c>
      <c r="Q271">
        <v>493.71</v>
      </c>
      <c r="R271">
        <v>49.37</v>
      </c>
      <c r="S271">
        <v>444.34</v>
      </c>
      <c r="T271">
        <v>0</v>
      </c>
      <c r="U271">
        <v>444.34</v>
      </c>
      <c r="V271">
        <v>37</v>
      </c>
      <c r="W271">
        <v>0</v>
      </c>
      <c r="X271" t="s">
        <v>44</v>
      </c>
      <c r="Y271">
        <v>28.3</v>
      </c>
      <c r="Z271">
        <v>125.75</v>
      </c>
      <c r="AA271">
        <v>0</v>
      </c>
    </row>
    <row r="272" spans="1:27" x14ac:dyDescent="0.25">
      <c r="A272" t="s">
        <v>351</v>
      </c>
      <c r="B272" s="6">
        <v>45690</v>
      </c>
      <c r="C272" t="s">
        <v>37</v>
      </c>
      <c r="D272" t="s">
        <v>66</v>
      </c>
      <c r="E272" t="s">
        <v>47</v>
      </c>
      <c r="F272" t="s">
        <v>81</v>
      </c>
      <c r="G272" t="s">
        <v>89</v>
      </c>
      <c r="H272">
        <v>3</v>
      </c>
      <c r="I272">
        <v>211.93</v>
      </c>
      <c r="J272">
        <v>15</v>
      </c>
      <c r="K272">
        <v>34</v>
      </c>
      <c r="L272">
        <v>1.04</v>
      </c>
      <c r="M272">
        <v>4.5999999999999996</v>
      </c>
      <c r="N272" t="s">
        <v>68</v>
      </c>
      <c r="O272" t="s">
        <v>42</v>
      </c>
      <c r="P272" t="s">
        <v>64</v>
      </c>
      <c r="Q272">
        <v>635.79</v>
      </c>
      <c r="R272">
        <v>95.37</v>
      </c>
      <c r="S272">
        <v>540.41999999999996</v>
      </c>
      <c r="T272">
        <v>0</v>
      </c>
      <c r="U272">
        <v>540.41999999999996</v>
      </c>
      <c r="V272">
        <v>32</v>
      </c>
      <c r="W272">
        <v>2</v>
      </c>
      <c r="X272" t="s">
        <v>44</v>
      </c>
      <c r="Y272">
        <v>12.2</v>
      </c>
      <c r="Z272">
        <v>65.930000000000007</v>
      </c>
      <c r="AA272">
        <v>0</v>
      </c>
    </row>
    <row r="273" spans="1:27" x14ac:dyDescent="0.25">
      <c r="A273" t="s">
        <v>352</v>
      </c>
      <c r="B273" s="6">
        <v>45690</v>
      </c>
      <c r="C273" t="s">
        <v>27</v>
      </c>
      <c r="D273" t="s">
        <v>38</v>
      </c>
      <c r="E273" t="s">
        <v>47</v>
      </c>
      <c r="F273" t="s">
        <v>111</v>
      </c>
      <c r="G273" t="s">
        <v>119</v>
      </c>
      <c r="H273">
        <v>4</v>
      </c>
      <c r="I273">
        <v>194.3</v>
      </c>
      <c r="J273">
        <v>5</v>
      </c>
      <c r="K273">
        <v>24</v>
      </c>
      <c r="L273">
        <v>3.59</v>
      </c>
      <c r="M273">
        <v>3.5</v>
      </c>
      <c r="N273" t="s">
        <v>50</v>
      </c>
      <c r="O273" t="s">
        <v>42</v>
      </c>
      <c r="P273" t="s">
        <v>51</v>
      </c>
      <c r="Q273">
        <v>777.2</v>
      </c>
      <c r="R273">
        <v>38.86</v>
      </c>
      <c r="S273">
        <v>738.34</v>
      </c>
      <c r="T273">
        <v>0</v>
      </c>
      <c r="U273">
        <v>738.34</v>
      </c>
      <c r="V273">
        <v>17</v>
      </c>
      <c r="W273">
        <v>7</v>
      </c>
      <c r="X273" t="s">
        <v>35</v>
      </c>
      <c r="Y273">
        <v>16.5</v>
      </c>
      <c r="Z273">
        <v>121.83</v>
      </c>
      <c r="AA273">
        <v>1</v>
      </c>
    </row>
    <row r="274" spans="1:27" x14ac:dyDescent="0.25">
      <c r="A274" t="s">
        <v>353</v>
      </c>
      <c r="B274" s="6">
        <v>45691</v>
      </c>
      <c r="C274" t="s">
        <v>58</v>
      </c>
      <c r="D274" t="s">
        <v>28</v>
      </c>
      <c r="E274" t="s">
        <v>47</v>
      </c>
      <c r="F274" t="s">
        <v>48</v>
      </c>
      <c r="G274" t="s">
        <v>144</v>
      </c>
      <c r="H274">
        <v>5</v>
      </c>
      <c r="I274">
        <v>450</v>
      </c>
      <c r="J274">
        <v>15</v>
      </c>
      <c r="K274">
        <v>26</v>
      </c>
      <c r="L274">
        <v>3.7</v>
      </c>
      <c r="M274">
        <v>5</v>
      </c>
      <c r="N274" t="s">
        <v>50</v>
      </c>
      <c r="O274" t="s">
        <v>42</v>
      </c>
      <c r="P274" t="s">
        <v>43</v>
      </c>
      <c r="Q274">
        <v>2250</v>
      </c>
      <c r="R274">
        <v>337.5</v>
      </c>
      <c r="S274">
        <v>1912.5</v>
      </c>
      <c r="T274">
        <v>0</v>
      </c>
      <c r="U274">
        <v>1912.5</v>
      </c>
      <c r="V274">
        <v>37</v>
      </c>
      <c r="W274">
        <v>0</v>
      </c>
      <c r="X274" t="s">
        <v>44</v>
      </c>
      <c r="Y274">
        <v>30</v>
      </c>
      <c r="Z274">
        <v>573.75</v>
      </c>
      <c r="AA274">
        <v>0</v>
      </c>
    </row>
    <row r="275" spans="1:27" x14ac:dyDescent="0.25">
      <c r="A275" t="s">
        <v>354</v>
      </c>
      <c r="B275" s="6">
        <v>45691</v>
      </c>
      <c r="C275" t="s">
        <v>53</v>
      </c>
      <c r="D275" t="s">
        <v>28</v>
      </c>
      <c r="E275" t="s">
        <v>47</v>
      </c>
      <c r="F275" t="s">
        <v>30</v>
      </c>
      <c r="G275" t="s">
        <v>119</v>
      </c>
      <c r="H275">
        <v>7</v>
      </c>
      <c r="I275">
        <v>225.3</v>
      </c>
      <c r="J275">
        <v>15</v>
      </c>
      <c r="K275">
        <v>44</v>
      </c>
      <c r="L275">
        <v>3.22</v>
      </c>
      <c r="M275">
        <v>4.8</v>
      </c>
      <c r="N275" t="s">
        <v>41</v>
      </c>
      <c r="O275" t="s">
        <v>42</v>
      </c>
      <c r="P275" t="s">
        <v>56</v>
      </c>
      <c r="Q275">
        <v>1577.1</v>
      </c>
      <c r="R275">
        <v>236.56</v>
      </c>
      <c r="S275">
        <v>1340.54</v>
      </c>
      <c r="T275">
        <v>0</v>
      </c>
      <c r="U275">
        <v>1340.54</v>
      </c>
      <c r="V275">
        <v>33</v>
      </c>
      <c r="W275">
        <v>11</v>
      </c>
      <c r="X275" t="s">
        <v>35</v>
      </c>
      <c r="Y275">
        <v>14.6</v>
      </c>
      <c r="Z275">
        <v>195.72</v>
      </c>
      <c r="AA275">
        <v>1</v>
      </c>
    </row>
    <row r="276" spans="1:27" x14ac:dyDescent="0.25">
      <c r="A276" t="s">
        <v>355</v>
      </c>
      <c r="B276" s="6">
        <v>45691</v>
      </c>
      <c r="C276" t="s">
        <v>80</v>
      </c>
      <c r="D276" t="s">
        <v>54</v>
      </c>
      <c r="E276" t="s">
        <v>29</v>
      </c>
      <c r="F276" t="s">
        <v>86</v>
      </c>
      <c r="G276" t="s">
        <v>98</v>
      </c>
      <c r="H276">
        <v>4</v>
      </c>
      <c r="I276">
        <v>374.43</v>
      </c>
      <c r="J276">
        <v>25</v>
      </c>
      <c r="K276">
        <v>26</v>
      </c>
      <c r="L276">
        <v>7.07</v>
      </c>
      <c r="M276">
        <v>4</v>
      </c>
      <c r="N276" t="s">
        <v>60</v>
      </c>
      <c r="O276" t="s">
        <v>42</v>
      </c>
      <c r="P276" t="s">
        <v>56</v>
      </c>
      <c r="Q276">
        <v>1497.72</v>
      </c>
      <c r="R276">
        <v>374.43</v>
      </c>
      <c r="S276">
        <v>1123.29</v>
      </c>
      <c r="T276">
        <v>0</v>
      </c>
      <c r="U276">
        <v>1123.29</v>
      </c>
      <c r="V276">
        <v>42</v>
      </c>
      <c r="W276">
        <v>0</v>
      </c>
      <c r="X276" t="s">
        <v>44</v>
      </c>
      <c r="Y276">
        <v>12.5</v>
      </c>
      <c r="Z276">
        <v>140.41</v>
      </c>
      <c r="AA276">
        <v>0</v>
      </c>
    </row>
    <row r="277" spans="1:27" x14ac:dyDescent="0.25">
      <c r="A277" t="s">
        <v>356</v>
      </c>
      <c r="B277" s="6">
        <v>45691</v>
      </c>
      <c r="C277" t="s">
        <v>84</v>
      </c>
      <c r="D277" t="s">
        <v>46</v>
      </c>
      <c r="E277" t="s">
        <v>29</v>
      </c>
      <c r="F277" t="s">
        <v>76</v>
      </c>
      <c r="G277" t="s">
        <v>144</v>
      </c>
      <c r="H277">
        <v>4</v>
      </c>
      <c r="I277">
        <v>43.61</v>
      </c>
      <c r="J277">
        <v>20</v>
      </c>
      <c r="K277">
        <v>32</v>
      </c>
      <c r="L277">
        <v>1.1000000000000001</v>
      </c>
      <c r="M277">
        <v>2.9</v>
      </c>
      <c r="N277" t="s">
        <v>68</v>
      </c>
      <c r="O277" t="s">
        <v>42</v>
      </c>
      <c r="P277" t="s">
        <v>64</v>
      </c>
      <c r="Q277">
        <v>174.44</v>
      </c>
      <c r="R277">
        <v>34.89</v>
      </c>
      <c r="S277">
        <v>139.55000000000001</v>
      </c>
      <c r="T277">
        <v>20</v>
      </c>
      <c r="U277">
        <v>159.55000000000001</v>
      </c>
      <c r="V277">
        <v>31</v>
      </c>
      <c r="W277">
        <v>1</v>
      </c>
      <c r="X277" t="s">
        <v>44</v>
      </c>
      <c r="Y277">
        <v>23.2</v>
      </c>
      <c r="Z277">
        <v>32.380000000000003</v>
      </c>
      <c r="AA277">
        <v>0</v>
      </c>
    </row>
    <row r="278" spans="1:27" x14ac:dyDescent="0.25">
      <c r="A278" t="s">
        <v>357</v>
      </c>
      <c r="B278" s="6">
        <v>45691</v>
      </c>
      <c r="C278" t="s">
        <v>27</v>
      </c>
      <c r="D278" t="s">
        <v>66</v>
      </c>
      <c r="E278" t="s">
        <v>47</v>
      </c>
      <c r="F278" t="s">
        <v>86</v>
      </c>
      <c r="G278" t="s">
        <v>55</v>
      </c>
      <c r="H278">
        <v>5</v>
      </c>
      <c r="I278">
        <v>85.46</v>
      </c>
      <c r="J278">
        <v>10</v>
      </c>
      <c r="K278">
        <v>10</v>
      </c>
      <c r="L278">
        <v>1.1299999999999999</v>
      </c>
      <c r="M278">
        <v>3.8</v>
      </c>
      <c r="N278" t="s">
        <v>68</v>
      </c>
      <c r="O278" t="s">
        <v>42</v>
      </c>
      <c r="P278" t="s">
        <v>64</v>
      </c>
      <c r="Q278">
        <v>427.3</v>
      </c>
      <c r="R278">
        <v>42.73</v>
      </c>
      <c r="S278">
        <v>384.57</v>
      </c>
      <c r="T278">
        <v>0</v>
      </c>
      <c r="U278">
        <v>384.57</v>
      </c>
      <c r="V278">
        <v>18</v>
      </c>
      <c r="W278">
        <v>0</v>
      </c>
      <c r="X278" t="s">
        <v>44</v>
      </c>
      <c r="Y278">
        <v>11.1</v>
      </c>
      <c r="Z278">
        <v>42.69</v>
      </c>
      <c r="AA278">
        <v>0</v>
      </c>
    </row>
    <row r="279" spans="1:27" x14ac:dyDescent="0.25">
      <c r="A279" t="s">
        <v>358</v>
      </c>
      <c r="B279" s="6">
        <v>45691</v>
      </c>
      <c r="C279" t="s">
        <v>37</v>
      </c>
      <c r="D279" t="s">
        <v>54</v>
      </c>
      <c r="E279" t="s">
        <v>29</v>
      </c>
      <c r="F279" t="s">
        <v>73</v>
      </c>
      <c r="G279" t="s">
        <v>89</v>
      </c>
      <c r="H279">
        <v>5</v>
      </c>
      <c r="I279">
        <v>243.28</v>
      </c>
      <c r="J279">
        <v>25</v>
      </c>
      <c r="K279">
        <v>39</v>
      </c>
      <c r="L279">
        <v>2.38</v>
      </c>
      <c r="M279">
        <v>4</v>
      </c>
      <c r="N279" t="s">
        <v>41</v>
      </c>
      <c r="O279" t="s">
        <v>33</v>
      </c>
      <c r="P279" t="s">
        <v>43</v>
      </c>
      <c r="Q279">
        <v>1216.4000000000001</v>
      </c>
      <c r="R279">
        <v>304.10000000000002</v>
      </c>
      <c r="S279">
        <v>0</v>
      </c>
      <c r="T279">
        <v>0</v>
      </c>
      <c r="U279">
        <v>0</v>
      </c>
      <c r="V279">
        <v>15</v>
      </c>
      <c r="W279">
        <v>24</v>
      </c>
      <c r="X279" t="s">
        <v>35</v>
      </c>
      <c r="Y279">
        <v>10.5</v>
      </c>
      <c r="Z279">
        <v>0</v>
      </c>
      <c r="AA279">
        <v>1</v>
      </c>
    </row>
    <row r="280" spans="1:27" x14ac:dyDescent="0.25">
      <c r="A280" t="s">
        <v>359</v>
      </c>
      <c r="B280" s="6">
        <v>45691</v>
      </c>
      <c r="C280" t="s">
        <v>80</v>
      </c>
      <c r="D280" t="s">
        <v>66</v>
      </c>
      <c r="E280" t="s">
        <v>47</v>
      </c>
      <c r="F280" t="s">
        <v>93</v>
      </c>
      <c r="G280" t="s">
        <v>67</v>
      </c>
      <c r="H280">
        <v>5</v>
      </c>
      <c r="I280">
        <v>105.3</v>
      </c>
      <c r="J280">
        <v>0</v>
      </c>
      <c r="K280">
        <v>44</v>
      </c>
      <c r="L280">
        <v>2.0699999999999998</v>
      </c>
      <c r="M280">
        <v>3.5</v>
      </c>
      <c r="N280" t="s">
        <v>68</v>
      </c>
      <c r="O280" t="s">
        <v>42</v>
      </c>
      <c r="P280" t="s">
        <v>51</v>
      </c>
      <c r="Q280">
        <v>526.5</v>
      </c>
      <c r="R280">
        <v>0</v>
      </c>
      <c r="S280">
        <v>526.5</v>
      </c>
      <c r="T280">
        <v>0</v>
      </c>
      <c r="U280">
        <v>526.5</v>
      </c>
      <c r="V280">
        <v>23</v>
      </c>
      <c r="W280">
        <v>21</v>
      </c>
      <c r="X280" t="s">
        <v>35</v>
      </c>
      <c r="Y280">
        <v>15.3</v>
      </c>
      <c r="Z280">
        <v>80.55</v>
      </c>
      <c r="AA280">
        <v>1</v>
      </c>
    </row>
    <row r="281" spans="1:27" x14ac:dyDescent="0.25">
      <c r="A281" t="s">
        <v>360</v>
      </c>
      <c r="B281" s="6">
        <v>45692</v>
      </c>
      <c r="C281" t="s">
        <v>80</v>
      </c>
      <c r="D281" t="s">
        <v>38</v>
      </c>
      <c r="E281" t="s">
        <v>29</v>
      </c>
      <c r="F281" t="s">
        <v>39</v>
      </c>
      <c r="G281" t="s">
        <v>40</v>
      </c>
      <c r="H281">
        <v>1</v>
      </c>
      <c r="I281">
        <v>77.95</v>
      </c>
      <c r="J281">
        <v>5</v>
      </c>
      <c r="K281">
        <v>25</v>
      </c>
      <c r="L281">
        <v>0.95</v>
      </c>
      <c r="M281">
        <v>3.8</v>
      </c>
      <c r="N281" t="s">
        <v>60</v>
      </c>
      <c r="O281" t="s">
        <v>42</v>
      </c>
      <c r="P281" t="s">
        <v>64</v>
      </c>
      <c r="Q281">
        <v>77.95</v>
      </c>
      <c r="R281">
        <v>3.9</v>
      </c>
      <c r="S281">
        <v>74.05</v>
      </c>
      <c r="T281">
        <v>20</v>
      </c>
      <c r="U281">
        <v>94.05</v>
      </c>
      <c r="V281">
        <v>22</v>
      </c>
      <c r="W281">
        <v>3</v>
      </c>
      <c r="X281" t="s">
        <v>44</v>
      </c>
      <c r="Y281">
        <v>24.5</v>
      </c>
      <c r="Z281">
        <v>18.14</v>
      </c>
      <c r="AA281">
        <v>0</v>
      </c>
    </row>
    <row r="282" spans="1:27" x14ac:dyDescent="0.25">
      <c r="A282" t="s">
        <v>361</v>
      </c>
      <c r="B282" s="6">
        <v>45692</v>
      </c>
      <c r="C282" t="s">
        <v>37</v>
      </c>
      <c r="D282" t="s">
        <v>54</v>
      </c>
      <c r="E282" t="s">
        <v>29</v>
      </c>
      <c r="F282" t="s">
        <v>81</v>
      </c>
      <c r="G282" t="s">
        <v>82</v>
      </c>
      <c r="H282">
        <v>1</v>
      </c>
      <c r="I282">
        <v>277.93</v>
      </c>
      <c r="J282">
        <v>0</v>
      </c>
      <c r="K282">
        <v>28</v>
      </c>
      <c r="L282">
        <v>4.8099999999999996</v>
      </c>
      <c r="M282">
        <v>4.0999999999999996</v>
      </c>
      <c r="N282" t="s">
        <v>68</v>
      </c>
      <c r="O282" t="s">
        <v>42</v>
      </c>
      <c r="P282" t="s">
        <v>43</v>
      </c>
      <c r="Q282">
        <v>277.93</v>
      </c>
      <c r="R282">
        <v>0</v>
      </c>
      <c r="S282">
        <v>277.93</v>
      </c>
      <c r="T282">
        <v>25</v>
      </c>
      <c r="U282">
        <v>302.93</v>
      </c>
      <c r="V282">
        <v>18</v>
      </c>
      <c r="W282">
        <v>10</v>
      </c>
      <c r="X282" t="s">
        <v>35</v>
      </c>
      <c r="Y282">
        <v>29.4</v>
      </c>
      <c r="Z282">
        <v>81.709999999999994</v>
      </c>
      <c r="AA282">
        <v>1</v>
      </c>
    </row>
    <row r="283" spans="1:27" x14ac:dyDescent="0.25">
      <c r="A283" t="s">
        <v>362</v>
      </c>
      <c r="B283" s="6">
        <v>45692</v>
      </c>
      <c r="C283" t="s">
        <v>37</v>
      </c>
      <c r="D283" t="s">
        <v>66</v>
      </c>
      <c r="E283" t="s">
        <v>47</v>
      </c>
      <c r="F283" t="s">
        <v>30</v>
      </c>
      <c r="G283" t="s">
        <v>40</v>
      </c>
      <c r="H283">
        <v>5</v>
      </c>
      <c r="I283">
        <v>41.56</v>
      </c>
      <c r="J283">
        <v>20</v>
      </c>
      <c r="K283">
        <v>14</v>
      </c>
      <c r="L283">
        <v>5.46</v>
      </c>
      <c r="M283">
        <v>4.8</v>
      </c>
      <c r="N283" t="s">
        <v>32</v>
      </c>
      <c r="O283" t="s">
        <v>33</v>
      </c>
      <c r="P283" t="s">
        <v>51</v>
      </c>
      <c r="Q283">
        <v>207.8</v>
      </c>
      <c r="R283">
        <v>41.56</v>
      </c>
      <c r="S283">
        <v>0</v>
      </c>
      <c r="T283">
        <v>25</v>
      </c>
      <c r="U283">
        <v>0</v>
      </c>
      <c r="V283">
        <v>25</v>
      </c>
      <c r="W283">
        <v>0</v>
      </c>
      <c r="X283" t="s">
        <v>44</v>
      </c>
      <c r="Y283">
        <v>15.4</v>
      </c>
      <c r="Z283">
        <v>0</v>
      </c>
      <c r="AA283">
        <v>0</v>
      </c>
    </row>
    <row r="284" spans="1:27" x14ac:dyDescent="0.25">
      <c r="A284" t="s">
        <v>363</v>
      </c>
      <c r="B284" s="6">
        <v>45692</v>
      </c>
      <c r="C284" t="s">
        <v>58</v>
      </c>
      <c r="D284" t="s">
        <v>66</v>
      </c>
      <c r="E284" t="s">
        <v>47</v>
      </c>
      <c r="F284" t="s">
        <v>30</v>
      </c>
      <c r="G284" t="s">
        <v>98</v>
      </c>
      <c r="H284">
        <v>3</v>
      </c>
      <c r="I284">
        <v>108.11</v>
      </c>
      <c r="J284">
        <v>5</v>
      </c>
      <c r="K284">
        <v>15</v>
      </c>
      <c r="L284">
        <v>2.94</v>
      </c>
      <c r="M284">
        <v>4</v>
      </c>
      <c r="N284" t="s">
        <v>60</v>
      </c>
      <c r="O284" t="s">
        <v>42</v>
      </c>
      <c r="P284" t="s">
        <v>56</v>
      </c>
      <c r="Q284">
        <v>324.33</v>
      </c>
      <c r="R284">
        <v>16.22</v>
      </c>
      <c r="S284">
        <v>308.11</v>
      </c>
      <c r="T284">
        <v>0</v>
      </c>
      <c r="U284">
        <v>308.11</v>
      </c>
      <c r="V284">
        <v>32</v>
      </c>
      <c r="W284">
        <v>0</v>
      </c>
      <c r="X284" t="s">
        <v>44</v>
      </c>
      <c r="Y284">
        <v>27.1</v>
      </c>
      <c r="Z284">
        <v>83.5</v>
      </c>
      <c r="AA284">
        <v>0</v>
      </c>
    </row>
    <row r="285" spans="1:27" x14ac:dyDescent="0.25">
      <c r="A285" t="s">
        <v>364</v>
      </c>
      <c r="B285" s="6">
        <v>45692</v>
      </c>
      <c r="C285" t="s">
        <v>58</v>
      </c>
      <c r="D285" t="s">
        <v>28</v>
      </c>
      <c r="E285" t="s">
        <v>47</v>
      </c>
      <c r="F285" t="s">
        <v>39</v>
      </c>
      <c r="G285" t="s">
        <v>119</v>
      </c>
      <c r="H285">
        <v>4</v>
      </c>
      <c r="I285">
        <v>269.77</v>
      </c>
      <c r="J285">
        <v>0</v>
      </c>
      <c r="K285">
        <v>22</v>
      </c>
      <c r="L285">
        <v>3.24</v>
      </c>
      <c r="M285">
        <v>4.5</v>
      </c>
      <c r="N285" t="s">
        <v>41</v>
      </c>
      <c r="O285" t="s">
        <v>42</v>
      </c>
      <c r="P285" t="s">
        <v>51</v>
      </c>
      <c r="Q285">
        <v>1079.08</v>
      </c>
      <c r="R285">
        <v>0</v>
      </c>
      <c r="S285">
        <v>1079.08</v>
      </c>
      <c r="T285">
        <v>0</v>
      </c>
      <c r="U285">
        <v>1079.08</v>
      </c>
      <c r="V285">
        <v>36</v>
      </c>
      <c r="W285">
        <v>0</v>
      </c>
      <c r="X285" t="s">
        <v>44</v>
      </c>
      <c r="Y285">
        <v>12.5</v>
      </c>
      <c r="Z285">
        <v>134.88</v>
      </c>
      <c r="AA285">
        <v>0</v>
      </c>
    </row>
    <row r="286" spans="1:27" x14ac:dyDescent="0.25">
      <c r="A286" t="s">
        <v>365</v>
      </c>
      <c r="B286" s="6">
        <v>45692</v>
      </c>
      <c r="C286" t="s">
        <v>75</v>
      </c>
      <c r="D286" t="s">
        <v>38</v>
      </c>
      <c r="E286" t="s">
        <v>47</v>
      </c>
      <c r="F286" t="s">
        <v>39</v>
      </c>
      <c r="G286" t="s">
        <v>55</v>
      </c>
      <c r="H286">
        <v>1</v>
      </c>
      <c r="I286">
        <v>88.79</v>
      </c>
      <c r="J286">
        <v>5</v>
      </c>
      <c r="K286">
        <v>28</v>
      </c>
      <c r="L286">
        <v>7.8</v>
      </c>
      <c r="M286">
        <v>4.9000000000000004</v>
      </c>
      <c r="N286" t="s">
        <v>60</v>
      </c>
      <c r="O286" t="s">
        <v>33</v>
      </c>
      <c r="P286" t="s">
        <v>64</v>
      </c>
      <c r="Q286">
        <v>88.79</v>
      </c>
      <c r="R286">
        <v>4.4400000000000004</v>
      </c>
      <c r="S286">
        <v>0</v>
      </c>
      <c r="T286">
        <v>25</v>
      </c>
      <c r="U286">
        <v>0</v>
      </c>
      <c r="V286">
        <v>35</v>
      </c>
      <c r="W286">
        <v>0</v>
      </c>
      <c r="X286" t="s">
        <v>44</v>
      </c>
      <c r="Y286">
        <v>25.1</v>
      </c>
      <c r="Z286">
        <v>0</v>
      </c>
      <c r="AA286">
        <v>0</v>
      </c>
    </row>
    <row r="287" spans="1:27" x14ac:dyDescent="0.25">
      <c r="A287" t="s">
        <v>366</v>
      </c>
      <c r="B287" s="6">
        <v>45692</v>
      </c>
      <c r="C287" t="s">
        <v>88</v>
      </c>
      <c r="D287" t="s">
        <v>28</v>
      </c>
      <c r="E287" t="s">
        <v>29</v>
      </c>
      <c r="F287" t="s">
        <v>48</v>
      </c>
      <c r="G287" t="s">
        <v>98</v>
      </c>
      <c r="H287">
        <v>4</v>
      </c>
      <c r="I287">
        <v>393.75</v>
      </c>
      <c r="J287">
        <v>10</v>
      </c>
      <c r="K287">
        <v>18</v>
      </c>
      <c r="L287">
        <v>7.13</v>
      </c>
      <c r="M287">
        <v>4.2</v>
      </c>
      <c r="N287" t="s">
        <v>41</v>
      </c>
      <c r="O287" t="s">
        <v>42</v>
      </c>
      <c r="P287" t="s">
        <v>56</v>
      </c>
      <c r="Q287">
        <v>1575</v>
      </c>
      <c r="R287">
        <v>157.5</v>
      </c>
      <c r="S287">
        <v>1417.5</v>
      </c>
      <c r="T287">
        <v>0</v>
      </c>
      <c r="U287">
        <v>1417.5</v>
      </c>
      <c r="V287">
        <v>20</v>
      </c>
      <c r="W287">
        <v>0</v>
      </c>
      <c r="X287" t="s">
        <v>44</v>
      </c>
      <c r="Y287">
        <v>18.3</v>
      </c>
      <c r="Z287">
        <v>259.39999999999998</v>
      </c>
      <c r="AA287">
        <v>0</v>
      </c>
    </row>
    <row r="288" spans="1:27" x14ac:dyDescent="0.25">
      <c r="A288" t="s">
        <v>367</v>
      </c>
      <c r="B288" s="6">
        <v>45692</v>
      </c>
      <c r="C288" t="s">
        <v>88</v>
      </c>
      <c r="D288" t="s">
        <v>38</v>
      </c>
      <c r="E288" t="s">
        <v>47</v>
      </c>
      <c r="F288" t="s">
        <v>81</v>
      </c>
      <c r="G288" t="s">
        <v>98</v>
      </c>
      <c r="H288">
        <v>7</v>
      </c>
      <c r="I288">
        <v>120.89</v>
      </c>
      <c r="J288">
        <v>10</v>
      </c>
      <c r="K288">
        <v>32</v>
      </c>
      <c r="L288">
        <v>2.82</v>
      </c>
      <c r="M288">
        <v>4.4000000000000004</v>
      </c>
      <c r="N288" t="s">
        <v>32</v>
      </c>
      <c r="O288" t="s">
        <v>42</v>
      </c>
      <c r="P288" t="s">
        <v>34</v>
      </c>
      <c r="Q288">
        <v>846.23</v>
      </c>
      <c r="R288">
        <v>84.62</v>
      </c>
      <c r="S288">
        <v>761.61</v>
      </c>
      <c r="T288">
        <v>0</v>
      </c>
      <c r="U288">
        <v>761.61</v>
      </c>
      <c r="V288">
        <v>29</v>
      </c>
      <c r="W288">
        <v>3</v>
      </c>
      <c r="X288" t="s">
        <v>44</v>
      </c>
      <c r="Y288">
        <v>14.6</v>
      </c>
      <c r="Z288">
        <v>111.2</v>
      </c>
      <c r="AA288">
        <v>0</v>
      </c>
    </row>
    <row r="289" spans="1:27" x14ac:dyDescent="0.25">
      <c r="A289" t="s">
        <v>368</v>
      </c>
      <c r="B289" s="6">
        <v>45692</v>
      </c>
      <c r="C289" t="s">
        <v>84</v>
      </c>
      <c r="D289" t="s">
        <v>38</v>
      </c>
      <c r="E289" t="s">
        <v>47</v>
      </c>
      <c r="F289" t="s">
        <v>73</v>
      </c>
      <c r="G289" t="s">
        <v>98</v>
      </c>
      <c r="H289">
        <v>2</v>
      </c>
      <c r="I289">
        <v>273.17</v>
      </c>
      <c r="J289">
        <v>15</v>
      </c>
      <c r="K289">
        <v>24</v>
      </c>
      <c r="L289">
        <v>2.0499999999999998</v>
      </c>
      <c r="M289">
        <v>3</v>
      </c>
      <c r="N289" t="s">
        <v>50</v>
      </c>
      <c r="O289" t="s">
        <v>42</v>
      </c>
      <c r="P289" t="s">
        <v>34</v>
      </c>
      <c r="Q289">
        <v>546.34</v>
      </c>
      <c r="R289">
        <v>81.95</v>
      </c>
      <c r="S289">
        <v>464.39</v>
      </c>
      <c r="T289">
        <v>0</v>
      </c>
      <c r="U289">
        <v>464.39</v>
      </c>
      <c r="V289">
        <v>32</v>
      </c>
      <c r="W289">
        <v>0</v>
      </c>
      <c r="X289" t="s">
        <v>44</v>
      </c>
      <c r="Y289">
        <v>18</v>
      </c>
      <c r="Z289">
        <v>83.59</v>
      </c>
      <c r="AA289">
        <v>0</v>
      </c>
    </row>
    <row r="290" spans="1:27" x14ac:dyDescent="0.25">
      <c r="A290" t="s">
        <v>369</v>
      </c>
      <c r="B290" s="6">
        <v>45693</v>
      </c>
      <c r="C290" t="s">
        <v>53</v>
      </c>
      <c r="D290" t="s">
        <v>54</v>
      </c>
      <c r="E290" t="s">
        <v>47</v>
      </c>
      <c r="F290" t="s">
        <v>59</v>
      </c>
      <c r="G290" t="s">
        <v>67</v>
      </c>
      <c r="H290">
        <v>2</v>
      </c>
      <c r="I290">
        <v>189.18</v>
      </c>
      <c r="J290">
        <v>5</v>
      </c>
      <c r="K290">
        <v>20</v>
      </c>
      <c r="L290">
        <v>1.02</v>
      </c>
      <c r="M290">
        <v>3.4</v>
      </c>
      <c r="N290" t="s">
        <v>41</v>
      </c>
      <c r="O290" t="s">
        <v>42</v>
      </c>
      <c r="P290" t="s">
        <v>56</v>
      </c>
      <c r="Q290">
        <v>378.36</v>
      </c>
      <c r="R290">
        <v>18.920000000000002</v>
      </c>
      <c r="S290">
        <v>359.44</v>
      </c>
      <c r="T290">
        <v>0</v>
      </c>
      <c r="U290">
        <v>359.44</v>
      </c>
      <c r="V290">
        <v>18</v>
      </c>
      <c r="W290">
        <v>2</v>
      </c>
      <c r="X290" t="s">
        <v>44</v>
      </c>
      <c r="Y290">
        <v>17.8</v>
      </c>
      <c r="Z290">
        <v>63.98</v>
      </c>
      <c r="AA290">
        <v>0</v>
      </c>
    </row>
    <row r="291" spans="1:27" x14ac:dyDescent="0.25">
      <c r="A291" t="s">
        <v>370</v>
      </c>
      <c r="B291" s="6">
        <v>45693</v>
      </c>
      <c r="C291" t="s">
        <v>27</v>
      </c>
      <c r="D291" t="s">
        <v>46</v>
      </c>
      <c r="E291" t="s">
        <v>29</v>
      </c>
      <c r="F291" t="s">
        <v>111</v>
      </c>
      <c r="G291" t="s">
        <v>82</v>
      </c>
      <c r="H291">
        <v>4</v>
      </c>
      <c r="I291">
        <v>38.31</v>
      </c>
      <c r="J291">
        <v>25</v>
      </c>
      <c r="K291">
        <v>34</v>
      </c>
      <c r="L291">
        <v>4.1399999999999997</v>
      </c>
      <c r="M291">
        <v>4.5</v>
      </c>
      <c r="N291" t="s">
        <v>50</v>
      </c>
      <c r="O291" t="s">
        <v>42</v>
      </c>
      <c r="P291" t="s">
        <v>34</v>
      </c>
      <c r="Q291">
        <v>153.24</v>
      </c>
      <c r="R291">
        <v>38.31</v>
      </c>
      <c r="S291">
        <v>114.93</v>
      </c>
      <c r="T291">
        <v>10</v>
      </c>
      <c r="U291">
        <v>124.93</v>
      </c>
      <c r="V291">
        <v>44</v>
      </c>
      <c r="W291">
        <v>0</v>
      </c>
      <c r="X291" t="s">
        <v>44</v>
      </c>
      <c r="Y291">
        <v>17.7</v>
      </c>
      <c r="Z291">
        <v>20.34</v>
      </c>
      <c r="AA291">
        <v>0</v>
      </c>
    </row>
    <row r="292" spans="1:27" x14ac:dyDescent="0.25">
      <c r="A292" t="s">
        <v>371</v>
      </c>
      <c r="B292" s="6">
        <v>45693</v>
      </c>
      <c r="C292" t="s">
        <v>80</v>
      </c>
      <c r="D292" t="s">
        <v>38</v>
      </c>
      <c r="E292" t="s">
        <v>47</v>
      </c>
      <c r="F292" t="s">
        <v>81</v>
      </c>
      <c r="G292" t="s">
        <v>63</v>
      </c>
      <c r="H292">
        <v>2</v>
      </c>
      <c r="I292">
        <v>236.58</v>
      </c>
      <c r="J292">
        <v>5</v>
      </c>
      <c r="K292">
        <v>18</v>
      </c>
      <c r="L292">
        <v>6.28</v>
      </c>
      <c r="M292">
        <v>4.7</v>
      </c>
      <c r="N292" t="s">
        <v>50</v>
      </c>
      <c r="O292" t="s">
        <v>42</v>
      </c>
      <c r="P292" t="s">
        <v>56</v>
      </c>
      <c r="Q292">
        <v>473.16</v>
      </c>
      <c r="R292">
        <v>23.66</v>
      </c>
      <c r="S292">
        <v>449.5</v>
      </c>
      <c r="T292">
        <v>0</v>
      </c>
      <c r="U292">
        <v>449.5</v>
      </c>
      <c r="V292">
        <v>18</v>
      </c>
      <c r="W292">
        <v>0</v>
      </c>
      <c r="X292" t="s">
        <v>44</v>
      </c>
      <c r="Y292">
        <v>15.2</v>
      </c>
      <c r="Z292">
        <v>68.319999999999993</v>
      </c>
      <c r="AA292">
        <v>0</v>
      </c>
    </row>
    <row r="293" spans="1:27" x14ac:dyDescent="0.25">
      <c r="A293" t="s">
        <v>372</v>
      </c>
      <c r="B293" s="6">
        <v>45693</v>
      </c>
      <c r="C293" t="s">
        <v>27</v>
      </c>
      <c r="D293" t="s">
        <v>54</v>
      </c>
      <c r="E293" t="s">
        <v>29</v>
      </c>
      <c r="F293" t="s">
        <v>93</v>
      </c>
      <c r="G293" t="s">
        <v>144</v>
      </c>
      <c r="H293">
        <v>7</v>
      </c>
      <c r="I293">
        <v>185.17</v>
      </c>
      <c r="J293">
        <v>0</v>
      </c>
      <c r="K293">
        <v>31</v>
      </c>
      <c r="L293">
        <v>3.06</v>
      </c>
      <c r="M293">
        <v>4.4000000000000004</v>
      </c>
      <c r="N293" t="s">
        <v>32</v>
      </c>
      <c r="O293" t="s">
        <v>42</v>
      </c>
      <c r="P293" t="s">
        <v>34</v>
      </c>
      <c r="Q293">
        <v>1296.19</v>
      </c>
      <c r="R293">
        <v>0</v>
      </c>
      <c r="S293">
        <v>1296.19</v>
      </c>
      <c r="T293">
        <v>0</v>
      </c>
      <c r="U293">
        <v>1296.19</v>
      </c>
      <c r="V293">
        <v>30</v>
      </c>
      <c r="W293">
        <v>1</v>
      </c>
      <c r="X293" t="s">
        <v>44</v>
      </c>
      <c r="Y293">
        <v>16</v>
      </c>
      <c r="Z293">
        <v>207.39</v>
      </c>
      <c r="AA293">
        <v>0</v>
      </c>
    </row>
    <row r="294" spans="1:27" x14ac:dyDescent="0.25">
      <c r="A294" t="s">
        <v>373</v>
      </c>
      <c r="B294" s="6">
        <v>45693</v>
      </c>
      <c r="C294" t="s">
        <v>37</v>
      </c>
      <c r="D294" t="s">
        <v>54</v>
      </c>
      <c r="E294" t="s">
        <v>29</v>
      </c>
      <c r="F294" t="s">
        <v>111</v>
      </c>
      <c r="G294" t="s">
        <v>70</v>
      </c>
      <c r="H294">
        <v>2</v>
      </c>
      <c r="I294">
        <v>333.84</v>
      </c>
      <c r="J294">
        <v>20</v>
      </c>
      <c r="K294">
        <v>41</v>
      </c>
      <c r="L294">
        <v>7.65</v>
      </c>
      <c r="M294">
        <v>3.6</v>
      </c>
      <c r="N294" t="s">
        <v>68</v>
      </c>
      <c r="O294" t="s">
        <v>42</v>
      </c>
      <c r="P294" t="s">
        <v>64</v>
      </c>
      <c r="Q294">
        <v>667.68</v>
      </c>
      <c r="R294">
        <v>133.54</v>
      </c>
      <c r="S294">
        <v>534.14</v>
      </c>
      <c r="T294">
        <v>0</v>
      </c>
      <c r="U294">
        <v>534.14</v>
      </c>
      <c r="V294">
        <v>43</v>
      </c>
      <c r="W294">
        <v>0</v>
      </c>
      <c r="X294" t="s">
        <v>44</v>
      </c>
      <c r="Y294">
        <v>31.3</v>
      </c>
      <c r="Z294">
        <v>167.19</v>
      </c>
      <c r="AA294">
        <v>0</v>
      </c>
    </row>
    <row r="295" spans="1:27" x14ac:dyDescent="0.25">
      <c r="A295" t="s">
        <v>374</v>
      </c>
      <c r="B295" s="6">
        <v>45693</v>
      </c>
      <c r="C295" t="s">
        <v>80</v>
      </c>
      <c r="D295" t="s">
        <v>38</v>
      </c>
      <c r="E295" t="s">
        <v>29</v>
      </c>
      <c r="F295" t="s">
        <v>48</v>
      </c>
      <c r="G295" t="s">
        <v>136</v>
      </c>
      <c r="H295">
        <v>3</v>
      </c>
      <c r="I295">
        <v>381.42</v>
      </c>
      <c r="J295">
        <v>20</v>
      </c>
      <c r="K295">
        <v>16</v>
      </c>
      <c r="L295">
        <v>5.53</v>
      </c>
      <c r="M295">
        <v>4.5</v>
      </c>
      <c r="N295" t="s">
        <v>41</v>
      </c>
      <c r="O295" t="s">
        <v>42</v>
      </c>
      <c r="P295" t="s">
        <v>43</v>
      </c>
      <c r="Q295">
        <v>1144.26</v>
      </c>
      <c r="R295">
        <v>228.85</v>
      </c>
      <c r="S295">
        <v>915.41</v>
      </c>
      <c r="T295">
        <v>0</v>
      </c>
      <c r="U295">
        <v>915.41</v>
      </c>
      <c r="V295">
        <v>36</v>
      </c>
      <c r="W295">
        <v>0</v>
      </c>
      <c r="X295" t="s">
        <v>44</v>
      </c>
      <c r="Y295">
        <v>24.7</v>
      </c>
      <c r="Z295">
        <v>226.11</v>
      </c>
      <c r="AA295">
        <v>0</v>
      </c>
    </row>
    <row r="296" spans="1:27" x14ac:dyDescent="0.25">
      <c r="A296" t="s">
        <v>375</v>
      </c>
      <c r="B296" s="6">
        <v>45693</v>
      </c>
      <c r="C296" t="s">
        <v>58</v>
      </c>
      <c r="D296" t="s">
        <v>66</v>
      </c>
      <c r="E296" t="s">
        <v>47</v>
      </c>
      <c r="F296" t="s">
        <v>81</v>
      </c>
      <c r="G296" t="s">
        <v>98</v>
      </c>
      <c r="H296">
        <v>3</v>
      </c>
      <c r="I296">
        <v>350.86</v>
      </c>
      <c r="J296">
        <v>15</v>
      </c>
      <c r="K296">
        <v>28</v>
      </c>
      <c r="L296">
        <v>0.74</v>
      </c>
      <c r="M296">
        <v>4.0999999999999996</v>
      </c>
      <c r="N296" t="s">
        <v>32</v>
      </c>
      <c r="O296" t="s">
        <v>42</v>
      </c>
      <c r="P296" t="s">
        <v>43</v>
      </c>
      <c r="Q296">
        <v>1052.58</v>
      </c>
      <c r="R296">
        <v>157.88999999999999</v>
      </c>
      <c r="S296">
        <v>894.69</v>
      </c>
      <c r="T296">
        <v>0</v>
      </c>
      <c r="U296">
        <v>894.69</v>
      </c>
      <c r="V296">
        <v>34</v>
      </c>
      <c r="W296">
        <v>0</v>
      </c>
      <c r="X296" t="s">
        <v>44</v>
      </c>
      <c r="Y296">
        <v>30.9</v>
      </c>
      <c r="Z296">
        <v>276.45999999999998</v>
      </c>
      <c r="AA296">
        <v>0</v>
      </c>
    </row>
    <row r="297" spans="1:27" x14ac:dyDescent="0.25">
      <c r="A297" t="s">
        <v>376</v>
      </c>
      <c r="B297" s="6">
        <v>45693</v>
      </c>
      <c r="C297" t="s">
        <v>75</v>
      </c>
      <c r="D297" t="s">
        <v>28</v>
      </c>
      <c r="E297" t="s">
        <v>29</v>
      </c>
      <c r="F297" t="s">
        <v>48</v>
      </c>
      <c r="G297" t="s">
        <v>100</v>
      </c>
      <c r="H297">
        <v>1</v>
      </c>
      <c r="I297">
        <v>496.54</v>
      </c>
      <c r="J297">
        <v>25</v>
      </c>
      <c r="K297">
        <v>16</v>
      </c>
      <c r="L297">
        <v>3.99</v>
      </c>
      <c r="M297">
        <v>4.3</v>
      </c>
      <c r="N297" t="s">
        <v>50</v>
      </c>
      <c r="O297" t="s">
        <v>42</v>
      </c>
      <c r="P297" t="s">
        <v>64</v>
      </c>
      <c r="Q297">
        <v>496.54</v>
      </c>
      <c r="R297">
        <v>124.14</v>
      </c>
      <c r="S297">
        <v>372.4</v>
      </c>
      <c r="T297">
        <v>0</v>
      </c>
      <c r="U297">
        <v>372.4</v>
      </c>
      <c r="V297">
        <v>23</v>
      </c>
      <c r="W297">
        <v>0</v>
      </c>
      <c r="X297" t="s">
        <v>44</v>
      </c>
      <c r="Y297">
        <v>19.2</v>
      </c>
      <c r="Z297">
        <v>71.5</v>
      </c>
      <c r="AA297">
        <v>0</v>
      </c>
    </row>
    <row r="298" spans="1:27" x14ac:dyDescent="0.25">
      <c r="A298" t="s">
        <v>377</v>
      </c>
      <c r="B298" s="6">
        <v>45693</v>
      </c>
      <c r="C298" t="s">
        <v>75</v>
      </c>
      <c r="D298" t="s">
        <v>46</v>
      </c>
      <c r="E298" t="s">
        <v>47</v>
      </c>
      <c r="F298" t="s">
        <v>86</v>
      </c>
      <c r="G298" t="s">
        <v>144</v>
      </c>
      <c r="H298">
        <v>4</v>
      </c>
      <c r="I298">
        <v>23.11</v>
      </c>
      <c r="J298">
        <v>10</v>
      </c>
      <c r="K298">
        <v>37</v>
      </c>
      <c r="L298">
        <v>2.81</v>
      </c>
      <c r="M298">
        <v>4.5999999999999996</v>
      </c>
      <c r="N298" t="s">
        <v>41</v>
      </c>
      <c r="O298" t="s">
        <v>33</v>
      </c>
      <c r="P298" t="s">
        <v>34</v>
      </c>
      <c r="Q298">
        <v>92.44</v>
      </c>
      <c r="R298">
        <v>9.24</v>
      </c>
      <c r="S298">
        <v>0</v>
      </c>
      <c r="T298">
        <v>25</v>
      </c>
      <c r="U298">
        <v>0</v>
      </c>
      <c r="V298">
        <v>18</v>
      </c>
      <c r="W298">
        <v>19</v>
      </c>
      <c r="X298" t="s">
        <v>35</v>
      </c>
      <c r="Y298">
        <v>20.2</v>
      </c>
      <c r="Z298">
        <v>0</v>
      </c>
      <c r="AA298">
        <v>1</v>
      </c>
    </row>
    <row r="299" spans="1:27" x14ac:dyDescent="0.25">
      <c r="A299" t="s">
        <v>378</v>
      </c>
      <c r="B299" s="6">
        <v>45693</v>
      </c>
      <c r="C299" t="s">
        <v>27</v>
      </c>
      <c r="D299" t="s">
        <v>46</v>
      </c>
      <c r="E299" t="s">
        <v>47</v>
      </c>
      <c r="F299" t="s">
        <v>48</v>
      </c>
      <c r="G299" t="s">
        <v>89</v>
      </c>
      <c r="H299">
        <v>2</v>
      </c>
      <c r="I299">
        <v>355.43</v>
      </c>
      <c r="J299">
        <v>5</v>
      </c>
      <c r="K299">
        <v>40</v>
      </c>
      <c r="L299">
        <v>6.49</v>
      </c>
      <c r="M299">
        <v>3.5</v>
      </c>
      <c r="N299" t="s">
        <v>68</v>
      </c>
      <c r="O299" t="s">
        <v>42</v>
      </c>
      <c r="P299" t="s">
        <v>34</v>
      </c>
      <c r="Q299">
        <v>710.86</v>
      </c>
      <c r="R299">
        <v>35.54</v>
      </c>
      <c r="S299">
        <v>675.32</v>
      </c>
      <c r="T299">
        <v>0</v>
      </c>
      <c r="U299">
        <v>675.32</v>
      </c>
      <c r="V299">
        <v>29</v>
      </c>
      <c r="W299">
        <v>11</v>
      </c>
      <c r="X299" t="s">
        <v>35</v>
      </c>
      <c r="Y299">
        <v>30.1</v>
      </c>
      <c r="Z299">
        <v>203.27</v>
      </c>
      <c r="AA299">
        <v>1</v>
      </c>
    </row>
    <row r="300" spans="1:27" x14ac:dyDescent="0.25">
      <c r="A300" t="s">
        <v>379</v>
      </c>
      <c r="B300" s="6">
        <v>45694</v>
      </c>
      <c r="C300" t="s">
        <v>88</v>
      </c>
      <c r="D300" t="s">
        <v>46</v>
      </c>
      <c r="E300" t="s">
        <v>47</v>
      </c>
      <c r="F300" t="s">
        <v>111</v>
      </c>
      <c r="G300" t="s">
        <v>98</v>
      </c>
      <c r="H300">
        <v>6</v>
      </c>
      <c r="I300">
        <v>53.46</v>
      </c>
      <c r="J300">
        <v>10</v>
      </c>
      <c r="K300">
        <v>10</v>
      </c>
      <c r="L300">
        <v>3.62</v>
      </c>
      <c r="M300">
        <v>3.9</v>
      </c>
      <c r="N300" t="s">
        <v>50</v>
      </c>
      <c r="O300" t="s">
        <v>42</v>
      </c>
      <c r="P300" t="s">
        <v>51</v>
      </c>
      <c r="Q300">
        <v>320.76</v>
      </c>
      <c r="R300">
        <v>32.08</v>
      </c>
      <c r="S300">
        <v>288.68</v>
      </c>
      <c r="T300">
        <v>10</v>
      </c>
      <c r="U300">
        <v>298.68</v>
      </c>
      <c r="V300">
        <v>16</v>
      </c>
      <c r="W300">
        <v>0</v>
      </c>
      <c r="X300" t="s">
        <v>44</v>
      </c>
      <c r="Y300">
        <v>13.3</v>
      </c>
      <c r="Z300">
        <v>38.39</v>
      </c>
      <c r="AA300">
        <v>0</v>
      </c>
    </row>
    <row r="301" spans="1:27" x14ac:dyDescent="0.25">
      <c r="A301" t="s">
        <v>380</v>
      </c>
      <c r="B301" s="6">
        <v>45694</v>
      </c>
      <c r="C301" t="s">
        <v>88</v>
      </c>
      <c r="D301" t="s">
        <v>66</v>
      </c>
      <c r="E301" t="s">
        <v>47</v>
      </c>
      <c r="F301" t="s">
        <v>48</v>
      </c>
      <c r="G301" t="s">
        <v>78</v>
      </c>
      <c r="H301">
        <v>2</v>
      </c>
      <c r="I301">
        <v>491.96</v>
      </c>
      <c r="J301">
        <v>10</v>
      </c>
      <c r="K301">
        <v>36</v>
      </c>
      <c r="L301">
        <v>1.23</v>
      </c>
      <c r="M301">
        <v>4.5</v>
      </c>
      <c r="N301" t="s">
        <v>41</v>
      </c>
      <c r="O301" t="s">
        <v>42</v>
      </c>
      <c r="P301" t="s">
        <v>56</v>
      </c>
      <c r="Q301">
        <v>983.92</v>
      </c>
      <c r="R301">
        <v>98.39</v>
      </c>
      <c r="S301">
        <v>885.53</v>
      </c>
      <c r="T301">
        <v>0</v>
      </c>
      <c r="U301">
        <v>885.53</v>
      </c>
      <c r="V301">
        <v>29</v>
      </c>
      <c r="W301">
        <v>7</v>
      </c>
      <c r="X301" t="s">
        <v>35</v>
      </c>
      <c r="Y301">
        <v>29.3</v>
      </c>
      <c r="Z301">
        <v>259.45999999999998</v>
      </c>
      <c r="AA301">
        <v>1</v>
      </c>
    </row>
    <row r="302" spans="1:27" x14ac:dyDescent="0.25">
      <c r="A302" t="s">
        <v>381</v>
      </c>
      <c r="B302" s="6">
        <v>45694</v>
      </c>
      <c r="C302" t="s">
        <v>80</v>
      </c>
      <c r="D302" t="s">
        <v>38</v>
      </c>
      <c r="E302" t="s">
        <v>47</v>
      </c>
      <c r="F302" t="s">
        <v>39</v>
      </c>
      <c r="G302" t="s">
        <v>67</v>
      </c>
      <c r="H302">
        <v>5</v>
      </c>
      <c r="I302">
        <v>108.25</v>
      </c>
      <c r="J302">
        <v>25</v>
      </c>
      <c r="K302">
        <v>27</v>
      </c>
      <c r="L302">
        <v>0.99</v>
      </c>
      <c r="M302">
        <v>4.5999999999999996</v>
      </c>
      <c r="N302" t="s">
        <v>32</v>
      </c>
      <c r="O302" t="s">
        <v>42</v>
      </c>
      <c r="P302" t="s">
        <v>43</v>
      </c>
      <c r="Q302">
        <v>541.25</v>
      </c>
      <c r="R302">
        <v>135.31</v>
      </c>
      <c r="S302">
        <v>405.94</v>
      </c>
      <c r="T302">
        <v>0</v>
      </c>
      <c r="U302">
        <v>405.94</v>
      </c>
      <c r="V302">
        <v>33</v>
      </c>
      <c r="W302">
        <v>0</v>
      </c>
      <c r="X302" t="s">
        <v>44</v>
      </c>
      <c r="Y302">
        <v>17</v>
      </c>
      <c r="Z302">
        <v>69.010000000000005</v>
      </c>
      <c r="AA302">
        <v>0</v>
      </c>
    </row>
    <row r="303" spans="1:27" x14ac:dyDescent="0.25">
      <c r="A303" t="s">
        <v>382</v>
      </c>
      <c r="B303" s="6">
        <v>45694</v>
      </c>
      <c r="C303" t="s">
        <v>88</v>
      </c>
      <c r="D303" t="s">
        <v>46</v>
      </c>
      <c r="E303" t="s">
        <v>47</v>
      </c>
      <c r="F303" t="s">
        <v>81</v>
      </c>
      <c r="G303" t="s">
        <v>100</v>
      </c>
      <c r="H303">
        <v>6</v>
      </c>
      <c r="I303">
        <v>440.59</v>
      </c>
      <c r="J303">
        <v>15</v>
      </c>
      <c r="K303">
        <v>29</v>
      </c>
      <c r="L303">
        <v>6.59</v>
      </c>
      <c r="M303">
        <v>4.4000000000000004</v>
      </c>
      <c r="N303" t="s">
        <v>32</v>
      </c>
      <c r="O303" t="s">
        <v>33</v>
      </c>
      <c r="P303" t="s">
        <v>34</v>
      </c>
      <c r="Q303">
        <v>2643.54</v>
      </c>
      <c r="R303">
        <v>396.53</v>
      </c>
      <c r="S303">
        <v>0</v>
      </c>
      <c r="T303">
        <v>0</v>
      </c>
      <c r="U303">
        <v>0</v>
      </c>
      <c r="V303">
        <v>30</v>
      </c>
      <c r="W303">
        <v>0</v>
      </c>
      <c r="X303" t="s">
        <v>44</v>
      </c>
      <c r="Y303">
        <v>18.399999999999999</v>
      </c>
      <c r="Z303">
        <v>0</v>
      </c>
      <c r="AA303">
        <v>0</v>
      </c>
    </row>
    <row r="304" spans="1:27" x14ac:dyDescent="0.25">
      <c r="A304" t="s">
        <v>383</v>
      </c>
      <c r="B304" s="6">
        <v>45694</v>
      </c>
      <c r="C304" t="s">
        <v>80</v>
      </c>
      <c r="D304" t="s">
        <v>28</v>
      </c>
      <c r="E304" t="s">
        <v>29</v>
      </c>
      <c r="F304" t="s">
        <v>39</v>
      </c>
      <c r="G304" t="s">
        <v>89</v>
      </c>
      <c r="H304">
        <v>1</v>
      </c>
      <c r="I304">
        <v>57.49</v>
      </c>
      <c r="J304">
        <v>5</v>
      </c>
      <c r="K304">
        <v>12</v>
      </c>
      <c r="L304">
        <v>3.9</v>
      </c>
      <c r="M304">
        <v>3.9</v>
      </c>
      <c r="N304" t="s">
        <v>50</v>
      </c>
      <c r="O304" t="s">
        <v>42</v>
      </c>
      <c r="P304" t="s">
        <v>34</v>
      </c>
      <c r="Q304">
        <v>57.49</v>
      </c>
      <c r="R304">
        <v>2.87</v>
      </c>
      <c r="S304">
        <v>54.62</v>
      </c>
      <c r="T304">
        <v>10</v>
      </c>
      <c r="U304">
        <v>64.62</v>
      </c>
      <c r="V304">
        <v>17</v>
      </c>
      <c r="W304">
        <v>0</v>
      </c>
      <c r="X304" t="s">
        <v>44</v>
      </c>
      <c r="Y304">
        <v>18.600000000000001</v>
      </c>
      <c r="Z304">
        <v>10.16</v>
      </c>
      <c r="AA304">
        <v>0</v>
      </c>
    </row>
    <row r="305" spans="1:27" x14ac:dyDescent="0.25">
      <c r="A305" t="s">
        <v>384</v>
      </c>
      <c r="B305" s="6">
        <v>45694</v>
      </c>
      <c r="C305" t="s">
        <v>53</v>
      </c>
      <c r="D305" t="s">
        <v>28</v>
      </c>
      <c r="E305" t="s">
        <v>47</v>
      </c>
      <c r="F305" t="s">
        <v>59</v>
      </c>
      <c r="G305" t="s">
        <v>63</v>
      </c>
      <c r="H305">
        <v>2</v>
      </c>
      <c r="I305">
        <v>382.74</v>
      </c>
      <c r="J305">
        <v>20</v>
      </c>
      <c r="K305">
        <v>28</v>
      </c>
      <c r="L305">
        <v>4.57</v>
      </c>
      <c r="M305">
        <v>4.8</v>
      </c>
      <c r="N305" t="s">
        <v>32</v>
      </c>
      <c r="O305" t="s">
        <v>42</v>
      </c>
      <c r="P305" t="s">
        <v>64</v>
      </c>
      <c r="Q305">
        <v>765.48</v>
      </c>
      <c r="R305">
        <v>153.1</v>
      </c>
      <c r="S305">
        <v>612.38</v>
      </c>
      <c r="T305">
        <v>0</v>
      </c>
      <c r="U305">
        <v>612.38</v>
      </c>
      <c r="V305">
        <v>17</v>
      </c>
      <c r="W305">
        <v>11</v>
      </c>
      <c r="X305" t="s">
        <v>35</v>
      </c>
      <c r="Y305">
        <v>28.3</v>
      </c>
      <c r="Z305">
        <v>173.3</v>
      </c>
      <c r="AA305">
        <v>1</v>
      </c>
    </row>
    <row r="306" spans="1:27" x14ac:dyDescent="0.25">
      <c r="A306" t="s">
        <v>385</v>
      </c>
      <c r="B306" s="6">
        <v>45695</v>
      </c>
      <c r="C306" t="s">
        <v>37</v>
      </c>
      <c r="D306" t="s">
        <v>46</v>
      </c>
      <c r="E306" t="s">
        <v>29</v>
      </c>
      <c r="F306" t="s">
        <v>48</v>
      </c>
      <c r="G306" t="s">
        <v>100</v>
      </c>
      <c r="H306">
        <v>7</v>
      </c>
      <c r="I306">
        <v>93.16</v>
      </c>
      <c r="J306">
        <v>5</v>
      </c>
      <c r="K306">
        <v>34</v>
      </c>
      <c r="L306">
        <v>2.1800000000000002</v>
      </c>
      <c r="M306">
        <v>4.8</v>
      </c>
      <c r="N306" t="s">
        <v>68</v>
      </c>
      <c r="O306" t="s">
        <v>42</v>
      </c>
      <c r="P306" t="s">
        <v>56</v>
      </c>
      <c r="Q306">
        <v>652.12</v>
      </c>
      <c r="R306">
        <v>32.61</v>
      </c>
      <c r="S306">
        <v>619.51</v>
      </c>
      <c r="T306">
        <v>0</v>
      </c>
      <c r="U306">
        <v>619.51</v>
      </c>
      <c r="V306">
        <v>29</v>
      </c>
      <c r="W306">
        <v>5</v>
      </c>
      <c r="X306" t="s">
        <v>44</v>
      </c>
      <c r="Y306">
        <v>27.4</v>
      </c>
      <c r="Z306">
        <v>169.75</v>
      </c>
      <c r="AA306">
        <v>0</v>
      </c>
    </row>
    <row r="307" spans="1:27" x14ac:dyDescent="0.25">
      <c r="A307" t="s">
        <v>386</v>
      </c>
      <c r="B307" s="6">
        <v>45695</v>
      </c>
      <c r="C307" t="s">
        <v>37</v>
      </c>
      <c r="D307" t="s">
        <v>66</v>
      </c>
      <c r="E307" t="s">
        <v>29</v>
      </c>
      <c r="F307" t="s">
        <v>30</v>
      </c>
      <c r="G307" t="s">
        <v>78</v>
      </c>
      <c r="H307">
        <v>5</v>
      </c>
      <c r="I307">
        <v>436.33</v>
      </c>
      <c r="J307">
        <v>15</v>
      </c>
      <c r="K307">
        <v>44</v>
      </c>
      <c r="L307">
        <v>6.09</v>
      </c>
      <c r="M307">
        <v>2.6</v>
      </c>
      <c r="N307" t="s">
        <v>41</v>
      </c>
      <c r="O307" t="s">
        <v>42</v>
      </c>
      <c r="P307" t="s">
        <v>56</v>
      </c>
      <c r="Q307">
        <v>2181.65</v>
      </c>
      <c r="R307">
        <v>327.25</v>
      </c>
      <c r="S307">
        <v>1854.4</v>
      </c>
      <c r="T307">
        <v>0</v>
      </c>
      <c r="U307">
        <v>1854.4</v>
      </c>
      <c r="V307">
        <v>20</v>
      </c>
      <c r="W307">
        <v>24</v>
      </c>
      <c r="X307" t="s">
        <v>35</v>
      </c>
      <c r="Y307">
        <v>16.2</v>
      </c>
      <c r="Z307">
        <v>300.41000000000003</v>
      </c>
      <c r="AA307">
        <v>1</v>
      </c>
    </row>
    <row r="308" spans="1:27" x14ac:dyDescent="0.25">
      <c r="A308" t="s">
        <v>387</v>
      </c>
      <c r="B308" s="6">
        <v>45695</v>
      </c>
      <c r="C308" t="s">
        <v>27</v>
      </c>
      <c r="D308" t="s">
        <v>38</v>
      </c>
      <c r="E308" t="s">
        <v>47</v>
      </c>
      <c r="F308" t="s">
        <v>81</v>
      </c>
      <c r="G308" t="s">
        <v>49</v>
      </c>
      <c r="H308">
        <v>1</v>
      </c>
      <c r="I308">
        <v>204.26</v>
      </c>
      <c r="J308">
        <v>15</v>
      </c>
      <c r="K308">
        <v>24</v>
      </c>
      <c r="L308">
        <v>2.69</v>
      </c>
      <c r="M308">
        <v>4</v>
      </c>
      <c r="N308" t="s">
        <v>41</v>
      </c>
      <c r="O308" t="s">
        <v>33</v>
      </c>
      <c r="P308" t="s">
        <v>64</v>
      </c>
      <c r="Q308">
        <v>204.26</v>
      </c>
      <c r="R308">
        <v>30.64</v>
      </c>
      <c r="S308">
        <v>0</v>
      </c>
      <c r="T308">
        <v>10</v>
      </c>
      <c r="U308">
        <v>0</v>
      </c>
      <c r="V308">
        <v>36</v>
      </c>
      <c r="W308">
        <v>0</v>
      </c>
      <c r="X308" t="s">
        <v>44</v>
      </c>
      <c r="Y308">
        <v>26.9</v>
      </c>
      <c r="Z308">
        <v>0</v>
      </c>
      <c r="AA308">
        <v>0</v>
      </c>
    </row>
    <row r="309" spans="1:27" x14ac:dyDescent="0.25">
      <c r="A309" t="s">
        <v>388</v>
      </c>
      <c r="B309" s="6">
        <v>45695</v>
      </c>
      <c r="C309" t="s">
        <v>27</v>
      </c>
      <c r="D309" t="s">
        <v>28</v>
      </c>
      <c r="E309" t="s">
        <v>29</v>
      </c>
      <c r="F309" t="s">
        <v>111</v>
      </c>
      <c r="G309" t="s">
        <v>136</v>
      </c>
      <c r="H309">
        <v>3</v>
      </c>
      <c r="I309">
        <v>109.47</v>
      </c>
      <c r="J309">
        <v>20</v>
      </c>
      <c r="K309">
        <v>43</v>
      </c>
      <c r="L309">
        <v>3.33</v>
      </c>
      <c r="M309">
        <v>4.5</v>
      </c>
      <c r="N309" t="s">
        <v>60</v>
      </c>
      <c r="O309" t="s">
        <v>42</v>
      </c>
      <c r="P309" t="s">
        <v>43</v>
      </c>
      <c r="Q309">
        <v>328.41</v>
      </c>
      <c r="R309">
        <v>65.680000000000007</v>
      </c>
      <c r="S309">
        <v>262.73</v>
      </c>
      <c r="T309">
        <v>20</v>
      </c>
      <c r="U309">
        <v>282.73</v>
      </c>
      <c r="V309">
        <v>27</v>
      </c>
      <c r="W309">
        <v>16</v>
      </c>
      <c r="X309" t="s">
        <v>35</v>
      </c>
      <c r="Y309">
        <v>8.6</v>
      </c>
      <c r="Z309">
        <v>22.59</v>
      </c>
      <c r="AA309">
        <v>1</v>
      </c>
    </row>
    <row r="310" spans="1:27" x14ac:dyDescent="0.25">
      <c r="A310" t="s">
        <v>389</v>
      </c>
      <c r="B310" s="6">
        <v>45695</v>
      </c>
      <c r="C310" t="s">
        <v>53</v>
      </c>
      <c r="D310" t="s">
        <v>46</v>
      </c>
      <c r="E310" t="s">
        <v>47</v>
      </c>
      <c r="F310" t="s">
        <v>39</v>
      </c>
      <c r="G310" t="s">
        <v>119</v>
      </c>
      <c r="H310">
        <v>4</v>
      </c>
      <c r="I310">
        <v>499.74</v>
      </c>
      <c r="J310">
        <v>10</v>
      </c>
      <c r="K310">
        <v>23</v>
      </c>
      <c r="L310">
        <v>3.7</v>
      </c>
      <c r="M310">
        <v>3.9</v>
      </c>
      <c r="N310" t="s">
        <v>60</v>
      </c>
      <c r="O310" t="s">
        <v>42</v>
      </c>
      <c r="P310" t="s">
        <v>56</v>
      </c>
      <c r="Q310">
        <v>1998.96</v>
      </c>
      <c r="R310">
        <v>199.9</v>
      </c>
      <c r="S310">
        <v>1799.06</v>
      </c>
      <c r="T310">
        <v>0</v>
      </c>
      <c r="U310">
        <v>1799.06</v>
      </c>
      <c r="V310">
        <v>19</v>
      </c>
      <c r="W310">
        <v>4</v>
      </c>
      <c r="X310" t="s">
        <v>44</v>
      </c>
      <c r="Y310">
        <v>20.3</v>
      </c>
      <c r="Z310">
        <v>365.21</v>
      </c>
      <c r="AA310">
        <v>0</v>
      </c>
    </row>
    <row r="311" spans="1:27" x14ac:dyDescent="0.25">
      <c r="A311" t="s">
        <v>390</v>
      </c>
      <c r="B311" s="6">
        <v>45695</v>
      </c>
      <c r="C311" t="s">
        <v>37</v>
      </c>
      <c r="D311" t="s">
        <v>66</v>
      </c>
      <c r="E311" t="s">
        <v>47</v>
      </c>
      <c r="F311" t="s">
        <v>81</v>
      </c>
      <c r="G311" t="s">
        <v>100</v>
      </c>
      <c r="H311">
        <v>1</v>
      </c>
      <c r="I311">
        <v>406.64</v>
      </c>
      <c r="J311">
        <v>20</v>
      </c>
      <c r="K311">
        <v>29</v>
      </c>
      <c r="L311">
        <v>7.67</v>
      </c>
      <c r="M311">
        <v>5</v>
      </c>
      <c r="N311" t="s">
        <v>50</v>
      </c>
      <c r="O311" t="s">
        <v>42</v>
      </c>
      <c r="P311" t="s">
        <v>43</v>
      </c>
      <c r="Q311">
        <v>406.64</v>
      </c>
      <c r="R311">
        <v>81.33</v>
      </c>
      <c r="S311">
        <v>325.31</v>
      </c>
      <c r="T311">
        <v>0</v>
      </c>
      <c r="U311">
        <v>325.31</v>
      </c>
      <c r="V311">
        <v>23</v>
      </c>
      <c r="W311">
        <v>6</v>
      </c>
      <c r="X311" t="s">
        <v>35</v>
      </c>
      <c r="Y311">
        <v>20.2</v>
      </c>
      <c r="Z311">
        <v>65.709999999999994</v>
      </c>
      <c r="AA311">
        <v>1</v>
      </c>
    </row>
    <row r="312" spans="1:27" x14ac:dyDescent="0.25">
      <c r="A312" t="s">
        <v>391</v>
      </c>
      <c r="B312" s="6">
        <v>45695</v>
      </c>
      <c r="C312" t="s">
        <v>80</v>
      </c>
      <c r="D312" t="s">
        <v>38</v>
      </c>
      <c r="E312" t="s">
        <v>29</v>
      </c>
      <c r="F312" t="s">
        <v>76</v>
      </c>
      <c r="G312" t="s">
        <v>55</v>
      </c>
      <c r="H312">
        <v>5</v>
      </c>
      <c r="I312">
        <v>431.63</v>
      </c>
      <c r="J312">
        <v>10</v>
      </c>
      <c r="K312">
        <v>26</v>
      </c>
      <c r="L312">
        <v>6.52</v>
      </c>
      <c r="M312">
        <v>3.9</v>
      </c>
      <c r="N312" t="s">
        <v>41</v>
      </c>
      <c r="O312" t="s">
        <v>42</v>
      </c>
      <c r="P312" t="s">
        <v>34</v>
      </c>
      <c r="Q312">
        <v>2158.15</v>
      </c>
      <c r="R312">
        <v>215.82</v>
      </c>
      <c r="S312">
        <v>1942.33</v>
      </c>
      <c r="T312">
        <v>0</v>
      </c>
      <c r="U312">
        <v>1942.33</v>
      </c>
      <c r="V312">
        <v>37</v>
      </c>
      <c r="W312">
        <v>0</v>
      </c>
      <c r="X312" t="s">
        <v>44</v>
      </c>
      <c r="Y312">
        <v>18.3</v>
      </c>
      <c r="Z312">
        <v>355.45</v>
      </c>
      <c r="AA312">
        <v>0</v>
      </c>
    </row>
    <row r="313" spans="1:27" x14ac:dyDescent="0.25">
      <c r="A313" t="s">
        <v>392</v>
      </c>
      <c r="B313" s="6">
        <v>45695</v>
      </c>
      <c r="C313" t="s">
        <v>37</v>
      </c>
      <c r="D313" t="s">
        <v>46</v>
      </c>
      <c r="E313" t="s">
        <v>29</v>
      </c>
      <c r="F313" t="s">
        <v>73</v>
      </c>
      <c r="G313" t="s">
        <v>98</v>
      </c>
      <c r="H313">
        <v>5</v>
      </c>
      <c r="I313">
        <v>150.03</v>
      </c>
      <c r="J313">
        <v>15</v>
      </c>
      <c r="K313">
        <v>18</v>
      </c>
      <c r="L313">
        <v>1.19</v>
      </c>
      <c r="M313">
        <v>3.8</v>
      </c>
      <c r="N313" t="s">
        <v>60</v>
      </c>
      <c r="O313" t="s">
        <v>42</v>
      </c>
      <c r="P313" t="s">
        <v>64</v>
      </c>
      <c r="Q313">
        <v>750.15</v>
      </c>
      <c r="R313">
        <v>112.52</v>
      </c>
      <c r="S313">
        <v>637.63</v>
      </c>
      <c r="T313">
        <v>0</v>
      </c>
      <c r="U313">
        <v>637.63</v>
      </c>
      <c r="V313">
        <v>37</v>
      </c>
      <c r="W313">
        <v>0</v>
      </c>
      <c r="X313" t="s">
        <v>44</v>
      </c>
      <c r="Y313">
        <v>28.3</v>
      </c>
      <c r="Z313">
        <v>180.45</v>
      </c>
      <c r="AA313">
        <v>0</v>
      </c>
    </row>
    <row r="314" spans="1:27" x14ac:dyDescent="0.25">
      <c r="A314" t="s">
        <v>393</v>
      </c>
      <c r="B314" s="6">
        <v>45695</v>
      </c>
      <c r="C314" t="s">
        <v>84</v>
      </c>
      <c r="D314" t="s">
        <v>46</v>
      </c>
      <c r="E314" t="s">
        <v>29</v>
      </c>
      <c r="F314" t="s">
        <v>39</v>
      </c>
      <c r="G314" t="s">
        <v>70</v>
      </c>
      <c r="H314">
        <v>2</v>
      </c>
      <c r="I314">
        <v>278.06</v>
      </c>
      <c r="J314">
        <v>15</v>
      </c>
      <c r="K314">
        <v>14</v>
      </c>
      <c r="L314">
        <v>4.57</v>
      </c>
      <c r="M314">
        <v>4.4000000000000004</v>
      </c>
      <c r="N314" t="s">
        <v>41</v>
      </c>
      <c r="O314" t="s">
        <v>42</v>
      </c>
      <c r="P314" t="s">
        <v>56</v>
      </c>
      <c r="Q314">
        <v>556.12</v>
      </c>
      <c r="R314">
        <v>83.42</v>
      </c>
      <c r="S314">
        <v>472.7</v>
      </c>
      <c r="T314">
        <v>0</v>
      </c>
      <c r="U314">
        <v>472.7</v>
      </c>
      <c r="V314">
        <v>38</v>
      </c>
      <c r="W314">
        <v>0</v>
      </c>
      <c r="X314" t="s">
        <v>44</v>
      </c>
      <c r="Y314">
        <v>8.8000000000000007</v>
      </c>
      <c r="Z314">
        <v>41.6</v>
      </c>
      <c r="AA314">
        <v>0</v>
      </c>
    </row>
    <row r="315" spans="1:27" x14ac:dyDescent="0.25">
      <c r="A315" t="s">
        <v>394</v>
      </c>
      <c r="B315" s="6">
        <v>45696</v>
      </c>
      <c r="C315" t="s">
        <v>58</v>
      </c>
      <c r="D315" t="s">
        <v>66</v>
      </c>
      <c r="E315" t="s">
        <v>29</v>
      </c>
      <c r="F315" t="s">
        <v>111</v>
      </c>
      <c r="G315" t="s">
        <v>63</v>
      </c>
      <c r="H315">
        <v>1</v>
      </c>
      <c r="I315">
        <v>451.17</v>
      </c>
      <c r="J315">
        <v>5</v>
      </c>
      <c r="K315">
        <v>14</v>
      </c>
      <c r="L315">
        <v>5.87</v>
      </c>
      <c r="M315">
        <v>5</v>
      </c>
      <c r="N315" t="s">
        <v>60</v>
      </c>
      <c r="O315" t="s">
        <v>42</v>
      </c>
      <c r="P315" t="s">
        <v>51</v>
      </c>
      <c r="Q315">
        <v>451.17</v>
      </c>
      <c r="R315">
        <v>22.56</v>
      </c>
      <c r="S315">
        <v>428.61</v>
      </c>
      <c r="T315">
        <v>0</v>
      </c>
      <c r="U315">
        <v>428.61</v>
      </c>
      <c r="V315">
        <v>20</v>
      </c>
      <c r="W315">
        <v>0</v>
      </c>
      <c r="X315" t="s">
        <v>44</v>
      </c>
      <c r="Y315">
        <v>11.3</v>
      </c>
      <c r="Z315">
        <v>48.43</v>
      </c>
      <c r="AA315">
        <v>0</v>
      </c>
    </row>
    <row r="316" spans="1:27" x14ac:dyDescent="0.25">
      <c r="A316" t="s">
        <v>395</v>
      </c>
      <c r="B316" s="6">
        <v>45696</v>
      </c>
      <c r="C316" t="s">
        <v>27</v>
      </c>
      <c r="D316" t="s">
        <v>54</v>
      </c>
      <c r="E316" t="s">
        <v>29</v>
      </c>
      <c r="F316" t="s">
        <v>73</v>
      </c>
      <c r="G316" t="s">
        <v>100</v>
      </c>
      <c r="H316">
        <v>7</v>
      </c>
      <c r="I316">
        <v>420.13</v>
      </c>
      <c r="J316">
        <v>15</v>
      </c>
      <c r="K316">
        <v>12</v>
      </c>
      <c r="L316">
        <v>1.42</v>
      </c>
      <c r="M316">
        <v>2.8</v>
      </c>
      <c r="N316" t="s">
        <v>50</v>
      </c>
      <c r="O316" t="s">
        <v>42</v>
      </c>
      <c r="P316" t="s">
        <v>64</v>
      </c>
      <c r="Q316">
        <v>2940.91</v>
      </c>
      <c r="R316">
        <v>441.14</v>
      </c>
      <c r="S316">
        <v>2499.77</v>
      </c>
      <c r="T316">
        <v>0</v>
      </c>
      <c r="U316">
        <v>2499.77</v>
      </c>
      <c r="V316">
        <v>30</v>
      </c>
      <c r="W316">
        <v>0</v>
      </c>
      <c r="X316" t="s">
        <v>44</v>
      </c>
      <c r="Y316">
        <v>23.8</v>
      </c>
      <c r="Z316">
        <v>594.95000000000005</v>
      </c>
      <c r="AA316">
        <v>0</v>
      </c>
    </row>
    <row r="317" spans="1:27" x14ac:dyDescent="0.25">
      <c r="A317" t="s">
        <v>396</v>
      </c>
      <c r="B317" s="6">
        <v>45696</v>
      </c>
      <c r="C317" t="s">
        <v>53</v>
      </c>
      <c r="D317" t="s">
        <v>28</v>
      </c>
      <c r="E317" t="s">
        <v>47</v>
      </c>
      <c r="F317" t="s">
        <v>39</v>
      </c>
      <c r="G317" t="s">
        <v>100</v>
      </c>
      <c r="H317">
        <v>6</v>
      </c>
      <c r="I317">
        <v>207.54</v>
      </c>
      <c r="J317">
        <v>15</v>
      </c>
      <c r="K317">
        <v>14</v>
      </c>
      <c r="L317">
        <v>6.27</v>
      </c>
      <c r="M317">
        <v>4.0999999999999996</v>
      </c>
      <c r="N317" t="s">
        <v>60</v>
      </c>
      <c r="O317" t="s">
        <v>42</v>
      </c>
      <c r="P317" t="s">
        <v>56</v>
      </c>
      <c r="Q317">
        <v>1245.24</v>
      </c>
      <c r="R317">
        <v>186.79</v>
      </c>
      <c r="S317">
        <v>1058.45</v>
      </c>
      <c r="T317">
        <v>0</v>
      </c>
      <c r="U317">
        <v>1058.45</v>
      </c>
      <c r="V317">
        <v>20</v>
      </c>
      <c r="W317">
        <v>0</v>
      </c>
      <c r="X317" t="s">
        <v>44</v>
      </c>
      <c r="Y317">
        <v>12.1</v>
      </c>
      <c r="Z317">
        <v>128.07</v>
      </c>
      <c r="AA317">
        <v>0</v>
      </c>
    </row>
    <row r="318" spans="1:27" x14ac:dyDescent="0.25">
      <c r="A318" t="s">
        <v>397</v>
      </c>
      <c r="B318" s="6">
        <v>45696</v>
      </c>
      <c r="C318" t="s">
        <v>88</v>
      </c>
      <c r="D318" t="s">
        <v>46</v>
      </c>
      <c r="E318" t="s">
        <v>29</v>
      </c>
      <c r="F318" t="s">
        <v>30</v>
      </c>
      <c r="G318" t="s">
        <v>119</v>
      </c>
      <c r="H318">
        <v>1</v>
      </c>
      <c r="I318">
        <v>388.61</v>
      </c>
      <c r="J318">
        <v>15</v>
      </c>
      <c r="K318">
        <v>45</v>
      </c>
      <c r="L318">
        <v>4.08</v>
      </c>
      <c r="M318">
        <v>5</v>
      </c>
      <c r="N318" t="s">
        <v>50</v>
      </c>
      <c r="O318" t="s">
        <v>42</v>
      </c>
      <c r="P318" t="s">
        <v>34</v>
      </c>
      <c r="Q318">
        <v>388.61</v>
      </c>
      <c r="R318">
        <v>58.29</v>
      </c>
      <c r="S318">
        <v>330.32</v>
      </c>
      <c r="T318">
        <v>0</v>
      </c>
      <c r="U318">
        <v>330.32</v>
      </c>
      <c r="V318">
        <v>19</v>
      </c>
      <c r="W318">
        <v>26</v>
      </c>
      <c r="X318" t="s">
        <v>35</v>
      </c>
      <c r="Y318">
        <v>21.7</v>
      </c>
      <c r="Z318">
        <v>71.680000000000007</v>
      </c>
      <c r="AA318">
        <v>1</v>
      </c>
    </row>
    <row r="319" spans="1:27" x14ac:dyDescent="0.25">
      <c r="A319" t="s">
        <v>398</v>
      </c>
      <c r="B319" s="6">
        <v>45696</v>
      </c>
      <c r="C319" t="s">
        <v>75</v>
      </c>
      <c r="D319" t="s">
        <v>54</v>
      </c>
      <c r="E319" t="s">
        <v>47</v>
      </c>
      <c r="F319" t="s">
        <v>111</v>
      </c>
      <c r="G319" t="s">
        <v>82</v>
      </c>
      <c r="H319">
        <v>2</v>
      </c>
      <c r="I319">
        <v>345.47</v>
      </c>
      <c r="J319">
        <v>10</v>
      </c>
      <c r="K319">
        <v>24</v>
      </c>
      <c r="L319">
        <v>2.76</v>
      </c>
      <c r="M319">
        <v>3.5</v>
      </c>
      <c r="N319" t="s">
        <v>50</v>
      </c>
      <c r="O319" t="s">
        <v>42</v>
      </c>
      <c r="P319" t="s">
        <v>56</v>
      </c>
      <c r="Q319">
        <v>690.94</v>
      </c>
      <c r="R319">
        <v>69.09</v>
      </c>
      <c r="S319">
        <v>621.85</v>
      </c>
      <c r="T319">
        <v>0</v>
      </c>
      <c r="U319">
        <v>621.85</v>
      </c>
      <c r="V319">
        <v>35</v>
      </c>
      <c r="W319">
        <v>0</v>
      </c>
      <c r="X319" t="s">
        <v>44</v>
      </c>
      <c r="Y319">
        <v>31.9</v>
      </c>
      <c r="Z319">
        <v>198.37</v>
      </c>
      <c r="AA319">
        <v>0</v>
      </c>
    </row>
    <row r="320" spans="1:27" x14ac:dyDescent="0.25">
      <c r="A320" t="s">
        <v>399</v>
      </c>
      <c r="B320" s="6">
        <v>45696</v>
      </c>
      <c r="C320" t="s">
        <v>75</v>
      </c>
      <c r="D320" t="s">
        <v>38</v>
      </c>
      <c r="E320" t="s">
        <v>29</v>
      </c>
      <c r="F320" t="s">
        <v>76</v>
      </c>
      <c r="G320" t="s">
        <v>89</v>
      </c>
      <c r="H320">
        <v>6</v>
      </c>
      <c r="I320">
        <v>233.41</v>
      </c>
      <c r="J320">
        <v>5</v>
      </c>
      <c r="K320">
        <v>17</v>
      </c>
      <c r="L320">
        <v>0.82</v>
      </c>
      <c r="M320">
        <v>3.8</v>
      </c>
      <c r="N320" t="s">
        <v>60</v>
      </c>
      <c r="O320" t="s">
        <v>42</v>
      </c>
      <c r="P320" t="s">
        <v>64</v>
      </c>
      <c r="Q320">
        <v>1400.46</v>
      </c>
      <c r="R320">
        <v>70.02</v>
      </c>
      <c r="S320">
        <v>1330.44</v>
      </c>
      <c r="T320">
        <v>0</v>
      </c>
      <c r="U320">
        <v>1330.44</v>
      </c>
      <c r="V320">
        <v>36</v>
      </c>
      <c r="W320">
        <v>0</v>
      </c>
      <c r="X320" t="s">
        <v>44</v>
      </c>
      <c r="Y320">
        <v>11.8</v>
      </c>
      <c r="Z320">
        <v>156.99</v>
      </c>
      <c r="AA320">
        <v>0</v>
      </c>
    </row>
    <row r="321" spans="1:27" x14ac:dyDescent="0.25">
      <c r="A321" t="s">
        <v>400</v>
      </c>
      <c r="B321" s="6">
        <v>45696</v>
      </c>
      <c r="C321" t="s">
        <v>27</v>
      </c>
      <c r="D321" t="s">
        <v>28</v>
      </c>
      <c r="E321" t="s">
        <v>47</v>
      </c>
      <c r="F321" t="s">
        <v>76</v>
      </c>
      <c r="G321" t="s">
        <v>40</v>
      </c>
      <c r="H321">
        <v>1</v>
      </c>
      <c r="I321">
        <v>239.8</v>
      </c>
      <c r="J321">
        <v>15</v>
      </c>
      <c r="K321">
        <v>23</v>
      </c>
      <c r="L321">
        <v>7.13</v>
      </c>
      <c r="M321">
        <v>4.5999999999999996</v>
      </c>
      <c r="N321" t="s">
        <v>41</v>
      </c>
      <c r="O321" t="s">
        <v>42</v>
      </c>
      <c r="P321" t="s">
        <v>51</v>
      </c>
      <c r="Q321">
        <v>239.8</v>
      </c>
      <c r="R321">
        <v>35.97</v>
      </c>
      <c r="S321">
        <v>203.83</v>
      </c>
      <c r="T321">
        <v>15</v>
      </c>
      <c r="U321">
        <v>218.83</v>
      </c>
      <c r="V321">
        <v>43</v>
      </c>
      <c r="W321">
        <v>0</v>
      </c>
      <c r="X321" t="s">
        <v>44</v>
      </c>
      <c r="Y321">
        <v>23.4</v>
      </c>
      <c r="Z321">
        <v>47.7</v>
      </c>
      <c r="AA321">
        <v>0</v>
      </c>
    </row>
    <row r="322" spans="1:27" x14ac:dyDescent="0.25">
      <c r="A322" t="s">
        <v>401</v>
      </c>
      <c r="B322" s="6">
        <v>45696</v>
      </c>
      <c r="C322" t="s">
        <v>75</v>
      </c>
      <c r="D322" t="s">
        <v>54</v>
      </c>
      <c r="E322" t="s">
        <v>47</v>
      </c>
      <c r="F322" t="s">
        <v>86</v>
      </c>
      <c r="G322" t="s">
        <v>63</v>
      </c>
      <c r="H322">
        <v>2</v>
      </c>
      <c r="I322">
        <v>128.47</v>
      </c>
      <c r="J322">
        <v>0</v>
      </c>
      <c r="K322">
        <v>19</v>
      </c>
      <c r="L322">
        <v>3.17</v>
      </c>
      <c r="M322">
        <v>3.6</v>
      </c>
      <c r="N322" t="s">
        <v>50</v>
      </c>
      <c r="O322" t="s">
        <v>33</v>
      </c>
      <c r="P322" t="s">
        <v>34</v>
      </c>
      <c r="Q322">
        <v>256.94</v>
      </c>
      <c r="R322">
        <v>0</v>
      </c>
      <c r="S322">
        <v>0</v>
      </c>
      <c r="T322">
        <v>25</v>
      </c>
      <c r="U322">
        <v>0</v>
      </c>
      <c r="V322">
        <v>20</v>
      </c>
      <c r="W322">
        <v>0</v>
      </c>
      <c r="X322" t="s">
        <v>44</v>
      </c>
      <c r="Y322">
        <v>18.399999999999999</v>
      </c>
      <c r="Z322">
        <v>0</v>
      </c>
      <c r="AA322">
        <v>0</v>
      </c>
    </row>
    <row r="323" spans="1:27" x14ac:dyDescent="0.25">
      <c r="A323" t="s">
        <v>402</v>
      </c>
      <c r="B323" s="6">
        <v>45696</v>
      </c>
      <c r="C323" t="s">
        <v>75</v>
      </c>
      <c r="D323" t="s">
        <v>38</v>
      </c>
      <c r="E323" t="s">
        <v>29</v>
      </c>
      <c r="F323" t="s">
        <v>76</v>
      </c>
      <c r="G323" t="s">
        <v>100</v>
      </c>
      <c r="H323">
        <v>1</v>
      </c>
      <c r="I323">
        <v>233.75</v>
      </c>
      <c r="J323">
        <v>5</v>
      </c>
      <c r="K323">
        <v>37</v>
      </c>
      <c r="L323">
        <v>2.31</v>
      </c>
      <c r="M323">
        <v>4.8</v>
      </c>
      <c r="N323" t="s">
        <v>60</v>
      </c>
      <c r="O323" t="s">
        <v>33</v>
      </c>
      <c r="P323" t="s">
        <v>34</v>
      </c>
      <c r="Q323">
        <v>233.75</v>
      </c>
      <c r="R323">
        <v>11.69</v>
      </c>
      <c r="S323">
        <v>0</v>
      </c>
      <c r="T323">
        <v>15</v>
      </c>
      <c r="U323">
        <v>0</v>
      </c>
      <c r="V323">
        <v>37</v>
      </c>
      <c r="W323">
        <v>0</v>
      </c>
      <c r="X323" t="s">
        <v>44</v>
      </c>
      <c r="Y323">
        <v>21.4</v>
      </c>
      <c r="Z323">
        <v>0</v>
      </c>
      <c r="AA323">
        <v>0</v>
      </c>
    </row>
    <row r="324" spans="1:27" x14ac:dyDescent="0.25">
      <c r="A324" t="s">
        <v>403</v>
      </c>
      <c r="B324" s="6">
        <v>45696</v>
      </c>
      <c r="C324" t="s">
        <v>80</v>
      </c>
      <c r="D324" t="s">
        <v>54</v>
      </c>
      <c r="E324" t="s">
        <v>47</v>
      </c>
      <c r="F324" t="s">
        <v>48</v>
      </c>
      <c r="G324" t="s">
        <v>119</v>
      </c>
      <c r="H324">
        <v>4</v>
      </c>
      <c r="I324">
        <v>470.53</v>
      </c>
      <c r="J324">
        <v>20</v>
      </c>
      <c r="K324">
        <v>30</v>
      </c>
      <c r="L324">
        <v>1.6</v>
      </c>
      <c r="M324">
        <v>4.4000000000000004</v>
      </c>
      <c r="N324" t="s">
        <v>68</v>
      </c>
      <c r="O324" t="s">
        <v>33</v>
      </c>
      <c r="P324" t="s">
        <v>34</v>
      </c>
      <c r="Q324">
        <v>1882.12</v>
      </c>
      <c r="R324">
        <v>376.42</v>
      </c>
      <c r="S324">
        <v>0</v>
      </c>
      <c r="T324">
        <v>0</v>
      </c>
      <c r="U324">
        <v>0</v>
      </c>
      <c r="V324">
        <v>29</v>
      </c>
      <c r="W324">
        <v>1</v>
      </c>
      <c r="X324" t="s">
        <v>44</v>
      </c>
      <c r="Y324">
        <v>8.6999999999999993</v>
      </c>
      <c r="Z324">
        <v>0</v>
      </c>
      <c r="AA324">
        <v>0</v>
      </c>
    </row>
    <row r="325" spans="1:27" x14ac:dyDescent="0.25">
      <c r="A325" t="s">
        <v>404</v>
      </c>
      <c r="B325" s="6">
        <v>45696</v>
      </c>
      <c r="C325" t="s">
        <v>88</v>
      </c>
      <c r="D325" t="s">
        <v>66</v>
      </c>
      <c r="E325" t="s">
        <v>47</v>
      </c>
      <c r="F325" t="s">
        <v>86</v>
      </c>
      <c r="G325" t="s">
        <v>144</v>
      </c>
      <c r="H325">
        <v>2</v>
      </c>
      <c r="I325">
        <v>194.69</v>
      </c>
      <c r="J325">
        <v>15</v>
      </c>
      <c r="K325">
        <v>29</v>
      </c>
      <c r="L325">
        <v>4.7300000000000004</v>
      </c>
      <c r="M325">
        <v>3.6</v>
      </c>
      <c r="N325" t="s">
        <v>32</v>
      </c>
      <c r="O325" t="s">
        <v>42</v>
      </c>
      <c r="P325" t="s">
        <v>43</v>
      </c>
      <c r="Q325">
        <v>389.38</v>
      </c>
      <c r="R325">
        <v>58.41</v>
      </c>
      <c r="S325">
        <v>330.97</v>
      </c>
      <c r="T325">
        <v>0</v>
      </c>
      <c r="U325">
        <v>330.97</v>
      </c>
      <c r="V325">
        <v>25</v>
      </c>
      <c r="W325">
        <v>4</v>
      </c>
      <c r="X325" t="s">
        <v>44</v>
      </c>
      <c r="Y325">
        <v>22.8</v>
      </c>
      <c r="Z325">
        <v>75.459999999999994</v>
      </c>
      <c r="AA325">
        <v>0</v>
      </c>
    </row>
    <row r="326" spans="1:27" x14ac:dyDescent="0.25">
      <c r="A326" t="s">
        <v>405</v>
      </c>
      <c r="B326" s="6">
        <v>45696</v>
      </c>
      <c r="C326" t="s">
        <v>88</v>
      </c>
      <c r="D326" t="s">
        <v>46</v>
      </c>
      <c r="E326" t="s">
        <v>47</v>
      </c>
      <c r="F326" t="s">
        <v>76</v>
      </c>
      <c r="G326" t="s">
        <v>136</v>
      </c>
      <c r="H326">
        <v>2</v>
      </c>
      <c r="I326">
        <v>413.61</v>
      </c>
      <c r="J326">
        <v>10</v>
      </c>
      <c r="K326">
        <v>21</v>
      </c>
      <c r="L326">
        <v>7.25</v>
      </c>
      <c r="M326">
        <v>2.7</v>
      </c>
      <c r="N326" t="s">
        <v>68</v>
      </c>
      <c r="O326" t="s">
        <v>42</v>
      </c>
      <c r="P326" t="s">
        <v>51</v>
      </c>
      <c r="Q326">
        <v>827.22</v>
      </c>
      <c r="R326">
        <v>82.72</v>
      </c>
      <c r="S326">
        <v>744.5</v>
      </c>
      <c r="T326">
        <v>0</v>
      </c>
      <c r="U326">
        <v>744.5</v>
      </c>
      <c r="V326">
        <v>18</v>
      </c>
      <c r="W326">
        <v>3</v>
      </c>
      <c r="X326" t="s">
        <v>44</v>
      </c>
      <c r="Y326">
        <v>17.5</v>
      </c>
      <c r="Z326">
        <v>130.29</v>
      </c>
      <c r="AA326">
        <v>0</v>
      </c>
    </row>
    <row r="327" spans="1:27" x14ac:dyDescent="0.25">
      <c r="A327" t="s">
        <v>406</v>
      </c>
      <c r="B327" s="6">
        <v>45696</v>
      </c>
      <c r="C327" t="s">
        <v>37</v>
      </c>
      <c r="D327" t="s">
        <v>66</v>
      </c>
      <c r="E327" t="s">
        <v>47</v>
      </c>
      <c r="F327" t="s">
        <v>59</v>
      </c>
      <c r="G327" t="s">
        <v>40</v>
      </c>
      <c r="H327">
        <v>1</v>
      </c>
      <c r="I327">
        <v>246.36</v>
      </c>
      <c r="J327">
        <v>20</v>
      </c>
      <c r="K327">
        <v>28</v>
      </c>
      <c r="L327">
        <v>7.04</v>
      </c>
      <c r="M327">
        <v>3.6</v>
      </c>
      <c r="N327" t="s">
        <v>60</v>
      </c>
      <c r="O327" t="s">
        <v>33</v>
      </c>
      <c r="P327" t="s">
        <v>34</v>
      </c>
      <c r="Q327">
        <v>246.36</v>
      </c>
      <c r="R327">
        <v>49.27</v>
      </c>
      <c r="S327">
        <v>0</v>
      </c>
      <c r="T327">
        <v>20</v>
      </c>
      <c r="U327">
        <v>0</v>
      </c>
      <c r="V327">
        <v>36</v>
      </c>
      <c r="W327">
        <v>0</v>
      </c>
      <c r="X327" t="s">
        <v>44</v>
      </c>
      <c r="Y327">
        <v>19.8</v>
      </c>
      <c r="Z327">
        <v>0</v>
      </c>
      <c r="AA327">
        <v>0</v>
      </c>
    </row>
    <row r="328" spans="1:27" x14ac:dyDescent="0.25">
      <c r="A328" t="s">
        <v>407</v>
      </c>
      <c r="B328" s="6">
        <v>45696</v>
      </c>
      <c r="C328" t="s">
        <v>58</v>
      </c>
      <c r="D328" t="s">
        <v>66</v>
      </c>
      <c r="E328" t="s">
        <v>47</v>
      </c>
      <c r="F328" t="s">
        <v>76</v>
      </c>
      <c r="G328" t="s">
        <v>31</v>
      </c>
      <c r="H328">
        <v>3</v>
      </c>
      <c r="I328">
        <v>272.3</v>
      </c>
      <c r="J328">
        <v>20</v>
      </c>
      <c r="K328">
        <v>25</v>
      </c>
      <c r="L328">
        <v>0.79</v>
      </c>
      <c r="M328">
        <v>4</v>
      </c>
      <c r="N328" t="s">
        <v>60</v>
      </c>
      <c r="O328" t="s">
        <v>42</v>
      </c>
      <c r="P328" t="s">
        <v>43</v>
      </c>
      <c r="Q328">
        <v>816.9</v>
      </c>
      <c r="R328">
        <v>163.38</v>
      </c>
      <c r="S328">
        <v>653.52</v>
      </c>
      <c r="T328">
        <v>0</v>
      </c>
      <c r="U328">
        <v>653.52</v>
      </c>
      <c r="V328">
        <v>34</v>
      </c>
      <c r="W328">
        <v>0</v>
      </c>
      <c r="X328" t="s">
        <v>44</v>
      </c>
      <c r="Y328">
        <v>12.9</v>
      </c>
      <c r="Z328">
        <v>84.3</v>
      </c>
      <c r="AA328">
        <v>0</v>
      </c>
    </row>
    <row r="329" spans="1:27" x14ac:dyDescent="0.25">
      <c r="A329" t="s">
        <v>408</v>
      </c>
      <c r="B329" s="6">
        <v>45696</v>
      </c>
      <c r="C329" t="s">
        <v>75</v>
      </c>
      <c r="D329" t="s">
        <v>38</v>
      </c>
      <c r="E329" t="s">
        <v>47</v>
      </c>
      <c r="F329" t="s">
        <v>30</v>
      </c>
      <c r="G329" t="s">
        <v>55</v>
      </c>
      <c r="H329">
        <v>4</v>
      </c>
      <c r="I329">
        <v>128.62</v>
      </c>
      <c r="J329">
        <v>5</v>
      </c>
      <c r="K329">
        <v>22</v>
      </c>
      <c r="L329">
        <v>7.28</v>
      </c>
      <c r="M329">
        <v>3.2</v>
      </c>
      <c r="N329" t="s">
        <v>60</v>
      </c>
      <c r="O329" t="s">
        <v>33</v>
      </c>
      <c r="P329" t="s">
        <v>43</v>
      </c>
      <c r="Q329">
        <v>514.48</v>
      </c>
      <c r="R329">
        <v>25.72</v>
      </c>
      <c r="S329">
        <v>0</v>
      </c>
      <c r="T329">
        <v>0</v>
      </c>
      <c r="U329">
        <v>0</v>
      </c>
      <c r="V329">
        <v>23</v>
      </c>
      <c r="W329">
        <v>0</v>
      </c>
      <c r="X329" t="s">
        <v>44</v>
      </c>
      <c r="Y329">
        <v>18.5</v>
      </c>
      <c r="Z329">
        <v>0</v>
      </c>
      <c r="AA329">
        <v>0</v>
      </c>
    </row>
    <row r="330" spans="1:27" x14ac:dyDescent="0.25">
      <c r="A330" t="s">
        <v>409</v>
      </c>
      <c r="B330" s="6">
        <v>45696</v>
      </c>
      <c r="C330" t="s">
        <v>80</v>
      </c>
      <c r="D330" t="s">
        <v>38</v>
      </c>
      <c r="E330" t="s">
        <v>47</v>
      </c>
      <c r="F330" t="s">
        <v>59</v>
      </c>
      <c r="G330" t="s">
        <v>119</v>
      </c>
      <c r="H330">
        <v>6</v>
      </c>
      <c r="I330">
        <v>414.87</v>
      </c>
      <c r="J330">
        <v>20</v>
      </c>
      <c r="K330">
        <v>19</v>
      </c>
      <c r="L330">
        <v>4.87</v>
      </c>
      <c r="M330">
        <v>4.8</v>
      </c>
      <c r="N330" t="s">
        <v>41</v>
      </c>
      <c r="O330" t="s">
        <v>42</v>
      </c>
      <c r="P330" t="s">
        <v>43</v>
      </c>
      <c r="Q330">
        <v>2489.2199999999998</v>
      </c>
      <c r="R330">
        <v>497.84</v>
      </c>
      <c r="S330">
        <v>1991.38</v>
      </c>
      <c r="T330">
        <v>0</v>
      </c>
      <c r="U330">
        <v>1991.38</v>
      </c>
      <c r="V330">
        <v>37</v>
      </c>
      <c r="W330">
        <v>0</v>
      </c>
      <c r="X330" t="s">
        <v>44</v>
      </c>
      <c r="Y330">
        <v>17.899999999999999</v>
      </c>
      <c r="Z330">
        <v>356.46</v>
      </c>
      <c r="AA330">
        <v>0</v>
      </c>
    </row>
    <row r="331" spans="1:27" x14ac:dyDescent="0.25">
      <c r="A331" t="s">
        <v>410</v>
      </c>
      <c r="B331" s="6">
        <v>45697</v>
      </c>
      <c r="C331" t="s">
        <v>58</v>
      </c>
      <c r="D331" t="s">
        <v>46</v>
      </c>
      <c r="E331" t="s">
        <v>47</v>
      </c>
      <c r="F331" t="s">
        <v>81</v>
      </c>
      <c r="G331" t="s">
        <v>67</v>
      </c>
      <c r="H331">
        <v>7</v>
      </c>
      <c r="I331">
        <v>375.73</v>
      </c>
      <c r="J331">
        <v>5</v>
      </c>
      <c r="K331">
        <v>47</v>
      </c>
      <c r="L331">
        <v>5.93</v>
      </c>
      <c r="M331">
        <v>4.2</v>
      </c>
      <c r="N331" t="s">
        <v>41</v>
      </c>
      <c r="O331" t="s">
        <v>42</v>
      </c>
      <c r="P331" t="s">
        <v>51</v>
      </c>
      <c r="Q331">
        <v>2630.11</v>
      </c>
      <c r="R331">
        <v>131.51</v>
      </c>
      <c r="S331">
        <v>2498.6</v>
      </c>
      <c r="T331">
        <v>0</v>
      </c>
      <c r="U331">
        <v>2498.6</v>
      </c>
      <c r="V331">
        <v>30</v>
      </c>
      <c r="W331">
        <v>17</v>
      </c>
      <c r="X331" t="s">
        <v>35</v>
      </c>
      <c r="Y331">
        <v>30.8</v>
      </c>
      <c r="Z331">
        <v>769.57</v>
      </c>
      <c r="AA331">
        <v>1</v>
      </c>
    </row>
    <row r="332" spans="1:27" x14ac:dyDescent="0.25">
      <c r="A332" t="s">
        <v>411</v>
      </c>
      <c r="B332" s="6">
        <v>45697</v>
      </c>
      <c r="C332" t="s">
        <v>80</v>
      </c>
      <c r="D332" t="s">
        <v>66</v>
      </c>
      <c r="E332" t="s">
        <v>29</v>
      </c>
      <c r="F332" t="s">
        <v>48</v>
      </c>
      <c r="G332" t="s">
        <v>117</v>
      </c>
      <c r="H332">
        <v>7</v>
      </c>
      <c r="I332">
        <v>56.77</v>
      </c>
      <c r="J332">
        <v>0</v>
      </c>
      <c r="K332">
        <v>36</v>
      </c>
      <c r="L332">
        <v>3.44</v>
      </c>
      <c r="M332">
        <v>3.5</v>
      </c>
      <c r="N332" t="s">
        <v>60</v>
      </c>
      <c r="O332" t="s">
        <v>42</v>
      </c>
      <c r="P332" t="s">
        <v>51</v>
      </c>
      <c r="Q332">
        <v>397.39</v>
      </c>
      <c r="R332">
        <v>0</v>
      </c>
      <c r="S332">
        <v>397.39</v>
      </c>
      <c r="T332">
        <v>0</v>
      </c>
      <c r="U332">
        <v>397.39</v>
      </c>
      <c r="V332">
        <v>43</v>
      </c>
      <c r="W332">
        <v>0</v>
      </c>
      <c r="X332" t="s">
        <v>44</v>
      </c>
      <c r="Y332">
        <v>22.8</v>
      </c>
      <c r="Z332">
        <v>90.6</v>
      </c>
      <c r="AA332">
        <v>0</v>
      </c>
    </row>
    <row r="333" spans="1:27" x14ac:dyDescent="0.25">
      <c r="A333" t="s">
        <v>412</v>
      </c>
      <c r="B333" s="6">
        <v>45697</v>
      </c>
      <c r="C333" t="s">
        <v>53</v>
      </c>
      <c r="D333" t="s">
        <v>38</v>
      </c>
      <c r="E333" t="s">
        <v>29</v>
      </c>
      <c r="F333" t="s">
        <v>59</v>
      </c>
      <c r="G333" t="s">
        <v>136</v>
      </c>
      <c r="H333">
        <v>6</v>
      </c>
      <c r="I333">
        <v>357.27</v>
      </c>
      <c r="J333">
        <v>0</v>
      </c>
      <c r="K333">
        <v>27</v>
      </c>
      <c r="L333">
        <v>2.79</v>
      </c>
      <c r="M333">
        <v>3.1</v>
      </c>
      <c r="N333" t="s">
        <v>32</v>
      </c>
      <c r="O333" t="s">
        <v>42</v>
      </c>
      <c r="P333" t="s">
        <v>34</v>
      </c>
      <c r="Q333">
        <v>2143.62</v>
      </c>
      <c r="R333">
        <v>0</v>
      </c>
      <c r="S333">
        <v>2143.62</v>
      </c>
      <c r="T333">
        <v>0</v>
      </c>
      <c r="U333">
        <v>2143.62</v>
      </c>
      <c r="V333">
        <v>42</v>
      </c>
      <c r="W333">
        <v>0</v>
      </c>
      <c r="X333" t="s">
        <v>44</v>
      </c>
      <c r="Y333">
        <v>23.7</v>
      </c>
      <c r="Z333">
        <v>508.04</v>
      </c>
      <c r="AA333">
        <v>0</v>
      </c>
    </row>
    <row r="334" spans="1:27" x14ac:dyDescent="0.25">
      <c r="A334" t="s">
        <v>413</v>
      </c>
      <c r="B334" s="6">
        <v>45697</v>
      </c>
      <c r="C334" t="s">
        <v>88</v>
      </c>
      <c r="D334" t="s">
        <v>28</v>
      </c>
      <c r="E334" t="s">
        <v>47</v>
      </c>
      <c r="F334" t="s">
        <v>81</v>
      </c>
      <c r="G334" t="s">
        <v>67</v>
      </c>
      <c r="H334">
        <v>3</v>
      </c>
      <c r="I334">
        <v>345.44</v>
      </c>
      <c r="J334">
        <v>10</v>
      </c>
      <c r="K334">
        <v>35</v>
      </c>
      <c r="L334">
        <v>1.6</v>
      </c>
      <c r="M334">
        <v>4.5</v>
      </c>
      <c r="N334" t="s">
        <v>68</v>
      </c>
      <c r="O334" t="s">
        <v>42</v>
      </c>
      <c r="P334" t="s">
        <v>64</v>
      </c>
      <c r="Q334">
        <v>1036.32</v>
      </c>
      <c r="R334">
        <v>103.63</v>
      </c>
      <c r="S334">
        <v>932.69</v>
      </c>
      <c r="T334">
        <v>0</v>
      </c>
      <c r="U334">
        <v>932.69</v>
      </c>
      <c r="V334">
        <v>37</v>
      </c>
      <c r="W334">
        <v>0</v>
      </c>
      <c r="X334" t="s">
        <v>44</v>
      </c>
      <c r="Y334">
        <v>10.7</v>
      </c>
      <c r="Z334">
        <v>99.8</v>
      </c>
      <c r="AA334">
        <v>0</v>
      </c>
    </row>
    <row r="335" spans="1:27" x14ac:dyDescent="0.25">
      <c r="A335" t="s">
        <v>414</v>
      </c>
      <c r="B335" s="6">
        <v>45697</v>
      </c>
      <c r="C335" t="s">
        <v>37</v>
      </c>
      <c r="D335" t="s">
        <v>54</v>
      </c>
      <c r="E335" t="s">
        <v>29</v>
      </c>
      <c r="F335" t="s">
        <v>73</v>
      </c>
      <c r="G335" t="s">
        <v>40</v>
      </c>
      <c r="H335">
        <v>2</v>
      </c>
      <c r="I335">
        <v>450.72</v>
      </c>
      <c r="J335">
        <v>20</v>
      </c>
      <c r="K335">
        <v>23</v>
      </c>
      <c r="L335">
        <v>5.23</v>
      </c>
      <c r="M335">
        <v>4.7</v>
      </c>
      <c r="N335" t="s">
        <v>32</v>
      </c>
      <c r="O335" t="s">
        <v>42</v>
      </c>
      <c r="P335" t="s">
        <v>56</v>
      </c>
      <c r="Q335">
        <v>901.44</v>
      </c>
      <c r="R335">
        <v>180.29</v>
      </c>
      <c r="S335">
        <v>721.15</v>
      </c>
      <c r="T335">
        <v>0</v>
      </c>
      <c r="U335">
        <v>721.15</v>
      </c>
      <c r="V335">
        <v>24</v>
      </c>
      <c r="W335">
        <v>0</v>
      </c>
      <c r="X335" t="s">
        <v>44</v>
      </c>
      <c r="Y335">
        <v>16.8</v>
      </c>
      <c r="Z335">
        <v>121.15</v>
      </c>
      <c r="AA335">
        <v>0</v>
      </c>
    </row>
    <row r="336" spans="1:27" x14ac:dyDescent="0.25">
      <c r="A336" t="s">
        <v>415</v>
      </c>
      <c r="B336" s="6">
        <v>45697</v>
      </c>
      <c r="C336" t="s">
        <v>58</v>
      </c>
      <c r="D336" t="s">
        <v>54</v>
      </c>
      <c r="E336" t="s">
        <v>29</v>
      </c>
      <c r="F336" t="s">
        <v>76</v>
      </c>
      <c r="G336" t="s">
        <v>136</v>
      </c>
      <c r="H336">
        <v>1</v>
      </c>
      <c r="I336">
        <v>139.53</v>
      </c>
      <c r="J336">
        <v>0</v>
      </c>
      <c r="K336">
        <v>21</v>
      </c>
      <c r="L336">
        <v>6.23</v>
      </c>
      <c r="M336">
        <v>3.3</v>
      </c>
      <c r="N336" t="s">
        <v>68</v>
      </c>
      <c r="O336" t="s">
        <v>33</v>
      </c>
      <c r="P336" t="s">
        <v>56</v>
      </c>
      <c r="Q336">
        <v>139.53</v>
      </c>
      <c r="R336">
        <v>0</v>
      </c>
      <c r="S336">
        <v>0</v>
      </c>
      <c r="T336">
        <v>20</v>
      </c>
      <c r="U336">
        <v>0</v>
      </c>
      <c r="V336">
        <v>44</v>
      </c>
      <c r="W336">
        <v>0</v>
      </c>
      <c r="X336" t="s">
        <v>44</v>
      </c>
      <c r="Y336">
        <v>18.600000000000001</v>
      </c>
      <c r="Z336">
        <v>0</v>
      </c>
      <c r="AA336">
        <v>0</v>
      </c>
    </row>
    <row r="337" spans="1:27" x14ac:dyDescent="0.25">
      <c r="A337" t="s">
        <v>416</v>
      </c>
      <c r="B337" s="6">
        <v>45697</v>
      </c>
      <c r="C337" t="s">
        <v>58</v>
      </c>
      <c r="D337" t="s">
        <v>46</v>
      </c>
      <c r="E337" t="s">
        <v>47</v>
      </c>
      <c r="F337" t="s">
        <v>76</v>
      </c>
      <c r="G337" t="s">
        <v>70</v>
      </c>
      <c r="H337">
        <v>1</v>
      </c>
      <c r="I337">
        <v>408.95</v>
      </c>
      <c r="J337">
        <v>0</v>
      </c>
      <c r="K337">
        <v>18</v>
      </c>
      <c r="L337">
        <v>7.36</v>
      </c>
      <c r="M337">
        <v>4.0999999999999996</v>
      </c>
      <c r="N337" t="s">
        <v>41</v>
      </c>
      <c r="O337" t="s">
        <v>42</v>
      </c>
      <c r="P337" t="s">
        <v>43</v>
      </c>
      <c r="Q337">
        <v>408.95</v>
      </c>
      <c r="R337">
        <v>0</v>
      </c>
      <c r="S337">
        <v>408.95</v>
      </c>
      <c r="T337">
        <v>0</v>
      </c>
      <c r="U337">
        <v>408.95</v>
      </c>
      <c r="V337">
        <v>36</v>
      </c>
      <c r="W337">
        <v>0</v>
      </c>
      <c r="X337" t="s">
        <v>44</v>
      </c>
      <c r="Y337">
        <v>17.2</v>
      </c>
      <c r="Z337">
        <v>70.34</v>
      </c>
      <c r="AA337">
        <v>0</v>
      </c>
    </row>
    <row r="338" spans="1:27" x14ac:dyDescent="0.25">
      <c r="A338" t="s">
        <v>417</v>
      </c>
      <c r="B338" s="6">
        <v>45697</v>
      </c>
      <c r="C338" t="s">
        <v>88</v>
      </c>
      <c r="D338" t="s">
        <v>46</v>
      </c>
      <c r="E338" t="s">
        <v>29</v>
      </c>
      <c r="F338" t="s">
        <v>76</v>
      </c>
      <c r="G338" t="s">
        <v>136</v>
      </c>
      <c r="H338">
        <v>5</v>
      </c>
      <c r="I338">
        <v>292.37</v>
      </c>
      <c r="J338">
        <v>25</v>
      </c>
      <c r="K338">
        <v>21</v>
      </c>
      <c r="L338">
        <v>7.89</v>
      </c>
      <c r="M338">
        <v>4.5999999999999996</v>
      </c>
      <c r="N338" t="s">
        <v>32</v>
      </c>
      <c r="O338" t="s">
        <v>42</v>
      </c>
      <c r="P338" t="s">
        <v>56</v>
      </c>
      <c r="Q338">
        <v>1461.85</v>
      </c>
      <c r="R338">
        <v>365.46</v>
      </c>
      <c r="S338">
        <v>1096.3900000000001</v>
      </c>
      <c r="T338">
        <v>0</v>
      </c>
      <c r="U338">
        <v>1096.3900000000001</v>
      </c>
      <c r="V338">
        <v>29</v>
      </c>
      <c r="W338">
        <v>0</v>
      </c>
      <c r="X338" t="s">
        <v>44</v>
      </c>
      <c r="Y338">
        <v>26.5</v>
      </c>
      <c r="Z338">
        <v>290.54000000000002</v>
      </c>
      <c r="AA338">
        <v>0</v>
      </c>
    </row>
    <row r="339" spans="1:27" x14ac:dyDescent="0.25">
      <c r="A339" t="s">
        <v>418</v>
      </c>
      <c r="B339" s="6">
        <v>45697</v>
      </c>
      <c r="C339" t="s">
        <v>84</v>
      </c>
      <c r="D339" t="s">
        <v>54</v>
      </c>
      <c r="E339" t="s">
        <v>47</v>
      </c>
      <c r="F339" t="s">
        <v>86</v>
      </c>
      <c r="G339" t="s">
        <v>67</v>
      </c>
      <c r="H339">
        <v>2</v>
      </c>
      <c r="I339">
        <v>435.57</v>
      </c>
      <c r="J339">
        <v>25</v>
      </c>
      <c r="K339">
        <v>21</v>
      </c>
      <c r="L339">
        <v>2.92</v>
      </c>
      <c r="M339">
        <v>4.5999999999999996</v>
      </c>
      <c r="N339" t="s">
        <v>68</v>
      </c>
      <c r="O339" t="s">
        <v>42</v>
      </c>
      <c r="P339" t="s">
        <v>51</v>
      </c>
      <c r="Q339">
        <v>871.14</v>
      </c>
      <c r="R339">
        <v>217.78</v>
      </c>
      <c r="S339">
        <v>653.36</v>
      </c>
      <c r="T339">
        <v>0</v>
      </c>
      <c r="U339">
        <v>653.36</v>
      </c>
      <c r="V339">
        <v>18</v>
      </c>
      <c r="W339">
        <v>3</v>
      </c>
      <c r="X339" t="s">
        <v>44</v>
      </c>
      <c r="Y339">
        <v>27.4</v>
      </c>
      <c r="Z339">
        <v>179.02</v>
      </c>
      <c r="AA339">
        <v>0</v>
      </c>
    </row>
    <row r="340" spans="1:27" x14ac:dyDescent="0.25">
      <c r="A340" t="s">
        <v>419</v>
      </c>
      <c r="B340" s="6">
        <v>45698</v>
      </c>
      <c r="C340" t="s">
        <v>37</v>
      </c>
      <c r="D340" t="s">
        <v>54</v>
      </c>
      <c r="E340" t="s">
        <v>47</v>
      </c>
      <c r="F340" t="s">
        <v>30</v>
      </c>
      <c r="G340" t="s">
        <v>49</v>
      </c>
      <c r="H340">
        <v>2</v>
      </c>
      <c r="I340">
        <v>73.040000000000006</v>
      </c>
      <c r="J340">
        <v>20</v>
      </c>
      <c r="K340">
        <v>41</v>
      </c>
      <c r="L340">
        <v>6.01</v>
      </c>
      <c r="M340">
        <v>3.5</v>
      </c>
      <c r="N340" t="s">
        <v>32</v>
      </c>
      <c r="O340" t="s">
        <v>33</v>
      </c>
      <c r="P340" t="s">
        <v>51</v>
      </c>
      <c r="Q340">
        <v>146.08000000000001</v>
      </c>
      <c r="R340">
        <v>29.22</v>
      </c>
      <c r="S340">
        <v>0</v>
      </c>
      <c r="T340">
        <v>10</v>
      </c>
      <c r="U340">
        <v>0</v>
      </c>
      <c r="V340">
        <v>40</v>
      </c>
      <c r="W340">
        <v>1</v>
      </c>
      <c r="X340" t="s">
        <v>44</v>
      </c>
      <c r="Y340">
        <v>20.7</v>
      </c>
      <c r="Z340">
        <v>0</v>
      </c>
      <c r="AA340">
        <v>0</v>
      </c>
    </row>
    <row r="341" spans="1:27" x14ac:dyDescent="0.25">
      <c r="A341" t="s">
        <v>420</v>
      </c>
      <c r="B341" s="6">
        <v>45698</v>
      </c>
      <c r="C341" t="s">
        <v>27</v>
      </c>
      <c r="D341" t="s">
        <v>28</v>
      </c>
      <c r="E341" t="s">
        <v>29</v>
      </c>
      <c r="F341" t="s">
        <v>48</v>
      </c>
      <c r="G341" t="s">
        <v>100</v>
      </c>
      <c r="H341">
        <v>4</v>
      </c>
      <c r="I341">
        <v>74.7</v>
      </c>
      <c r="J341">
        <v>15</v>
      </c>
      <c r="K341">
        <v>22</v>
      </c>
      <c r="L341">
        <v>2.58</v>
      </c>
      <c r="M341">
        <v>3.3</v>
      </c>
      <c r="N341" t="s">
        <v>50</v>
      </c>
      <c r="O341" t="s">
        <v>42</v>
      </c>
      <c r="P341" t="s">
        <v>56</v>
      </c>
      <c r="Q341">
        <v>298.8</v>
      </c>
      <c r="R341">
        <v>44.82</v>
      </c>
      <c r="S341">
        <v>253.98</v>
      </c>
      <c r="T341">
        <v>10</v>
      </c>
      <c r="U341">
        <v>263.98</v>
      </c>
      <c r="V341">
        <v>23</v>
      </c>
      <c r="W341">
        <v>0</v>
      </c>
      <c r="X341" t="s">
        <v>44</v>
      </c>
      <c r="Y341">
        <v>29.3</v>
      </c>
      <c r="Z341">
        <v>74.42</v>
      </c>
      <c r="AA341">
        <v>0</v>
      </c>
    </row>
    <row r="342" spans="1:27" x14ac:dyDescent="0.25">
      <c r="A342" t="s">
        <v>421</v>
      </c>
      <c r="B342" s="6">
        <v>45698</v>
      </c>
      <c r="C342" t="s">
        <v>37</v>
      </c>
      <c r="D342" t="s">
        <v>38</v>
      </c>
      <c r="E342" t="s">
        <v>47</v>
      </c>
      <c r="F342" t="s">
        <v>73</v>
      </c>
      <c r="G342" t="s">
        <v>136</v>
      </c>
      <c r="H342">
        <v>6</v>
      </c>
      <c r="I342">
        <v>111.2</v>
      </c>
      <c r="J342">
        <v>25</v>
      </c>
      <c r="K342">
        <v>16</v>
      </c>
      <c r="L342">
        <v>1.33</v>
      </c>
      <c r="M342">
        <v>3.5</v>
      </c>
      <c r="N342" t="s">
        <v>50</v>
      </c>
      <c r="O342" t="s">
        <v>33</v>
      </c>
      <c r="P342" t="s">
        <v>34</v>
      </c>
      <c r="Q342">
        <v>667.2</v>
      </c>
      <c r="R342">
        <v>166.8</v>
      </c>
      <c r="S342">
        <v>0</v>
      </c>
      <c r="T342">
        <v>0</v>
      </c>
      <c r="U342">
        <v>0</v>
      </c>
      <c r="V342">
        <v>27</v>
      </c>
      <c r="W342">
        <v>0</v>
      </c>
      <c r="X342" t="s">
        <v>44</v>
      </c>
      <c r="Y342">
        <v>27.8</v>
      </c>
      <c r="Z342">
        <v>0</v>
      </c>
      <c r="AA342">
        <v>0</v>
      </c>
    </row>
    <row r="343" spans="1:27" x14ac:dyDescent="0.25">
      <c r="A343" t="s">
        <v>422</v>
      </c>
      <c r="B343" s="6">
        <v>45698</v>
      </c>
      <c r="C343" t="s">
        <v>53</v>
      </c>
      <c r="D343" t="s">
        <v>28</v>
      </c>
      <c r="E343" t="s">
        <v>29</v>
      </c>
      <c r="F343" t="s">
        <v>73</v>
      </c>
      <c r="G343" t="s">
        <v>98</v>
      </c>
      <c r="H343">
        <v>2</v>
      </c>
      <c r="I343">
        <v>43.64</v>
      </c>
      <c r="J343">
        <v>20</v>
      </c>
      <c r="K343">
        <v>32</v>
      </c>
      <c r="L343">
        <v>5.41</v>
      </c>
      <c r="M343">
        <v>3.9</v>
      </c>
      <c r="N343" t="s">
        <v>50</v>
      </c>
      <c r="O343" t="s">
        <v>42</v>
      </c>
      <c r="P343" t="s">
        <v>51</v>
      </c>
      <c r="Q343">
        <v>87.28</v>
      </c>
      <c r="R343">
        <v>17.46</v>
      </c>
      <c r="S343">
        <v>69.819999999999993</v>
      </c>
      <c r="T343">
        <v>25</v>
      </c>
      <c r="U343">
        <v>94.82</v>
      </c>
      <c r="V343">
        <v>37</v>
      </c>
      <c r="W343">
        <v>0</v>
      </c>
      <c r="X343" t="s">
        <v>44</v>
      </c>
      <c r="Y343">
        <v>16.899999999999999</v>
      </c>
      <c r="Z343">
        <v>11.8</v>
      </c>
      <c r="AA343">
        <v>0</v>
      </c>
    </row>
    <row r="344" spans="1:27" x14ac:dyDescent="0.25">
      <c r="A344" t="s">
        <v>423</v>
      </c>
      <c r="B344" s="6">
        <v>45698</v>
      </c>
      <c r="C344" t="s">
        <v>58</v>
      </c>
      <c r="D344" t="s">
        <v>46</v>
      </c>
      <c r="E344" t="s">
        <v>47</v>
      </c>
      <c r="F344" t="s">
        <v>48</v>
      </c>
      <c r="G344" t="s">
        <v>117</v>
      </c>
      <c r="H344">
        <v>1</v>
      </c>
      <c r="I344">
        <v>55.02</v>
      </c>
      <c r="J344">
        <v>25</v>
      </c>
      <c r="K344">
        <v>16</v>
      </c>
      <c r="L344">
        <v>7.49</v>
      </c>
      <c r="M344">
        <v>4.0999999999999996</v>
      </c>
      <c r="N344" t="s">
        <v>41</v>
      </c>
      <c r="O344" t="s">
        <v>42</v>
      </c>
      <c r="P344" t="s">
        <v>34</v>
      </c>
      <c r="Q344">
        <v>55.02</v>
      </c>
      <c r="R344">
        <v>13.76</v>
      </c>
      <c r="S344">
        <v>41.26</v>
      </c>
      <c r="T344">
        <v>10</v>
      </c>
      <c r="U344">
        <v>51.26</v>
      </c>
      <c r="V344">
        <v>33</v>
      </c>
      <c r="W344">
        <v>0</v>
      </c>
      <c r="X344" t="s">
        <v>44</v>
      </c>
      <c r="Y344">
        <v>28.7</v>
      </c>
      <c r="Z344">
        <v>11.84</v>
      </c>
      <c r="AA344">
        <v>0</v>
      </c>
    </row>
    <row r="345" spans="1:27" x14ac:dyDescent="0.25">
      <c r="A345" t="s">
        <v>424</v>
      </c>
      <c r="B345" s="6">
        <v>45698</v>
      </c>
      <c r="C345" t="s">
        <v>84</v>
      </c>
      <c r="D345" t="s">
        <v>38</v>
      </c>
      <c r="E345" t="s">
        <v>29</v>
      </c>
      <c r="F345" t="s">
        <v>76</v>
      </c>
      <c r="G345" t="s">
        <v>119</v>
      </c>
      <c r="H345">
        <v>6</v>
      </c>
      <c r="I345">
        <v>464.16</v>
      </c>
      <c r="J345">
        <v>0</v>
      </c>
      <c r="K345">
        <v>25</v>
      </c>
      <c r="L345">
        <v>2.6</v>
      </c>
      <c r="M345">
        <v>3.8</v>
      </c>
      <c r="N345" t="s">
        <v>68</v>
      </c>
      <c r="O345" t="s">
        <v>42</v>
      </c>
      <c r="P345" t="s">
        <v>51</v>
      </c>
      <c r="Q345">
        <v>2784.96</v>
      </c>
      <c r="R345">
        <v>0</v>
      </c>
      <c r="S345">
        <v>2784.96</v>
      </c>
      <c r="T345">
        <v>0</v>
      </c>
      <c r="U345">
        <v>2784.96</v>
      </c>
      <c r="V345">
        <v>40</v>
      </c>
      <c r="W345">
        <v>0</v>
      </c>
      <c r="X345" t="s">
        <v>44</v>
      </c>
      <c r="Y345">
        <v>29.4</v>
      </c>
      <c r="Z345">
        <v>818.78</v>
      </c>
      <c r="AA345">
        <v>0</v>
      </c>
    </row>
    <row r="346" spans="1:27" x14ac:dyDescent="0.25">
      <c r="A346" t="s">
        <v>425</v>
      </c>
      <c r="B346" s="6">
        <v>45698</v>
      </c>
      <c r="C346" t="s">
        <v>88</v>
      </c>
      <c r="D346" t="s">
        <v>54</v>
      </c>
      <c r="E346" t="s">
        <v>47</v>
      </c>
      <c r="F346" t="s">
        <v>48</v>
      </c>
      <c r="G346" t="s">
        <v>144</v>
      </c>
      <c r="H346">
        <v>6</v>
      </c>
      <c r="I346">
        <v>444.26</v>
      </c>
      <c r="J346">
        <v>25</v>
      </c>
      <c r="K346">
        <v>32</v>
      </c>
      <c r="L346">
        <v>2.7</v>
      </c>
      <c r="M346">
        <v>4.5</v>
      </c>
      <c r="N346" t="s">
        <v>68</v>
      </c>
      <c r="O346" t="s">
        <v>42</v>
      </c>
      <c r="P346" t="s">
        <v>56</v>
      </c>
      <c r="Q346">
        <v>2665.56</v>
      </c>
      <c r="R346">
        <v>666.39</v>
      </c>
      <c r="S346">
        <v>1999.17</v>
      </c>
      <c r="T346">
        <v>0</v>
      </c>
      <c r="U346">
        <v>1999.17</v>
      </c>
      <c r="V346">
        <v>26</v>
      </c>
      <c r="W346">
        <v>6</v>
      </c>
      <c r="X346" t="s">
        <v>35</v>
      </c>
      <c r="Y346">
        <v>25.9</v>
      </c>
      <c r="Z346">
        <v>517.79</v>
      </c>
      <c r="AA346">
        <v>1</v>
      </c>
    </row>
    <row r="347" spans="1:27" x14ac:dyDescent="0.25">
      <c r="A347" t="s">
        <v>426</v>
      </c>
      <c r="B347" s="6">
        <v>45699</v>
      </c>
      <c r="C347" t="s">
        <v>80</v>
      </c>
      <c r="D347" t="s">
        <v>46</v>
      </c>
      <c r="E347" t="s">
        <v>29</v>
      </c>
      <c r="F347" t="s">
        <v>86</v>
      </c>
      <c r="G347" t="s">
        <v>136</v>
      </c>
      <c r="H347">
        <v>2</v>
      </c>
      <c r="I347">
        <v>419.59</v>
      </c>
      <c r="J347">
        <v>0</v>
      </c>
      <c r="K347">
        <v>17</v>
      </c>
      <c r="L347">
        <v>6.08</v>
      </c>
      <c r="M347">
        <v>4.8</v>
      </c>
      <c r="N347" t="s">
        <v>41</v>
      </c>
      <c r="O347" t="s">
        <v>42</v>
      </c>
      <c r="P347" t="s">
        <v>56</v>
      </c>
      <c r="Q347">
        <v>839.18</v>
      </c>
      <c r="R347">
        <v>0</v>
      </c>
      <c r="S347">
        <v>839.18</v>
      </c>
      <c r="T347">
        <v>0</v>
      </c>
      <c r="U347">
        <v>839.18</v>
      </c>
      <c r="V347">
        <v>35</v>
      </c>
      <c r="W347">
        <v>0</v>
      </c>
      <c r="X347" t="s">
        <v>44</v>
      </c>
      <c r="Y347">
        <v>18.7</v>
      </c>
      <c r="Z347">
        <v>156.93</v>
      </c>
      <c r="AA347">
        <v>0</v>
      </c>
    </row>
    <row r="348" spans="1:27" x14ac:dyDescent="0.25">
      <c r="A348" t="s">
        <v>427</v>
      </c>
      <c r="B348" s="6">
        <v>45699</v>
      </c>
      <c r="C348" t="s">
        <v>37</v>
      </c>
      <c r="D348" t="s">
        <v>28</v>
      </c>
      <c r="E348" t="s">
        <v>29</v>
      </c>
      <c r="F348" t="s">
        <v>48</v>
      </c>
      <c r="G348" t="s">
        <v>67</v>
      </c>
      <c r="H348">
        <v>5</v>
      </c>
      <c r="I348">
        <v>322.91000000000003</v>
      </c>
      <c r="J348">
        <v>5</v>
      </c>
      <c r="K348">
        <v>38</v>
      </c>
      <c r="L348">
        <v>5.99</v>
      </c>
      <c r="M348">
        <v>3.5</v>
      </c>
      <c r="N348" t="s">
        <v>60</v>
      </c>
      <c r="O348" t="s">
        <v>42</v>
      </c>
      <c r="P348" t="s">
        <v>64</v>
      </c>
      <c r="Q348">
        <v>1614.55</v>
      </c>
      <c r="R348">
        <v>80.73</v>
      </c>
      <c r="S348">
        <v>1533.82</v>
      </c>
      <c r="T348">
        <v>0</v>
      </c>
      <c r="U348">
        <v>1533.82</v>
      </c>
      <c r="V348">
        <v>26</v>
      </c>
      <c r="W348">
        <v>12</v>
      </c>
      <c r="X348" t="s">
        <v>35</v>
      </c>
      <c r="Y348">
        <v>31.5</v>
      </c>
      <c r="Z348">
        <v>483.15</v>
      </c>
      <c r="AA348">
        <v>1</v>
      </c>
    </row>
    <row r="349" spans="1:27" x14ac:dyDescent="0.25">
      <c r="A349" t="s">
        <v>428</v>
      </c>
      <c r="B349" s="6">
        <v>45699</v>
      </c>
      <c r="C349" t="s">
        <v>80</v>
      </c>
      <c r="D349" t="s">
        <v>66</v>
      </c>
      <c r="E349" t="s">
        <v>29</v>
      </c>
      <c r="F349" t="s">
        <v>86</v>
      </c>
      <c r="G349" t="s">
        <v>40</v>
      </c>
      <c r="H349">
        <v>5</v>
      </c>
      <c r="I349">
        <v>91.99</v>
      </c>
      <c r="J349">
        <v>10</v>
      </c>
      <c r="K349">
        <v>25</v>
      </c>
      <c r="L349">
        <v>2.79</v>
      </c>
      <c r="M349">
        <v>4.4000000000000004</v>
      </c>
      <c r="N349" t="s">
        <v>50</v>
      </c>
      <c r="O349" t="s">
        <v>42</v>
      </c>
      <c r="P349" t="s">
        <v>64</v>
      </c>
      <c r="Q349">
        <v>459.95</v>
      </c>
      <c r="R349">
        <v>46</v>
      </c>
      <c r="S349">
        <v>413.95</v>
      </c>
      <c r="T349">
        <v>0</v>
      </c>
      <c r="U349">
        <v>413.95</v>
      </c>
      <c r="V349">
        <v>29</v>
      </c>
      <c r="W349">
        <v>0</v>
      </c>
      <c r="X349" t="s">
        <v>44</v>
      </c>
      <c r="Y349">
        <v>11.9</v>
      </c>
      <c r="Z349">
        <v>49.26</v>
      </c>
      <c r="AA349">
        <v>0</v>
      </c>
    </row>
    <row r="350" spans="1:27" x14ac:dyDescent="0.25">
      <c r="A350" t="s">
        <v>429</v>
      </c>
      <c r="B350" s="6">
        <v>45699</v>
      </c>
      <c r="C350" t="s">
        <v>88</v>
      </c>
      <c r="D350" t="s">
        <v>38</v>
      </c>
      <c r="E350" t="s">
        <v>47</v>
      </c>
      <c r="F350" t="s">
        <v>30</v>
      </c>
      <c r="G350" t="s">
        <v>100</v>
      </c>
      <c r="H350">
        <v>1</v>
      </c>
      <c r="I350">
        <v>467.89</v>
      </c>
      <c r="J350">
        <v>25</v>
      </c>
      <c r="K350">
        <v>41</v>
      </c>
      <c r="L350">
        <v>4.16</v>
      </c>
      <c r="M350">
        <v>4.8</v>
      </c>
      <c r="N350" t="s">
        <v>68</v>
      </c>
      <c r="O350" t="s">
        <v>42</v>
      </c>
      <c r="P350" t="s">
        <v>43</v>
      </c>
      <c r="Q350">
        <v>467.89</v>
      </c>
      <c r="R350">
        <v>116.97</v>
      </c>
      <c r="S350">
        <v>350.92</v>
      </c>
      <c r="T350">
        <v>0</v>
      </c>
      <c r="U350">
        <v>350.92</v>
      </c>
      <c r="V350">
        <v>24</v>
      </c>
      <c r="W350">
        <v>17</v>
      </c>
      <c r="X350" t="s">
        <v>35</v>
      </c>
      <c r="Y350">
        <v>27</v>
      </c>
      <c r="Z350">
        <v>94.75</v>
      </c>
      <c r="AA350">
        <v>1</v>
      </c>
    </row>
    <row r="351" spans="1:27" x14ac:dyDescent="0.25">
      <c r="A351" t="s">
        <v>430</v>
      </c>
      <c r="B351" s="6">
        <v>45699</v>
      </c>
      <c r="C351" t="s">
        <v>27</v>
      </c>
      <c r="D351" t="s">
        <v>46</v>
      </c>
      <c r="E351" t="s">
        <v>29</v>
      </c>
      <c r="F351" t="s">
        <v>81</v>
      </c>
      <c r="G351" t="s">
        <v>100</v>
      </c>
      <c r="H351">
        <v>1</v>
      </c>
      <c r="I351">
        <v>255.81</v>
      </c>
      <c r="J351">
        <v>0</v>
      </c>
      <c r="K351">
        <v>29</v>
      </c>
      <c r="L351">
        <v>2.06</v>
      </c>
      <c r="M351">
        <v>4.8</v>
      </c>
      <c r="N351" t="s">
        <v>60</v>
      </c>
      <c r="O351" t="s">
        <v>33</v>
      </c>
      <c r="P351" t="s">
        <v>56</v>
      </c>
      <c r="Q351">
        <v>255.81</v>
      </c>
      <c r="R351">
        <v>0</v>
      </c>
      <c r="S351">
        <v>0</v>
      </c>
      <c r="T351">
        <v>20</v>
      </c>
      <c r="U351">
        <v>0</v>
      </c>
      <c r="V351">
        <v>38</v>
      </c>
      <c r="W351">
        <v>0</v>
      </c>
      <c r="X351" t="s">
        <v>44</v>
      </c>
      <c r="Y351">
        <v>12.2</v>
      </c>
      <c r="Z351">
        <v>0</v>
      </c>
      <c r="AA351">
        <v>0</v>
      </c>
    </row>
    <row r="352" spans="1:27" x14ac:dyDescent="0.25">
      <c r="A352" t="s">
        <v>431</v>
      </c>
      <c r="B352" s="6">
        <v>45699</v>
      </c>
      <c r="C352" t="s">
        <v>37</v>
      </c>
      <c r="D352" t="s">
        <v>46</v>
      </c>
      <c r="E352" t="s">
        <v>47</v>
      </c>
      <c r="F352" t="s">
        <v>81</v>
      </c>
      <c r="G352" t="s">
        <v>67</v>
      </c>
      <c r="H352">
        <v>4</v>
      </c>
      <c r="I352">
        <v>173.17</v>
      </c>
      <c r="J352">
        <v>25</v>
      </c>
      <c r="K352">
        <v>10</v>
      </c>
      <c r="L352">
        <v>6.65</v>
      </c>
      <c r="M352">
        <v>3.6</v>
      </c>
      <c r="N352" t="s">
        <v>32</v>
      </c>
      <c r="O352" t="s">
        <v>33</v>
      </c>
      <c r="P352" t="s">
        <v>51</v>
      </c>
      <c r="Q352">
        <v>692.68</v>
      </c>
      <c r="R352">
        <v>173.17</v>
      </c>
      <c r="S352">
        <v>0</v>
      </c>
      <c r="T352">
        <v>0</v>
      </c>
      <c r="U352">
        <v>0</v>
      </c>
      <c r="V352">
        <v>23</v>
      </c>
      <c r="W352">
        <v>0</v>
      </c>
      <c r="X352" t="s">
        <v>44</v>
      </c>
      <c r="Y352">
        <v>31.3</v>
      </c>
      <c r="Z352">
        <v>0</v>
      </c>
      <c r="AA352">
        <v>0</v>
      </c>
    </row>
    <row r="353" spans="1:27" x14ac:dyDescent="0.25">
      <c r="A353" t="s">
        <v>432</v>
      </c>
      <c r="B353" s="6">
        <v>45699</v>
      </c>
      <c r="C353" t="s">
        <v>37</v>
      </c>
      <c r="D353" t="s">
        <v>46</v>
      </c>
      <c r="E353" t="s">
        <v>47</v>
      </c>
      <c r="F353" t="s">
        <v>76</v>
      </c>
      <c r="G353" t="s">
        <v>89</v>
      </c>
      <c r="H353">
        <v>5</v>
      </c>
      <c r="I353">
        <v>305.83999999999997</v>
      </c>
      <c r="J353">
        <v>0</v>
      </c>
      <c r="K353">
        <v>36</v>
      </c>
      <c r="L353">
        <v>0.95</v>
      </c>
      <c r="M353">
        <v>4.3</v>
      </c>
      <c r="N353" t="s">
        <v>68</v>
      </c>
      <c r="O353" t="s">
        <v>42</v>
      </c>
      <c r="P353" t="s">
        <v>43</v>
      </c>
      <c r="Q353">
        <v>1529.2</v>
      </c>
      <c r="R353">
        <v>0</v>
      </c>
      <c r="S353">
        <v>1529.2</v>
      </c>
      <c r="T353">
        <v>0</v>
      </c>
      <c r="U353">
        <v>1529.2</v>
      </c>
      <c r="V353">
        <v>41</v>
      </c>
      <c r="W353">
        <v>0</v>
      </c>
      <c r="X353" t="s">
        <v>44</v>
      </c>
      <c r="Y353">
        <v>13</v>
      </c>
      <c r="Z353">
        <v>198.8</v>
      </c>
      <c r="AA353">
        <v>0</v>
      </c>
    </row>
    <row r="354" spans="1:27" x14ac:dyDescent="0.25">
      <c r="A354" t="s">
        <v>433</v>
      </c>
      <c r="B354" s="6">
        <v>45699</v>
      </c>
      <c r="C354" t="s">
        <v>84</v>
      </c>
      <c r="D354" t="s">
        <v>46</v>
      </c>
      <c r="E354" t="s">
        <v>29</v>
      </c>
      <c r="F354" t="s">
        <v>81</v>
      </c>
      <c r="G354" t="s">
        <v>82</v>
      </c>
      <c r="H354">
        <v>4</v>
      </c>
      <c r="I354">
        <v>372.63</v>
      </c>
      <c r="J354">
        <v>20</v>
      </c>
      <c r="K354">
        <v>29</v>
      </c>
      <c r="L354">
        <v>5.97</v>
      </c>
      <c r="M354">
        <v>4.0999999999999996</v>
      </c>
      <c r="N354" t="s">
        <v>68</v>
      </c>
      <c r="O354" t="s">
        <v>42</v>
      </c>
      <c r="P354" t="s">
        <v>56</v>
      </c>
      <c r="Q354">
        <v>1490.52</v>
      </c>
      <c r="R354">
        <v>298.10000000000002</v>
      </c>
      <c r="S354">
        <v>1192.42</v>
      </c>
      <c r="T354">
        <v>0</v>
      </c>
      <c r="U354">
        <v>1192.42</v>
      </c>
      <c r="V354">
        <v>22</v>
      </c>
      <c r="W354">
        <v>7</v>
      </c>
      <c r="X354" t="s">
        <v>35</v>
      </c>
      <c r="Y354">
        <v>27.3</v>
      </c>
      <c r="Z354">
        <v>325.52999999999997</v>
      </c>
      <c r="AA354">
        <v>1</v>
      </c>
    </row>
    <row r="355" spans="1:27" x14ac:dyDescent="0.25">
      <c r="A355" t="s">
        <v>434</v>
      </c>
      <c r="B355" s="6">
        <v>45699</v>
      </c>
      <c r="C355" t="s">
        <v>27</v>
      </c>
      <c r="D355" t="s">
        <v>46</v>
      </c>
      <c r="E355" t="s">
        <v>47</v>
      </c>
      <c r="F355" t="s">
        <v>86</v>
      </c>
      <c r="G355" t="s">
        <v>82</v>
      </c>
      <c r="H355">
        <v>4</v>
      </c>
      <c r="I355">
        <v>407.89</v>
      </c>
      <c r="J355">
        <v>15</v>
      </c>
      <c r="K355">
        <v>33</v>
      </c>
      <c r="L355">
        <v>6.56</v>
      </c>
      <c r="M355">
        <v>3.8</v>
      </c>
      <c r="N355" t="s">
        <v>41</v>
      </c>
      <c r="O355" t="s">
        <v>42</v>
      </c>
      <c r="P355" t="s">
        <v>43</v>
      </c>
      <c r="Q355">
        <v>1631.56</v>
      </c>
      <c r="R355">
        <v>244.73</v>
      </c>
      <c r="S355">
        <v>1386.83</v>
      </c>
      <c r="T355">
        <v>0</v>
      </c>
      <c r="U355">
        <v>1386.83</v>
      </c>
      <c r="V355">
        <v>27</v>
      </c>
      <c r="W355">
        <v>6</v>
      </c>
      <c r="X355" t="s">
        <v>35</v>
      </c>
      <c r="Y355">
        <v>21.3</v>
      </c>
      <c r="Z355">
        <v>295.39</v>
      </c>
      <c r="AA355">
        <v>1</v>
      </c>
    </row>
    <row r="356" spans="1:27" x14ac:dyDescent="0.25">
      <c r="A356" t="s">
        <v>435</v>
      </c>
      <c r="B356" s="6">
        <v>45699</v>
      </c>
      <c r="C356" t="s">
        <v>88</v>
      </c>
      <c r="D356" t="s">
        <v>66</v>
      </c>
      <c r="E356" t="s">
        <v>47</v>
      </c>
      <c r="F356" t="s">
        <v>73</v>
      </c>
      <c r="G356" t="s">
        <v>67</v>
      </c>
      <c r="H356">
        <v>5</v>
      </c>
      <c r="I356">
        <v>140.66</v>
      </c>
      <c r="J356">
        <v>20</v>
      </c>
      <c r="K356">
        <v>10</v>
      </c>
      <c r="L356">
        <v>2.12</v>
      </c>
      <c r="M356">
        <v>5</v>
      </c>
      <c r="N356" t="s">
        <v>50</v>
      </c>
      <c r="O356" t="s">
        <v>42</v>
      </c>
      <c r="P356" t="s">
        <v>64</v>
      </c>
      <c r="Q356">
        <v>703.3</v>
      </c>
      <c r="R356">
        <v>140.66</v>
      </c>
      <c r="S356">
        <v>562.64</v>
      </c>
      <c r="T356">
        <v>0</v>
      </c>
      <c r="U356">
        <v>562.64</v>
      </c>
      <c r="V356">
        <v>28</v>
      </c>
      <c r="W356">
        <v>0</v>
      </c>
      <c r="X356" t="s">
        <v>44</v>
      </c>
      <c r="Y356">
        <v>18.899999999999999</v>
      </c>
      <c r="Z356">
        <v>106.34</v>
      </c>
      <c r="AA356">
        <v>0</v>
      </c>
    </row>
    <row r="357" spans="1:27" x14ac:dyDescent="0.25">
      <c r="A357" t="s">
        <v>436</v>
      </c>
      <c r="B357" s="6">
        <v>45699</v>
      </c>
      <c r="C357" t="s">
        <v>88</v>
      </c>
      <c r="D357" t="s">
        <v>54</v>
      </c>
      <c r="E357" t="s">
        <v>29</v>
      </c>
      <c r="F357" t="s">
        <v>39</v>
      </c>
      <c r="G357" t="s">
        <v>100</v>
      </c>
      <c r="H357">
        <v>6</v>
      </c>
      <c r="I357">
        <v>481.41</v>
      </c>
      <c r="J357">
        <v>20</v>
      </c>
      <c r="K357">
        <v>29</v>
      </c>
      <c r="L357">
        <v>7.51</v>
      </c>
      <c r="M357">
        <v>3.3</v>
      </c>
      <c r="N357" t="s">
        <v>32</v>
      </c>
      <c r="O357" t="s">
        <v>33</v>
      </c>
      <c r="P357" t="s">
        <v>56</v>
      </c>
      <c r="Q357">
        <v>2888.46</v>
      </c>
      <c r="R357">
        <v>577.69000000000005</v>
      </c>
      <c r="S357">
        <v>0</v>
      </c>
      <c r="T357">
        <v>0</v>
      </c>
      <c r="U357">
        <v>0</v>
      </c>
      <c r="V357">
        <v>37</v>
      </c>
      <c r="W357">
        <v>0</v>
      </c>
      <c r="X357" t="s">
        <v>44</v>
      </c>
      <c r="Y357">
        <v>25.6</v>
      </c>
      <c r="Z357">
        <v>0</v>
      </c>
      <c r="AA357">
        <v>0</v>
      </c>
    </row>
    <row r="358" spans="1:27" x14ac:dyDescent="0.25">
      <c r="A358" t="s">
        <v>437</v>
      </c>
      <c r="B358" s="6">
        <v>45699</v>
      </c>
      <c r="C358" t="s">
        <v>58</v>
      </c>
      <c r="D358" t="s">
        <v>66</v>
      </c>
      <c r="E358" t="s">
        <v>47</v>
      </c>
      <c r="F358" t="s">
        <v>39</v>
      </c>
      <c r="G358" t="s">
        <v>70</v>
      </c>
      <c r="H358">
        <v>3</v>
      </c>
      <c r="I358">
        <v>322.95999999999998</v>
      </c>
      <c r="J358">
        <v>10</v>
      </c>
      <c r="K358">
        <v>20</v>
      </c>
      <c r="L358">
        <v>0.8</v>
      </c>
      <c r="M358">
        <v>3.2</v>
      </c>
      <c r="N358" t="s">
        <v>32</v>
      </c>
      <c r="O358" t="s">
        <v>42</v>
      </c>
      <c r="P358" t="s">
        <v>56</v>
      </c>
      <c r="Q358">
        <v>968.88</v>
      </c>
      <c r="R358">
        <v>96.89</v>
      </c>
      <c r="S358">
        <v>871.99</v>
      </c>
      <c r="T358">
        <v>0</v>
      </c>
      <c r="U358">
        <v>871.99</v>
      </c>
      <c r="V358">
        <v>31</v>
      </c>
      <c r="W358">
        <v>0</v>
      </c>
      <c r="X358" t="s">
        <v>44</v>
      </c>
      <c r="Y358">
        <v>20.2</v>
      </c>
      <c r="Z358">
        <v>176.14</v>
      </c>
      <c r="AA358">
        <v>0</v>
      </c>
    </row>
    <row r="359" spans="1:27" x14ac:dyDescent="0.25">
      <c r="A359" t="s">
        <v>438</v>
      </c>
      <c r="B359" s="6">
        <v>45699</v>
      </c>
      <c r="C359" t="s">
        <v>88</v>
      </c>
      <c r="D359" t="s">
        <v>38</v>
      </c>
      <c r="E359" t="s">
        <v>47</v>
      </c>
      <c r="F359" t="s">
        <v>81</v>
      </c>
      <c r="G359" t="s">
        <v>100</v>
      </c>
      <c r="H359">
        <v>5</v>
      </c>
      <c r="I359">
        <v>469.92</v>
      </c>
      <c r="J359">
        <v>0</v>
      </c>
      <c r="K359">
        <v>31</v>
      </c>
      <c r="L359">
        <v>4.8499999999999996</v>
      </c>
      <c r="M359">
        <v>4.4000000000000004</v>
      </c>
      <c r="N359" t="s">
        <v>32</v>
      </c>
      <c r="O359" t="s">
        <v>42</v>
      </c>
      <c r="P359" t="s">
        <v>43</v>
      </c>
      <c r="Q359">
        <v>2349.6</v>
      </c>
      <c r="R359">
        <v>0</v>
      </c>
      <c r="S359">
        <v>2349.6</v>
      </c>
      <c r="T359">
        <v>0</v>
      </c>
      <c r="U359">
        <v>2349.6</v>
      </c>
      <c r="V359">
        <v>32</v>
      </c>
      <c r="W359">
        <v>0</v>
      </c>
      <c r="X359" t="s">
        <v>44</v>
      </c>
      <c r="Y359">
        <v>18.899999999999999</v>
      </c>
      <c r="Z359">
        <v>444.07</v>
      </c>
      <c r="AA359">
        <v>0</v>
      </c>
    </row>
    <row r="360" spans="1:27" x14ac:dyDescent="0.25">
      <c r="A360" t="s">
        <v>439</v>
      </c>
      <c r="B360" s="6">
        <v>45699</v>
      </c>
      <c r="C360" t="s">
        <v>53</v>
      </c>
      <c r="D360" t="s">
        <v>66</v>
      </c>
      <c r="E360" t="s">
        <v>47</v>
      </c>
      <c r="F360" t="s">
        <v>111</v>
      </c>
      <c r="G360" t="s">
        <v>67</v>
      </c>
      <c r="H360">
        <v>7</v>
      </c>
      <c r="I360">
        <v>172.2</v>
      </c>
      <c r="J360">
        <v>20</v>
      </c>
      <c r="K360">
        <v>38</v>
      </c>
      <c r="L360">
        <v>7.9</v>
      </c>
      <c r="M360">
        <v>4.3</v>
      </c>
      <c r="N360" t="s">
        <v>68</v>
      </c>
      <c r="O360" t="s">
        <v>33</v>
      </c>
      <c r="P360" t="s">
        <v>51</v>
      </c>
      <c r="Q360">
        <v>1205.4000000000001</v>
      </c>
      <c r="R360">
        <v>241.08</v>
      </c>
      <c r="S360">
        <v>0</v>
      </c>
      <c r="T360">
        <v>0</v>
      </c>
      <c r="U360">
        <v>0</v>
      </c>
      <c r="V360">
        <v>15</v>
      </c>
      <c r="W360">
        <v>23</v>
      </c>
      <c r="X360" t="s">
        <v>35</v>
      </c>
      <c r="Y360">
        <v>18.399999999999999</v>
      </c>
      <c r="Z360">
        <v>0</v>
      </c>
      <c r="AA360">
        <v>1</v>
      </c>
    </row>
    <row r="361" spans="1:27" x14ac:dyDescent="0.25">
      <c r="A361" t="s">
        <v>440</v>
      </c>
      <c r="B361" s="6">
        <v>45700</v>
      </c>
      <c r="C361" t="s">
        <v>80</v>
      </c>
      <c r="D361" t="s">
        <v>46</v>
      </c>
      <c r="E361" t="s">
        <v>29</v>
      </c>
      <c r="F361" t="s">
        <v>48</v>
      </c>
      <c r="G361" t="s">
        <v>63</v>
      </c>
      <c r="H361">
        <v>2</v>
      </c>
      <c r="I361">
        <v>391.55</v>
      </c>
      <c r="J361">
        <v>0</v>
      </c>
      <c r="K361">
        <v>38</v>
      </c>
      <c r="L361">
        <v>2.0099999999999998</v>
      </c>
      <c r="M361">
        <v>5</v>
      </c>
      <c r="N361" t="s">
        <v>32</v>
      </c>
      <c r="O361" t="s">
        <v>42</v>
      </c>
      <c r="P361" t="s">
        <v>64</v>
      </c>
      <c r="Q361">
        <v>783.1</v>
      </c>
      <c r="R361">
        <v>0</v>
      </c>
      <c r="S361">
        <v>783.1</v>
      </c>
      <c r="T361">
        <v>0</v>
      </c>
      <c r="U361">
        <v>783.1</v>
      </c>
      <c r="V361">
        <v>38</v>
      </c>
      <c r="W361">
        <v>0</v>
      </c>
      <c r="X361" t="s">
        <v>44</v>
      </c>
      <c r="Y361">
        <v>26.2</v>
      </c>
      <c r="Z361">
        <v>205.17</v>
      </c>
      <c r="AA361">
        <v>0</v>
      </c>
    </row>
    <row r="362" spans="1:27" x14ac:dyDescent="0.25">
      <c r="A362" t="s">
        <v>441</v>
      </c>
      <c r="B362" s="6">
        <v>45700</v>
      </c>
      <c r="C362" t="s">
        <v>84</v>
      </c>
      <c r="D362" t="s">
        <v>54</v>
      </c>
      <c r="E362" t="s">
        <v>29</v>
      </c>
      <c r="F362" t="s">
        <v>73</v>
      </c>
      <c r="G362" t="s">
        <v>144</v>
      </c>
      <c r="H362">
        <v>3</v>
      </c>
      <c r="I362">
        <v>182.52</v>
      </c>
      <c r="J362">
        <v>10</v>
      </c>
      <c r="K362">
        <v>28</v>
      </c>
      <c r="L362">
        <v>6.19</v>
      </c>
      <c r="M362">
        <v>3.7</v>
      </c>
      <c r="N362" t="s">
        <v>50</v>
      </c>
      <c r="O362" t="s">
        <v>42</v>
      </c>
      <c r="P362" t="s">
        <v>34</v>
      </c>
      <c r="Q362">
        <v>547.55999999999995</v>
      </c>
      <c r="R362">
        <v>54.76</v>
      </c>
      <c r="S362">
        <v>492.8</v>
      </c>
      <c r="T362">
        <v>0</v>
      </c>
      <c r="U362">
        <v>492.8</v>
      </c>
      <c r="V362">
        <v>39</v>
      </c>
      <c r="W362">
        <v>0</v>
      </c>
      <c r="X362" t="s">
        <v>44</v>
      </c>
      <c r="Y362">
        <v>8.1999999999999993</v>
      </c>
      <c r="Z362">
        <v>40.409999999999997</v>
      </c>
      <c r="AA362">
        <v>0</v>
      </c>
    </row>
    <row r="363" spans="1:27" x14ac:dyDescent="0.25">
      <c r="A363" t="s">
        <v>442</v>
      </c>
      <c r="B363" s="6">
        <v>45700</v>
      </c>
      <c r="C363" t="s">
        <v>53</v>
      </c>
      <c r="D363" t="s">
        <v>38</v>
      </c>
      <c r="E363" t="s">
        <v>29</v>
      </c>
      <c r="F363" t="s">
        <v>81</v>
      </c>
      <c r="G363" t="s">
        <v>67</v>
      </c>
      <c r="H363">
        <v>2</v>
      </c>
      <c r="I363">
        <v>114.97</v>
      </c>
      <c r="J363">
        <v>5</v>
      </c>
      <c r="K363">
        <v>22</v>
      </c>
      <c r="L363">
        <v>7.65</v>
      </c>
      <c r="M363">
        <v>5</v>
      </c>
      <c r="N363" t="s">
        <v>32</v>
      </c>
      <c r="O363" t="s">
        <v>42</v>
      </c>
      <c r="P363" t="s">
        <v>34</v>
      </c>
      <c r="Q363">
        <v>229.94</v>
      </c>
      <c r="R363">
        <v>11.5</v>
      </c>
      <c r="S363">
        <v>218.44</v>
      </c>
      <c r="T363">
        <v>15</v>
      </c>
      <c r="U363">
        <v>233.44</v>
      </c>
      <c r="V363">
        <v>23</v>
      </c>
      <c r="W363">
        <v>0</v>
      </c>
      <c r="X363" t="s">
        <v>44</v>
      </c>
      <c r="Y363">
        <v>31.8</v>
      </c>
      <c r="Z363">
        <v>69.459999999999994</v>
      </c>
      <c r="AA363">
        <v>0</v>
      </c>
    </row>
    <row r="364" spans="1:27" x14ac:dyDescent="0.25">
      <c r="A364" t="s">
        <v>443</v>
      </c>
      <c r="B364" s="6">
        <v>45700</v>
      </c>
      <c r="C364" t="s">
        <v>27</v>
      </c>
      <c r="D364" t="s">
        <v>46</v>
      </c>
      <c r="E364" t="s">
        <v>29</v>
      </c>
      <c r="F364" t="s">
        <v>81</v>
      </c>
      <c r="G364" t="s">
        <v>136</v>
      </c>
      <c r="H364">
        <v>2</v>
      </c>
      <c r="I364">
        <v>64.73</v>
      </c>
      <c r="J364">
        <v>5</v>
      </c>
      <c r="K364">
        <v>26</v>
      </c>
      <c r="L364">
        <v>7.51</v>
      </c>
      <c r="M364">
        <v>4.5</v>
      </c>
      <c r="N364" t="s">
        <v>41</v>
      </c>
      <c r="O364" t="s">
        <v>42</v>
      </c>
      <c r="P364" t="s">
        <v>43</v>
      </c>
      <c r="Q364">
        <v>129.46</v>
      </c>
      <c r="R364">
        <v>6.47</v>
      </c>
      <c r="S364">
        <v>122.99</v>
      </c>
      <c r="T364">
        <v>25</v>
      </c>
      <c r="U364">
        <v>147.99</v>
      </c>
      <c r="V364">
        <v>22</v>
      </c>
      <c r="W364">
        <v>4</v>
      </c>
      <c r="X364" t="s">
        <v>44</v>
      </c>
      <c r="Y364">
        <v>19.399999999999999</v>
      </c>
      <c r="Z364">
        <v>23.86</v>
      </c>
      <c r="AA364">
        <v>0</v>
      </c>
    </row>
    <row r="365" spans="1:27" x14ac:dyDescent="0.25">
      <c r="A365" t="s">
        <v>444</v>
      </c>
      <c r="B365" s="6">
        <v>45700</v>
      </c>
      <c r="C365" t="s">
        <v>75</v>
      </c>
      <c r="D365" t="s">
        <v>46</v>
      </c>
      <c r="E365" t="s">
        <v>29</v>
      </c>
      <c r="F365" t="s">
        <v>76</v>
      </c>
      <c r="G365" t="s">
        <v>49</v>
      </c>
      <c r="H365">
        <v>1</v>
      </c>
      <c r="I365">
        <v>271.48</v>
      </c>
      <c r="J365">
        <v>15</v>
      </c>
      <c r="K365">
        <v>28</v>
      </c>
      <c r="L365">
        <v>1.84</v>
      </c>
      <c r="M365">
        <v>4.8</v>
      </c>
      <c r="N365" t="s">
        <v>50</v>
      </c>
      <c r="O365" t="s">
        <v>42</v>
      </c>
      <c r="P365" t="s">
        <v>43</v>
      </c>
      <c r="Q365">
        <v>271.48</v>
      </c>
      <c r="R365">
        <v>40.72</v>
      </c>
      <c r="S365">
        <v>230.76</v>
      </c>
      <c r="T365">
        <v>25</v>
      </c>
      <c r="U365">
        <v>255.76</v>
      </c>
      <c r="V365">
        <v>30</v>
      </c>
      <c r="W365">
        <v>0</v>
      </c>
      <c r="X365" t="s">
        <v>44</v>
      </c>
      <c r="Y365">
        <v>22.6</v>
      </c>
      <c r="Z365">
        <v>52.15</v>
      </c>
      <c r="AA365">
        <v>0</v>
      </c>
    </row>
    <row r="366" spans="1:27" x14ac:dyDescent="0.25">
      <c r="A366" t="s">
        <v>445</v>
      </c>
      <c r="B366" s="6">
        <v>45700</v>
      </c>
      <c r="C366" t="s">
        <v>84</v>
      </c>
      <c r="D366" t="s">
        <v>66</v>
      </c>
      <c r="E366" t="s">
        <v>29</v>
      </c>
      <c r="F366" t="s">
        <v>59</v>
      </c>
      <c r="G366" t="s">
        <v>55</v>
      </c>
      <c r="H366">
        <v>1</v>
      </c>
      <c r="I366">
        <v>179.12</v>
      </c>
      <c r="J366">
        <v>20</v>
      </c>
      <c r="K366">
        <v>34</v>
      </c>
      <c r="L366">
        <v>3.02</v>
      </c>
      <c r="M366">
        <v>4.5999999999999996</v>
      </c>
      <c r="N366" t="s">
        <v>41</v>
      </c>
      <c r="O366" t="s">
        <v>33</v>
      </c>
      <c r="P366" t="s">
        <v>51</v>
      </c>
      <c r="Q366">
        <v>179.12</v>
      </c>
      <c r="R366">
        <v>35.82</v>
      </c>
      <c r="S366">
        <v>0</v>
      </c>
      <c r="T366">
        <v>15</v>
      </c>
      <c r="U366">
        <v>0</v>
      </c>
      <c r="V366">
        <v>23</v>
      </c>
      <c r="W366">
        <v>11</v>
      </c>
      <c r="X366" t="s">
        <v>35</v>
      </c>
      <c r="Y366">
        <v>22.2</v>
      </c>
      <c r="Z366">
        <v>0</v>
      </c>
      <c r="AA366">
        <v>1</v>
      </c>
    </row>
    <row r="367" spans="1:27" x14ac:dyDescent="0.25">
      <c r="A367" t="s">
        <v>446</v>
      </c>
      <c r="B367" s="6">
        <v>45701</v>
      </c>
      <c r="C367" t="s">
        <v>37</v>
      </c>
      <c r="D367" t="s">
        <v>38</v>
      </c>
      <c r="E367" t="s">
        <v>29</v>
      </c>
      <c r="F367" t="s">
        <v>93</v>
      </c>
      <c r="G367" t="s">
        <v>119</v>
      </c>
      <c r="H367">
        <v>1</v>
      </c>
      <c r="I367">
        <v>279.79000000000002</v>
      </c>
      <c r="J367">
        <v>15</v>
      </c>
      <c r="K367">
        <v>26</v>
      </c>
      <c r="L367">
        <v>1.29</v>
      </c>
      <c r="M367">
        <v>5</v>
      </c>
      <c r="N367" t="s">
        <v>32</v>
      </c>
      <c r="O367" t="s">
        <v>42</v>
      </c>
      <c r="P367" t="s">
        <v>43</v>
      </c>
      <c r="Q367">
        <v>279.79000000000002</v>
      </c>
      <c r="R367">
        <v>41.97</v>
      </c>
      <c r="S367">
        <v>237.82</v>
      </c>
      <c r="T367">
        <v>20</v>
      </c>
      <c r="U367">
        <v>257.82</v>
      </c>
      <c r="V367">
        <v>16</v>
      </c>
      <c r="W367">
        <v>10</v>
      </c>
      <c r="X367" t="s">
        <v>35</v>
      </c>
      <c r="Y367">
        <v>23</v>
      </c>
      <c r="Z367">
        <v>54.7</v>
      </c>
      <c r="AA367">
        <v>1</v>
      </c>
    </row>
    <row r="368" spans="1:27" x14ac:dyDescent="0.25">
      <c r="A368" t="s">
        <v>447</v>
      </c>
      <c r="B368" s="6">
        <v>45701</v>
      </c>
      <c r="C368" t="s">
        <v>88</v>
      </c>
      <c r="D368" t="s">
        <v>46</v>
      </c>
      <c r="E368" t="s">
        <v>47</v>
      </c>
      <c r="F368" t="s">
        <v>86</v>
      </c>
      <c r="G368" t="s">
        <v>82</v>
      </c>
      <c r="H368">
        <v>2</v>
      </c>
      <c r="I368">
        <v>228.02</v>
      </c>
      <c r="J368">
        <v>25</v>
      </c>
      <c r="K368">
        <v>29</v>
      </c>
      <c r="L368">
        <v>5.12</v>
      </c>
      <c r="M368">
        <v>3.4</v>
      </c>
      <c r="N368" t="s">
        <v>60</v>
      </c>
      <c r="O368" t="s">
        <v>42</v>
      </c>
      <c r="P368" t="s">
        <v>51</v>
      </c>
      <c r="Q368">
        <v>456.04</v>
      </c>
      <c r="R368">
        <v>114.01</v>
      </c>
      <c r="S368">
        <v>342.03</v>
      </c>
      <c r="T368">
        <v>0</v>
      </c>
      <c r="U368">
        <v>342.03</v>
      </c>
      <c r="V368">
        <v>18</v>
      </c>
      <c r="W368">
        <v>11</v>
      </c>
      <c r="X368" t="s">
        <v>35</v>
      </c>
      <c r="Y368">
        <v>23.8</v>
      </c>
      <c r="Z368">
        <v>81.400000000000006</v>
      </c>
      <c r="AA368">
        <v>1</v>
      </c>
    </row>
    <row r="369" spans="1:27" x14ac:dyDescent="0.25">
      <c r="A369" t="s">
        <v>448</v>
      </c>
      <c r="B369" s="6">
        <v>45701</v>
      </c>
      <c r="C369" t="s">
        <v>80</v>
      </c>
      <c r="D369" t="s">
        <v>46</v>
      </c>
      <c r="E369" t="s">
        <v>47</v>
      </c>
      <c r="F369" t="s">
        <v>48</v>
      </c>
      <c r="G369" t="s">
        <v>82</v>
      </c>
      <c r="H369">
        <v>1</v>
      </c>
      <c r="I369">
        <v>92.56</v>
      </c>
      <c r="J369">
        <v>20</v>
      </c>
      <c r="K369">
        <v>27</v>
      </c>
      <c r="L369">
        <v>7.25</v>
      </c>
      <c r="M369">
        <v>4.4000000000000004</v>
      </c>
      <c r="N369" t="s">
        <v>32</v>
      </c>
      <c r="O369" t="s">
        <v>33</v>
      </c>
      <c r="P369" t="s">
        <v>34</v>
      </c>
      <c r="Q369">
        <v>92.56</v>
      </c>
      <c r="R369">
        <v>18.510000000000002</v>
      </c>
      <c r="S369">
        <v>0</v>
      </c>
      <c r="T369">
        <v>15</v>
      </c>
      <c r="U369">
        <v>0</v>
      </c>
      <c r="V369">
        <v>38</v>
      </c>
      <c r="W369">
        <v>0</v>
      </c>
      <c r="X369" t="s">
        <v>44</v>
      </c>
      <c r="Y369">
        <v>22.5</v>
      </c>
      <c r="Z369">
        <v>0</v>
      </c>
      <c r="AA369">
        <v>0</v>
      </c>
    </row>
    <row r="370" spans="1:27" x14ac:dyDescent="0.25">
      <c r="A370" t="s">
        <v>449</v>
      </c>
      <c r="B370" s="6">
        <v>45701</v>
      </c>
      <c r="C370" t="s">
        <v>75</v>
      </c>
      <c r="D370" t="s">
        <v>66</v>
      </c>
      <c r="E370" t="s">
        <v>29</v>
      </c>
      <c r="F370" t="s">
        <v>81</v>
      </c>
      <c r="G370" t="s">
        <v>78</v>
      </c>
      <c r="H370">
        <v>6</v>
      </c>
      <c r="I370">
        <v>37.619999999999997</v>
      </c>
      <c r="J370">
        <v>5</v>
      </c>
      <c r="K370">
        <v>34</v>
      </c>
      <c r="L370">
        <v>2.5</v>
      </c>
      <c r="M370">
        <v>5</v>
      </c>
      <c r="N370" t="s">
        <v>32</v>
      </c>
      <c r="O370" t="s">
        <v>42</v>
      </c>
      <c r="P370" t="s">
        <v>34</v>
      </c>
      <c r="Q370">
        <v>225.72</v>
      </c>
      <c r="R370">
        <v>11.29</v>
      </c>
      <c r="S370">
        <v>214.43</v>
      </c>
      <c r="T370">
        <v>15</v>
      </c>
      <c r="U370">
        <v>229.43</v>
      </c>
      <c r="V370">
        <v>39</v>
      </c>
      <c r="W370">
        <v>0</v>
      </c>
      <c r="X370" t="s">
        <v>44</v>
      </c>
      <c r="Y370">
        <v>23.4</v>
      </c>
      <c r="Z370">
        <v>50.18</v>
      </c>
      <c r="AA370">
        <v>0</v>
      </c>
    </row>
    <row r="371" spans="1:27" x14ac:dyDescent="0.25">
      <c r="A371" t="s">
        <v>450</v>
      </c>
      <c r="B371" s="6">
        <v>45701</v>
      </c>
      <c r="C371" t="s">
        <v>53</v>
      </c>
      <c r="D371" t="s">
        <v>54</v>
      </c>
      <c r="E371" t="s">
        <v>47</v>
      </c>
      <c r="F371" t="s">
        <v>76</v>
      </c>
      <c r="G371" t="s">
        <v>144</v>
      </c>
      <c r="H371">
        <v>5</v>
      </c>
      <c r="I371">
        <v>183.57</v>
      </c>
      <c r="J371">
        <v>10</v>
      </c>
      <c r="K371">
        <v>34</v>
      </c>
      <c r="L371">
        <v>6.44</v>
      </c>
      <c r="M371">
        <v>4.2</v>
      </c>
      <c r="N371" t="s">
        <v>68</v>
      </c>
      <c r="O371" t="s">
        <v>42</v>
      </c>
      <c r="P371" t="s">
        <v>64</v>
      </c>
      <c r="Q371">
        <v>917.85</v>
      </c>
      <c r="R371">
        <v>91.78</v>
      </c>
      <c r="S371">
        <v>826.07</v>
      </c>
      <c r="T371">
        <v>0</v>
      </c>
      <c r="U371">
        <v>826.07</v>
      </c>
      <c r="V371">
        <v>39</v>
      </c>
      <c r="W371">
        <v>0</v>
      </c>
      <c r="X371" t="s">
        <v>44</v>
      </c>
      <c r="Y371">
        <v>26.5</v>
      </c>
      <c r="Z371">
        <v>218.91</v>
      </c>
      <c r="AA371">
        <v>0</v>
      </c>
    </row>
    <row r="372" spans="1:27" x14ac:dyDescent="0.25">
      <c r="A372" t="s">
        <v>451</v>
      </c>
      <c r="B372" s="6">
        <v>45701</v>
      </c>
      <c r="C372" t="s">
        <v>53</v>
      </c>
      <c r="D372" t="s">
        <v>54</v>
      </c>
      <c r="E372" t="s">
        <v>47</v>
      </c>
      <c r="F372" t="s">
        <v>93</v>
      </c>
      <c r="G372" t="s">
        <v>70</v>
      </c>
      <c r="H372">
        <v>1</v>
      </c>
      <c r="I372">
        <v>400.17</v>
      </c>
      <c r="J372">
        <v>10</v>
      </c>
      <c r="K372">
        <v>22</v>
      </c>
      <c r="L372">
        <v>1.45</v>
      </c>
      <c r="M372">
        <v>5</v>
      </c>
      <c r="N372" t="s">
        <v>41</v>
      </c>
      <c r="O372" t="s">
        <v>42</v>
      </c>
      <c r="P372" t="s">
        <v>51</v>
      </c>
      <c r="Q372">
        <v>400.17</v>
      </c>
      <c r="R372">
        <v>40.020000000000003</v>
      </c>
      <c r="S372">
        <v>360.15</v>
      </c>
      <c r="T372">
        <v>0</v>
      </c>
      <c r="U372">
        <v>360.15</v>
      </c>
      <c r="V372">
        <v>33</v>
      </c>
      <c r="W372">
        <v>0</v>
      </c>
      <c r="X372" t="s">
        <v>44</v>
      </c>
      <c r="Y372">
        <v>31.8</v>
      </c>
      <c r="Z372">
        <v>114.53</v>
      </c>
      <c r="AA372">
        <v>0</v>
      </c>
    </row>
    <row r="373" spans="1:27" x14ac:dyDescent="0.25">
      <c r="A373" t="s">
        <v>452</v>
      </c>
      <c r="B373" s="6">
        <v>45701</v>
      </c>
      <c r="C373" t="s">
        <v>27</v>
      </c>
      <c r="D373" t="s">
        <v>54</v>
      </c>
      <c r="E373" t="s">
        <v>47</v>
      </c>
      <c r="F373" t="s">
        <v>81</v>
      </c>
      <c r="G373" t="s">
        <v>100</v>
      </c>
      <c r="H373">
        <v>4</v>
      </c>
      <c r="I373">
        <v>301.94</v>
      </c>
      <c r="J373">
        <v>0</v>
      </c>
      <c r="K373">
        <v>15</v>
      </c>
      <c r="L373">
        <v>4.2699999999999996</v>
      </c>
      <c r="M373">
        <v>4.4000000000000004</v>
      </c>
      <c r="N373" t="s">
        <v>32</v>
      </c>
      <c r="O373" t="s">
        <v>42</v>
      </c>
      <c r="P373" t="s">
        <v>51</v>
      </c>
      <c r="Q373">
        <v>1207.76</v>
      </c>
      <c r="R373">
        <v>0</v>
      </c>
      <c r="S373">
        <v>1207.76</v>
      </c>
      <c r="T373">
        <v>0</v>
      </c>
      <c r="U373">
        <v>1207.76</v>
      </c>
      <c r="V373">
        <v>23</v>
      </c>
      <c r="W373">
        <v>0</v>
      </c>
      <c r="X373" t="s">
        <v>44</v>
      </c>
      <c r="Y373">
        <v>9</v>
      </c>
      <c r="Z373">
        <v>108.7</v>
      </c>
      <c r="AA373">
        <v>0</v>
      </c>
    </row>
    <row r="374" spans="1:27" x14ac:dyDescent="0.25">
      <c r="A374" t="s">
        <v>453</v>
      </c>
      <c r="B374" s="6">
        <v>45701</v>
      </c>
      <c r="C374" t="s">
        <v>58</v>
      </c>
      <c r="D374" t="s">
        <v>28</v>
      </c>
      <c r="E374" t="s">
        <v>29</v>
      </c>
      <c r="F374" t="s">
        <v>111</v>
      </c>
      <c r="G374" t="s">
        <v>136</v>
      </c>
      <c r="H374">
        <v>1</v>
      </c>
      <c r="I374">
        <v>122.59</v>
      </c>
      <c r="J374">
        <v>25</v>
      </c>
      <c r="K374">
        <v>33</v>
      </c>
      <c r="L374">
        <v>3.83</v>
      </c>
      <c r="M374">
        <v>3.3</v>
      </c>
      <c r="N374" t="s">
        <v>60</v>
      </c>
      <c r="O374" t="s">
        <v>42</v>
      </c>
      <c r="P374" t="s">
        <v>64</v>
      </c>
      <c r="Q374">
        <v>122.59</v>
      </c>
      <c r="R374">
        <v>30.65</v>
      </c>
      <c r="S374">
        <v>91.94</v>
      </c>
      <c r="T374">
        <v>10</v>
      </c>
      <c r="U374">
        <v>101.94</v>
      </c>
      <c r="V374">
        <v>22</v>
      </c>
      <c r="W374">
        <v>11</v>
      </c>
      <c r="X374" t="s">
        <v>35</v>
      </c>
      <c r="Y374">
        <v>13.8</v>
      </c>
      <c r="Z374">
        <v>12.69</v>
      </c>
      <c r="AA374">
        <v>1</v>
      </c>
    </row>
    <row r="375" spans="1:27" x14ac:dyDescent="0.25">
      <c r="A375" t="s">
        <v>454</v>
      </c>
      <c r="B375" s="6">
        <v>45701</v>
      </c>
      <c r="C375" t="s">
        <v>80</v>
      </c>
      <c r="D375" t="s">
        <v>38</v>
      </c>
      <c r="E375" t="s">
        <v>29</v>
      </c>
      <c r="F375" t="s">
        <v>86</v>
      </c>
      <c r="G375" t="s">
        <v>82</v>
      </c>
      <c r="H375">
        <v>7</v>
      </c>
      <c r="I375">
        <v>404.93</v>
      </c>
      <c r="J375">
        <v>15</v>
      </c>
      <c r="K375">
        <v>17</v>
      </c>
      <c r="L375">
        <v>1.85</v>
      </c>
      <c r="M375">
        <v>4.5</v>
      </c>
      <c r="N375" t="s">
        <v>68</v>
      </c>
      <c r="O375" t="s">
        <v>33</v>
      </c>
      <c r="P375" t="s">
        <v>43</v>
      </c>
      <c r="Q375">
        <v>2834.51</v>
      </c>
      <c r="R375">
        <v>425.18</v>
      </c>
      <c r="S375">
        <v>0</v>
      </c>
      <c r="T375">
        <v>0</v>
      </c>
      <c r="U375">
        <v>0</v>
      </c>
      <c r="V375">
        <v>19</v>
      </c>
      <c r="W375">
        <v>0</v>
      </c>
      <c r="X375" t="s">
        <v>44</v>
      </c>
      <c r="Y375">
        <v>29.4</v>
      </c>
      <c r="Z375">
        <v>0</v>
      </c>
      <c r="AA375">
        <v>0</v>
      </c>
    </row>
    <row r="376" spans="1:27" x14ac:dyDescent="0.25">
      <c r="A376" t="s">
        <v>455</v>
      </c>
      <c r="B376" s="6">
        <v>45702</v>
      </c>
      <c r="C376" t="s">
        <v>58</v>
      </c>
      <c r="D376" t="s">
        <v>28</v>
      </c>
      <c r="E376" t="s">
        <v>47</v>
      </c>
      <c r="F376" t="s">
        <v>76</v>
      </c>
      <c r="G376" t="s">
        <v>98</v>
      </c>
      <c r="H376">
        <v>4</v>
      </c>
      <c r="I376">
        <v>143.78</v>
      </c>
      <c r="J376">
        <v>25</v>
      </c>
      <c r="K376">
        <v>27</v>
      </c>
      <c r="L376">
        <v>4.25</v>
      </c>
      <c r="M376">
        <v>3.3</v>
      </c>
      <c r="N376" t="s">
        <v>60</v>
      </c>
      <c r="O376" t="s">
        <v>42</v>
      </c>
      <c r="P376" t="s">
        <v>56</v>
      </c>
      <c r="Q376">
        <v>575.12</v>
      </c>
      <c r="R376">
        <v>143.78</v>
      </c>
      <c r="S376">
        <v>431.34</v>
      </c>
      <c r="T376">
        <v>0</v>
      </c>
      <c r="U376">
        <v>431.34</v>
      </c>
      <c r="V376">
        <v>31</v>
      </c>
      <c r="W376">
        <v>0</v>
      </c>
      <c r="X376" t="s">
        <v>44</v>
      </c>
      <c r="Y376">
        <v>21.6</v>
      </c>
      <c r="Z376">
        <v>93.17</v>
      </c>
      <c r="AA376">
        <v>0</v>
      </c>
    </row>
    <row r="377" spans="1:27" x14ac:dyDescent="0.25">
      <c r="A377" t="s">
        <v>456</v>
      </c>
      <c r="B377" s="6">
        <v>45702</v>
      </c>
      <c r="C377" t="s">
        <v>88</v>
      </c>
      <c r="D377" t="s">
        <v>46</v>
      </c>
      <c r="E377" t="s">
        <v>47</v>
      </c>
      <c r="F377" t="s">
        <v>81</v>
      </c>
      <c r="G377" t="s">
        <v>144</v>
      </c>
      <c r="H377">
        <v>1</v>
      </c>
      <c r="I377">
        <v>72.62</v>
      </c>
      <c r="J377">
        <v>20</v>
      </c>
      <c r="K377">
        <v>30</v>
      </c>
      <c r="L377">
        <v>1.94</v>
      </c>
      <c r="M377">
        <v>3.9</v>
      </c>
      <c r="N377" t="s">
        <v>60</v>
      </c>
      <c r="O377" t="s">
        <v>42</v>
      </c>
      <c r="P377" t="s">
        <v>56</v>
      </c>
      <c r="Q377">
        <v>72.62</v>
      </c>
      <c r="R377">
        <v>14.52</v>
      </c>
      <c r="S377">
        <v>58.1</v>
      </c>
      <c r="T377">
        <v>20</v>
      </c>
      <c r="U377">
        <v>78.099999999999994</v>
      </c>
      <c r="V377">
        <v>42</v>
      </c>
      <c r="W377">
        <v>0</v>
      </c>
      <c r="X377" t="s">
        <v>44</v>
      </c>
      <c r="Y377">
        <v>20.5</v>
      </c>
      <c r="Z377">
        <v>11.91</v>
      </c>
      <c r="AA377">
        <v>0</v>
      </c>
    </row>
    <row r="378" spans="1:27" x14ac:dyDescent="0.25">
      <c r="A378" t="s">
        <v>457</v>
      </c>
      <c r="B378" s="6">
        <v>45702</v>
      </c>
      <c r="C378" t="s">
        <v>27</v>
      </c>
      <c r="D378" t="s">
        <v>66</v>
      </c>
      <c r="E378" t="s">
        <v>47</v>
      </c>
      <c r="F378" t="s">
        <v>86</v>
      </c>
      <c r="G378" t="s">
        <v>70</v>
      </c>
      <c r="H378">
        <v>1</v>
      </c>
      <c r="I378">
        <v>114.93</v>
      </c>
      <c r="J378">
        <v>25</v>
      </c>
      <c r="K378">
        <v>37</v>
      </c>
      <c r="L378">
        <v>7.85</v>
      </c>
      <c r="M378">
        <v>4.5</v>
      </c>
      <c r="N378" t="s">
        <v>41</v>
      </c>
      <c r="O378" t="s">
        <v>42</v>
      </c>
      <c r="P378" t="s">
        <v>43</v>
      </c>
      <c r="Q378">
        <v>114.93</v>
      </c>
      <c r="R378">
        <v>28.73</v>
      </c>
      <c r="S378">
        <v>86.2</v>
      </c>
      <c r="T378">
        <v>25</v>
      </c>
      <c r="U378">
        <v>111.2</v>
      </c>
      <c r="V378">
        <v>20</v>
      </c>
      <c r="W378">
        <v>17</v>
      </c>
      <c r="X378" t="s">
        <v>35</v>
      </c>
      <c r="Y378">
        <v>23.2</v>
      </c>
      <c r="Z378">
        <v>20</v>
      </c>
      <c r="AA378">
        <v>1</v>
      </c>
    </row>
    <row r="379" spans="1:27" x14ac:dyDescent="0.25">
      <c r="A379" t="s">
        <v>458</v>
      </c>
      <c r="B379" s="6">
        <v>45703</v>
      </c>
      <c r="C379" t="s">
        <v>75</v>
      </c>
      <c r="D379" t="s">
        <v>46</v>
      </c>
      <c r="E379" t="s">
        <v>29</v>
      </c>
      <c r="F379" t="s">
        <v>76</v>
      </c>
      <c r="G379" t="s">
        <v>78</v>
      </c>
      <c r="H379">
        <v>2</v>
      </c>
      <c r="I379">
        <v>150.41</v>
      </c>
      <c r="J379">
        <v>10</v>
      </c>
      <c r="K379">
        <v>42</v>
      </c>
      <c r="L379">
        <v>4.12</v>
      </c>
      <c r="M379">
        <v>4</v>
      </c>
      <c r="N379" t="s">
        <v>68</v>
      </c>
      <c r="O379" t="s">
        <v>42</v>
      </c>
      <c r="P379" t="s">
        <v>64</v>
      </c>
      <c r="Q379">
        <v>300.82</v>
      </c>
      <c r="R379">
        <v>30.08</v>
      </c>
      <c r="S379">
        <v>270.74</v>
      </c>
      <c r="T379">
        <v>25</v>
      </c>
      <c r="U379">
        <v>295.74</v>
      </c>
      <c r="V379">
        <v>24</v>
      </c>
      <c r="W379">
        <v>18</v>
      </c>
      <c r="X379" t="s">
        <v>35</v>
      </c>
      <c r="Y379">
        <v>22.2</v>
      </c>
      <c r="Z379">
        <v>60.1</v>
      </c>
      <c r="AA379">
        <v>1</v>
      </c>
    </row>
    <row r="380" spans="1:27" x14ac:dyDescent="0.25">
      <c r="A380" t="s">
        <v>459</v>
      </c>
      <c r="B380" s="6">
        <v>45703</v>
      </c>
      <c r="C380" t="s">
        <v>75</v>
      </c>
      <c r="D380" t="s">
        <v>54</v>
      </c>
      <c r="E380" t="s">
        <v>29</v>
      </c>
      <c r="F380" t="s">
        <v>111</v>
      </c>
      <c r="G380" t="s">
        <v>136</v>
      </c>
      <c r="H380">
        <v>3</v>
      </c>
      <c r="I380">
        <v>298.32</v>
      </c>
      <c r="J380">
        <v>25</v>
      </c>
      <c r="K380">
        <v>20</v>
      </c>
      <c r="L380">
        <v>6.19</v>
      </c>
      <c r="M380">
        <v>4</v>
      </c>
      <c r="N380" t="s">
        <v>32</v>
      </c>
      <c r="O380" t="s">
        <v>33</v>
      </c>
      <c r="P380" t="s">
        <v>64</v>
      </c>
      <c r="Q380">
        <v>894.96</v>
      </c>
      <c r="R380">
        <v>223.74</v>
      </c>
      <c r="S380">
        <v>0</v>
      </c>
      <c r="T380">
        <v>0</v>
      </c>
      <c r="U380">
        <v>0</v>
      </c>
      <c r="V380">
        <v>15</v>
      </c>
      <c r="W380">
        <v>5</v>
      </c>
      <c r="X380" t="s">
        <v>44</v>
      </c>
      <c r="Y380">
        <v>12.5</v>
      </c>
      <c r="Z380">
        <v>0</v>
      </c>
      <c r="AA380">
        <v>0</v>
      </c>
    </row>
    <row r="381" spans="1:27" x14ac:dyDescent="0.25">
      <c r="A381" t="s">
        <v>460</v>
      </c>
      <c r="B381" s="6">
        <v>45703</v>
      </c>
      <c r="C381" t="s">
        <v>88</v>
      </c>
      <c r="D381" t="s">
        <v>66</v>
      </c>
      <c r="E381" t="s">
        <v>29</v>
      </c>
      <c r="F381" t="s">
        <v>81</v>
      </c>
      <c r="G381" t="s">
        <v>78</v>
      </c>
      <c r="H381">
        <v>2</v>
      </c>
      <c r="I381">
        <v>204.48</v>
      </c>
      <c r="J381">
        <v>20</v>
      </c>
      <c r="K381">
        <v>10</v>
      </c>
      <c r="L381">
        <v>3.4</v>
      </c>
      <c r="M381">
        <v>4.4000000000000004</v>
      </c>
      <c r="N381" t="s">
        <v>32</v>
      </c>
      <c r="O381" t="s">
        <v>42</v>
      </c>
      <c r="P381" t="s">
        <v>43</v>
      </c>
      <c r="Q381">
        <v>408.96</v>
      </c>
      <c r="R381">
        <v>81.790000000000006</v>
      </c>
      <c r="S381">
        <v>327.17</v>
      </c>
      <c r="T381">
        <v>0</v>
      </c>
      <c r="U381">
        <v>327.17</v>
      </c>
      <c r="V381">
        <v>31</v>
      </c>
      <c r="W381">
        <v>0</v>
      </c>
      <c r="X381" t="s">
        <v>44</v>
      </c>
      <c r="Y381">
        <v>30.1</v>
      </c>
      <c r="Z381">
        <v>98.48</v>
      </c>
      <c r="AA381">
        <v>0</v>
      </c>
    </row>
    <row r="382" spans="1:27" x14ac:dyDescent="0.25">
      <c r="A382" t="s">
        <v>461</v>
      </c>
      <c r="B382" s="6">
        <v>45703</v>
      </c>
      <c r="C382" t="s">
        <v>37</v>
      </c>
      <c r="D382" t="s">
        <v>46</v>
      </c>
      <c r="E382" t="s">
        <v>29</v>
      </c>
      <c r="F382" t="s">
        <v>93</v>
      </c>
      <c r="G382" t="s">
        <v>82</v>
      </c>
      <c r="H382">
        <v>2</v>
      </c>
      <c r="I382">
        <v>472.07</v>
      </c>
      <c r="J382">
        <v>10</v>
      </c>
      <c r="K382">
        <v>26</v>
      </c>
      <c r="L382">
        <v>3.26</v>
      </c>
      <c r="M382">
        <v>4.4000000000000004</v>
      </c>
      <c r="N382" t="s">
        <v>41</v>
      </c>
      <c r="O382" t="s">
        <v>33</v>
      </c>
      <c r="P382" t="s">
        <v>34</v>
      </c>
      <c r="Q382">
        <v>944.14</v>
      </c>
      <c r="R382">
        <v>94.41</v>
      </c>
      <c r="S382">
        <v>0</v>
      </c>
      <c r="T382">
        <v>0</v>
      </c>
      <c r="U382">
        <v>0</v>
      </c>
      <c r="V382">
        <v>38</v>
      </c>
      <c r="W382">
        <v>0</v>
      </c>
      <c r="X382" t="s">
        <v>44</v>
      </c>
      <c r="Y382">
        <v>21.3</v>
      </c>
      <c r="Z382">
        <v>0</v>
      </c>
      <c r="AA382">
        <v>0</v>
      </c>
    </row>
    <row r="383" spans="1:27" x14ac:dyDescent="0.25">
      <c r="A383" t="s">
        <v>462</v>
      </c>
      <c r="B383" s="6">
        <v>45703</v>
      </c>
      <c r="C383" t="s">
        <v>58</v>
      </c>
      <c r="D383" t="s">
        <v>46</v>
      </c>
      <c r="E383" t="s">
        <v>47</v>
      </c>
      <c r="F383" t="s">
        <v>30</v>
      </c>
      <c r="G383" t="s">
        <v>55</v>
      </c>
      <c r="H383">
        <v>4</v>
      </c>
      <c r="I383">
        <v>105.07</v>
      </c>
      <c r="J383">
        <v>15</v>
      </c>
      <c r="K383">
        <v>26</v>
      </c>
      <c r="L383">
        <v>5.79</v>
      </c>
      <c r="M383">
        <v>5</v>
      </c>
      <c r="N383" t="s">
        <v>41</v>
      </c>
      <c r="O383" t="s">
        <v>33</v>
      </c>
      <c r="P383" t="s">
        <v>34</v>
      </c>
      <c r="Q383">
        <v>420.28</v>
      </c>
      <c r="R383">
        <v>63.04</v>
      </c>
      <c r="S383">
        <v>0</v>
      </c>
      <c r="T383">
        <v>0</v>
      </c>
      <c r="U383">
        <v>0</v>
      </c>
      <c r="V383">
        <v>36</v>
      </c>
      <c r="W383">
        <v>0</v>
      </c>
      <c r="X383" t="s">
        <v>44</v>
      </c>
      <c r="Y383">
        <v>25.1</v>
      </c>
      <c r="Z383">
        <v>0</v>
      </c>
      <c r="AA383">
        <v>0</v>
      </c>
    </row>
    <row r="384" spans="1:27" x14ac:dyDescent="0.25">
      <c r="A384" t="s">
        <v>463</v>
      </c>
      <c r="B384" s="6">
        <v>45703</v>
      </c>
      <c r="C384" t="s">
        <v>80</v>
      </c>
      <c r="D384" t="s">
        <v>28</v>
      </c>
      <c r="E384" t="s">
        <v>47</v>
      </c>
      <c r="F384" t="s">
        <v>59</v>
      </c>
      <c r="G384" t="s">
        <v>49</v>
      </c>
      <c r="H384">
        <v>5</v>
      </c>
      <c r="I384">
        <v>409.29</v>
      </c>
      <c r="J384">
        <v>20</v>
      </c>
      <c r="K384">
        <v>22</v>
      </c>
      <c r="L384">
        <v>6.34</v>
      </c>
      <c r="M384">
        <v>3.5</v>
      </c>
      <c r="N384" t="s">
        <v>41</v>
      </c>
      <c r="O384" t="s">
        <v>33</v>
      </c>
      <c r="P384" t="s">
        <v>43</v>
      </c>
      <c r="Q384">
        <v>2046.45</v>
      </c>
      <c r="R384">
        <v>409.29</v>
      </c>
      <c r="S384">
        <v>0</v>
      </c>
      <c r="T384">
        <v>0</v>
      </c>
      <c r="U384">
        <v>0</v>
      </c>
      <c r="V384">
        <v>28</v>
      </c>
      <c r="W384">
        <v>0</v>
      </c>
      <c r="X384" t="s">
        <v>44</v>
      </c>
      <c r="Y384">
        <v>15.4</v>
      </c>
      <c r="Z384">
        <v>0</v>
      </c>
      <c r="AA384">
        <v>0</v>
      </c>
    </row>
    <row r="385" spans="1:27" x14ac:dyDescent="0.25">
      <c r="A385" t="s">
        <v>464</v>
      </c>
      <c r="B385" s="6">
        <v>45703</v>
      </c>
      <c r="C385" t="s">
        <v>27</v>
      </c>
      <c r="D385" t="s">
        <v>46</v>
      </c>
      <c r="E385" t="s">
        <v>47</v>
      </c>
      <c r="F385" t="s">
        <v>86</v>
      </c>
      <c r="G385" t="s">
        <v>63</v>
      </c>
      <c r="H385">
        <v>5</v>
      </c>
      <c r="I385">
        <v>163.56</v>
      </c>
      <c r="J385">
        <v>15</v>
      </c>
      <c r="K385">
        <v>10</v>
      </c>
      <c r="L385">
        <v>5.63</v>
      </c>
      <c r="M385">
        <v>4.2</v>
      </c>
      <c r="N385" t="s">
        <v>60</v>
      </c>
      <c r="O385" t="s">
        <v>42</v>
      </c>
      <c r="P385" t="s">
        <v>43</v>
      </c>
      <c r="Q385">
        <v>817.8</v>
      </c>
      <c r="R385">
        <v>122.67</v>
      </c>
      <c r="S385">
        <v>695.13</v>
      </c>
      <c r="T385">
        <v>0</v>
      </c>
      <c r="U385">
        <v>695.13</v>
      </c>
      <c r="V385">
        <v>33</v>
      </c>
      <c r="W385">
        <v>0</v>
      </c>
      <c r="X385" t="s">
        <v>44</v>
      </c>
      <c r="Y385">
        <v>20</v>
      </c>
      <c r="Z385">
        <v>139.03</v>
      </c>
      <c r="AA385">
        <v>0</v>
      </c>
    </row>
    <row r="386" spans="1:27" x14ac:dyDescent="0.25">
      <c r="A386" t="s">
        <v>465</v>
      </c>
      <c r="B386" s="6">
        <v>45704</v>
      </c>
      <c r="C386" t="s">
        <v>58</v>
      </c>
      <c r="D386" t="s">
        <v>66</v>
      </c>
      <c r="E386" t="s">
        <v>29</v>
      </c>
      <c r="F386" t="s">
        <v>81</v>
      </c>
      <c r="G386" t="s">
        <v>78</v>
      </c>
      <c r="H386">
        <v>7</v>
      </c>
      <c r="I386">
        <v>174.83</v>
      </c>
      <c r="J386">
        <v>5</v>
      </c>
      <c r="K386">
        <v>33</v>
      </c>
      <c r="L386">
        <v>7.67</v>
      </c>
      <c r="M386">
        <v>4.5999999999999996</v>
      </c>
      <c r="N386" t="s">
        <v>60</v>
      </c>
      <c r="O386" t="s">
        <v>42</v>
      </c>
      <c r="P386" t="s">
        <v>56</v>
      </c>
      <c r="Q386">
        <v>1223.81</v>
      </c>
      <c r="R386">
        <v>61.19</v>
      </c>
      <c r="S386">
        <v>1162.6199999999999</v>
      </c>
      <c r="T386">
        <v>0</v>
      </c>
      <c r="U386">
        <v>1162.6199999999999</v>
      </c>
      <c r="V386">
        <v>31</v>
      </c>
      <c r="W386">
        <v>2</v>
      </c>
      <c r="X386" t="s">
        <v>44</v>
      </c>
      <c r="Y386">
        <v>31.3</v>
      </c>
      <c r="Z386">
        <v>363.9</v>
      </c>
      <c r="AA386">
        <v>0</v>
      </c>
    </row>
    <row r="387" spans="1:27" x14ac:dyDescent="0.25">
      <c r="A387" t="s">
        <v>466</v>
      </c>
      <c r="B387" s="6">
        <v>45704</v>
      </c>
      <c r="C387" t="s">
        <v>75</v>
      </c>
      <c r="D387" t="s">
        <v>38</v>
      </c>
      <c r="E387" t="s">
        <v>47</v>
      </c>
      <c r="F387" t="s">
        <v>86</v>
      </c>
      <c r="G387" t="s">
        <v>78</v>
      </c>
      <c r="H387">
        <v>2</v>
      </c>
      <c r="I387">
        <v>177.59</v>
      </c>
      <c r="J387">
        <v>10</v>
      </c>
      <c r="K387">
        <v>25</v>
      </c>
      <c r="L387">
        <v>7.4</v>
      </c>
      <c r="M387">
        <v>4.0999999999999996</v>
      </c>
      <c r="N387" t="s">
        <v>50</v>
      </c>
      <c r="O387" t="s">
        <v>42</v>
      </c>
      <c r="P387" t="s">
        <v>34</v>
      </c>
      <c r="Q387">
        <v>355.18</v>
      </c>
      <c r="R387">
        <v>35.520000000000003</v>
      </c>
      <c r="S387">
        <v>319.66000000000003</v>
      </c>
      <c r="T387">
        <v>0</v>
      </c>
      <c r="U387">
        <v>319.66000000000003</v>
      </c>
      <c r="V387">
        <v>20</v>
      </c>
      <c r="W387">
        <v>5</v>
      </c>
      <c r="X387" t="s">
        <v>44</v>
      </c>
      <c r="Y387">
        <v>18.5</v>
      </c>
      <c r="Z387">
        <v>59.14</v>
      </c>
      <c r="AA387">
        <v>0</v>
      </c>
    </row>
    <row r="388" spans="1:27" x14ac:dyDescent="0.25">
      <c r="A388" t="s">
        <v>467</v>
      </c>
      <c r="B388" s="6">
        <v>45704</v>
      </c>
      <c r="C388" t="s">
        <v>75</v>
      </c>
      <c r="D388" t="s">
        <v>46</v>
      </c>
      <c r="E388" t="s">
        <v>29</v>
      </c>
      <c r="F388" t="s">
        <v>39</v>
      </c>
      <c r="G388" t="s">
        <v>119</v>
      </c>
      <c r="H388">
        <v>7</v>
      </c>
      <c r="I388">
        <v>111.58</v>
      </c>
      <c r="J388">
        <v>15</v>
      </c>
      <c r="K388">
        <v>34</v>
      </c>
      <c r="L388">
        <v>4.21</v>
      </c>
      <c r="M388">
        <v>3.7</v>
      </c>
      <c r="N388" t="s">
        <v>68</v>
      </c>
      <c r="O388" t="s">
        <v>42</v>
      </c>
      <c r="P388" t="s">
        <v>56</v>
      </c>
      <c r="Q388">
        <v>781.06</v>
      </c>
      <c r="R388">
        <v>117.16</v>
      </c>
      <c r="S388">
        <v>663.9</v>
      </c>
      <c r="T388">
        <v>0</v>
      </c>
      <c r="U388">
        <v>663.9</v>
      </c>
      <c r="V388">
        <v>39</v>
      </c>
      <c r="W388">
        <v>0</v>
      </c>
      <c r="X388" t="s">
        <v>44</v>
      </c>
      <c r="Y388">
        <v>27.1</v>
      </c>
      <c r="Z388">
        <v>179.92</v>
      </c>
      <c r="AA388">
        <v>0</v>
      </c>
    </row>
    <row r="389" spans="1:27" x14ac:dyDescent="0.25">
      <c r="A389" t="s">
        <v>468</v>
      </c>
      <c r="B389" s="6">
        <v>45704</v>
      </c>
      <c r="C389" t="s">
        <v>37</v>
      </c>
      <c r="D389" t="s">
        <v>66</v>
      </c>
      <c r="E389" t="s">
        <v>29</v>
      </c>
      <c r="F389" t="s">
        <v>59</v>
      </c>
      <c r="G389" t="s">
        <v>70</v>
      </c>
      <c r="H389">
        <v>6</v>
      </c>
      <c r="I389">
        <v>413.04</v>
      </c>
      <c r="J389">
        <v>0</v>
      </c>
      <c r="K389">
        <v>32</v>
      </c>
      <c r="L389">
        <v>2.2799999999999998</v>
      </c>
      <c r="M389">
        <v>4.0999999999999996</v>
      </c>
      <c r="N389" t="s">
        <v>60</v>
      </c>
      <c r="O389" t="s">
        <v>42</v>
      </c>
      <c r="P389" t="s">
        <v>51</v>
      </c>
      <c r="Q389">
        <v>2478.2399999999998</v>
      </c>
      <c r="R389">
        <v>0</v>
      </c>
      <c r="S389">
        <v>2478.2399999999998</v>
      </c>
      <c r="T389">
        <v>0</v>
      </c>
      <c r="U389">
        <v>2478.2399999999998</v>
      </c>
      <c r="V389">
        <v>31</v>
      </c>
      <c r="W389">
        <v>1</v>
      </c>
      <c r="X389" t="s">
        <v>44</v>
      </c>
      <c r="Y389">
        <v>28.7</v>
      </c>
      <c r="Z389">
        <v>711.25</v>
      </c>
      <c r="AA389">
        <v>0</v>
      </c>
    </row>
    <row r="390" spans="1:27" x14ac:dyDescent="0.25">
      <c r="A390" t="s">
        <v>469</v>
      </c>
      <c r="B390" s="6">
        <v>45704</v>
      </c>
      <c r="C390" t="s">
        <v>27</v>
      </c>
      <c r="D390" t="s">
        <v>46</v>
      </c>
      <c r="E390" t="s">
        <v>47</v>
      </c>
      <c r="F390" t="s">
        <v>81</v>
      </c>
      <c r="G390" t="s">
        <v>55</v>
      </c>
      <c r="H390">
        <v>2</v>
      </c>
      <c r="I390">
        <v>117.52</v>
      </c>
      <c r="J390">
        <v>20</v>
      </c>
      <c r="K390">
        <v>36</v>
      </c>
      <c r="L390">
        <v>2.83</v>
      </c>
      <c r="M390">
        <v>3.4</v>
      </c>
      <c r="N390" t="s">
        <v>32</v>
      </c>
      <c r="O390" t="s">
        <v>42</v>
      </c>
      <c r="P390" t="s">
        <v>34</v>
      </c>
      <c r="Q390">
        <v>235.04</v>
      </c>
      <c r="R390">
        <v>47.01</v>
      </c>
      <c r="S390">
        <v>188.03</v>
      </c>
      <c r="T390">
        <v>20</v>
      </c>
      <c r="U390">
        <v>208.03</v>
      </c>
      <c r="V390">
        <v>38</v>
      </c>
      <c r="W390">
        <v>0</v>
      </c>
      <c r="X390" t="s">
        <v>44</v>
      </c>
      <c r="Y390">
        <v>23.4</v>
      </c>
      <c r="Z390">
        <v>44</v>
      </c>
      <c r="AA390">
        <v>0</v>
      </c>
    </row>
    <row r="391" spans="1:27" x14ac:dyDescent="0.25">
      <c r="A391" t="s">
        <v>470</v>
      </c>
      <c r="B391" s="6">
        <v>45704</v>
      </c>
      <c r="C391" t="s">
        <v>75</v>
      </c>
      <c r="D391" t="s">
        <v>38</v>
      </c>
      <c r="E391" t="s">
        <v>47</v>
      </c>
      <c r="F391" t="s">
        <v>86</v>
      </c>
      <c r="G391" t="s">
        <v>117</v>
      </c>
      <c r="H391">
        <v>4</v>
      </c>
      <c r="I391">
        <v>244.78</v>
      </c>
      <c r="J391">
        <v>15</v>
      </c>
      <c r="K391">
        <v>22</v>
      </c>
      <c r="L391">
        <v>7.06</v>
      </c>
      <c r="M391">
        <v>4.2</v>
      </c>
      <c r="N391" t="s">
        <v>41</v>
      </c>
      <c r="O391" t="s">
        <v>42</v>
      </c>
      <c r="P391" t="s">
        <v>51</v>
      </c>
      <c r="Q391">
        <v>979.12</v>
      </c>
      <c r="R391">
        <v>146.87</v>
      </c>
      <c r="S391">
        <v>832.25</v>
      </c>
      <c r="T391">
        <v>0</v>
      </c>
      <c r="U391">
        <v>832.25</v>
      </c>
      <c r="V391">
        <v>43</v>
      </c>
      <c r="W391">
        <v>0</v>
      </c>
      <c r="X391" t="s">
        <v>44</v>
      </c>
      <c r="Y391">
        <v>10.4</v>
      </c>
      <c r="Z391">
        <v>86.55</v>
      </c>
      <c r="AA391">
        <v>0</v>
      </c>
    </row>
    <row r="392" spans="1:27" x14ac:dyDescent="0.25">
      <c r="A392" t="s">
        <v>471</v>
      </c>
      <c r="B392" s="6">
        <v>45704</v>
      </c>
      <c r="C392" t="s">
        <v>84</v>
      </c>
      <c r="D392" t="s">
        <v>28</v>
      </c>
      <c r="E392" t="s">
        <v>47</v>
      </c>
      <c r="F392" t="s">
        <v>73</v>
      </c>
      <c r="G392" t="s">
        <v>100</v>
      </c>
      <c r="H392">
        <v>7</v>
      </c>
      <c r="I392">
        <v>46.28</v>
      </c>
      <c r="J392">
        <v>0</v>
      </c>
      <c r="K392">
        <v>36</v>
      </c>
      <c r="L392">
        <v>0.8</v>
      </c>
      <c r="M392">
        <v>5</v>
      </c>
      <c r="N392" t="s">
        <v>50</v>
      </c>
      <c r="O392" t="s">
        <v>42</v>
      </c>
      <c r="P392" t="s">
        <v>51</v>
      </c>
      <c r="Q392">
        <v>323.95999999999998</v>
      </c>
      <c r="R392">
        <v>0</v>
      </c>
      <c r="S392">
        <v>323.95999999999998</v>
      </c>
      <c r="T392">
        <v>0</v>
      </c>
      <c r="U392">
        <v>323.95999999999998</v>
      </c>
      <c r="V392">
        <v>31</v>
      </c>
      <c r="W392">
        <v>5</v>
      </c>
      <c r="X392" t="s">
        <v>44</v>
      </c>
      <c r="Y392">
        <v>17.100000000000001</v>
      </c>
      <c r="Z392">
        <v>55.4</v>
      </c>
      <c r="AA392">
        <v>0</v>
      </c>
    </row>
    <row r="393" spans="1:27" x14ac:dyDescent="0.25">
      <c r="A393" t="s">
        <v>472</v>
      </c>
      <c r="B393" s="6">
        <v>45704</v>
      </c>
      <c r="C393" t="s">
        <v>75</v>
      </c>
      <c r="D393" t="s">
        <v>54</v>
      </c>
      <c r="E393" t="s">
        <v>47</v>
      </c>
      <c r="F393" t="s">
        <v>73</v>
      </c>
      <c r="G393" t="s">
        <v>119</v>
      </c>
      <c r="H393">
        <v>3</v>
      </c>
      <c r="I393">
        <v>284.44</v>
      </c>
      <c r="J393">
        <v>25</v>
      </c>
      <c r="K393">
        <v>15</v>
      </c>
      <c r="L393">
        <v>4.29</v>
      </c>
      <c r="M393">
        <v>5</v>
      </c>
      <c r="N393" t="s">
        <v>68</v>
      </c>
      <c r="O393" t="s">
        <v>33</v>
      </c>
      <c r="P393" t="s">
        <v>34</v>
      </c>
      <c r="Q393">
        <v>853.32</v>
      </c>
      <c r="R393">
        <v>213.33</v>
      </c>
      <c r="S393">
        <v>0</v>
      </c>
      <c r="T393">
        <v>0</v>
      </c>
      <c r="U393">
        <v>0</v>
      </c>
      <c r="V393">
        <v>43</v>
      </c>
      <c r="W393">
        <v>0</v>
      </c>
      <c r="X393" t="s">
        <v>44</v>
      </c>
      <c r="Y393">
        <v>10.1</v>
      </c>
      <c r="Z393">
        <v>0</v>
      </c>
      <c r="AA393">
        <v>0</v>
      </c>
    </row>
    <row r="394" spans="1:27" x14ac:dyDescent="0.25">
      <c r="A394" t="s">
        <v>473</v>
      </c>
      <c r="B394" s="6">
        <v>45704</v>
      </c>
      <c r="C394" t="s">
        <v>75</v>
      </c>
      <c r="D394" t="s">
        <v>28</v>
      </c>
      <c r="E394" t="s">
        <v>29</v>
      </c>
      <c r="F394" t="s">
        <v>111</v>
      </c>
      <c r="G394" t="s">
        <v>89</v>
      </c>
      <c r="H394">
        <v>7</v>
      </c>
      <c r="I394">
        <v>329.86</v>
      </c>
      <c r="J394">
        <v>0</v>
      </c>
      <c r="K394">
        <v>43</v>
      </c>
      <c r="L394">
        <v>5.23</v>
      </c>
      <c r="M394">
        <v>5</v>
      </c>
      <c r="N394" t="s">
        <v>68</v>
      </c>
      <c r="O394" t="s">
        <v>33</v>
      </c>
      <c r="P394" t="s">
        <v>51</v>
      </c>
      <c r="Q394">
        <v>2309.02</v>
      </c>
      <c r="R394">
        <v>0</v>
      </c>
      <c r="S394">
        <v>0</v>
      </c>
      <c r="T394">
        <v>0</v>
      </c>
      <c r="U394">
        <v>0</v>
      </c>
      <c r="V394">
        <v>28</v>
      </c>
      <c r="W394">
        <v>15</v>
      </c>
      <c r="X394" t="s">
        <v>35</v>
      </c>
      <c r="Y394">
        <v>26.6</v>
      </c>
      <c r="Z394">
        <v>0</v>
      </c>
      <c r="AA394">
        <v>1</v>
      </c>
    </row>
    <row r="395" spans="1:27" x14ac:dyDescent="0.25">
      <c r="A395" t="s">
        <v>474</v>
      </c>
      <c r="B395" s="6">
        <v>45704</v>
      </c>
      <c r="C395" t="s">
        <v>53</v>
      </c>
      <c r="D395" t="s">
        <v>46</v>
      </c>
      <c r="E395" t="s">
        <v>47</v>
      </c>
      <c r="F395" t="s">
        <v>76</v>
      </c>
      <c r="G395" t="s">
        <v>49</v>
      </c>
      <c r="H395">
        <v>1</v>
      </c>
      <c r="I395">
        <v>100.52</v>
      </c>
      <c r="J395">
        <v>15</v>
      </c>
      <c r="K395">
        <v>17</v>
      </c>
      <c r="L395">
        <v>7.74</v>
      </c>
      <c r="M395">
        <v>4.4000000000000004</v>
      </c>
      <c r="N395" t="s">
        <v>68</v>
      </c>
      <c r="O395" t="s">
        <v>42</v>
      </c>
      <c r="P395" t="s">
        <v>51</v>
      </c>
      <c r="Q395">
        <v>100.52</v>
      </c>
      <c r="R395">
        <v>15.08</v>
      </c>
      <c r="S395">
        <v>85.44</v>
      </c>
      <c r="T395">
        <v>15</v>
      </c>
      <c r="U395">
        <v>100.44</v>
      </c>
      <c r="V395">
        <v>23</v>
      </c>
      <c r="W395">
        <v>0</v>
      </c>
      <c r="X395" t="s">
        <v>44</v>
      </c>
      <c r="Y395">
        <v>10.5</v>
      </c>
      <c r="Z395">
        <v>8.9700000000000006</v>
      </c>
      <c r="AA395">
        <v>0</v>
      </c>
    </row>
    <row r="396" spans="1:27" x14ac:dyDescent="0.25">
      <c r="A396" t="s">
        <v>475</v>
      </c>
      <c r="B396" s="6">
        <v>45704</v>
      </c>
      <c r="C396" t="s">
        <v>80</v>
      </c>
      <c r="D396" t="s">
        <v>46</v>
      </c>
      <c r="E396" t="s">
        <v>29</v>
      </c>
      <c r="F396" t="s">
        <v>73</v>
      </c>
      <c r="G396" t="s">
        <v>89</v>
      </c>
      <c r="H396">
        <v>3</v>
      </c>
      <c r="I396">
        <v>453.03</v>
      </c>
      <c r="J396">
        <v>10</v>
      </c>
      <c r="K396">
        <v>23</v>
      </c>
      <c r="L396">
        <v>2.57</v>
      </c>
      <c r="M396">
        <v>4.0999999999999996</v>
      </c>
      <c r="N396" t="s">
        <v>41</v>
      </c>
      <c r="O396" t="s">
        <v>33</v>
      </c>
      <c r="P396" t="s">
        <v>43</v>
      </c>
      <c r="Q396">
        <v>1359.09</v>
      </c>
      <c r="R396">
        <v>135.91</v>
      </c>
      <c r="S396">
        <v>0</v>
      </c>
      <c r="T396">
        <v>0</v>
      </c>
      <c r="U396">
        <v>0</v>
      </c>
      <c r="V396">
        <v>33</v>
      </c>
      <c r="W396">
        <v>0</v>
      </c>
      <c r="X396" t="s">
        <v>44</v>
      </c>
      <c r="Y396">
        <v>21.5</v>
      </c>
      <c r="Z396">
        <v>0</v>
      </c>
      <c r="AA396">
        <v>0</v>
      </c>
    </row>
    <row r="397" spans="1:27" x14ac:dyDescent="0.25">
      <c r="A397" t="s">
        <v>476</v>
      </c>
      <c r="B397" s="6">
        <v>45704</v>
      </c>
      <c r="C397" t="s">
        <v>88</v>
      </c>
      <c r="D397" t="s">
        <v>46</v>
      </c>
      <c r="E397" t="s">
        <v>47</v>
      </c>
      <c r="F397" t="s">
        <v>76</v>
      </c>
      <c r="G397" t="s">
        <v>55</v>
      </c>
      <c r="H397">
        <v>1</v>
      </c>
      <c r="I397">
        <v>246.22</v>
      </c>
      <c r="J397">
        <v>20</v>
      </c>
      <c r="K397">
        <v>31</v>
      </c>
      <c r="L397">
        <v>2.72</v>
      </c>
      <c r="M397">
        <v>4.3</v>
      </c>
      <c r="N397" t="s">
        <v>41</v>
      </c>
      <c r="O397" t="s">
        <v>42</v>
      </c>
      <c r="P397" t="s">
        <v>56</v>
      </c>
      <c r="Q397">
        <v>246.22</v>
      </c>
      <c r="R397">
        <v>49.24</v>
      </c>
      <c r="S397">
        <v>196.98</v>
      </c>
      <c r="T397">
        <v>25</v>
      </c>
      <c r="U397">
        <v>221.98</v>
      </c>
      <c r="V397">
        <v>40</v>
      </c>
      <c r="W397">
        <v>0</v>
      </c>
      <c r="X397" t="s">
        <v>44</v>
      </c>
      <c r="Y397">
        <v>18</v>
      </c>
      <c r="Z397">
        <v>35.46</v>
      </c>
      <c r="AA397">
        <v>0</v>
      </c>
    </row>
    <row r="398" spans="1:27" x14ac:dyDescent="0.25">
      <c r="A398" t="s">
        <v>477</v>
      </c>
      <c r="B398" s="6">
        <v>45705</v>
      </c>
      <c r="C398" t="s">
        <v>80</v>
      </c>
      <c r="D398" t="s">
        <v>28</v>
      </c>
      <c r="E398" t="s">
        <v>47</v>
      </c>
      <c r="F398" t="s">
        <v>81</v>
      </c>
      <c r="G398" t="s">
        <v>67</v>
      </c>
      <c r="H398">
        <v>7</v>
      </c>
      <c r="I398">
        <v>358.32</v>
      </c>
      <c r="J398">
        <v>20</v>
      </c>
      <c r="K398">
        <v>26</v>
      </c>
      <c r="L398">
        <v>1.57</v>
      </c>
      <c r="M398">
        <v>3.8</v>
      </c>
      <c r="N398" t="s">
        <v>41</v>
      </c>
      <c r="O398" t="s">
        <v>42</v>
      </c>
      <c r="P398" t="s">
        <v>43</v>
      </c>
      <c r="Q398">
        <v>2508.2399999999998</v>
      </c>
      <c r="R398">
        <v>501.65</v>
      </c>
      <c r="S398">
        <v>2006.59</v>
      </c>
      <c r="T398">
        <v>0</v>
      </c>
      <c r="U398">
        <v>2006.59</v>
      </c>
      <c r="V398">
        <v>25</v>
      </c>
      <c r="W398">
        <v>1</v>
      </c>
      <c r="X398" t="s">
        <v>44</v>
      </c>
      <c r="Y398">
        <v>13.4</v>
      </c>
      <c r="Z398">
        <v>268.88</v>
      </c>
      <c r="AA398">
        <v>0</v>
      </c>
    </row>
    <row r="399" spans="1:27" x14ac:dyDescent="0.25">
      <c r="A399" t="s">
        <v>478</v>
      </c>
      <c r="B399" s="6">
        <v>45705</v>
      </c>
      <c r="C399" t="s">
        <v>84</v>
      </c>
      <c r="D399" t="s">
        <v>28</v>
      </c>
      <c r="E399" t="s">
        <v>29</v>
      </c>
      <c r="F399" t="s">
        <v>48</v>
      </c>
      <c r="G399" t="s">
        <v>55</v>
      </c>
      <c r="H399">
        <v>1</v>
      </c>
      <c r="I399">
        <v>496.81</v>
      </c>
      <c r="J399">
        <v>0</v>
      </c>
      <c r="K399">
        <v>33</v>
      </c>
      <c r="L399">
        <v>2.2799999999999998</v>
      </c>
      <c r="M399">
        <v>3.9</v>
      </c>
      <c r="N399" t="s">
        <v>60</v>
      </c>
      <c r="O399" t="s">
        <v>42</v>
      </c>
      <c r="P399" t="s">
        <v>56</v>
      </c>
      <c r="Q399">
        <v>496.81</v>
      </c>
      <c r="R399">
        <v>0</v>
      </c>
      <c r="S399">
        <v>496.81</v>
      </c>
      <c r="T399">
        <v>0</v>
      </c>
      <c r="U399">
        <v>496.81</v>
      </c>
      <c r="V399">
        <v>24</v>
      </c>
      <c r="W399">
        <v>9</v>
      </c>
      <c r="X399" t="s">
        <v>35</v>
      </c>
      <c r="Y399">
        <v>23.7</v>
      </c>
      <c r="Z399">
        <v>117.74</v>
      </c>
      <c r="AA399">
        <v>1</v>
      </c>
    </row>
    <row r="400" spans="1:27" x14ac:dyDescent="0.25">
      <c r="A400" t="s">
        <v>479</v>
      </c>
      <c r="B400" s="6">
        <v>45705</v>
      </c>
      <c r="C400" t="s">
        <v>75</v>
      </c>
      <c r="D400" t="s">
        <v>28</v>
      </c>
      <c r="E400" t="s">
        <v>29</v>
      </c>
      <c r="F400" t="s">
        <v>59</v>
      </c>
      <c r="G400" t="s">
        <v>31</v>
      </c>
      <c r="H400">
        <v>5</v>
      </c>
      <c r="I400">
        <v>474.39</v>
      </c>
      <c r="J400">
        <v>15</v>
      </c>
      <c r="K400">
        <v>36</v>
      </c>
      <c r="L400">
        <v>5.91</v>
      </c>
      <c r="M400">
        <v>4.4000000000000004</v>
      </c>
      <c r="N400" t="s">
        <v>32</v>
      </c>
      <c r="O400" t="s">
        <v>42</v>
      </c>
      <c r="P400" t="s">
        <v>34</v>
      </c>
      <c r="Q400">
        <v>2371.9499999999998</v>
      </c>
      <c r="R400">
        <v>355.79</v>
      </c>
      <c r="S400">
        <v>2016.16</v>
      </c>
      <c r="T400">
        <v>0</v>
      </c>
      <c r="U400">
        <v>2016.16</v>
      </c>
      <c r="V400">
        <v>28</v>
      </c>
      <c r="W400">
        <v>8</v>
      </c>
      <c r="X400" t="s">
        <v>35</v>
      </c>
      <c r="Y400">
        <v>19.399999999999999</v>
      </c>
      <c r="Z400">
        <v>391.14</v>
      </c>
      <c r="AA400">
        <v>1</v>
      </c>
    </row>
    <row r="401" spans="1:27" x14ac:dyDescent="0.25">
      <c r="A401" t="s">
        <v>480</v>
      </c>
      <c r="B401" s="6">
        <v>45705</v>
      </c>
      <c r="C401" t="s">
        <v>80</v>
      </c>
      <c r="D401" t="s">
        <v>66</v>
      </c>
      <c r="E401" t="s">
        <v>47</v>
      </c>
      <c r="F401" t="s">
        <v>73</v>
      </c>
      <c r="G401" t="s">
        <v>67</v>
      </c>
      <c r="H401">
        <v>7</v>
      </c>
      <c r="I401">
        <v>32.619999999999997</v>
      </c>
      <c r="J401">
        <v>20</v>
      </c>
      <c r="K401">
        <v>35</v>
      </c>
      <c r="L401">
        <v>2.6</v>
      </c>
      <c r="M401">
        <v>4.9000000000000004</v>
      </c>
      <c r="N401" t="s">
        <v>32</v>
      </c>
      <c r="O401" t="s">
        <v>42</v>
      </c>
      <c r="P401" t="s">
        <v>34</v>
      </c>
      <c r="Q401">
        <v>228.34</v>
      </c>
      <c r="R401">
        <v>45.67</v>
      </c>
      <c r="S401">
        <v>182.67</v>
      </c>
      <c r="T401">
        <v>20</v>
      </c>
      <c r="U401">
        <v>202.67</v>
      </c>
      <c r="V401">
        <v>18</v>
      </c>
      <c r="W401">
        <v>17</v>
      </c>
      <c r="X401" t="s">
        <v>35</v>
      </c>
      <c r="Y401">
        <v>20.6</v>
      </c>
      <c r="Z401">
        <v>37.630000000000003</v>
      </c>
      <c r="AA401">
        <v>1</v>
      </c>
    </row>
    <row r="402" spans="1:27" x14ac:dyDescent="0.25">
      <c r="A402" t="s">
        <v>481</v>
      </c>
      <c r="B402" s="6">
        <v>45706</v>
      </c>
      <c r="C402" t="s">
        <v>84</v>
      </c>
      <c r="D402" t="s">
        <v>28</v>
      </c>
      <c r="E402" t="s">
        <v>47</v>
      </c>
      <c r="F402" t="s">
        <v>48</v>
      </c>
      <c r="G402" t="s">
        <v>136</v>
      </c>
      <c r="H402">
        <v>5</v>
      </c>
      <c r="I402">
        <v>457.41</v>
      </c>
      <c r="J402">
        <v>10</v>
      </c>
      <c r="K402">
        <v>28</v>
      </c>
      <c r="L402">
        <v>5.28</v>
      </c>
      <c r="M402">
        <v>3.7</v>
      </c>
      <c r="N402" t="s">
        <v>50</v>
      </c>
      <c r="O402" t="s">
        <v>42</v>
      </c>
      <c r="P402" t="s">
        <v>64</v>
      </c>
      <c r="Q402">
        <v>2287.0500000000002</v>
      </c>
      <c r="R402">
        <v>228.7</v>
      </c>
      <c r="S402">
        <v>2058.35</v>
      </c>
      <c r="T402">
        <v>0</v>
      </c>
      <c r="U402">
        <v>2058.35</v>
      </c>
      <c r="V402">
        <v>41</v>
      </c>
      <c r="W402">
        <v>0</v>
      </c>
      <c r="X402" t="s">
        <v>44</v>
      </c>
      <c r="Y402">
        <v>15.8</v>
      </c>
      <c r="Z402">
        <v>325.22000000000003</v>
      </c>
      <c r="AA402">
        <v>0</v>
      </c>
    </row>
    <row r="403" spans="1:27" x14ac:dyDescent="0.25">
      <c r="A403" t="s">
        <v>482</v>
      </c>
      <c r="B403" s="6">
        <v>45706</v>
      </c>
      <c r="C403" t="s">
        <v>37</v>
      </c>
      <c r="D403" t="s">
        <v>28</v>
      </c>
      <c r="E403" t="s">
        <v>47</v>
      </c>
      <c r="F403" t="s">
        <v>30</v>
      </c>
      <c r="G403" t="s">
        <v>136</v>
      </c>
      <c r="H403">
        <v>2</v>
      </c>
      <c r="I403">
        <v>223.29</v>
      </c>
      <c r="J403">
        <v>20</v>
      </c>
      <c r="K403">
        <v>25</v>
      </c>
      <c r="L403">
        <v>4.28</v>
      </c>
      <c r="M403">
        <v>3.6</v>
      </c>
      <c r="N403" t="s">
        <v>50</v>
      </c>
      <c r="O403" t="s">
        <v>42</v>
      </c>
      <c r="P403" t="s">
        <v>64</v>
      </c>
      <c r="Q403">
        <v>446.58</v>
      </c>
      <c r="R403">
        <v>89.32</v>
      </c>
      <c r="S403">
        <v>357.26</v>
      </c>
      <c r="T403">
        <v>0</v>
      </c>
      <c r="U403">
        <v>357.26</v>
      </c>
      <c r="V403">
        <v>29</v>
      </c>
      <c r="W403">
        <v>0</v>
      </c>
      <c r="X403" t="s">
        <v>44</v>
      </c>
      <c r="Y403">
        <v>13.8</v>
      </c>
      <c r="Z403">
        <v>49.3</v>
      </c>
      <c r="AA403">
        <v>0</v>
      </c>
    </row>
    <row r="404" spans="1:27" x14ac:dyDescent="0.25">
      <c r="A404" t="s">
        <v>483</v>
      </c>
      <c r="B404" s="6">
        <v>45706</v>
      </c>
      <c r="C404" t="s">
        <v>27</v>
      </c>
      <c r="D404" t="s">
        <v>66</v>
      </c>
      <c r="E404" t="s">
        <v>29</v>
      </c>
      <c r="F404" t="s">
        <v>93</v>
      </c>
      <c r="G404" t="s">
        <v>82</v>
      </c>
      <c r="H404">
        <v>6</v>
      </c>
      <c r="I404">
        <v>435.6</v>
      </c>
      <c r="J404">
        <v>25</v>
      </c>
      <c r="K404">
        <v>30</v>
      </c>
      <c r="L404">
        <v>2.17</v>
      </c>
      <c r="M404">
        <v>3.9</v>
      </c>
      <c r="N404" t="s">
        <v>68</v>
      </c>
      <c r="O404" t="s">
        <v>33</v>
      </c>
      <c r="P404" t="s">
        <v>51</v>
      </c>
      <c r="Q404">
        <v>2613.6</v>
      </c>
      <c r="R404">
        <v>653.4</v>
      </c>
      <c r="S404">
        <v>0</v>
      </c>
      <c r="T404">
        <v>0</v>
      </c>
      <c r="U404">
        <v>0</v>
      </c>
      <c r="V404">
        <v>26</v>
      </c>
      <c r="W404">
        <v>4</v>
      </c>
      <c r="X404" t="s">
        <v>44</v>
      </c>
      <c r="Y404">
        <v>11.8</v>
      </c>
      <c r="Z404">
        <v>0</v>
      </c>
      <c r="AA404">
        <v>0</v>
      </c>
    </row>
    <row r="405" spans="1:27" x14ac:dyDescent="0.25">
      <c r="A405" t="s">
        <v>484</v>
      </c>
      <c r="B405" s="6">
        <v>45706</v>
      </c>
      <c r="C405" t="s">
        <v>75</v>
      </c>
      <c r="D405" t="s">
        <v>38</v>
      </c>
      <c r="E405" t="s">
        <v>29</v>
      </c>
      <c r="F405" t="s">
        <v>86</v>
      </c>
      <c r="G405" t="s">
        <v>40</v>
      </c>
      <c r="H405">
        <v>7</v>
      </c>
      <c r="I405">
        <v>317.44</v>
      </c>
      <c r="J405">
        <v>15</v>
      </c>
      <c r="K405">
        <v>29</v>
      </c>
      <c r="L405">
        <v>3.73</v>
      </c>
      <c r="M405">
        <v>3.3</v>
      </c>
      <c r="N405" t="s">
        <v>60</v>
      </c>
      <c r="O405" t="s">
        <v>33</v>
      </c>
      <c r="P405" t="s">
        <v>51</v>
      </c>
      <c r="Q405">
        <v>2222.08</v>
      </c>
      <c r="R405">
        <v>333.31</v>
      </c>
      <c r="S405">
        <v>0</v>
      </c>
      <c r="T405">
        <v>0</v>
      </c>
      <c r="U405">
        <v>0</v>
      </c>
      <c r="V405">
        <v>38</v>
      </c>
      <c r="W405">
        <v>0</v>
      </c>
      <c r="X405" t="s">
        <v>44</v>
      </c>
      <c r="Y405">
        <v>23.4</v>
      </c>
      <c r="Z405">
        <v>0</v>
      </c>
      <c r="AA405">
        <v>0</v>
      </c>
    </row>
    <row r="406" spans="1:27" x14ac:dyDescent="0.25">
      <c r="A406" t="s">
        <v>485</v>
      </c>
      <c r="B406" s="6">
        <v>45706</v>
      </c>
      <c r="C406" t="s">
        <v>84</v>
      </c>
      <c r="D406" t="s">
        <v>38</v>
      </c>
      <c r="E406" t="s">
        <v>29</v>
      </c>
      <c r="F406" t="s">
        <v>48</v>
      </c>
      <c r="G406" t="s">
        <v>78</v>
      </c>
      <c r="H406">
        <v>6</v>
      </c>
      <c r="I406">
        <v>38.299999999999997</v>
      </c>
      <c r="J406">
        <v>10</v>
      </c>
      <c r="K406">
        <v>26</v>
      </c>
      <c r="L406">
        <v>7.41</v>
      </c>
      <c r="M406">
        <v>3.7</v>
      </c>
      <c r="N406" t="s">
        <v>50</v>
      </c>
      <c r="O406" t="s">
        <v>42</v>
      </c>
      <c r="P406" t="s">
        <v>34</v>
      </c>
      <c r="Q406">
        <v>229.8</v>
      </c>
      <c r="R406">
        <v>22.98</v>
      </c>
      <c r="S406">
        <v>206.82</v>
      </c>
      <c r="T406">
        <v>25</v>
      </c>
      <c r="U406">
        <v>231.82</v>
      </c>
      <c r="V406">
        <v>25</v>
      </c>
      <c r="W406">
        <v>1</v>
      </c>
      <c r="X406" t="s">
        <v>44</v>
      </c>
      <c r="Y406">
        <v>29.7</v>
      </c>
      <c r="Z406">
        <v>61.43</v>
      </c>
      <c r="AA406">
        <v>0</v>
      </c>
    </row>
    <row r="407" spans="1:27" x14ac:dyDescent="0.25">
      <c r="A407" t="s">
        <v>486</v>
      </c>
      <c r="B407" s="6">
        <v>45706</v>
      </c>
      <c r="C407" t="s">
        <v>53</v>
      </c>
      <c r="D407" t="s">
        <v>54</v>
      </c>
      <c r="E407" t="s">
        <v>47</v>
      </c>
      <c r="F407" t="s">
        <v>81</v>
      </c>
      <c r="G407" t="s">
        <v>100</v>
      </c>
      <c r="H407">
        <v>3</v>
      </c>
      <c r="I407">
        <v>42.04</v>
      </c>
      <c r="J407">
        <v>20</v>
      </c>
      <c r="K407">
        <v>31</v>
      </c>
      <c r="L407">
        <v>0.52</v>
      </c>
      <c r="M407">
        <v>3.2</v>
      </c>
      <c r="N407" t="s">
        <v>68</v>
      </c>
      <c r="O407" t="s">
        <v>42</v>
      </c>
      <c r="P407" t="s">
        <v>64</v>
      </c>
      <c r="Q407">
        <v>126.12</v>
      </c>
      <c r="R407">
        <v>25.22</v>
      </c>
      <c r="S407">
        <v>100.9</v>
      </c>
      <c r="T407">
        <v>20</v>
      </c>
      <c r="U407">
        <v>120.9</v>
      </c>
      <c r="V407">
        <v>21</v>
      </c>
      <c r="W407">
        <v>10</v>
      </c>
      <c r="X407" t="s">
        <v>35</v>
      </c>
      <c r="Y407">
        <v>13.2</v>
      </c>
      <c r="Z407">
        <v>13.32</v>
      </c>
      <c r="AA407">
        <v>1</v>
      </c>
    </row>
    <row r="408" spans="1:27" x14ac:dyDescent="0.25">
      <c r="A408" t="s">
        <v>487</v>
      </c>
      <c r="B408" s="6">
        <v>45706</v>
      </c>
      <c r="C408" t="s">
        <v>37</v>
      </c>
      <c r="D408" t="s">
        <v>46</v>
      </c>
      <c r="E408" t="s">
        <v>29</v>
      </c>
      <c r="F408" t="s">
        <v>59</v>
      </c>
      <c r="G408" t="s">
        <v>78</v>
      </c>
      <c r="H408">
        <v>3</v>
      </c>
      <c r="I408">
        <v>456.02</v>
      </c>
      <c r="J408">
        <v>15</v>
      </c>
      <c r="K408">
        <v>25</v>
      </c>
      <c r="L408">
        <v>2.2000000000000002</v>
      </c>
      <c r="M408">
        <v>5</v>
      </c>
      <c r="N408" t="s">
        <v>60</v>
      </c>
      <c r="O408" t="s">
        <v>42</v>
      </c>
      <c r="P408" t="s">
        <v>43</v>
      </c>
      <c r="Q408">
        <v>1368.06</v>
      </c>
      <c r="R408">
        <v>205.21</v>
      </c>
      <c r="S408">
        <v>1162.8499999999999</v>
      </c>
      <c r="T408">
        <v>0</v>
      </c>
      <c r="U408">
        <v>1162.8499999999999</v>
      </c>
      <c r="V408">
        <v>20</v>
      </c>
      <c r="W408">
        <v>5</v>
      </c>
      <c r="X408" t="s">
        <v>44</v>
      </c>
      <c r="Y408">
        <v>26.7</v>
      </c>
      <c r="Z408">
        <v>310.48</v>
      </c>
      <c r="AA408">
        <v>0</v>
      </c>
    </row>
    <row r="409" spans="1:27" x14ac:dyDescent="0.25">
      <c r="A409" t="s">
        <v>488</v>
      </c>
      <c r="B409" s="6">
        <v>45706</v>
      </c>
      <c r="C409" t="s">
        <v>53</v>
      </c>
      <c r="D409" t="s">
        <v>46</v>
      </c>
      <c r="E409" t="s">
        <v>47</v>
      </c>
      <c r="F409" t="s">
        <v>30</v>
      </c>
      <c r="G409" t="s">
        <v>78</v>
      </c>
      <c r="H409">
        <v>4</v>
      </c>
      <c r="I409">
        <v>28.44</v>
      </c>
      <c r="J409">
        <v>5</v>
      </c>
      <c r="K409">
        <v>56</v>
      </c>
      <c r="L409">
        <v>0.55000000000000004</v>
      </c>
      <c r="M409">
        <v>4.4000000000000004</v>
      </c>
      <c r="N409" t="s">
        <v>32</v>
      </c>
      <c r="O409" t="s">
        <v>42</v>
      </c>
      <c r="P409" t="s">
        <v>56</v>
      </c>
      <c r="Q409">
        <v>113.76</v>
      </c>
      <c r="R409">
        <v>5.69</v>
      </c>
      <c r="S409">
        <v>108.07</v>
      </c>
      <c r="T409">
        <v>15</v>
      </c>
      <c r="U409">
        <v>123.07</v>
      </c>
      <c r="V409">
        <v>37</v>
      </c>
      <c r="W409">
        <v>19</v>
      </c>
      <c r="X409" t="s">
        <v>35</v>
      </c>
      <c r="Y409">
        <v>21.9</v>
      </c>
      <c r="Z409">
        <v>23.67</v>
      </c>
      <c r="AA409">
        <v>1</v>
      </c>
    </row>
    <row r="410" spans="1:27" x14ac:dyDescent="0.25">
      <c r="A410" t="s">
        <v>489</v>
      </c>
      <c r="B410" s="6">
        <v>45706</v>
      </c>
      <c r="C410" t="s">
        <v>58</v>
      </c>
      <c r="D410" t="s">
        <v>38</v>
      </c>
      <c r="E410" t="s">
        <v>29</v>
      </c>
      <c r="F410" t="s">
        <v>73</v>
      </c>
      <c r="G410" t="s">
        <v>98</v>
      </c>
      <c r="H410">
        <v>3</v>
      </c>
      <c r="I410">
        <v>106.53</v>
      </c>
      <c r="J410">
        <v>25</v>
      </c>
      <c r="K410">
        <v>30</v>
      </c>
      <c r="L410">
        <v>1.46</v>
      </c>
      <c r="M410">
        <v>4.3</v>
      </c>
      <c r="N410" t="s">
        <v>50</v>
      </c>
      <c r="O410" t="s">
        <v>42</v>
      </c>
      <c r="P410" t="s">
        <v>34</v>
      </c>
      <c r="Q410">
        <v>319.58999999999997</v>
      </c>
      <c r="R410">
        <v>79.900000000000006</v>
      </c>
      <c r="S410">
        <v>239.69</v>
      </c>
      <c r="T410">
        <v>20</v>
      </c>
      <c r="U410">
        <v>259.69</v>
      </c>
      <c r="V410">
        <v>23</v>
      </c>
      <c r="W410">
        <v>7</v>
      </c>
      <c r="X410" t="s">
        <v>35</v>
      </c>
      <c r="Y410">
        <v>10</v>
      </c>
      <c r="Z410">
        <v>23.97</v>
      </c>
      <c r="AA410">
        <v>1</v>
      </c>
    </row>
    <row r="411" spans="1:27" x14ac:dyDescent="0.25">
      <c r="A411" t="s">
        <v>490</v>
      </c>
      <c r="B411" s="6">
        <v>45706</v>
      </c>
      <c r="C411" t="s">
        <v>80</v>
      </c>
      <c r="D411" t="s">
        <v>46</v>
      </c>
      <c r="E411" t="s">
        <v>29</v>
      </c>
      <c r="F411" t="s">
        <v>86</v>
      </c>
      <c r="G411" t="s">
        <v>70</v>
      </c>
      <c r="H411">
        <v>1</v>
      </c>
      <c r="I411">
        <v>301.93</v>
      </c>
      <c r="J411">
        <v>5</v>
      </c>
      <c r="K411">
        <v>19</v>
      </c>
      <c r="L411">
        <v>1.97</v>
      </c>
      <c r="M411">
        <v>3.5</v>
      </c>
      <c r="N411" t="s">
        <v>60</v>
      </c>
      <c r="O411" t="s">
        <v>42</v>
      </c>
      <c r="P411" t="s">
        <v>43</v>
      </c>
      <c r="Q411">
        <v>301.93</v>
      </c>
      <c r="R411">
        <v>15.1</v>
      </c>
      <c r="S411">
        <v>286.83</v>
      </c>
      <c r="T411">
        <v>10</v>
      </c>
      <c r="U411">
        <v>296.83</v>
      </c>
      <c r="V411">
        <v>17</v>
      </c>
      <c r="W411">
        <v>2</v>
      </c>
      <c r="X411" t="s">
        <v>44</v>
      </c>
      <c r="Y411">
        <v>13.1</v>
      </c>
      <c r="Z411">
        <v>37.57</v>
      </c>
      <c r="AA411">
        <v>0</v>
      </c>
    </row>
    <row r="412" spans="1:27" x14ac:dyDescent="0.25">
      <c r="A412" t="s">
        <v>491</v>
      </c>
      <c r="B412" s="6">
        <v>45706</v>
      </c>
      <c r="C412" t="s">
        <v>58</v>
      </c>
      <c r="D412" t="s">
        <v>66</v>
      </c>
      <c r="E412" t="s">
        <v>47</v>
      </c>
      <c r="F412" t="s">
        <v>81</v>
      </c>
      <c r="G412" t="s">
        <v>70</v>
      </c>
      <c r="H412">
        <v>7</v>
      </c>
      <c r="I412">
        <v>187.53</v>
      </c>
      <c r="J412">
        <v>20</v>
      </c>
      <c r="K412">
        <v>35</v>
      </c>
      <c r="L412">
        <v>4.3600000000000003</v>
      </c>
      <c r="M412">
        <v>5</v>
      </c>
      <c r="N412" t="s">
        <v>68</v>
      </c>
      <c r="O412" t="s">
        <v>42</v>
      </c>
      <c r="P412" t="s">
        <v>51</v>
      </c>
      <c r="Q412">
        <v>1312.71</v>
      </c>
      <c r="R412">
        <v>262.54000000000002</v>
      </c>
      <c r="S412">
        <v>1050.17</v>
      </c>
      <c r="T412">
        <v>0</v>
      </c>
      <c r="U412">
        <v>1050.17</v>
      </c>
      <c r="V412">
        <v>29</v>
      </c>
      <c r="W412">
        <v>6</v>
      </c>
      <c r="X412" t="s">
        <v>35</v>
      </c>
      <c r="Y412">
        <v>11.9</v>
      </c>
      <c r="Z412">
        <v>124.97</v>
      </c>
      <c r="AA412">
        <v>1</v>
      </c>
    </row>
    <row r="413" spans="1:27" x14ac:dyDescent="0.25">
      <c r="A413" t="s">
        <v>492</v>
      </c>
      <c r="B413" s="6">
        <v>45707</v>
      </c>
      <c r="C413" t="s">
        <v>84</v>
      </c>
      <c r="D413" t="s">
        <v>54</v>
      </c>
      <c r="E413" t="s">
        <v>29</v>
      </c>
      <c r="F413" t="s">
        <v>111</v>
      </c>
      <c r="G413" t="s">
        <v>119</v>
      </c>
      <c r="H413">
        <v>2</v>
      </c>
      <c r="I413">
        <v>109.85</v>
      </c>
      <c r="J413">
        <v>20</v>
      </c>
      <c r="K413">
        <v>33</v>
      </c>
      <c r="L413">
        <v>7.83</v>
      </c>
      <c r="M413">
        <v>3.9</v>
      </c>
      <c r="N413" t="s">
        <v>41</v>
      </c>
      <c r="O413" t="s">
        <v>42</v>
      </c>
      <c r="P413" t="s">
        <v>64</v>
      </c>
      <c r="Q413">
        <v>219.7</v>
      </c>
      <c r="R413">
        <v>43.94</v>
      </c>
      <c r="S413">
        <v>175.76</v>
      </c>
      <c r="T413">
        <v>10</v>
      </c>
      <c r="U413">
        <v>185.76</v>
      </c>
      <c r="V413">
        <v>18</v>
      </c>
      <c r="W413">
        <v>15</v>
      </c>
      <c r="X413" t="s">
        <v>35</v>
      </c>
      <c r="Y413">
        <v>9.6</v>
      </c>
      <c r="Z413">
        <v>16.87</v>
      </c>
      <c r="AA413">
        <v>1</v>
      </c>
    </row>
    <row r="414" spans="1:27" x14ac:dyDescent="0.25">
      <c r="A414" t="s">
        <v>493</v>
      </c>
      <c r="B414" s="6">
        <v>45707</v>
      </c>
      <c r="C414" t="s">
        <v>84</v>
      </c>
      <c r="D414" t="s">
        <v>46</v>
      </c>
      <c r="E414" t="s">
        <v>29</v>
      </c>
      <c r="F414" t="s">
        <v>39</v>
      </c>
      <c r="G414" t="s">
        <v>55</v>
      </c>
      <c r="H414">
        <v>3</v>
      </c>
      <c r="I414">
        <v>180.53</v>
      </c>
      <c r="J414">
        <v>0</v>
      </c>
      <c r="K414">
        <v>29</v>
      </c>
      <c r="L414">
        <v>6.86</v>
      </c>
      <c r="M414">
        <v>4.3</v>
      </c>
      <c r="N414" t="s">
        <v>41</v>
      </c>
      <c r="O414" t="s">
        <v>42</v>
      </c>
      <c r="P414" t="s">
        <v>43</v>
      </c>
      <c r="Q414">
        <v>541.59</v>
      </c>
      <c r="R414">
        <v>0</v>
      </c>
      <c r="S414">
        <v>541.59</v>
      </c>
      <c r="T414">
        <v>0</v>
      </c>
      <c r="U414">
        <v>541.59</v>
      </c>
      <c r="V414">
        <v>32</v>
      </c>
      <c r="W414">
        <v>0</v>
      </c>
      <c r="X414" t="s">
        <v>44</v>
      </c>
      <c r="Y414">
        <v>14.5</v>
      </c>
      <c r="Z414">
        <v>78.53</v>
      </c>
      <c r="AA414">
        <v>0</v>
      </c>
    </row>
    <row r="415" spans="1:27" x14ac:dyDescent="0.25">
      <c r="A415" t="s">
        <v>494</v>
      </c>
      <c r="B415" s="6">
        <v>45707</v>
      </c>
      <c r="C415" t="s">
        <v>75</v>
      </c>
      <c r="D415" t="s">
        <v>38</v>
      </c>
      <c r="E415" t="s">
        <v>29</v>
      </c>
      <c r="F415" t="s">
        <v>59</v>
      </c>
      <c r="G415" t="s">
        <v>55</v>
      </c>
      <c r="H415">
        <v>2</v>
      </c>
      <c r="I415">
        <v>35.07</v>
      </c>
      <c r="J415">
        <v>10</v>
      </c>
      <c r="K415">
        <v>21</v>
      </c>
      <c r="L415">
        <v>0.68</v>
      </c>
      <c r="M415">
        <v>4.0999999999999996</v>
      </c>
      <c r="N415" t="s">
        <v>60</v>
      </c>
      <c r="O415" t="s">
        <v>42</v>
      </c>
      <c r="P415" t="s">
        <v>64</v>
      </c>
      <c r="Q415">
        <v>70.14</v>
      </c>
      <c r="R415">
        <v>7.01</v>
      </c>
      <c r="S415">
        <v>63.13</v>
      </c>
      <c r="T415">
        <v>15</v>
      </c>
      <c r="U415">
        <v>78.13</v>
      </c>
      <c r="V415">
        <v>18</v>
      </c>
      <c r="W415">
        <v>3</v>
      </c>
      <c r="X415" t="s">
        <v>44</v>
      </c>
      <c r="Y415">
        <v>27.1</v>
      </c>
      <c r="Z415">
        <v>17.11</v>
      </c>
      <c r="AA415">
        <v>0</v>
      </c>
    </row>
    <row r="416" spans="1:27" x14ac:dyDescent="0.25">
      <c r="A416" t="s">
        <v>495</v>
      </c>
      <c r="B416" s="6">
        <v>45707</v>
      </c>
      <c r="C416" t="s">
        <v>80</v>
      </c>
      <c r="D416" t="s">
        <v>66</v>
      </c>
      <c r="E416" t="s">
        <v>29</v>
      </c>
      <c r="F416" t="s">
        <v>81</v>
      </c>
      <c r="G416" t="s">
        <v>40</v>
      </c>
      <c r="H416">
        <v>7</v>
      </c>
      <c r="I416">
        <v>72.23</v>
      </c>
      <c r="J416">
        <v>15</v>
      </c>
      <c r="K416">
        <v>30</v>
      </c>
      <c r="L416">
        <v>7.6</v>
      </c>
      <c r="M416">
        <v>4.3</v>
      </c>
      <c r="N416" t="s">
        <v>60</v>
      </c>
      <c r="O416" t="s">
        <v>33</v>
      </c>
      <c r="P416" t="s">
        <v>34</v>
      </c>
      <c r="Q416">
        <v>505.61</v>
      </c>
      <c r="R416">
        <v>75.84</v>
      </c>
      <c r="S416">
        <v>0</v>
      </c>
      <c r="T416">
        <v>0</v>
      </c>
      <c r="U416">
        <v>0</v>
      </c>
      <c r="V416">
        <v>37</v>
      </c>
      <c r="W416">
        <v>0</v>
      </c>
      <c r="X416" t="s">
        <v>44</v>
      </c>
      <c r="Y416">
        <v>16.2</v>
      </c>
      <c r="Z416">
        <v>0</v>
      </c>
      <c r="AA416">
        <v>0</v>
      </c>
    </row>
    <row r="417" spans="1:27" x14ac:dyDescent="0.25">
      <c r="A417" t="s">
        <v>496</v>
      </c>
      <c r="B417" s="6">
        <v>45707</v>
      </c>
      <c r="C417" t="s">
        <v>37</v>
      </c>
      <c r="D417" t="s">
        <v>28</v>
      </c>
      <c r="E417" t="s">
        <v>47</v>
      </c>
      <c r="F417" t="s">
        <v>59</v>
      </c>
      <c r="G417" t="s">
        <v>49</v>
      </c>
      <c r="H417">
        <v>7</v>
      </c>
      <c r="I417">
        <v>91.69</v>
      </c>
      <c r="J417">
        <v>0</v>
      </c>
      <c r="K417">
        <v>18</v>
      </c>
      <c r="L417">
        <v>4.8499999999999996</v>
      </c>
      <c r="M417">
        <v>4.5999999999999996</v>
      </c>
      <c r="N417" t="s">
        <v>32</v>
      </c>
      <c r="O417" t="s">
        <v>42</v>
      </c>
      <c r="P417" t="s">
        <v>34</v>
      </c>
      <c r="Q417">
        <v>641.83000000000004</v>
      </c>
      <c r="R417">
        <v>0</v>
      </c>
      <c r="S417">
        <v>641.83000000000004</v>
      </c>
      <c r="T417">
        <v>0</v>
      </c>
      <c r="U417">
        <v>641.83000000000004</v>
      </c>
      <c r="V417">
        <v>27</v>
      </c>
      <c r="W417">
        <v>0</v>
      </c>
      <c r="X417" t="s">
        <v>44</v>
      </c>
      <c r="Y417">
        <v>20</v>
      </c>
      <c r="Z417">
        <v>128.37</v>
      </c>
      <c r="AA417">
        <v>0</v>
      </c>
    </row>
    <row r="418" spans="1:27" x14ac:dyDescent="0.25">
      <c r="A418" t="s">
        <v>497</v>
      </c>
      <c r="B418" s="6">
        <v>45707</v>
      </c>
      <c r="C418" t="s">
        <v>84</v>
      </c>
      <c r="D418" t="s">
        <v>46</v>
      </c>
      <c r="E418" t="s">
        <v>47</v>
      </c>
      <c r="F418" t="s">
        <v>111</v>
      </c>
      <c r="G418" t="s">
        <v>67</v>
      </c>
      <c r="H418">
        <v>6</v>
      </c>
      <c r="I418">
        <v>452.4</v>
      </c>
      <c r="J418">
        <v>25</v>
      </c>
      <c r="K418">
        <v>23</v>
      </c>
      <c r="L418">
        <v>2.89</v>
      </c>
      <c r="M418">
        <v>3.3</v>
      </c>
      <c r="N418" t="s">
        <v>60</v>
      </c>
      <c r="O418" t="s">
        <v>33</v>
      </c>
      <c r="P418" t="s">
        <v>51</v>
      </c>
      <c r="Q418">
        <v>2714.4</v>
      </c>
      <c r="R418">
        <v>678.6</v>
      </c>
      <c r="S418">
        <v>0</v>
      </c>
      <c r="T418">
        <v>0</v>
      </c>
      <c r="U418">
        <v>0</v>
      </c>
      <c r="V418">
        <v>17</v>
      </c>
      <c r="W418">
        <v>6</v>
      </c>
      <c r="X418" t="s">
        <v>35</v>
      </c>
      <c r="Y418">
        <v>21.1</v>
      </c>
      <c r="Z418">
        <v>0</v>
      </c>
      <c r="AA418">
        <v>1</v>
      </c>
    </row>
    <row r="419" spans="1:27" x14ac:dyDescent="0.25">
      <c r="A419" t="s">
        <v>498</v>
      </c>
      <c r="B419" s="6">
        <v>45707</v>
      </c>
      <c r="C419" t="s">
        <v>75</v>
      </c>
      <c r="D419" t="s">
        <v>38</v>
      </c>
      <c r="E419" t="s">
        <v>47</v>
      </c>
      <c r="F419" t="s">
        <v>111</v>
      </c>
      <c r="G419" t="s">
        <v>136</v>
      </c>
      <c r="H419">
        <v>7</v>
      </c>
      <c r="I419">
        <v>53.92</v>
      </c>
      <c r="J419">
        <v>15</v>
      </c>
      <c r="K419">
        <v>39</v>
      </c>
      <c r="L419">
        <v>3.44</v>
      </c>
      <c r="M419">
        <v>4.7</v>
      </c>
      <c r="N419" t="s">
        <v>41</v>
      </c>
      <c r="O419" t="s">
        <v>42</v>
      </c>
      <c r="P419" t="s">
        <v>64</v>
      </c>
      <c r="Q419">
        <v>377.44</v>
      </c>
      <c r="R419">
        <v>56.62</v>
      </c>
      <c r="S419">
        <v>320.82</v>
      </c>
      <c r="T419">
        <v>0</v>
      </c>
      <c r="U419">
        <v>320.82</v>
      </c>
      <c r="V419">
        <v>31</v>
      </c>
      <c r="W419">
        <v>8</v>
      </c>
      <c r="X419" t="s">
        <v>35</v>
      </c>
      <c r="Y419">
        <v>30.1</v>
      </c>
      <c r="Z419">
        <v>96.57</v>
      </c>
      <c r="AA419">
        <v>1</v>
      </c>
    </row>
    <row r="420" spans="1:27" x14ac:dyDescent="0.25">
      <c r="A420" t="s">
        <v>499</v>
      </c>
      <c r="B420" s="6">
        <v>45708</v>
      </c>
      <c r="C420" t="s">
        <v>80</v>
      </c>
      <c r="D420" t="s">
        <v>46</v>
      </c>
      <c r="E420" t="s">
        <v>47</v>
      </c>
      <c r="F420" t="s">
        <v>76</v>
      </c>
      <c r="G420" t="s">
        <v>144</v>
      </c>
      <c r="H420">
        <v>2</v>
      </c>
      <c r="I420">
        <v>426.66</v>
      </c>
      <c r="J420">
        <v>20</v>
      </c>
      <c r="K420">
        <v>23</v>
      </c>
      <c r="L420">
        <v>3.4</v>
      </c>
      <c r="M420">
        <v>4.2</v>
      </c>
      <c r="N420" t="s">
        <v>41</v>
      </c>
      <c r="O420" t="s">
        <v>42</v>
      </c>
      <c r="P420" t="s">
        <v>64</v>
      </c>
      <c r="Q420">
        <v>853.32</v>
      </c>
      <c r="R420">
        <v>170.66</v>
      </c>
      <c r="S420">
        <v>682.66</v>
      </c>
      <c r="T420">
        <v>0</v>
      </c>
      <c r="U420">
        <v>682.66</v>
      </c>
      <c r="V420">
        <v>27</v>
      </c>
      <c r="W420">
        <v>0</v>
      </c>
      <c r="X420" t="s">
        <v>44</v>
      </c>
      <c r="Y420">
        <v>27.7</v>
      </c>
      <c r="Z420">
        <v>189.1</v>
      </c>
      <c r="AA420">
        <v>0</v>
      </c>
    </row>
    <row r="421" spans="1:27" x14ac:dyDescent="0.25">
      <c r="A421" t="s">
        <v>500</v>
      </c>
      <c r="B421" s="6">
        <v>45708</v>
      </c>
      <c r="C421" t="s">
        <v>27</v>
      </c>
      <c r="D421" t="s">
        <v>54</v>
      </c>
      <c r="E421" t="s">
        <v>47</v>
      </c>
      <c r="F421" t="s">
        <v>86</v>
      </c>
      <c r="G421" t="s">
        <v>89</v>
      </c>
      <c r="H421">
        <v>7</v>
      </c>
      <c r="I421">
        <v>74.78</v>
      </c>
      <c r="J421">
        <v>15</v>
      </c>
      <c r="K421">
        <v>32</v>
      </c>
      <c r="L421">
        <v>0.82</v>
      </c>
      <c r="M421">
        <v>3.3</v>
      </c>
      <c r="N421" t="s">
        <v>32</v>
      </c>
      <c r="O421" t="s">
        <v>42</v>
      </c>
      <c r="P421" t="s">
        <v>51</v>
      </c>
      <c r="Q421">
        <v>523.46</v>
      </c>
      <c r="R421">
        <v>78.52</v>
      </c>
      <c r="S421">
        <v>444.94</v>
      </c>
      <c r="T421">
        <v>0</v>
      </c>
      <c r="U421">
        <v>444.94</v>
      </c>
      <c r="V421">
        <v>36</v>
      </c>
      <c r="W421">
        <v>0</v>
      </c>
      <c r="X421" t="s">
        <v>44</v>
      </c>
      <c r="Y421">
        <v>19.3</v>
      </c>
      <c r="Z421">
        <v>85.87</v>
      </c>
      <c r="AA421">
        <v>0</v>
      </c>
    </row>
    <row r="422" spans="1:27" x14ac:dyDescent="0.25">
      <c r="A422" t="s">
        <v>501</v>
      </c>
      <c r="B422" s="6">
        <v>45708</v>
      </c>
      <c r="C422" t="s">
        <v>88</v>
      </c>
      <c r="D422" t="s">
        <v>38</v>
      </c>
      <c r="E422" t="s">
        <v>29</v>
      </c>
      <c r="F422" t="s">
        <v>76</v>
      </c>
      <c r="G422" t="s">
        <v>67</v>
      </c>
      <c r="H422">
        <v>4</v>
      </c>
      <c r="I422">
        <v>127.88</v>
      </c>
      <c r="J422">
        <v>5</v>
      </c>
      <c r="K422">
        <v>31</v>
      </c>
      <c r="L422">
        <v>4.07</v>
      </c>
      <c r="M422">
        <v>5</v>
      </c>
      <c r="N422" t="s">
        <v>68</v>
      </c>
      <c r="O422" t="s">
        <v>42</v>
      </c>
      <c r="P422" t="s">
        <v>64</v>
      </c>
      <c r="Q422">
        <v>511.52</v>
      </c>
      <c r="R422">
        <v>25.58</v>
      </c>
      <c r="S422">
        <v>485.94</v>
      </c>
      <c r="T422">
        <v>0</v>
      </c>
      <c r="U422">
        <v>485.94</v>
      </c>
      <c r="V422">
        <v>27</v>
      </c>
      <c r="W422">
        <v>4</v>
      </c>
      <c r="X422" t="s">
        <v>44</v>
      </c>
      <c r="Y422">
        <v>15.9</v>
      </c>
      <c r="Z422">
        <v>77.260000000000005</v>
      </c>
      <c r="AA422">
        <v>0</v>
      </c>
    </row>
    <row r="423" spans="1:27" x14ac:dyDescent="0.25">
      <c r="A423" t="s">
        <v>502</v>
      </c>
      <c r="B423" s="6">
        <v>45708</v>
      </c>
      <c r="C423" t="s">
        <v>37</v>
      </c>
      <c r="D423" t="s">
        <v>66</v>
      </c>
      <c r="E423" t="s">
        <v>47</v>
      </c>
      <c r="F423" t="s">
        <v>48</v>
      </c>
      <c r="G423" t="s">
        <v>119</v>
      </c>
      <c r="H423">
        <v>3</v>
      </c>
      <c r="I423">
        <v>374.51</v>
      </c>
      <c r="J423">
        <v>5</v>
      </c>
      <c r="K423">
        <v>28</v>
      </c>
      <c r="L423">
        <v>4.2</v>
      </c>
      <c r="M423">
        <v>4.9000000000000004</v>
      </c>
      <c r="N423" t="s">
        <v>68</v>
      </c>
      <c r="O423" t="s">
        <v>42</v>
      </c>
      <c r="P423" t="s">
        <v>56</v>
      </c>
      <c r="Q423">
        <v>1123.53</v>
      </c>
      <c r="R423">
        <v>56.18</v>
      </c>
      <c r="S423">
        <v>1067.3499999999999</v>
      </c>
      <c r="T423">
        <v>0</v>
      </c>
      <c r="U423">
        <v>1067.3499999999999</v>
      </c>
      <c r="V423">
        <v>27</v>
      </c>
      <c r="W423">
        <v>1</v>
      </c>
      <c r="X423" t="s">
        <v>44</v>
      </c>
      <c r="Y423">
        <v>24.7</v>
      </c>
      <c r="Z423">
        <v>263.64</v>
      </c>
      <c r="AA423">
        <v>0</v>
      </c>
    </row>
    <row r="424" spans="1:27" x14ac:dyDescent="0.25">
      <c r="A424" t="s">
        <v>503</v>
      </c>
      <c r="B424" s="6">
        <v>45708</v>
      </c>
      <c r="C424" t="s">
        <v>75</v>
      </c>
      <c r="D424" t="s">
        <v>38</v>
      </c>
      <c r="E424" t="s">
        <v>29</v>
      </c>
      <c r="F424" t="s">
        <v>59</v>
      </c>
      <c r="G424" t="s">
        <v>78</v>
      </c>
      <c r="H424">
        <v>5</v>
      </c>
      <c r="I424">
        <v>153.74</v>
      </c>
      <c r="J424">
        <v>20</v>
      </c>
      <c r="K424">
        <v>30</v>
      </c>
      <c r="L424">
        <v>2.77</v>
      </c>
      <c r="M424">
        <v>3.3</v>
      </c>
      <c r="N424" t="s">
        <v>32</v>
      </c>
      <c r="O424" t="s">
        <v>42</v>
      </c>
      <c r="P424" t="s">
        <v>64</v>
      </c>
      <c r="Q424">
        <v>768.7</v>
      </c>
      <c r="R424">
        <v>153.74</v>
      </c>
      <c r="S424">
        <v>614.96</v>
      </c>
      <c r="T424">
        <v>0</v>
      </c>
      <c r="U424">
        <v>614.96</v>
      </c>
      <c r="V424">
        <v>44</v>
      </c>
      <c r="W424">
        <v>0</v>
      </c>
      <c r="X424" t="s">
        <v>44</v>
      </c>
      <c r="Y424">
        <v>14.9</v>
      </c>
      <c r="Z424">
        <v>91.63</v>
      </c>
      <c r="AA424">
        <v>0</v>
      </c>
    </row>
    <row r="425" spans="1:27" x14ac:dyDescent="0.25">
      <c r="A425" t="s">
        <v>504</v>
      </c>
      <c r="B425" s="6">
        <v>45708</v>
      </c>
      <c r="C425" t="s">
        <v>27</v>
      </c>
      <c r="D425" t="s">
        <v>66</v>
      </c>
      <c r="E425" t="s">
        <v>47</v>
      </c>
      <c r="F425" t="s">
        <v>76</v>
      </c>
      <c r="G425" t="s">
        <v>63</v>
      </c>
      <c r="H425">
        <v>4</v>
      </c>
      <c r="I425">
        <v>424.33</v>
      </c>
      <c r="J425">
        <v>25</v>
      </c>
      <c r="K425">
        <v>44</v>
      </c>
      <c r="L425">
        <v>1</v>
      </c>
      <c r="M425">
        <v>3.6</v>
      </c>
      <c r="N425" t="s">
        <v>60</v>
      </c>
      <c r="O425" t="s">
        <v>42</v>
      </c>
      <c r="P425" t="s">
        <v>56</v>
      </c>
      <c r="Q425">
        <v>1697.32</v>
      </c>
      <c r="R425">
        <v>424.33</v>
      </c>
      <c r="S425">
        <v>1272.99</v>
      </c>
      <c r="T425">
        <v>0</v>
      </c>
      <c r="U425">
        <v>1272.99</v>
      </c>
      <c r="V425">
        <v>34</v>
      </c>
      <c r="W425">
        <v>10</v>
      </c>
      <c r="X425" t="s">
        <v>35</v>
      </c>
      <c r="Y425">
        <v>24.1</v>
      </c>
      <c r="Z425">
        <v>306.79000000000002</v>
      </c>
      <c r="AA425">
        <v>1</v>
      </c>
    </row>
    <row r="426" spans="1:27" x14ac:dyDescent="0.25">
      <c r="A426" t="s">
        <v>505</v>
      </c>
      <c r="B426" s="6">
        <v>45708</v>
      </c>
      <c r="C426" t="s">
        <v>53</v>
      </c>
      <c r="D426" t="s">
        <v>66</v>
      </c>
      <c r="E426" t="s">
        <v>29</v>
      </c>
      <c r="F426" t="s">
        <v>111</v>
      </c>
      <c r="G426" t="s">
        <v>67</v>
      </c>
      <c r="H426">
        <v>1</v>
      </c>
      <c r="I426">
        <v>101.24</v>
      </c>
      <c r="J426">
        <v>20</v>
      </c>
      <c r="K426">
        <v>27</v>
      </c>
      <c r="L426">
        <v>5.95</v>
      </c>
      <c r="M426">
        <v>4.0999999999999996</v>
      </c>
      <c r="N426" t="s">
        <v>60</v>
      </c>
      <c r="O426" t="s">
        <v>42</v>
      </c>
      <c r="P426" t="s">
        <v>43</v>
      </c>
      <c r="Q426">
        <v>101.24</v>
      </c>
      <c r="R426">
        <v>20.25</v>
      </c>
      <c r="S426">
        <v>80.989999999999995</v>
      </c>
      <c r="T426">
        <v>20</v>
      </c>
      <c r="U426">
        <v>100.99</v>
      </c>
      <c r="V426">
        <v>20</v>
      </c>
      <c r="W426">
        <v>7</v>
      </c>
      <c r="X426" t="s">
        <v>35</v>
      </c>
      <c r="Y426">
        <v>30</v>
      </c>
      <c r="Z426">
        <v>24.3</v>
      </c>
      <c r="AA426">
        <v>1</v>
      </c>
    </row>
    <row r="427" spans="1:27" x14ac:dyDescent="0.25">
      <c r="A427" t="s">
        <v>506</v>
      </c>
      <c r="B427" s="6">
        <v>45708</v>
      </c>
      <c r="C427" t="s">
        <v>37</v>
      </c>
      <c r="D427" t="s">
        <v>38</v>
      </c>
      <c r="E427" t="s">
        <v>29</v>
      </c>
      <c r="F427" t="s">
        <v>39</v>
      </c>
      <c r="G427" t="s">
        <v>49</v>
      </c>
      <c r="H427">
        <v>6</v>
      </c>
      <c r="I427">
        <v>427.05</v>
      </c>
      <c r="J427">
        <v>5</v>
      </c>
      <c r="K427">
        <v>17</v>
      </c>
      <c r="L427">
        <v>4.97</v>
      </c>
      <c r="M427">
        <v>4</v>
      </c>
      <c r="N427" t="s">
        <v>60</v>
      </c>
      <c r="O427" t="s">
        <v>42</v>
      </c>
      <c r="P427" t="s">
        <v>51</v>
      </c>
      <c r="Q427">
        <v>2562.3000000000002</v>
      </c>
      <c r="R427">
        <v>128.12</v>
      </c>
      <c r="S427">
        <v>2434.1799999999998</v>
      </c>
      <c r="T427">
        <v>0</v>
      </c>
      <c r="U427">
        <v>2434.1799999999998</v>
      </c>
      <c r="V427">
        <v>29</v>
      </c>
      <c r="W427">
        <v>0</v>
      </c>
      <c r="X427" t="s">
        <v>44</v>
      </c>
      <c r="Y427">
        <v>29.6</v>
      </c>
      <c r="Z427">
        <v>720.52</v>
      </c>
      <c r="AA427">
        <v>0</v>
      </c>
    </row>
    <row r="428" spans="1:27" x14ac:dyDescent="0.25">
      <c r="A428" t="s">
        <v>507</v>
      </c>
      <c r="B428" s="6">
        <v>45708</v>
      </c>
      <c r="C428" t="s">
        <v>27</v>
      </c>
      <c r="D428" t="s">
        <v>28</v>
      </c>
      <c r="E428" t="s">
        <v>47</v>
      </c>
      <c r="F428" t="s">
        <v>39</v>
      </c>
      <c r="G428" t="s">
        <v>70</v>
      </c>
      <c r="H428">
        <v>1</v>
      </c>
      <c r="I428">
        <v>472.38</v>
      </c>
      <c r="J428">
        <v>25</v>
      </c>
      <c r="K428">
        <v>23</v>
      </c>
      <c r="L428">
        <v>6.92</v>
      </c>
      <c r="M428">
        <v>4.2</v>
      </c>
      <c r="N428" t="s">
        <v>68</v>
      </c>
      <c r="O428" t="s">
        <v>42</v>
      </c>
      <c r="P428" t="s">
        <v>64</v>
      </c>
      <c r="Q428">
        <v>472.38</v>
      </c>
      <c r="R428">
        <v>118.1</v>
      </c>
      <c r="S428">
        <v>354.28</v>
      </c>
      <c r="T428">
        <v>0</v>
      </c>
      <c r="U428">
        <v>354.28</v>
      </c>
      <c r="V428">
        <v>27</v>
      </c>
      <c r="W428">
        <v>0</v>
      </c>
      <c r="X428" t="s">
        <v>44</v>
      </c>
      <c r="Y428">
        <v>15.7</v>
      </c>
      <c r="Z428">
        <v>55.62</v>
      </c>
      <c r="AA428">
        <v>0</v>
      </c>
    </row>
    <row r="429" spans="1:27" x14ac:dyDescent="0.25">
      <c r="A429" t="s">
        <v>508</v>
      </c>
      <c r="B429" s="6">
        <v>45708</v>
      </c>
      <c r="C429" t="s">
        <v>53</v>
      </c>
      <c r="D429" t="s">
        <v>54</v>
      </c>
      <c r="E429" t="s">
        <v>29</v>
      </c>
      <c r="F429" t="s">
        <v>48</v>
      </c>
      <c r="G429" t="s">
        <v>49</v>
      </c>
      <c r="H429">
        <v>2</v>
      </c>
      <c r="I429">
        <v>262.38</v>
      </c>
      <c r="J429">
        <v>10</v>
      </c>
      <c r="K429">
        <v>47</v>
      </c>
      <c r="L429">
        <v>3.69</v>
      </c>
      <c r="M429">
        <v>4.3</v>
      </c>
      <c r="N429" t="s">
        <v>68</v>
      </c>
      <c r="O429" t="s">
        <v>42</v>
      </c>
      <c r="P429" t="s">
        <v>51</v>
      </c>
      <c r="Q429">
        <v>524.76</v>
      </c>
      <c r="R429">
        <v>52.48</v>
      </c>
      <c r="S429">
        <v>472.28</v>
      </c>
      <c r="T429">
        <v>0</v>
      </c>
      <c r="U429">
        <v>472.28</v>
      </c>
      <c r="V429">
        <v>28</v>
      </c>
      <c r="W429">
        <v>19</v>
      </c>
      <c r="X429" t="s">
        <v>35</v>
      </c>
      <c r="Y429">
        <v>23.5</v>
      </c>
      <c r="Z429">
        <v>110.99</v>
      </c>
      <c r="AA429">
        <v>1</v>
      </c>
    </row>
    <row r="430" spans="1:27" x14ac:dyDescent="0.25">
      <c r="A430" t="s">
        <v>509</v>
      </c>
      <c r="B430" s="6">
        <v>45708</v>
      </c>
      <c r="C430" t="s">
        <v>37</v>
      </c>
      <c r="D430" t="s">
        <v>66</v>
      </c>
      <c r="E430" t="s">
        <v>29</v>
      </c>
      <c r="F430" t="s">
        <v>73</v>
      </c>
      <c r="G430" t="s">
        <v>70</v>
      </c>
      <c r="H430">
        <v>2</v>
      </c>
      <c r="I430">
        <v>412.37</v>
      </c>
      <c r="J430">
        <v>0</v>
      </c>
      <c r="K430">
        <v>36</v>
      </c>
      <c r="L430">
        <v>3.3</v>
      </c>
      <c r="M430">
        <v>3.6</v>
      </c>
      <c r="N430" t="s">
        <v>68</v>
      </c>
      <c r="O430" t="s">
        <v>42</v>
      </c>
      <c r="P430" t="s">
        <v>64</v>
      </c>
      <c r="Q430">
        <v>824.74</v>
      </c>
      <c r="R430">
        <v>0</v>
      </c>
      <c r="S430">
        <v>824.74</v>
      </c>
      <c r="T430">
        <v>0</v>
      </c>
      <c r="U430">
        <v>824.74</v>
      </c>
      <c r="V430">
        <v>33</v>
      </c>
      <c r="W430">
        <v>3</v>
      </c>
      <c r="X430" t="s">
        <v>44</v>
      </c>
      <c r="Y430">
        <v>16.3</v>
      </c>
      <c r="Z430">
        <v>134.43</v>
      </c>
      <c r="AA430">
        <v>0</v>
      </c>
    </row>
    <row r="431" spans="1:27" x14ac:dyDescent="0.25">
      <c r="A431" t="s">
        <v>510</v>
      </c>
      <c r="B431" s="6">
        <v>45709</v>
      </c>
      <c r="C431" t="s">
        <v>53</v>
      </c>
      <c r="D431" t="s">
        <v>28</v>
      </c>
      <c r="E431" t="s">
        <v>47</v>
      </c>
      <c r="F431" t="s">
        <v>59</v>
      </c>
      <c r="G431" t="s">
        <v>70</v>
      </c>
      <c r="H431">
        <v>1</v>
      </c>
      <c r="I431">
        <v>64.44</v>
      </c>
      <c r="J431">
        <v>25</v>
      </c>
      <c r="K431">
        <v>16</v>
      </c>
      <c r="L431">
        <v>7.29</v>
      </c>
      <c r="M431">
        <v>4.5999999999999996</v>
      </c>
      <c r="N431" t="s">
        <v>32</v>
      </c>
      <c r="O431" t="s">
        <v>42</v>
      </c>
      <c r="P431" t="s">
        <v>34</v>
      </c>
      <c r="Q431">
        <v>64.44</v>
      </c>
      <c r="R431">
        <v>16.11</v>
      </c>
      <c r="S431">
        <v>48.33</v>
      </c>
      <c r="T431">
        <v>10</v>
      </c>
      <c r="U431">
        <v>58.33</v>
      </c>
      <c r="V431">
        <v>36</v>
      </c>
      <c r="W431">
        <v>0</v>
      </c>
      <c r="X431" t="s">
        <v>44</v>
      </c>
      <c r="Y431">
        <v>26.5</v>
      </c>
      <c r="Z431">
        <v>12.81</v>
      </c>
      <c r="AA431">
        <v>0</v>
      </c>
    </row>
    <row r="432" spans="1:27" x14ac:dyDescent="0.25">
      <c r="A432" t="s">
        <v>511</v>
      </c>
      <c r="B432" s="6">
        <v>45709</v>
      </c>
      <c r="C432" t="s">
        <v>53</v>
      </c>
      <c r="D432" t="s">
        <v>54</v>
      </c>
      <c r="E432" t="s">
        <v>47</v>
      </c>
      <c r="F432" t="s">
        <v>39</v>
      </c>
      <c r="G432" t="s">
        <v>67</v>
      </c>
      <c r="H432">
        <v>3</v>
      </c>
      <c r="I432">
        <v>58.61</v>
      </c>
      <c r="J432">
        <v>15</v>
      </c>
      <c r="K432">
        <v>32</v>
      </c>
      <c r="L432">
        <v>2.13</v>
      </c>
      <c r="M432">
        <v>5</v>
      </c>
      <c r="N432" t="s">
        <v>68</v>
      </c>
      <c r="O432" t="s">
        <v>42</v>
      </c>
      <c r="P432" t="s">
        <v>56</v>
      </c>
      <c r="Q432">
        <v>175.83</v>
      </c>
      <c r="R432">
        <v>26.37</v>
      </c>
      <c r="S432">
        <v>149.46</v>
      </c>
      <c r="T432">
        <v>10</v>
      </c>
      <c r="U432">
        <v>159.46</v>
      </c>
      <c r="V432">
        <v>24</v>
      </c>
      <c r="W432">
        <v>8</v>
      </c>
      <c r="X432" t="s">
        <v>35</v>
      </c>
      <c r="Y432">
        <v>25.4</v>
      </c>
      <c r="Z432">
        <v>37.96</v>
      </c>
      <c r="AA432">
        <v>1</v>
      </c>
    </row>
    <row r="433" spans="1:27" x14ac:dyDescent="0.25">
      <c r="A433" t="s">
        <v>512</v>
      </c>
      <c r="B433" s="6">
        <v>45709</v>
      </c>
      <c r="C433" t="s">
        <v>80</v>
      </c>
      <c r="D433" t="s">
        <v>54</v>
      </c>
      <c r="E433" t="s">
        <v>29</v>
      </c>
      <c r="F433" t="s">
        <v>48</v>
      </c>
      <c r="G433" t="s">
        <v>49</v>
      </c>
      <c r="H433">
        <v>3</v>
      </c>
      <c r="I433">
        <v>252.68</v>
      </c>
      <c r="J433">
        <v>15</v>
      </c>
      <c r="K433">
        <v>38</v>
      </c>
      <c r="L433">
        <v>5.31</v>
      </c>
      <c r="M433">
        <v>2.6</v>
      </c>
      <c r="N433" t="s">
        <v>41</v>
      </c>
      <c r="O433" t="s">
        <v>42</v>
      </c>
      <c r="P433" t="s">
        <v>51</v>
      </c>
      <c r="Q433">
        <v>758.04</v>
      </c>
      <c r="R433">
        <v>113.71</v>
      </c>
      <c r="S433">
        <v>644.33000000000004</v>
      </c>
      <c r="T433">
        <v>0</v>
      </c>
      <c r="U433">
        <v>644.33000000000004</v>
      </c>
      <c r="V433">
        <v>27</v>
      </c>
      <c r="W433">
        <v>11</v>
      </c>
      <c r="X433" t="s">
        <v>35</v>
      </c>
      <c r="Y433">
        <v>26.9</v>
      </c>
      <c r="Z433">
        <v>173.32</v>
      </c>
      <c r="AA433">
        <v>1</v>
      </c>
    </row>
    <row r="434" spans="1:27" x14ac:dyDescent="0.25">
      <c r="A434" t="s">
        <v>513</v>
      </c>
      <c r="B434" s="6">
        <v>45709</v>
      </c>
      <c r="C434" t="s">
        <v>88</v>
      </c>
      <c r="D434" t="s">
        <v>54</v>
      </c>
      <c r="E434" t="s">
        <v>47</v>
      </c>
      <c r="F434" t="s">
        <v>93</v>
      </c>
      <c r="G434" t="s">
        <v>49</v>
      </c>
      <c r="H434">
        <v>6</v>
      </c>
      <c r="I434">
        <v>122.58</v>
      </c>
      <c r="J434">
        <v>25</v>
      </c>
      <c r="K434">
        <v>31</v>
      </c>
      <c r="L434">
        <v>0.56999999999999995</v>
      </c>
      <c r="M434">
        <v>3.7</v>
      </c>
      <c r="N434" t="s">
        <v>60</v>
      </c>
      <c r="O434" t="s">
        <v>42</v>
      </c>
      <c r="P434" t="s">
        <v>34</v>
      </c>
      <c r="Q434">
        <v>735.48</v>
      </c>
      <c r="R434">
        <v>183.87</v>
      </c>
      <c r="S434">
        <v>551.61</v>
      </c>
      <c r="T434">
        <v>0</v>
      </c>
      <c r="U434">
        <v>551.61</v>
      </c>
      <c r="V434">
        <v>17</v>
      </c>
      <c r="W434">
        <v>14</v>
      </c>
      <c r="X434" t="s">
        <v>35</v>
      </c>
      <c r="Y434">
        <v>29.2</v>
      </c>
      <c r="Z434">
        <v>161.07</v>
      </c>
      <c r="AA434">
        <v>1</v>
      </c>
    </row>
    <row r="435" spans="1:27" x14ac:dyDescent="0.25">
      <c r="A435" t="s">
        <v>514</v>
      </c>
      <c r="B435" s="6">
        <v>45709</v>
      </c>
      <c r="C435" t="s">
        <v>58</v>
      </c>
      <c r="D435" t="s">
        <v>54</v>
      </c>
      <c r="E435" t="s">
        <v>47</v>
      </c>
      <c r="F435" t="s">
        <v>86</v>
      </c>
      <c r="G435" t="s">
        <v>98</v>
      </c>
      <c r="H435">
        <v>6</v>
      </c>
      <c r="I435">
        <v>456.59</v>
      </c>
      <c r="J435">
        <v>10</v>
      </c>
      <c r="K435">
        <v>17</v>
      </c>
      <c r="L435">
        <v>7.89</v>
      </c>
      <c r="M435">
        <v>3.8</v>
      </c>
      <c r="N435" t="s">
        <v>32</v>
      </c>
      <c r="O435" t="s">
        <v>42</v>
      </c>
      <c r="P435" t="s">
        <v>51</v>
      </c>
      <c r="Q435">
        <v>2739.54</v>
      </c>
      <c r="R435">
        <v>273.95</v>
      </c>
      <c r="S435">
        <v>2465.59</v>
      </c>
      <c r="T435">
        <v>0</v>
      </c>
      <c r="U435">
        <v>2465.59</v>
      </c>
      <c r="V435">
        <v>18</v>
      </c>
      <c r="W435">
        <v>0</v>
      </c>
      <c r="X435" t="s">
        <v>44</v>
      </c>
      <c r="Y435">
        <v>10.9</v>
      </c>
      <c r="Z435">
        <v>268.75</v>
      </c>
      <c r="AA435">
        <v>0</v>
      </c>
    </row>
    <row r="436" spans="1:27" x14ac:dyDescent="0.25">
      <c r="A436" t="s">
        <v>515</v>
      </c>
      <c r="B436" s="6">
        <v>45709</v>
      </c>
      <c r="C436" t="s">
        <v>58</v>
      </c>
      <c r="D436" t="s">
        <v>66</v>
      </c>
      <c r="E436" t="s">
        <v>47</v>
      </c>
      <c r="F436" t="s">
        <v>59</v>
      </c>
      <c r="G436" t="s">
        <v>49</v>
      </c>
      <c r="H436">
        <v>6</v>
      </c>
      <c r="I436">
        <v>397.82</v>
      </c>
      <c r="J436">
        <v>5</v>
      </c>
      <c r="K436">
        <v>38</v>
      </c>
      <c r="L436">
        <v>3.62</v>
      </c>
      <c r="M436">
        <v>4.5999999999999996</v>
      </c>
      <c r="N436" t="s">
        <v>32</v>
      </c>
      <c r="O436" t="s">
        <v>42</v>
      </c>
      <c r="P436" t="s">
        <v>43</v>
      </c>
      <c r="Q436">
        <v>2386.92</v>
      </c>
      <c r="R436">
        <v>119.35</v>
      </c>
      <c r="S436">
        <v>2267.5700000000002</v>
      </c>
      <c r="T436">
        <v>0</v>
      </c>
      <c r="U436">
        <v>2267.5700000000002</v>
      </c>
      <c r="V436">
        <v>15</v>
      </c>
      <c r="W436">
        <v>23</v>
      </c>
      <c r="X436" t="s">
        <v>35</v>
      </c>
      <c r="Y436">
        <v>11.9</v>
      </c>
      <c r="Z436">
        <v>269.83999999999997</v>
      </c>
      <c r="AA436">
        <v>1</v>
      </c>
    </row>
    <row r="437" spans="1:27" x14ac:dyDescent="0.25">
      <c r="A437" t="s">
        <v>516</v>
      </c>
      <c r="B437" s="6">
        <v>45710</v>
      </c>
      <c r="C437" t="s">
        <v>88</v>
      </c>
      <c r="D437" t="s">
        <v>28</v>
      </c>
      <c r="E437" t="s">
        <v>47</v>
      </c>
      <c r="F437" t="s">
        <v>111</v>
      </c>
      <c r="G437" t="s">
        <v>55</v>
      </c>
      <c r="H437">
        <v>1</v>
      </c>
      <c r="I437">
        <v>467.05</v>
      </c>
      <c r="J437">
        <v>15</v>
      </c>
      <c r="K437">
        <v>30</v>
      </c>
      <c r="L437">
        <v>1.93</v>
      </c>
      <c r="M437">
        <v>2.8</v>
      </c>
      <c r="N437" t="s">
        <v>68</v>
      </c>
      <c r="O437" t="s">
        <v>33</v>
      </c>
      <c r="P437" t="s">
        <v>56</v>
      </c>
      <c r="Q437">
        <v>467.05</v>
      </c>
      <c r="R437">
        <v>70.06</v>
      </c>
      <c r="S437">
        <v>0</v>
      </c>
      <c r="T437">
        <v>0</v>
      </c>
      <c r="U437">
        <v>0</v>
      </c>
      <c r="V437">
        <v>34</v>
      </c>
      <c r="W437">
        <v>0</v>
      </c>
      <c r="X437" t="s">
        <v>44</v>
      </c>
      <c r="Y437">
        <v>16.600000000000001</v>
      </c>
      <c r="Z437">
        <v>0</v>
      </c>
      <c r="AA437">
        <v>0</v>
      </c>
    </row>
    <row r="438" spans="1:27" x14ac:dyDescent="0.25">
      <c r="A438" t="s">
        <v>517</v>
      </c>
      <c r="B438" s="6">
        <v>45710</v>
      </c>
      <c r="C438" t="s">
        <v>75</v>
      </c>
      <c r="D438" t="s">
        <v>54</v>
      </c>
      <c r="E438" t="s">
        <v>47</v>
      </c>
      <c r="F438" t="s">
        <v>73</v>
      </c>
      <c r="G438" t="s">
        <v>31</v>
      </c>
      <c r="H438">
        <v>1</v>
      </c>
      <c r="I438">
        <v>395.83</v>
      </c>
      <c r="J438">
        <v>0</v>
      </c>
      <c r="K438">
        <v>39</v>
      </c>
      <c r="L438">
        <v>2.3199999999999998</v>
      </c>
      <c r="M438">
        <v>3</v>
      </c>
      <c r="N438" t="s">
        <v>32</v>
      </c>
      <c r="O438" t="s">
        <v>33</v>
      </c>
      <c r="P438" t="s">
        <v>34</v>
      </c>
      <c r="Q438">
        <v>395.83</v>
      </c>
      <c r="R438">
        <v>0</v>
      </c>
      <c r="S438">
        <v>0</v>
      </c>
      <c r="T438">
        <v>0</v>
      </c>
      <c r="U438">
        <v>0</v>
      </c>
      <c r="V438">
        <v>40</v>
      </c>
      <c r="W438">
        <v>0</v>
      </c>
      <c r="X438" t="s">
        <v>44</v>
      </c>
      <c r="Y438">
        <v>25.9</v>
      </c>
      <c r="Z438">
        <v>0</v>
      </c>
      <c r="AA438">
        <v>0</v>
      </c>
    </row>
    <row r="439" spans="1:27" x14ac:dyDescent="0.25">
      <c r="A439" t="s">
        <v>518</v>
      </c>
      <c r="B439" s="6">
        <v>45710</v>
      </c>
      <c r="C439" t="s">
        <v>37</v>
      </c>
      <c r="D439" t="s">
        <v>28</v>
      </c>
      <c r="E439" t="s">
        <v>47</v>
      </c>
      <c r="F439" t="s">
        <v>73</v>
      </c>
      <c r="G439" t="s">
        <v>98</v>
      </c>
      <c r="H439">
        <v>5</v>
      </c>
      <c r="I439">
        <v>465.73</v>
      </c>
      <c r="J439">
        <v>20</v>
      </c>
      <c r="K439">
        <v>27</v>
      </c>
      <c r="L439">
        <v>7.21</v>
      </c>
      <c r="M439">
        <v>4.7</v>
      </c>
      <c r="N439" t="s">
        <v>50</v>
      </c>
      <c r="O439" t="s">
        <v>42</v>
      </c>
      <c r="P439" t="s">
        <v>43</v>
      </c>
      <c r="Q439">
        <v>2328.65</v>
      </c>
      <c r="R439">
        <v>465.73</v>
      </c>
      <c r="S439">
        <v>1862.92</v>
      </c>
      <c r="T439">
        <v>0</v>
      </c>
      <c r="U439">
        <v>1862.92</v>
      </c>
      <c r="V439">
        <v>28</v>
      </c>
      <c r="W439">
        <v>0</v>
      </c>
      <c r="X439" t="s">
        <v>44</v>
      </c>
      <c r="Y439">
        <v>9.9</v>
      </c>
      <c r="Z439">
        <v>184.43</v>
      </c>
      <c r="AA439">
        <v>0</v>
      </c>
    </row>
    <row r="440" spans="1:27" x14ac:dyDescent="0.25">
      <c r="A440" t="s">
        <v>519</v>
      </c>
      <c r="B440" s="6">
        <v>45710</v>
      </c>
      <c r="C440" t="s">
        <v>75</v>
      </c>
      <c r="D440" t="s">
        <v>66</v>
      </c>
      <c r="E440" t="s">
        <v>47</v>
      </c>
      <c r="F440" t="s">
        <v>93</v>
      </c>
      <c r="G440" t="s">
        <v>67</v>
      </c>
      <c r="H440">
        <v>5</v>
      </c>
      <c r="I440">
        <v>450.7</v>
      </c>
      <c r="J440">
        <v>5</v>
      </c>
      <c r="K440">
        <v>41</v>
      </c>
      <c r="L440">
        <v>6.63</v>
      </c>
      <c r="M440">
        <v>4.0999999999999996</v>
      </c>
      <c r="N440" t="s">
        <v>68</v>
      </c>
      <c r="O440" t="s">
        <v>42</v>
      </c>
      <c r="P440" t="s">
        <v>56</v>
      </c>
      <c r="Q440">
        <v>2253.5</v>
      </c>
      <c r="R440">
        <v>112.68</v>
      </c>
      <c r="S440">
        <v>2140.8200000000002</v>
      </c>
      <c r="T440">
        <v>0</v>
      </c>
      <c r="U440">
        <v>2140.8200000000002</v>
      </c>
      <c r="V440">
        <v>27</v>
      </c>
      <c r="W440">
        <v>14</v>
      </c>
      <c r="X440" t="s">
        <v>35</v>
      </c>
      <c r="Y440">
        <v>14.6</v>
      </c>
      <c r="Z440">
        <v>312.56</v>
      </c>
      <c r="AA440">
        <v>1</v>
      </c>
    </row>
    <row r="441" spans="1:27" x14ac:dyDescent="0.25">
      <c r="A441" t="s">
        <v>520</v>
      </c>
      <c r="B441" s="6">
        <v>45710</v>
      </c>
      <c r="C441" t="s">
        <v>75</v>
      </c>
      <c r="D441" t="s">
        <v>54</v>
      </c>
      <c r="E441" t="s">
        <v>47</v>
      </c>
      <c r="F441" t="s">
        <v>81</v>
      </c>
      <c r="G441" t="s">
        <v>117</v>
      </c>
      <c r="H441">
        <v>5</v>
      </c>
      <c r="I441">
        <v>94.84</v>
      </c>
      <c r="J441">
        <v>0</v>
      </c>
      <c r="K441">
        <v>26</v>
      </c>
      <c r="L441">
        <v>2.12</v>
      </c>
      <c r="M441">
        <v>4.4000000000000004</v>
      </c>
      <c r="N441" t="s">
        <v>68</v>
      </c>
      <c r="O441" t="s">
        <v>42</v>
      </c>
      <c r="P441" t="s">
        <v>64</v>
      </c>
      <c r="Q441">
        <v>474.2</v>
      </c>
      <c r="R441">
        <v>0</v>
      </c>
      <c r="S441">
        <v>474.2</v>
      </c>
      <c r="T441">
        <v>0</v>
      </c>
      <c r="U441">
        <v>474.2</v>
      </c>
      <c r="V441">
        <v>15</v>
      </c>
      <c r="W441">
        <v>11</v>
      </c>
      <c r="X441" t="s">
        <v>35</v>
      </c>
      <c r="Y441">
        <v>27.1</v>
      </c>
      <c r="Z441">
        <v>128.51</v>
      </c>
      <c r="AA441">
        <v>1</v>
      </c>
    </row>
    <row r="442" spans="1:27" x14ac:dyDescent="0.25">
      <c r="A442" t="s">
        <v>521</v>
      </c>
      <c r="B442" s="6">
        <v>45710</v>
      </c>
      <c r="C442" t="s">
        <v>88</v>
      </c>
      <c r="D442" t="s">
        <v>46</v>
      </c>
      <c r="E442" t="s">
        <v>47</v>
      </c>
      <c r="F442" t="s">
        <v>111</v>
      </c>
      <c r="G442" t="s">
        <v>144</v>
      </c>
      <c r="H442">
        <v>3</v>
      </c>
      <c r="I442">
        <v>491.14</v>
      </c>
      <c r="J442">
        <v>20</v>
      </c>
      <c r="K442">
        <v>24</v>
      </c>
      <c r="L442">
        <v>6.15</v>
      </c>
      <c r="M442">
        <v>4.4000000000000004</v>
      </c>
      <c r="N442" t="s">
        <v>50</v>
      </c>
      <c r="O442" t="s">
        <v>42</v>
      </c>
      <c r="P442" t="s">
        <v>64</v>
      </c>
      <c r="Q442">
        <v>1473.42</v>
      </c>
      <c r="R442">
        <v>294.68</v>
      </c>
      <c r="S442">
        <v>1178.74</v>
      </c>
      <c r="T442">
        <v>0</v>
      </c>
      <c r="U442">
        <v>1178.74</v>
      </c>
      <c r="V442">
        <v>24</v>
      </c>
      <c r="W442">
        <v>0</v>
      </c>
      <c r="X442" t="s">
        <v>44</v>
      </c>
      <c r="Y442">
        <v>12.5</v>
      </c>
      <c r="Z442">
        <v>147.34</v>
      </c>
      <c r="AA442">
        <v>0</v>
      </c>
    </row>
    <row r="443" spans="1:27" x14ac:dyDescent="0.25">
      <c r="A443" t="s">
        <v>522</v>
      </c>
      <c r="B443" s="6">
        <v>45710</v>
      </c>
      <c r="C443" t="s">
        <v>37</v>
      </c>
      <c r="D443" t="s">
        <v>46</v>
      </c>
      <c r="E443" t="s">
        <v>29</v>
      </c>
      <c r="F443" t="s">
        <v>86</v>
      </c>
      <c r="G443" t="s">
        <v>136</v>
      </c>
      <c r="H443">
        <v>3</v>
      </c>
      <c r="I443">
        <v>228.61</v>
      </c>
      <c r="J443">
        <v>0</v>
      </c>
      <c r="K443">
        <v>18</v>
      </c>
      <c r="L443">
        <v>7.22</v>
      </c>
      <c r="M443">
        <v>3.8</v>
      </c>
      <c r="N443" t="s">
        <v>50</v>
      </c>
      <c r="O443" t="s">
        <v>33</v>
      </c>
      <c r="P443" t="s">
        <v>56</v>
      </c>
      <c r="Q443">
        <v>685.83</v>
      </c>
      <c r="R443">
        <v>0</v>
      </c>
      <c r="S443">
        <v>0</v>
      </c>
      <c r="T443">
        <v>0</v>
      </c>
      <c r="U443">
        <v>0</v>
      </c>
      <c r="V443">
        <v>41</v>
      </c>
      <c r="W443">
        <v>0</v>
      </c>
      <c r="X443" t="s">
        <v>44</v>
      </c>
      <c r="Y443">
        <v>11.2</v>
      </c>
      <c r="Z443">
        <v>0</v>
      </c>
      <c r="AA443">
        <v>0</v>
      </c>
    </row>
    <row r="444" spans="1:27" x14ac:dyDescent="0.25">
      <c r="A444" t="s">
        <v>523</v>
      </c>
      <c r="B444" s="6">
        <v>45710</v>
      </c>
      <c r="C444" t="s">
        <v>53</v>
      </c>
      <c r="D444" t="s">
        <v>38</v>
      </c>
      <c r="E444" t="s">
        <v>47</v>
      </c>
      <c r="F444" t="s">
        <v>93</v>
      </c>
      <c r="G444" t="s">
        <v>49</v>
      </c>
      <c r="H444">
        <v>7</v>
      </c>
      <c r="I444">
        <v>378.15</v>
      </c>
      <c r="J444">
        <v>5</v>
      </c>
      <c r="K444">
        <v>10</v>
      </c>
      <c r="L444">
        <v>5.05</v>
      </c>
      <c r="M444">
        <v>4.5</v>
      </c>
      <c r="N444" t="s">
        <v>50</v>
      </c>
      <c r="O444" t="s">
        <v>42</v>
      </c>
      <c r="P444" t="s">
        <v>51</v>
      </c>
      <c r="Q444">
        <v>2647.05</v>
      </c>
      <c r="R444">
        <v>132.35</v>
      </c>
      <c r="S444">
        <v>2514.6999999999998</v>
      </c>
      <c r="T444">
        <v>0</v>
      </c>
      <c r="U444">
        <v>2514.6999999999998</v>
      </c>
      <c r="V444">
        <v>15</v>
      </c>
      <c r="W444">
        <v>0</v>
      </c>
      <c r="X444" t="s">
        <v>44</v>
      </c>
      <c r="Y444">
        <v>23.3</v>
      </c>
      <c r="Z444">
        <v>585.92999999999995</v>
      </c>
      <c r="AA444">
        <v>0</v>
      </c>
    </row>
    <row r="445" spans="1:27" x14ac:dyDescent="0.25">
      <c r="A445" t="s">
        <v>524</v>
      </c>
      <c r="B445" s="6">
        <v>45710</v>
      </c>
      <c r="C445" t="s">
        <v>84</v>
      </c>
      <c r="D445" t="s">
        <v>54</v>
      </c>
      <c r="E445" t="s">
        <v>29</v>
      </c>
      <c r="F445" t="s">
        <v>30</v>
      </c>
      <c r="G445" t="s">
        <v>63</v>
      </c>
      <c r="H445">
        <v>4</v>
      </c>
      <c r="I445">
        <v>208.61</v>
      </c>
      <c r="J445">
        <v>25</v>
      </c>
      <c r="K445">
        <v>22</v>
      </c>
      <c r="L445">
        <v>6.86</v>
      </c>
      <c r="M445">
        <v>4</v>
      </c>
      <c r="N445" t="s">
        <v>68</v>
      </c>
      <c r="O445" t="s">
        <v>42</v>
      </c>
      <c r="P445" t="s">
        <v>64</v>
      </c>
      <c r="Q445">
        <v>834.44</v>
      </c>
      <c r="R445">
        <v>208.61</v>
      </c>
      <c r="S445">
        <v>625.83000000000004</v>
      </c>
      <c r="T445">
        <v>0</v>
      </c>
      <c r="U445">
        <v>625.83000000000004</v>
      </c>
      <c r="V445">
        <v>18</v>
      </c>
      <c r="W445">
        <v>4</v>
      </c>
      <c r="X445" t="s">
        <v>44</v>
      </c>
      <c r="Y445">
        <v>21.1</v>
      </c>
      <c r="Z445">
        <v>132.05000000000001</v>
      </c>
      <c r="AA445">
        <v>0</v>
      </c>
    </row>
    <row r="446" spans="1:27" x14ac:dyDescent="0.25">
      <c r="A446" t="s">
        <v>525</v>
      </c>
      <c r="B446" s="6">
        <v>45711</v>
      </c>
      <c r="C446" t="s">
        <v>80</v>
      </c>
      <c r="D446" t="s">
        <v>66</v>
      </c>
      <c r="E446" t="s">
        <v>29</v>
      </c>
      <c r="F446" t="s">
        <v>93</v>
      </c>
      <c r="G446" t="s">
        <v>31</v>
      </c>
      <c r="H446">
        <v>7</v>
      </c>
      <c r="I446">
        <v>123.08</v>
      </c>
      <c r="J446">
        <v>25</v>
      </c>
      <c r="K446">
        <v>31</v>
      </c>
      <c r="L446">
        <v>5.82</v>
      </c>
      <c r="M446">
        <v>4.2</v>
      </c>
      <c r="N446" t="s">
        <v>50</v>
      </c>
      <c r="O446" t="s">
        <v>42</v>
      </c>
      <c r="P446" t="s">
        <v>51</v>
      </c>
      <c r="Q446">
        <v>861.56</v>
      </c>
      <c r="R446">
        <v>215.39</v>
      </c>
      <c r="S446">
        <v>646.16999999999996</v>
      </c>
      <c r="T446">
        <v>0</v>
      </c>
      <c r="U446">
        <v>646.16999999999996</v>
      </c>
      <c r="V446">
        <v>32</v>
      </c>
      <c r="W446">
        <v>0</v>
      </c>
      <c r="X446" t="s">
        <v>44</v>
      </c>
      <c r="Y446">
        <v>21.2</v>
      </c>
      <c r="Z446">
        <v>136.99</v>
      </c>
      <c r="AA446">
        <v>0</v>
      </c>
    </row>
    <row r="447" spans="1:27" x14ac:dyDescent="0.25">
      <c r="A447" t="s">
        <v>526</v>
      </c>
      <c r="B447" s="6">
        <v>45711</v>
      </c>
      <c r="C447" t="s">
        <v>88</v>
      </c>
      <c r="D447" t="s">
        <v>66</v>
      </c>
      <c r="E447" t="s">
        <v>47</v>
      </c>
      <c r="F447" t="s">
        <v>76</v>
      </c>
      <c r="G447" t="s">
        <v>55</v>
      </c>
      <c r="H447">
        <v>1</v>
      </c>
      <c r="I447">
        <v>20.83</v>
      </c>
      <c r="J447">
        <v>25</v>
      </c>
      <c r="K447">
        <v>36</v>
      </c>
      <c r="L447">
        <v>2.0299999999999998</v>
      </c>
      <c r="M447">
        <v>4.5</v>
      </c>
      <c r="N447" t="s">
        <v>32</v>
      </c>
      <c r="O447" t="s">
        <v>42</v>
      </c>
      <c r="P447" t="s">
        <v>34</v>
      </c>
      <c r="Q447">
        <v>20.83</v>
      </c>
      <c r="R447">
        <v>5.21</v>
      </c>
      <c r="S447">
        <v>15.62</v>
      </c>
      <c r="T447">
        <v>25</v>
      </c>
      <c r="U447">
        <v>40.619999999999997</v>
      </c>
      <c r="V447">
        <v>36</v>
      </c>
      <c r="W447">
        <v>0</v>
      </c>
      <c r="X447" t="s">
        <v>44</v>
      </c>
      <c r="Y447">
        <v>25.5</v>
      </c>
      <c r="Z447">
        <v>3.98</v>
      </c>
      <c r="AA447">
        <v>0</v>
      </c>
    </row>
    <row r="448" spans="1:27" x14ac:dyDescent="0.25">
      <c r="A448" t="s">
        <v>527</v>
      </c>
      <c r="B448" s="6">
        <v>45711</v>
      </c>
      <c r="C448" t="s">
        <v>80</v>
      </c>
      <c r="D448" t="s">
        <v>66</v>
      </c>
      <c r="E448" t="s">
        <v>47</v>
      </c>
      <c r="F448" t="s">
        <v>76</v>
      </c>
      <c r="G448" t="s">
        <v>98</v>
      </c>
      <c r="H448">
        <v>5</v>
      </c>
      <c r="I448">
        <v>410.55</v>
      </c>
      <c r="J448">
        <v>5</v>
      </c>
      <c r="K448">
        <v>44</v>
      </c>
      <c r="L448">
        <v>1.68</v>
      </c>
      <c r="M448">
        <v>3.3</v>
      </c>
      <c r="N448" t="s">
        <v>50</v>
      </c>
      <c r="O448" t="s">
        <v>42</v>
      </c>
      <c r="P448" t="s">
        <v>34</v>
      </c>
      <c r="Q448">
        <v>2052.75</v>
      </c>
      <c r="R448">
        <v>102.64</v>
      </c>
      <c r="S448">
        <v>1950.11</v>
      </c>
      <c r="T448">
        <v>0</v>
      </c>
      <c r="U448">
        <v>1950.11</v>
      </c>
      <c r="V448">
        <v>31</v>
      </c>
      <c r="W448">
        <v>13</v>
      </c>
      <c r="X448" t="s">
        <v>35</v>
      </c>
      <c r="Y448">
        <v>25.6</v>
      </c>
      <c r="Z448">
        <v>499.23</v>
      </c>
      <c r="AA448">
        <v>1</v>
      </c>
    </row>
    <row r="449" spans="1:27" x14ac:dyDescent="0.25">
      <c r="A449" t="s">
        <v>528</v>
      </c>
      <c r="B449" s="6">
        <v>45711</v>
      </c>
      <c r="C449" t="s">
        <v>80</v>
      </c>
      <c r="D449" t="s">
        <v>38</v>
      </c>
      <c r="E449" t="s">
        <v>47</v>
      </c>
      <c r="F449" t="s">
        <v>93</v>
      </c>
      <c r="G449" t="s">
        <v>40</v>
      </c>
      <c r="H449">
        <v>7</v>
      </c>
      <c r="I449">
        <v>463.63</v>
      </c>
      <c r="J449">
        <v>10</v>
      </c>
      <c r="K449">
        <v>23</v>
      </c>
      <c r="L449">
        <v>7.05</v>
      </c>
      <c r="M449">
        <v>5</v>
      </c>
      <c r="N449" t="s">
        <v>68</v>
      </c>
      <c r="O449" t="s">
        <v>33</v>
      </c>
      <c r="P449" t="s">
        <v>64</v>
      </c>
      <c r="Q449">
        <v>3245.41</v>
      </c>
      <c r="R449">
        <v>324.54000000000002</v>
      </c>
      <c r="S449">
        <v>0</v>
      </c>
      <c r="T449">
        <v>0</v>
      </c>
      <c r="U449">
        <v>0</v>
      </c>
      <c r="V449">
        <v>33</v>
      </c>
      <c r="W449">
        <v>0</v>
      </c>
      <c r="X449" t="s">
        <v>44</v>
      </c>
      <c r="Y449">
        <v>21.9</v>
      </c>
      <c r="Z449">
        <v>0</v>
      </c>
      <c r="AA449">
        <v>0</v>
      </c>
    </row>
    <row r="450" spans="1:27" x14ac:dyDescent="0.25">
      <c r="A450" t="s">
        <v>529</v>
      </c>
      <c r="B450" s="6">
        <v>45711</v>
      </c>
      <c r="C450" t="s">
        <v>58</v>
      </c>
      <c r="D450" t="s">
        <v>38</v>
      </c>
      <c r="E450" t="s">
        <v>47</v>
      </c>
      <c r="F450" t="s">
        <v>93</v>
      </c>
      <c r="G450" t="s">
        <v>89</v>
      </c>
      <c r="H450">
        <v>6</v>
      </c>
      <c r="I450">
        <v>282.37</v>
      </c>
      <c r="J450">
        <v>25</v>
      </c>
      <c r="K450">
        <v>25</v>
      </c>
      <c r="L450">
        <v>5.67</v>
      </c>
      <c r="M450">
        <v>5</v>
      </c>
      <c r="N450" t="s">
        <v>32</v>
      </c>
      <c r="O450" t="s">
        <v>42</v>
      </c>
      <c r="P450" t="s">
        <v>64</v>
      </c>
      <c r="Q450">
        <v>1694.22</v>
      </c>
      <c r="R450">
        <v>423.56</v>
      </c>
      <c r="S450">
        <v>1270.6600000000001</v>
      </c>
      <c r="T450">
        <v>0</v>
      </c>
      <c r="U450">
        <v>1270.6600000000001</v>
      </c>
      <c r="V450">
        <v>29</v>
      </c>
      <c r="W450">
        <v>0</v>
      </c>
      <c r="X450" t="s">
        <v>44</v>
      </c>
      <c r="Y450">
        <v>27.3</v>
      </c>
      <c r="Z450">
        <v>346.89</v>
      </c>
      <c r="AA450">
        <v>0</v>
      </c>
    </row>
    <row r="451" spans="1:27" x14ac:dyDescent="0.25">
      <c r="A451" t="s">
        <v>530</v>
      </c>
      <c r="B451" s="6">
        <v>45711</v>
      </c>
      <c r="C451" t="s">
        <v>75</v>
      </c>
      <c r="D451" t="s">
        <v>66</v>
      </c>
      <c r="E451" t="s">
        <v>47</v>
      </c>
      <c r="F451" t="s">
        <v>73</v>
      </c>
      <c r="G451" t="s">
        <v>89</v>
      </c>
      <c r="H451">
        <v>2</v>
      </c>
      <c r="I451">
        <v>203.82</v>
      </c>
      <c r="J451">
        <v>25</v>
      </c>
      <c r="K451">
        <v>31</v>
      </c>
      <c r="L451">
        <v>3.05</v>
      </c>
      <c r="M451">
        <v>3.8</v>
      </c>
      <c r="N451" t="s">
        <v>41</v>
      </c>
      <c r="O451" t="s">
        <v>42</v>
      </c>
      <c r="P451" t="s">
        <v>64</v>
      </c>
      <c r="Q451">
        <v>407.64</v>
      </c>
      <c r="R451">
        <v>101.91</v>
      </c>
      <c r="S451">
        <v>305.73</v>
      </c>
      <c r="T451">
        <v>0</v>
      </c>
      <c r="U451">
        <v>305.73</v>
      </c>
      <c r="V451">
        <v>17</v>
      </c>
      <c r="W451">
        <v>14</v>
      </c>
      <c r="X451" t="s">
        <v>35</v>
      </c>
      <c r="Y451">
        <v>17.899999999999999</v>
      </c>
      <c r="Z451">
        <v>54.73</v>
      </c>
      <c r="AA451">
        <v>1</v>
      </c>
    </row>
    <row r="452" spans="1:27" x14ac:dyDescent="0.25">
      <c r="A452" t="s">
        <v>531</v>
      </c>
      <c r="B452" s="6">
        <v>45711</v>
      </c>
      <c r="C452" t="s">
        <v>27</v>
      </c>
      <c r="D452" t="s">
        <v>46</v>
      </c>
      <c r="E452" t="s">
        <v>47</v>
      </c>
      <c r="F452" t="s">
        <v>59</v>
      </c>
      <c r="G452" t="s">
        <v>89</v>
      </c>
      <c r="H452">
        <v>2</v>
      </c>
      <c r="I452">
        <v>322.19</v>
      </c>
      <c r="J452">
        <v>15</v>
      </c>
      <c r="K452">
        <v>21</v>
      </c>
      <c r="L452">
        <v>4.0599999999999996</v>
      </c>
      <c r="M452">
        <v>4.3</v>
      </c>
      <c r="N452" t="s">
        <v>41</v>
      </c>
      <c r="O452" t="s">
        <v>33</v>
      </c>
      <c r="P452" t="s">
        <v>43</v>
      </c>
      <c r="Q452">
        <v>644.38</v>
      </c>
      <c r="R452">
        <v>96.66</v>
      </c>
      <c r="S452">
        <v>0</v>
      </c>
      <c r="T452">
        <v>0</v>
      </c>
      <c r="U452">
        <v>0</v>
      </c>
      <c r="V452">
        <v>19</v>
      </c>
      <c r="W452">
        <v>2</v>
      </c>
      <c r="X452" t="s">
        <v>44</v>
      </c>
      <c r="Y452">
        <v>22</v>
      </c>
      <c r="Z452">
        <v>0</v>
      </c>
      <c r="AA452">
        <v>0</v>
      </c>
    </row>
    <row r="453" spans="1:27" x14ac:dyDescent="0.25">
      <c r="A453" t="s">
        <v>532</v>
      </c>
      <c r="B453" s="6">
        <v>45711</v>
      </c>
      <c r="C453" t="s">
        <v>88</v>
      </c>
      <c r="D453" t="s">
        <v>46</v>
      </c>
      <c r="E453" t="s">
        <v>47</v>
      </c>
      <c r="F453" t="s">
        <v>93</v>
      </c>
      <c r="G453" t="s">
        <v>40</v>
      </c>
      <c r="H453">
        <v>1</v>
      </c>
      <c r="I453">
        <v>215.4</v>
      </c>
      <c r="J453">
        <v>15</v>
      </c>
      <c r="K453">
        <v>38</v>
      </c>
      <c r="L453">
        <v>4.3899999999999997</v>
      </c>
      <c r="M453">
        <v>3.6</v>
      </c>
      <c r="N453" t="s">
        <v>32</v>
      </c>
      <c r="O453" t="s">
        <v>42</v>
      </c>
      <c r="P453" t="s">
        <v>56</v>
      </c>
      <c r="Q453">
        <v>215.4</v>
      </c>
      <c r="R453">
        <v>32.31</v>
      </c>
      <c r="S453">
        <v>183.09</v>
      </c>
      <c r="T453">
        <v>15</v>
      </c>
      <c r="U453">
        <v>198.09</v>
      </c>
      <c r="V453">
        <v>37</v>
      </c>
      <c r="W453">
        <v>1</v>
      </c>
      <c r="X453" t="s">
        <v>44</v>
      </c>
      <c r="Y453">
        <v>19.399999999999999</v>
      </c>
      <c r="Z453">
        <v>35.520000000000003</v>
      </c>
      <c r="AA453">
        <v>0</v>
      </c>
    </row>
    <row r="454" spans="1:27" x14ac:dyDescent="0.25">
      <c r="A454" t="s">
        <v>533</v>
      </c>
      <c r="B454" s="6">
        <v>45711</v>
      </c>
      <c r="C454" t="s">
        <v>27</v>
      </c>
      <c r="D454" t="s">
        <v>66</v>
      </c>
      <c r="E454" t="s">
        <v>29</v>
      </c>
      <c r="F454" t="s">
        <v>81</v>
      </c>
      <c r="G454" t="s">
        <v>49</v>
      </c>
      <c r="H454">
        <v>3</v>
      </c>
      <c r="I454">
        <v>119.07</v>
      </c>
      <c r="J454">
        <v>5</v>
      </c>
      <c r="K454">
        <v>22</v>
      </c>
      <c r="L454">
        <v>6.61</v>
      </c>
      <c r="M454">
        <v>4.5999999999999996</v>
      </c>
      <c r="N454" t="s">
        <v>41</v>
      </c>
      <c r="O454" t="s">
        <v>42</v>
      </c>
      <c r="P454" t="s">
        <v>51</v>
      </c>
      <c r="Q454">
        <v>357.21</v>
      </c>
      <c r="R454">
        <v>17.86</v>
      </c>
      <c r="S454">
        <v>339.35</v>
      </c>
      <c r="T454">
        <v>0</v>
      </c>
      <c r="U454">
        <v>339.35</v>
      </c>
      <c r="V454">
        <v>38</v>
      </c>
      <c r="W454">
        <v>0</v>
      </c>
      <c r="X454" t="s">
        <v>44</v>
      </c>
      <c r="Y454">
        <v>29.3</v>
      </c>
      <c r="Z454">
        <v>99.43</v>
      </c>
      <c r="AA454">
        <v>0</v>
      </c>
    </row>
    <row r="455" spans="1:27" x14ac:dyDescent="0.25">
      <c r="A455" t="s">
        <v>534</v>
      </c>
      <c r="B455" s="6">
        <v>45711</v>
      </c>
      <c r="C455" t="s">
        <v>27</v>
      </c>
      <c r="D455" t="s">
        <v>28</v>
      </c>
      <c r="E455" t="s">
        <v>47</v>
      </c>
      <c r="F455" t="s">
        <v>39</v>
      </c>
      <c r="G455" t="s">
        <v>70</v>
      </c>
      <c r="H455">
        <v>7</v>
      </c>
      <c r="I455">
        <v>459.75</v>
      </c>
      <c r="J455">
        <v>5</v>
      </c>
      <c r="K455">
        <v>39</v>
      </c>
      <c r="L455">
        <v>6.35</v>
      </c>
      <c r="M455">
        <v>3.5</v>
      </c>
      <c r="N455" t="s">
        <v>50</v>
      </c>
      <c r="O455" t="s">
        <v>42</v>
      </c>
      <c r="P455" t="s">
        <v>43</v>
      </c>
      <c r="Q455">
        <v>3218.25</v>
      </c>
      <c r="R455">
        <v>160.91</v>
      </c>
      <c r="S455">
        <v>3057.34</v>
      </c>
      <c r="T455">
        <v>0</v>
      </c>
      <c r="U455">
        <v>3057.34</v>
      </c>
      <c r="V455">
        <v>20</v>
      </c>
      <c r="W455">
        <v>19</v>
      </c>
      <c r="X455" t="s">
        <v>35</v>
      </c>
      <c r="Y455">
        <v>10.199999999999999</v>
      </c>
      <c r="Z455">
        <v>311.85000000000002</v>
      </c>
      <c r="AA455">
        <v>1</v>
      </c>
    </row>
    <row r="456" spans="1:27" x14ac:dyDescent="0.25">
      <c r="A456" t="s">
        <v>535</v>
      </c>
      <c r="B456" s="6">
        <v>45712</v>
      </c>
      <c r="C456" t="s">
        <v>27</v>
      </c>
      <c r="D456" t="s">
        <v>46</v>
      </c>
      <c r="E456" t="s">
        <v>47</v>
      </c>
      <c r="F456" t="s">
        <v>81</v>
      </c>
      <c r="G456" t="s">
        <v>63</v>
      </c>
      <c r="H456">
        <v>7</v>
      </c>
      <c r="I456">
        <v>414.82</v>
      </c>
      <c r="J456">
        <v>10</v>
      </c>
      <c r="K456">
        <v>37</v>
      </c>
      <c r="L456">
        <v>5.37</v>
      </c>
      <c r="M456">
        <v>4.4000000000000004</v>
      </c>
      <c r="N456" t="s">
        <v>32</v>
      </c>
      <c r="O456" t="s">
        <v>42</v>
      </c>
      <c r="P456" t="s">
        <v>34</v>
      </c>
      <c r="Q456">
        <v>2903.74</v>
      </c>
      <c r="R456">
        <v>290.37</v>
      </c>
      <c r="S456">
        <v>2613.37</v>
      </c>
      <c r="T456">
        <v>0</v>
      </c>
      <c r="U456">
        <v>2613.37</v>
      </c>
      <c r="V456">
        <v>27</v>
      </c>
      <c r="W456">
        <v>10</v>
      </c>
      <c r="X456" t="s">
        <v>35</v>
      </c>
      <c r="Y456">
        <v>19.5</v>
      </c>
      <c r="Z456">
        <v>509.61</v>
      </c>
      <c r="AA456">
        <v>1</v>
      </c>
    </row>
    <row r="457" spans="1:27" x14ac:dyDescent="0.25">
      <c r="A457" t="s">
        <v>536</v>
      </c>
      <c r="B457" s="6">
        <v>45712</v>
      </c>
      <c r="C457" t="s">
        <v>84</v>
      </c>
      <c r="D457" t="s">
        <v>28</v>
      </c>
      <c r="E457" t="s">
        <v>29</v>
      </c>
      <c r="F457" t="s">
        <v>76</v>
      </c>
      <c r="G457" t="s">
        <v>31</v>
      </c>
      <c r="H457">
        <v>4</v>
      </c>
      <c r="I457">
        <v>343.29</v>
      </c>
      <c r="J457">
        <v>15</v>
      </c>
      <c r="K457">
        <v>15</v>
      </c>
      <c r="L457">
        <v>6.85</v>
      </c>
      <c r="M457">
        <v>4.3</v>
      </c>
      <c r="N457" t="s">
        <v>32</v>
      </c>
      <c r="O457" t="s">
        <v>42</v>
      </c>
      <c r="P457" t="s">
        <v>34</v>
      </c>
      <c r="Q457">
        <v>1373.16</v>
      </c>
      <c r="R457">
        <v>205.97</v>
      </c>
      <c r="S457">
        <v>1167.19</v>
      </c>
      <c r="T457">
        <v>0</v>
      </c>
      <c r="U457">
        <v>1167.19</v>
      </c>
      <c r="V457">
        <v>25</v>
      </c>
      <c r="W457">
        <v>0</v>
      </c>
      <c r="X457" t="s">
        <v>44</v>
      </c>
      <c r="Y457">
        <v>29.1</v>
      </c>
      <c r="Z457">
        <v>339.65</v>
      </c>
      <c r="AA457">
        <v>0</v>
      </c>
    </row>
    <row r="458" spans="1:27" x14ac:dyDescent="0.25">
      <c r="A458" t="s">
        <v>537</v>
      </c>
      <c r="B458" s="6">
        <v>45712</v>
      </c>
      <c r="C458" t="s">
        <v>27</v>
      </c>
      <c r="D458" t="s">
        <v>38</v>
      </c>
      <c r="E458" t="s">
        <v>47</v>
      </c>
      <c r="F458" t="s">
        <v>73</v>
      </c>
      <c r="G458" t="s">
        <v>31</v>
      </c>
      <c r="H458">
        <v>2</v>
      </c>
      <c r="I458">
        <v>404.08</v>
      </c>
      <c r="J458">
        <v>10</v>
      </c>
      <c r="K458">
        <v>37</v>
      </c>
      <c r="L458">
        <v>4.95</v>
      </c>
      <c r="M458">
        <v>4.2</v>
      </c>
      <c r="N458" t="s">
        <v>60</v>
      </c>
      <c r="O458" t="s">
        <v>42</v>
      </c>
      <c r="P458" t="s">
        <v>43</v>
      </c>
      <c r="Q458">
        <v>808.16</v>
      </c>
      <c r="R458">
        <v>80.819999999999993</v>
      </c>
      <c r="S458">
        <v>727.34</v>
      </c>
      <c r="T458">
        <v>0</v>
      </c>
      <c r="U458">
        <v>727.34</v>
      </c>
      <c r="V458">
        <v>28</v>
      </c>
      <c r="W458">
        <v>9</v>
      </c>
      <c r="X458" t="s">
        <v>35</v>
      </c>
      <c r="Y458">
        <v>24</v>
      </c>
      <c r="Z458">
        <v>174.56</v>
      </c>
      <c r="AA458">
        <v>1</v>
      </c>
    </row>
    <row r="459" spans="1:27" x14ac:dyDescent="0.25">
      <c r="A459" t="s">
        <v>538</v>
      </c>
      <c r="B459" s="6">
        <v>45712</v>
      </c>
      <c r="C459" t="s">
        <v>27</v>
      </c>
      <c r="D459" t="s">
        <v>54</v>
      </c>
      <c r="E459" t="s">
        <v>47</v>
      </c>
      <c r="F459" t="s">
        <v>76</v>
      </c>
      <c r="G459" t="s">
        <v>63</v>
      </c>
      <c r="H459">
        <v>1</v>
      </c>
      <c r="I459">
        <v>163.02000000000001</v>
      </c>
      <c r="J459">
        <v>5</v>
      </c>
      <c r="K459">
        <v>18</v>
      </c>
      <c r="L459">
        <v>7.98</v>
      </c>
      <c r="M459">
        <v>4.4000000000000004</v>
      </c>
      <c r="N459" t="s">
        <v>60</v>
      </c>
      <c r="O459" t="s">
        <v>42</v>
      </c>
      <c r="P459" t="s">
        <v>51</v>
      </c>
      <c r="Q459">
        <v>163.02000000000001</v>
      </c>
      <c r="R459">
        <v>8.15</v>
      </c>
      <c r="S459">
        <v>154.87</v>
      </c>
      <c r="T459">
        <v>15</v>
      </c>
      <c r="U459">
        <v>169.87</v>
      </c>
      <c r="V459">
        <v>34</v>
      </c>
      <c r="W459">
        <v>0</v>
      </c>
      <c r="X459" t="s">
        <v>44</v>
      </c>
      <c r="Y459">
        <v>12.1</v>
      </c>
      <c r="Z459">
        <v>18.739999999999998</v>
      </c>
      <c r="AA459">
        <v>0</v>
      </c>
    </row>
    <row r="460" spans="1:27" x14ac:dyDescent="0.25">
      <c r="A460" t="s">
        <v>539</v>
      </c>
      <c r="B460" s="6">
        <v>45712</v>
      </c>
      <c r="C460" t="s">
        <v>84</v>
      </c>
      <c r="D460" t="s">
        <v>66</v>
      </c>
      <c r="E460" t="s">
        <v>29</v>
      </c>
      <c r="F460" t="s">
        <v>30</v>
      </c>
      <c r="G460" t="s">
        <v>117</v>
      </c>
      <c r="H460">
        <v>7</v>
      </c>
      <c r="I460">
        <v>156.63</v>
      </c>
      <c r="J460">
        <v>10</v>
      </c>
      <c r="K460">
        <v>36</v>
      </c>
      <c r="L460">
        <v>7.06</v>
      </c>
      <c r="M460">
        <v>4.2</v>
      </c>
      <c r="N460" t="s">
        <v>68</v>
      </c>
      <c r="O460" t="s">
        <v>42</v>
      </c>
      <c r="P460" t="s">
        <v>64</v>
      </c>
      <c r="Q460">
        <v>1096.4100000000001</v>
      </c>
      <c r="R460">
        <v>109.64</v>
      </c>
      <c r="S460">
        <v>986.77</v>
      </c>
      <c r="T460">
        <v>0</v>
      </c>
      <c r="U460">
        <v>986.77</v>
      </c>
      <c r="V460">
        <v>36</v>
      </c>
      <c r="W460">
        <v>0</v>
      </c>
      <c r="X460" t="s">
        <v>44</v>
      </c>
      <c r="Y460">
        <v>11.4</v>
      </c>
      <c r="Z460">
        <v>112.49</v>
      </c>
      <c r="AA460">
        <v>0</v>
      </c>
    </row>
    <row r="461" spans="1:27" x14ac:dyDescent="0.25">
      <c r="A461" t="s">
        <v>540</v>
      </c>
      <c r="B461" s="6">
        <v>45712</v>
      </c>
      <c r="C461" t="s">
        <v>80</v>
      </c>
      <c r="D461" t="s">
        <v>66</v>
      </c>
      <c r="E461" t="s">
        <v>47</v>
      </c>
      <c r="F461" t="s">
        <v>30</v>
      </c>
      <c r="G461" t="s">
        <v>100</v>
      </c>
      <c r="H461">
        <v>2</v>
      </c>
      <c r="I461">
        <v>447.59</v>
      </c>
      <c r="J461">
        <v>0</v>
      </c>
      <c r="K461">
        <v>25</v>
      </c>
      <c r="L461">
        <v>5.99</v>
      </c>
      <c r="M461">
        <v>4.7</v>
      </c>
      <c r="N461" t="s">
        <v>50</v>
      </c>
      <c r="O461" t="s">
        <v>33</v>
      </c>
      <c r="P461" t="s">
        <v>64</v>
      </c>
      <c r="Q461">
        <v>895.18</v>
      </c>
      <c r="R461">
        <v>0</v>
      </c>
      <c r="S461">
        <v>0</v>
      </c>
      <c r="T461">
        <v>0</v>
      </c>
      <c r="U461">
        <v>0</v>
      </c>
      <c r="V461">
        <v>17</v>
      </c>
      <c r="W461">
        <v>8</v>
      </c>
      <c r="X461" t="s">
        <v>35</v>
      </c>
      <c r="Y461">
        <v>14.4</v>
      </c>
      <c r="Z461">
        <v>0</v>
      </c>
      <c r="AA461">
        <v>1</v>
      </c>
    </row>
    <row r="462" spans="1:27" x14ac:dyDescent="0.25">
      <c r="A462" t="s">
        <v>541</v>
      </c>
      <c r="B462" s="6">
        <v>45712</v>
      </c>
      <c r="C462" t="s">
        <v>27</v>
      </c>
      <c r="D462" t="s">
        <v>28</v>
      </c>
      <c r="E462" t="s">
        <v>47</v>
      </c>
      <c r="F462" t="s">
        <v>93</v>
      </c>
      <c r="G462" t="s">
        <v>117</v>
      </c>
      <c r="H462">
        <v>3</v>
      </c>
      <c r="I462">
        <v>185.44</v>
      </c>
      <c r="J462">
        <v>15</v>
      </c>
      <c r="K462">
        <v>25</v>
      </c>
      <c r="L462">
        <v>2.46</v>
      </c>
      <c r="M462">
        <v>4.2</v>
      </c>
      <c r="N462" t="s">
        <v>50</v>
      </c>
      <c r="O462" t="s">
        <v>42</v>
      </c>
      <c r="P462" t="s">
        <v>56</v>
      </c>
      <c r="Q462">
        <v>556.32000000000005</v>
      </c>
      <c r="R462">
        <v>83.45</v>
      </c>
      <c r="S462">
        <v>472.87</v>
      </c>
      <c r="T462">
        <v>0</v>
      </c>
      <c r="U462">
        <v>472.87</v>
      </c>
      <c r="V462">
        <v>40</v>
      </c>
      <c r="W462">
        <v>0</v>
      </c>
      <c r="X462" t="s">
        <v>44</v>
      </c>
      <c r="Y462">
        <v>17.7</v>
      </c>
      <c r="Z462">
        <v>83.7</v>
      </c>
      <c r="AA462">
        <v>0</v>
      </c>
    </row>
    <row r="463" spans="1:27" x14ac:dyDescent="0.25">
      <c r="A463" t="s">
        <v>542</v>
      </c>
      <c r="B463" s="6">
        <v>45712</v>
      </c>
      <c r="C463" t="s">
        <v>75</v>
      </c>
      <c r="D463" t="s">
        <v>54</v>
      </c>
      <c r="E463" t="s">
        <v>47</v>
      </c>
      <c r="F463" t="s">
        <v>39</v>
      </c>
      <c r="G463" t="s">
        <v>78</v>
      </c>
      <c r="H463">
        <v>2</v>
      </c>
      <c r="I463">
        <v>324.25</v>
      </c>
      <c r="J463">
        <v>15</v>
      </c>
      <c r="K463">
        <v>45</v>
      </c>
      <c r="L463">
        <v>3.9</v>
      </c>
      <c r="M463">
        <v>4.3</v>
      </c>
      <c r="N463" t="s">
        <v>32</v>
      </c>
      <c r="O463" t="s">
        <v>33</v>
      </c>
      <c r="P463" t="s">
        <v>51</v>
      </c>
      <c r="Q463">
        <v>648.5</v>
      </c>
      <c r="R463">
        <v>97.28</v>
      </c>
      <c r="S463">
        <v>0</v>
      </c>
      <c r="T463">
        <v>0</v>
      </c>
      <c r="U463">
        <v>0</v>
      </c>
      <c r="V463">
        <v>43</v>
      </c>
      <c r="W463">
        <v>2</v>
      </c>
      <c r="X463" t="s">
        <v>44</v>
      </c>
      <c r="Y463">
        <v>23.2</v>
      </c>
      <c r="Z463">
        <v>0</v>
      </c>
      <c r="AA463">
        <v>0</v>
      </c>
    </row>
    <row r="464" spans="1:27" x14ac:dyDescent="0.25">
      <c r="A464" t="s">
        <v>543</v>
      </c>
      <c r="B464" s="6">
        <v>45712</v>
      </c>
      <c r="C464" t="s">
        <v>84</v>
      </c>
      <c r="D464" t="s">
        <v>66</v>
      </c>
      <c r="E464" t="s">
        <v>29</v>
      </c>
      <c r="F464" t="s">
        <v>39</v>
      </c>
      <c r="G464" t="s">
        <v>78</v>
      </c>
      <c r="H464">
        <v>2</v>
      </c>
      <c r="I464">
        <v>53.81</v>
      </c>
      <c r="J464">
        <v>10</v>
      </c>
      <c r="K464">
        <v>40</v>
      </c>
      <c r="L464">
        <v>5.48</v>
      </c>
      <c r="M464">
        <v>4.0999999999999996</v>
      </c>
      <c r="N464" t="s">
        <v>60</v>
      </c>
      <c r="O464" t="s">
        <v>42</v>
      </c>
      <c r="P464" t="s">
        <v>56</v>
      </c>
      <c r="Q464">
        <v>107.62</v>
      </c>
      <c r="R464">
        <v>10.76</v>
      </c>
      <c r="S464">
        <v>96.86</v>
      </c>
      <c r="T464">
        <v>10</v>
      </c>
      <c r="U464">
        <v>106.86</v>
      </c>
      <c r="V464">
        <v>22</v>
      </c>
      <c r="W464">
        <v>18</v>
      </c>
      <c r="X464" t="s">
        <v>35</v>
      </c>
      <c r="Y464">
        <v>26.3</v>
      </c>
      <c r="Z464">
        <v>25.47</v>
      </c>
      <c r="AA464">
        <v>1</v>
      </c>
    </row>
    <row r="465" spans="1:27" x14ac:dyDescent="0.25">
      <c r="A465" t="s">
        <v>544</v>
      </c>
      <c r="B465" s="6">
        <v>45713</v>
      </c>
      <c r="C465" t="s">
        <v>75</v>
      </c>
      <c r="D465" t="s">
        <v>46</v>
      </c>
      <c r="E465" t="s">
        <v>47</v>
      </c>
      <c r="F465" t="s">
        <v>48</v>
      </c>
      <c r="G465" t="s">
        <v>98</v>
      </c>
      <c r="H465">
        <v>5</v>
      </c>
      <c r="I465">
        <v>221.52</v>
      </c>
      <c r="J465">
        <v>0</v>
      </c>
      <c r="K465">
        <v>17</v>
      </c>
      <c r="L465">
        <v>4.68</v>
      </c>
      <c r="M465">
        <v>4.5</v>
      </c>
      <c r="N465" t="s">
        <v>50</v>
      </c>
      <c r="O465" t="s">
        <v>33</v>
      </c>
      <c r="P465" t="s">
        <v>51</v>
      </c>
      <c r="Q465">
        <v>1107.5999999999999</v>
      </c>
      <c r="R465">
        <v>0</v>
      </c>
      <c r="S465">
        <v>0</v>
      </c>
      <c r="T465">
        <v>0</v>
      </c>
      <c r="U465">
        <v>0</v>
      </c>
      <c r="V465">
        <v>31</v>
      </c>
      <c r="W465">
        <v>0</v>
      </c>
      <c r="X465" t="s">
        <v>44</v>
      </c>
      <c r="Y465">
        <v>19.100000000000001</v>
      </c>
      <c r="Z465">
        <v>0</v>
      </c>
      <c r="AA465">
        <v>0</v>
      </c>
    </row>
    <row r="466" spans="1:27" x14ac:dyDescent="0.25">
      <c r="A466" t="s">
        <v>545</v>
      </c>
      <c r="B466" s="6">
        <v>45713</v>
      </c>
      <c r="C466" t="s">
        <v>80</v>
      </c>
      <c r="D466" t="s">
        <v>38</v>
      </c>
      <c r="E466" t="s">
        <v>47</v>
      </c>
      <c r="F466" t="s">
        <v>81</v>
      </c>
      <c r="G466" t="s">
        <v>136</v>
      </c>
      <c r="H466">
        <v>6</v>
      </c>
      <c r="I466">
        <v>56.92</v>
      </c>
      <c r="J466">
        <v>5</v>
      </c>
      <c r="K466">
        <v>16</v>
      </c>
      <c r="L466">
        <v>3.83</v>
      </c>
      <c r="M466">
        <v>3.4</v>
      </c>
      <c r="N466" t="s">
        <v>50</v>
      </c>
      <c r="O466" t="s">
        <v>42</v>
      </c>
      <c r="P466" t="s">
        <v>43</v>
      </c>
      <c r="Q466">
        <v>341.52</v>
      </c>
      <c r="R466">
        <v>17.079999999999998</v>
      </c>
      <c r="S466">
        <v>324.44</v>
      </c>
      <c r="T466">
        <v>0</v>
      </c>
      <c r="U466">
        <v>324.44</v>
      </c>
      <c r="V466">
        <v>31</v>
      </c>
      <c r="W466">
        <v>0</v>
      </c>
      <c r="X466" t="s">
        <v>44</v>
      </c>
      <c r="Y466">
        <v>30.9</v>
      </c>
      <c r="Z466">
        <v>100.25</v>
      </c>
      <c r="AA466">
        <v>0</v>
      </c>
    </row>
    <row r="467" spans="1:27" x14ac:dyDescent="0.25">
      <c r="A467" t="s">
        <v>546</v>
      </c>
      <c r="B467" s="6">
        <v>45713</v>
      </c>
      <c r="C467" t="s">
        <v>88</v>
      </c>
      <c r="D467" t="s">
        <v>38</v>
      </c>
      <c r="E467" t="s">
        <v>47</v>
      </c>
      <c r="F467" t="s">
        <v>93</v>
      </c>
      <c r="G467" t="s">
        <v>31</v>
      </c>
      <c r="H467">
        <v>2</v>
      </c>
      <c r="I467">
        <v>226.02</v>
      </c>
      <c r="J467">
        <v>15</v>
      </c>
      <c r="K467">
        <v>38</v>
      </c>
      <c r="L467">
        <v>3.77</v>
      </c>
      <c r="M467">
        <v>3.7</v>
      </c>
      <c r="N467" t="s">
        <v>41</v>
      </c>
      <c r="O467" t="s">
        <v>42</v>
      </c>
      <c r="P467" t="s">
        <v>51</v>
      </c>
      <c r="Q467">
        <v>452.04</v>
      </c>
      <c r="R467">
        <v>67.81</v>
      </c>
      <c r="S467">
        <v>384.23</v>
      </c>
      <c r="T467">
        <v>0</v>
      </c>
      <c r="U467">
        <v>384.23</v>
      </c>
      <c r="V467">
        <v>24</v>
      </c>
      <c r="W467">
        <v>14</v>
      </c>
      <c r="X467" t="s">
        <v>35</v>
      </c>
      <c r="Y467">
        <v>19.2</v>
      </c>
      <c r="Z467">
        <v>73.77</v>
      </c>
      <c r="AA467">
        <v>1</v>
      </c>
    </row>
    <row r="468" spans="1:27" x14ac:dyDescent="0.25">
      <c r="A468" t="s">
        <v>547</v>
      </c>
      <c r="B468" s="6">
        <v>45713</v>
      </c>
      <c r="C468" t="s">
        <v>84</v>
      </c>
      <c r="D468" t="s">
        <v>28</v>
      </c>
      <c r="E468" t="s">
        <v>47</v>
      </c>
      <c r="F468" t="s">
        <v>76</v>
      </c>
      <c r="G468" t="s">
        <v>82</v>
      </c>
      <c r="H468">
        <v>2</v>
      </c>
      <c r="I468">
        <v>381.66</v>
      </c>
      <c r="J468">
        <v>5</v>
      </c>
      <c r="K468">
        <v>27</v>
      </c>
      <c r="L468">
        <v>5.56</v>
      </c>
      <c r="M468">
        <v>4.8</v>
      </c>
      <c r="N468" t="s">
        <v>41</v>
      </c>
      <c r="O468" t="s">
        <v>42</v>
      </c>
      <c r="P468" t="s">
        <v>64</v>
      </c>
      <c r="Q468">
        <v>763.32</v>
      </c>
      <c r="R468">
        <v>38.17</v>
      </c>
      <c r="S468">
        <v>725.15</v>
      </c>
      <c r="T468">
        <v>0</v>
      </c>
      <c r="U468">
        <v>725.15</v>
      </c>
      <c r="V468">
        <v>28</v>
      </c>
      <c r="W468">
        <v>0</v>
      </c>
      <c r="X468" t="s">
        <v>44</v>
      </c>
      <c r="Y468">
        <v>10.5</v>
      </c>
      <c r="Z468">
        <v>76.14</v>
      </c>
      <c r="AA468">
        <v>0</v>
      </c>
    </row>
    <row r="469" spans="1:27" x14ac:dyDescent="0.25">
      <c r="A469" t="s">
        <v>548</v>
      </c>
      <c r="B469" s="6">
        <v>45714</v>
      </c>
      <c r="C469" t="s">
        <v>53</v>
      </c>
      <c r="D469" t="s">
        <v>54</v>
      </c>
      <c r="E469" t="s">
        <v>47</v>
      </c>
      <c r="F469" t="s">
        <v>59</v>
      </c>
      <c r="G469" t="s">
        <v>40</v>
      </c>
      <c r="H469">
        <v>7</v>
      </c>
      <c r="I469">
        <v>150.43</v>
      </c>
      <c r="J469">
        <v>25</v>
      </c>
      <c r="K469">
        <v>30</v>
      </c>
      <c r="L469">
        <v>6.63</v>
      </c>
      <c r="M469">
        <v>3.9</v>
      </c>
      <c r="N469" t="s">
        <v>50</v>
      </c>
      <c r="O469" t="s">
        <v>33</v>
      </c>
      <c r="P469" t="s">
        <v>34</v>
      </c>
      <c r="Q469">
        <v>1053.01</v>
      </c>
      <c r="R469">
        <v>263.25</v>
      </c>
      <c r="S469">
        <v>0</v>
      </c>
      <c r="T469">
        <v>0</v>
      </c>
      <c r="U469">
        <v>0</v>
      </c>
      <c r="V469">
        <v>42</v>
      </c>
      <c r="W469">
        <v>0</v>
      </c>
      <c r="X469" t="s">
        <v>44</v>
      </c>
      <c r="Y469">
        <v>16.399999999999999</v>
      </c>
      <c r="Z469">
        <v>0</v>
      </c>
      <c r="AA469">
        <v>0</v>
      </c>
    </row>
    <row r="470" spans="1:27" x14ac:dyDescent="0.25">
      <c r="A470" t="s">
        <v>549</v>
      </c>
      <c r="B470" s="6">
        <v>45714</v>
      </c>
      <c r="C470" t="s">
        <v>84</v>
      </c>
      <c r="D470" t="s">
        <v>38</v>
      </c>
      <c r="E470" t="s">
        <v>47</v>
      </c>
      <c r="F470" t="s">
        <v>93</v>
      </c>
      <c r="G470" t="s">
        <v>49</v>
      </c>
      <c r="H470">
        <v>1</v>
      </c>
      <c r="I470">
        <v>192.28</v>
      </c>
      <c r="J470">
        <v>15</v>
      </c>
      <c r="K470">
        <v>10</v>
      </c>
      <c r="L470">
        <v>5.53</v>
      </c>
      <c r="M470">
        <v>4.0999999999999996</v>
      </c>
      <c r="N470" t="s">
        <v>60</v>
      </c>
      <c r="O470" t="s">
        <v>33</v>
      </c>
      <c r="P470" t="s">
        <v>56</v>
      </c>
      <c r="Q470">
        <v>192.28</v>
      </c>
      <c r="R470">
        <v>28.84</v>
      </c>
      <c r="S470">
        <v>0</v>
      </c>
      <c r="T470">
        <v>20</v>
      </c>
      <c r="U470">
        <v>0</v>
      </c>
      <c r="V470">
        <v>19</v>
      </c>
      <c r="W470">
        <v>0</v>
      </c>
      <c r="X470" t="s">
        <v>44</v>
      </c>
      <c r="Y470">
        <v>12.8</v>
      </c>
      <c r="Z470">
        <v>0</v>
      </c>
      <c r="AA470">
        <v>0</v>
      </c>
    </row>
    <row r="471" spans="1:27" x14ac:dyDescent="0.25">
      <c r="A471" t="s">
        <v>550</v>
      </c>
      <c r="B471" s="6">
        <v>45714</v>
      </c>
      <c r="C471" t="s">
        <v>53</v>
      </c>
      <c r="D471" t="s">
        <v>66</v>
      </c>
      <c r="E471" t="s">
        <v>47</v>
      </c>
      <c r="F471" t="s">
        <v>81</v>
      </c>
      <c r="G471" t="s">
        <v>40</v>
      </c>
      <c r="H471">
        <v>3</v>
      </c>
      <c r="I471">
        <v>399.17</v>
      </c>
      <c r="J471">
        <v>25</v>
      </c>
      <c r="K471">
        <v>40</v>
      </c>
      <c r="L471">
        <v>7.28</v>
      </c>
      <c r="M471">
        <v>4.8</v>
      </c>
      <c r="N471" t="s">
        <v>41</v>
      </c>
      <c r="O471" t="s">
        <v>33</v>
      </c>
      <c r="P471" t="s">
        <v>34</v>
      </c>
      <c r="Q471">
        <v>1197.51</v>
      </c>
      <c r="R471">
        <v>299.38</v>
      </c>
      <c r="S471">
        <v>0</v>
      </c>
      <c r="T471">
        <v>0</v>
      </c>
      <c r="U471">
        <v>0</v>
      </c>
      <c r="V471">
        <v>21</v>
      </c>
      <c r="W471">
        <v>19</v>
      </c>
      <c r="X471" t="s">
        <v>35</v>
      </c>
      <c r="Y471">
        <v>29.2</v>
      </c>
      <c r="Z471">
        <v>0</v>
      </c>
      <c r="AA471">
        <v>1</v>
      </c>
    </row>
    <row r="472" spans="1:27" x14ac:dyDescent="0.25">
      <c r="A472" t="s">
        <v>551</v>
      </c>
      <c r="B472" s="6">
        <v>45714</v>
      </c>
      <c r="C472" t="s">
        <v>80</v>
      </c>
      <c r="D472" t="s">
        <v>54</v>
      </c>
      <c r="E472" t="s">
        <v>47</v>
      </c>
      <c r="F472" t="s">
        <v>81</v>
      </c>
      <c r="G472" t="s">
        <v>40</v>
      </c>
      <c r="H472">
        <v>1</v>
      </c>
      <c r="I472">
        <v>177.31</v>
      </c>
      <c r="J472">
        <v>25</v>
      </c>
      <c r="K472">
        <v>26</v>
      </c>
      <c r="L472">
        <v>3.12</v>
      </c>
      <c r="M472">
        <v>4.0999999999999996</v>
      </c>
      <c r="N472" t="s">
        <v>68</v>
      </c>
      <c r="O472" t="s">
        <v>42</v>
      </c>
      <c r="P472" t="s">
        <v>34</v>
      </c>
      <c r="Q472">
        <v>177.31</v>
      </c>
      <c r="R472">
        <v>44.33</v>
      </c>
      <c r="S472">
        <v>132.97999999999999</v>
      </c>
      <c r="T472">
        <v>25</v>
      </c>
      <c r="U472">
        <v>157.97999999999999</v>
      </c>
      <c r="V472">
        <v>36</v>
      </c>
      <c r="W472">
        <v>0</v>
      </c>
      <c r="X472" t="s">
        <v>44</v>
      </c>
      <c r="Y472">
        <v>28</v>
      </c>
      <c r="Z472">
        <v>37.229999999999997</v>
      </c>
      <c r="AA472">
        <v>0</v>
      </c>
    </row>
    <row r="473" spans="1:27" x14ac:dyDescent="0.25">
      <c r="A473" t="s">
        <v>552</v>
      </c>
      <c r="B473" s="6">
        <v>45714</v>
      </c>
      <c r="C473" t="s">
        <v>84</v>
      </c>
      <c r="D473" t="s">
        <v>46</v>
      </c>
      <c r="E473" t="s">
        <v>47</v>
      </c>
      <c r="F473" t="s">
        <v>86</v>
      </c>
      <c r="G473" t="s">
        <v>144</v>
      </c>
      <c r="H473">
        <v>3</v>
      </c>
      <c r="I473">
        <v>98.63</v>
      </c>
      <c r="J473">
        <v>0</v>
      </c>
      <c r="K473">
        <v>22</v>
      </c>
      <c r="L473">
        <v>6.15</v>
      </c>
      <c r="M473">
        <v>4.2</v>
      </c>
      <c r="N473" t="s">
        <v>68</v>
      </c>
      <c r="O473" t="s">
        <v>42</v>
      </c>
      <c r="P473" t="s">
        <v>43</v>
      </c>
      <c r="Q473">
        <v>295.89</v>
      </c>
      <c r="R473">
        <v>0</v>
      </c>
      <c r="S473">
        <v>295.89</v>
      </c>
      <c r="T473">
        <v>10</v>
      </c>
      <c r="U473">
        <v>305.89</v>
      </c>
      <c r="V473">
        <v>41</v>
      </c>
      <c r="W473">
        <v>0</v>
      </c>
      <c r="X473" t="s">
        <v>44</v>
      </c>
      <c r="Y473">
        <v>13.8</v>
      </c>
      <c r="Z473">
        <v>40.83</v>
      </c>
      <c r="AA473">
        <v>0</v>
      </c>
    </row>
    <row r="474" spans="1:27" x14ac:dyDescent="0.25">
      <c r="A474" t="s">
        <v>553</v>
      </c>
      <c r="B474" s="6">
        <v>45715</v>
      </c>
      <c r="C474" t="s">
        <v>27</v>
      </c>
      <c r="D474" t="s">
        <v>66</v>
      </c>
      <c r="E474" t="s">
        <v>47</v>
      </c>
      <c r="F474" t="s">
        <v>73</v>
      </c>
      <c r="G474" t="s">
        <v>89</v>
      </c>
      <c r="H474">
        <v>6</v>
      </c>
      <c r="I474">
        <v>416.02</v>
      </c>
      <c r="J474">
        <v>0</v>
      </c>
      <c r="K474">
        <v>44</v>
      </c>
      <c r="L474">
        <v>4.33</v>
      </c>
      <c r="M474">
        <v>4.7</v>
      </c>
      <c r="N474" t="s">
        <v>50</v>
      </c>
      <c r="O474" t="s">
        <v>42</v>
      </c>
      <c r="P474" t="s">
        <v>56</v>
      </c>
      <c r="Q474">
        <v>2496.12</v>
      </c>
      <c r="R474">
        <v>0</v>
      </c>
      <c r="S474">
        <v>2496.12</v>
      </c>
      <c r="T474">
        <v>0</v>
      </c>
      <c r="U474">
        <v>2496.12</v>
      </c>
      <c r="V474">
        <v>24</v>
      </c>
      <c r="W474">
        <v>20</v>
      </c>
      <c r="X474" t="s">
        <v>35</v>
      </c>
      <c r="Y474">
        <v>31.7</v>
      </c>
      <c r="Z474">
        <v>791.27</v>
      </c>
      <c r="AA474">
        <v>1</v>
      </c>
    </row>
    <row r="475" spans="1:27" x14ac:dyDescent="0.25">
      <c r="A475" t="s">
        <v>554</v>
      </c>
      <c r="B475" s="6">
        <v>45715</v>
      </c>
      <c r="C475" t="s">
        <v>75</v>
      </c>
      <c r="D475" t="s">
        <v>28</v>
      </c>
      <c r="E475" t="s">
        <v>47</v>
      </c>
      <c r="F475" t="s">
        <v>86</v>
      </c>
      <c r="G475" t="s">
        <v>89</v>
      </c>
      <c r="H475">
        <v>1</v>
      </c>
      <c r="I475">
        <v>278.39999999999998</v>
      </c>
      <c r="J475">
        <v>25</v>
      </c>
      <c r="K475">
        <v>24</v>
      </c>
      <c r="L475">
        <v>5.62</v>
      </c>
      <c r="M475">
        <v>5</v>
      </c>
      <c r="N475" t="s">
        <v>41</v>
      </c>
      <c r="O475" t="s">
        <v>42</v>
      </c>
      <c r="P475" t="s">
        <v>56</v>
      </c>
      <c r="Q475">
        <v>278.39999999999998</v>
      </c>
      <c r="R475">
        <v>69.599999999999994</v>
      </c>
      <c r="S475">
        <v>208.8</v>
      </c>
      <c r="T475">
        <v>25</v>
      </c>
      <c r="U475">
        <v>233.8</v>
      </c>
      <c r="V475">
        <v>38</v>
      </c>
      <c r="W475">
        <v>0</v>
      </c>
      <c r="X475" t="s">
        <v>44</v>
      </c>
      <c r="Y475">
        <v>27.6</v>
      </c>
      <c r="Z475">
        <v>57.63</v>
      </c>
      <c r="AA475">
        <v>0</v>
      </c>
    </row>
    <row r="476" spans="1:27" x14ac:dyDescent="0.25">
      <c r="A476" t="s">
        <v>555</v>
      </c>
      <c r="B476" s="6">
        <v>45715</v>
      </c>
      <c r="C476" t="s">
        <v>58</v>
      </c>
      <c r="D476" t="s">
        <v>66</v>
      </c>
      <c r="E476" t="s">
        <v>47</v>
      </c>
      <c r="F476" t="s">
        <v>86</v>
      </c>
      <c r="G476" t="s">
        <v>119</v>
      </c>
      <c r="H476">
        <v>7</v>
      </c>
      <c r="I476">
        <v>198.36</v>
      </c>
      <c r="J476">
        <v>10</v>
      </c>
      <c r="K476">
        <v>25</v>
      </c>
      <c r="L476">
        <v>3.24</v>
      </c>
      <c r="M476">
        <v>4.0999999999999996</v>
      </c>
      <c r="N476" t="s">
        <v>68</v>
      </c>
      <c r="O476" t="s">
        <v>42</v>
      </c>
      <c r="P476" t="s">
        <v>64</v>
      </c>
      <c r="Q476">
        <v>1388.52</v>
      </c>
      <c r="R476">
        <v>138.85</v>
      </c>
      <c r="S476">
        <v>1249.67</v>
      </c>
      <c r="T476">
        <v>0</v>
      </c>
      <c r="U476">
        <v>1249.67</v>
      </c>
      <c r="V476">
        <v>29</v>
      </c>
      <c r="W476">
        <v>0</v>
      </c>
      <c r="X476" t="s">
        <v>44</v>
      </c>
      <c r="Y476">
        <v>19.600000000000001</v>
      </c>
      <c r="Z476">
        <v>244.94</v>
      </c>
      <c r="AA476">
        <v>0</v>
      </c>
    </row>
    <row r="477" spans="1:27" x14ac:dyDescent="0.25">
      <c r="A477" t="s">
        <v>556</v>
      </c>
      <c r="B477" s="6">
        <v>45715</v>
      </c>
      <c r="C477" t="s">
        <v>37</v>
      </c>
      <c r="D477" t="s">
        <v>46</v>
      </c>
      <c r="E477" t="s">
        <v>29</v>
      </c>
      <c r="F477" t="s">
        <v>73</v>
      </c>
      <c r="G477" t="s">
        <v>117</v>
      </c>
      <c r="H477">
        <v>5</v>
      </c>
      <c r="I477">
        <v>39.26</v>
      </c>
      <c r="J477">
        <v>20</v>
      </c>
      <c r="K477">
        <v>36</v>
      </c>
      <c r="L477">
        <v>6.7</v>
      </c>
      <c r="M477">
        <v>4.5999999999999996</v>
      </c>
      <c r="N477" t="s">
        <v>60</v>
      </c>
      <c r="O477" t="s">
        <v>42</v>
      </c>
      <c r="P477" t="s">
        <v>43</v>
      </c>
      <c r="Q477">
        <v>196.3</v>
      </c>
      <c r="R477">
        <v>39.26</v>
      </c>
      <c r="S477">
        <v>157.04</v>
      </c>
      <c r="T477">
        <v>15</v>
      </c>
      <c r="U477">
        <v>172.04</v>
      </c>
      <c r="V477">
        <v>31</v>
      </c>
      <c r="W477">
        <v>5</v>
      </c>
      <c r="X477" t="s">
        <v>44</v>
      </c>
      <c r="Y477">
        <v>26.8</v>
      </c>
      <c r="Z477">
        <v>42.09</v>
      </c>
      <c r="AA477">
        <v>0</v>
      </c>
    </row>
    <row r="478" spans="1:27" x14ac:dyDescent="0.25">
      <c r="A478" t="s">
        <v>557</v>
      </c>
      <c r="B478" s="6">
        <v>45715</v>
      </c>
      <c r="C478" t="s">
        <v>75</v>
      </c>
      <c r="D478" t="s">
        <v>38</v>
      </c>
      <c r="E478" t="s">
        <v>29</v>
      </c>
      <c r="F478" t="s">
        <v>48</v>
      </c>
      <c r="G478" t="s">
        <v>117</v>
      </c>
      <c r="H478">
        <v>1</v>
      </c>
      <c r="I478">
        <v>277.10000000000002</v>
      </c>
      <c r="J478">
        <v>0</v>
      </c>
      <c r="K478">
        <v>27</v>
      </c>
      <c r="L478">
        <v>3.52</v>
      </c>
      <c r="M478">
        <v>4.3</v>
      </c>
      <c r="N478" t="s">
        <v>50</v>
      </c>
      <c r="O478" t="s">
        <v>42</v>
      </c>
      <c r="P478" t="s">
        <v>64</v>
      </c>
      <c r="Q478">
        <v>277.10000000000002</v>
      </c>
      <c r="R478">
        <v>0</v>
      </c>
      <c r="S478">
        <v>277.10000000000002</v>
      </c>
      <c r="T478">
        <v>25</v>
      </c>
      <c r="U478">
        <v>302.10000000000002</v>
      </c>
      <c r="V478">
        <v>37</v>
      </c>
      <c r="W478">
        <v>0</v>
      </c>
      <c r="X478" t="s">
        <v>44</v>
      </c>
      <c r="Y478">
        <v>18.3</v>
      </c>
      <c r="Z478">
        <v>50.71</v>
      </c>
      <c r="AA478">
        <v>0</v>
      </c>
    </row>
    <row r="479" spans="1:27" x14ac:dyDescent="0.25">
      <c r="A479" t="s">
        <v>558</v>
      </c>
      <c r="B479" s="6">
        <v>45715</v>
      </c>
      <c r="C479" t="s">
        <v>27</v>
      </c>
      <c r="D479" t="s">
        <v>38</v>
      </c>
      <c r="E479" t="s">
        <v>29</v>
      </c>
      <c r="F479" t="s">
        <v>81</v>
      </c>
      <c r="G479" t="s">
        <v>40</v>
      </c>
      <c r="H479">
        <v>2</v>
      </c>
      <c r="I479">
        <v>101.96</v>
      </c>
      <c r="J479">
        <v>0</v>
      </c>
      <c r="K479">
        <v>36</v>
      </c>
      <c r="L479">
        <v>2.72</v>
      </c>
      <c r="M479">
        <v>3.5</v>
      </c>
      <c r="N479" t="s">
        <v>50</v>
      </c>
      <c r="O479" t="s">
        <v>42</v>
      </c>
      <c r="P479" t="s">
        <v>34</v>
      </c>
      <c r="Q479">
        <v>203.92</v>
      </c>
      <c r="R479">
        <v>0</v>
      </c>
      <c r="S479">
        <v>203.92</v>
      </c>
      <c r="T479">
        <v>25</v>
      </c>
      <c r="U479">
        <v>228.92</v>
      </c>
      <c r="V479">
        <v>31</v>
      </c>
      <c r="W479">
        <v>5</v>
      </c>
      <c r="X479" t="s">
        <v>44</v>
      </c>
      <c r="Y479">
        <v>19.3</v>
      </c>
      <c r="Z479">
        <v>39.36</v>
      </c>
      <c r="AA479">
        <v>0</v>
      </c>
    </row>
    <row r="480" spans="1:27" x14ac:dyDescent="0.25">
      <c r="A480" t="s">
        <v>559</v>
      </c>
      <c r="B480" s="6">
        <v>45715</v>
      </c>
      <c r="C480" t="s">
        <v>75</v>
      </c>
      <c r="D480" t="s">
        <v>46</v>
      </c>
      <c r="E480" t="s">
        <v>47</v>
      </c>
      <c r="F480" t="s">
        <v>81</v>
      </c>
      <c r="G480" t="s">
        <v>119</v>
      </c>
      <c r="H480">
        <v>6</v>
      </c>
      <c r="I480">
        <v>183.03</v>
      </c>
      <c r="J480">
        <v>25</v>
      </c>
      <c r="K480">
        <v>18</v>
      </c>
      <c r="L480">
        <v>1.2</v>
      </c>
      <c r="M480">
        <v>4.8</v>
      </c>
      <c r="N480" t="s">
        <v>68</v>
      </c>
      <c r="O480" t="s">
        <v>42</v>
      </c>
      <c r="P480" t="s">
        <v>56</v>
      </c>
      <c r="Q480">
        <v>1098.18</v>
      </c>
      <c r="R480">
        <v>274.54000000000002</v>
      </c>
      <c r="S480">
        <v>823.64</v>
      </c>
      <c r="T480">
        <v>0</v>
      </c>
      <c r="U480">
        <v>823.64</v>
      </c>
      <c r="V480">
        <v>21</v>
      </c>
      <c r="W480">
        <v>0</v>
      </c>
      <c r="X480" t="s">
        <v>44</v>
      </c>
      <c r="Y480">
        <v>8</v>
      </c>
      <c r="Z480">
        <v>65.89</v>
      </c>
      <c r="AA480">
        <v>0</v>
      </c>
    </row>
    <row r="481" spans="1:27" x14ac:dyDescent="0.25">
      <c r="A481" t="s">
        <v>560</v>
      </c>
      <c r="B481" s="6">
        <v>45715</v>
      </c>
      <c r="C481" t="s">
        <v>37</v>
      </c>
      <c r="D481" t="s">
        <v>28</v>
      </c>
      <c r="E481" t="s">
        <v>47</v>
      </c>
      <c r="F481" t="s">
        <v>39</v>
      </c>
      <c r="G481" t="s">
        <v>63</v>
      </c>
      <c r="H481">
        <v>5</v>
      </c>
      <c r="I481">
        <v>323.35000000000002</v>
      </c>
      <c r="J481">
        <v>0</v>
      </c>
      <c r="K481">
        <v>31</v>
      </c>
      <c r="L481">
        <v>7.84</v>
      </c>
      <c r="M481">
        <v>3.3</v>
      </c>
      <c r="N481" t="s">
        <v>60</v>
      </c>
      <c r="O481" t="s">
        <v>42</v>
      </c>
      <c r="P481" t="s">
        <v>43</v>
      </c>
      <c r="Q481">
        <v>1616.75</v>
      </c>
      <c r="R481">
        <v>0</v>
      </c>
      <c r="S481">
        <v>1616.75</v>
      </c>
      <c r="T481">
        <v>0</v>
      </c>
      <c r="U481">
        <v>1616.75</v>
      </c>
      <c r="V481">
        <v>21</v>
      </c>
      <c r="W481">
        <v>10</v>
      </c>
      <c r="X481" t="s">
        <v>35</v>
      </c>
      <c r="Y481">
        <v>8.9</v>
      </c>
      <c r="Z481">
        <v>143.88999999999999</v>
      </c>
      <c r="AA481">
        <v>1</v>
      </c>
    </row>
    <row r="482" spans="1:27" x14ac:dyDescent="0.25">
      <c r="A482" t="s">
        <v>561</v>
      </c>
      <c r="B482" s="6">
        <v>45715</v>
      </c>
      <c r="C482" t="s">
        <v>75</v>
      </c>
      <c r="D482" t="s">
        <v>38</v>
      </c>
      <c r="E482" t="s">
        <v>29</v>
      </c>
      <c r="F482" t="s">
        <v>111</v>
      </c>
      <c r="G482" t="s">
        <v>100</v>
      </c>
      <c r="H482">
        <v>5</v>
      </c>
      <c r="I482">
        <v>321.77</v>
      </c>
      <c r="J482">
        <v>10</v>
      </c>
      <c r="K482">
        <v>19</v>
      </c>
      <c r="L482">
        <v>0.57999999999999996</v>
      </c>
      <c r="M482">
        <v>4.5999999999999996</v>
      </c>
      <c r="N482" t="s">
        <v>41</v>
      </c>
      <c r="O482" t="s">
        <v>42</v>
      </c>
      <c r="P482" t="s">
        <v>56</v>
      </c>
      <c r="Q482">
        <v>1608.85</v>
      </c>
      <c r="R482">
        <v>160.88</v>
      </c>
      <c r="S482">
        <v>1447.97</v>
      </c>
      <c r="T482">
        <v>0</v>
      </c>
      <c r="U482">
        <v>1447.97</v>
      </c>
      <c r="V482">
        <v>33</v>
      </c>
      <c r="W482">
        <v>0</v>
      </c>
      <c r="X482" t="s">
        <v>44</v>
      </c>
      <c r="Y482">
        <v>17.3</v>
      </c>
      <c r="Z482">
        <v>250.5</v>
      </c>
      <c r="AA482">
        <v>0</v>
      </c>
    </row>
    <row r="483" spans="1:27" x14ac:dyDescent="0.25">
      <c r="A483" t="s">
        <v>562</v>
      </c>
      <c r="B483" s="6">
        <v>45715</v>
      </c>
      <c r="C483" t="s">
        <v>80</v>
      </c>
      <c r="D483" t="s">
        <v>28</v>
      </c>
      <c r="E483" t="s">
        <v>47</v>
      </c>
      <c r="F483" t="s">
        <v>30</v>
      </c>
      <c r="G483" t="s">
        <v>100</v>
      </c>
      <c r="H483">
        <v>5</v>
      </c>
      <c r="I483">
        <v>349</v>
      </c>
      <c r="J483">
        <v>20</v>
      </c>
      <c r="K483">
        <v>41</v>
      </c>
      <c r="L483">
        <v>3.91</v>
      </c>
      <c r="M483">
        <v>5</v>
      </c>
      <c r="N483" t="s">
        <v>60</v>
      </c>
      <c r="O483" t="s">
        <v>42</v>
      </c>
      <c r="P483" t="s">
        <v>43</v>
      </c>
      <c r="Q483">
        <v>1745</v>
      </c>
      <c r="R483">
        <v>349</v>
      </c>
      <c r="S483">
        <v>1396</v>
      </c>
      <c r="T483">
        <v>0</v>
      </c>
      <c r="U483">
        <v>1396</v>
      </c>
      <c r="V483">
        <v>26</v>
      </c>
      <c r="W483">
        <v>15</v>
      </c>
      <c r="X483" t="s">
        <v>35</v>
      </c>
      <c r="Y483">
        <v>22.9</v>
      </c>
      <c r="Z483">
        <v>319.68</v>
      </c>
      <c r="AA483">
        <v>1</v>
      </c>
    </row>
    <row r="484" spans="1:27" x14ac:dyDescent="0.25">
      <c r="A484" t="s">
        <v>563</v>
      </c>
      <c r="B484" s="6">
        <v>45716</v>
      </c>
      <c r="C484" t="s">
        <v>84</v>
      </c>
      <c r="D484" t="s">
        <v>54</v>
      </c>
      <c r="E484" t="s">
        <v>29</v>
      </c>
      <c r="F484" t="s">
        <v>73</v>
      </c>
      <c r="G484" t="s">
        <v>67</v>
      </c>
      <c r="H484">
        <v>7</v>
      </c>
      <c r="I484">
        <v>29.26</v>
      </c>
      <c r="J484">
        <v>25</v>
      </c>
      <c r="K484">
        <v>24</v>
      </c>
      <c r="L484">
        <v>3.26</v>
      </c>
      <c r="M484">
        <v>4.4000000000000004</v>
      </c>
      <c r="N484" t="s">
        <v>50</v>
      </c>
      <c r="O484" t="s">
        <v>33</v>
      </c>
      <c r="P484" t="s">
        <v>43</v>
      </c>
      <c r="Q484">
        <v>204.82</v>
      </c>
      <c r="R484">
        <v>51.2</v>
      </c>
      <c r="S484">
        <v>0</v>
      </c>
      <c r="T484">
        <v>25</v>
      </c>
      <c r="U484">
        <v>0</v>
      </c>
      <c r="V484">
        <v>27</v>
      </c>
      <c r="W484">
        <v>0</v>
      </c>
      <c r="X484" t="s">
        <v>44</v>
      </c>
      <c r="Y484">
        <v>14.5</v>
      </c>
      <c r="Z484">
        <v>0</v>
      </c>
      <c r="AA484">
        <v>0</v>
      </c>
    </row>
    <row r="485" spans="1:27" x14ac:dyDescent="0.25">
      <c r="A485" t="s">
        <v>564</v>
      </c>
      <c r="B485" s="6">
        <v>45716</v>
      </c>
      <c r="C485" t="s">
        <v>53</v>
      </c>
      <c r="D485" t="s">
        <v>54</v>
      </c>
      <c r="E485" t="s">
        <v>47</v>
      </c>
      <c r="F485" t="s">
        <v>86</v>
      </c>
      <c r="G485" t="s">
        <v>117</v>
      </c>
      <c r="H485">
        <v>7</v>
      </c>
      <c r="I485">
        <v>47.67</v>
      </c>
      <c r="J485">
        <v>0</v>
      </c>
      <c r="K485">
        <v>17</v>
      </c>
      <c r="L485">
        <v>1.73</v>
      </c>
      <c r="M485">
        <v>3.4</v>
      </c>
      <c r="N485" t="s">
        <v>50</v>
      </c>
      <c r="O485" t="s">
        <v>33</v>
      </c>
      <c r="P485" t="s">
        <v>56</v>
      </c>
      <c r="Q485">
        <v>333.69</v>
      </c>
      <c r="R485">
        <v>0</v>
      </c>
      <c r="S485">
        <v>0</v>
      </c>
      <c r="T485">
        <v>0</v>
      </c>
      <c r="U485">
        <v>0</v>
      </c>
      <c r="V485">
        <v>34</v>
      </c>
      <c r="W485">
        <v>0</v>
      </c>
      <c r="X485" t="s">
        <v>44</v>
      </c>
      <c r="Y485">
        <v>28.5</v>
      </c>
      <c r="Z485">
        <v>0</v>
      </c>
      <c r="AA485">
        <v>0</v>
      </c>
    </row>
    <row r="486" spans="1:27" x14ac:dyDescent="0.25">
      <c r="A486" t="s">
        <v>565</v>
      </c>
      <c r="B486" s="6">
        <v>45716</v>
      </c>
      <c r="C486" t="s">
        <v>84</v>
      </c>
      <c r="D486" t="s">
        <v>46</v>
      </c>
      <c r="E486" t="s">
        <v>29</v>
      </c>
      <c r="F486" t="s">
        <v>86</v>
      </c>
      <c r="G486" t="s">
        <v>89</v>
      </c>
      <c r="H486">
        <v>7</v>
      </c>
      <c r="I486">
        <v>322.33999999999997</v>
      </c>
      <c r="J486">
        <v>10</v>
      </c>
      <c r="K486">
        <v>28</v>
      </c>
      <c r="L486">
        <v>6.74</v>
      </c>
      <c r="M486">
        <v>3.5</v>
      </c>
      <c r="N486" t="s">
        <v>60</v>
      </c>
      <c r="O486" t="s">
        <v>42</v>
      </c>
      <c r="P486" t="s">
        <v>64</v>
      </c>
      <c r="Q486">
        <v>2256.38</v>
      </c>
      <c r="R486">
        <v>225.64</v>
      </c>
      <c r="S486">
        <v>2030.74</v>
      </c>
      <c r="T486">
        <v>0</v>
      </c>
      <c r="U486">
        <v>2030.74</v>
      </c>
      <c r="V486">
        <v>24</v>
      </c>
      <c r="W486">
        <v>4</v>
      </c>
      <c r="X486" t="s">
        <v>44</v>
      </c>
      <c r="Y486">
        <v>28.4</v>
      </c>
      <c r="Z486">
        <v>576.73</v>
      </c>
      <c r="AA486">
        <v>0</v>
      </c>
    </row>
    <row r="487" spans="1:27" x14ac:dyDescent="0.25">
      <c r="A487" t="s">
        <v>566</v>
      </c>
      <c r="B487" s="6">
        <v>45716</v>
      </c>
      <c r="C487" t="s">
        <v>80</v>
      </c>
      <c r="D487" t="s">
        <v>46</v>
      </c>
      <c r="E487" t="s">
        <v>47</v>
      </c>
      <c r="F487" t="s">
        <v>76</v>
      </c>
      <c r="G487" t="s">
        <v>67</v>
      </c>
      <c r="H487">
        <v>6</v>
      </c>
      <c r="I487">
        <v>131.96</v>
      </c>
      <c r="J487">
        <v>0</v>
      </c>
      <c r="K487">
        <v>41</v>
      </c>
      <c r="L487">
        <v>5.84</v>
      </c>
      <c r="M487">
        <v>3.2</v>
      </c>
      <c r="N487" t="s">
        <v>41</v>
      </c>
      <c r="O487" t="s">
        <v>42</v>
      </c>
      <c r="P487" t="s">
        <v>34</v>
      </c>
      <c r="Q487">
        <v>791.76</v>
      </c>
      <c r="R487">
        <v>0</v>
      </c>
      <c r="S487">
        <v>791.76</v>
      </c>
      <c r="T487">
        <v>0</v>
      </c>
      <c r="U487">
        <v>791.76</v>
      </c>
      <c r="V487">
        <v>23</v>
      </c>
      <c r="W487">
        <v>18</v>
      </c>
      <c r="X487" t="s">
        <v>35</v>
      </c>
      <c r="Y487">
        <v>14.7</v>
      </c>
      <c r="Z487">
        <v>116.39</v>
      </c>
      <c r="AA487">
        <v>1</v>
      </c>
    </row>
    <row r="488" spans="1:27" x14ac:dyDescent="0.25">
      <c r="A488" t="s">
        <v>567</v>
      </c>
      <c r="B488" s="6">
        <v>45716</v>
      </c>
      <c r="C488" t="s">
        <v>88</v>
      </c>
      <c r="D488" t="s">
        <v>28</v>
      </c>
      <c r="E488" t="s">
        <v>29</v>
      </c>
      <c r="F488" t="s">
        <v>59</v>
      </c>
      <c r="G488" t="s">
        <v>119</v>
      </c>
      <c r="H488">
        <v>6</v>
      </c>
      <c r="I488">
        <v>140.91999999999999</v>
      </c>
      <c r="J488">
        <v>5</v>
      </c>
      <c r="K488">
        <v>40</v>
      </c>
      <c r="L488">
        <v>0.57999999999999996</v>
      </c>
      <c r="M488">
        <v>3.7</v>
      </c>
      <c r="N488" t="s">
        <v>41</v>
      </c>
      <c r="O488" t="s">
        <v>42</v>
      </c>
      <c r="P488" t="s">
        <v>64</v>
      </c>
      <c r="Q488">
        <v>845.52</v>
      </c>
      <c r="R488">
        <v>42.28</v>
      </c>
      <c r="S488">
        <v>803.24</v>
      </c>
      <c r="T488">
        <v>0</v>
      </c>
      <c r="U488">
        <v>803.24</v>
      </c>
      <c r="V488">
        <v>22</v>
      </c>
      <c r="W488">
        <v>18</v>
      </c>
      <c r="X488" t="s">
        <v>35</v>
      </c>
      <c r="Y488">
        <v>31</v>
      </c>
      <c r="Z488">
        <v>249</v>
      </c>
      <c r="AA488">
        <v>1</v>
      </c>
    </row>
    <row r="489" spans="1:27" x14ac:dyDescent="0.25">
      <c r="A489" t="s">
        <v>568</v>
      </c>
      <c r="B489" s="6">
        <v>45716</v>
      </c>
      <c r="C489" t="s">
        <v>84</v>
      </c>
      <c r="D489" t="s">
        <v>66</v>
      </c>
      <c r="E489" t="s">
        <v>47</v>
      </c>
      <c r="F489" t="s">
        <v>86</v>
      </c>
      <c r="G489" t="s">
        <v>49</v>
      </c>
      <c r="H489">
        <v>5</v>
      </c>
      <c r="I489">
        <v>209.74</v>
      </c>
      <c r="J489">
        <v>15</v>
      </c>
      <c r="K489">
        <v>23</v>
      </c>
      <c r="L489">
        <v>6.28</v>
      </c>
      <c r="M489">
        <v>4.7</v>
      </c>
      <c r="N489" t="s">
        <v>50</v>
      </c>
      <c r="O489" t="s">
        <v>42</v>
      </c>
      <c r="P489" t="s">
        <v>64</v>
      </c>
      <c r="Q489">
        <v>1048.7</v>
      </c>
      <c r="R489">
        <v>157.30000000000001</v>
      </c>
      <c r="S489">
        <v>891.4</v>
      </c>
      <c r="T489">
        <v>0</v>
      </c>
      <c r="U489">
        <v>891.4</v>
      </c>
      <c r="V489">
        <v>29</v>
      </c>
      <c r="W489">
        <v>0</v>
      </c>
      <c r="X489" t="s">
        <v>44</v>
      </c>
      <c r="Y489">
        <v>27.7</v>
      </c>
      <c r="Z489">
        <v>246.92</v>
      </c>
      <c r="AA489">
        <v>0</v>
      </c>
    </row>
    <row r="490" spans="1:27" x14ac:dyDescent="0.25">
      <c r="A490" t="s">
        <v>569</v>
      </c>
      <c r="B490" s="6">
        <v>45716</v>
      </c>
      <c r="C490" t="s">
        <v>37</v>
      </c>
      <c r="D490" t="s">
        <v>46</v>
      </c>
      <c r="E490" t="s">
        <v>47</v>
      </c>
      <c r="F490" t="s">
        <v>93</v>
      </c>
      <c r="G490" t="s">
        <v>136</v>
      </c>
      <c r="H490">
        <v>1</v>
      </c>
      <c r="I490">
        <v>215.93</v>
      </c>
      <c r="J490">
        <v>10</v>
      </c>
      <c r="K490">
        <v>31</v>
      </c>
      <c r="L490">
        <v>0.92</v>
      </c>
      <c r="M490">
        <v>2.9</v>
      </c>
      <c r="N490" t="s">
        <v>41</v>
      </c>
      <c r="O490" t="s">
        <v>33</v>
      </c>
      <c r="P490" t="s">
        <v>43</v>
      </c>
      <c r="Q490">
        <v>215.93</v>
      </c>
      <c r="R490">
        <v>21.59</v>
      </c>
      <c r="S490">
        <v>0</v>
      </c>
      <c r="T490">
        <v>15</v>
      </c>
      <c r="U490">
        <v>0</v>
      </c>
      <c r="V490">
        <v>32</v>
      </c>
      <c r="W490">
        <v>0</v>
      </c>
      <c r="X490" t="s">
        <v>44</v>
      </c>
      <c r="Y490">
        <v>15.4</v>
      </c>
      <c r="Z490">
        <v>0</v>
      </c>
      <c r="AA490">
        <v>0</v>
      </c>
    </row>
    <row r="491" spans="1:27" x14ac:dyDescent="0.25">
      <c r="A491" t="s">
        <v>570</v>
      </c>
      <c r="B491" s="6">
        <v>45716</v>
      </c>
      <c r="C491" t="s">
        <v>88</v>
      </c>
      <c r="D491" t="s">
        <v>28</v>
      </c>
      <c r="E491" t="s">
        <v>47</v>
      </c>
      <c r="F491" t="s">
        <v>111</v>
      </c>
      <c r="G491" t="s">
        <v>67</v>
      </c>
      <c r="H491">
        <v>5</v>
      </c>
      <c r="I491">
        <v>380.15</v>
      </c>
      <c r="J491">
        <v>10</v>
      </c>
      <c r="K491">
        <v>31</v>
      </c>
      <c r="L491">
        <v>2.2999999999999998</v>
      </c>
      <c r="M491">
        <v>4.0999999999999996</v>
      </c>
      <c r="N491" t="s">
        <v>60</v>
      </c>
      <c r="O491" t="s">
        <v>42</v>
      </c>
      <c r="P491" t="s">
        <v>56</v>
      </c>
      <c r="Q491">
        <v>1900.75</v>
      </c>
      <c r="R491">
        <v>190.08</v>
      </c>
      <c r="S491">
        <v>1710.67</v>
      </c>
      <c r="T491">
        <v>0</v>
      </c>
      <c r="U491">
        <v>1710.67</v>
      </c>
      <c r="V491">
        <v>36</v>
      </c>
      <c r="W491">
        <v>0</v>
      </c>
      <c r="X491" t="s">
        <v>44</v>
      </c>
      <c r="Y491">
        <v>14.1</v>
      </c>
      <c r="Z491">
        <v>241.2</v>
      </c>
      <c r="AA491">
        <v>0</v>
      </c>
    </row>
    <row r="492" spans="1:27" x14ac:dyDescent="0.25">
      <c r="A492" t="s">
        <v>571</v>
      </c>
      <c r="B492" s="6">
        <v>45716</v>
      </c>
      <c r="C492" t="s">
        <v>27</v>
      </c>
      <c r="D492" t="s">
        <v>54</v>
      </c>
      <c r="E492" t="s">
        <v>29</v>
      </c>
      <c r="F492" t="s">
        <v>86</v>
      </c>
      <c r="G492" t="s">
        <v>49</v>
      </c>
      <c r="H492">
        <v>6</v>
      </c>
      <c r="I492">
        <v>250</v>
      </c>
      <c r="J492">
        <v>10</v>
      </c>
      <c r="K492">
        <v>32</v>
      </c>
      <c r="L492">
        <v>5.8</v>
      </c>
      <c r="M492">
        <v>3.7</v>
      </c>
      <c r="N492" t="s">
        <v>41</v>
      </c>
      <c r="O492" t="s">
        <v>42</v>
      </c>
      <c r="P492" t="s">
        <v>64</v>
      </c>
      <c r="Q492">
        <v>1500</v>
      </c>
      <c r="R492">
        <v>150</v>
      </c>
      <c r="S492">
        <v>1350</v>
      </c>
      <c r="T492">
        <v>0</v>
      </c>
      <c r="U492">
        <v>1350</v>
      </c>
      <c r="V492">
        <v>21</v>
      </c>
      <c r="W492">
        <v>11</v>
      </c>
      <c r="X492" t="s">
        <v>35</v>
      </c>
      <c r="Y492">
        <v>23.2</v>
      </c>
      <c r="Z492">
        <v>313.2</v>
      </c>
      <c r="AA492">
        <v>1</v>
      </c>
    </row>
    <row r="493" spans="1:27" x14ac:dyDescent="0.25">
      <c r="A493" t="s">
        <v>572</v>
      </c>
      <c r="B493" s="6">
        <v>45717</v>
      </c>
      <c r="C493" t="s">
        <v>27</v>
      </c>
      <c r="D493" t="s">
        <v>66</v>
      </c>
      <c r="E493" t="s">
        <v>47</v>
      </c>
      <c r="F493" t="s">
        <v>111</v>
      </c>
      <c r="G493" t="s">
        <v>82</v>
      </c>
      <c r="H493">
        <v>5</v>
      </c>
      <c r="I493">
        <v>325.54000000000002</v>
      </c>
      <c r="J493">
        <v>0</v>
      </c>
      <c r="K493">
        <v>29</v>
      </c>
      <c r="L493">
        <v>5.61</v>
      </c>
      <c r="M493">
        <v>4</v>
      </c>
      <c r="N493" t="s">
        <v>68</v>
      </c>
      <c r="O493" t="s">
        <v>33</v>
      </c>
      <c r="P493" t="s">
        <v>34</v>
      </c>
      <c r="Q493">
        <v>1627.7</v>
      </c>
      <c r="R493">
        <v>0</v>
      </c>
      <c r="S493">
        <v>0</v>
      </c>
      <c r="T493">
        <v>0</v>
      </c>
      <c r="U493">
        <v>0</v>
      </c>
      <c r="V493">
        <v>39</v>
      </c>
      <c r="W493">
        <v>0</v>
      </c>
      <c r="X493" t="s">
        <v>44</v>
      </c>
      <c r="Y493">
        <v>17.5</v>
      </c>
      <c r="Z493">
        <v>0</v>
      </c>
      <c r="AA493">
        <v>0</v>
      </c>
    </row>
    <row r="494" spans="1:27" x14ac:dyDescent="0.25">
      <c r="A494" t="s">
        <v>573</v>
      </c>
      <c r="B494" s="6">
        <v>45717</v>
      </c>
      <c r="C494" t="s">
        <v>88</v>
      </c>
      <c r="D494" t="s">
        <v>38</v>
      </c>
      <c r="E494" t="s">
        <v>29</v>
      </c>
      <c r="F494" t="s">
        <v>39</v>
      </c>
      <c r="G494" t="s">
        <v>40</v>
      </c>
      <c r="H494">
        <v>5</v>
      </c>
      <c r="I494">
        <v>30.12</v>
      </c>
      <c r="J494">
        <v>5</v>
      </c>
      <c r="K494">
        <v>21</v>
      </c>
      <c r="L494">
        <v>5.45</v>
      </c>
      <c r="M494">
        <v>3.4</v>
      </c>
      <c r="N494" t="s">
        <v>60</v>
      </c>
      <c r="O494" t="s">
        <v>42</v>
      </c>
      <c r="P494" t="s">
        <v>34</v>
      </c>
      <c r="Q494">
        <v>150.6</v>
      </c>
      <c r="R494">
        <v>7.53</v>
      </c>
      <c r="S494">
        <v>143.07</v>
      </c>
      <c r="T494">
        <v>10</v>
      </c>
      <c r="U494">
        <v>153.07</v>
      </c>
      <c r="V494">
        <v>25</v>
      </c>
      <c r="W494">
        <v>0</v>
      </c>
      <c r="X494" t="s">
        <v>44</v>
      </c>
      <c r="Y494">
        <v>24.2</v>
      </c>
      <c r="Z494">
        <v>34.619999999999997</v>
      </c>
      <c r="AA494">
        <v>0</v>
      </c>
    </row>
    <row r="495" spans="1:27" x14ac:dyDescent="0.25">
      <c r="A495" t="s">
        <v>574</v>
      </c>
      <c r="B495" s="6">
        <v>45717</v>
      </c>
      <c r="C495" t="s">
        <v>27</v>
      </c>
      <c r="D495" t="s">
        <v>66</v>
      </c>
      <c r="E495" t="s">
        <v>29</v>
      </c>
      <c r="F495" t="s">
        <v>81</v>
      </c>
      <c r="G495" t="s">
        <v>144</v>
      </c>
      <c r="H495">
        <v>7</v>
      </c>
      <c r="I495">
        <v>437.76</v>
      </c>
      <c r="J495">
        <v>20</v>
      </c>
      <c r="K495">
        <v>37</v>
      </c>
      <c r="L495">
        <v>6.19</v>
      </c>
      <c r="M495">
        <v>3.1</v>
      </c>
      <c r="N495" t="s">
        <v>50</v>
      </c>
      <c r="O495" t="s">
        <v>33</v>
      </c>
      <c r="P495" t="s">
        <v>34</v>
      </c>
      <c r="Q495">
        <v>3064.32</v>
      </c>
      <c r="R495">
        <v>612.86</v>
      </c>
      <c r="S495">
        <v>0</v>
      </c>
      <c r="T495">
        <v>0</v>
      </c>
      <c r="U495">
        <v>0</v>
      </c>
      <c r="V495">
        <v>38</v>
      </c>
      <c r="W495">
        <v>0</v>
      </c>
      <c r="X495" t="s">
        <v>44</v>
      </c>
      <c r="Y495">
        <v>18.5</v>
      </c>
      <c r="Z495">
        <v>0</v>
      </c>
      <c r="AA495">
        <v>0</v>
      </c>
    </row>
    <row r="496" spans="1:27" x14ac:dyDescent="0.25">
      <c r="A496" t="s">
        <v>575</v>
      </c>
      <c r="B496" s="6">
        <v>45717</v>
      </c>
      <c r="C496" t="s">
        <v>27</v>
      </c>
      <c r="D496" t="s">
        <v>28</v>
      </c>
      <c r="E496" t="s">
        <v>47</v>
      </c>
      <c r="F496" t="s">
        <v>48</v>
      </c>
      <c r="G496" t="s">
        <v>119</v>
      </c>
      <c r="H496">
        <v>3</v>
      </c>
      <c r="I496">
        <v>41.26</v>
      </c>
      <c r="J496">
        <v>25</v>
      </c>
      <c r="K496">
        <v>38</v>
      </c>
      <c r="L496">
        <v>4.38</v>
      </c>
      <c r="M496">
        <v>4.3</v>
      </c>
      <c r="N496" t="s">
        <v>32</v>
      </c>
      <c r="O496" t="s">
        <v>42</v>
      </c>
      <c r="P496" t="s">
        <v>56</v>
      </c>
      <c r="Q496">
        <v>123.78</v>
      </c>
      <c r="R496">
        <v>30.94</v>
      </c>
      <c r="S496">
        <v>92.84</v>
      </c>
      <c r="T496">
        <v>20</v>
      </c>
      <c r="U496">
        <v>112.84</v>
      </c>
      <c r="V496">
        <v>36</v>
      </c>
      <c r="W496">
        <v>2</v>
      </c>
      <c r="X496" t="s">
        <v>44</v>
      </c>
      <c r="Y496">
        <v>20.3</v>
      </c>
      <c r="Z496">
        <v>18.850000000000001</v>
      </c>
      <c r="AA496">
        <v>0</v>
      </c>
    </row>
    <row r="497" spans="1:27" x14ac:dyDescent="0.25">
      <c r="A497" t="s">
        <v>576</v>
      </c>
      <c r="B497" s="6">
        <v>45717</v>
      </c>
      <c r="C497" t="s">
        <v>27</v>
      </c>
      <c r="D497" t="s">
        <v>28</v>
      </c>
      <c r="E497" t="s">
        <v>47</v>
      </c>
      <c r="F497" t="s">
        <v>76</v>
      </c>
      <c r="G497" t="s">
        <v>89</v>
      </c>
      <c r="H497">
        <v>7</v>
      </c>
      <c r="I497">
        <v>498.45</v>
      </c>
      <c r="J497">
        <v>20</v>
      </c>
      <c r="K497">
        <v>20</v>
      </c>
      <c r="L497">
        <v>2.57</v>
      </c>
      <c r="M497">
        <v>4.2</v>
      </c>
      <c r="N497" t="s">
        <v>68</v>
      </c>
      <c r="O497" t="s">
        <v>33</v>
      </c>
      <c r="P497" t="s">
        <v>56</v>
      </c>
      <c r="Q497">
        <v>3489.15</v>
      </c>
      <c r="R497">
        <v>697.83</v>
      </c>
      <c r="S497">
        <v>0</v>
      </c>
      <c r="T497">
        <v>0</v>
      </c>
      <c r="U497">
        <v>0</v>
      </c>
      <c r="V497">
        <v>27</v>
      </c>
      <c r="W497">
        <v>0</v>
      </c>
      <c r="X497" t="s">
        <v>44</v>
      </c>
      <c r="Y497">
        <v>30.6</v>
      </c>
      <c r="Z497">
        <v>0</v>
      </c>
      <c r="AA497">
        <v>0</v>
      </c>
    </row>
    <row r="498" spans="1:27" x14ac:dyDescent="0.25">
      <c r="A498" t="s">
        <v>577</v>
      </c>
      <c r="B498" s="6">
        <v>45717</v>
      </c>
      <c r="C498" t="s">
        <v>80</v>
      </c>
      <c r="D498" t="s">
        <v>54</v>
      </c>
      <c r="E498" t="s">
        <v>47</v>
      </c>
      <c r="F498" t="s">
        <v>30</v>
      </c>
      <c r="G498" t="s">
        <v>100</v>
      </c>
      <c r="H498">
        <v>7</v>
      </c>
      <c r="I498">
        <v>260.49</v>
      </c>
      <c r="J498">
        <v>10</v>
      </c>
      <c r="K498">
        <v>40</v>
      </c>
      <c r="L498">
        <v>1.58</v>
      </c>
      <c r="M498">
        <v>3.7</v>
      </c>
      <c r="N498" t="s">
        <v>50</v>
      </c>
      <c r="O498" t="s">
        <v>42</v>
      </c>
      <c r="P498" t="s">
        <v>43</v>
      </c>
      <c r="Q498">
        <v>1823.43</v>
      </c>
      <c r="R498">
        <v>182.34</v>
      </c>
      <c r="S498">
        <v>1641.09</v>
      </c>
      <c r="T498">
        <v>0</v>
      </c>
      <c r="U498">
        <v>1641.09</v>
      </c>
      <c r="V498">
        <v>29</v>
      </c>
      <c r="W498">
        <v>11</v>
      </c>
      <c r="X498" t="s">
        <v>35</v>
      </c>
      <c r="Y498">
        <v>22.3</v>
      </c>
      <c r="Z498">
        <v>365.96</v>
      </c>
      <c r="AA498">
        <v>1</v>
      </c>
    </row>
    <row r="499" spans="1:27" x14ac:dyDescent="0.25">
      <c r="A499" t="s">
        <v>578</v>
      </c>
      <c r="B499" s="6">
        <v>45717</v>
      </c>
      <c r="C499" t="s">
        <v>53</v>
      </c>
      <c r="D499" t="s">
        <v>38</v>
      </c>
      <c r="E499" t="s">
        <v>29</v>
      </c>
      <c r="F499" t="s">
        <v>93</v>
      </c>
      <c r="G499" t="s">
        <v>100</v>
      </c>
      <c r="H499">
        <v>2</v>
      </c>
      <c r="I499">
        <v>431.6</v>
      </c>
      <c r="J499">
        <v>25</v>
      </c>
      <c r="K499">
        <v>24</v>
      </c>
      <c r="L499">
        <v>3.35</v>
      </c>
      <c r="M499">
        <v>4.4000000000000004</v>
      </c>
      <c r="N499" t="s">
        <v>32</v>
      </c>
      <c r="O499" t="s">
        <v>42</v>
      </c>
      <c r="P499" t="s">
        <v>43</v>
      </c>
      <c r="Q499">
        <v>863.2</v>
      </c>
      <c r="R499">
        <v>215.8</v>
      </c>
      <c r="S499">
        <v>647.4</v>
      </c>
      <c r="T499">
        <v>0</v>
      </c>
      <c r="U499">
        <v>647.4</v>
      </c>
      <c r="V499">
        <v>39</v>
      </c>
      <c r="W499">
        <v>0</v>
      </c>
      <c r="X499" t="s">
        <v>44</v>
      </c>
      <c r="Y499">
        <v>30.4</v>
      </c>
      <c r="Z499">
        <v>196.81</v>
      </c>
      <c r="AA499">
        <v>0</v>
      </c>
    </row>
    <row r="500" spans="1:27" x14ac:dyDescent="0.25">
      <c r="A500" t="s">
        <v>579</v>
      </c>
      <c r="B500" s="6">
        <v>45717</v>
      </c>
      <c r="C500" t="s">
        <v>27</v>
      </c>
      <c r="D500" t="s">
        <v>66</v>
      </c>
      <c r="E500" t="s">
        <v>47</v>
      </c>
      <c r="F500" t="s">
        <v>39</v>
      </c>
      <c r="G500" t="s">
        <v>31</v>
      </c>
      <c r="H500">
        <v>5</v>
      </c>
      <c r="I500">
        <v>410.6</v>
      </c>
      <c r="J500">
        <v>25</v>
      </c>
      <c r="K500">
        <v>33</v>
      </c>
      <c r="L500">
        <v>6.18</v>
      </c>
      <c r="M500">
        <v>4.5999999999999996</v>
      </c>
      <c r="N500" t="s">
        <v>41</v>
      </c>
      <c r="O500" t="s">
        <v>33</v>
      </c>
      <c r="P500" t="s">
        <v>56</v>
      </c>
      <c r="Q500">
        <v>2053</v>
      </c>
      <c r="R500">
        <v>513.25</v>
      </c>
      <c r="S500">
        <v>0</v>
      </c>
      <c r="T500">
        <v>0</v>
      </c>
      <c r="U500">
        <v>0</v>
      </c>
      <c r="V500">
        <v>39</v>
      </c>
      <c r="W500">
        <v>0</v>
      </c>
      <c r="X500" t="s">
        <v>44</v>
      </c>
      <c r="Y500">
        <v>21.5</v>
      </c>
      <c r="Z500">
        <v>0</v>
      </c>
      <c r="AA500">
        <v>0</v>
      </c>
    </row>
    <row r="501" spans="1:27" x14ac:dyDescent="0.25">
      <c r="A501" t="s">
        <v>580</v>
      </c>
      <c r="B501" s="6">
        <v>45717</v>
      </c>
      <c r="C501" t="s">
        <v>58</v>
      </c>
      <c r="D501" t="s">
        <v>28</v>
      </c>
      <c r="E501" t="s">
        <v>29</v>
      </c>
      <c r="F501" t="s">
        <v>73</v>
      </c>
      <c r="G501" t="s">
        <v>136</v>
      </c>
      <c r="H501">
        <v>1</v>
      </c>
      <c r="I501">
        <v>273.61</v>
      </c>
      <c r="J501">
        <v>5</v>
      </c>
      <c r="K501">
        <v>20</v>
      </c>
      <c r="L501">
        <v>1.2</v>
      </c>
      <c r="M501">
        <v>4.5</v>
      </c>
      <c r="N501" t="s">
        <v>60</v>
      </c>
      <c r="O501" t="s">
        <v>42</v>
      </c>
      <c r="P501" t="s">
        <v>43</v>
      </c>
      <c r="Q501">
        <v>273.61</v>
      </c>
      <c r="R501">
        <v>13.68</v>
      </c>
      <c r="S501">
        <v>259.93</v>
      </c>
      <c r="T501">
        <v>15</v>
      </c>
      <c r="U501">
        <v>274.93</v>
      </c>
      <c r="V501">
        <v>36</v>
      </c>
      <c r="W501">
        <v>0</v>
      </c>
      <c r="X501" t="s">
        <v>44</v>
      </c>
      <c r="Y501">
        <v>29.6</v>
      </c>
      <c r="Z501">
        <v>76.94</v>
      </c>
      <c r="AA501">
        <v>0</v>
      </c>
    </row>
    <row r="502" spans="1:27" x14ac:dyDescent="0.25">
      <c r="A502" t="s">
        <v>581</v>
      </c>
      <c r="B502" s="6">
        <v>45718</v>
      </c>
      <c r="C502" t="s">
        <v>80</v>
      </c>
      <c r="D502" t="s">
        <v>38</v>
      </c>
      <c r="E502" t="s">
        <v>47</v>
      </c>
      <c r="F502" t="s">
        <v>30</v>
      </c>
      <c r="G502" t="s">
        <v>70</v>
      </c>
      <c r="H502">
        <v>7</v>
      </c>
      <c r="I502">
        <v>348.06</v>
      </c>
      <c r="J502">
        <v>15</v>
      </c>
      <c r="K502">
        <v>38</v>
      </c>
      <c r="L502">
        <v>7.26</v>
      </c>
      <c r="M502">
        <v>3.7</v>
      </c>
      <c r="N502" t="s">
        <v>50</v>
      </c>
      <c r="O502" t="s">
        <v>42</v>
      </c>
      <c r="P502" t="s">
        <v>43</v>
      </c>
      <c r="Q502">
        <v>2436.42</v>
      </c>
      <c r="R502">
        <v>365.46</v>
      </c>
      <c r="S502">
        <v>2070.96</v>
      </c>
      <c r="T502">
        <v>0</v>
      </c>
      <c r="U502">
        <v>2070.96</v>
      </c>
      <c r="V502">
        <v>22</v>
      </c>
      <c r="W502">
        <v>16</v>
      </c>
      <c r="X502" t="s">
        <v>35</v>
      </c>
      <c r="Y502">
        <v>16.600000000000001</v>
      </c>
      <c r="Z502">
        <v>343.78</v>
      </c>
      <c r="AA502">
        <v>1</v>
      </c>
    </row>
    <row r="503" spans="1:27" x14ac:dyDescent="0.25">
      <c r="A503" t="s">
        <v>582</v>
      </c>
      <c r="B503" s="6">
        <v>45718</v>
      </c>
      <c r="C503" t="s">
        <v>37</v>
      </c>
      <c r="D503" t="s">
        <v>38</v>
      </c>
      <c r="E503" t="s">
        <v>47</v>
      </c>
      <c r="F503" t="s">
        <v>81</v>
      </c>
      <c r="G503" t="s">
        <v>119</v>
      </c>
      <c r="H503">
        <v>3</v>
      </c>
      <c r="I503">
        <v>461.86</v>
      </c>
      <c r="J503">
        <v>5</v>
      </c>
      <c r="K503">
        <v>22</v>
      </c>
      <c r="L503">
        <v>2.2599999999999998</v>
      </c>
      <c r="M503">
        <v>4.2</v>
      </c>
      <c r="N503" t="s">
        <v>41</v>
      </c>
      <c r="O503" t="s">
        <v>42</v>
      </c>
      <c r="P503" t="s">
        <v>64</v>
      </c>
      <c r="Q503">
        <v>1385.58</v>
      </c>
      <c r="R503">
        <v>69.28</v>
      </c>
      <c r="S503">
        <v>1316.3</v>
      </c>
      <c r="T503">
        <v>0</v>
      </c>
      <c r="U503">
        <v>1316.3</v>
      </c>
      <c r="V503">
        <v>33</v>
      </c>
      <c r="W503">
        <v>0</v>
      </c>
      <c r="X503" t="s">
        <v>44</v>
      </c>
      <c r="Y503">
        <v>18.3</v>
      </c>
      <c r="Z503">
        <v>240.88</v>
      </c>
      <c r="AA503">
        <v>0</v>
      </c>
    </row>
    <row r="504" spans="1:27" x14ac:dyDescent="0.25">
      <c r="A504" t="s">
        <v>583</v>
      </c>
      <c r="B504" s="6">
        <v>45718</v>
      </c>
      <c r="C504" t="s">
        <v>88</v>
      </c>
      <c r="D504" t="s">
        <v>66</v>
      </c>
      <c r="E504" t="s">
        <v>29</v>
      </c>
      <c r="F504" t="s">
        <v>86</v>
      </c>
      <c r="G504" t="s">
        <v>78</v>
      </c>
      <c r="H504">
        <v>7</v>
      </c>
      <c r="I504">
        <v>315.22000000000003</v>
      </c>
      <c r="J504">
        <v>15</v>
      </c>
      <c r="K504">
        <v>38</v>
      </c>
      <c r="L504">
        <v>7.17</v>
      </c>
      <c r="M504">
        <v>3.6</v>
      </c>
      <c r="N504" t="s">
        <v>50</v>
      </c>
      <c r="O504" t="s">
        <v>42</v>
      </c>
      <c r="P504" t="s">
        <v>43</v>
      </c>
      <c r="Q504">
        <v>2206.54</v>
      </c>
      <c r="R504">
        <v>330.98</v>
      </c>
      <c r="S504">
        <v>1875.56</v>
      </c>
      <c r="T504">
        <v>0</v>
      </c>
      <c r="U504">
        <v>1875.56</v>
      </c>
      <c r="V504">
        <v>43</v>
      </c>
      <c r="W504">
        <v>0</v>
      </c>
      <c r="X504" t="s">
        <v>44</v>
      </c>
      <c r="Y504">
        <v>22.3</v>
      </c>
      <c r="Z504">
        <v>418.25</v>
      </c>
      <c r="AA504">
        <v>0</v>
      </c>
    </row>
    <row r="505" spans="1:27" x14ac:dyDescent="0.25">
      <c r="A505" t="s">
        <v>584</v>
      </c>
      <c r="B505" s="6">
        <v>45718</v>
      </c>
      <c r="C505" t="s">
        <v>27</v>
      </c>
      <c r="D505" t="s">
        <v>66</v>
      </c>
      <c r="E505" t="s">
        <v>47</v>
      </c>
      <c r="F505" t="s">
        <v>48</v>
      </c>
      <c r="G505" t="s">
        <v>117</v>
      </c>
      <c r="H505">
        <v>1</v>
      </c>
      <c r="I505">
        <v>167.28</v>
      </c>
      <c r="J505">
        <v>15</v>
      </c>
      <c r="K505">
        <v>30</v>
      </c>
      <c r="L505">
        <v>3.8</v>
      </c>
      <c r="M505">
        <v>4.5</v>
      </c>
      <c r="N505" t="s">
        <v>32</v>
      </c>
      <c r="O505" t="s">
        <v>42</v>
      </c>
      <c r="P505" t="s">
        <v>56</v>
      </c>
      <c r="Q505">
        <v>167.28</v>
      </c>
      <c r="R505">
        <v>25.09</v>
      </c>
      <c r="S505">
        <v>142.19</v>
      </c>
      <c r="T505">
        <v>10</v>
      </c>
      <c r="U505">
        <v>152.19</v>
      </c>
      <c r="V505">
        <v>31</v>
      </c>
      <c r="W505">
        <v>0</v>
      </c>
      <c r="X505" t="s">
        <v>44</v>
      </c>
      <c r="Y505">
        <v>31.4</v>
      </c>
      <c r="Z505">
        <v>44.65</v>
      </c>
      <c r="AA505">
        <v>0</v>
      </c>
    </row>
    <row r="506" spans="1:27" x14ac:dyDescent="0.25">
      <c r="A506" t="s">
        <v>585</v>
      </c>
      <c r="B506" s="6">
        <v>45718</v>
      </c>
      <c r="C506" t="s">
        <v>84</v>
      </c>
      <c r="D506" t="s">
        <v>54</v>
      </c>
      <c r="E506" t="s">
        <v>29</v>
      </c>
      <c r="F506" t="s">
        <v>73</v>
      </c>
      <c r="G506" t="s">
        <v>40</v>
      </c>
      <c r="H506">
        <v>1</v>
      </c>
      <c r="I506">
        <v>335.26</v>
      </c>
      <c r="J506">
        <v>5</v>
      </c>
      <c r="K506">
        <v>33</v>
      </c>
      <c r="L506">
        <v>7.54</v>
      </c>
      <c r="M506">
        <v>4.8</v>
      </c>
      <c r="N506" t="s">
        <v>50</v>
      </c>
      <c r="O506" t="s">
        <v>42</v>
      </c>
      <c r="P506" t="s">
        <v>64</v>
      </c>
      <c r="Q506">
        <v>335.26</v>
      </c>
      <c r="R506">
        <v>16.760000000000002</v>
      </c>
      <c r="S506">
        <v>318.5</v>
      </c>
      <c r="T506">
        <v>0</v>
      </c>
      <c r="U506">
        <v>318.5</v>
      </c>
      <c r="V506">
        <v>28</v>
      </c>
      <c r="W506">
        <v>5</v>
      </c>
      <c r="X506" t="s">
        <v>44</v>
      </c>
      <c r="Y506">
        <v>17.7</v>
      </c>
      <c r="Z506">
        <v>56.37</v>
      </c>
      <c r="AA506">
        <v>0</v>
      </c>
    </row>
    <row r="507" spans="1:27" x14ac:dyDescent="0.25">
      <c r="A507" t="s">
        <v>586</v>
      </c>
      <c r="B507" s="6">
        <v>45718</v>
      </c>
      <c r="C507" t="s">
        <v>84</v>
      </c>
      <c r="D507" t="s">
        <v>38</v>
      </c>
      <c r="E507" t="s">
        <v>47</v>
      </c>
      <c r="F507" t="s">
        <v>39</v>
      </c>
      <c r="G507" t="s">
        <v>40</v>
      </c>
      <c r="H507">
        <v>2</v>
      </c>
      <c r="I507">
        <v>476.16</v>
      </c>
      <c r="J507">
        <v>10</v>
      </c>
      <c r="K507">
        <v>28</v>
      </c>
      <c r="L507">
        <v>6.52</v>
      </c>
      <c r="M507">
        <v>5</v>
      </c>
      <c r="N507" t="s">
        <v>41</v>
      </c>
      <c r="O507" t="s">
        <v>42</v>
      </c>
      <c r="P507" t="s">
        <v>51</v>
      </c>
      <c r="Q507">
        <v>952.32</v>
      </c>
      <c r="R507">
        <v>95.23</v>
      </c>
      <c r="S507">
        <v>857.09</v>
      </c>
      <c r="T507">
        <v>0</v>
      </c>
      <c r="U507">
        <v>857.09</v>
      </c>
      <c r="V507">
        <v>21</v>
      </c>
      <c r="W507">
        <v>7</v>
      </c>
      <c r="X507" t="s">
        <v>35</v>
      </c>
      <c r="Y507">
        <v>13.4</v>
      </c>
      <c r="Z507">
        <v>114.85</v>
      </c>
      <c r="AA507">
        <v>1</v>
      </c>
    </row>
    <row r="508" spans="1:27" x14ac:dyDescent="0.25">
      <c r="A508" t="s">
        <v>587</v>
      </c>
      <c r="B508" s="6">
        <v>45718</v>
      </c>
      <c r="C508" t="s">
        <v>80</v>
      </c>
      <c r="D508" t="s">
        <v>28</v>
      </c>
      <c r="E508" t="s">
        <v>47</v>
      </c>
      <c r="F508" t="s">
        <v>81</v>
      </c>
      <c r="G508" t="s">
        <v>70</v>
      </c>
      <c r="H508">
        <v>7</v>
      </c>
      <c r="I508">
        <v>115.84</v>
      </c>
      <c r="J508">
        <v>10</v>
      </c>
      <c r="K508">
        <v>32</v>
      </c>
      <c r="L508">
        <v>4.95</v>
      </c>
      <c r="M508">
        <v>4.4000000000000004</v>
      </c>
      <c r="N508" t="s">
        <v>60</v>
      </c>
      <c r="O508" t="s">
        <v>42</v>
      </c>
      <c r="P508" t="s">
        <v>51</v>
      </c>
      <c r="Q508">
        <v>810.88</v>
      </c>
      <c r="R508">
        <v>81.09</v>
      </c>
      <c r="S508">
        <v>729.79</v>
      </c>
      <c r="T508">
        <v>0</v>
      </c>
      <c r="U508">
        <v>729.79</v>
      </c>
      <c r="V508">
        <v>33</v>
      </c>
      <c r="W508">
        <v>0</v>
      </c>
      <c r="X508" t="s">
        <v>44</v>
      </c>
      <c r="Y508">
        <v>24</v>
      </c>
      <c r="Z508">
        <v>175.15</v>
      </c>
      <c r="AA508">
        <v>0</v>
      </c>
    </row>
    <row r="509" spans="1:27" x14ac:dyDescent="0.25">
      <c r="A509" t="s">
        <v>588</v>
      </c>
      <c r="B509" s="6">
        <v>45718</v>
      </c>
      <c r="C509" t="s">
        <v>88</v>
      </c>
      <c r="D509" t="s">
        <v>66</v>
      </c>
      <c r="E509" t="s">
        <v>29</v>
      </c>
      <c r="F509" t="s">
        <v>111</v>
      </c>
      <c r="G509" t="s">
        <v>67</v>
      </c>
      <c r="H509">
        <v>3</v>
      </c>
      <c r="I509">
        <v>39.54</v>
      </c>
      <c r="J509">
        <v>0</v>
      </c>
      <c r="K509">
        <v>29</v>
      </c>
      <c r="L509">
        <v>7.14</v>
      </c>
      <c r="M509">
        <v>3.2</v>
      </c>
      <c r="N509" t="s">
        <v>32</v>
      </c>
      <c r="O509" t="s">
        <v>42</v>
      </c>
      <c r="P509" t="s">
        <v>64</v>
      </c>
      <c r="Q509">
        <v>118.62</v>
      </c>
      <c r="R509">
        <v>0</v>
      </c>
      <c r="S509">
        <v>118.62</v>
      </c>
      <c r="T509">
        <v>15</v>
      </c>
      <c r="U509">
        <v>133.62</v>
      </c>
      <c r="V509">
        <v>27</v>
      </c>
      <c r="W509">
        <v>2</v>
      </c>
      <c r="X509" t="s">
        <v>44</v>
      </c>
      <c r="Y509">
        <v>16</v>
      </c>
      <c r="Z509">
        <v>18.98</v>
      </c>
      <c r="AA509">
        <v>0</v>
      </c>
    </row>
    <row r="510" spans="1:27" x14ac:dyDescent="0.25">
      <c r="A510" t="s">
        <v>589</v>
      </c>
      <c r="B510" s="6">
        <v>45719</v>
      </c>
      <c r="C510" t="s">
        <v>84</v>
      </c>
      <c r="D510" t="s">
        <v>28</v>
      </c>
      <c r="E510" t="s">
        <v>29</v>
      </c>
      <c r="F510" t="s">
        <v>93</v>
      </c>
      <c r="G510" t="s">
        <v>136</v>
      </c>
      <c r="H510">
        <v>3</v>
      </c>
      <c r="I510">
        <v>168.25</v>
      </c>
      <c r="J510">
        <v>20</v>
      </c>
      <c r="K510">
        <v>32</v>
      </c>
      <c r="L510">
        <v>2.17</v>
      </c>
      <c r="M510">
        <v>4.4000000000000004</v>
      </c>
      <c r="N510" t="s">
        <v>50</v>
      </c>
      <c r="O510" t="s">
        <v>42</v>
      </c>
      <c r="P510" t="s">
        <v>56</v>
      </c>
      <c r="Q510">
        <v>504.75</v>
      </c>
      <c r="R510">
        <v>100.95</v>
      </c>
      <c r="S510">
        <v>403.8</v>
      </c>
      <c r="T510">
        <v>0</v>
      </c>
      <c r="U510">
        <v>403.8</v>
      </c>
      <c r="V510">
        <v>27</v>
      </c>
      <c r="W510">
        <v>5</v>
      </c>
      <c r="X510" t="s">
        <v>44</v>
      </c>
      <c r="Y510">
        <v>10.3</v>
      </c>
      <c r="Z510">
        <v>41.59</v>
      </c>
      <c r="AA510">
        <v>0</v>
      </c>
    </row>
    <row r="511" spans="1:27" x14ac:dyDescent="0.25">
      <c r="A511" t="s">
        <v>590</v>
      </c>
      <c r="B511" s="6">
        <v>45719</v>
      </c>
      <c r="C511" t="s">
        <v>53</v>
      </c>
      <c r="D511" t="s">
        <v>28</v>
      </c>
      <c r="E511" t="s">
        <v>47</v>
      </c>
      <c r="F511" t="s">
        <v>76</v>
      </c>
      <c r="G511" t="s">
        <v>67</v>
      </c>
      <c r="H511">
        <v>7</v>
      </c>
      <c r="I511">
        <v>65.23</v>
      </c>
      <c r="J511">
        <v>5</v>
      </c>
      <c r="K511">
        <v>44</v>
      </c>
      <c r="L511">
        <v>5.94</v>
      </c>
      <c r="M511">
        <v>5</v>
      </c>
      <c r="N511" t="s">
        <v>32</v>
      </c>
      <c r="O511" t="s">
        <v>42</v>
      </c>
      <c r="P511" t="s">
        <v>43</v>
      </c>
      <c r="Q511">
        <v>456.61</v>
      </c>
      <c r="R511">
        <v>22.83</v>
      </c>
      <c r="S511">
        <v>433.78</v>
      </c>
      <c r="T511">
        <v>0</v>
      </c>
      <c r="U511">
        <v>433.78</v>
      </c>
      <c r="V511">
        <v>16</v>
      </c>
      <c r="W511">
        <v>28</v>
      </c>
      <c r="X511" t="s">
        <v>35</v>
      </c>
      <c r="Y511">
        <v>20.100000000000001</v>
      </c>
      <c r="Z511">
        <v>87.19</v>
      </c>
      <c r="AA511">
        <v>1</v>
      </c>
    </row>
    <row r="512" spans="1:27" x14ac:dyDescent="0.25">
      <c r="A512" t="s">
        <v>591</v>
      </c>
      <c r="B512" s="6">
        <v>45719</v>
      </c>
      <c r="C512" t="s">
        <v>58</v>
      </c>
      <c r="D512" t="s">
        <v>46</v>
      </c>
      <c r="E512" t="s">
        <v>29</v>
      </c>
      <c r="F512" t="s">
        <v>86</v>
      </c>
      <c r="G512" t="s">
        <v>119</v>
      </c>
      <c r="H512">
        <v>4</v>
      </c>
      <c r="I512">
        <v>251.33</v>
      </c>
      <c r="J512">
        <v>0</v>
      </c>
      <c r="K512">
        <v>44</v>
      </c>
      <c r="L512">
        <v>7</v>
      </c>
      <c r="M512">
        <v>4.2</v>
      </c>
      <c r="N512" t="s">
        <v>68</v>
      </c>
      <c r="O512" t="s">
        <v>42</v>
      </c>
      <c r="P512" t="s">
        <v>43</v>
      </c>
      <c r="Q512">
        <v>1005.32</v>
      </c>
      <c r="R512">
        <v>0</v>
      </c>
      <c r="S512">
        <v>1005.32</v>
      </c>
      <c r="T512">
        <v>0</v>
      </c>
      <c r="U512">
        <v>1005.32</v>
      </c>
      <c r="V512">
        <v>39</v>
      </c>
      <c r="W512">
        <v>5</v>
      </c>
      <c r="X512" t="s">
        <v>44</v>
      </c>
      <c r="Y512">
        <v>10.199999999999999</v>
      </c>
      <c r="Z512">
        <v>102.54</v>
      </c>
      <c r="AA512">
        <v>0</v>
      </c>
    </row>
    <row r="513" spans="1:27" x14ac:dyDescent="0.25">
      <c r="A513" t="s">
        <v>592</v>
      </c>
      <c r="B513" s="6">
        <v>45719</v>
      </c>
      <c r="C513" t="s">
        <v>88</v>
      </c>
      <c r="D513" t="s">
        <v>46</v>
      </c>
      <c r="E513" t="s">
        <v>29</v>
      </c>
      <c r="F513" t="s">
        <v>86</v>
      </c>
      <c r="G513" t="s">
        <v>63</v>
      </c>
      <c r="H513">
        <v>3</v>
      </c>
      <c r="I513">
        <v>133.99</v>
      </c>
      <c r="J513">
        <v>10</v>
      </c>
      <c r="K513">
        <v>25</v>
      </c>
      <c r="L513">
        <v>1.44</v>
      </c>
      <c r="M513">
        <v>2.8</v>
      </c>
      <c r="N513" t="s">
        <v>60</v>
      </c>
      <c r="O513" t="s">
        <v>42</v>
      </c>
      <c r="P513" t="s">
        <v>64</v>
      </c>
      <c r="Q513">
        <v>401.97</v>
      </c>
      <c r="R513">
        <v>40.200000000000003</v>
      </c>
      <c r="S513">
        <v>361.77</v>
      </c>
      <c r="T513">
        <v>0</v>
      </c>
      <c r="U513">
        <v>361.77</v>
      </c>
      <c r="V513">
        <v>44</v>
      </c>
      <c r="W513">
        <v>0</v>
      </c>
      <c r="X513" t="s">
        <v>44</v>
      </c>
      <c r="Y513">
        <v>19.2</v>
      </c>
      <c r="Z513">
        <v>69.459999999999994</v>
      </c>
      <c r="AA513">
        <v>0</v>
      </c>
    </row>
    <row r="514" spans="1:27" x14ac:dyDescent="0.25">
      <c r="A514" t="s">
        <v>593</v>
      </c>
      <c r="B514" s="6">
        <v>45719</v>
      </c>
      <c r="C514" t="s">
        <v>84</v>
      </c>
      <c r="D514" t="s">
        <v>66</v>
      </c>
      <c r="E514" t="s">
        <v>29</v>
      </c>
      <c r="F514" t="s">
        <v>30</v>
      </c>
      <c r="G514" t="s">
        <v>63</v>
      </c>
      <c r="H514">
        <v>3</v>
      </c>
      <c r="I514">
        <v>33.94</v>
      </c>
      <c r="J514">
        <v>0</v>
      </c>
      <c r="K514">
        <v>35</v>
      </c>
      <c r="L514">
        <v>2.2999999999999998</v>
      </c>
      <c r="M514">
        <v>3.8</v>
      </c>
      <c r="N514" t="s">
        <v>41</v>
      </c>
      <c r="O514" t="s">
        <v>42</v>
      </c>
      <c r="P514" t="s">
        <v>64</v>
      </c>
      <c r="Q514">
        <v>101.82</v>
      </c>
      <c r="R514">
        <v>0</v>
      </c>
      <c r="S514">
        <v>101.82</v>
      </c>
      <c r="T514">
        <v>20</v>
      </c>
      <c r="U514">
        <v>121.82</v>
      </c>
      <c r="V514">
        <v>20</v>
      </c>
      <c r="W514">
        <v>15</v>
      </c>
      <c r="X514" t="s">
        <v>35</v>
      </c>
      <c r="Y514">
        <v>19.5</v>
      </c>
      <c r="Z514">
        <v>19.850000000000001</v>
      </c>
      <c r="AA514">
        <v>1</v>
      </c>
    </row>
    <row r="515" spans="1:27" x14ac:dyDescent="0.25">
      <c r="A515" t="s">
        <v>594</v>
      </c>
      <c r="B515" s="6">
        <v>45719</v>
      </c>
      <c r="C515" t="s">
        <v>75</v>
      </c>
      <c r="D515" t="s">
        <v>38</v>
      </c>
      <c r="E515" t="s">
        <v>47</v>
      </c>
      <c r="F515" t="s">
        <v>93</v>
      </c>
      <c r="G515" t="s">
        <v>119</v>
      </c>
      <c r="H515">
        <v>7</v>
      </c>
      <c r="I515">
        <v>461.6</v>
      </c>
      <c r="J515">
        <v>15</v>
      </c>
      <c r="K515">
        <v>37</v>
      </c>
      <c r="L515">
        <v>3.53</v>
      </c>
      <c r="M515">
        <v>3.5</v>
      </c>
      <c r="N515" t="s">
        <v>32</v>
      </c>
      <c r="O515" t="s">
        <v>42</v>
      </c>
      <c r="P515" t="s">
        <v>43</v>
      </c>
      <c r="Q515">
        <v>3231.2</v>
      </c>
      <c r="R515">
        <v>484.68</v>
      </c>
      <c r="S515">
        <v>2746.52</v>
      </c>
      <c r="T515">
        <v>0</v>
      </c>
      <c r="U515">
        <v>2746.52</v>
      </c>
      <c r="V515">
        <v>34</v>
      </c>
      <c r="W515">
        <v>3</v>
      </c>
      <c r="X515" t="s">
        <v>44</v>
      </c>
      <c r="Y515">
        <v>18.399999999999999</v>
      </c>
      <c r="Z515">
        <v>505.36</v>
      </c>
      <c r="AA515">
        <v>0</v>
      </c>
    </row>
    <row r="516" spans="1:27" x14ac:dyDescent="0.25">
      <c r="A516" t="s">
        <v>595</v>
      </c>
      <c r="B516" s="6">
        <v>45719</v>
      </c>
      <c r="C516" t="s">
        <v>58</v>
      </c>
      <c r="D516" t="s">
        <v>54</v>
      </c>
      <c r="E516" t="s">
        <v>29</v>
      </c>
      <c r="F516" t="s">
        <v>73</v>
      </c>
      <c r="G516" t="s">
        <v>144</v>
      </c>
      <c r="H516">
        <v>7</v>
      </c>
      <c r="I516">
        <v>336.99</v>
      </c>
      <c r="J516">
        <v>15</v>
      </c>
      <c r="K516">
        <v>17</v>
      </c>
      <c r="L516">
        <v>2.44</v>
      </c>
      <c r="M516">
        <v>4</v>
      </c>
      <c r="N516" t="s">
        <v>60</v>
      </c>
      <c r="O516" t="s">
        <v>42</v>
      </c>
      <c r="P516" t="s">
        <v>64</v>
      </c>
      <c r="Q516">
        <v>2358.9299999999998</v>
      </c>
      <c r="R516">
        <v>353.84</v>
      </c>
      <c r="S516">
        <v>2005.09</v>
      </c>
      <c r="T516">
        <v>0</v>
      </c>
      <c r="U516">
        <v>2005.09</v>
      </c>
      <c r="V516">
        <v>43</v>
      </c>
      <c r="W516">
        <v>0</v>
      </c>
      <c r="X516" t="s">
        <v>44</v>
      </c>
      <c r="Y516">
        <v>29.9</v>
      </c>
      <c r="Z516">
        <v>599.52</v>
      </c>
      <c r="AA516">
        <v>0</v>
      </c>
    </row>
    <row r="517" spans="1:27" x14ac:dyDescent="0.25">
      <c r="A517" t="s">
        <v>596</v>
      </c>
      <c r="B517" s="6">
        <v>45719</v>
      </c>
      <c r="C517" t="s">
        <v>80</v>
      </c>
      <c r="D517" t="s">
        <v>66</v>
      </c>
      <c r="E517" t="s">
        <v>29</v>
      </c>
      <c r="F517" t="s">
        <v>30</v>
      </c>
      <c r="G517" t="s">
        <v>31</v>
      </c>
      <c r="H517">
        <v>1</v>
      </c>
      <c r="I517">
        <v>203.48</v>
      </c>
      <c r="J517">
        <v>20</v>
      </c>
      <c r="K517">
        <v>51</v>
      </c>
      <c r="L517">
        <v>1.9</v>
      </c>
      <c r="M517">
        <v>4.4000000000000004</v>
      </c>
      <c r="N517" t="s">
        <v>60</v>
      </c>
      <c r="O517" t="s">
        <v>42</v>
      </c>
      <c r="P517" t="s">
        <v>56</v>
      </c>
      <c r="Q517">
        <v>203.48</v>
      </c>
      <c r="R517">
        <v>40.700000000000003</v>
      </c>
      <c r="S517">
        <v>162.78</v>
      </c>
      <c r="T517">
        <v>10</v>
      </c>
      <c r="U517">
        <v>172.78</v>
      </c>
      <c r="V517">
        <v>25</v>
      </c>
      <c r="W517">
        <v>26</v>
      </c>
      <c r="X517" t="s">
        <v>35</v>
      </c>
      <c r="Y517">
        <v>18.100000000000001</v>
      </c>
      <c r="Z517">
        <v>29.46</v>
      </c>
      <c r="AA517">
        <v>1</v>
      </c>
    </row>
    <row r="518" spans="1:27" x14ac:dyDescent="0.25">
      <c r="A518" t="s">
        <v>597</v>
      </c>
      <c r="B518" s="6">
        <v>45719</v>
      </c>
      <c r="C518" t="s">
        <v>84</v>
      </c>
      <c r="D518" t="s">
        <v>66</v>
      </c>
      <c r="E518" t="s">
        <v>47</v>
      </c>
      <c r="F518" t="s">
        <v>86</v>
      </c>
      <c r="G518" t="s">
        <v>49</v>
      </c>
      <c r="H518">
        <v>1</v>
      </c>
      <c r="I518">
        <v>66.59</v>
      </c>
      <c r="J518">
        <v>20</v>
      </c>
      <c r="K518">
        <v>22</v>
      </c>
      <c r="L518">
        <v>6.9</v>
      </c>
      <c r="M518">
        <v>4.7</v>
      </c>
      <c r="N518" t="s">
        <v>50</v>
      </c>
      <c r="O518" t="s">
        <v>42</v>
      </c>
      <c r="P518" t="s">
        <v>43</v>
      </c>
      <c r="Q518">
        <v>66.59</v>
      </c>
      <c r="R518">
        <v>13.32</v>
      </c>
      <c r="S518">
        <v>53.27</v>
      </c>
      <c r="T518">
        <v>10</v>
      </c>
      <c r="U518">
        <v>63.27</v>
      </c>
      <c r="V518">
        <v>18</v>
      </c>
      <c r="W518">
        <v>4</v>
      </c>
      <c r="X518" t="s">
        <v>44</v>
      </c>
      <c r="Y518">
        <v>13.2</v>
      </c>
      <c r="Z518">
        <v>7.03</v>
      </c>
      <c r="AA518">
        <v>0</v>
      </c>
    </row>
    <row r="519" spans="1:27" x14ac:dyDescent="0.25">
      <c r="A519" t="s">
        <v>598</v>
      </c>
      <c r="B519" s="6">
        <v>45720</v>
      </c>
      <c r="C519" t="s">
        <v>80</v>
      </c>
      <c r="D519" t="s">
        <v>66</v>
      </c>
      <c r="E519" t="s">
        <v>29</v>
      </c>
      <c r="F519" t="s">
        <v>86</v>
      </c>
      <c r="G519" t="s">
        <v>40</v>
      </c>
      <c r="H519">
        <v>3</v>
      </c>
      <c r="I519">
        <v>338</v>
      </c>
      <c r="J519">
        <v>25</v>
      </c>
      <c r="K519">
        <v>30</v>
      </c>
      <c r="L519">
        <v>2.39</v>
      </c>
      <c r="M519">
        <v>3.2</v>
      </c>
      <c r="N519" t="s">
        <v>32</v>
      </c>
      <c r="O519" t="s">
        <v>42</v>
      </c>
      <c r="P519" t="s">
        <v>64</v>
      </c>
      <c r="Q519">
        <v>1014</v>
      </c>
      <c r="R519">
        <v>253.5</v>
      </c>
      <c r="S519">
        <v>760.5</v>
      </c>
      <c r="T519">
        <v>0</v>
      </c>
      <c r="U519">
        <v>760.5</v>
      </c>
      <c r="V519">
        <v>32</v>
      </c>
      <c r="W519">
        <v>0</v>
      </c>
      <c r="X519" t="s">
        <v>44</v>
      </c>
      <c r="Y519">
        <v>27.2</v>
      </c>
      <c r="Z519">
        <v>206.86</v>
      </c>
      <c r="AA519">
        <v>0</v>
      </c>
    </row>
    <row r="520" spans="1:27" x14ac:dyDescent="0.25">
      <c r="A520" t="s">
        <v>599</v>
      </c>
      <c r="B520" s="6">
        <v>45720</v>
      </c>
      <c r="C520" t="s">
        <v>58</v>
      </c>
      <c r="D520" t="s">
        <v>46</v>
      </c>
      <c r="E520" t="s">
        <v>47</v>
      </c>
      <c r="F520" t="s">
        <v>81</v>
      </c>
      <c r="G520" t="s">
        <v>89</v>
      </c>
      <c r="H520">
        <v>4</v>
      </c>
      <c r="I520">
        <v>311.27999999999997</v>
      </c>
      <c r="J520">
        <v>15</v>
      </c>
      <c r="K520">
        <v>42</v>
      </c>
      <c r="L520">
        <v>4.8899999999999997</v>
      </c>
      <c r="M520">
        <v>4.5</v>
      </c>
      <c r="N520" t="s">
        <v>68</v>
      </c>
      <c r="O520" t="s">
        <v>42</v>
      </c>
      <c r="P520" t="s">
        <v>51</v>
      </c>
      <c r="Q520">
        <v>1245.1199999999999</v>
      </c>
      <c r="R520">
        <v>186.77</v>
      </c>
      <c r="S520">
        <v>1058.3499999999999</v>
      </c>
      <c r="T520">
        <v>0</v>
      </c>
      <c r="U520">
        <v>1058.3499999999999</v>
      </c>
      <c r="V520">
        <v>39</v>
      </c>
      <c r="W520">
        <v>3</v>
      </c>
      <c r="X520" t="s">
        <v>44</v>
      </c>
      <c r="Y520">
        <v>30.6</v>
      </c>
      <c r="Z520">
        <v>323.86</v>
      </c>
      <c r="AA520">
        <v>0</v>
      </c>
    </row>
    <row r="521" spans="1:27" x14ac:dyDescent="0.25">
      <c r="A521" t="s">
        <v>600</v>
      </c>
      <c r="B521" s="6">
        <v>45720</v>
      </c>
      <c r="C521" t="s">
        <v>80</v>
      </c>
      <c r="D521" t="s">
        <v>66</v>
      </c>
      <c r="E521" t="s">
        <v>47</v>
      </c>
      <c r="F521" t="s">
        <v>76</v>
      </c>
      <c r="G521" t="s">
        <v>100</v>
      </c>
      <c r="H521">
        <v>6</v>
      </c>
      <c r="I521">
        <v>372.37</v>
      </c>
      <c r="J521">
        <v>25</v>
      </c>
      <c r="K521">
        <v>28</v>
      </c>
      <c r="L521">
        <v>5.88</v>
      </c>
      <c r="M521">
        <v>4.0999999999999996</v>
      </c>
      <c r="N521" t="s">
        <v>60</v>
      </c>
      <c r="O521" t="s">
        <v>42</v>
      </c>
      <c r="P521" t="s">
        <v>51</v>
      </c>
      <c r="Q521">
        <v>2234.2199999999998</v>
      </c>
      <c r="R521">
        <v>558.54999999999995</v>
      </c>
      <c r="S521">
        <v>1675.67</v>
      </c>
      <c r="T521">
        <v>0</v>
      </c>
      <c r="U521">
        <v>1675.67</v>
      </c>
      <c r="V521">
        <v>35</v>
      </c>
      <c r="W521">
        <v>0</v>
      </c>
      <c r="X521" t="s">
        <v>44</v>
      </c>
      <c r="Y521">
        <v>25.8</v>
      </c>
      <c r="Z521">
        <v>432.32</v>
      </c>
      <c r="AA521">
        <v>0</v>
      </c>
    </row>
    <row r="522" spans="1:27" x14ac:dyDescent="0.25">
      <c r="A522" t="s">
        <v>601</v>
      </c>
      <c r="B522" s="6">
        <v>45720</v>
      </c>
      <c r="C522" t="s">
        <v>80</v>
      </c>
      <c r="D522" t="s">
        <v>38</v>
      </c>
      <c r="E522" t="s">
        <v>47</v>
      </c>
      <c r="F522" t="s">
        <v>86</v>
      </c>
      <c r="G522" t="s">
        <v>70</v>
      </c>
      <c r="H522">
        <v>1</v>
      </c>
      <c r="I522">
        <v>137.19</v>
      </c>
      <c r="J522">
        <v>25</v>
      </c>
      <c r="K522">
        <v>29</v>
      </c>
      <c r="L522">
        <v>5.53</v>
      </c>
      <c r="M522">
        <v>4.5</v>
      </c>
      <c r="N522" t="s">
        <v>41</v>
      </c>
      <c r="O522" t="s">
        <v>42</v>
      </c>
      <c r="P522" t="s">
        <v>34</v>
      </c>
      <c r="Q522">
        <v>137.19</v>
      </c>
      <c r="R522">
        <v>34.299999999999997</v>
      </c>
      <c r="S522">
        <v>102.89</v>
      </c>
      <c r="T522">
        <v>20</v>
      </c>
      <c r="U522">
        <v>122.89</v>
      </c>
      <c r="V522">
        <v>29</v>
      </c>
      <c r="W522">
        <v>0</v>
      </c>
      <c r="X522" t="s">
        <v>44</v>
      </c>
      <c r="Y522">
        <v>14.7</v>
      </c>
      <c r="Z522">
        <v>15.12</v>
      </c>
      <c r="AA522">
        <v>0</v>
      </c>
    </row>
    <row r="523" spans="1:27" x14ac:dyDescent="0.25">
      <c r="A523" t="s">
        <v>602</v>
      </c>
      <c r="B523" s="6">
        <v>45720</v>
      </c>
      <c r="C523" t="s">
        <v>80</v>
      </c>
      <c r="D523" t="s">
        <v>46</v>
      </c>
      <c r="E523" t="s">
        <v>47</v>
      </c>
      <c r="F523" t="s">
        <v>86</v>
      </c>
      <c r="G523" t="s">
        <v>144</v>
      </c>
      <c r="H523">
        <v>2</v>
      </c>
      <c r="I523">
        <v>204.19</v>
      </c>
      <c r="J523">
        <v>15</v>
      </c>
      <c r="K523">
        <v>33</v>
      </c>
      <c r="L523">
        <v>7.91</v>
      </c>
      <c r="M523">
        <v>4</v>
      </c>
      <c r="N523" t="s">
        <v>60</v>
      </c>
      <c r="O523" t="s">
        <v>42</v>
      </c>
      <c r="P523" t="s">
        <v>56</v>
      </c>
      <c r="Q523">
        <v>408.38</v>
      </c>
      <c r="R523">
        <v>61.26</v>
      </c>
      <c r="S523">
        <v>347.12</v>
      </c>
      <c r="T523">
        <v>0</v>
      </c>
      <c r="U523">
        <v>347.12</v>
      </c>
      <c r="V523">
        <v>22</v>
      </c>
      <c r="W523">
        <v>11</v>
      </c>
      <c r="X523" t="s">
        <v>35</v>
      </c>
      <c r="Y523">
        <v>19.600000000000001</v>
      </c>
      <c r="Z523">
        <v>68.040000000000006</v>
      </c>
      <c r="AA523">
        <v>1</v>
      </c>
    </row>
    <row r="524" spans="1:27" x14ac:dyDescent="0.25">
      <c r="A524" t="s">
        <v>603</v>
      </c>
      <c r="B524" s="6">
        <v>45720</v>
      </c>
      <c r="C524" t="s">
        <v>88</v>
      </c>
      <c r="D524" t="s">
        <v>38</v>
      </c>
      <c r="E524" t="s">
        <v>29</v>
      </c>
      <c r="F524" t="s">
        <v>48</v>
      </c>
      <c r="G524" t="s">
        <v>119</v>
      </c>
      <c r="H524">
        <v>5</v>
      </c>
      <c r="I524">
        <v>139.30000000000001</v>
      </c>
      <c r="J524">
        <v>25</v>
      </c>
      <c r="K524">
        <v>23</v>
      </c>
      <c r="L524">
        <v>5.88</v>
      </c>
      <c r="M524">
        <v>3.2</v>
      </c>
      <c r="N524" t="s">
        <v>41</v>
      </c>
      <c r="O524" t="s">
        <v>42</v>
      </c>
      <c r="P524" t="s">
        <v>43</v>
      </c>
      <c r="Q524">
        <v>696.5</v>
      </c>
      <c r="R524">
        <v>174.12</v>
      </c>
      <c r="S524">
        <v>522.38</v>
      </c>
      <c r="T524">
        <v>0</v>
      </c>
      <c r="U524">
        <v>522.38</v>
      </c>
      <c r="V524">
        <v>18</v>
      </c>
      <c r="W524">
        <v>5</v>
      </c>
      <c r="X524" t="s">
        <v>44</v>
      </c>
      <c r="Y524">
        <v>10.5</v>
      </c>
      <c r="Z524">
        <v>54.85</v>
      </c>
      <c r="AA524">
        <v>0</v>
      </c>
    </row>
    <row r="525" spans="1:27" x14ac:dyDescent="0.25">
      <c r="A525" t="s">
        <v>604</v>
      </c>
      <c r="B525" s="6">
        <v>45720</v>
      </c>
      <c r="C525" t="s">
        <v>27</v>
      </c>
      <c r="D525" t="s">
        <v>46</v>
      </c>
      <c r="E525" t="s">
        <v>29</v>
      </c>
      <c r="F525" t="s">
        <v>30</v>
      </c>
      <c r="G525" t="s">
        <v>82</v>
      </c>
      <c r="H525">
        <v>2</v>
      </c>
      <c r="I525">
        <v>433.14</v>
      </c>
      <c r="J525">
        <v>20</v>
      </c>
      <c r="K525">
        <v>24</v>
      </c>
      <c r="L525">
        <v>2.37</v>
      </c>
      <c r="M525">
        <v>4.9000000000000004</v>
      </c>
      <c r="N525" t="s">
        <v>50</v>
      </c>
      <c r="O525" t="s">
        <v>42</v>
      </c>
      <c r="P525" t="s">
        <v>34</v>
      </c>
      <c r="Q525">
        <v>866.28</v>
      </c>
      <c r="R525">
        <v>173.26</v>
      </c>
      <c r="S525">
        <v>693.02</v>
      </c>
      <c r="T525">
        <v>0</v>
      </c>
      <c r="U525">
        <v>693.02</v>
      </c>
      <c r="V525">
        <v>24</v>
      </c>
      <c r="W525">
        <v>0</v>
      </c>
      <c r="X525" t="s">
        <v>44</v>
      </c>
      <c r="Y525">
        <v>23.4</v>
      </c>
      <c r="Z525">
        <v>162.16999999999999</v>
      </c>
      <c r="AA525">
        <v>0</v>
      </c>
    </row>
    <row r="526" spans="1:27" x14ac:dyDescent="0.25">
      <c r="A526" t="s">
        <v>605</v>
      </c>
      <c r="B526" s="6">
        <v>45720</v>
      </c>
      <c r="C526" t="s">
        <v>80</v>
      </c>
      <c r="D526" t="s">
        <v>46</v>
      </c>
      <c r="E526" t="s">
        <v>29</v>
      </c>
      <c r="F526" t="s">
        <v>76</v>
      </c>
      <c r="G526" t="s">
        <v>89</v>
      </c>
      <c r="H526">
        <v>2</v>
      </c>
      <c r="I526">
        <v>418.36</v>
      </c>
      <c r="J526">
        <v>20</v>
      </c>
      <c r="K526">
        <v>33</v>
      </c>
      <c r="L526">
        <v>4.9800000000000004</v>
      </c>
      <c r="M526">
        <v>5</v>
      </c>
      <c r="N526" t="s">
        <v>41</v>
      </c>
      <c r="O526" t="s">
        <v>42</v>
      </c>
      <c r="P526" t="s">
        <v>56</v>
      </c>
      <c r="Q526">
        <v>836.72</v>
      </c>
      <c r="R526">
        <v>167.34</v>
      </c>
      <c r="S526">
        <v>669.38</v>
      </c>
      <c r="T526">
        <v>0</v>
      </c>
      <c r="U526">
        <v>669.38</v>
      </c>
      <c r="V526">
        <v>21</v>
      </c>
      <c r="W526">
        <v>12</v>
      </c>
      <c r="X526" t="s">
        <v>35</v>
      </c>
      <c r="Y526">
        <v>20.7</v>
      </c>
      <c r="Z526">
        <v>138.56</v>
      </c>
      <c r="AA526">
        <v>1</v>
      </c>
    </row>
    <row r="527" spans="1:27" x14ac:dyDescent="0.25">
      <c r="A527" t="s">
        <v>606</v>
      </c>
      <c r="B527" s="6">
        <v>45720</v>
      </c>
      <c r="C527" t="s">
        <v>27</v>
      </c>
      <c r="D527" t="s">
        <v>46</v>
      </c>
      <c r="E527" t="s">
        <v>47</v>
      </c>
      <c r="F527" t="s">
        <v>76</v>
      </c>
      <c r="G527" t="s">
        <v>55</v>
      </c>
      <c r="H527">
        <v>5</v>
      </c>
      <c r="I527">
        <v>237.52</v>
      </c>
      <c r="J527">
        <v>10</v>
      </c>
      <c r="K527">
        <v>36</v>
      </c>
      <c r="L527">
        <v>3.4</v>
      </c>
      <c r="M527">
        <v>5</v>
      </c>
      <c r="N527" t="s">
        <v>41</v>
      </c>
      <c r="O527" t="s">
        <v>42</v>
      </c>
      <c r="P527" t="s">
        <v>43</v>
      </c>
      <c r="Q527">
        <v>1187.5999999999999</v>
      </c>
      <c r="R527">
        <v>118.76</v>
      </c>
      <c r="S527">
        <v>1068.8399999999999</v>
      </c>
      <c r="T527">
        <v>0</v>
      </c>
      <c r="U527">
        <v>1068.8399999999999</v>
      </c>
      <c r="V527">
        <v>31</v>
      </c>
      <c r="W527">
        <v>5</v>
      </c>
      <c r="X527" t="s">
        <v>44</v>
      </c>
      <c r="Y527">
        <v>8.1</v>
      </c>
      <c r="Z527">
        <v>86.58</v>
      </c>
      <c r="AA527">
        <v>0</v>
      </c>
    </row>
    <row r="528" spans="1:27" x14ac:dyDescent="0.25">
      <c r="A528" t="s">
        <v>607</v>
      </c>
      <c r="B528" s="6">
        <v>45720</v>
      </c>
      <c r="C528" t="s">
        <v>27</v>
      </c>
      <c r="D528" t="s">
        <v>38</v>
      </c>
      <c r="E528" t="s">
        <v>29</v>
      </c>
      <c r="F528" t="s">
        <v>93</v>
      </c>
      <c r="G528" t="s">
        <v>70</v>
      </c>
      <c r="H528">
        <v>3</v>
      </c>
      <c r="I528">
        <v>329.82</v>
      </c>
      <c r="J528">
        <v>5</v>
      </c>
      <c r="K528">
        <v>33</v>
      </c>
      <c r="L528">
        <v>2.96</v>
      </c>
      <c r="M528">
        <v>4.9000000000000004</v>
      </c>
      <c r="N528" t="s">
        <v>60</v>
      </c>
      <c r="O528" t="s">
        <v>33</v>
      </c>
      <c r="P528" t="s">
        <v>51</v>
      </c>
      <c r="Q528">
        <v>989.46</v>
      </c>
      <c r="R528">
        <v>49.47</v>
      </c>
      <c r="S528">
        <v>0</v>
      </c>
      <c r="T528">
        <v>0</v>
      </c>
      <c r="U528">
        <v>0</v>
      </c>
      <c r="V528">
        <v>25</v>
      </c>
      <c r="W528">
        <v>8</v>
      </c>
      <c r="X528" t="s">
        <v>35</v>
      </c>
      <c r="Y528">
        <v>25.7</v>
      </c>
      <c r="Z528">
        <v>0</v>
      </c>
      <c r="AA528">
        <v>1</v>
      </c>
    </row>
    <row r="529" spans="1:27" x14ac:dyDescent="0.25">
      <c r="A529" t="s">
        <v>608</v>
      </c>
      <c r="B529" s="6">
        <v>45720</v>
      </c>
      <c r="C529" t="s">
        <v>53</v>
      </c>
      <c r="D529" t="s">
        <v>46</v>
      </c>
      <c r="E529" t="s">
        <v>47</v>
      </c>
      <c r="F529" t="s">
        <v>59</v>
      </c>
      <c r="G529" t="s">
        <v>70</v>
      </c>
      <c r="H529">
        <v>7</v>
      </c>
      <c r="I529">
        <v>399.16</v>
      </c>
      <c r="J529">
        <v>15</v>
      </c>
      <c r="K529">
        <v>14</v>
      </c>
      <c r="L529">
        <v>6.5</v>
      </c>
      <c r="M529">
        <v>4</v>
      </c>
      <c r="N529" t="s">
        <v>50</v>
      </c>
      <c r="O529" t="s">
        <v>42</v>
      </c>
      <c r="P529" t="s">
        <v>51</v>
      </c>
      <c r="Q529">
        <v>2794.12</v>
      </c>
      <c r="R529">
        <v>419.12</v>
      </c>
      <c r="S529">
        <v>2375</v>
      </c>
      <c r="T529">
        <v>0</v>
      </c>
      <c r="U529">
        <v>2375</v>
      </c>
      <c r="V529">
        <v>23</v>
      </c>
      <c r="W529">
        <v>0</v>
      </c>
      <c r="X529" t="s">
        <v>44</v>
      </c>
      <c r="Y529">
        <v>23.6</v>
      </c>
      <c r="Z529">
        <v>560.5</v>
      </c>
      <c r="AA529">
        <v>0</v>
      </c>
    </row>
    <row r="530" spans="1:27" x14ac:dyDescent="0.25">
      <c r="A530" t="s">
        <v>609</v>
      </c>
      <c r="B530" s="6">
        <v>45721</v>
      </c>
      <c r="C530" t="s">
        <v>37</v>
      </c>
      <c r="D530" t="s">
        <v>54</v>
      </c>
      <c r="E530" t="s">
        <v>47</v>
      </c>
      <c r="F530" t="s">
        <v>93</v>
      </c>
      <c r="G530" t="s">
        <v>119</v>
      </c>
      <c r="H530">
        <v>3</v>
      </c>
      <c r="I530">
        <v>334.67</v>
      </c>
      <c r="J530">
        <v>15</v>
      </c>
      <c r="K530">
        <v>43</v>
      </c>
      <c r="L530">
        <v>1.02</v>
      </c>
      <c r="M530">
        <v>4.7</v>
      </c>
      <c r="N530" t="s">
        <v>50</v>
      </c>
      <c r="O530" t="s">
        <v>42</v>
      </c>
      <c r="P530" t="s">
        <v>51</v>
      </c>
      <c r="Q530">
        <v>1004.01</v>
      </c>
      <c r="R530">
        <v>150.6</v>
      </c>
      <c r="S530">
        <v>853.41</v>
      </c>
      <c r="T530">
        <v>0</v>
      </c>
      <c r="U530">
        <v>853.41</v>
      </c>
      <c r="V530">
        <v>32</v>
      </c>
      <c r="W530">
        <v>11</v>
      </c>
      <c r="X530" t="s">
        <v>35</v>
      </c>
      <c r="Y530">
        <v>16.3</v>
      </c>
      <c r="Z530">
        <v>139.11000000000001</v>
      </c>
      <c r="AA530">
        <v>1</v>
      </c>
    </row>
    <row r="531" spans="1:27" x14ac:dyDescent="0.25">
      <c r="A531" t="s">
        <v>610</v>
      </c>
      <c r="B531" s="6">
        <v>45721</v>
      </c>
      <c r="C531" t="s">
        <v>75</v>
      </c>
      <c r="D531" t="s">
        <v>54</v>
      </c>
      <c r="E531" t="s">
        <v>47</v>
      </c>
      <c r="F531" t="s">
        <v>76</v>
      </c>
      <c r="G531" t="s">
        <v>119</v>
      </c>
      <c r="H531">
        <v>3</v>
      </c>
      <c r="I531">
        <v>132.65</v>
      </c>
      <c r="J531">
        <v>10</v>
      </c>
      <c r="K531">
        <v>47</v>
      </c>
      <c r="L531">
        <v>5.47</v>
      </c>
      <c r="M531">
        <v>4.4000000000000004</v>
      </c>
      <c r="N531" t="s">
        <v>68</v>
      </c>
      <c r="O531" t="s">
        <v>42</v>
      </c>
      <c r="P531" t="s">
        <v>34</v>
      </c>
      <c r="Q531">
        <v>397.95</v>
      </c>
      <c r="R531">
        <v>39.799999999999997</v>
      </c>
      <c r="S531">
        <v>358.15</v>
      </c>
      <c r="T531">
        <v>0</v>
      </c>
      <c r="U531">
        <v>358.15</v>
      </c>
      <c r="V531">
        <v>21</v>
      </c>
      <c r="W531">
        <v>26</v>
      </c>
      <c r="X531" t="s">
        <v>35</v>
      </c>
      <c r="Y531">
        <v>22</v>
      </c>
      <c r="Z531">
        <v>78.790000000000006</v>
      </c>
      <c r="AA531">
        <v>1</v>
      </c>
    </row>
    <row r="532" spans="1:27" x14ac:dyDescent="0.25">
      <c r="A532" t="s">
        <v>611</v>
      </c>
      <c r="B532" s="6">
        <v>45721</v>
      </c>
      <c r="C532" t="s">
        <v>58</v>
      </c>
      <c r="D532" t="s">
        <v>46</v>
      </c>
      <c r="E532" t="s">
        <v>29</v>
      </c>
      <c r="F532" t="s">
        <v>30</v>
      </c>
      <c r="G532" t="s">
        <v>136</v>
      </c>
      <c r="H532">
        <v>6</v>
      </c>
      <c r="I532">
        <v>270.58</v>
      </c>
      <c r="J532">
        <v>15</v>
      </c>
      <c r="K532">
        <v>31</v>
      </c>
      <c r="L532">
        <v>1.46</v>
      </c>
      <c r="M532">
        <v>3.5</v>
      </c>
      <c r="N532" t="s">
        <v>41</v>
      </c>
      <c r="O532" t="s">
        <v>42</v>
      </c>
      <c r="P532" t="s">
        <v>56</v>
      </c>
      <c r="Q532">
        <v>1623.48</v>
      </c>
      <c r="R532">
        <v>243.52</v>
      </c>
      <c r="S532">
        <v>1379.96</v>
      </c>
      <c r="T532">
        <v>0</v>
      </c>
      <c r="U532">
        <v>1379.96</v>
      </c>
      <c r="V532">
        <v>18</v>
      </c>
      <c r="W532">
        <v>13</v>
      </c>
      <c r="X532" t="s">
        <v>35</v>
      </c>
      <c r="Y532">
        <v>12.8</v>
      </c>
      <c r="Z532">
        <v>176.63</v>
      </c>
      <c r="AA532">
        <v>1</v>
      </c>
    </row>
    <row r="533" spans="1:27" x14ac:dyDescent="0.25">
      <c r="A533" t="s">
        <v>612</v>
      </c>
      <c r="B533" s="6">
        <v>45722</v>
      </c>
      <c r="C533" t="s">
        <v>75</v>
      </c>
      <c r="D533" t="s">
        <v>38</v>
      </c>
      <c r="E533" t="s">
        <v>29</v>
      </c>
      <c r="F533" t="s">
        <v>59</v>
      </c>
      <c r="G533" t="s">
        <v>63</v>
      </c>
      <c r="H533">
        <v>2</v>
      </c>
      <c r="I533">
        <v>280.18</v>
      </c>
      <c r="J533">
        <v>15</v>
      </c>
      <c r="K533">
        <v>33</v>
      </c>
      <c r="L533">
        <v>3.72</v>
      </c>
      <c r="M533">
        <v>3.4</v>
      </c>
      <c r="N533" t="s">
        <v>41</v>
      </c>
      <c r="O533" t="s">
        <v>42</v>
      </c>
      <c r="P533" t="s">
        <v>56</v>
      </c>
      <c r="Q533">
        <v>560.36</v>
      </c>
      <c r="R533">
        <v>84.05</v>
      </c>
      <c r="S533">
        <v>476.31</v>
      </c>
      <c r="T533">
        <v>0</v>
      </c>
      <c r="U533">
        <v>476.31</v>
      </c>
      <c r="V533">
        <v>17</v>
      </c>
      <c r="W533">
        <v>16</v>
      </c>
      <c r="X533" t="s">
        <v>35</v>
      </c>
      <c r="Y533">
        <v>30.2</v>
      </c>
      <c r="Z533">
        <v>143.85</v>
      </c>
      <c r="AA533">
        <v>1</v>
      </c>
    </row>
    <row r="534" spans="1:27" x14ac:dyDescent="0.25">
      <c r="A534" t="s">
        <v>613</v>
      </c>
      <c r="B534" s="6">
        <v>45722</v>
      </c>
      <c r="C534" t="s">
        <v>53</v>
      </c>
      <c r="D534" t="s">
        <v>38</v>
      </c>
      <c r="E534" t="s">
        <v>47</v>
      </c>
      <c r="F534" t="s">
        <v>111</v>
      </c>
      <c r="G534" t="s">
        <v>49</v>
      </c>
      <c r="H534">
        <v>2</v>
      </c>
      <c r="I534">
        <v>491.57</v>
      </c>
      <c r="J534">
        <v>5</v>
      </c>
      <c r="K534">
        <v>10</v>
      </c>
      <c r="L534">
        <v>0.89</v>
      </c>
      <c r="M534">
        <v>3.9</v>
      </c>
      <c r="N534" t="s">
        <v>41</v>
      </c>
      <c r="O534" t="s">
        <v>33</v>
      </c>
      <c r="P534" t="s">
        <v>51</v>
      </c>
      <c r="Q534">
        <v>983.14</v>
      </c>
      <c r="R534">
        <v>49.16</v>
      </c>
      <c r="S534">
        <v>0</v>
      </c>
      <c r="T534">
        <v>0</v>
      </c>
      <c r="U534">
        <v>0</v>
      </c>
      <c r="V534">
        <v>19</v>
      </c>
      <c r="W534">
        <v>0</v>
      </c>
      <c r="X534" t="s">
        <v>44</v>
      </c>
      <c r="Y534">
        <v>29.5</v>
      </c>
      <c r="Z534">
        <v>0</v>
      </c>
      <c r="AA534">
        <v>0</v>
      </c>
    </row>
    <row r="535" spans="1:27" x14ac:dyDescent="0.25">
      <c r="A535" t="s">
        <v>614</v>
      </c>
      <c r="B535" s="6">
        <v>45722</v>
      </c>
      <c r="C535" t="s">
        <v>80</v>
      </c>
      <c r="D535" t="s">
        <v>28</v>
      </c>
      <c r="E535" t="s">
        <v>47</v>
      </c>
      <c r="F535" t="s">
        <v>39</v>
      </c>
      <c r="G535" t="s">
        <v>67</v>
      </c>
      <c r="H535">
        <v>5</v>
      </c>
      <c r="I535">
        <v>406.83</v>
      </c>
      <c r="J535">
        <v>25</v>
      </c>
      <c r="K535">
        <v>28</v>
      </c>
      <c r="L535">
        <v>4.57</v>
      </c>
      <c r="M535">
        <v>2.9</v>
      </c>
      <c r="N535" t="s">
        <v>50</v>
      </c>
      <c r="O535" t="s">
        <v>33</v>
      </c>
      <c r="P535" t="s">
        <v>64</v>
      </c>
      <c r="Q535">
        <v>2034.15</v>
      </c>
      <c r="R535">
        <v>508.54</v>
      </c>
      <c r="S535">
        <v>0</v>
      </c>
      <c r="T535">
        <v>0</v>
      </c>
      <c r="U535">
        <v>0</v>
      </c>
      <c r="V535">
        <v>31</v>
      </c>
      <c r="W535">
        <v>0</v>
      </c>
      <c r="X535" t="s">
        <v>44</v>
      </c>
      <c r="Y535">
        <v>31.6</v>
      </c>
      <c r="Z535">
        <v>0</v>
      </c>
      <c r="AA535">
        <v>0</v>
      </c>
    </row>
    <row r="536" spans="1:27" x14ac:dyDescent="0.25">
      <c r="A536" t="s">
        <v>615</v>
      </c>
      <c r="B536" s="6">
        <v>45722</v>
      </c>
      <c r="C536" t="s">
        <v>88</v>
      </c>
      <c r="D536" t="s">
        <v>46</v>
      </c>
      <c r="E536" t="s">
        <v>29</v>
      </c>
      <c r="F536" t="s">
        <v>76</v>
      </c>
      <c r="G536" t="s">
        <v>119</v>
      </c>
      <c r="H536">
        <v>5</v>
      </c>
      <c r="I536">
        <v>453.11</v>
      </c>
      <c r="J536">
        <v>10</v>
      </c>
      <c r="K536">
        <v>19</v>
      </c>
      <c r="L536">
        <v>5.1100000000000003</v>
      </c>
      <c r="M536">
        <v>4.4000000000000004</v>
      </c>
      <c r="N536" t="s">
        <v>32</v>
      </c>
      <c r="O536" t="s">
        <v>33</v>
      </c>
      <c r="P536" t="s">
        <v>56</v>
      </c>
      <c r="Q536">
        <v>2265.5500000000002</v>
      </c>
      <c r="R536">
        <v>226.56</v>
      </c>
      <c r="S536">
        <v>0</v>
      </c>
      <c r="T536">
        <v>0</v>
      </c>
      <c r="U536">
        <v>0</v>
      </c>
      <c r="V536">
        <v>28</v>
      </c>
      <c r="W536">
        <v>0</v>
      </c>
      <c r="X536" t="s">
        <v>44</v>
      </c>
      <c r="Y536">
        <v>29.4</v>
      </c>
      <c r="Z536">
        <v>0</v>
      </c>
      <c r="AA536">
        <v>0</v>
      </c>
    </row>
    <row r="537" spans="1:27" x14ac:dyDescent="0.25">
      <c r="A537" t="s">
        <v>616</v>
      </c>
      <c r="B537" s="6">
        <v>45722</v>
      </c>
      <c r="C537" t="s">
        <v>84</v>
      </c>
      <c r="D537" t="s">
        <v>38</v>
      </c>
      <c r="E537" t="s">
        <v>47</v>
      </c>
      <c r="F537" t="s">
        <v>81</v>
      </c>
      <c r="G537" t="s">
        <v>82</v>
      </c>
      <c r="H537">
        <v>2</v>
      </c>
      <c r="I537">
        <v>456.09</v>
      </c>
      <c r="J537">
        <v>5</v>
      </c>
      <c r="K537">
        <v>33</v>
      </c>
      <c r="L537">
        <v>3.83</v>
      </c>
      <c r="M537">
        <v>5</v>
      </c>
      <c r="N537" t="s">
        <v>50</v>
      </c>
      <c r="O537" t="s">
        <v>42</v>
      </c>
      <c r="P537" t="s">
        <v>51</v>
      </c>
      <c r="Q537">
        <v>912.18</v>
      </c>
      <c r="R537">
        <v>45.61</v>
      </c>
      <c r="S537">
        <v>866.57</v>
      </c>
      <c r="T537">
        <v>0</v>
      </c>
      <c r="U537">
        <v>866.57</v>
      </c>
      <c r="V537">
        <v>35</v>
      </c>
      <c r="W537">
        <v>0</v>
      </c>
      <c r="X537" t="s">
        <v>44</v>
      </c>
      <c r="Y537">
        <v>11.2</v>
      </c>
      <c r="Z537">
        <v>97.06</v>
      </c>
      <c r="AA537">
        <v>0</v>
      </c>
    </row>
    <row r="538" spans="1:27" x14ac:dyDescent="0.25">
      <c r="A538" t="s">
        <v>617</v>
      </c>
      <c r="B538" s="6">
        <v>45722</v>
      </c>
      <c r="C538" t="s">
        <v>53</v>
      </c>
      <c r="D538" t="s">
        <v>54</v>
      </c>
      <c r="E538" t="s">
        <v>29</v>
      </c>
      <c r="F538" t="s">
        <v>86</v>
      </c>
      <c r="G538" t="s">
        <v>100</v>
      </c>
      <c r="H538">
        <v>2</v>
      </c>
      <c r="I538">
        <v>313.77999999999997</v>
      </c>
      <c r="J538">
        <v>10</v>
      </c>
      <c r="K538">
        <v>19</v>
      </c>
      <c r="L538">
        <v>3.64</v>
      </c>
      <c r="M538">
        <v>3.8</v>
      </c>
      <c r="N538" t="s">
        <v>60</v>
      </c>
      <c r="O538" t="s">
        <v>42</v>
      </c>
      <c r="P538" t="s">
        <v>64</v>
      </c>
      <c r="Q538">
        <v>627.55999999999995</v>
      </c>
      <c r="R538">
        <v>62.76</v>
      </c>
      <c r="S538">
        <v>564.79999999999995</v>
      </c>
      <c r="T538">
        <v>0</v>
      </c>
      <c r="U538">
        <v>564.79999999999995</v>
      </c>
      <c r="V538">
        <v>33</v>
      </c>
      <c r="W538">
        <v>0</v>
      </c>
      <c r="X538" t="s">
        <v>44</v>
      </c>
      <c r="Y538">
        <v>12.2</v>
      </c>
      <c r="Z538">
        <v>68.91</v>
      </c>
      <c r="AA538">
        <v>0</v>
      </c>
    </row>
    <row r="539" spans="1:27" x14ac:dyDescent="0.25">
      <c r="A539" t="s">
        <v>618</v>
      </c>
      <c r="B539" s="6">
        <v>45722</v>
      </c>
      <c r="C539" t="s">
        <v>88</v>
      </c>
      <c r="D539" t="s">
        <v>46</v>
      </c>
      <c r="E539" t="s">
        <v>47</v>
      </c>
      <c r="F539" t="s">
        <v>59</v>
      </c>
      <c r="G539" t="s">
        <v>136</v>
      </c>
      <c r="H539">
        <v>3</v>
      </c>
      <c r="I539">
        <v>463.9</v>
      </c>
      <c r="J539">
        <v>10</v>
      </c>
      <c r="K539">
        <v>46</v>
      </c>
      <c r="L539">
        <v>2.5099999999999998</v>
      </c>
      <c r="M539">
        <v>5</v>
      </c>
      <c r="N539" t="s">
        <v>41</v>
      </c>
      <c r="O539" t="s">
        <v>42</v>
      </c>
      <c r="P539" t="s">
        <v>51</v>
      </c>
      <c r="Q539">
        <v>1391.7</v>
      </c>
      <c r="R539">
        <v>139.16999999999999</v>
      </c>
      <c r="S539">
        <v>1252.53</v>
      </c>
      <c r="T539">
        <v>0</v>
      </c>
      <c r="U539">
        <v>1252.53</v>
      </c>
      <c r="V539">
        <v>21</v>
      </c>
      <c r="W539">
        <v>25</v>
      </c>
      <c r="X539" t="s">
        <v>35</v>
      </c>
      <c r="Y539">
        <v>26.6</v>
      </c>
      <c r="Z539">
        <v>333.17</v>
      </c>
      <c r="AA539">
        <v>1</v>
      </c>
    </row>
    <row r="540" spans="1:27" x14ac:dyDescent="0.25">
      <c r="A540" t="s">
        <v>619</v>
      </c>
      <c r="B540" s="6">
        <v>45723</v>
      </c>
      <c r="C540" t="s">
        <v>37</v>
      </c>
      <c r="D540" t="s">
        <v>46</v>
      </c>
      <c r="E540" t="s">
        <v>47</v>
      </c>
      <c r="F540" t="s">
        <v>73</v>
      </c>
      <c r="G540" t="s">
        <v>67</v>
      </c>
      <c r="H540">
        <v>7</v>
      </c>
      <c r="I540">
        <v>301.45</v>
      </c>
      <c r="J540">
        <v>20</v>
      </c>
      <c r="K540">
        <v>34</v>
      </c>
      <c r="L540">
        <v>3.5</v>
      </c>
      <c r="M540">
        <v>3.7</v>
      </c>
      <c r="N540" t="s">
        <v>60</v>
      </c>
      <c r="O540" t="s">
        <v>33</v>
      </c>
      <c r="P540" t="s">
        <v>34</v>
      </c>
      <c r="Q540">
        <v>2110.15</v>
      </c>
      <c r="R540">
        <v>422.03</v>
      </c>
      <c r="S540">
        <v>0</v>
      </c>
      <c r="T540">
        <v>0</v>
      </c>
      <c r="U540">
        <v>0</v>
      </c>
      <c r="V540">
        <v>29</v>
      </c>
      <c r="W540">
        <v>5</v>
      </c>
      <c r="X540" t="s">
        <v>44</v>
      </c>
      <c r="Y540">
        <v>12.8</v>
      </c>
      <c r="Z540">
        <v>0</v>
      </c>
      <c r="AA540">
        <v>0</v>
      </c>
    </row>
    <row r="541" spans="1:27" x14ac:dyDescent="0.25">
      <c r="A541" t="s">
        <v>620</v>
      </c>
      <c r="B541" s="6">
        <v>45723</v>
      </c>
      <c r="C541" t="s">
        <v>75</v>
      </c>
      <c r="D541" t="s">
        <v>66</v>
      </c>
      <c r="E541" t="s">
        <v>47</v>
      </c>
      <c r="F541" t="s">
        <v>93</v>
      </c>
      <c r="G541" t="s">
        <v>31</v>
      </c>
      <c r="H541">
        <v>1</v>
      </c>
      <c r="I541">
        <v>87.49</v>
      </c>
      <c r="J541">
        <v>20</v>
      </c>
      <c r="K541">
        <v>25</v>
      </c>
      <c r="L541">
        <v>7.19</v>
      </c>
      <c r="M541">
        <v>4.7</v>
      </c>
      <c r="N541" t="s">
        <v>32</v>
      </c>
      <c r="O541" t="s">
        <v>42</v>
      </c>
      <c r="P541" t="s">
        <v>34</v>
      </c>
      <c r="Q541">
        <v>87.49</v>
      </c>
      <c r="R541">
        <v>17.5</v>
      </c>
      <c r="S541">
        <v>69.989999999999995</v>
      </c>
      <c r="T541">
        <v>15</v>
      </c>
      <c r="U541">
        <v>84.99</v>
      </c>
      <c r="V541">
        <v>31</v>
      </c>
      <c r="W541">
        <v>0</v>
      </c>
      <c r="X541" t="s">
        <v>44</v>
      </c>
      <c r="Y541">
        <v>30.7</v>
      </c>
      <c r="Z541">
        <v>21.49</v>
      </c>
      <c r="AA541">
        <v>0</v>
      </c>
    </row>
    <row r="542" spans="1:27" x14ac:dyDescent="0.25">
      <c r="A542" t="s">
        <v>621</v>
      </c>
      <c r="B542" s="6">
        <v>45723</v>
      </c>
      <c r="C542" t="s">
        <v>88</v>
      </c>
      <c r="D542" t="s">
        <v>46</v>
      </c>
      <c r="E542" t="s">
        <v>29</v>
      </c>
      <c r="F542" t="s">
        <v>81</v>
      </c>
      <c r="G542" t="s">
        <v>67</v>
      </c>
      <c r="H542">
        <v>7</v>
      </c>
      <c r="I542">
        <v>88.21</v>
      </c>
      <c r="J542">
        <v>25</v>
      </c>
      <c r="K542">
        <v>24</v>
      </c>
      <c r="L542">
        <v>4.79</v>
      </c>
      <c r="M542">
        <v>4.2</v>
      </c>
      <c r="N542" t="s">
        <v>60</v>
      </c>
      <c r="O542" t="s">
        <v>42</v>
      </c>
      <c r="P542" t="s">
        <v>51</v>
      </c>
      <c r="Q542">
        <v>617.47</v>
      </c>
      <c r="R542">
        <v>154.37</v>
      </c>
      <c r="S542">
        <v>463.1</v>
      </c>
      <c r="T542">
        <v>0</v>
      </c>
      <c r="U542">
        <v>463.1</v>
      </c>
      <c r="V542">
        <v>36</v>
      </c>
      <c r="W542">
        <v>0</v>
      </c>
      <c r="X542" t="s">
        <v>44</v>
      </c>
      <c r="Y542">
        <v>18.2</v>
      </c>
      <c r="Z542">
        <v>84.28</v>
      </c>
      <c r="AA542">
        <v>0</v>
      </c>
    </row>
    <row r="543" spans="1:27" x14ac:dyDescent="0.25">
      <c r="A543" t="s">
        <v>622</v>
      </c>
      <c r="B543" s="6">
        <v>45723</v>
      </c>
      <c r="C543" t="s">
        <v>27</v>
      </c>
      <c r="D543" t="s">
        <v>28</v>
      </c>
      <c r="E543" t="s">
        <v>47</v>
      </c>
      <c r="F543" t="s">
        <v>73</v>
      </c>
      <c r="G543" t="s">
        <v>117</v>
      </c>
      <c r="H543">
        <v>5</v>
      </c>
      <c r="I543">
        <v>329</v>
      </c>
      <c r="J543">
        <v>25</v>
      </c>
      <c r="K543">
        <v>16</v>
      </c>
      <c r="L543">
        <v>4.72</v>
      </c>
      <c r="M543">
        <v>4.5</v>
      </c>
      <c r="N543" t="s">
        <v>50</v>
      </c>
      <c r="O543" t="s">
        <v>42</v>
      </c>
      <c r="P543" t="s">
        <v>51</v>
      </c>
      <c r="Q543">
        <v>1645</v>
      </c>
      <c r="R543">
        <v>411.25</v>
      </c>
      <c r="S543">
        <v>1233.75</v>
      </c>
      <c r="T543">
        <v>0</v>
      </c>
      <c r="U543">
        <v>1233.75</v>
      </c>
      <c r="V543">
        <v>34</v>
      </c>
      <c r="W543">
        <v>0</v>
      </c>
      <c r="X543" t="s">
        <v>44</v>
      </c>
      <c r="Y543">
        <v>17.2</v>
      </c>
      <c r="Z543">
        <v>212.2</v>
      </c>
      <c r="AA543">
        <v>0</v>
      </c>
    </row>
    <row r="544" spans="1:27" x14ac:dyDescent="0.25">
      <c r="A544" t="s">
        <v>623</v>
      </c>
      <c r="B544" s="6">
        <v>45723</v>
      </c>
      <c r="C544" t="s">
        <v>80</v>
      </c>
      <c r="D544" t="s">
        <v>54</v>
      </c>
      <c r="E544" t="s">
        <v>47</v>
      </c>
      <c r="F544" t="s">
        <v>111</v>
      </c>
      <c r="G544" t="s">
        <v>78</v>
      </c>
      <c r="H544">
        <v>3</v>
      </c>
      <c r="I544">
        <v>47.22</v>
      </c>
      <c r="J544">
        <v>15</v>
      </c>
      <c r="K544">
        <v>19</v>
      </c>
      <c r="L544">
        <v>5.8</v>
      </c>
      <c r="M544">
        <v>4.3</v>
      </c>
      <c r="N544" t="s">
        <v>60</v>
      </c>
      <c r="O544" t="s">
        <v>42</v>
      </c>
      <c r="P544" t="s">
        <v>64</v>
      </c>
      <c r="Q544">
        <v>141.66</v>
      </c>
      <c r="R544">
        <v>21.25</v>
      </c>
      <c r="S544">
        <v>120.41</v>
      </c>
      <c r="T544">
        <v>15</v>
      </c>
      <c r="U544">
        <v>135.41</v>
      </c>
      <c r="V544">
        <v>35</v>
      </c>
      <c r="W544">
        <v>0</v>
      </c>
      <c r="X544" t="s">
        <v>44</v>
      </c>
      <c r="Y544">
        <v>20.399999999999999</v>
      </c>
      <c r="Z544">
        <v>24.56</v>
      </c>
      <c r="AA544">
        <v>0</v>
      </c>
    </row>
    <row r="545" spans="1:27" x14ac:dyDescent="0.25">
      <c r="A545" t="s">
        <v>624</v>
      </c>
      <c r="B545" s="6">
        <v>45723</v>
      </c>
      <c r="C545" t="s">
        <v>37</v>
      </c>
      <c r="D545" t="s">
        <v>46</v>
      </c>
      <c r="E545" t="s">
        <v>47</v>
      </c>
      <c r="F545" t="s">
        <v>81</v>
      </c>
      <c r="G545" t="s">
        <v>78</v>
      </c>
      <c r="H545">
        <v>2</v>
      </c>
      <c r="I545">
        <v>442.08</v>
      </c>
      <c r="J545">
        <v>10</v>
      </c>
      <c r="K545">
        <v>22</v>
      </c>
      <c r="L545">
        <v>5.48</v>
      </c>
      <c r="M545">
        <v>4</v>
      </c>
      <c r="N545" t="s">
        <v>60</v>
      </c>
      <c r="O545" t="s">
        <v>42</v>
      </c>
      <c r="P545" t="s">
        <v>34</v>
      </c>
      <c r="Q545">
        <v>884.16</v>
      </c>
      <c r="R545">
        <v>88.42</v>
      </c>
      <c r="S545">
        <v>795.74</v>
      </c>
      <c r="T545">
        <v>0</v>
      </c>
      <c r="U545">
        <v>795.74</v>
      </c>
      <c r="V545">
        <v>31</v>
      </c>
      <c r="W545">
        <v>0</v>
      </c>
      <c r="X545" t="s">
        <v>44</v>
      </c>
      <c r="Y545">
        <v>12.9</v>
      </c>
      <c r="Z545">
        <v>102.65</v>
      </c>
      <c r="AA545">
        <v>0</v>
      </c>
    </row>
    <row r="546" spans="1:27" x14ac:dyDescent="0.25">
      <c r="A546" t="s">
        <v>625</v>
      </c>
      <c r="B546" s="6">
        <v>45723</v>
      </c>
      <c r="C546" t="s">
        <v>58</v>
      </c>
      <c r="D546" t="s">
        <v>66</v>
      </c>
      <c r="E546" t="s">
        <v>47</v>
      </c>
      <c r="F546" t="s">
        <v>73</v>
      </c>
      <c r="G546" t="s">
        <v>67</v>
      </c>
      <c r="H546">
        <v>1</v>
      </c>
      <c r="I546">
        <v>461.97</v>
      </c>
      <c r="J546">
        <v>10</v>
      </c>
      <c r="K546">
        <v>27</v>
      </c>
      <c r="L546">
        <v>5.07</v>
      </c>
      <c r="M546">
        <v>5</v>
      </c>
      <c r="N546" t="s">
        <v>32</v>
      </c>
      <c r="O546" t="s">
        <v>42</v>
      </c>
      <c r="P546" t="s">
        <v>43</v>
      </c>
      <c r="Q546">
        <v>461.97</v>
      </c>
      <c r="R546">
        <v>46.2</v>
      </c>
      <c r="S546">
        <v>415.77</v>
      </c>
      <c r="T546">
        <v>0</v>
      </c>
      <c r="U546">
        <v>415.77</v>
      </c>
      <c r="V546">
        <v>36</v>
      </c>
      <c r="W546">
        <v>0</v>
      </c>
      <c r="X546" t="s">
        <v>44</v>
      </c>
      <c r="Y546">
        <v>26.7</v>
      </c>
      <c r="Z546">
        <v>111.01</v>
      </c>
      <c r="AA546">
        <v>0</v>
      </c>
    </row>
    <row r="547" spans="1:27" x14ac:dyDescent="0.25">
      <c r="A547" t="s">
        <v>626</v>
      </c>
      <c r="B547" s="6">
        <v>45723</v>
      </c>
      <c r="C547" t="s">
        <v>75</v>
      </c>
      <c r="D547" t="s">
        <v>54</v>
      </c>
      <c r="E547" t="s">
        <v>47</v>
      </c>
      <c r="F547" t="s">
        <v>59</v>
      </c>
      <c r="G547" t="s">
        <v>49</v>
      </c>
      <c r="H547">
        <v>3</v>
      </c>
      <c r="I547">
        <v>39.270000000000003</v>
      </c>
      <c r="J547">
        <v>15</v>
      </c>
      <c r="K547">
        <v>17</v>
      </c>
      <c r="L547">
        <v>2.78</v>
      </c>
      <c r="M547">
        <v>3.4</v>
      </c>
      <c r="N547" t="s">
        <v>50</v>
      </c>
      <c r="O547" t="s">
        <v>42</v>
      </c>
      <c r="P547" t="s">
        <v>51</v>
      </c>
      <c r="Q547">
        <v>117.81</v>
      </c>
      <c r="R547">
        <v>17.670000000000002</v>
      </c>
      <c r="S547">
        <v>100.14</v>
      </c>
      <c r="T547">
        <v>15</v>
      </c>
      <c r="U547">
        <v>115.14</v>
      </c>
      <c r="V547">
        <v>39</v>
      </c>
      <c r="W547">
        <v>0</v>
      </c>
      <c r="X547" t="s">
        <v>44</v>
      </c>
      <c r="Y547">
        <v>9.5</v>
      </c>
      <c r="Z547">
        <v>9.51</v>
      </c>
      <c r="AA547">
        <v>0</v>
      </c>
    </row>
    <row r="548" spans="1:27" x14ac:dyDescent="0.25">
      <c r="A548" t="s">
        <v>627</v>
      </c>
      <c r="B548" s="6">
        <v>45723</v>
      </c>
      <c r="C548" t="s">
        <v>58</v>
      </c>
      <c r="D548" t="s">
        <v>66</v>
      </c>
      <c r="E548" t="s">
        <v>47</v>
      </c>
      <c r="F548" t="s">
        <v>93</v>
      </c>
      <c r="G548" t="s">
        <v>40</v>
      </c>
      <c r="H548">
        <v>4</v>
      </c>
      <c r="I548">
        <v>377.07</v>
      </c>
      <c r="J548">
        <v>10</v>
      </c>
      <c r="K548">
        <v>14</v>
      </c>
      <c r="L548">
        <v>1.43</v>
      </c>
      <c r="M548">
        <v>3.8</v>
      </c>
      <c r="N548" t="s">
        <v>60</v>
      </c>
      <c r="O548" t="s">
        <v>42</v>
      </c>
      <c r="P548" t="s">
        <v>51</v>
      </c>
      <c r="Q548">
        <v>1508.28</v>
      </c>
      <c r="R548">
        <v>150.83000000000001</v>
      </c>
      <c r="S548">
        <v>1357.45</v>
      </c>
      <c r="T548">
        <v>0</v>
      </c>
      <c r="U548">
        <v>1357.45</v>
      </c>
      <c r="V548">
        <v>24</v>
      </c>
      <c r="W548">
        <v>0</v>
      </c>
      <c r="X548" t="s">
        <v>44</v>
      </c>
      <c r="Y548">
        <v>15.2</v>
      </c>
      <c r="Z548">
        <v>206.33</v>
      </c>
      <c r="AA548">
        <v>0</v>
      </c>
    </row>
    <row r="549" spans="1:27" x14ac:dyDescent="0.25">
      <c r="A549" t="s">
        <v>628</v>
      </c>
      <c r="B549" s="6">
        <v>45724</v>
      </c>
      <c r="C549" t="s">
        <v>58</v>
      </c>
      <c r="D549" t="s">
        <v>46</v>
      </c>
      <c r="E549" t="s">
        <v>47</v>
      </c>
      <c r="F549" t="s">
        <v>86</v>
      </c>
      <c r="G549" t="s">
        <v>70</v>
      </c>
      <c r="H549">
        <v>4</v>
      </c>
      <c r="I549">
        <v>385.2</v>
      </c>
      <c r="J549">
        <v>15</v>
      </c>
      <c r="K549">
        <v>17</v>
      </c>
      <c r="L549">
        <v>2.71</v>
      </c>
      <c r="M549">
        <v>3.7</v>
      </c>
      <c r="N549" t="s">
        <v>68</v>
      </c>
      <c r="O549" t="s">
        <v>42</v>
      </c>
      <c r="P549" t="s">
        <v>43</v>
      </c>
      <c r="Q549">
        <v>1540.8</v>
      </c>
      <c r="R549">
        <v>231.12</v>
      </c>
      <c r="S549">
        <v>1309.68</v>
      </c>
      <c r="T549">
        <v>0</v>
      </c>
      <c r="U549">
        <v>1309.68</v>
      </c>
      <c r="V549">
        <v>22</v>
      </c>
      <c r="W549">
        <v>0</v>
      </c>
      <c r="X549" t="s">
        <v>44</v>
      </c>
      <c r="Y549">
        <v>24.5</v>
      </c>
      <c r="Z549">
        <v>320.87</v>
      </c>
      <c r="AA549">
        <v>0</v>
      </c>
    </row>
    <row r="550" spans="1:27" x14ac:dyDescent="0.25">
      <c r="A550" t="s">
        <v>629</v>
      </c>
      <c r="B550" s="6">
        <v>45724</v>
      </c>
      <c r="C550" t="s">
        <v>84</v>
      </c>
      <c r="D550" t="s">
        <v>54</v>
      </c>
      <c r="E550" t="s">
        <v>29</v>
      </c>
      <c r="F550" t="s">
        <v>39</v>
      </c>
      <c r="G550" t="s">
        <v>119</v>
      </c>
      <c r="H550">
        <v>1</v>
      </c>
      <c r="I550">
        <v>212.07</v>
      </c>
      <c r="J550">
        <v>20</v>
      </c>
      <c r="K550">
        <v>21</v>
      </c>
      <c r="L550">
        <v>3.08</v>
      </c>
      <c r="M550">
        <v>4.7</v>
      </c>
      <c r="N550" t="s">
        <v>68</v>
      </c>
      <c r="O550" t="s">
        <v>42</v>
      </c>
      <c r="P550" t="s">
        <v>51</v>
      </c>
      <c r="Q550">
        <v>212.07</v>
      </c>
      <c r="R550">
        <v>42.41</v>
      </c>
      <c r="S550">
        <v>169.66</v>
      </c>
      <c r="T550">
        <v>10</v>
      </c>
      <c r="U550">
        <v>179.66</v>
      </c>
      <c r="V550">
        <v>16</v>
      </c>
      <c r="W550">
        <v>5</v>
      </c>
      <c r="X550" t="s">
        <v>44</v>
      </c>
      <c r="Y550">
        <v>30.8</v>
      </c>
      <c r="Z550">
        <v>52.26</v>
      </c>
      <c r="AA550">
        <v>0</v>
      </c>
    </row>
    <row r="551" spans="1:27" x14ac:dyDescent="0.25">
      <c r="A551" t="s">
        <v>630</v>
      </c>
      <c r="B551" s="6">
        <v>45724</v>
      </c>
      <c r="C551" t="s">
        <v>80</v>
      </c>
      <c r="D551" t="s">
        <v>28</v>
      </c>
      <c r="E551" t="s">
        <v>29</v>
      </c>
      <c r="F551" t="s">
        <v>76</v>
      </c>
      <c r="G551" t="s">
        <v>55</v>
      </c>
      <c r="H551">
        <v>7</v>
      </c>
      <c r="I551">
        <v>469.35</v>
      </c>
      <c r="J551">
        <v>15</v>
      </c>
      <c r="K551">
        <v>30</v>
      </c>
      <c r="L551">
        <v>7.5</v>
      </c>
      <c r="M551">
        <v>4.4000000000000004</v>
      </c>
      <c r="N551" t="s">
        <v>32</v>
      </c>
      <c r="O551" t="s">
        <v>42</v>
      </c>
      <c r="P551" t="s">
        <v>34</v>
      </c>
      <c r="Q551">
        <v>3285.45</v>
      </c>
      <c r="R551">
        <v>492.82</v>
      </c>
      <c r="S551">
        <v>2792.63</v>
      </c>
      <c r="T551">
        <v>0</v>
      </c>
      <c r="U551">
        <v>2792.63</v>
      </c>
      <c r="V551">
        <v>43</v>
      </c>
      <c r="W551">
        <v>0</v>
      </c>
      <c r="X551" t="s">
        <v>44</v>
      </c>
      <c r="Y551">
        <v>26.6</v>
      </c>
      <c r="Z551">
        <v>742.84</v>
      </c>
      <c r="AA551">
        <v>0</v>
      </c>
    </row>
    <row r="552" spans="1:27" x14ac:dyDescent="0.25">
      <c r="A552" t="s">
        <v>631</v>
      </c>
      <c r="B552" s="6">
        <v>45724</v>
      </c>
      <c r="C552" t="s">
        <v>27</v>
      </c>
      <c r="D552" t="s">
        <v>54</v>
      </c>
      <c r="E552" t="s">
        <v>47</v>
      </c>
      <c r="F552" t="s">
        <v>81</v>
      </c>
      <c r="G552" t="s">
        <v>55</v>
      </c>
      <c r="H552">
        <v>5</v>
      </c>
      <c r="I552">
        <v>196.92</v>
      </c>
      <c r="J552">
        <v>0</v>
      </c>
      <c r="K552">
        <v>42</v>
      </c>
      <c r="L552">
        <v>2.15</v>
      </c>
      <c r="M552">
        <v>4.5999999999999996</v>
      </c>
      <c r="N552" t="s">
        <v>50</v>
      </c>
      <c r="O552" t="s">
        <v>33</v>
      </c>
      <c r="P552" t="s">
        <v>56</v>
      </c>
      <c r="Q552">
        <v>984.6</v>
      </c>
      <c r="R552">
        <v>0</v>
      </c>
      <c r="S552">
        <v>0</v>
      </c>
      <c r="T552">
        <v>0</v>
      </c>
      <c r="U552">
        <v>0</v>
      </c>
      <c r="V552">
        <v>20</v>
      </c>
      <c r="W552">
        <v>22</v>
      </c>
      <c r="X552" t="s">
        <v>35</v>
      </c>
      <c r="Y552">
        <v>8.5</v>
      </c>
      <c r="Z552">
        <v>0</v>
      </c>
      <c r="AA552">
        <v>1</v>
      </c>
    </row>
    <row r="553" spans="1:27" x14ac:dyDescent="0.25">
      <c r="A553" t="s">
        <v>632</v>
      </c>
      <c r="B553" s="6">
        <v>45724</v>
      </c>
      <c r="C553" t="s">
        <v>80</v>
      </c>
      <c r="D553" t="s">
        <v>28</v>
      </c>
      <c r="E553" t="s">
        <v>29</v>
      </c>
      <c r="F553" t="s">
        <v>111</v>
      </c>
      <c r="G553" t="s">
        <v>100</v>
      </c>
      <c r="H553">
        <v>6</v>
      </c>
      <c r="I553">
        <v>41.84</v>
      </c>
      <c r="J553">
        <v>10</v>
      </c>
      <c r="K553">
        <v>41</v>
      </c>
      <c r="L553">
        <v>5.04</v>
      </c>
      <c r="M553">
        <v>3.6</v>
      </c>
      <c r="N553" t="s">
        <v>41</v>
      </c>
      <c r="O553" t="s">
        <v>42</v>
      </c>
      <c r="P553" t="s">
        <v>51</v>
      </c>
      <c r="Q553">
        <v>251.04</v>
      </c>
      <c r="R553">
        <v>25.1</v>
      </c>
      <c r="S553">
        <v>225.94</v>
      </c>
      <c r="T553">
        <v>20</v>
      </c>
      <c r="U553">
        <v>245.94</v>
      </c>
      <c r="V553">
        <v>20</v>
      </c>
      <c r="W553">
        <v>21</v>
      </c>
      <c r="X553" t="s">
        <v>35</v>
      </c>
      <c r="Y553">
        <v>27.2</v>
      </c>
      <c r="Z553">
        <v>61.46</v>
      </c>
      <c r="AA553">
        <v>1</v>
      </c>
    </row>
    <row r="554" spans="1:27" x14ac:dyDescent="0.25">
      <c r="A554" t="s">
        <v>633</v>
      </c>
      <c r="B554" s="6">
        <v>45725</v>
      </c>
      <c r="C554" t="s">
        <v>80</v>
      </c>
      <c r="D554" t="s">
        <v>28</v>
      </c>
      <c r="E554" t="s">
        <v>47</v>
      </c>
      <c r="F554" t="s">
        <v>30</v>
      </c>
      <c r="G554" t="s">
        <v>117</v>
      </c>
      <c r="H554">
        <v>5</v>
      </c>
      <c r="I554">
        <v>43.44</v>
      </c>
      <c r="J554">
        <v>5</v>
      </c>
      <c r="K554">
        <v>10</v>
      </c>
      <c r="L554">
        <v>4.9000000000000004</v>
      </c>
      <c r="M554">
        <v>4.5999999999999996</v>
      </c>
      <c r="N554" t="s">
        <v>32</v>
      </c>
      <c r="O554" t="s">
        <v>42</v>
      </c>
      <c r="P554" t="s">
        <v>64</v>
      </c>
      <c r="Q554">
        <v>217.2</v>
      </c>
      <c r="R554">
        <v>10.86</v>
      </c>
      <c r="S554">
        <v>206.34</v>
      </c>
      <c r="T554">
        <v>15</v>
      </c>
      <c r="U554">
        <v>221.34</v>
      </c>
      <c r="V554">
        <v>21</v>
      </c>
      <c r="W554">
        <v>0</v>
      </c>
      <c r="X554" t="s">
        <v>44</v>
      </c>
      <c r="Y554">
        <v>23</v>
      </c>
      <c r="Z554">
        <v>47.46</v>
      </c>
      <c r="AA554">
        <v>0</v>
      </c>
    </row>
    <row r="555" spans="1:27" x14ac:dyDescent="0.25">
      <c r="A555" t="s">
        <v>634</v>
      </c>
      <c r="B555" s="6">
        <v>45725</v>
      </c>
      <c r="C555" t="s">
        <v>53</v>
      </c>
      <c r="D555" t="s">
        <v>38</v>
      </c>
      <c r="E555" t="s">
        <v>29</v>
      </c>
      <c r="F555" t="s">
        <v>111</v>
      </c>
      <c r="G555" t="s">
        <v>82</v>
      </c>
      <c r="H555">
        <v>7</v>
      </c>
      <c r="I555">
        <v>196.1</v>
      </c>
      <c r="J555">
        <v>15</v>
      </c>
      <c r="K555">
        <v>23</v>
      </c>
      <c r="L555">
        <v>0.85</v>
      </c>
      <c r="M555">
        <v>4</v>
      </c>
      <c r="N555" t="s">
        <v>32</v>
      </c>
      <c r="O555" t="s">
        <v>42</v>
      </c>
      <c r="P555" t="s">
        <v>64</v>
      </c>
      <c r="Q555">
        <v>1372.7</v>
      </c>
      <c r="R555">
        <v>205.9</v>
      </c>
      <c r="S555">
        <v>1166.8</v>
      </c>
      <c r="T555">
        <v>0</v>
      </c>
      <c r="U555">
        <v>1166.8</v>
      </c>
      <c r="V555">
        <v>16</v>
      </c>
      <c r="W555">
        <v>7</v>
      </c>
      <c r="X555" t="s">
        <v>35</v>
      </c>
      <c r="Y555">
        <v>17.8</v>
      </c>
      <c r="Z555">
        <v>207.69</v>
      </c>
      <c r="AA555">
        <v>1</v>
      </c>
    </row>
    <row r="556" spans="1:27" x14ac:dyDescent="0.25">
      <c r="A556" t="s">
        <v>635</v>
      </c>
      <c r="B556" s="6">
        <v>45725</v>
      </c>
      <c r="C556" t="s">
        <v>80</v>
      </c>
      <c r="D556" t="s">
        <v>66</v>
      </c>
      <c r="E556" t="s">
        <v>29</v>
      </c>
      <c r="F556" t="s">
        <v>39</v>
      </c>
      <c r="G556" t="s">
        <v>70</v>
      </c>
      <c r="H556">
        <v>4</v>
      </c>
      <c r="I556">
        <v>404.55</v>
      </c>
      <c r="J556">
        <v>10</v>
      </c>
      <c r="K556">
        <v>24</v>
      </c>
      <c r="L556">
        <v>5.27</v>
      </c>
      <c r="M556">
        <v>4.3</v>
      </c>
      <c r="N556" t="s">
        <v>50</v>
      </c>
      <c r="O556" t="s">
        <v>42</v>
      </c>
      <c r="P556" t="s">
        <v>56</v>
      </c>
      <c r="Q556">
        <v>1618.2</v>
      </c>
      <c r="R556">
        <v>161.82</v>
      </c>
      <c r="S556">
        <v>1456.38</v>
      </c>
      <c r="T556">
        <v>0</v>
      </c>
      <c r="U556">
        <v>1456.38</v>
      </c>
      <c r="V556">
        <v>25</v>
      </c>
      <c r="W556">
        <v>0</v>
      </c>
      <c r="X556" t="s">
        <v>44</v>
      </c>
      <c r="Y556">
        <v>19.100000000000001</v>
      </c>
      <c r="Z556">
        <v>278.17</v>
      </c>
      <c r="AA556">
        <v>0</v>
      </c>
    </row>
    <row r="557" spans="1:27" x14ac:dyDescent="0.25">
      <c r="A557" t="s">
        <v>636</v>
      </c>
      <c r="B557" s="6">
        <v>45725</v>
      </c>
      <c r="C557" t="s">
        <v>37</v>
      </c>
      <c r="D557" t="s">
        <v>46</v>
      </c>
      <c r="E557" t="s">
        <v>29</v>
      </c>
      <c r="F557" t="s">
        <v>73</v>
      </c>
      <c r="G557" t="s">
        <v>40</v>
      </c>
      <c r="H557">
        <v>3</v>
      </c>
      <c r="I557">
        <v>286.44</v>
      </c>
      <c r="J557">
        <v>0</v>
      </c>
      <c r="K557">
        <v>15</v>
      </c>
      <c r="L557">
        <v>4.09</v>
      </c>
      <c r="M557">
        <v>3.6</v>
      </c>
      <c r="N557" t="s">
        <v>68</v>
      </c>
      <c r="O557" t="s">
        <v>42</v>
      </c>
      <c r="P557" t="s">
        <v>51</v>
      </c>
      <c r="Q557">
        <v>859.32</v>
      </c>
      <c r="R557">
        <v>0</v>
      </c>
      <c r="S557">
        <v>859.32</v>
      </c>
      <c r="T557">
        <v>0</v>
      </c>
      <c r="U557">
        <v>859.32</v>
      </c>
      <c r="V557">
        <v>21</v>
      </c>
      <c r="W557">
        <v>0</v>
      </c>
      <c r="X557" t="s">
        <v>44</v>
      </c>
      <c r="Y557">
        <v>8.8000000000000007</v>
      </c>
      <c r="Z557">
        <v>75.62</v>
      </c>
      <c r="AA557">
        <v>0</v>
      </c>
    </row>
    <row r="558" spans="1:27" x14ac:dyDescent="0.25">
      <c r="A558" t="s">
        <v>637</v>
      </c>
      <c r="B558" s="6">
        <v>45725</v>
      </c>
      <c r="C558" t="s">
        <v>58</v>
      </c>
      <c r="D558" t="s">
        <v>46</v>
      </c>
      <c r="E558" t="s">
        <v>47</v>
      </c>
      <c r="F558" t="s">
        <v>59</v>
      </c>
      <c r="G558" t="s">
        <v>70</v>
      </c>
      <c r="H558">
        <v>4</v>
      </c>
      <c r="I558">
        <v>324.8</v>
      </c>
      <c r="J558">
        <v>20</v>
      </c>
      <c r="K558">
        <v>17</v>
      </c>
      <c r="L558">
        <v>5.17</v>
      </c>
      <c r="M558">
        <v>3.7</v>
      </c>
      <c r="N558" t="s">
        <v>41</v>
      </c>
      <c r="O558" t="s">
        <v>42</v>
      </c>
      <c r="P558" t="s">
        <v>64</v>
      </c>
      <c r="Q558">
        <v>1299.2</v>
      </c>
      <c r="R558">
        <v>259.83999999999997</v>
      </c>
      <c r="S558">
        <v>1039.3599999999999</v>
      </c>
      <c r="T558">
        <v>0</v>
      </c>
      <c r="U558">
        <v>1039.3599999999999</v>
      </c>
      <c r="V558">
        <v>19</v>
      </c>
      <c r="W558">
        <v>0</v>
      </c>
      <c r="X558" t="s">
        <v>44</v>
      </c>
      <c r="Y558">
        <v>31.5</v>
      </c>
      <c r="Z558">
        <v>327.39999999999998</v>
      </c>
      <c r="AA558">
        <v>0</v>
      </c>
    </row>
    <row r="559" spans="1:27" x14ac:dyDescent="0.25">
      <c r="A559" t="s">
        <v>638</v>
      </c>
      <c r="B559" s="6">
        <v>45725</v>
      </c>
      <c r="C559" t="s">
        <v>53</v>
      </c>
      <c r="D559" t="s">
        <v>66</v>
      </c>
      <c r="E559" t="s">
        <v>47</v>
      </c>
      <c r="F559" t="s">
        <v>111</v>
      </c>
      <c r="G559" t="s">
        <v>119</v>
      </c>
      <c r="H559">
        <v>6</v>
      </c>
      <c r="I559">
        <v>306.54000000000002</v>
      </c>
      <c r="J559">
        <v>15</v>
      </c>
      <c r="K559">
        <v>31</v>
      </c>
      <c r="L559">
        <v>4.74</v>
      </c>
      <c r="M559">
        <v>3.9</v>
      </c>
      <c r="N559" t="s">
        <v>32</v>
      </c>
      <c r="O559" t="s">
        <v>42</v>
      </c>
      <c r="P559" t="s">
        <v>43</v>
      </c>
      <c r="Q559">
        <v>1839.24</v>
      </c>
      <c r="R559">
        <v>275.89</v>
      </c>
      <c r="S559">
        <v>1563.35</v>
      </c>
      <c r="T559">
        <v>0</v>
      </c>
      <c r="U559">
        <v>1563.35</v>
      </c>
      <c r="V559">
        <v>35</v>
      </c>
      <c r="W559">
        <v>0</v>
      </c>
      <c r="X559" t="s">
        <v>44</v>
      </c>
      <c r="Y559">
        <v>10.7</v>
      </c>
      <c r="Z559">
        <v>167.28</v>
      </c>
      <c r="AA559">
        <v>0</v>
      </c>
    </row>
    <row r="560" spans="1:27" x14ac:dyDescent="0.25">
      <c r="A560" t="s">
        <v>639</v>
      </c>
      <c r="B560" s="6">
        <v>45725</v>
      </c>
      <c r="C560" t="s">
        <v>53</v>
      </c>
      <c r="D560" t="s">
        <v>46</v>
      </c>
      <c r="E560" t="s">
        <v>29</v>
      </c>
      <c r="F560" t="s">
        <v>86</v>
      </c>
      <c r="G560" t="s">
        <v>70</v>
      </c>
      <c r="H560">
        <v>7</v>
      </c>
      <c r="I560">
        <v>489.55</v>
      </c>
      <c r="J560">
        <v>15</v>
      </c>
      <c r="K560">
        <v>18</v>
      </c>
      <c r="L560">
        <v>2.74</v>
      </c>
      <c r="M560">
        <v>3.3</v>
      </c>
      <c r="N560" t="s">
        <v>68</v>
      </c>
      <c r="O560" t="s">
        <v>42</v>
      </c>
      <c r="P560" t="s">
        <v>34</v>
      </c>
      <c r="Q560">
        <v>3426.85</v>
      </c>
      <c r="R560">
        <v>514.03</v>
      </c>
      <c r="S560">
        <v>2912.82</v>
      </c>
      <c r="T560">
        <v>0</v>
      </c>
      <c r="U560">
        <v>2912.82</v>
      </c>
      <c r="V560">
        <v>17</v>
      </c>
      <c r="W560">
        <v>1</v>
      </c>
      <c r="X560" t="s">
        <v>44</v>
      </c>
      <c r="Y560">
        <v>18.600000000000001</v>
      </c>
      <c r="Z560">
        <v>541.78</v>
      </c>
      <c r="AA560">
        <v>0</v>
      </c>
    </row>
    <row r="561" spans="1:27" x14ac:dyDescent="0.25">
      <c r="A561" t="s">
        <v>640</v>
      </c>
      <c r="B561" s="6">
        <v>45726</v>
      </c>
      <c r="C561" t="s">
        <v>53</v>
      </c>
      <c r="D561" t="s">
        <v>66</v>
      </c>
      <c r="E561" t="s">
        <v>47</v>
      </c>
      <c r="F561" t="s">
        <v>86</v>
      </c>
      <c r="G561" t="s">
        <v>119</v>
      </c>
      <c r="H561">
        <v>2</v>
      </c>
      <c r="I561">
        <v>487.22</v>
      </c>
      <c r="J561">
        <v>20</v>
      </c>
      <c r="K561">
        <v>23</v>
      </c>
      <c r="L561">
        <v>1.88</v>
      </c>
      <c r="M561">
        <v>5</v>
      </c>
      <c r="N561" t="s">
        <v>32</v>
      </c>
      <c r="O561" t="s">
        <v>42</v>
      </c>
      <c r="P561" t="s">
        <v>56</v>
      </c>
      <c r="Q561">
        <v>974.44</v>
      </c>
      <c r="R561">
        <v>194.89</v>
      </c>
      <c r="S561">
        <v>779.55</v>
      </c>
      <c r="T561">
        <v>0</v>
      </c>
      <c r="U561">
        <v>779.55</v>
      </c>
      <c r="V561">
        <v>23</v>
      </c>
      <c r="W561">
        <v>0</v>
      </c>
      <c r="X561" t="s">
        <v>44</v>
      </c>
      <c r="Y561">
        <v>10.199999999999999</v>
      </c>
      <c r="Z561">
        <v>79.510000000000005</v>
      </c>
      <c r="AA561">
        <v>0</v>
      </c>
    </row>
    <row r="562" spans="1:27" x14ac:dyDescent="0.25">
      <c r="A562" t="s">
        <v>641</v>
      </c>
      <c r="B562" s="6">
        <v>45726</v>
      </c>
      <c r="C562" t="s">
        <v>37</v>
      </c>
      <c r="D562" t="s">
        <v>66</v>
      </c>
      <c r="E562" t="s">
        <v>47</v>
      </c>
      <c r="F562" t="s">
        <v>73</v>
      </c>
      <c r="G562" t="s">
        <v>40</v>
      </c>
      <c r="H562">
        <v>6</v>
      </c>
      <c r="I562">
        <v>120.67</v>
      </c>
      <c r="J562">
        <v>0</v>
      </c>
      <c r="K562">
        <v>13</v>
      </c>
      <c r="L562">
        <v>7.37</v>
      </c>
      <c r="M562">
        <v>3.6</v>
      </c>
      <c r="N562" t="s">
        <v>50</v>
      </c>
      <c r="O562" t="s">
        <v>42</v>
      </c>
      <c r="P562" t="s">
        <v>43</v>
      </c>
      <c r="Q562">
        <v>724.02</v>
      </c>
      <c r="R562">
        <v>0</v>
      </c>
      <c r="S562">
        <v>724.02</v>
      </c>
      <c r="T562">
        <v>0</v>
      </c>
      <c r="U562">
        <v>724.02</v>
      </c>
      <c r="V562">
        <v>19</v>
      </c>
      <c r="W562">
        <v>0</v>
      </c>
      <c r="X562" t="s">
        <v>44</v>
      </c>
      <c r="Y562">
        <v>26.2</v>
      </c>
      <c r="Z562">
        <v>189.69</v>
      </c>
      <c r="AA562">
        <v>0</v>
      </c>
    </row>
    <row r="563" spans="1:27" x14ac:dyDescent="0.25">
      <c r="A563" t="s">
        <v>642</v>
      </c>
      <c r="B563" s="6">
        <v>45726</v>
      </c>
      <c r="C563" t="s">
        <v>58</v>
      </c>
      <c r="D563" t="s">
        <v>54</v>
      </c>
      <c r="E563" t="s">
        <v>47</v>
      </c>
      <c r="F563" t="s">
        <v>81</v>
      </c>
      <c r="G563" t="s">
        <v>98</v>
      </c>
      <c r="H563">
        <v>4</v>
      </c>
      <c r="I563">
        <v>494.82</v>
      </c>
      <c r="J563">
        <v>25</v>
      </c>
      <c r="K563">
        <v>18</v>
      </c>
      <c r="L563">
        <v>7.42</v>
      </c>
      <c r="M563">
        <v>3.9</v>
      </c>
      <c r="N563" t="s">
        <v>50</v>
      </c>
      <c r="O563" t="s">
        <v>33</v>
      </c>
      <c r="P563" t="s">
        <v>51</v>
      </c>
      <c r="Q563">
        <v>1979.28</v>
      </c>
      <c r="R563">
        <v>494.82</v>
      </c>
      <c r="S563">
        <v>0</v>
      </c>
      <c r="T563">
        <v>0</v>
      </c>
      <c r="U563">
        <v>0</v>
      </c>
      <c r="V563">
        <v>32</v>
      </c>
      <c r="W563">
        <v>0</v>
      </c>
      <c r="X563" t="s">
        <v>44</v>
      </c>
      <c r="Y563">
        <v>20.7</v>
      </c>
      <c r="Z563">
        <v>0</v>
      </c>
      <c r="AA563">
        <v>0</v>
      </c>
    </row>
    <row r="564" spans="1:27" x14ac:dyDescent="0.25">
      <c r="A564" t="s">
        <v>643</v>
      </c>
      <c r="B564" s="6">
        <v>45726</v>
      </c>
      <c r="C564" t="s">
        <v>27</v>
      </c>
      <c r="D564" t="s">
        <v>54</v>
      </c>
      <c r="E564" t="s">
        <v>47</v>
      </c>
      <c r="F564" t="s">
        <v>48</v>
      </c>
      <c r="G564" t="s">
        <v>98</v>
      </c>
      <c r="H564">
        <v>1</v>
      </c>
      <c r="I564">
        <v>408.99</v>
      </c>
      <c r="J564">
        <v>10</v>
      </c>
      <c r="K564">
        <v>16</v>
      </c>
      <c r="L564">
        <v>1.06</v>
      </c>
      <c r="M564">
        <v>4.5</v>
      </c>
      <c r="N564" t="s">
        <v>32</v>
      </c>
      <c r="O564" t="s">
        <v>33</v>
      </c>
      <c r="P564" t="s">
        <v>56</v>
      </c>
      <c r="Q564">
        <v>408.99</v>
      </c>
      <c r="R564">
        <v>40.9</v>
      </c>
      <c r="S564">
        <v>0</v>
      </c>
      <c r="T564">
        <v>0</v>
      </c>
      <c r="U564">
        <v>0</v>
      </c>
      <c r="V564">
        <v>25</v>
      </c>
      <c r="W564">
        <v>0</v>
      </c>
      <c r="X564" t="s">
        <v>44</v>
      </c>
      <c r="Y564">
        <v>18.3</v>
      </c>
      <c r="Z564">
        <v>0</v>
      </c>
      <c r="AA564">
        <v>0</v>
      </c>
    </row>
    <row r="565" spans="1:27" x14ac:dyDescent="0.25">
      <c r="A565" t="s">
        <v>644</v>
      </c>
      <c r="B565" s="6">
        <v>45726</v>
      </c>
      <c r="C565" t="s">
        <v>88</v>
      </c>
      <c r="D565" t="s">
        <v>28</v>
      </c>
      <c r="E565" t="s">
        <v>47</v>
      </c>
      <c r="F565" t="s">
        <v>73</v>
      </c>
      <c r="G565" t="s">
        <v>31</v>
      </c>
      <c r="H565">
        <v>4</v>
      </c>
      <c r="I565">
        <v>276.64</v>
      </c>
      <c r="J565">
        <v>5</v>
      </c>
      <c r="K565">
        <v>17</v>
      </c>
      <c r="L565">
        <v>2.81</v>
      </c>
      <c r="M565">
        <v>4.5</v>
      </c>
      <c r="N565" t="s">
        <v>41</v>
      </c>
      <c r="O565" t="s">
        <v>42</v>
      </c>
      <c r="P565" t="s">
        <v>43</v>
      </c>
      <c r="Q565">
        <v>1106.56</v>
      </c>
      <c r="R565">
        <v>55.33</v>
      </c>
      <c r="S565">
        <v>1051.23</v>
      </c>
      <c r="T565">
        <v>0</v>
      </c>
      <c r="U565">
        <v>1051.23</v>
      </c>
      <c r="V565">
        <v>18</v>
      </c>
      <c r="W565">
        <v>0</v>
      </c>
      <c r="X565" t="s">
        <v>44</v>
      </c>
      <c r="Y565">
        <v>8.3000000000000007</v>
      </c>
      <c r="Z565">
        <v>87.25</v>
      </c>
      <c r="AA565">
        <v>0</v>
      </c>
    </row>
    <row r="566" spans="1:27" x14ac:dyDescent="0.25">
      <c r="A566" t="s">
        <v>645</v>
      </c>
      <c r="B566" s="6">
        <v>45726</v>
      </c>
      <c r="C566" t="s">
        <v>58</v>
      </c>
      <c r="D566" t="s">
        <v>38</v>
      </c>
      <c r="E566" t="s">
        <v>47</v>
      </c>
      <c r="F566" t="s">
        <v>39</v>
      </c>
      <c r="G566" t="s">
        <v>63</v>
      </c>
      <c r="H566">
        <v>5</v>
      </c>
      <c r="I566">
        <v>413.27</v>
      </c>
      <c r="J566">
        <v>0</v>
      </c>
      <c r="K566">
        <v>29</v>
      </c>
      <c r="L566">
        <v>0.87</v>
      </c>
      <c r="M566">
        <v>4.5999999999999996</v>
      </c>
      <c r="N566" t="s">
        <v>41</v>
      </c>
      <c r="O566" t="s">
        <v>42</v>
      </c>
      <c r="P566" t="s">
        <v>34</v>
      </c>
      <c r="Q566">
        <v>2066.35</v>
      </c>
      <c r="R566">
        <v>0</v>
      </c>
      <c r="S566">
        <v>2066.35</v>
      </c>
      <c r="T566">
        <v>0</v>
      </c>
      <c r="U566">
        <v>2066.35</v>
      </c>
      <c r="V566">
        <v>44</v>
      </c>
      <c r="W566">
        <v>0</v>
      </c>
      <c r="X566" t="s">
        <v>44</v>
      </c>
      <c r="Y566">
        <v>10.5</v>
      </c>
      <c r="Z566">
        <v>216.97</v>
      </c>
      <c r="AA566">
        <v>0</v>
      </c>
    </row>
    <row r="567" spans="1:27" x14ac:dyDescent="0.25">
      <c r="A567" t="s">
        <v>646</v>
      </c>
      <c r="B567" s="6">
        <v>45726</v>
      </c>
      <c r="C567" t="s">
        <v>80</v>
      </c>
      <c r="D567" t="s">
        <v>66</v>
      </c>
      <c r="E567" t="s">
        <v>47</v>
      </c>
      <c r="F567" t="s">
        <v>30</v>
      </c>
      <c r="G567" t="s">
        <v>70</v>
      </c>
      <c r="H567">
        <v>4</v>
      </c>
      <c r="I567">
        <v>287.27</v>
      </c>
      <c r="J567">
        <v>25</v>
      </c>
      <c r="K567">
        <v>36</v>
      </c>
      <c r="L567">
        <v>1.21</v>
      </c>
      <c r="M567">
        <v>3.8</v>
      </c>
      <c r="N567" t="s">
        <v>32</v>
      </c>
      <c r="O567" t="s">
        <v>42</v>
      </c>
      <c r="P567" t="s">
        <v>34</v>
      </c>
      <c r="Q567">
        <v>1149.08</v>
      </c>
      <c r="R567">
        <v>287.27</v>
      </c>
      <c r="S567">
        <v>861.81</v>
      </c>
      <c r="T567">
        <v>0</v>
      </c>
      <c r="U567">
        <v>861.81</v>
      </c>
      <c r="V567">
        <v>23</v>
      </c>
      <c r="W567">
        <v>13</v>
      </c>
      <c r="X567" t="s">
        <v>35</v>
      </c>
      <c r="Y567">
        <v>16.8</v>
      </c>
      <c r="Z567">
        <v>144.78</v>
      </c>
      <c r="AA567">
        <v>1</v>
      </c>
    </row>
    <row r="568" spans="1:27" x14ac:dyDescent="0.25">
      <c r="A568" t="s">
        <v>647</v>
      </c>
      <c r="B568" s="6">
        <v>45726</v>
      </c>
      <c r="C568" t="s">
        <v>58</v>
      </c>
      <c r="D568" t="s">
        <v>46</v>
      </c>
      <c r="E568" t="s">
        <v>29</v>
      </c>
      <c r="F568" t="s">
        <v>48</v>
      </c>
      <c r="G568" t="s">
        <v>55</v>
      </c>
      <c r="H568">
        <v>7</v>
      </c>
      <c r="I568">
        <v>490.31</v>
      </c>
      <c r="J568">
        <v>20</v>
      </c>
      <c r="K568">
        <v>27</v>
      </c>
      <c r="L568">
        <v>4.53</v>
      </c>
      <c r="M568">
        <v>4.3</v>
      </c>
      <c r="N568" t="s">
        <v>32</v>
      </c>
      <c r="O568" t="s">
        <v>33</v>
      </c>
      <c r="P568" t="s">
        <v>34</v>
      </c>
      <c r="Q568">
        <v>3432.17</v>
      </c>
      <c r="R568">
        <v>686.43</v>
      </c>
      <c r="S568">
        <v>0</v>
      </c>
      <c r="T568">
        <v>0</v>
      </c>
      <c r="U568">
        <v>0</v>
      </c>
      <c r="V568">
        <v>42</v>
      </c>
      <c r="W568">
        <v>0</v>
      </c>
      <c r="X568" t="s">
        <v>44</v>
      </c>
      <c r="Y568">
        <v>12</v>
      </c>
      <c r="Z568">
        <v>0</v>
      </c>
      <c r="AA568">
        <v>0</v>
      </c>
    </row>
    <row r="569" spans="1:27" x14ac:dyDescent="0.25">
      <c r="A569" t="s">
        <v>648</v>
      </c>
      <c r="B569" s="6">
        <v>45726</v>
      </c>
      <c r="C569" t="s">
        <v>58</v>
      </c>
      <c r="D569" t="s">
        <v>28</v>
      </c>
      <c r="E569" t="s">
        <v>47</v>
      </c>
      <c r="F569" t="s">
        <v>39</v>
      </c>
      <c r="G569" t="s">
        <v>117</v>
      </c>
      <c r="H569">
        <v>7</v>
      </c>
      <c r="I569">
        <v>342.83</v>
      </c>
      <c r="J569">
        <v>20</v>
      </c>
      <c r="K569">
        <v>23</v>
      </c>
      <c r="L569">
        <v>5</v>
      </c>
      <c r="M569">
        <v>3.9</v>
      </c>
      <c r="N569" t="s">
        <v>50</v>
      </c>
      <c r="O569" t="s">
        <v>42</v>
      </c>
      <c r="P569" t="s">
        <v>43</v>
      </c>
      <c r="Q569">
        <v>2399.81</v>
      </c>
      <c r="R569">
        <v>479.96</v>
      </c>
      <c r="S569">
        <v>1919.85</v>
      </c>
      <c r="T569">
        <v>0</v>
      </c>
      <c r="U569">
        <v>1919.85</v>
      </c>
      <c r="V569">
        <v>40</v>
      </c>
      <c r="W569">
        <v>0</v>
      </c>
      <c r="X569" t="s">
        <v>44</v>
      </c>
      <c r="Y569">
        <v>26.2</v>
      </c>
      <c r="Z569">
        <v>503</v>
      </c>
      <c r="AA569">
        <v>0</v>
      </c>
    </row>
    <row r="570" spans="1:27" x14ac:dyDescent="0.25">
      <c r="A570" t="s">
        <v>649</v>
      </c>
      <c r="B570" s="6">
        <v>45726</v>
      </c>
      <c r="C570" t="s">
        <v>27</v>
      </c>
      <c r="D570" t="s">
        <v>66</v>
      </c>
      <c r="E570" t="s">
        <v>47</v>
      </c>
      <c r="F570" t="s">
        <v>73</v>
      </c>
      <c r="G570" t="s">
        <v>119</v>
      </c>
      <c r="H570">
        <v>3</v>
      </c>
      <c r="I570">
        <v>321.17</v>
      </c>
      <c r="J570">
        <v>5</v>
      </c>
      <c r="K570">
        <v>28</v>
      </c>
      <c r="L570">
        <v>2.4</v>
      </c>
      <c r="M570">
        <v>4.0999999999999996</v>
      </c>
      <c r="N570" t="s">
        <v>41</v>
      </c>
      <c r="O570" t="s">
        <v>42</v>
      </c>
      <c r="P570" t="s">
        <v>64</v>
      </c>
      <c r="Q570">
        <v>963.51</v>
      </c>
      <c r="R570">
        <v>48.18</v>
      </c>
      <c r="S570">
        <v>915.33</v>
      </c>
      <c r="T570">
        <v>0</v>
      </c>
      <c r="U570">
        <v>915.33</v>
      </c>
      <c r="V570">
        <v>28</v>
      </c>
      <c r="W570">
        <v>0</v>
      </c>
      <c r="X570" t="s">
        <v>44</v>
      </c>
      <c r="Y570">
        <v>24.8</v>
      </c>
      <c r="Z570">
        <v>227</v>
      </c>
      <c r="AA570">
        <v>0</v>
      </c>
    </row>
    <row r="571" spans="1:27" x14ac:dyDescent="0.25">
      <c r="A571" t="s">
        <v>650</v>
      </c>
      <c r="B571" s="6">
        <v>45726</v>
      </c>
      <c r="C571" t="s">
        <v>88</v>
      </c>
      <c r="D571" t="s">
        <v>46</v>
      </c>
      <c r="E571" t="s">
        <v>47</v>
      </c>
      <c r="F571" t="s">
        <v>30</v>
      </c>
      <c r="G571" t="s">
        <v>117</v>
      </c>
      <c r="H571">
        <v>3</v>
      </c>
      <c r="I571">
        <v>77.930000000000007</v>
      </c>
      <c r="J571">
        <v>0</v>
      </c>
      <c r="K571">
        <v>32</v>
      </c>
      <c r="L571">
        <v>2.84</v>
      </c>
      <c r="M571">
        <v>3.4</v>
      </c>
      <c r="N571" t="s">
        <v>50</v>
      </c>
      <c r="O571" t="s">
        <v>42</v>
      </c>
      <c r="P571" t="s">
        <v>43</v>
      </c>
      <c r="Q571">
        <v>233.79</v>
      </c>
      <c r="R571">
        <v>0</v>
      </c>
      <c r="S571">
        <v>233.79</v>
      </c>
      <c r="T571">
        <v>15</v>
      </c>
      <c r="U571">
        <v>248.79</v>
      </c>
      <c r="V571">
        <v>36</v>
      </c>
      <c r="W571">
        <v>0</v>
      </c>
      <c r="X571" t="s">
        <v>44</v>
      </c>
      <c r="Y571">
        <v>23.7</v>
      </c>
      <c r="Z571">
        <v>55.41</v>
      </c>
      <c r="AA571">
        <v>0</v>
      </c>
    </row>
    <row r="572" spans="1:27" x14ac:dyDescent="0.25">
      <c r="A572" t="s">
        <v>651</v>
      </c>
      <c r="B572" s="6">
        <v>45726</v>
      </c>
      <c r="C572" t="s">
        <v>58</v>
      </c>
      <c r="D572" t="s">
        <v>38</v>
      </c>
      <c r="E572" t="s">
        <v>47</v>
      </c>
      <c r="F572" t="s">
        <v>48</v>
      </c>
      <c r="G572" t="s">
        <v>89</v>
      </c>
      <c r="H572">
        <v>3</v>
      </c>
      <c r="I572">
        <v>193.79</v>
      </c>
      <c r="J572">
        <v>5</v>
      </c>
      <c r="K572">
        <v>10</v>
      </c>
      <c r="L572">
        <v>3.25</v>
      </c>
      <c r="M572">
        <v>5</v>
      </c>
      <c r="N572" t="s">
        <v>60</v>
      </c>
      <c r="O572" t="s">
        <v>42</v>
      </c>
      <c r="P572" t="s">
        <v>56</v>
      </c>
      <c r="Q572">
        <v>581.37</v>
      </c>
      <c r="R572">
        <v>29.07</v>
      </c>
      <c r="S572">
        <v>552.29999999999995</v>
      </c>
      <c r="T572">
        <v>0</v>
      </c>
      <c r="U572">
        <v>552.29999999999995</v>
      </c>
      <c r="V572">
        <v>17</v>
      </c>
      <c r="W572">
        <v>0</v>
      </c>
      <c r="X572" t="s">
        <v>44</v>
      </c>
      <c r="Y572">
        <v>26</v>
      </c>
      <c r="Z572">
        <v>143.6</v>
      </c>
      <c r="AA572">
        <v>0</v>
      </c>
    </row>
    <row r="573" spans="1:27" x14ac:dyDescent="0.25">
      <c r="A573" t="s">
        <v>652</v>
      </c>
      <c r="B573" s="6">
        <v>45727</v>
      </c>
      <c r="C573" t="s">
        <v>58</v>
      </c>
      <c r="D573" t="s">
        <v>66</v>
      </c>
      <c r="E573" t="s">
        <v>47</v>
      </c>
      <c r="F573" t="s">
        <v>48</v>
      </c>
      <c r="G573" t="s">
        <v>117</v>
      </c>
      <c r="H573">
        <v>5</v>
      </c>
      <c r="I573">
        <v>443</v>
      </c>
      <c r="J573">
        <v>20</v>
      </c>
      <c r="K573">
        <v>25</v>
      </c>
      <c r="L573">
        <v>5.54</v>
      </c>
      <c r="M573">
        <v>3.7</v>
      </c>
      <c r="N573" t="s">
        <v>50</v>
      </c>
      <c r="O573" t="s">
        <v>42</v>
      </c>
      <c r="P573" t="s">
        <v>43</v>
      </c>
      <c r="Q573">
        <v>2215</v>
      </c>
      <c r="R573">
        <v>443</v>
      </c>
      <c r="S573">
        <v>1772</v>
      </c>
      <c r="T573">
        <v>0</v>
      </c>
      <c r="U573">
        <v>1772</v>
      </c>
      <c r="V573">
        <v>21</v>
      </c>
      <c r="W573">
        <v>4</v>
      </c>
      <c r="X573" t="s">
        <v>44</v>
      </c>
      <c r="Y573">
        <v>10.3</v>
      </c>
      <c r="Z573">
        <v>182.52</v>
      </c>
      <c r="AA573">
        <v>0</v>
      </c>
    </row>
    <row r="574" spans="1:27" x14ac:dyDescent="0.25">
      <c r="A574" t="s">
        <v>653</v>
      </c>
      <c r="B574" s="6">
        <v>45727</v>
      </c>
      <c r="C574" t="s">
        <v>80</v>
      </c>
      <c r="D574" t="s">
        <v>28</v>
      </c>
      <c r="E574" t="s">
        <v>47</v>
      </c>
      <c r="F574" t="s">
        <v>81</v>
      </c>
      <c r="G574" t="s">
        <v>49</v>
      </c>
      <c r="H574">
        <v>5</v>
      </c>
      <c r="I574">
        <v>392.54</v>
      </c>
      <c r="J574">
        <v>20</v>
      </c>
      <c r="K574">
        <v>23</v>
      </c>
      <c r="L574">
        <v>0.63</v>
      </c>
      <c r="M574">
        <v>5</v>
      </c>
      <c r="N574" t="s">
        <v>68</v>
      </c>
      <c r="O574" t="s">
        <v>42</v>
      </c>
      <c r="P574" t="s">
        <v>56</v>
      </c>
      <c r="Q574">
        <v>1962.7</v>
      </c>
      <c r="R574">
        <v>392.54</v>
      </c>
      <c r="S574">
        <v>1570.16</v>
      </c>
      <c r="T574">
        <v>0</v>
      </c>
      <c r="U574">
        <v>1570.16</v>
      </c>
      <c r="V574">
        <v>18</v>
      </c>
      <c r="W574">
        <v>5</v>
      </c>
      <c r="X574" t="s">
        <v>44</v>
      </c>
      <c r="Y574">
        <v>21.7</v>
      </c>
      <c r="Z574">
        <v>340.72</v>
      </c>
      <c r="AA574">
        <v>0</v>
      </c>
    </row>
    <row r="575" spans="1:27" x14ac:dyDescent="0.25">
      <c r="A575" t="s">
        <v>654</v>
      </c>
      <c r="B575" s="6">
        <v>45727</v>
      </c>
      <c r="C575" t="s">
        <v>75</v>
      </c>
      <c r="D575" t="s">
        <v>28</v>
      </c>
      <c r="E575" t="s">
        <v>47</v>
      </c>
      <c r="F575" t="s">
        <v>59</v>
      </c>
      <c r="G575" t="s">
        <v>89</v>
      </c>
      <c r="H575">
        <v>5</v>
      </c>
      <c r="I575">
        <v>144.13999999999999</v>
      </c>
      <c r="J575">
        <v>25</v>
      </c>
      <c r="K575">
        <v>31</v>
      </c>
      <c r="L575">
        <v>4.78</v>
      </c>
      <c r="M575">
        <v>4.2</v>
      </c>
      <c r="N575" t="s">
        <v>68</v>
      </c>
      <c r="O575" t="s">
        <v>42</v>
      </c>
      <c r="P575" t="s">
        <v>51</v>
      </c>
      <c r="Q575">
        <v>720.7</v>
      </c>
      <c r="R575">
        <v>180.18</v>
      </c>
      <c r="S575">
        <v>540.52</v>
      </c>
      <c r="T575">
        <v>0</v>
      </c>
      <c r="U575">
        <v>540.52</v>
      </c>
      <c r="V575">
        <v>24</v>
      </c>
      <c r="W575">
        <v>7</v>
      </c>
      <c r="X575" t="s">
        <v>35</v>
      </c>
      <c r="Y575">
        <v>11.4</v>
      </c>
      <c r="Z575">
        <v>61.62</v>
      </c>
      <c r="AA575">
        <v>1</v>
      </c>
    </row>
    <row r="576" spans="1:27" x14ac:dyDescent="0.25">
      <c r="A576" t="s">
        <v>655</v>
      </c>
      <c r="B576" s="6">
        <v>45727</v>
      </c>
      <c r="C576" t="s">
        <v>58</v>
      </c>
      <c r="D576" t="s">
        <v>46</v>
      </c>
      <c r="E576" t="s">
        <v>47</v>
      </c>
      <c r="F576" t="s">
        <v>73</v>
      </c>
      <c r="G576" t="s">
        <v>119</v>
      </c>
      <c r="H576">
        <v>3</v>
      </c>
      <c r="I576">
        <v>317.91000000000003</v>
      </c>
      <c r="J576">
        <v>5</v>
      </c>
      <c r="K576">
        <v>19</v>
      </c>
      <c r="L576">
        <v>1.45</v>
      </c>
      <c r="M576">
        <v>3.3</v>
      </c>
      <c r="N576" t="s">
        <v>60</v>
      </c>
      <c r="O576" t="s">
        <v>42</v>
      </c>
      <c r="P576" t="s">
        <v>51</v>
      </c>
      <c r="Q576">
        <v>953.73</v>
      </c>
      <c r="R576">
        <v>47.69</v>
      </c>
      <c r="S576">
        <v>906.04</v>
      </c>
      <c r="T576">
        <v>0</v>
      </c>
      <c r="U576">
        <v>906.04</v>
      </c>
      <c r="V576">
        <v>36</v>
      </c>
      <c r="W576">
        <v>0</v>
      </c>
      <c r="X576" t="s">
        <v>44</v>
      </c>
      <c r="Y576">
        <v>18.100000000000001</v>
      </c>
      <c r="Z576">
        <v>163.99</v>
      </c>
      <c r="AA576">
        <v>0</v>
      </c>
    </row>
    <row r="577" spans="1:27" x14ac:dyDescent="0.25">
      <c r="A577" t="s">
        <v>656</v>
      </c>
      <c r="B577" s="6">
        <v>45727</v>
      </c>
      <c r="C577" t="s">
        <v>75</v>
      </c>
      <c r="D577" t="s">
        <v>54</v>
      </c>
      <c r="E577" t="s">
        <v>29</v>
      </c>
      <c r="F577" t="s">
        <v>48</v>
      </c>
      <c r="G577" t="s">
        <v>63</v>
      </c>
      <c r="H577">
        <v>7</v>
      </c>
      <c r="I577">
        <v>33.909999999999997</v>
      </c>
      <c r="J577">
        <v>15</v>
      </c>
      <c r="K577">
        <v>16</v>
      </c>
      <c r="L577">
        <v>2.54</v>
      </c>
      <c r="M577">
        <v>3.5</v>
      </c>
      <c r="N577" t="s">
        <v>32</v>
      </c>
      <c r="O577" t="s">
        <v>42</v>
      </c>
      <c r="P577" t="s">
        <v>64</v>
      </c>
      <c r="Q577">
        <v>237.37</v>
      </c>
      <c r="R577">
        <v>35.61</v>
      </c>
      <c r="S577">
        <v>201.76</v>
      </c>
      <c r="T577">
        <v>25</v>
      </c>
      <c r="U577">
        <v>226.76</v>
      </c>
      <c r="V577">
        <v>29</v>
      </c>
      <c r="W577">
        <v>0</v>
      </c>
      <c r="X577" t="s">
        <v>44</v>
      </c>
      <c r="Y577">
        <v>16.5</v>
      </c>
      <c r="Z577">
        <v>33.29</v>
      </c>
      <c r="AA577">
        <v>0</v>
      </c>
    </row>
    <row r="578" spans="1:27" x14ac:dyDescent="0.25">
      <c r="A578" t="s">
        <v>657</v>
      </c>
      <c r="B578" s="6">
        <v>45727</v>
      </c>
      <c r="C578" t="s">
        <v>88</v>
      </c>
      <c r="D578" t="s">
        <v>54</v>
      </c>
      <c r="E578" t="s">
        <v>47</v>
      </c>
      <c r="F578" t="s">
        <v>111</v>
      </c>
      <c r="G578" t="s">
        <v>119</v>
      </c>
      <c r="H578">
        <v>6</v>
      </c>
      <c r="I578">
        <v>162.6</v>
      </c>
      <c r="J578">
        <v>25</v>
      </c>
      <c r="K578">
        <v>36</v>
      </c>
      <c r="L578">
        <v>3.2</v>
      </c>
      <c r="M578">
        <v>3.5</v>
      </c>
      <c r="N578" t="s">
        <v>32</v>
      </c>
      <c r="O578" t="s">
        <v>42</v>
      </c>
      <c r="P578" t="s">
        <v>64</v>
      </c>
      <c r="Q578">
        <v>975.6</v>
      </c>
      <c r="R578">
        <v>243.9</v>
      </c>
      <c r="S578">
        <v>731.7</v>
      </c>
      <c r="T578">
        <v>0</v>
      </c>
      <c r="U578">
        <v>731.7</v>
      </c>
      <c r="V578">
        <v>38</v>
      </c>
      <c r="W578">
        <v>0</v>
      </c>
      <c r="X578" t="s">
        <v>44</v>
      </c>
      <c r="Y578">
        <v>23.8</v>
      </c>
      <c r="Z578">
        <v>174.14</v>
      </c>
      <c r="AA578">
        <v>0</v>
      </c>
    </row>
    <row r="579" spans="1:27" x14ac:dyDescent="0.25">
      <c r="A579" t="s">
        <v>658</v>
      </c>
      <c r="B579" s="6">
        <v>45727</v>
      </c>
      <c r="C579" t="s">
        <v>53</v>
      </c>
      <c r="D579" t="s">
        <v>46</v>
      </c>
      <c r="E579" t="s">
        <v>29</v>
      </c>
      <c r="F579" t="s">
        <v>59</v>
      </c>
      <c r="G579" t="s">
        <v>31</v>
      </c>
      <c r="H579">
        <v>3</v>
      </c>
      <c r="I579">
        <v>377.01</v>
      </c>
      <c r="J579">
        <v>25</v>
      </c>
      <c r="K579">
        <v>42</v>
      </c>
      <c r="L579">
        <v>3.58</v>
      </c>
      <c r="M579">
        <v>4.2</v>
      </c>
      <c r="N579" t="s">
        <v>50</v>
      </c>
      <c r="O579" t="s">
        <v>42</v>
      </c>
      <c r="P579" t="s">
        <v>56</v>
      </c>
      <c r="Q579">
        <v>1131.03</v>
      </c>
      <c r="R579">
        <v>282.76</v>
      </c>
      <c r="S579">
        <v>848.27</v>
      </c>
      <c r="T579">
        <v>0</v>
      </c>
      <c r="U579">
        <v>848.27</v>
      </c>
      <c r="V579">
        <v>31</v>
      </c>
      <c r="W579">
        <v>11</v>
      </c>
      <c r="X579" t="s">
        <v>35</v>
      </c>
      <c r="Y579">
        <v>13</v>
      </c>
      <c r="Z579">
        <v>110.28</v>
      </c>
      <c r="AA579">
        <v>1</v>
      </c>
    </row>
    <row r="580" spans="1:27" x14ac:dyDescent="0.25">
      <c r="A580" t="s">
        <v>659</v>
      </c>
      <c r="B580" s="6">
        <v>45728</v>
      </c>
      <c r="C580" t="s">
        <v>53</v>
      </c>
      <c r="D580" t="s">
        <v>66</v>
      </c>
      <c r="E580" t="s">
        <v>29</v>
      </c>
      <c r="F580" t="s">
        <v>48</v>
      </c>
      <c r="G580" t="s">
        <v>55</v>
      </c>
      <c r="H580">
        <v>7</v>
      </c>
      <c r="I580">
        <v>497.69</v>
      </c>
      <c r="J580">
        <v>15</v>
      </c>
      <c r="K580">
        <v>28</v>
      </c>
      <c r="L580">
        <v>6.92</v>
      </c>
      <c r="M580">
        <v>4.8</v>
      </c>
      <c r="N580" t="s">
        <v>68</v>
      </c>
      <c r="O580" t="s">
        <v>42</v>
      </c>
      <c r="P580" t="s">
        <v>51</v>
      </c>
      <c r="Q580">
        <v>3483.83</v>
      </c>
      <c r="R580">
        <v>522.57000000000005</v>
      </c>
      <c r="S580">
        <v>2961.26</v>
      </c>
      <c r="T580">
        <v>0</v>
      </c>
      <c r="U580">
        <v>2961.26</v>
      </c>
      <c r="V580">
        <v>33</v>
      </c>
      <c r="W580">
        <v>0</v>
      </c>
      <c r="X580" t="s">
        <v>44</v>
      </c>
      <c r="Y580">
        <v>14.8</v>
      </c>
      <c r="Z580">
        <v>438.27</v>
      </c>
      <c r="AA580">
        <v>0</v>
      </c>
    </row>
    <row r="581" spans="1:27" x14ac:dyDescent="0.25">
      <c r="A581" t="s">
        <v>660</v>
      </c>
      <c r="B581" s="6">
        <v>45728</v>
      </c>
      <c r="C581" t="s">
        <v>84</v>
      </c>
      <c r="D581" t="s">
        <v>54</v>
      </c>
      <c r="E581" t="s">
        <v>47</v>
      </c>
      <c r="F581" t="s">
        <v>39</v>
      </c>
      <c r="G581" t="s">
        <v>144</v>
      </c>
      <c r="H581">
        <v>7</v>
      </c>
      <c r="I581">
        <v>424.39</v>
      </c>
      <c r="J581">
        <v>25</v>
      </c>
      <c r="K581">
        <v>31</v>
      </c>
      <c r="L581">
        <v>2.4700000000000002</v>
      </c>
      <c r="M581">
        <v>3.6</v>
      </c>
      <c r="N581" t="s">
        <v>68</v>
      </c>
      <c r="O581" t="s">
        <v>42</v>
      </c>
      <c r="P581" t="s">
        <v>51</v>
      </c>
      <c r="Q581">
        <v>2970.73</v>
      </c>
      <c r="R581">
        <v>742.68</v>
      </c>
      <c r="S581">
        <v>2228.0500000000002</v>
      </c>
      <c r="T581">
        <v>0</v>
      </c>
      <c r="U581">
        <v>2228.0500000000002</v>
      </c>
      <c r="V581">
        <v>28</v>
      </c>
      <c r="W581">
        <v>3</v>
      </c>
      <c r="X581" t="s">
        <v>44</v>
      </c>
      <c r="Y581">
        <v>10.1</v>
      </c>
      <c r="Z581">
        <v>225.03</v>
      </c>
      <c r="AA581">
        <v>0</v>
      </c>
    </row>
    <row r="582" spans="1:27" x14ac:dyDescent="0.25">
      <c r="A582" t="s">
        <v>661</v>
      </c>
      <c r="B582" s="6">
        <v>45729</v>
      </c>
      <c r="C582" t="s">
        <v>27</v>
      </c>
      <c r="D582" t="s">
        <v>28</v>
      </c>
      <c r="E582" t="s">
        <v>29</v>
      </c>
      <c r="F582" t="s">
        <v>48</v>
      </c>
      <c r="G582" t="s">
        <v>89</v>
      </c>
      <c r="H582">
        <v>6</v>
      </c>
      <c r="I582">
        <v>124.04</v>
      </c>
      <c r="J582">
        <v>0</v>
      </c>
      <c r="K582">
        <v>35</v>
      </c>
      <c r="L582">
        <v>3.71</v>
      </c>
      <c r="M582">
        <v>3.9</v>
      </c>
      <c r="N582" t="s">
        <v>60</v>
      </c>
      <c r="O582" t="s">
        <v>33</v>
      </c>
      <c r="P582" t="s">
        <v>64</v>
      </c>
      <c r="Q582">
        <v>744.24</v>
      </c>
      <c r="R582">
        <v>0</v>
      </c>
      <c r="S582">
        <v>0</v>
      </c>
      <c r="T582">
        <v>0</v>
      </c>
      <c r="U582">
        <v>0</v>
      </c>
      <c r="V582">
        <v>40</v>
      </c>
      <c r="W582">
        <v>0</v>
      </c>
      <c r="X582" t="s">
        <v>44</v>
      </c>
      <c r="Y582">
        <v>20.100000000000001</v>
      </c>
      <c r="Z582">
        <v>0</v>
      </c>
      <c r="AA582">
        <v>0</v>
      </c>
    </row>
    <row r="583" spans="1:27" x14ac:dyDescent="0.25">
      <c r="A583" t="s">
        <v>662</v>
      </c>
      <c r="B583" s="6">
        <v>45729</v>
      </c>
      <c r="C583" t="s">
        <v>58</v>
      </c>
      <c r="D583" t="s">
        <v>46</v>
      </c>
      <c r="E583" t="s">
        <v>47</v>
      </c>
      <c r="F583" t="s">
        <v>30</v>
      </c>
      <c r="G583" t="s">
        <v>78</v>
      </c>
      <c r="H583">
        <v>7</v>
      </c>
      <c r="I583">
        <v>298.42</v>
      </c>
      <c r="J583">
        <v>10</v>
      </c>
      <c r="K583">
        <v>40</v>
      </c>
      <c r="L583">
        <v>7.05</v>
      </c>
      <c r="M583">
        <v>3.9</v>
      </c>
      <c r="N583" t="s">
        <v>50</v>
      </c>
      <c r="O583" t="s">
        <v>42</v>
      </c>
      <c r="P583" t="s">
        <v>43</v>
      </c>
      <c r="Q583">
        <v>2088.94</v>
      </c>
      <c r="R583">
        <v>208.89</v>
      </c>
      <c r="S583">
        <v>1880.05</v>
      </c>
      <c r="T583">
        <v>0</v>
      </c>
      <c r="U583">
        <v>1880.05</v>
      </c>
      <c r="V583">
        <v>17</v>
      </c>
      <c r="W583">
        <v>23</v>
      </c>
      <c r="X583" t="s">
        <v>35</v>
      </c>
      <c r="Y583">
        <v>16.7</v>
      </c>
      <c r="Z583">
        <v>313.97000000000003</v>
      </c>
      <c r="AA583">
        <v>1</v>
      </c>
    </row>
    <row r="584" spans="1:27" x14ac:dyDescent="0.25">
      <c r="A584" t="s">
        <v>663</v>
      </c>
      <c r="B584" s="6">
        <v>45729</v>
      </c>
      <c r="C584" t="s">
        <v>37</v>
      </c>
      <c r="D584" t="s">
        <v>46</v>
      </c>
      <c r="E584" t="s">
        <v>47</v>
      </c>
      <c r="F584" t="s">
        <v>86</v>
      </c>
      <c r="G584" t="s">
        <v>40</v>
      </c>
      <c r="H584">
        <v>1</v>
      </c>
      <c r="I584">
        <v>267.19</v>
      </c>
      <c r="J584">
        <v>5</v>
      </c>
      <c r="K584">
        <v>12</v>
      </c>
      <c r="L584">
        <v>5.22</v>
      </c>
      <c r="M584">
        <v>3.5</v>
      </c>
      <c r="N584" t="s">
        <v>60</v>
      </c>
      <c r="O584" t="s">
        <v>42</v>
      </c>
      <c r="P584" t="s">
        <v>51</v>
      </c>
      <c r="Q584">
        <v>267.19</v>
      </c>
      <c r="R584">
        <v>13.36</v>
      </c>
      <c r="S584">
        <v>253.83</v>
      </c>
      <c r="T584">
        <v>20</v>
      </c>
      <c r="U584">
        <v>273.83</v>
      </c>
      <c r="V584">
        <v>25</v>
      </c>
      <c r="W584">
        <v>0</v>
      </c>
      <c r="X584" t="s">
        <v>44</v>
      </c>
      <c r="Y584">
        <v>14.5</v>
      </c>
      <c r="Z584">
        <v>36.81</v>
      </c>
      <c r="AA584">
        <v>0</v>
      </c>
    </row>
    <row r="585" spans="1:27" x14ac:dyDescent="0.25">
      <c r="A585" t="s">
        <v>664</v>
      </c>
      <c r="B585" s="6">
        <v>45729</v>
      </c>
      <c r="C585" t="s">
        <v>37</v>
      </c>
      <c r="D585" t="s">
        <v>54</v>
      </c>
      <c r="E585" t="s">
        <v>47</v>
      </c>
      <c r="F585" t="s">
        <v>30</v>
      </c>
      <c r="G585" t="s">
        <v>63</v>
      </c>
      <c r="H585">
        <v>5</v>
      </c>
      <c r="I585">
        <v>35.93</v>
      </c>
      <c r="J585">
        <v>0</v>
      </c>
      <c r="K585">
        <v>36</v>
      </c>
      <c r="L585">
        <v>5.05</v>
      </c>
      <c r="M585">
        <v>4.3</v>
      </c>
      <c r="N585" t="s">
        <v>41</v>
      </c>
      <c r="O585" t="s">
        <v>42</v>
      </c>
      <c r="P585" t="s">
        <v>64</v>
      </c>
      <c r="Q585">
        <v>179.65</v>
      </c>
      <c r="R585">
        <v>0</v>
      </c>
      <c r="S585">
        <v>179.65</v>
      </c>
      <c r="T585">
        <v>25</v>
      </c>
      <c r="U585">
        <v>204.65</v>
      </c>
      <c r="V585">
        <v>19</v>
      </c>
      <c r="W585">
        <v>17</v>
      </c>
      <c r="X585" t="s">
        <v>35</v>
      </c>
      <c r="Y585">
        <v>20.399999999999999</v>
      </c>
      <c r="Z585">
        <v>36.65</v>
      </c>
      <c r="AA585">
        <v>1</v>
      </c>
    </row>
    <row r="586" spans="1:27" x14ac:dyDescent="0.25">
      <c r="A586" t="s">
        <v>665</v>
      </c>
      <c r="B586" s="6">
        <v>45729</v>
      </c>
      <c r="C586" t="s">
        <v>27</v>
      </c>
      <c r="D586" t="s">
        <v>46</v>
      </c>
      <c r="E586" t="s">
        <v>29</v>
      </c>
      <c r="F586" t="s">
        <v>39</v>
      </c>
      <c r="G586" t="s">
        <v>98</v>
      </c>
      <c r="H586">
        <v>1</v>
      </c>
      <c r="I586">
        <v>445.22</v>
      </c>
      <c r="J586">
        <v>0</v>
      </c>
      <c r="K586">
        <v>17</v>
      </c>
      <c r="L586">
        <v>6.14</v>
      </c>
      <c r="M586">
        <v>3.2</v>
      </c>
      <c r="N586" t="s">
        <v>50</v>
      </c>
      <c r="O586" t="s">
        <v>42</v>
      </c>
      <c r="P586" t="s">
        <v>34</v>
      </c>
      <c r="Q586">
        <v>445.22</v>
      </c>
      <c r="R586">
        <v>0</v>
      </c>
      <c r="S586">
        <v>445.22</v>
      </c>
      <c r="T586">
        <v>0</v>
      </c>
      <c r="U586">
        <v>445.22</v>
      </c>
      <c r="V586">
        <v>43</v>
      </c>
      <c r="W586">
        <v>0</v>
      </c>
      <c r="X586" t="s">
        <v>44</v>
      </c>
      <c r="Y586">
        <v>29.5</v>
      </c>
      <c r="Z586">
        <v>131.34</v>
      </c>
      <c r="AA586">
        <v>0</v>
      </c>
    </row>
    <row r="587" spans="1:27" x14ac:dyDescent="0.25">
      <c r="A587" t="s">
        <v>666</v>
      </c>
      <c r="B587" s="6">
        <v>45729</v>
      </c>
      <c r="C587" t="s">
        <v>53</v>
      </c>
      <c r="D587" t="s">
        <v>38</v>
      </c>
      <c r="E587" t="s">
        <v>47</v>
      </c>
      <c r="F587" t="s">
        <v>86</v>
      </c>
      <c r="G587" t="s">
        <v>49</v>
      </c>
      <c r="H587">
        <v>5</v>
      </c>
      <c r="I587">
        <v>311.98</v>
      </c>
      <c r="J587">
        <v>20</v>
      </c>
      <c r="K587">
        <v>22</v>
      </c>
      <c r="L587">
        <v>5.93</v>
      </c>
      <c r="M587">
        <v>4.4000000000000004</v>
      </c>
      <c r="N587" t="s">
        <v>41</v>
      </c>
      <c r="O587" t="s">
        <v>42</v>
      </c>
      <c r="P587" t="s">
        <v>34</v>
      </c>
      <c r="Q587">
        <v>1559.9</v>
      </c>
      <c r="R587">
        <v>311.98</v>
      </c>
      <c r="S587">
        <v>1247.92</v>
      </c>
      <c r="T587">
        <v>0</v>
      </c>
      <c r="U587">
        <v>1247.92</v>
      </c>
      <c r="V587">
        <v>26</v>
      </c>
      <c r="W587">
        <v>0</v>
      </c>
      <c r="X587" t="s">
        <v>44</v>
      </c>
      <c r="Y587">
        <v>20.3</v>
      </c>
      <c r="Z587">
        <v>253.33</v>
      </c>
      <c r="AA587">
        <v>0</v>
      </c>
    </row>
    <row r="588" spans="1:27" x14ac:dyDescent="0.25">
      <c r="A588" t="s">
        <v>667</v>
      </c>
      <c r="B588" s="6">
        <v>45729</v>
      </c>
      <c r="C588" t="s">
        <v>84</v>
      </c>
      <c r="D588" t="s">
        <v>28</v>
      </c>
      <c r="E588" t="s">
        <v>29</v>
      </c>
      <c r="F588" t="s">
        <v>81</v>
      </c>
      <c r="G588" t="s">
        <v>67</v>
      </c>
      <c r="H588">
        <v>1</v>
      </c>
      <c r="I588">
        <v>60.12</v>
      </c>
      <c r="J588">
        <v>5</v>
      </c>
      <c r="K588">
        <v>18</v>
      </c>
      <c r="L588">
        <v>7.05</v>
      </c>
      <c r="M588">
        <v>3.9</v>
      </c>
      <c r="N588" t="s">
        <v>41</v>
      </c>
      <c r="O588" t="s">
        <v>42</v>
      </c>
      <c r="P588" t="s">
        <v>64</v>
      </c>
      <c r="Q588">
        <v>60.12</v>
      </c>
      <c r="R588">
        <v>3.01</v>
      </c>
      <c r="S588">
        <v>57.11</v>
      </c>
      <c r="T588">
        <v>25</v>
      </c>
      <c r="U588">
        <v>82.11</v>
      </c>
      <c r="V588">
        <v>19</v>
      </c>
      <c r="W588">
        <v>0</v>
      </c>
      <c r="X588" t="s">
        <v>44</v>
      </c>
      <c r="Y588">
        <v>12.7</v>
      </c>
      <c r="Z588">
        <v>7.25</v>
      </c>
      <c r="AA588">
        <v>0</v>
      </c>
    </row>
    <row r="589" spans="1:27" x14ac:dyDescent="0.25">
      <c r="A589" t="s">
        <v>668</v>
      </c>
      <c r="B589" s="6">
        <v>45729</v>
      </c>
      <c r="C589" t="s">
        <v>27</v>
      </c>
      <c r="D589" t="s">
        <v>46</v>
      </c>
      <c r="E589" t="s">
        <v>47</v>
      </c>
      <c r="F589" t="s">
        <v>111</v>
      </c>
      <c r="G589" t="s">
        <v>98</v>
      </c>
      <c r="H589">
        <v>4</v>
      </c>
      <c r="I589">
        <v>395.39</v>
      </c>
      <c r="J589">
        <v>0</v>
      </c>
      <c r="K589">
        <v>14</v>
      </c>
      <c r="L589">
        <v>2.87</v>
      </c>
      <c r="M589">
        <v>3.9</v>
      </c>
      <c r="N589" t="s">
        <v>50</v>
      </c>
      <c r="O589" t="s">
        <v>42</v>
      </c>
      <c r="P589" t="s">
        <v>51</v>
      </c>
      <c r="Q589">
        <v>1581.56</v>
      </c>
      <c r="R589">
        <v>0</v>
      </c>
      <c r="S589">
        <v>1581.56</v>
      </c>
      <c r="T589">
        <v>0</v>
      </c>
      <c r="U589">
        <v>1581.56</v>
      </c>
      <c r="V589">
        <v>34</v>
      </c>
      <c r="W589">
        <v>0</v>
      </c>
      <c r="X589" t="s">
        <v>44</v>
      </c>
      <c r="Y589">
        <v>22.3</v>
      </c>
      <c r="Z589">
        <v>352.69</v>
      </c>
      <c r="AA589">
        <v>0</v>
      </c>
    </row>
    <row r="590" spans="1:27" x14ac:dyDescent="0.25">
      <c r="A590" t="s">
        <v>669</v>
      </c>
      <c r="B590" s="6">
        <v>45729</v>
      </c>
      <c r="C590" t="s">
        <v>53</v>
      </c>
      <c r="D590" t="s">
        <v>66</v>
      </c>
      <c r="E590" t="s">
        <v>29</v>
      </c>
      <c r="F590" t="s">
        <v>73</v>
      </c>
      <c r="G590" t="s">
        <v>89</v>
      </c>
      <c r="H590">
        <v>7</v>
      </c>
      <c r="I590">
        <v>484.22</v>
      </c>
      <c r="J590">
        <v>5</v>
      </c>
      <c r="K590">
        <v>36</v>
      </c>
      <c r="L590">
        <v>3.93</v>
      </c>
      <c r="M590">
        <v>3.6</v>
      </c>
      <c r="N590" t="s">
        <v>41</v>
      </c>
      <c r="O590" t="s">
        <v>42</v>
      </c>
      <c r="P590" t="s">
        <v>43</v>
      </c>
      <c r="Q590">
        <v>3389.54</v>
      </c>
      <c r="R590">
        <v>169.48</v>
      </c>
      <c r="S590">
        <v>3220.06</v>
      </c>
      <c r="T590">
        <v>0</v>
      </c>
      <c r="U590">
        <v>3220.06</v>
      </c>
      <c r="V590">
        <v>38</v>
      </c>
      <c r="W590">
        <v>0</v>
      </c>
      <c r="X590" t="s">
        <v>44</v>
      </c>
      <c r="Y590">
        <v>28.2</v>
      </c>
      <c r="Z590">
        <v>908.06</v>
      </c>
      <c r="AA590">
        <v>0</v>
      </c>
    </row>
    <row r="591" spans="1:27" x14ac:dyDescent="0.25">
      <c r="A591" t="s">
        <v>670</v>
      </c>
      <c r="B591" s="6">
        <v>45730</v>
      </c>
      <c r="C591" t="s">
        <v>37</v>
      </c>
      <c r="D591" t="s">
        <v>66</v>
      </c>
      <c r="E591" t="s">
        <v>47</v>
      </c>
      <c r="F591" t="s">
        <v>48</v>
      </c>
      <c r="G591" t="s">
        <v>89</v>
      </c>
      <c r="H591">
        <v>1</v>
      </c>
      <c r="I591">
        <v>466.89</v>
      </c>
      <c r="J591">
        <v>25</v>
      </c>
      <c r="K591">
        <v>29</v>
      </c>
      <c r="L591">
        <v>5.07</v>
      </c>
      <c r="M591">
        <v>3.1</v>
      </c>
      <c r="N591" t="s">
        <v>32</v>
      </c>
      <c r="O591" t="s">
        <v>33</v>
      </c>
      <c r="P591" t="s">
        <v>56</v>
      </c>
      <c r="Q591">
        <v>466.89</v>
      </c>
      <c r="R591">
        <v>116.72</v>
      </c>
      <c r="S591">
        <v>0</v>
      </c>
      <c r="T591">
        <v>0</v>
      </c>
      <c r="U591">
        <v>0</v>
      </c>
      <c r="V591">
        <v>39</v>
      </c>
      <c r="W591">
        <v>0</v>
      </c>
      <c r="X591" t="s">
        <v>44</v>
      </c>
      <c r="Y591">
        <v>12.2</v>
      </c>
      <c r="Z591">
        <v>0</v>
      </c>
      <c r="AA591">
        <v>0</v>
      </c>
    </row>
    <row r="592" spans="1:27" x14ac:dyDescent="0.25">
      <c r="A592" t="s">
        <v>671</v>
      </c>
      <c r="B592" s="6">
        <v>45730</v>
      </c>
      <c r="C592" t="s">
        <v>88</v>
      </c>
      <c r="D592" t="s">
        <v>54</v>
      </c>
      <c r="E592" t="s">
        <v>29</v>
      </c>
      <c r="F592" t="s">
        <v>30</v>
      </c>
      <c r="G592" t="s">
        <v>119</v>
      </c>
      <c r="H592">
        <v>4</v>
      </c>
      <c r="I592">
        <v>468.82</v>
      </c>
      <c r="J592">
        <v>0</v>
      </c>
      <c r="K592">
        <v>21</v>
      </c>
      <c r="L592">
        <v>5.45</v>
      </c>
      <c r="M592">
        <v>4.3</v>
      </c>
      <c r="N592" t="s">
        <v>41</v>
      </c>
      <c r="O592" t="s">
        <v>42</v>
      </c>
      <c r="P592" t="s">
        <v>56</v>
      </c>
      <c r="Q592">
        <v>1875.28</v>
      </c>
      <c r="R592">
        <v>0</v>
      </c>
      <c r="S592">
        <v>1875.28</v>
      </c>
      <c r="T592">
        <v>0</v>
      </c>
      <c r="U592">
        <v>1875.28</v>
      </c>
      <c r="V592">
        <v>22</v>
      </c>
      <c r="W592">
        <v>0</v>
      </c>
      <c r="X592" t="s">
        <v>44</v>
      </c>
      <c r="Y592">
        <v>31.8</v>
      </c>
      <c r="Z592">
        <v>596.34</v>
      </c>
      <c r="AA592">
        <v>0</v>
      </c>
    </row>
    <row r="593" spans="1:27" x14ac:dyDescent="0.25">
      <c r="A593" t="s">
        <v>672</v>
      </c>
      <c r="B593" s="6">
        <v>45730</v>
      </c>
      <c r="C593" t="s">
        <v>37</v>
      </c>
      <c r="D593" t="s">
        <v>66</v>
      </c>
      <c r="E593" t="s">
        <v>47</v>
      </c>
      <c r="F593" t="s">
        <v>81</v>
      </c>
      <c r="G593" t="s">
        <v>144</v>
      </c>
      <c r="H593">
        <v>6</v>
      </c>
      <c r="I593">
        <v>341.95</v>
      </c>
      <c r="J593">
        <v>25</v>
      </c>
      <c r="K593">
        <v>23</v>
      </c>
      <c r="L593">
        <v>2.4300000000000002</v>
      </c>
      <c r="M593">
        <v>4</v>
      </c>
      <c r="N593" t="s">
        <v>60</v>
      </c>
      <c r="O593" t="s">
        <v>42</v>
      </c>
      <c r="P593" t="s">
        <v>51</v>
      </c>
      <c r="Q593">
        <v>2051.6999999999998</v>
      </c>
      <c r="R593">
        <v>512.91999999999996</v>
      </c>
      <c r="S593">
        <v>1538.78</v>
      </c>
      <c r="T593">
        <v>0</v>
      </c>
      <c r="U593">
        <v>1538.78</v>
      </c>
      <c r="V593">
        <v>44</v>
      </c>
      <c r="W593">
        <v>0</v>
      </c>
      <c r="X593" t="s">
        <v>44</v>
      </c>
      <c r="Y593">
        <v>23.1</v>
      </c>
      <c r="Z593">
        <v>355.46</v>
      </c>
      <c r="AA593">
        <v>0</v>
      </c>
    </row>
    <row r="594" spans="1:27" x14ac:dyDescent="0.25">
      <c r="A594" t="s">
        <v>673</v>
      </c>
      <c r="B594" s="6">
        <v>45730</v>
      </c>
      <c r="C594" t="s">
        <v>53</v>
      </c>
      <c r="D594" t="s">
        <v>54</v>
      </c>
      <c r="E594" t="s">
        <v>47</v>
      </c>
      <c r="F594" t="s">
        <v>86</v>
      </c>
      <c r="G594" t="s">
        <v>144</v>
      </c>
      <c r="H594">
        <v>7</v>
      </c>
      <c r="I594">
        <v>290.58</v>
      </c>
      <c r="J594">
        <v>15</v>
      </c>
      <c r="K594">
        <v>34</v>
      </c>
      <c r="L594">
        <v>7.34</v>
      </c>
      <c r="M594">
        <v>4.2</v>
      </c>
      <c r="N594" t="s">
        <v>32</v>
      </c>
      <c r="O594" t="s">
        <v>42</v>
      </c>
      <c r="P594" t="s">
        <v>64</v>
      </c>
      <c r="Q594">
        <v>2034.06</v>
      </c>
      <c r="R594">
        <v>305.11</v>
      </c>
      <c r="S594">
        <v>1728.95</v>
      </c>
      <c r="T594">
        <v>0</v>
      </c>
      <c r="U594">
        <v>1728.95</v>
      </c>
      <c r="V594">
        <v>18</v>
      </c>
      <c r="W594">
        <v>16</v>
      </c>
      <c r="X594" t="s">
        <v>35</v>
      </c>
      <c r="Y594">
        <v>9.1999999999999993</v>
      </c>
      <c r="Z594">
        <v>159.06</v>
      </c>
      <c r="AA594">
        <v>1</v>
      </c>
    </row>
    <row r="595" spans="1:27" x14ac:dyDescent="0.25">
      <c r="A595" t="s">
        <v>674</v>
      </c>
      <c r="B595" s="6">
        <v>45730</v>
      </c>
      <c r="C595" t="s">
        <v>75</v>
      </c>
      <c r="D595" t="s">
        <v>28</v>
      </c>
      <c r="E595" t="s">
        <v>29</v>
      </c>
      <c r="F595" t="s">
        <v>59</v>
      </c>
      <c r="G595" t="s">
        <v>78</v>
      </c>
      <c r="H595">
        <v>1</v>
      </c>
      <c r="I595">
        <v>41.49</v>
      </c>
      <c r="J595">
        <v>0</v>
      </c>
      <c r="K595">
        <v>33</v>
      </c>
      <c r="L595">
        <v>5.95</v>
      </c>
      <c r="M595">
        <v>3.9</v>
      </c>
      <c r="N595" t="s">
        <v>60</v>
      </c>
      <c r="O595" t="s">
        <v>42</v>
      </c>
      <c r="P595" t="s">
        <v>51</v>
      </c>
      <c r="Q595">
        <v>41.49</v>
      </c>
      <c r="R595">
        <v>0</v>
      </c>
      <c r="S595">
        <v>41.49</v>
      </c>
      <c r="T595">
        <v>10</v>
      </c>
      <c r="U595">
        <v>51.49</v>
      </c>
      <c r="V595">
        <v>17</v>
      </c>
      <c r="W595">
        <v>16</v>
      </c>
      <c r="X595" t="s">
        <v>35</v>
      </c>
      <c r="Y595">
        <v>16.8</v>
      </c>
      <c r="Z595">
        <v>6.97</v>
      </c>
      <c r="AA595">
        <v>1</v>
      </c>
    </row>
    <row r="596" spans="1:27" x14ac:dyDescent="0.25">
      <c r="A596" t="s">
        <v>675</v>
      </c>
      <c r="B596" s="6">
        <v>45730</v>
      </c>
      <c r="C596" t="s">
        <v>37</v>
      </c>
      <c r="D596" t="s">
        <v>38</v>
      </c>
      <c r="E596" t="s">
        <v>29</v>
      </c>
      <c r="F596" t="s">
        <v>93</v>
      </c>
      <c r="G596" t="s">
        <v>82</v>
      </c>
      <c r="H596">
        <v>1</v>
      </c>
      <c r="I596">
        <v>403.37</v>
      </c>
      <c r="J596">
        <v>10</v>
      </c>
      <c r="K596">
        <v>28</v>
      </c>
      <c r="L596">
        <v>5.03</v>
      </c>
      <c r="M596">
        <v>3.8</v>
      </c>
      <c r="N596" t="s">
        <v>50</v>
      </c>
      <c r="O596" t="s">
        <v>42</v>
      </c>
      <c r="P596" t="s">
        <v>34</v>
      </c>
      <c r="Q596">
        <v>403.37</v>
      </c>
      <c r="R596">
        <v>40.340000000000003</v>
      </c>
      <c r="S596">
        <v>363.03</v>
      </c>
      <c r="T596">
        <v>0</v>
      </c>
      <c r="U596">
        <v>363.03</v>
      </c>
      <c r="V596">
        <v>44</v>
      </c>
      <c r="W596">
        <v>0</v>
      </c>
      <c r="X596" t="s">
        <v>44</v>
      </c>
      <c r="Y596">
        <v>31.9</v>
      </c>
      <c r="Z596">
        <v>115.81</v>
      </c>
      <c r="AA596">
        <v>0</v>
      </c>
    </row>
    <row r="597" spans="1:27" x14ac:dyDescent="0.25">
      <c r="A597" t="s">
        <v>676</v>
      </c>
      <c r="B597" s="6">
        <v>45730</v>
      </c>
      <c r="C597" t="s">
        <v>27</v>
      </c>
      <c r="D597" t="s">
        <v>28</v>
      </c>
      <c r="E597" t="s">
        <v>29</v>
      </c>
      <c r="F597" t="s">
        <v>81</v>
      </c>
      <c r="G597" t="s">
        <v>89</v>
      </c>
      <c r="H597">
        <v>3</v>
      </c>
      <c r="I597">
        <v>113.98</v>
      </c>
      <c r="J597">
        <v>15</v>
      </c>
      <c r="K597">
        <v>33</v>
      </c>
      <c r="L597">
        <v>5.57</v>
      </c>
      <c r="M597">
        <v>3.3</v>
      </c>
      <c r="N597" t="s">
        <v>60</v>
      </c>
      <c r="O597" t="s">
        <v>42</v>
      </c>
      <c r="P597" t="s">
        <v>43</v>
      </c>
      <c r="Q597">
        <v>341.94</v>
      </c>
      <c r="R597">
        <v>51.29</v>
      </c>
      <c r="S597">
        <v>290.64999999999998</v>
      </c>
      <c r="T597">
        <v>20</v>
      </c>
      <c r="U597">
        <v>310.64999999999998</v>
      </c>
      <c r="V597">
        <v>43</v>
      </c>
      <c r="W597">
        <v>0</v>
      </c>
      <c r="X597" t="s">
        <v>44</v>
      </c>
      <c r="Y597">
        <v>30.4</v>
      </c>
      <c r="Z597">
        <v>88.36</v>
      </c>
      <c r="AA597">
        <v>0</v>
      </c>
    </row>
    <row r="598" spans="1:27" x14ac:dyDescent="0.25">
      <c r="A598" t="s">
        <v>677</v>
      </c>
      <c r="B598" s="6">
        <v>45730</v>
      </c>
      <c r="C598" t="s">
        <v>37</v>
      </c>
      <c r="D598" t="s">
        <v>46</v>
      </c>
      <c r="E598" t="s">
        <v>47</v>
      </c>
      <c r="F598" t="s">
        <v>86</v>
      </c>
      <c r="G598" t="s">
        <v>63</v>
      </c>
      <c r="H598">
        <v>2</v>
      </c>
      <c r="I598">
        <v>226.59</v>
      </c>
      <c r="J598">
        <v>15</v>
      </c>
      <c r="K598">
        <v>22</v>
      </c>
      <c r="L598">
        <v>2.0699999999999998</v>
      </c>
      <c r="M598">
        <v>5</v>
      </c>
      <c r="N598" t="s">
        <v>60</v>
      </c>
      <c r="O598" t="s">
        <v>42</v>
      </c>
      <c r="P598" t="s">
        <v>64</v>
      </c>
      <c r="Q598">
        <v>453.18</v>
      </c>
      <c r="R598">
        <v>67.98</v>
      </c>
      <c r="S598">
        <v>385.2</v>
      </c>
      <c r="T598">
        <v>0</v>
      </c>
      <c r="U598">
        <v>385.2</v>
      </c>
      <c r="V598">
        <v>18</v>
      </c>
      <c r="W598">
        <v>4</v>
      </c>
      <c r="X598" t="s">
        <v>44</v>
      </c>
      <c r="Y598">
        <v>14.2</v>
      </c>
      <c r="Z598">
        <v>54.7</v>
      </c>
      <c r="AA598">
        <v>0</v>
      </c>
    </row>
    <row r="599" spans="1:27" x14ac:dyDescent="0.25">
      <c r="A599" t="s">
        <v>678</v>
      </c>
      <c r="B599" s="6">
        <v>45731</v>
      </c>
      <c r="C599" t="s">
        <v>53</v>
      </c>
      <c r="D599" t="s">
        <v>28</v>
      </c>
      <c r="E599" t="s">
        <v>29</v>
      </c>
      <c r="F599" t="s">
        <v>81</v>
      </c>
      <c r="G599" t="s">
        <v>78</v>
      </c>
      <c r="H599">
        <v>2</v>
      </c>
      <c r="I599">
        <v>186.27</v>
      </c>
      <c r="J599">
        <v>20</v>
      </c>
      <c r="K599">
        <v>39</v>
      </c>
      <c r="L599">
        <v>4.8899999999999997</v>
      </c>
      <c r="M599">
        <v>3.9</v>
      </c>
      <c r="N599" t="s">
        <v>32</v>
      </c>
      <c r="O599" t="s">
        <v>42</v>
      </c>
      <c r="P599" t="s">
        <v>43</v>
      </c>
      <c r="Q599">
        <v>372.54</v>
      </c>
      <c r="R599">
        <v>74.510000000000005</v>
      </c>
      <c r="S599">
        <v>298.02999999999997</v>
      </c>
      <c r="T599">
        <v>20</v>
      </c>
      <c r="U599">
        <v>318.02999999999997</v>
      </c>
      <c r="V599">
        <v>37</v>
      </c>
      <c r="W599">
        <v>2</v>
      </c>
      <c r="X599" t="s">
        <v>44</v>
      </c>
      <c r="Y599">
        <v>18.399999999999999</v>
      </c>
      <c r="Z599">
        <v>54.84</v>
      </c>
      <c r="AA599">
        <v>0</v>
      </c>
    </row>
    <row r="600" spans="1:27" x14ac:dyDescent="0.25">
      <c r="A600" t="s">
        <v>679</v>
      </c>
      <c r="B600" s="6">
        <v>45731</v>
      </c>
      <c r="C600" t="s">
        <v>80</v>
      </c>
      <c r="D600" t="s">
        <v>38</v>
      </c>
      <c r="E600" t="s">
        <v>47</v>
      </c>
      <c r="F600" t="s">
        <v>48</v>
      </c>
      <c r="G600" t="s">
        <v>100</v>
      </c>
      <c r="H600">
        <v>7</v>
      </c>
      <c r="I600">
        <v>33.69</v>
      </c>
      <c r="J600">
        <v>20</v>
      </c>
      <c r="K600">
        <v>30</v>
      </c>
      <c r="L600">
        <v>4.21</v>
      </c>
      <c r="M600">
        <v>3.5</v>
      </c>
      <c r="N600" t="s">
        <v>41</v>
      </c>
      <c r="O600" t="s">
        <v>42</v>
      </c>
      <c r="P600" t="s">
        <v>34</v>
      </c>
      <c r="Q600">
        <v>235.83</v>
      </c>
      <c r="R600">
        <v>47.17</v>
      </c>
      <c r="S600">
        <v>188.66</v>
      </c>
      <c r="T600">
        <v>25</v>
      </c>
      <c r="U600">
        <v>213.66</v>
      </c>
      <c r="V600">
        <v>44</v>
      </c>
      <c r="W600">
        <v>0</v>
      </c>
      <c r="X600" t="s">
        <v>44</v>
      </c>
      <c r="Y600">
        <v>11</v>
      </c>
      <c r="Z600">
        <v>20.75</v>
      </c>
      <c r="AA600">
        <v>0</v>
      </c>
    </row>
    <row r="601" spans="1:27" x14ac:dyDescent="0.25">
      <c r="A601" t="s">
        <v>680</v>
      </c>
      <c r="B601" s="6">
        <v>45731</v>
      </c>
      <c r="C601" t="s">
        <v>58</v>
      </c>
      <c r="D601" t="s">
        <v>38</v>
      </c>
      <c r="E601" t="s">
        <v>29</v>
      </c>
      <c r="F601" t="s">
        <v>111</v>
      </c>
      <c r="G601" t="s">
        <v>136</v>
      </c>
      <c r="H601">
        <v>3</v>
      </c>
      <c r="I601">
        <v>389.65</v>
      </c>
      <c r="J601">
        <v>5</v>
      </c>
      <c r="K601">
        <v>32</v>
      </c>
      <c r="L601">
        <v>4.24</v>
      </c>
      <c r="M601">
        <v>4.3</v>
      </c>
      <c r="N601" t="s">
        <v>68</v>
      </c>
      <c r="O601" t="s">
        <v>42</v>
      </c>
      <c r="P601" t="s">
        <v>56</v>
      </c>
      <c r="Q601">
        <v>1168.95</v>
      </c>
      <c r="R601">
        <v>58.45</v>
      </c>
      <c r="S601">
        <v>1110.5</v>
      </c>
      <c r="T601">
        <v>0</v>
      </c>
      <c r="U601">
        <v>1110.5</v>
      </c>
      <c r="V601">
        <v>32</v>
      </c>
      <c r="W601">
        <v>0</v>
      </c>
      <c r="X601" t="s">
        <v>44</v>
      </c>
      <c r="Y601">
        <v>23.4</v>
      </c>
      <c r="Z601">
        <v>259.86</v>
      </c>
      <c r="AA601">
        <v>0</v>
      </c>
    </row>
    <row r="602" spans="1:27" x14ac:dyDescent="0.25">
      <c r="A602" t="s">
        <v>681</v>
      </c>
      <c r="B602" s="6">
        <v>45731</v>
      </c>
      <c r="C602" t="s">
        <v>58</v>
      </c>
      <c r="D602" t="s">
        <v>46</v>
      </c>
      <c r="E602" t="s">
        <v>29</v>
      </c>
      <c r="F602" t="s">
        <v>59</v>
      </c>
      <c r="G602" t="s">
        <v>49</v>
      </c>
      <c r="H602">
        <v>6</v>
      </c>
      <c r="I602">
        <v>35.04</v>
      </c>
      <c r="J602">
        <v>0</v>
      </c>
      <c r="K602">
        <v>33</v>
      </c>
      <c r="L602">
        <v>2.08</v>
      </c>
      <c r="M602">
        <v>3.6</v>
      </c>
      <c r="N602" t="s">
        <v>41</v>
      </c>
      <c r="O602" t="s">
        <v>33</v>
      </c>
      <c r="P602" t="s">
        <v>56</v>
      </c>
      <c r="Q602">
        <v>210.24</v>
      </c>
      <c r="R602">
        <v>0</v>
      </c>
      <c r="S602">
        <v>0</v>
      </c>
      <c r="T602">
        <v>15</v>
      </c>
      <c r="U602">
        <v>0</v>
      </c>
      <c r="V602">
        <v>28</v>
      </c>
      <c r="W602">
        <v>5</v>
      </c>
      <c r="X602" t="s">
        <v>44</v>
      </c>
      <c r="Y602">
        <v>21.8</v>
      </c>
      <c r="Z602">
        <v>0</v>
      </c>
      <c r="AA602">
        <v>0</v>
      </c>
    </row>
    <row r="603" spans="1:27" x14ac:dyDescent="0.25">
      <c r="A603" t="s">
        <v>682</v>
      </c>
      <c r="B603" s="6">
        <v>45731</v>
      </c>
      <c r="C603" t="s">
        <v>53</v>
      </c>
      <c r="D603" t="s">
        <v>46</v>
      </c>
      <c r="E603" t="s">
        <v>29</v>
      </c>
      <c r="F603" t="s">
        <v>111</v>
      </c>
      <c r="G603" t="s">
        <v>117</v>
      </c>
      <c r="H603">
        <v>2</v>
      </c>
      <c r="I603">
        <v>161.41999999999999</v>
      </c>
      <c r="J603">
        <v>5</v>
      </c>
      <c r="K603">
        <v>29</v>
      </c>
      <c r="L603">
        <v>5.07</v>
      </c>
      <c r="M603">
        <v>4.0999999999999996</v>
      </c>
      <c r="N603" t="s">
        <v>41</v>
      </c>
      <c r="O603" t="s">
        <v>42</v>
      </c>
      <c r="P603" t="s">
        <v>64</v>
      </c>
      <c r="Q603">
        <v>322.83999999999997</v>
      </c>
      <c r="R603">
        <v>16.14</v>
      </c>
      <c r="S603">
        <v>306.7</v>
      </c>
      <c r="T603">
        <v>0</v>
      </c>
      <c r="U603">
        <v>306.7</v>
      </c>
      <c r="V603">
        <v>16</v>
      </c>
      <c r="W603">
        <v>13</v>
      </c>
      <c r="X603" t="s">
        <v>35</v>
      </c>
      <c r="Y603">
        <v>28.5</v>
      </c>
      <c r="Z603">
        <v>87.41</v>
      </c>
      <c r="AA603">
        <v>1</v>
      </c>
    </row>
    <row r="604" spans="1:27" x14ac:dyDescent="0.25">
      <c r="A604" t="s">
        <v>683</v>
      </c>
      <c r="B604" s="6">
        <v>45732</v>
      </c>
      <c r="C604" t="s">
        <v>27</v>
      </c>
      <c r="D604" t="s">
        <v>28</v>
      </c>
      <c r="E604" t="s">
        <v>47</v>
      </c>
      <c r="F604" t="s">
        <v>30</v>
      </c>
      <c r="G604" t="s">
        <v>55</v>
      </c>
      <c r="H604">
        <v>3</v>
      </c>
      <c r="I604">
        <v>94.59</v>
      </c>
      <c r="J604">
        <v>5</v>
      </c>
      <c r="K604">
        <v>36</v>
      </c>
      <c r="L604">
        <v>2.19</v>
      </c>
      <c r="M604">
        <v>3</v>
      </c>
      <c r="N604" t="s">
        <v>32</v>
      </c>
      <c r="O604" t="s">
        <v>33</v>
      </c>
      <c r="P604" t="s">
        <v>56</v>
      </c>
      <c r="Q604">
        <v>283.77</v>
      </c>
      <c r="R604">
        <v>14.19</v>
      </c>
      <c r="S604">
        <v>0</v>
      </c>
      <c r="T604">
        <v>25</v>
      </c>
      <c r="U604">
        <v>0</v>
      </c>
      <c r="V604">
        <v>18</v>
      </c>
      <c r="W604">
        <v>18</v>
      </c>
      <c r="X604" t="s">
        <v>35</v>
      </c>
      <c r="Y604">
        <v>21</v>
      </c>
      <c r="Z604">
        <v>0</v>
      </c>
      <c r="AA604">
        <v>1</v>
      </c>
    </row>
    <row r="605" spans="1:27" x14ac:dyDescent="0.25">
      <c r="A605" t="s">
        <v>684</v>
      </c>
      <c r="B605" s="6">
        <v>45732</v>
      </c>
      <c r="C605" t="s">
        <v>80</v>
      </c>
      <c r="D605" t="s">
        <v>46</v>
      </c>
      <c r="E605" t="s">
        <v>47</v>
      </c>
      <c r="F605" t="s">
        <v>81</v>
      </c>
      <c r="G605" t="s">
        <v>63</v>
      </c>
      <c r="H605">
        <v>6</v>
      </c>
      <c r="I605">
        <v>143.36000000000001</v>
      </c>
      <c r="J605">
        <v>5</v>
      </c>
      <c r="K605">
        <v>25</v>
      </c>
      <c r="L605">
        <v>1.87</v>
      </c>
      <c r="M605">
        <v>4.4000000000000004</v>
      </c>
      <c r="N605" t="s">
        <v>41</v>
      </c>
      <c r="O605" t="s">
        <v>33</v>
      </c>
      <c r="P605" t="s">
        <v>34</v>
      </c>
      <c r="Q605">
        <v>860.16</v>
      </c>
      <c r="R605">
        <v>43.01</v>
      </c>
      <c r="S605">
        <v>0</v>
      </c>
      <c r="T605">
        <v>0</v>
      </c>
      <c r="U605">
        <v>0</v>
      </c>
      <c r="V605">
        <v>41</v>
      </c>
      <c r="W605">
        <v>0</v>
      </c>
      <c r="X605" t="s">
        <v>44</v>
      </c>
      <c r="Y605">
        <v>28.8</v>
      </c>
      <c r="Z605">
        <v>0</v>
      </c>
      <c r="AA605">
        <v>0</v>
      </c>
    </row>
    <row r="606" spans="1:27" x14ac:dyDescent="0.25">
      <c r="A606" t="s">
        <v>685</v>
      </c>
      <c r="B606" s="6">
        <v>45732</v>
      </c>
      <c r="C606" t="s">
        <v>75</v>
      </c>
      <c r="D606" t="s">
        <v>66</v>
      </c>
      <c r="E606" t="s">
        <v>47</v>
      </c>
      <c r="F606" t="s">
        <v>73</v>
      </c>
      <c r="G606" t="s">
        <v>82</v>
      </c>
      <c r="H606">
        <v>4</v>
      </c>
      <c r="I606">
        <v>54.16</v>
      </c>
      <c r="J606">
        <v>15</v>
      </c>
      <c r="K606">
        <v>26</v>
      </c>
      <c r="L606">
        <v>2.04</v>
      </c>
      <c r="M606">
        <v>3</v>
      </c>
      <c r="N606" t="s">
        <v>60</v>
      </c>
      <c r="O606" t="s">
        <v>42</v>
      </c>
      <c r="P606" t="s">
        <v>56</v>
      </c>
      <c r="Q606">
        <v>216.64</v>
      </c>
      <c r="R606">
        <v>32.5</v>
      </c>
      <c r="S606">
        <v>184.14</v>
      </c>
      <c r="T606">
        <v>10</v>
      </c>
      <c r="U606">
        <v>194.14</v>
      </c>
      <c r="V606">
        <v>26</v>
      </c>
      <c r="W606">
        <v>0</v>
      </c>
      <c r="X606" t="s">
        <v>44</v>
      </c>
      <c r="Y606">
        <v>30.5</v>
      </c>
      <c r="Z606">
        <v>56.16</v>
      </c>
      <c r="AA606">
        <v>0</v>
      </c>
    </row>
    <row r="607" spans="1:27" x14ac:dyDescent="0.25">
      <c r="A607" t="s">
        <v>686</v>
      </c>
      <c r="B607" s="6">
        <v>45732</v>
      </c>
      <c r="C607" t="s">
        <v>58</v>
      </c>
      <c r="D607" t="s">
        <v>28</v>
      </c>
      <c r="E607" t="s">
        <v>29</v>
      </c>
      <c r="F607" t="s">
        <v>93</v>
      </c>
      <c r="G607" t="s">
        <v>136</v>
      </c>
      <c r="H607">
        <v>3</v>
      </c>
      <c r="I607">
        <v>400.81</v>
      </c>
      <c r="J607">
        <v>25</v>
      </c>
      <c r="K607">
        <v>28</v>
      </c>
      <c r="L607">
        <v>5.62</v>
      </c>
      <c r="M607">
        <v>4.9000000000000004</v>
      </c>
      <c r="N607" t="s">
        <v>32</v>
      </c>
      <c r="O607" t="s">
        <v>42</v>
      </c>
      <c r="P607" t="s">
        <v>56</v>
      </c>
      <c r="Q607">
        <v>1202.43</v>
      </c>
      <c r="R607">
        <v>300.61</v>
      </c>
      <c r="S607">
        <v>901.82</v>
      </c>
      <c r="T607">
        <v>0</v>
      </c>
      <c r="U607">
        <v>901.82</v>
      </c>
      <c r="V607">
        <v>21</v>
      </c>
      <c r="W607">
        <v>7</v>
      </c>
      <c r="X607" t="s">
        <v>35</v>
      </c>
      <c r="Y607">
        <v>10.8</v>
      </c>
      <c r="Z607">
        <v>97.4</v>
      </c>
      <c r="AA607">
        <v>1</v>
      </c>
    </row>
    <row r="608" spans="1:27" x14ac:dyDescent="0.25">
      <c r="A608" t="s">
        <v>687</v>
      </c>
      <c r="B608" s="6">
        <v>45732</v>
      </c>
      <c r="C608" t="s">
        <v>27</v>
      </c>
      <c r="D608" t="s">
        <v>46</v>
      </c>
      <c r="E608" t="s">
        <v>29</v>
      </c>
      <c r="F608" t="s">
        <v>86</v>
      </c>
      <c r="G608" t="s">
        <v>31</v>
      </c>
      <c r="H608">
        <v>1</v>
      </c>
      <c r="I608">
        <v>117.06</v>
      </c>
      <c r="J608">
        <v>15</v>
      </c>
      <c r="K608">
        <v>35</v>
      </c>
      <c r="L608">
        <v>3.89</v>
      </c>
      <c r="M608">
        <v>3.8</v>
      </c>
      <c r="N608" t="s">
        <v>60</v>
      </c>
      <c r="O608" t="s">
        <v>42</v>
      </c>
      <c r="P608" t="s">
        <v>56</v>
      </c>
      <c r="Q608">
        <v>117.06</v>
      </c>
      <c r="R608">
        <v>17.559999999999999</v>
      </c>
      <c r="S608">
        <v>99.5</v>
      </c>
      <c r="T608">
        <v>15</v>
      </c>
      <c r="U608">
        <v>114.5</v>
      </c>
      <c r="V608">
        <v>20</v>
      </c>
      <c r="W608">
        <v>15</v>
      </c>
      <c r="X608" t="s">
        <v>35</v>
      </c>
      <c r="Y608">
        <v>20.3</v>
      </c>
      <c r="Z608">
        <v>20.2</v>
      </c>
      <c r="AA608">
        <v>1</v>
      </c>
    </row>
    <row r="609" spans="1:27" x14ac:dyDescent="0.25">
      <c r="A609" t="s">
        <v>688</v>
      </c>
      <c r="B609" s="6">
        <v>45732</v>
      </c>
      <c r="C609" t="s">
        <v>37</v>
      </c>
      <c r="D609" t="s">
        <v>46</v>
      </c>
      <c r="E609" t="s">
        <v>47</v>
      </c>
      <c r="F609" t="s">
        <v>39</v>
      </c>
      <c r="G609" t="s">
        <v>78</v>
      </c>
      <c r="H609">
        <v>1</v>
      </c>
      <c r="I609">
        <v>203.04</v>
      </c>
      <c r="J609">
        <v>15</v>
      </c>
      <c r="K609">
        <v>35</v>
      </c>
      <c r="L609">
        <v>5.88</v>
      </c>
      <c r="M609">
        <v>4.2</v>
      </c>
      <c r="N609" t="s">
        <v>60</v>
      </c>
      <c r="O609" t="s">
        <v>33</v>
      </c>
      <c r="P609" t="s">
        <v>43</v>
      </c>
      <c r="Q609">
        <v>203.04</v>
      </c>
      <c r="R609">
        <v>30.46</v>
      </c>
      <c r="S609">
        <v>0</v>
      </c>
      <c r="T609">
        <v>15</v>
      </c>
      <c r="U609">
        <v>0</v>
      </c>
      <c r="V609">
        <v>43</v>
      </c>
      <c r="W609">
        <v>0</v>
      </c>
      <c r="X609" t="s">
        <v>44</v>
      </c>
      <c r="Y609">
        <v>19</v>
      </c>
      <c r="Z609">
        <v>0</v>
      </c>
      <c r="AA609">
        <v>0</v>
      </c>
    </row>
    <row r="610" spans="1:27" x14ac:dyDescent="0.25">
      <c r="A610" t="s">
        <v>689</v>
      </c>
      <c r="B610" s="6">
        <v>45732</v>
      </c>
      <c r="C610" t="s">
        <v>27</v>
      </c>
      <c r="D610" t="s">
        <v>28</v>
      </c>
      <c r="E610" t="s">
        <v>47</v>
      </c>
      <c r="F610" t="s">
        <v>93</v>
      </c>
      <c r="G610" t="s">
        <v>78</v>
      </c>
      <c r="H610">
        <v>4</v>
      </c>
      <c r="I610">
        <v>65.92</v>
      </c>
      <c r="J610">
        <v>0</v>
      </c>
      <c r="K610">
        <v>20</v>
      </c>
      <c r="L610">
        <v>4.96</v>
      </c>
      <c r="M610">
        <v>4.7</v>
      </c>
      <c r="N610" t="s">
        <v>60</v>
      </c>
      <c r="O610" t="s">
        <v>33</v>
      </c>
      <c r="P610" t="s">
        <v>51</v>
      </c>
      <c r="Q610">
        <v>263.68</v>
      </c>
      <c r="R610">
        <v>0</v>
      </c>
      <c r="S610">
        <v>0</v>
      </c>
      <c r="T610">
        <v>25</v>
      </c>
      <c r="U610">
        <v>0</v>
      </c>
      <c r="V610">
        <v>16</v>
      </c>
      <c r="W610">
        <v>4</v>
      </c>
      <c r="X610" t="s">
        <v>44</v>
      </c>
      <c r="Y610">
        <v>13.7</v>
      </c>
      <c r="Z610">
        <v>0</v>
      </c>
      <c r="AA610">
        <v>0</v>
      </c>
    </row>
    <row r="611" spans="1:27" x14ac:dyDescent="0.25">
      <c r="A611" t="s">
        <v>690</v>
      </c>
      <c r="B611" s="6">
        <v>45732</v>
      </c>
      <c r="C611" t="s">
        <v>84</v>
      </c>
      <c r="D611" t="s">
        <v>38</v>
      </c>
      <c r="E611" t="s">
        <v>29</v>
      </c>
      <c r="F611" t="s">
        <v>81</v>
      </c>
      <c r="G611" t="s">
        <v>31</v>
      </c>
      <c r="H611">
        <v>5</v>
      </c>
      <c r="I611">
        <v>231.83</v>
      </c>
      <c r="J611">
        <v>15</v>
      </c>
      <c r="K611">
        <v>41</v>
      </c>
      <c r="L611">
        <v>2.73</v>
      </c>
      <c r="M611">
        <v>4.5999999999999996</v>
      </c>
      <c r="N611" t="s">
        <v>60</v>
      </c>
      <c r="O611" t="s">
        <v>33</v>
      </c>
      <c r="P611" t="s">
        <v>64</v>
      </c>
      <c r="Q611">
        <v>1159.1500000000001</v>
      </c>
      <c r="R611">
        <v>173.87</v>
      </c>
      <c r="S611">
        <v>0</v>
      </c>
      <c r="T611">
        <v>0</v>
      </c>
      <c r="U611">
        <v>0</v>
      </c>
      <c r="V611">
        <v>22</v>
      </c>
      <c r="W611">
        <v>19</v>
      </c>
      <c r="X611" t="s">
        <v>35</v>
      </c>
      <c r="Y611">
        <v>13.1</v>
      </c>
      <c r="Z611">
        <v>0</v>
      </c>
      <c r="AA611">
        <v>1</v>
      </c>
    </row>
    <row r="612" spans="1:27" x14ac:dyDescent="0.25">
      <c r="A612" t="s">
        <v>691</v>
      </c>
      <c r="B612" s="6">
        <v>45732</v>
      </c>
      <c r="C612" t="s">
        <v>58</v>
      </c>
      <c r="D612" t="s">
        <v>66</v>
      </c>
      <c r="E612" t="s">
        <v>29</v>
      </c>
      <c r="F612" t="s">
        <v>59</v>
      </c>
      <c r="G612" t="s">
        <v>78</v>
      </c>
      <c r="H612">
        <v>2</v>
      </c>
      <c r="I612">
        <v>417.49</v>
      </c>
      <c r="J612">
        <v>15</v>
      </c>
      <c r="K612">
        <v>25</v>
      </c>
      <c r="L612">
        <v>4.5199999999999996</v>
      </c>
      <c r="M612">
        <v>5</v>
      </c>
      <c r="N612" t="s">
        <v>32</v>
      </c>
      <c r="O612" t="s">
        <v>42</v>
      </c>
      <c r="P612" t="s">
        <v>43</v>
      </c>
      <c r="Q612">
        <v>834.98</v>
      </c>
      <c r="R612">
        <v>125.25</v>
      </c>
      <c r="S612">
        <v>709.73</v>
      </c>
      <c r="T612">
        <v>0</v>
      </c>
      <c r="U612">
        <v>709.73</v>
      </c>
      <c r="V612">
        <v>23</v>
      </c>
      <c r="W612">
        <v>2</v>
      </c>
      <c r="X612" t="s">
        <v>44</v>
      </c>
      <c r="Y612">
        <v>28.4</v>
      </c>
      <c r="Z612">
        <v>201.56</v>
      </c>
      <c r="AA612">
        <v>0</v>
      </c>
    </row>
    <row r="613" spans="1:27" x14ac:dyDescent="0.25">
      <c r="A613" t="s">
        <v>692</v>
      </c>
      <c r="B613" s="6">
        <v>45733</v>
      </c>
      <c r="C613" t="s">
        <v>27</v>
      </c>
      <c r="D613" t="s">
        <v>28</v>
      </c>
      <c r="E613" t="s">
        <v>29</v>
      </c>
      <c r="F613" t="s">
        <v>111</v>
      </c>
      <c r="G613" t="s">
        <v>98</v>
      </c>
      <c r="H613">
        <v>5</v>
      </c>
      <c r="I613">
        <v>289.66000000000003</v>
      </c>
      <c r="J613">
        <v>10</v>
      </c>
      <c r="K613">
        <v>38</v>
      </c>
      <c r="L613">
        <v>1.1000000000000001</v>
      </c>
      <c r="M613">
        <v>4.2</v>
      </c>
      <c r="N613" t="s">
        <v>41</v>
      </c>
      <c r="O613" t="s">
        <v>33</v>
      </c>
      <c r="P613" t="s">
        <v>51</v>
      </c>
      <c r="Q613">
        <v>1448.3</v>
      </c>
      <c r="R613">
        <v>144.83000000000001</v>
      </c>
      <c r="S613">
        <v>0</v>
      </c>
      <c r="T613">
        <v>0</v>
      </c>
      <c r="U613">
        <v>0</v>
      </c>
      <c r="V613">
        <v>15</v>
      </c>
      <c r="W613">
        <v>23</v>
      </c>
      <c r="X613" t="s">
        <v>35</v>
      </c>
      <c r="Y613">
        <v>28.8</v>
      </c>
      <c r="Z613">
        <v>0</v>
      </c>
      <c r="AA613">
        <v>1</v>
      </c>
    </row>
    <row r="614" spans="1:27" x14ac:dyDescent="0.25">
      <c r="A614" t="s">
        <v>693</v>
      </c>
      <c r="B614" s="6">
        <v>45733</v>
      </c>
      <c r="C614" t="s">
        <v>88</v>
      </c>
      <c r="D614" t="s">
        <v>54</v>
      </c>
      <c r="E614" t="s">
        <v>47</v>
      </c>
      <c r="F614" t="s">
        <v>81</v>
      </c>
      <c r="G614" t="s">
        <v>82</v>
      </c>
      <c r="H614">
        <v>1</v>
      </c>
      <c r="I614">
        <v>63.06</v>
      </c>
      <c r="J614">
        <v>10</v>
      </c>
      <c r="K614">
        <v>28</v>
      </c>
      <c r="L614">
        <v>2.65</v>
      </c>
      <c r="M614">
        <v>3.6</v>
      </c>
      <c r="N614" t="s">
        <v>60</v>
      </c>
      <c r="O614" t="s">
        <v>42</v>
      </c>
      <c r="P614" t="s">
        <v>34</v>
      </c>
      <c r="Q614">
        <v>63.06</v>
      </c>
      <c r="R614">
        <v>6.31</v>
      </c>
      <c r="S614">
        <v>56.75</v>
      </c>
      <c r="T614">
        <v>25</v>
      </c>
      <c r="U614">
        <v>81.75</v>
      </c>
      <c r="V614">
        <v>17</v>
      </c>
      <c r="W614">
        <v>11</v>
      </c>
      <c r="X614" t="s">
        <v>35</v>
      </c>
      <c r="Y614">
        <v>26.1</v>
      </c>
      <c r="Z614">
        <v>14.81</v>
      </c>
      <c r="AA614">
        <v>1</v>
      </c>
    </row>
    <row r="615" spans="1:27" x14ac:dyDescent="0.25">
      <c r="A615" t="s">
        <v>694</v>
      </c>
      <c r="B615" s="6">
        <v>45733</v>
      </c>
      <c r="C615" t="s">
        <v>37</v>
      </c>
      <c r="D615" t="s">
        <v>28</v>
      </c>
      <c r="E615" t="s">
        <v>47</v>
      </c>
      <c r="F615" t="s">
        <v>111</v>
      </c>
      <c r="G615" t="s">
        <v>144</v>
      </c>
      <c r="H615">
        <v>5</v>
      </c>
      <c r="I615">
        <v>256.52</v>
      </c>
      <c r="J615">
        <v>5</v>
      </c>
      <c r="K615">
        <v>22</v>
      </c>
      <c r="L615">
        <v>1.8</v>
      </c>
      <c r="M615">
        <v>3.4</v>
      </c>
      <c r="N615" t="s">
        <v>32</v>
      </c>
      <c r="O615" t="s">
        <v>42</v>
      </c>
      <c r="P615" t="s">
        <v>64</v>
      </c>
      <c r="Q615">
        <v>1282.5999999999999</v>
      </c>
      <c r="R615">
        <v>64.13</v>
      </c>
      <c r="S615">
        <v>1218.47</v>
      </c>
      <c r="T615">
        <v>0</v>
      </c>
      <c r="U615">
        <v>1218.47</v>
      </c>
      <c r="V615">
        <v>39</v>
      </c>
      <c r="W615">
        <v>0</v>
      </c>
      <c r="X615" t="s">
        <v>44</v>
      </c>
      <c r="Y615">
        <v>30.6</v>
      </c>
      <c r="Z615">
        <v>372.85</v>
      </c>
      <c r="AA615">
        <v>0</v>
      </c>
    </row>
    <row r="616" spans="1:27" x14ac:dyDescent="0.25">
      <c r="A616" t="s">
        <v>695</v>
      </c>
      <c r="B616" s="6">
        <v>45733</v>
      </c>
      <c r="C616" t="s">
        <v>75</v>
      </c>
      <c r="D616" t="s">
        <v>54</v>
      </c>
      <c r="E616" t="s">
        <v>29</v>
      </c>
      <c r="F616" t="s">
        <v>30</v>
      </c>
      <c r="G616" t="s">
        <v>82</v>
      </c>
      <c r="H616">
        <v>4</v>
      </c>
      <c r="I616">
        <v>299.64999999999998</v>
      </c>
      <c r="J616">
        <v>25</v>
      </c>
      <c r="K616">
        <v>32</v>
      </c>
      <c r="L616">
        <v>6.48</v>
      </c>
      <c r="M616">
        <v>3.3</v>
      </c>
      <c r="N616" t="s">
        <v>68</v>
      </c>
      <c r="O616" t="s">
        <v>42</v>
      </c>
      <c r="P616" t="s">
        <v>43</v>
      </c>
      <c r="Q616">
        <v>1198.5999999999999</v>
      </c>
      <c r="R616">
        <v>299.64999999999998</v>
      </c>
      <c r="S616">
        <v>898.95</v>
      </c>
      <c r="T616">
        <v>0</v>
      </c>
      <c r="U616">
        <v>898.95</v>
      </c>
      <c r="V616">
        <v>35</v>
      </c>
      <c r="W616">
        <v>0</v>
      </c>
      <c r="X616" t="s">
        <v>44</v>
      </c>
      <c r="Y616">
        <v>14.8</v>
      </c>
      <c r="Z616">
        <v>133.04</v>
      </c>
      <c r="AA616">
        <v>0</v>
      </c>
    </row>
    <row r="617" spans="1:27" x14ac:dyDescent="0.25">
      <c r="A617" t="s">
        <v>696</v>
      </c>
      <c r="B617" s="6">
        <v>45733</v>
      </c>
      <c r="C617" t="s">
        <v>27</v>
      </c>
      <c r="D617" t="s">
        <v>66</v>
      </c>
      <c r="E617" t="s">
        <v>47</v>
      </c>
      <c r="F617" t="s">
        <v>59</v>
      </c>
      <c r="G617" t="s">
        <v>89</v>
      </c>
      <c r="H617">
        <v>6</v>
      </c>
      <c r="I617">
        <v>433.6</v>
      </c>
      <c r="J617">
        <v>25</v>
      </c>
      <c r="K617">
        <v>22</v>
      </c>
      <c r="L617">
        <v>2.98</v>
      </c>
      <c r="M617">
        <v>4</v>
      </c>
      <c r="N617" t="s">
        <v>41</v>
      </c>
      <c r="O617" t="s">
        <v>42</v>
      </c>
      <c r="P617" t="s">
        <v>56</v>
      </c>
      <c r="Q617">
        <v>2601.6</v>
      </c>
      <c r="R617">
        <v>650.4</v>
      </c>
      <c r="S617">
        <v>1951.2</v>
      </c>
      <c r="T617">
        <v>0</v>
      </c>
      <c r="U617">
        <v>1951.2</v>
      </c>
      <c r="V617">
        <v>38</v>
      </c>
      <c r="W617">
        <v>0</v>
      </c>
      <c r="X617" t="s">
        <v>44</v>
      </c>
      <c r="Y617">
        <v>12.2</v>
      </c>
      <c r="Z617">
        <v>238.05</v>
      </c>
      <c r="AA617">
        <v>0</v>
      </c>
    </row>
    <row r="618" spans="1:27" x14ac:dyDescent="0.25">
      <c r="A618" t="s">
        <v>697</v>
      </c>
      <c r="B618" s="6">
        <v>45733</v>
      </c>
      <c r="C618" t="s">
        <v>80</v>
      </c>
      <c r="D618" t="s">
        <v>46</v>
      </c>
      <c r="E618" t="s">
        <v>47</v>
      </c>
      <c r="F618" t="s">
        <v>73</v>
      </c>
      <c r="G618" t="s">
        <v>144</v>
      </c>
      <c r="H618">
        <v>1</v>
      </c>
      <c r="I618">
        <v>370.77</v>
      </c>
      <c r="J618">
        <v>25</v>
      </c>
      <c r="K618">
        <v>19</v>
      </c>
      <c r="L618">
        <v>0.81</v>
      </c>
      <c r="M618">
        <v>3.7</v>
      </c>
      <c r="N618" t="s">
        <v>50</v>
      </c>
      <c r="O618" t="s">
        <v>42</v>
      </c>
      <c r="P618" t="s">
        <v>43</v>
      </c>
      <c r="Q618">
        <v>370.77</v>
      </c>
      <c r="R618">
        <v>92.69</v>
      </c>
      <c r="S618">
        <v>278.08</v>
      </c>
      <c r="T618">
        <v>10</v>
      </c>
      <c r="U618">
        <v>288.08</v>
      </c>
      <c r="V618">
        <v>20</v>
      </c>
      <c r="W618">
        <v>0</v>
      </c>
      <c r="X618" t="s">
        <v>44</v>
      </c>
      <c r="Y618">
        <v>23.7</v>
      </c>
      <c r="Z618">
        <v>65.900000000000006</v>
      </c>
      <c r="AA618">
        <v>0</v>
      </c>
    </row>
    <row r="619" spans="1:27" x14ac:dyDescent="0.25">
      <c r="A619" t="s">
        <v>698</v>
      </c>
      <c r="B619" s="6">
        <v>45733</v>
      </c>
      <c r="C619" t="s">
        <v>84</v>
      </c>
      <c r="D619" t="s">
        <v>38</v>
      </c>
      <c r="E619" t="s">
        <v>47</v>
      </c>
      <c r="F619" t="s">
        <v>30</v>
      </c>
      <c r="G619" t="s">
        <v>89</v>
      </c>
      <c r="H619">
        <v>3</v>
      </c>
      <c r="I619">
        <v>383.25</v>
      </c>
      <c r="J619">
        <v>0</v>
      </c>
      <c r="K619">
        <v>34</v>
      </c>
      <c r="L619">
        <v>4.18</v>
      </c>
      <c r="M619">
        <v>4.8</v>
      </c>
      <c r="N619" t="s">
        <v>41</v>
      </c>
      <c r="O619" t="s">
        <v>33</v>
      </c>
      <c r="P619" t="s">
        <v>64</v>
      </c>
      <c r="Q619">
        <v>1149.75</v>
      </c>
      <c r="R619">
        <v>0</v>
      </c>
      <c r="S619">
        <v>0</v>
      </c>
      <c r="T619">
        <v>0</v>
      </c>
      <c r="U619">
        <v>0</v>
      </c>
      <c r="V619">
        <v>19</v>
      </c>
      <c r="W619">
        <v>15</v>
      </c>
      <c r="X619" t="s">
        <v>35</v>
      </c>
      <c r="Y619">
        <v>10.6</v>
      </c>
      <c r="Z619">
        <v>0</v>
      </c>
      <c r="AA619">
        <v>1</v>
      </c>
    </row>
    <row r="620" spans="1:27" x14ac:dyDescent="0.25">
      <c r="A620" t="s">
        <v>699</v>
      </c>
      <c r="B620" s="6">
        <v>45733</v>
      </c>
      <c r="C620" t="s">
        <v>80</v>
      </c>
      <c r="D620" t="s">
        <v>54</v>
      </c>
      <c r="E620" t="s">
        <v>29</v>
      </c>
      <c r="F620" t="s">
        <v>48</v>
      </c>
      <c r="G620" t="s">
        <v>82</v>
      </c>
      <c r="H620">
        <v>2</v>
      </c>
      <c r="I620">
        <v>231.86</v>
      </c>
      <c r="J620">
        <v>15</v>
      </c>
      <c r="K620">
        <v>26</v>
      </c>
      <c r="L620">
        <v>2.68</v>
      </c>
      <c r="M620">
        <v>3.8</v>
      </c>
      <c r="N620" t="s">
        <v>50</v>
      </c>
      <c r="O620" t="s">
        <v>42</v>
      </c>
      <c r="P620" t="s">
        <v>64</v>
      </c>
      <c r="Q620">
        <v>463.72</v>
      </c>
      <c r="R620">
        <v>69.56</v>
      </c>
      <c r="S620">
        <v>394.16</v>
      </c>
      <c r="T620">
        <v>0</v>
      </c>
      <c r="U620">
        <v>394.16</v>
      </c>
      <c r="V620">
        <v>17</v>
      </c>
      <c r="W620">
        <v>9</v>
      </c>
      <c r="X620" t="s">
        <v>35</v>
      </c>
      <c r="Y620">
        <v>8.3000000000000007</v>
      </c>
      <c r="Z620">
        <v>32.72</v>
      </c>
      <c r="AA620">
        <v>1</v>
      </c>
    </row>
    <row r="621" spans="1:27" x14ac:dyDescent="0.25">
      <c r="A621" t="s">
        <v>700</v>
      </c>
      <c r="B621" s="6">
        <v>45733</v>
      </c>
      <c r="C621" t="s">
        <v>88</v>
      </c>
      <c r="D621" t="s">
        <v>28</v>
      </c>
      <c r="E621" t="s">
        <v>29</v>
      </c>
      <c r="F621" t="s">
        <v>81</v>
      </c>
      <c r="G621" t="s">
        <v>67</v>
      </c>
      <c r="H621">
        <v>5</v>
      </c>
      <c r="I621">
        <v>290.88</v>
      </c>
      <c r="J621">
        <v>15</v>
      </c>
      <c r="K621">
        <v>23</v>
      </c>
      <c r="L621">
        <v>7.82</v>
      </c>
      <c r="M621">
        <v>4</v>
      </c>
      <c r="N621" t="s">
        <v>60</v>
      </c>
      <c r="O621" t="s">
        <v>42</v>
      </c>
      <c r="P621" t="s">
        <v>56</v>
      </c>
      <c r="Q621">
        <v>1454.4</v>
      </c>
      <c r="R621">
        <v>218.16</v>
      </c>
      <c r="S621">
        <v>1236.24</v>
      </c>
      <c r="T621">
        <v>0</v>
      </c>
      <c r="U621">
        <v>1236.24</v>
      </c>
      <c r="V621">
        <v>40</v>
      </c>
      <c r="W621">
        <v>0</v>
      </c>
      <c r="X621" t="s">
        <v>44</v>
      </c>
      <c r="Y621">
        <v>8.1999999999999993</v>
      </c>
      <c r="Z621">
        <v>101.37</v>
      </c>
      <c r="AA621">
        <v>0</v>
      </c>
    </row>
    <row r="622" spans="1:27" x14ac:dyDescent="0.25">
      <c r="A622" t="s">
        <v>701</v>
      </c>
      <c r="B622" s="6">
        <v>45733</v>
      </c>
      <c r="C622" t="s">
        <v>37</v>
      </c>
      <c r="D622" t="s">
        <v>38</v>
      </c>
      <c r="E622" t="s">
        <v>47</v>
      </c>
      <c r="F622" t="s">
        <v>39</v>
      </c>
      <c r="G622" t="s">
        <v>119</v>
      </c>
      <c r="H622">
        <v>3</v>
      </c>
      <c r="I622">
        <v>370.04</v>
      </c>
      <c r="J622">
        <v>0</v>
      </c>
      <c r="K622">
        <v>27</v>
      </c>
      <c r="L622">
        <v>1</v>
      </c>
      <c r="M622">
        <v>4.4000000000000004</v>
      </c>
      <c r="N622" t="s">
        <v>41</v>
      </c>
      <c r="O622" t="s">
        <v>33</v>
      </c>
      <c r="P622" t="s">
        <v>51</v>
      </c>
      <c r="Q622">
        <v>1110.1199999999999</v>
      </c>
      <c r="R622">
        <v>0</v>
      </c>
      <c r="S622">
        <v>0</v>
      </c>
      <c r="T622">
        <v>0</v>
      </c>
      <c r="U622">
        <v>0</v>
      </c>
      <c r="V622">
        <v>39</v>
      </c>
      <c r="W622">
        <v>0</v>
      </c>
      <c r="X622" t="s">
        <v>44</v>
      </c>
      <c r="Y622">
        <v>28.9</v>
      </c>
      <c r="Z622">
        <v>0</v>
      </c>
      <c r="AA622">
        <v>0</v>
      </c>
    </row>
    <row r="623" spans="1:27" x14ac:dyDescent="0.25">
      <c r="A623" t="s">
        <v>702</v>
      </c>
      <c r="B623" s="6">
        <v>45734</v>
      </c>
      <c r="C623" t="s">
        <v>53</v>
      </c>
      <c r="D623" t="s">
        <v>28</v>
      </c>
      <c r="E623" t="s">
        <v>47</v>
      </c>
      <c r="F623" t="s">
        <v>59</v>
      </c>
      <c r="G623" t="s">
        <v>70</v>
      </c>
      <c r="H623">
        <v>5</v>
      </c>
      <c r="I623">
        <v>398.71</v>
      </c>
      <c r="J623">
        <v>20</v>
      </c>
      <c r="K623">
        <v>20</v>
      </c>
      <c r="L623">
        <v>4.28</v>
      </c>
      <c r="M623">
        <v>3.9</v>
      </c>
      <c r="N623" t="s">
        <v>41</v>
      </c>
      <c r="O623" t="s">
        <v>33</v>
      </c>
      <c r="P623" t="s">
        <v>34</v>
      </c>
      <c r="Q623">
        <v>1993.55</v>
      </c>
      <c r="R623">
        <v>398.71</v>
      </c>
      <c r="S623">
        <v>0</v>
      </c>
      <c r="T623">
        <v>0</v>
      </c>
      <c r="U623">
        <v>0</v>
      </c>
      <c r="V623">
        <v>19</v>
      </c>
      <c r="W623">
        <v>1</v>
      </c>
      <c r="X623" t="s">
        <v>44</v>
      </c>
      <c r="Y623">
        <v>13</v>
      </c>
      <c r="Z623">
        <v>0</v>
      </c>
      <c r="AA623">
        <v>0</v>
      </c>
    </row>
    <row r="624" spans="1:27" x14ac:dyDescent="0.25">
      <c r="A624" t="s">
        <v>703</v>
      </c>
      <c r="B624" s="6">
        <v>45734</v>
      </c>
      <c r="C624" t="s">
        <v>75</v>
      </c>
      <c r="D624" t="s">
        <v>38</v>
      </c>
      <c r="E624" t="s">
        <v>29</v>
      </c>
      <c r="F624" t="s">
        <v>76</v>
      </c>
      <c r="G624" t="s">
        <v>98</v>
      </c>
      <c r="H624">
        <v>4</v>
      </c>
      <c r="I624">
        <v>366.52</v>
      </c>
      <c r="J624">
        <v>20</v>
      </c>
      <c r="K624">
        <v>22</v>
      </c>
      <c r="L624">
        <v>2.31</v>
      </c>
      <c r="M624">
        <v>3.2</v>
      </c>
      <c r="N624" t="s">
        <v>60</v>
      </c>
      <c r="O624" t="s">
        <v>33</v>
      </c>
      <c r="P624" t="s">
        <v>56</v>
      </c>
      <c r="Q624">
        <v>1466.08</v>
      </c>
      <c r="R624">
        <v>293.22000000000003</v>
      </c>
      <c r="S624">
        <v>0</v>
      </c>
      <c r="T624">
        <v>0</v>
      </c>
      <c r="U624">
        <v>0</v>
      </c>
      <c r="V624">
        <v>32</v>
      </c>
      <c r="W624">
        <v>0</v>
      </c>
      <c r="X624" t="s">
        <v>44</v>
      </c>
      <c r="Y624">
        <v>16.600000000000001</v>
      </c>
      <c r="Z624">
        <v>0</v>
      </c>
      <c r="AA624">
        <v>0</v>
      </c>
    </row>
    <row r="625" spans="1:27" x14ac:dyDescent="0.25">
      <c r="A625" t="s">
        <v>704</v>
      </c>
      <c r="B625" s="6">
        <v>45734</v>
      </c>
      <c r="C625" t="s">
        <v>88</v>
      </c>
      <c r="D625" t="s">
        <v>28</v>
      </c>
      <c r="E625" t="s">
        <v>29</v>
      </c>
      <c r="F625" t="s">
        <v>39</v>
      </c>
      <c r="G625" t="s">
        <v>144</v>
      </c>
      <c r="H625">
        <v>7</v>
      </c>
      <c r="I625">
        <v>96.1</v>
      </c>
      <c r="J625">
        <v>15</v>
      </c>
      <c r="K625">
        <v>32</v>
      </c>
      <c r="L625">
        <v>4.2699999999999996</v>
      </c>
      <c r="M625">
        <v>4.5</v>
      </c>
      <c r="N625" t="s">
        <v>50</v>
      </c>
      <c r="O625" t="s">
        <v>42</v>
      </c>
      <c r="P625" t="s">
        <v>43</v>
      </c>
      <c r="Q625">
        <v>672.7</v>
      </c>
      <c r="R625">
        <v>100.9</v>
      </c>
      <c r="S625">
        <v>571.79999999999995</v>
      </c>
      <c r="T625">
        <v>0</v>
      </c>
      <c r="U625">
        <v>571.79999999999995</v>
      </c>
      <c r="V625">
        <v>20</v>
      </c>
      <c r="W625">
        <v>12</v>
      </c>
      <c r="X625" t="s">
        <v>35</v>
      </c>
      <c r="Y625">
        <v>9.5</v>
      </c>
      <c r="Z625">
        <v>54.32</v>
      </c>
      <c r="AA625">
        <v>1</v>
      </c>
    </row>
    <row r="626" spans="1:27" x14ac:dyDescent="0.25">
      <c r="A626" t="s">
        <v>705</v>
      </c>
      <c r="B626" s="6">
        <v>45734</v>
      </c>
      <c r="C626" t="s">
        <v>53</v>
      </c>
      <c r="D626" t="s">
        <v>38</v>
      </c>
      <c r="E626" t="s">
        <v>47</v>
      </c>
      <c r="F626" t="s">
        <v>39</v>
      </c>
      <c r="G626" t="s">
        <v>78</v>
      </c>
      <c r="H626">
        <v>6</v>
      </c>
      <c r="I626">
        <v>321.41000000000003</v>
      </c>
      <c r="J626">
        <v>25</v>
      </c>
      <c r="K626">
        <v>44</v>
      </c>
      <c r="L626">
        <v>5.15</v>
      </c>
      <c r="M626">
        <v>4.3</v>
      </c>
      <c r="N626" t="s">
        <v>32</v>
      </c>
      <c r="O626" t="s">
        <v>42</v>
      </c>
      <c r="P626" t="s">
        <v>51</v>
      </c>
      <c r="Q626">
        <v>1928.46</v>
      </c>
      <c r="R626">
        <v>482.12</v>
      </c>
      <c r="S626">
        <v>1446.34</v>
      </c>
      <c r="T626">
        <v>0</v>
      </c>
      <c r="U626">
        <v>1446.34</v>
      </c>
      <c r="V626">
        <v>33</v>
      </c>
      <c r="W626">
        <v>11</v>
      </c>
      <c r="X626" t="s">
        <v>35</v>
      </c>
      <c r="Y626">
        <v>28</v>
      </c>
      <c r="Z626">
        <v>404.98</v>
      </c>
      <c r="AA626">
        <v>1</v>
      </c>
    </row>
    <row r="627" spans="1:27" x14ac:dyDescent="0.25">
      <c r="A627" t="s">
        <v>706</v>
      </c>
      <c r="B627" s="6">
        <v>45734</v>
      </c>
      <c r="C627" t="s">
        <v>37</v>
      </c>
      <c r="D627" t="s">
        <v>28</v>
      </c>
      <c r="E627" t="s">
        <v>47</v>
      </c>
      <c r="F627" t="s">
        <v>81</v>
      </c>
      <c r="G627" t="s">
        <v>40</v>
      </c>
      <c r="H627">
        <v>7</v>
      </c>
      <c r="I627">
        <v>463.27</v>
      </c>
      <c r="J627">
        <v>20</v>
      </c>
      <c r="K627">
        <v>31</v>
      </c>
      <c r="L627">
        <v>2.48</v>
      </c>
      <c r="M627">
        <v>4.4000000000000004</v>
      </c>
      <c r="N627" t="s">
        <v>32</v>
      </c>
      <c r="O627" t="s">
        <v>42</v>
      </c>
      <c r="P627" t="s">
        <v>34</v>
      </c>
      <c r="Q627">
        <v>3242.89</v>
      </c>
      <c r="R627">
        <v>648.58000000000004</v>
      </c>
      <c r="S627">
        <v>2594.31</v>
      </c>
      <c r="T627">
        <v>0</v>
      </c>
      <c r="U627">
        <v>2594.31</v>
      </c>
      <c r="V627">
        <v>35</v>
      </c>
      <c r="W627">
        <v>0</v>
      </c>
      <c r="X627" t="s">
        <v>44</v>
      </c>
      <c r="Y627">
        <v>26.2</v>
      </c>
      <c r="Z627">
        <v>679.71</v>
      </c>
      <c r="AA627">
        <v>0</v>
      </c>
    </row>
    <row r="628" spans="1:27" x14ac:dyDescent="0.25">
      <c r="A628" t="s">
        <v>707</v>
      </c>
      <c r="B628" s="6">
        <v>45735</v>
      </c>
      <c r="C628" t="s">
        <v>75</v>
      </c>
      <c r="D628" t="s">
        <v>66</v>
      </c>
      <c r="E628" t="s">
        <v>47</v>
      </c>
      <c r="F628" t="s">
        <v>93</v>
      </c>
      <c r="G628" t="s">
        <v>98</v>
      </c>
      <c r="H628">
        <v>2</v>
      </c>
      <c r="I628">
        <v>266.82</v>
      </c>
      <c r="J628">
        <v>15</v>
      </c>
      <c r="K628">
        <v>42</v>
      </c>
      <c r="L628">
        <v>0.61</v>
      </c>
      <c r="M628">
        <v>3.3</v>
      </c>
      <c r="N628" t="s">
        <v>41</v>
      </c>
      <c r="O628" t="s">
        <v>42</v>
      </c>
      <c r="P628" t="s">
        <v>34</v>
      </c>
      <c r="Q628">
        <v>533.64</v>
      </c>
      <c r="R628">
        <v>80.05</v>
      </c>
      <c r="S628">
        <v>453.59</v>
      </c>
      <c r="T628">
        <v>0</v>
      </c>
      <c r="U628">
        <v>453.59</v>
      </c>
      <c r="V628">
        <v>22</v>
      </c>
      <c r="W628">
        <v>20</v>
      </c>
      <c r="X628" t="s">
        <v>35</v>
      </c>
      <c r="Y628">
        <v>27.6</v>
      </c>
      <c r="Z628">
        <v>125.19</v>
      </c>
      <c r="AA628">
        <v>1</v>
      </c>
    </row>
    <row r="629" spans="1:27" x14ac:dyDescent="0.25">
      <c r="A629" t="s">
        <v>708</v>
      </c>
      <c r="B629" s="6">
        <v>45735</v>
      </c>
      <c r="C629" t="s">
        <v>53</v>
      </c>
      <c r="D629" t="s">
        <v>46</v>
      </c>
      <c r="E629" t="s">
        <v>29</v>
      </c>
      <c r="F629" t="s">
        <v>111</v>
      </c>
      <c r="G629" t="s">
        <v>49</v>
      </c>
      <c r="H629">
        <v>2</v>
      </c>
      <c r="I629">
        <v>391.62</v>
      </c>
      <c r="J629">
        <v>15</v>
      </c>
      <c r="K629">
        <v>22</v>
      </c>
      <c r="L629">
        <v>3.05</v>
      </c>
      <c r="M629">
        <v>4.0999999999999996</v>
      </c>
      <c r="N629" t="s">
        <v>68</v>
      </c>
      <c r="O629" t="s">
        <v>33</v>
      </c>
      <c r="P629" t="s">
        <v>56</v>
      </c>
      <c r="Q629">
        <v>783.24</v>
      </c>
      <c r="R629">
        <v>117.49</v>
      </c>
      <c r="S629">
        <v>0</v>
      </c>
      <c r="T629">
        <v>0</v>
      </c>
      <c r="U629">
        <v>0</v>
      </c>
      <c r="V629">
        <v>43</v>
      </c>
      <c r="W629">
        <v>0</v>
      </c>
      <c r="X629" t="s">
        <v>44</v>
      </c>
      <c r="Y629">
        <v>12.9</v>
      </c>
      <c r="Z629">
        <v>0</v>
      </c>
      <c r="AA629">
        <v>0</v>
      </c>
    </row>
    <row r="630" spans="1:27" x14ac:dyDescent="0.25">
      <c r="A630" t="s">
        <v>709</v>
      </c>
      <c r="B630" s="6">
        <v>45735</v>
      </c>
      <c r="C630" t="s">
        <v>75</v>
      </c>
      <c r="D630" t="s">
        <v>66</v>
      </c>
      <c r="E630" t="s">
        <v>47</v>
      </c>
      <c r="F630" t="s">
        <v>48</v>
      </c>
      <c r="G630" t="s">
        <v>98</v>
      </c>
      <c r="H630">
        <v>6</v>
      </c>
      <c r="I630">
        <v>237.22</v>
      </c>
      <c r="J630">
        <v>0</v>
      </c>
      <c r="K630">
        <v>21</v>
      </c>
      <c r="L630">
        <v>3.4</v>
      </c>
      <c r="M630">
        <v>3.9</v>
      </c>
      <c r="N630" t="s">
        <v>68</v>
      </c>
      <c r="O630" t="s">
        <v>42</v>
      </c>
      <c r="P630" t="s">
        <v>56</v>
      </c>
      <c r="Q630">
        <v>1423.32</v>
      </c>
      <c r="R630">
        <v>0</v>
      </c>
      <c r="S630">
        <v>1423.32</v>
      </c>
      <c r="T630">
        <v>0</v>
      </c>
      <c r="U630">
        <v>1423.32</v>
      </c>
      <c r="V630">
        <v>15</v>
      </c>
      <c r="W630">
        <v>6</v>
      </c>
      <c r="X630" t="s">
        <v>35</v>
      </c>
      <c r="Y630">
        <v>15.6</v>
      </c>
      <c r="Z630">
        <v>222.04</v>
      </c>
      <c r="AA630">
        <v>1</v>
      </c>
    </row>
    <row r="631" spans="1:27" x14ac:dyDescent="0.25">
      <c r="A631" t="s">
        <v>710</v>
      </c>
      <c r="B631" s="6">
        <v>45735</v>
      </c>
      <c r="C631" t="s">
        <v>75</v>
      </c>
      <c r="D631" t="s">
        <v>46</v>
      </c>
      <c r="E631" t="s">
        <v>29</v>
      </c>
      <c r="F631" t="s">
        <v>48</v>
      </c>
      <c r="G631" t="s">
        <v>55</v>
      </c>
      <c r="H631">
        <v>4</v>
      </c>
      <c r="I631">
        <v>352.12</v>
      </c>
      <c r="J631">
        <v>5</v>
      </c>
      <c r="K631">
        <v>28</v>
      </c>
      <c r="L631">
        <v>5.15</v>
      </c>
      <c r="M631">
        <v>5</v>
      </c>
      <c r="N631" t="s">
        <v>60</v>
      </c>
      <c r="O631" t="s">
        <v>42</v>
      </c>
      <c r="P631" t="s">
        <v>34</v>
      </c>
      <c r="Q631">
        <v>1408.48</v>
      </c>
      <c r="R631">
        <v>70.42</v>
      </c>
      <c r="S631">
        <v>1338.06</v>
      </c>
      <c r="T631">
        <v>0</v>
      </c>
      <c r="U631">
        <v>1338.06</v>
      </c>
      <c r="V631">
        <v>24</v>
      </c>
      <c r="W631">
        <v>4</v>
      </c>
      <c r="X631" t="s">
        <v>44</v>
      </c>
      <c r="Y631">
        <v>27.8</v>
      </c>
      <c r="Z631">
        <v>371.98</v>
      </c>
      <c r="AA631">
        <v>0</v>
      </c>
    </row>
    <row r="632" spans="1:27" x14ac:dyDescent="0.25">
      <c r="A632" t="s">
        <v>711</v>
      </c>
      <c r="B632" s="6">
        <v>45735</v>
      </c>
      <c r="C632" t="s">
        <v>75</v>
      </c>
      <c r="D632" t="s">
        <v>54</v>
      </c>
      <c r="E632" t="s">
        <v>29</v>
      </c>
      <c r="F632" t="s">
        <v>30</v>
      </c>
      <c r="G632" t="s">
        <v>100</v>
      </c>
      <c r="H632">
        <v>4</v>
      </c>
      <c r="I632">
        <v>403.63</v>
      </c>
      <c r="J632">
        <v>15</v>
      </c>
      <c r="K632">
        <v>29</v>
      </c>
      <c r="L632">
        <v>2.19</v>
      </c>
      <c r="M632">
        <v>4</v>
      </c>
      <c r="N632" t="s">
        <v>60</v>
      </c>
      <c r="O632" t="s">
        <v>42</v>
      </c>
      <c r="P632" t="s">
        <v>64</v>
      </c>
      <c r="Q632">
        <v>1614.52</v>
      </c>
      <c r="R632">
        <v>242.18</v>
      </c>
      <c r="S632">
        <v>1372.34</v>
      </c>
      <c r="T632">
        <v>0</v>
      </c>
      <c r="U632">
        <v>1372.34</v>
      </c>
      <c r="V632">
        <v>33</v>
      </c>
      <c r="W632">
        <v>0</v>
      </c>
      <c r="X632" t="s">
        <v>44</v>
      </c>
      <c r="Y632">
        <v>15</v>
      </c>
      <c r="Z632">
        <v>205.85</v>
      </c>
      <c r="AA632">
        <v>0</v>
      </c>
    </row>
    <row r="633" spans="1:27" x14ac:dyDescent="0.25">
      <c r="A633" t="s">
        <v>712</v>
      </c>
      <c r="B633" s="6">
        <v>45735</v>
      </c>
      <c r="C633" t="s">
        <v>88</v>
      </c>
      <c r="D633" t="s">
        <v>38</v>
      </c>
      <c r="E633" t="s">
        <v>47</v>
      </c>
      <c r="F633" t="s">
        <v>73</v>
      </c>
      <c r="G633" t="s">
        <v>136</v>
      </c>
      <c r="H633">
        <v>2</v>
      </c>
      <c r="I633">
        <v>363.84</v>
      </c>
      <c r="J633">
        <v>25</v>
      </c>
      <c r="K633">
        <v>39</v>
      </c>
      <c r="L633">
        <v>1.1100000000000001</v>
      </c>
      <c r="M633">
        <v>2.7</v>
      </c>
      <c r="N633" t="s">
        <v>50</v>
      </c>
      <c r="O633" t="s">
        <v>42</v>
      </c>
      <c r="P633" t="s">
        <v>43</v>
      </c>
      <c r="Q633">
        <v>727.68</v>
      </c>
      <c r="R633">
        <v>181.92</v>
      </c>
      <c r="S633">
        <v>545.76</v>
      </c>
      <c r="T633">
        <v>0</v>
      </c>
      <c r="U633">
        <v>545.76</v>
      </c>
      <c r="V633">
        <v>19</v>
      </c>
      <c r="W633">
        <v>20</v>
      </c>
      <c r="X633" t="s">
        <v>35</v>
      </c>
      <c r="Y633">
        <v>22.1</v>
      </c>
      <c r="Z633">
        <v>120.61</v>
      </c>
      <c r="AA633">
        <v>1</v>
      </c>
    </row>
    <row r="634" spans="1:27" x14ac:dyDescent="0.25">
      <c r="A634" t="s">
        <v>713</v>
      </c>
      <c r="B634" s="6">
        <v>45735</v>
      </c>
      <c r="C634" t="s">
        <v>27</v>
      </c>
      <c r="D634" t="s">
        <v>46</v>
      </c>
      <c r="E634" t="s">
        <v>47</v>
      </c>
      <c r="F634" t="s">
        <v>30</v>
      </c>
      <c r="G634" t="s">
        <v>55</v>
      </c>
      <c r="H634">
        <v>5</v>
      </c>
      <c r="I634">
        <v>397.66</v>
      </c>
      <c r="J634">
        <v>5</v>
      </c>
      <c r="K634">
        <v>33</v>
      </c>
      <c r="L634">
        <v>5.94</v>
      </c>
      <c r="M634">
        <v>2.9</v>
      </c>
      <c r="N634" t="s">
        <v>41</v>
      </c>
      <c r="O634" t="s">
        <v>33</v>
      </c>
      <c r="P634" t="s">
        <v>51</v>
      </c>
      <c r="Q634">
        <v>1988.3</v>
      </c>
      <c r="R634">
        <v>99.42</v>
      </c>
      <c r="S634">
        <v>0</v>
      </c>
      <c r="T634">
        <v>0</v>
      </c>
      <c r="U634">
        <v>0</v>
      </c>
      <c r="V634">
        <v>25</v>
      </c>
      <c r="W634">
        <v>8</v>
      </c>
      <c r="X634" t="s">
        <v>35</v>
      </c>
      <c r="Y634">
        <v>11.1</v>
      </c>
      <c r="Z634">
        <v>0</v>
      </c>
      <c r="AA634">
        <v>1</v>
      </c>
    </row>
    <row r="635" spans="1:27" x14ac:dyDescent="0.25">
      <c r="A635" t="s">
        <v>714</v>
      </c>
      <c r="B635" s="6">
        <v>45735</v>
      </c>
      <c r="C635" t="s">
        <v>75</v>
      </c>
      <c r="D635" t="s">
        <v>38</v>
      </c>
      <c r="E635" t="s">
        <v>47</v>
      </c>
      <c r="F635" t="s">
        <v>81</v>
      </c>
      <c r="G635" t="s">
        <v>78</v>
      </c>
      <c r="H635">
        <v>5</v>
      </c>
      <c r="I635">
        <v>391.58</v>
      </c>
      <c r="J635">
        <v>5</v>
      </c>
      <c r="K635">
        <v>38</v>
      </c>
      <c r="L635">
        <v>1.06</v>
      </c>
      <c r="M635">
        <v>4.5999999999999996</v>
      </c>
      <c r="N635" t="s">
        <v>50</v>
      </c>
      <c r="O635" t="s">
        <v>42</v>
      </c>
      <c r="P635" t="s">
        <v>64</v>
      </c>
      <c r="Q635">
        <v>1957.9</v>
      </c>
      <c r="R635">
        <v>97.9</v>
      </c>
      <c r="S635">
        <v>1860</v>
      </c>
      <c r="T635">
        <v>0</v>
      </c>
      <c r="U635">
        <v>1860</v>
      </c>
      <c r="V635">
        <v>39</v>
      </c>
      <c r="W635">
        <v>0</v>
      </c>
      <c r="X635" t="s">
        <v>44</v>
      </c>
      <c r="Y635">
        <v>29.7</v>
      </c>
      <c r="Z635">
        <v>552.41999999999996</v>
      </c>
      <c r="AA635">
        <v>0</v>
      </c>
    </row>
    <row r="636" spans="1:27" x14ac:dyDescent="0.25">
      <c r="A636" t="s">
        <v>715</v>
      </c>
      <c r="B636" s="6">
        <v>45735</v>
      </c>
      <c r="C636" t="s">
        <v>58</v>
      </c>
      <c r="D636" t="s">
        <v>46</v>
      </c>
      <c r="E636" t="s">
        <v>47</v>
      </c>
      <c r="F636" t="s">
        <v>73</v>
      </c>
      <c r="G636" t="s">
        <v>78</v>
      </c>
      <c r="H636">
        <v>1</v>
      </c>
      <c r="I636">
        <v>279.57</v>
      </c>
      <c r="J636">
        <v>0</v>
      </c>
      <c r="K636">
        <v>32</v>
      </c>
      <c r="L636">
        <v>1.95</v>
      </c>
      <c r="M636">
        <v>3.6</v>
      </c>
      <c r="N636" t="s">
        <v>50</v>
      </c>
      <c r="O636" t="s">
        <v>42</v>
      </c>
      <c r="P636" t="s">
        <v>43</v>
      </c>
      <c r="Q636">
        <v>279.57</v>
      </c>
      <c r="R636">
        <v>0</v>
      </c>
      <c r="S636">
        <v>279.57</v>
      </c>
      <c r="T636">
        <v>15</v>
      </c>
      <c r="U636">
        <v>294.57</v>
      </c>
      <c r="V636">
        <v>42</v>
      </c>
      <c r="W636">
        <v>0</v>
      </c>
      <c r="X636" t="s">
        <v>44</v>
      </c>
      <c r="Y636">
        <v>11.6</v>
      </c>
      <c r="Z636">
        <v>32.43</v>
      </c>
      <c r="AA636">
        <v>0</v>
      </c>
    </row>
    <row r="637" spans="1:27" x14ac:dyDescent="0.25">
      <c r="A637" t="s">
        <v>716</v>
      </c>
      <c r="B637" s="6">
        <v>45736</v>
      </c>
      <c r="C637" t="s">
        <v>84</v>
      </c>
      <c r="D637" t="s">
        <v>54</v>
      </c>
      <c r="E637" t="s">
        <v>29</v>
      </c>
      <c r="F637" t="s">
        <v>86</v>
      </c>
      <c r="G637" t="s">
        <v>117</v>
      </c>
      <c r="H637">
        <v>5</v>
      </c>
      <c r="I637">
        <v>380.5</v>
      </c>
      <c r="J637">
        <v>15</v>
      </c>
      <c r="K637">
        <v>29</v>
      </c>
      <c r="L637">
        <v>3.38</v>
      </c>
      <c r="M637">
        <v>2.9</v>
      </c>
      <c r="N637" t="s">
        <v>50</v>
      </c>
      <c r="O637" t="s">
        <v>42</v>
      </c>
      <c r="P637" t="s">
        <v>43</v>
      </c>
      <c r="Q637">
        <v>1902.5</v>
      </c>
      <c r="R637">
        <v>285.38</v>
      </c>
      <c r="S637">
        <v>1617.12</v>
      </c>
      <c r="T637">
        <v>0</v>
      </c>
      <c r="U637">
        <v>1617.12</v>
      </c>
      <c r="V637">
        <v>27</v>
      </c>
      <c r="W637">
        <v>2</v>
      </c>
      <c r="X637" t="s">
        <v>44</v>
      </c>
      <c r="Y637">
        <v>15.5</v>
      </c>
      <c r="Z637">
        <v>250.65</v>
      </c>
      <c r="AA637">
        <v>0</v>
      </c>
    </row>
    <row r="638" spans="1:27" x14ac:dyDescent="0.25">
      <c r="A638" t="s">
        <v>717</v>
      </c>
      <c r="B638" s="6">
        <v>45736</v>
      </c>
      <c r="C638" t="s">
        <v>88</v>
      </c>
      <c r="D638" t="s">
        <v>28</v>
      </c>
      <c r="E638" t="s">
        <v>29</v>
      </c>
      <c r="F638" t="s">
        <v>86</v>
      </c>
      <c r="G638" t="s">
        <v>31</v>
      </c>
      <c r="H638">
        <v>6</v>
      </c>
      <c r="I638">
        <v>330.05</v>
      </c>
      <c r="J638">
        <v>20</v>
      </c>
      <c r="K638">
        <v>28</v>
      </c>
      <c r="L638">
        <v>6.03</v>
      </c>
      <c r="M638">
        <v>3.5</v>
      </c>
      <c r="N638" t="s">
        <v>60</v>
      </c>
      <c r="O638" t="s">
        <v>33</v>
      </c>
      <c r="P638" t="s">
        <v>56</v>
      </c>
      <c r="Q638">
        <v>1980.3</v>
      </c>
      <c r="R638">
        <v>396.06</v>
      </c>
      <c r="S638">
        <v>0</v>
      </c>
      <c r="T638">
        <v>0</v>
      </c>
      <c r="U638">
        <v>0</v>
      </c>
      <c r="V638">
        <v>40</v>
      </c>
      <c r="W638">
        <v>0</v>
      </c>
      <c r="X638" t="s">
        <v>44</v>
      </c>
      <c r="Y638">
        <v>23.7</v>
      </c>
      <c r="Z638">
        <v>0</v>
      </c>
      <c r="AA638">
        <v>0</v>
      </c>
    </row>
    <row r="639" spans="1:27" x14ac:dyDescent="0.25">
      <c r="A639" t="s">
        <v>718</v>
      </c>
      <c r="B639" s="6">
        <v>45736</v>
      </c>
      <c r="C639" t="s">
        <v>75</v>
      </c>
      <c r="D639" t="s">
        <v>54</v>
      </c>
      <c r="E639" t="s">
        <v>29</v>
      </c>
      <c r="F639" t="s">
        <v>30</v>
      </c>
      <c r="G639" t="s">
        <v>55</v>
      </c>
      <c r="H639">
        <v>5</v>
      </c>
      <c r="I639">
        <v>233.09</v>
      </c>
      <c r="J639">
        <v>0</v>
      </c>
      <c r="K639">
        <v>29</v>
      </c>
      <c r="L639">
        <v>4.05</v>
      </c>
      <c r="M639">
        <v>4.0999999999999996</v>
      </c>
      <c r="N639" t="s">
        <v>60</v>
      </c>
      <c r="O639" t="s">
        <v>42</v>
      </c>
      <c r="P639" t="s">
        <v>64</v>
      </c>
      <c r="Q639">
        <v>1165.45</v>
      </c>
      <c r="R639">
        <v>0</v>
      </c>
      <c r="S639">
        <v>1165.45</v>
      </c>
      <c r="T639">
        <v>0</v>
      </c>
      <c r="U639">
        <v>1165.45</v>
      </c>
      <c r="V639">
        <v>15</v>
      </c>
      <c r="W639">
        <v>14</v>
      </c>
      <c r="X639" t="s">
        <v>35</v>
      </c>
      <c r="Y639">
        <v>24.1</v>
      </c>
      <c r="Z639">
        <v>280.87</v>
      </c>
      <c r="AA639">
        <v>1</v>
      </c>
    </row>
    <row r="640" spans="1:27" x14ac:dyDescent="0.25">
      <c r="A640" t="s">
        <v>719</v>
      </c>
      <c r="B640" s="6">
        <v>45736</v>
      </c>
      <c r="C640" t="s">
        <v>88</v>
      </c>
      <c r="D640" t="s">
        <v>38</v>
      </c>
      <c r="E640" t="s">
        <v>47</v>
      </c>
      <c r="F640" t="s">
        <v>48</v>
      </c>
      <c r="G640" t="s">
        <v>136</v>
      </c>
      <c r="H640">
        <v>3</v>
      </c>
      <c r="I640">
        <v>162.13999999999999</v>
      </c>
      <c r="J640">
        <v>15</v>
      </c>
      <c r="K640">
        <v>29</v>
      </c>
      <c r="L640">
        <v>7.72</v>
      </c>
      <c r="M640">
        <v>2.9</v>
      </c>
      <c r="N640" t="s">
        <v>50</v>
      </c>
      <c r="O640" t="s">
        <v>42</v>
      </c>
      <c r="P640" t="s">
        <v>56</v>
      </c>
      <c r="Q640">
        <v>486.42</v>
      </c>
      <c r="R640">
        <v>72.959999999999994</v>
      </c>
      <c r="S640">
        <v>413.46</v>
      </c>
      <c r="T640">
        <v>0</v>
      </c>
      <c r="U640">
        <v>413.46</v>
      </c>
      <c r="V640">
        <v>24</v>
      </c>
      <c r="W640">
        <v>5</v>
      </c>
      <c r="X640" t="s">
        <v>44</v>
      </c>
      <c r="Y640">
        <v>30.3</v>
      </c>
      <c r="Z640">
        <v>125.28</v>
      </c>
      <c r="AA640">
        <v>0</v>
      </c>
    </row>
    <row r="641" spans="1:27" x14ac:dyDescent="0.25">
      <c r="A641" t="s">
        <v>720</v>
      </c>
      <c r="B641" s="6">
        <v>45736</v>
      </c>
      <c r="C641" t="s">
        <v>53</v>
      </c>
      <c r="D641" t="s">
        <v>28</v>
      </c>
      <c r="E641" t="s">
        <v>47</v>
      </c>
      <c r="F641" t="s">
        <v>39</v>
      </c>
      <c r="G641" t="s">
        <v>70</v>
      </c>
      <c r="H641">
        <v>2</v>
      </c>
      <c r="I641">
        <v>181.33</v>
      </c>
      <c r="J641">
        <v>20</v>
      </c>
      <c r="K641">
        <v>28</v>
      </c>
      <c r="L641">
        <v>6.17</v>
      </c>
      <c r="M641">
        <v>4.5999999999999996</v>
      </c>
      <c r="N641" t="s">
        <v>68</v>
      </c>
      <c r="O641" t="s">
        <v>42</v>
      </c>
      <c r="P641" t="s">
        <v>56</v>
      </c>
      <c r="Q641">
        <v>362.66</v>
      </c>
      <c r="R641">
        <v>72.53</v>
      </c>
      <c r="S641">
        <v>290.13</v>
      </c>
      <c r="T641">
        <v>15</v>
      </c>
      <c r="U641">
        <v>305.13</v>
      </c>
      <c r="V641">
        <v>32</v>
      </c>
      <c r="W641">
        <v>0</v>
      </c>
      <c r="X641" t="s">
        <v>44</v>
      </c>
      <c r="Y641">
        <v>15.5</v>
      </c>
      <c r="Z641">
        <v>44.97</v>
      </c>
      <c r="AA641">
        <v>0</v>
      </c>
    </row>
    <row r="642" spans="1:27" x14ac:dyDescent="0.25">
      <c r="A642" t="s">
        <v>721</v>
      </c>
      <c r="B642" s="6">
        <v>45736</v>
      </c>
      <c r="C642" t="s">
        <v>27</v>
      </c>
      <c r="D642" t="s">
        <v>66</v>
      </c>
      <c r="E642" t="s">
        <v>47</v>
      </c>
      <c r="F642" t="s">
        <v>76</v>
      </c>
      <c r="G642" t="s">
        <v>89</v>
      </c>
      <c r="H642">
        <v>3</v>
      </c>
      <c r="I642">
        <v>457.61</v>
      </c>
      <c r="J642">
        <v>20</v>
      </c>
      <c r="K642">
        <v>38</v>
      </c>
      <c r="L642">
        <v>3.45</v>
      </c>
      <c r="M642">
        <v>4.8</v>
      </c>
      <c r="N642" t="s">
        <v>68</v>
      </c>
      <c r="O642" t="s">
        <v>42</v>
      </c>
      <c r="P642" t="s">
        <v>56</v>
      </c>
      <c r="Q642">
        <v>1372.83</v>
      </c>
      <c r="R642">
        <v>274.57</v>
      </c>
      <c r="S642">
        <v>1098.26</v>
      </c>
      <c r="T642">
        <v>0</v>
      </c>
      <c r="U642">
        <v>1098.26</v>
      </c>
      <c r="V642">
        <v>44</v>
      </c>
      <c r="W642">
        <v>0</v>
      </c>
      <c r="X642" t="s">
        <v>44</v>
      </c>
      <c r="Y642">
        <v>21.4</v>
      </c>
      <c r="Z642">
        <v>235.03</v>
      </c>
      <c r="AA642">
        <v>0</v>
      </c>
    </row>
    <row r="643" spans="1:27" x14ac:dyDescent="0.25">
      <c r="A643" t="s">
        <v>722</v>
      </c>
      <c r="B643" s="6">
        <v>45737</v>
      </c>
      <c r="C643" t="s">
        <v>58</v>
      </c>
      <c r="D643" t="s">
        <v>28</v>
      </c>
      <c r="E643" t="s">
        <v>47</v>
      </c>
      <c r="F643" t="s">
        <v>30</v>
      </c>
      <c r="G643" t="s">
        <v>89</v>
      </c>
      <c r="H643">
        <v>6</v>
      </c>
      <c r="I643">
        <v>364.02</v>
      </c>
      <c r="J643">
        <v>25</v>
      </c>
      <c r="K643">
        <v>10</v>
      </c>
      <c r="L643">
        <v>3.51</v>
      </c>
      <c r="M643">
        <v>3.9</v>
      </c>
      <c r="N643" t="s">
        <v>32</v>
      </c>
      <c r="O643" t="s">
        <v>42</v>
      </c>
      <c r="P643" t="s">
        <v>56</v>
      </c>
      <c r="Q643">
        <v>2184.12</v>
      </c>
      <c r="R643">
        <v>546.03</v>
      </c>
      <c r="S643">
        <v>1638.09</v>
      </c>
      <c r="T643">
        <v>0</v>
      </c>
      <c r="U643">
        <v>1638.09</v>
      </c>
      <c r="V643">
        <v>26</v>
      </c>
      <c r="W643">
        <v>0</v>
      </c>
      <c r="X643" t="s">
        <v>44</v>
      </c>
      <c r="Y643">
        <v>17.899999999999999</v>
      </c>
      <c r="Z643">
        <v>293.22000000000003</v>
      </c>
      <c r="AA643">
        <v>0</v>
      </c>
    </row>
    <row r="644" spans="1:27" x14ac:dyDescent="0.25">
      <c r="A644" t="s">
        <v>723</v>
      </c>
      <c r="B644" s="6">
        <v>45737</v>
      </c>
      <c r="C644" t="s">
        <v>75</v>
      </c>
      <c r="D644" t="s">
        <v>46</v>
      </c>
      <c r="E644" t="s">
        <v>47</v>
      </c>
      <c r="F644" t="s">
        <v>93</v>
      </c>
      <c r="G644" t="s">
        <v>31</v>
      </c>
      <c r="H644">
        <v>6</v>
      </c>
      <c r="I644">
        <v>113.2</v>
      </c>
      <c r="J644">
        <v>25</v>
      </c>
      <c r="K644">
        <v>12</v>
      </c>
      <c r="L644">
        <v>4.82</v>
      </c>
      <c r="M644">
        <v>3.7</v>
      </c>
      <c r="N644" t="s">
        <v>60</v>
      </c>
      <c r="O644" t="s">
        <v>42</v>
      </c>
      <c r="P644" t="s">
        <v>34</v>
      </c>
      <c r="Q644">
        <v>679.2</v>
      </c>
      <c r="R644">
        <v>169.8</v>
      </c>
      <c r="S644">
        <v>509.4</v>
      </c>
      <c r="T644">
        <v>0</v>
      </c>
      <c r="U644">
        <v>509.4</v>
      </c>
      <c r="V644">
        <v>17</v>
      </c>
      <c r="W644">
        <v>0</v>
      </c>
      <c r="X644" t="s">
        <v>44</v>
      </c>
      <c r="Y644">
        <v>23.7</v>
      </c>
      <c r="Z644">
        <v>120.73</v>
      </c>
      <c r="AA644">
        <v>0</v>
      </c>
    </row>
    <row r="645" spans="1:27" x14ac:dyDescent="0.25">
      <c r="A645" t="s">
        <v>724</v>
      </c>
      <c r="B645" s="6">
        <v>45737</v>
      </c>
      <c r="C645" t="s">
        <v>80</v>
      </c>
      <c r="D645" t="s">
        <v>38</v>
      </c>
      <c r="E645" t="s">
        <v>29</v>
      </c>
      <c r="F645" t="s">
        <v>111</v>
      </c>
      <c r="G645" t="s">
        <v>49</v>
      </c>
      <c r="H645">
        <v>2</v>
      </c>
      <c r="I645">
        <v>81.28</v>
      </c>
      <c r="J645">
        <v>25</v>
      </c>
      <c r="K645">
        <v>42</v>
      </c>
      <c r="L645">
        <v>7.69</v>
      </c>
      <c r="M645">
        <v>4</v>
      </c>
      <c r="N645" t="s">
        <v>68</v>
      </c>
      <c r="O645" t="s">
        <v>42</v>
      </c>
      <c r="P645" t="s">
        <v>64</v>
      </c>
      <c r="Q645">
        <v>162.56</v>
      </c>
      <c r="R645">
        <v>40.64</v>
      </c>
      <c r="S645">
        <v>121.92</v>
      </c>
      <c r="T645">
        <v>20</v>
      </c>
      <c r="U645">
        <v>141.91999999999999</v>
      </c>
      <c r="V645">
        <v>15</v>
      </c>
      <c r="W645">
        <v>27</v>
      </c>
      <c r="X645" t="s">
        <v>35</v>
      </c>
      <c r="Y645">
        <v>20.5</v>
      </c>
      <c r="Z645">
        <v>24.99</v>
      </c>
      <c r="AA645">
        <v>1</v>
      </c>
    </row>
    <row r="646" spans="1:27" x14ac:dyDescent="0.25">
      <c r="A646" t="s">
        <v>725</v>
      </c>
      <c r="B646" s="6">
        <v>45737</v>
      </c>
      <c r="C646" t="s">
        <v>80</v>
      </c>
      <c r="D646" t="s">
        <v>28</v>
      </c>
      <c r="E646" t="s">
        <v>29</v>
      </c>
      <c r="F646" t="s">
        <v>93</v>
      </c>
      <c r="G646" t="s">
        <v>117</v>
      </c>
      <c r="H646">
        <v>4</v>
      </c>
      <c r="I646">
        <v>23.64</v>
      </c>
      <c r="J646">
        <v>20</v>
      </c>
      <c r="K646">
        <v>30</v>
      </c>
      <c r="L646">
        <v>5.9</v>
      </c>
      <c r="M646">
        <v>4.9000000000000004</v>
      </c>
      <c r="N646" t="s">
        <v>60</v>
      </c>
      <c r="O646" t="s">
        <v>33</v>
      </c>
      <c r="P646" t="s">
        <v>34</v>
      </c>
      <c r="Q646">
        <v>94.56</v>
      </c>
      <c r="R646">
        <v>18.91</v>
      </c>
      <c r="S646">
        <v>0</v>
      </c>
      <c r="T646">
        <v>25</v>
      </c>
      <c r="U646">
        <v>0</v>
      </c>
      <c r="V646">
        <v>28</v>
      </c>
      <c r="W646">
        <v>2</v>
      </c>
      <c r="X646" t="s">
        <v>44</v>
      </c>
      <c r="Y646">
        <v>11.1</v>
      </c>
      <c r="Z646">
        <v>0</v>
      </c>
      <c r="AA646">
        <v>0</v>
      </c>
    </row>
    <row r="647" spans="1:27" x14ac:dyDescent="0.25">
      <c r="A647" t="s">
        <v>726</v>
      </c>
      <c r="B647" s="6">
        <v>45737</v>
      </c>
      <c r="C647" t="s">
        <v>80</v>
      </c>
      <c r="D647" t="s">
        <v>66</v>
      </c>
      <c r="E647" t="s">
        <v>29</v>
      </c>
      <c r="F647" t="s">
        <v>48</v>
      </c>
      <c r="G647" t="s">
        <v>100</v>
      </c>
      <c r="H647">
        <v>7</v>
      </c>
      <c r="I647">
        <v>52.86</v>
      </c>
      <c r="J647">
        <v>20</v>
      </c>
      <c r="K647">
        <v>15</v>
      </c>
      <c r="L647">
        <v>4</v>
      </c>
      <c r="M647">
        <v>4.5</v>
      </c>
      <c r="N647" t="s">
        <v>50</v>
      </c>
      <c r="O647" t="s">
        <v>42</v>
      </c>
      <c r="P647" t="s">
        <v>56</v>
      </c>
      <c r="Q647">
        <v>370.02</v>
      </c>
      <c r="R647">
        <v>74</v>
      </c>
      <c r="S647">
        <v>296.02</v>
      </c>
      <c r="T647">
        <v>20</v>
      </c>
      <c r="U647">
        <v>316.02</v>
      </c>
      <c r="V647">
        <v>34</v>
      </c>
      <c r="W647">
        <v>0</v>
      </c>
      <c r="X647" t="s">
        <v>44</v>
      </c>
      <c r="Y647">
        <v>16.899999999999999</v>
      </c>
      <c r="Z647">
        <v>50.03</v>
      </c>
      <c r="AA647">
        <v>0</v>
      </c>
    </row>
    <row r="648" spans="1:27" x14ac:dyDescent="0.25">
      <c r="A648" t="s">
        <v>727</v>
      </c>
      <c r="B648" s="6">
        <v>45738</v>
      </c>
      <c r="C648" t="s">
        <v>53</v>
      </c>
      <c r="D648" t="s">
        <v>46</v>
      </c>
      <c r="E648" t="s">
        <v>47</v>
      </c>
      <c r="F648" t="s">
        <v>86</v>
      </c>
      <c r="G648" t="s">
        <v>31</v>
      </c>
      <c r="H648">
        <v>7</v>
      </c>
      <c r="I648">
        <v>290.23</v>
      </c>
      <c r="J648">
        <v>0</v>
      </c>
      <c r="K648">
        <v>14</v>
      </c>
      <c r="L648">
        <v>5.88</v>
      </c>
      <c r="M648">
        <v>4.9000000000000004</v>
      </c>
      <c r="N648" t="s">
        <v>41</v>
      </c>
      <c r="O648" t="s">
        <v>42</v>
      </c>
      <c r="P648" t="s">
        <v>56</v>
      </c>
      <c r="Q648">
        <v>2031.61</v>
      </c>
      <c r="R648">
        <v>0</v>
      </c>
      <c r="S648">
        <v>2031.61</v>
      </c>
      <c r="T648">
        <v>0</v>
      </c>
      <c r="U648">
        <v>2031.61</v>
      </c>
      <c r="V648">
        <v>28</v>
      </c>
      <c r="W648">
        <v>0</v>
      </c>
      <c r="X648" t="s">
        <v>44</v>
      </c>
      <c r="Y648">
        <v>18.100000000000001</v>
      </c>
      <c r="Z648">
        <v>367.72</v>
      </c>
      <c r="AA648">
        <v>0</v>
      </c>
    </row>
    <row r="649" spans="1:27" x14ac:dyDescent="0.25">
      <c r="A649" t="s">
        <v>728</v>
      </c>
      <c r="B649" s="6">
        <v>45738</v>
      </c>
      <c r="C649" t="s">
        <v>58</v>
      </c>
      <c r="D649" t="s">
        <v>28</v>
      </c>
      <c r="E649" t="s">
        <v>47</v>
      </c>
      <c r="F649" t="s">
        <v>73</v>
      </c>
      <c r="G649" t="s">
        <v>100</v>
      </c>
      <c r="H649">
        <v>4</v>
      </c>
      <c r="I649">
        <v>330.08</v>
      </c>
      <c r="J649">
        <v>5</v>
      </c>
      <c r="K649">
        <v>23</v>
      </c>
      <c r="L649">
        <v>3.75</v>
      </c>
      <c r="M649">
        <v>5</v>
      </c>
      <c r="N649" t="s">
        <v>41</v>
      </c>
      <c r="O649" t="s">
        <v>42</v>
      </c>
      <c r="P649" t="s">
        <v>64</v>
      </c>
      <c r="Q649">
        <v>1320.32</v>
      </c>
      <c r="R649">
        <v>66.02</v>
      </c>
      <c r="S649">
        <v>1254.3</v>
      </c>
      <c r="T649">
        <v>0</v>
      </c>
      <c r="U649">
        <v>1254.3</v>
      </c>
      <c r="V649">
        <v>26</v>
      </c>
      <c r="W649">
        <v>0</v>
      </c>
      <c r="X649" t="s">
        <v>44</v>
      </c>
      <c r="Y649">
        <v>30.4</v>
      </c>
      <c r="Z649">
        <v>381.31</v>
      </c>
      <c r="AA649">
        <v>0</v>
      </c>
    </row>
    <row r="650" spans="1:27" x14ac:dyDescent="0.25">
      <c r="A650" t="s">
        <v>729</v>
      </c>
      <c r="B650" s="6">
        <v>45738</v>
      </c>
      <c r="C650" t="s">
        <v>88</v>
      </c>
      <c r="D650" t="s">
        <v>46</v>
      </c>
      <c r="E650" t="s">
        <v>29</v>
      </c>
      <c r="F650" t="s">
        <v>86</v>
      </c>
      <c r="G650" t="s">
        <v>144</v>
      </c>
      <c r="H650">
        <v>5</v>
      </c>
      <c r="I650">
        <v>231.92</v>
      </c>
      <c r="J650">
        <v>0</v>
      </c>
      <c r="K650">
        <v>36</v>
      </c>
      <c r="L650">
        <v>5.37</v>
      </c>
      <c r="M650">
        <v>3.6</v>
      </c>
      <c r="N650" t="s">
        <v>60</v>
      </c>
      <c r="O650" t="s">
        <v>33</v>
      </c>
      <c r="P650" t="s">
        <v>64</v>
      </c>
      <c r="Q650">
        <v>1159.5999999999999</v>
      </c>
      <c r="R650">
        <v>0</v>
      </c>
      <c r="S650">
        <v>0</v>
      </c>
      <c r="T650">
        <v>0</v>
      </c>
      <c r="U650">
        <v>0</v>
      </c>
      <c r="V650">
        <v>18</v>
      </c>
      <c r="W650">
        <v>18</v>
      </c>
      <c r="X650" t="s">
        <v>35</v>
      </c>
      <c r="Y650">
        <v>9.1</v>
      </c>
      <c r="Z650">
        <v>0</v>
      </c>
      <c r="AA650">
        <v>1</v>
      </c>
    </row>
    <row r="651" spans="1:27" x14ac:dyDescent="0.25">
      <c r="A651" t="s">
        <v>730</v>
      </c>
      <c r="B651" s="6">
        <v>45738</v>
      </c>
      <c r="C651" t="s">
        <v>88</v>
      </c>
      <c r="D651" t="s">
        <v>28</v>
      </c>
      <c r="E651" t="s">
        <v>47</v>
      </c>
      <c r="F651" t="s">
        <v>73</v>
      </c>
      <c r="G651" t="s">
        <v>63</v>
      </c>
      <c r="H651">
        <v>5</v>
      </c>
      <c r="I651">
        <v>208.86</v>
      </c>
      <c r="J651">
        <v>5</v>
      </c>
      <c r="K651">
        <v>34</v>
      </c>
      <c r="L651">
        <v>1.23</v>
      </c>
      <c r="M651">
        <v>3.8</v>
      </c>
      <c r="N651" t="s">
        <v>60</v>
      </c>
      <c r="O651" t="s">
        <v>42</v>
      </c>
      <c r="P651" t="s">
        <v>64</v>
      </c>
      <c r="Q651">
        <v>1044.3</v>
      </c>
      <c r="R651">
        <v>52.22</v>
      </c>
      <c r="S651">
        <v>992.08</v>
      </c>
      <c r="T651">
        <v>0</v>
      </c>
      <c r="U651">
        <v>992.08</v>
      </c>
      <c r="V651">
        <v>21</v>
      </c>
      <c r="W651">
        <v>13</v>
      </c>
      <c r="X651" t="s">
        <v>35</v>
      </c>
      <c r="Y651">
        <v>26.4</v>
      </c>
      <c r="Z651">
        <v>261.91000000000003</v>
      </c>
      <c r="AA651">
        <v>1</v>
      </c>
    </row>
    <row r="652" spans="1:27" x14ac:dyDescent="0.25">
      <c r="A652" t="s">
        <v>731</v>
      </c>
      <c r="B652" s="6">
        <v>45738</v>
      </c>
      <c r="C652" t="s">
        <v>84</v>
      </c>
      <c r="D652" t="s">
        <v>54</v>
      </c>
      <c r="E652" t="s">
        <v>29</v>
      </c>
      <c r="F652" t="s">
        <v>93</v>
      </c>
      <c r="G652" t="s">
        <v>40</v>
      </c>
      <c r="H652">
        <v>5</v>
      </c>
      <c r="I652">
        <v>329.26</v>
      </c>
      <c r="J652">
        <v>10</v>
      </c>
      <c r="K652">
        <v>27</v>
      </c>
      <c r="L652">
        <v>7.56</v>
      </c>
      <c r="M652">
        <v>5</v>
      </c>
      <c r="N652" t="s">
        <v>50</v>
      </c>
      <c r="O652" t="s">
        <v>42</v>
      </c>
      <c r="P652" t="s">
        <v>43</v>
      </c>
      <c r="Q652">
        <v>1646.3</v>
      </c>
      <c r="R652">
        <v>164.63</v>
      </c>
      <c r="S652">
        <v>1481.67</v>
      </c>
      <c r="T652">
        <v>0</v>
      </c>
      <c r="U652">
        <v>1481.67</v>
      </c>
      <c r="V652">
        <v>26</v>
      </c>
      <c r="W652">
        <v>1</v>
      </c>
      <c r="X652" t="s">
        <v>44</v>
      </c>
      <c r="Y652">
        <v>23.3</v>
      </c>
      <c r="Z652">
        <v>345.23</v>
      </c>
      <c r="AA652">
        <v>0</v>
      </c>
    </row>
    <row r="653" spans="1:27" x14ac:dyDescent="0.25">
      <c r="A653" t="s">
        <v>732</v>
      </c>
      <c r="B653" s="6">
        <v>45738</v>
      </c>
      <c r="C653" t="s">
        <v>80</v>
      </c>
      <c r="D653" t="s">
        <v>54</v>
      </c>
      <c r="E653" t="s">
        <v>47</v>
      </c>
      <c r="F653" t="s">
        <v>93</v>
      </c>
      <c r="G653" t="s">
        <v>98</v>
      </c>
      <c r="H653">
        <v>7</v>
      </c>
      <c r="I653">
        <v>283.02</v>
      </c>
      <c r="J653">
        <v>15</v>
      </c>
      <c r="K653">
        <v>35</v>
      </c>
      <c r="L653">
        <v>1.9</v>
      </c>
      <c r="M653">
        <v>4.3</v>
      </c>
      <c r="N653" t="s">
        <v>50</v>
      </c>
      <c r="O653" t="s">
        <v>42</v>
      </c>
      <c r="P653" t="s">
        <v>56</v>
      </c>
      <c r="Q653">
        <v>1981.14</v>
      </c>
      <c r="R653">
        <v>297.17</v>
      </c>
      <c r="S653">
        <v>1683.97</v>
      </c>
      <c r="T653">
        <v>0</v>
      </c>
      <c r="U653">
        <v>1683.97</v>
      </c>
      <c r="V653">
        <v>43</v>
      </c>
      <c r="W653">
        <v>0</v>
      </c>
      <c r="X653" t="s">
        <v>44</v>
      </c>
      <c r="Y653">
        <v>30.6</v>
      </c>
      <c r="Z653">
        <v>515.29</v>
      </c>
      <c r="AA653">
        <v>0</v>
      </c>
    </row>
    <row r="654" spans="1:27" x14ac:dyDescent="0.25">
      <c r="A654" t="s">
        <v>733</v>
      </c>
      <c r="B654" s="6">
        <v>45738</v>
      </c>
      <c r="C654" t="s">
        <v>80</v>
      </c>
      <c r="D654" t="s">
        <v>46</v>
      </c>
      <c r="E654" t="s">
        <v>47</v>
      </c>
      <c r="F654" t="s">
        <v>39</v>
      </c>
      <c r="G654" t="s">
        <v>78</v>
      </c>
      <c r="H654">
        <v>4</v>
      </c>
      <c r="I654">
        <v>243.07</v>
      </c>
      <c r="J654">
        <v>15</v>
      </c>
      <c r="K654">
        <v>40</v>
      </c>
      <c r="L654">
        <v>2.09</v>
      </c>
      <c r="M654">
        <v>4.2</v>
      </c>
      <c r="N654" t="s">
        <v>50</v>
      </c>
      <c r="O654" t="s">
        <v>42</v>
      </c>
      <c r="P654" t="s">
        <v>34</v>
      </c>
      <c r="Q654">
        <v>972.28</v>
      </c>
      <c r="R654">
        <v>145.84</v>
      </c>
      <c r="S654">
        <v>826.44</v>
      </c>
      <c r="T654">
        <v>0</v>
      </c>
      <c r="U654">
        <v>826.44</v>
      </c>
      <c r="V654">
        <v>28</v>
      </c>
      <c r="W654">
        <v>12</v>
      </c>
      <c r="X654" t="s">
        <v>35</v>
      </c>
      <c r="Y654">
        <v>31.8</v>
      </c>
      <c r="Z654">
        <v>262.81</v>
      </c>
      <c r="AA654">
        <v>1</v>
      </c>
    </row>
    <row r="655" spans="1:27" x14ac:dyDescent="0.25">
      <c r="A655" t="s">
        <v>734</v>
      </c>
      <c r="B655" s="6">
        <v>45738</v>
      </c>
      <c r="C655" t="s">
        <v>84</v>
      </c>
      <c r="D655" t="s">
        <v>54</v>
      </c>
      <c r="E655" t="s">
        <v>29</v>
      </c>
      <c r="F655" t="s">
        <v>111</v>
      </c>
      <c r="G655" t="s">
        <v>119</v>
      </c>
      <c r="H655">
        <v>1</v>
      </c>
      <c r="I655">
        <v>339</v>
      </c>
      <c r="J655">
        <v>0</v>
      </c>
      <c r="K655">
        <v>19</v>
      </c>
      <c r="L655">
        <v>7.96</v>
      </c>
      <c r="M655">
        <v>4.3</v>
      </c>
      <c r="N655" t="s">
        <v>60</v>
      </c>
      <c r="O655" t="s">
        <v>42</v>
      </c>
      <c r="P655" t="s">
        <v>64</v>
      </c>
      <c r="Q655">
        <v>339</v>
      </c>
      <c r="R655">
        <v>0</v>
      </c>
      <c r="S655">
        <v>339</v>
      </c>
      <c r="T655">
        <v>0</v>
      </c>
      <c r="U655">
        <v>339</v>
      </c>
      <c r="V655">
        <v>25</v>
      </c>
      <c r="W655">
        <v>0</v>
      </c>
      <c r="X655" t="s">
        <v>44</v>
      </c>
      <c r="Y655">
        <v>18.899999999999999</v>
      </c>
      <c r="Z655">
        <v>64.069999999999993</v>
      </c>
      <c r="AA655">
        <v>0</v>
      </c>
    </row>
    <row r="656" spans="1:27" x14ac:dyDescent="0.25">
      <c r="A656" t="s">
        <v>735</v>
      </c>
      <c r="B656" s="6">
        <v>45739</v>
      </c>
      <c r="C656" t="s">
        <v>53</v>
      </c>
      <c r="D656" t="s">
        <v>66</v>
      </c>
      <c r="E656" t="s">
        <v>47</v>
      </c>
      <c r="F656" t="s">
        <v>48</v>
      </c>
      <c r="G656" t="s">
        <v>100</v>
      </c>
      <c r="H656">
        <v>6</v>
      </c>
      <c r="I656">
        <v>467.57</v>
      </c>
      <c r="J656">
        <v>0</v>
      </c>
      <c r="K656">
        <v>36</v>
      </c>
      <c r="L656">
        <v>3.12</v>
      </c>
      <c r="M656">
        <v>4.0999999999999996</v>
      </c>
      <c r="N656" t="s">
        <v>60</v>
      </c>
      <c r="O656" t="s">
        <v>42</v>
      </c>
      <c r="P656" t="s">
        <v>64</v>
      </c>
      <c r="Q656">
        <v>2805.42</v>
      </c>
      <c r="R656">
        <v>0</v>
      </c>
      <c r="S656">
        <v>2805.42</v>
      </c>
      <c r="T656">
        <v>0</v>
      </c>
      <c r="U656">
        <v>2805.42</v>
      </c>
      <c r="V656">
        <v>28</v>
      </c>
      <c r="W656">
        <v>8</v>
      </c>
      <c r="X656" t="s">
        <v>35</v>
      </c>
      <c r="Y656">
        <v>23.4</v>
      </c>
      <c r="Z656">
        <v>656.47</v>
      </c>
      <c r="AA656">
        <v>1</v>
      </c>
    </row>
    <row r="657" spans="1:27" x14ac:dyDescent="0.25">
      <c r="A657" t="s">
        <v>736</v>
      </c>
      <c r="B657" s="6">
        <v>45739</v>
      </c>
      <c r="C657" t="s">
        <v>27</v>
      </c>
      <c r="D657" t="s">
        <v>38</v>
      </c>
      <c r="E657" t="s">
        <v>29</v>
      </c>
      <c r="F657" t="s">
        <v>81</v>
      </c>
      <c r="G657" t="s">
        <v>82</v>
      </c>
      <c r="H657">
        <v>6</v>
      </c>
      <c r="I657">
        <v>466.99</v>
      </c>
      <c r="J657">
        <v>5</v>
      </c>
      <c r="K657">
        <v>14</v>
      </c>
      <c r="L657">
        <v>7.86</v>
      </c>
      <c r="M657">
        <v>4.7</v>
      </c>
      <c r="N657" t="s">
        <v>32</v>
      </c>
      <c r="O657" t="s">
        <v>42</v>
      </c>
      <c r="P657" t="s">
        <v>43</v>
      </c>
      <c r="Q657">
        <v>2801.94</v>
      </c>
      <c r="R657">
        <v>140.1</v>
      </c>
      <c r="S657">
        <v>2661.84</v>
      </c>
      <c r="T657">
        <v>0</v>
      </c>
      <c r="U657">
        <v>2661.84</v>
      </c>
      <c r="V657">
        <v>42</v>
      </c>
      <c r="W657">
        <v>0</v>
      </c>
      <c r="X657" t="s">
        <v>44</v>
      </c>
      <c r="Y657">
        <v>26.3</v>
      </c>
      <c r="Z657">
        <v>700.06</v>
      </c>
      <c r="AA657">
        <v>0</v>
      </c>
    </row>
    <row r="658" spans="1:27" x14ac:dyDescent="0.25">
      <c r="A658" t="s">
        <v>737</v>
      </c>
      <c r="B658" s="6">
        <v>45739</v>
      </c>
      <c r="C658" t="s">
        <v>58</v>
      </c>
      <c r="D658" t="s">
        <v>46</v>
      </c>
      <c r="E658" t="s">
        <v>29</v>
      </c>
      <c r="F658" t="s">
        <v>76</v>
      </c>
      <c r="G658" t="s">
        <v>78</v>
      </c>
      <c r="H658">
        <v>6</v>
      </c>
      <c r="I658">
        <v>57.09</v>
      </c>
      <c r="J658">
        <v>10</v>
      </c>
      <c r="K658">
        <v>38</v>
      </c>
      <c r="L658">
        <v>4</v>
      </c>
      <c r="M658">
        <v>3.7</v>
      </c>
      <c r="N658" t="s">
        <v>68</v>
      </c>
      <c r="O658" t="s">
        <v>42</v>
      </c>
      <c r="P658" t="s">
        <v>64</v>
      </c>
      <c r="Q658">
        <v>342.54</v>
      </c>
      <c r="R658">
        <v>34.25</v>
      </c>
      <c r="S658">
        <v>308.29000000000002</v>
      </c>
      <c r="T658">
        <v>0</v>
      </c>
      <c r="U658">
        <v>308.29000000000002</v>
      </c>
      <c r="V658">
        <v>22</v>
      </c>
      <c r="W658">
        <v>16</v>
      </c>
      <c r="X658" t="s">
        <v>35</v>
      </c>
      <c r="Y658">
        <v>21.1</v>
      </c>
      <c r="Z658">
        <v>65.05</v>
      </c>
      <c r="AA658">
        <v>1</v>
      </c>
    </row>
    <row r="659" spans="1:27" x14ac:dyDescent="0.25">
      <c r="A659" t="s">
        <v>738</v>
      </c>
      <c r="B659" s="6">
        <v>45739</v>
      </c>
      <c r="C659" t="s">
        <v>58</v>
      </c>
      <c r="D659" t="s">
        <v>28</v>
      </c>
      <c r="E659" t="s">
        <v>47</v>
      </c>
      <c r="F659" t="s">
        <v>73</v>
      </c>
      <c r="G659" t="s">
        <v>49</v>
      </c>
      <c r="H659">
        <v>5</v>
      </c>
      <c r="I659">
        <v>24.55</v>
      </c>
      <c r="J659">
        <v>25</v>
      </c>
      <c r="K659">
        <v>30</v>
      </c>
      <c r="L659">
        <v>2.98</v>
      </c>
      <c r="M659">
        <v>3.6</v>
      </c>
      <c r="N659" t="s">
        <v>60</v>
      </c>
      <c r="O659" t="s">
        <v>42</v>
      </c>
      <c r="P659" t="s">
        <v>43</v>
      </c>
      <c r="Q659">
        <v>122.75</v>
      </c>
      <c r="R659">
        <v>30.69</v>
      </c>
      <c r="S659">
        <v>92.06</v>
      </c>
      <c r="T659">
        <v>25</v>
      </c>
      <c r="U659">
        <v>117.06</v>
      </c>
      <c r="V659">
        <v>24</v>
      </c>
      <c r="W659">
        <v>6</v>
      </c>
      <c r="X659" t="s">
        <v>35</v>
      </c>
      <c r="Y659">
        <v>17.8</v>
      </c>
      <c r="Z659">
        <v>16.39</v>
      </c>
      <c r="AA659">
        <v>1</v>
      </c>
    </row>
    <row r="660" spans="1:27" x14ac:dyDescent="0.25">
      <c r="A660" t="s">
        <v>739</v>
      </c>
      <c r="B660" s="6">
        <v>45739</v>
      </c>
      <c r="C660" t="s">
        <v>53</v>
      </c>
      <c r="D660" t="s">
        <v>66</v>
      </c>
      <c r="E660" t="s">
        <v>47</v>
      </c>
      <c r="F660" t="s">
        <v>111</v>
      </c>
      <c r="G660" t="s">
        <v>31</v>
      </c>
      <c r="H660">
        <v>2</v>
      </c>
      <c r="I660">
        <v>118.11</v>
      </c>
      <c r="J660">
        <v>20</v>
      </c>
      <c r="K660">
        <v>41</v>
      </c>
      <c r="L660">
        <v>7.94</v>
      </c>
      <c r="M660">
        <v>3.6</v>
      </c>
      <c r="N660" t="s">
        <v>41</v>
      </c>
      <c r="O660" t="s">
        <v>42</v>
      </c>
      <c r="P660" t="s">
        <v>34</v>
      </c>
      <c r="Q660">
        <v>236.22</v>
      </c>
      <c r="R660">
        <v>47.24</v>
      </c>
      <c r="S660">
        <v>188.98</v>
      </c>
      <c r="T660">
        <v>25</v>
      </c>
      <c r="U660">
        <v>213.98</v>
      </c>
      <c r="V660">
        <v>16</v>
      </c>
      <c r="W660">
        <v>25</v>
      </c>
      <c r="X660" t="s">
        <v>35</v>
      </c>
      <c r="Y660">
        <v>31.4</v>
      </c>
      <c r="Z660">
        <v>59.34</v>
      </c>
      <c r="AA660">
        <v>1</v>
      </c>
    </row>
    <row r="661" spans="1:27" x14ac:dyDescent="0.25">
      <c r="A661" t="s">
        <v>740</v>
      </c>
      <c r="B661" s="6">
        <v>45739</v>
      </c>
      <c r="C661" t="s">
        <v>53</v>
      </c>
      <c r="D661" t="s">
        <v>66</v>
      </c>
      <c r="E661" t="s">
        <v>29</v>
      </c>
      <c r="F661" t="s">
        <v>93</v>
      </c>
      <c r="G661" t="s">
        <v>119</v>
      </c>
      <c r="H661">
        <v>5</v>
      </c>
      <c r="I661">
        <v>183.65</v>
      </c>
      <c r="J661">
        <v>0</v>
      </c>
      <c r="K661">
        <v>38</v>
      </c>
      <c r="L661">
        <v>5.53</v>
      </c>
      <c r="M661">
        <v>5</v>
      </c>
      <c r="N661" t="s">
        <v>41</v>
      </c>
      <c r="O661" t="s">
        <v>42</v>
      </c>
      <c r="P661" t="s">
        <v>56</v>
      </c>
      <c r="Q661">
        <v>918.25</v>
      </c>
      <c r="R661">
        <v>0</v>
      </c>
      <c r="S661">
        <v>918.25</v>
      </c>
      <c r="T661">
        <v>0</v>
      </c>
      <c r="U661">
        <v>918.25</v>
      </c>
      <c r="V661">
        <v>22</v>
      </c>
      <c r="W661">
        <v>16</v>
      </c>
      <c r="X661" t="s">
        <v>35</v>
      </c>
      <c r="Y661">
        <v>28.6</v>
      </c>
      <c r="Z661">
        <v>262.62</v>
      </c>
      <c r="AA661">
        <v>1</v>
      </c>
    </row>
    <row r="662" spans="1:27" x14ac:dyDescent="0.25">
      <c r="A662" t="s">
        <v>741</v>
      </c>
      <c r="B662" s="6">
        <v>45739</v>
      </c>
      <c r="C662" t="s">
        <v>37</v>
      </c>
      <c r="D662" t="s">
        <v>66</v>
      </c>
      <c r="E662" t="s">
        <v>29</v>
      </c>
      <c r="F662" t="s">
        <v>59</v>
      </c>
      <c r="G662" t="s">
        <v>55</v>
      </c>
      <c r="H662">
        <v>7</v>
      </c>
      <c r="I662">
        <v>316.08</v>
      </c>
      <c r="J662">
        <v>5</v>
      </c>
      <c r="K662">
        <v>24</v>
      </c>
      <c r="L662">
        <v>6.28</v>
      </c>
      <c r="M662">
        <v>3.2</v>
      </c>
      <c r="N662" t="s">
        <v>60</v>
      </c>
      <c r="O662" t="s">
        <v>42</v>
      </c>
      <c r="P662" t="s">
        <v>51</v>
      </c>
      <c r="Q662">
        <v>2212.56</v>
      </c>
      <c r="R662">
        <v>110.63</v>
      </c>
      <c r="S662">
        <v>2101.9299999999998</v>
      </c>
      <c r="T662">
        <v>0</v>
      </c>
      <c r="U662">
        <v>2101.9299999999998</v>
      </c>
      <c r="V662">
        <v>44</v>
      </c>
      <c r="W662">
        <v>0</v>
      </c>
      <c r="X662" t="s">
        <v>44</v>
      </c>
      <c r="Y662">
        <v>29.7</v>
      </c>
      <c r="Z662">
        <v>624.27</v>
      </c>
      <c r="AA662">
        <v>0</v>
      </c>
    </row>
    <row r="663" spans="1:27" x14ac:dyDescent="0.25">
      <c r="A663" t="s">
        <v>742</v>
      </c>
      <c r="B663" s="6">
        <v>45739</v>
      </c>
      <c r="C663" t="s">
        <v>58</v>
      </c>
      <c r="D663" t="s">
        <v>28</v>
      </c>
      <c r="E663" t="s">
        <v>29</v>
      </c>
      <c r="F663" t="s">
        <v>73</v>
      </c>
      <c r="G663" t="s">
        <v>144</v>
      </c>
      <c r="H663">
        <v>3</v>
      </c>
      <c r="I663">
        <v>286.14</v>
      </c>
      <c r="J663">
        <v>25</v>
      </c>
      <c r="K663">
        <v>26</v>
      </c>
      <c r="L663">
        <v>7.26</v>
      </c>
      <c r="M663">
        <v>4.4000000000000004</v>
      </c>
      <c r="N663" t="s">
        <v>68</v>
      </c>
      <c r="O663" t="s">
        <v>42</v>
      </c>
      <c r="P663" t="s">
        <v>51</v>
      </c>
      <c r="Q663">
        <v>858.42</v>
      </c>
      <c r="R663">
        <v>214.6</v>
      </c>
      <c r="S663">
        <v>643.82000000000005</v>
      </c>
      <c r="T663">
        <v>0</v>
      </c>
      <c r="U663">
        <v>643.82000000000005</v>
      </c>
      <c r="V663">
        <v>43</v>
      </c>
      <c r="W663">
        <v>0</v>
      </c>
      <c r="X663" t="s">
        <v>44</v>
      </c>
      <c r="Y663">
        <v>23</v>
      </c>
      <c r="Z663">
        <v>148.08000000000001</v>
      </c>
      <c r="AA663">
        <v>0</v>
      </c>
    </row>
    <row r="664" spans="1:27" x14ac:dyDescent="0.25">
      <c r="A664" t="s">
        <v>743</v>
      </c>
      <c r="B664" s="6">
        <v>45739</v>
      </c>
      <c r="C664" t="s">
        <v>88</v>
      </c>
      <c r="D664" t="s">
        <v>54</v>
      </c>
      <c r="E664" t="s">
        <v>47</v>
      </c>
      <c r="F664" t="s">
        <v>111</v>
      </c>
      <c r="G664" t="s">
        <v>119</v>
      </c>
      <c r="H664">
        <v>6</v>
      </c>
      <c r="I664">
        <v>49.88</v>
      </c>
      <c r="J664">
        <v>25</v>
      </c>
      <c r="K664">
        <v>26</v>
      </c>
      <c r="L664">
        <v>7.06</v>
      </c>
      <c r="M664">
        <v>4.5999999999999996</v>
      </c>
      <c r="N664" t="s">
        <v>41</v>
      </c>
      <c r="O664" t="s">
        <v>42</v>
      </c>
      <c r="P664" t="s">
        <v>43</v>
      </c>
      <c r="Q664">
        <v>299.27999999999997</v>
      </c>
      <c r="R664">
        <v>74.819999999999993</v>
      </c>
      <c r="S664">
        <v>224.46</v>
      </c>
      <c r="T664">
        <v>20</v>
      </c>
      <c r="U664">
        <v>244.46</v>
      </c>
      <c r="V664">
        <v>23</v>
      </c>
      <c r="W664">
        <v>3</v>
      </c>
      <c r="X664" t="s">
        <v>44</v>
      </c>
      <c r="Y664">
        <v>23</v>
      </c>
      <c r="Z664">
        <v>51.63</v>
      </c>
      <c r="AA664">
        <v>0</v>
      </c>
    </row>
    <row r="665" spans="1:27" x14ac:dyDescent="0.25">
      <c r="A665" t="s">
        <v>744</v>
      </c>
      <c r="B665" s="6">
        <v>45739</v>
      </c>
      <c r="C665" t="s">
        <v>58</v>
      </c>
      <c r="D665" t="s">
        <v>46</v>
      </c>
      <c r="E665" t="s">
        <v>29</v>
      </c>
      <c r="F665" t="s">
        <v>93</v>
      </c>
      <c r="G665" t="s">
        <v>144</v>
      </c>
      <c r="H665">
        <v>7</v>
      </c>
      <c r="I665">
        <v>53.01</v>
      </c>
      <c r="J665">
        <v>10</v>
      </c>
      <c r="K665">
        <v>34</v>
      </c>
      <c r="L665">
        <v>4.2300000000000004</v>
      </c>
      <c r="M665">
        <v>3.2</v>
      </c>
      <c r="N665" t="s">
        <v>68</v>
      </c>
      <c r="O665" t="s">
        <v>33</v>
      </c>
      <c r="P665" t="s">
        <v>43</v>
      </c>
      <c r="Q665">
        <v>371.07</v>
      </c>
      <c r="R665">
        <v>37.11</v>
      </c>
      <c r="S665">
        <v>0</v>
      </c>
      <c r="T665">
        <v>0</v>
      </c>
      <c r="U665">
        <v>0</v>
      </c>
      <c r="V665">
        <v>21</v>
      </c>
      <c r="W665">
        <v>13</v>
      </c>
      <c r="X665" t="s">
        <v>35</v>
      </c>
      <c r="Y665">
        <v>11.7</v>
      </c>
      <c r="Z665">
        <v>0</v>
      </c>
      <c r="AA665">
        <v>1</v>
      </c>
    </row>
    <row r="666" spans="1:27" x14ac:dyDescent="0.25">
      <c r="A666" t="s">
        <v>745</v>
      </c>
      <c r="B666" s="6">
        <v>45740</v>
      </c>
      <c r="C666" t="s">
        <v>84</v>
      </c>
      <c r="D666" t="s">
        <v>38</v>
      </c>
      <c r="E666" t="s">
        <v>47</v>
      </c>
      <c r="F666" t="s">
        <v>93</v>
      </c>
      <c r="G666" t="s">
        <v>100</v>
      </c>
      <c r="H666">
        <v>2</v>
      </c>
      <c r="I666">
        <v>432.52</v>
      </c>
      <c r="J666">
        <v>0</v>
      </c>
      <c r="K666">
        <v>25</v>
      </c>
      <c r="L666">
        <v>6.92</v>
      </c>
      <c r="M666">
        <v>4.2</v>
      </c>
      <c r="N666" t="s">
        <v>32</v>
      </c>
      <c r="O666" t="s">
        <v>42</v>
      </c>
      <c r="P666" t="s">
        <v>64</v>
      </c>
      <c r="Q666">
        <v>865.04</v>
      </c>
      <c r="R666">
        <v>0</v>
      </c>
      <c r="S666">
        <v>865.04</v>
      </c>
      <c r="T666">
        <v>0</v>
      </c>
      <c r="U666">
        <v>865.04</v>
      </c>
      <c r="V666">
        <v>36</v>
      </c>
      <c r="W666">
        <v>0</v>
      </c>
      <c r="X666" t="s">
        <v>44</v>
      </c>
      <c r="Y666">
        <v>9.6</v>
      </c>
      <c r="Z666">
        <v>83.04</v>
      </c>
      <c r="AA666">
        <v>0</v>
      </c>
    </row>
    <row r="667" spans="1:27" x14ac:dyDescent="0.25">
      <c r="A667" t="s">
        <v>746</v>
      </c>
      <c r="B667" s="6">
        <v>45740</v>
      </c>
      <c r="C667" t="s">
        <v>80</v>
      </c>
      <c r="D667" t="s">
        <v>28</v>
      </c>
      <c r="E667" t="s">
        <v>47</v>
      </c>
      <c r="F667" t="s">
        <v>76</v>
      </c>
      <c r="G667" t="s">
        <v>98</v>
      </c>
      <c r="H667">
        <v>4</v>
      </c>
      <c r="I667">
        <v>294.25</v>
      </c>
      <c r="J667">
        <v>5</v>
      </c>
      <c r="K667">
        <v>38</v>
      </c>
      <c r="L667">
        <v>2.74</v>
      </c>
      <c r="M667">
        <v>4.5</v>
      </c>
      <c r="N667" t="s">
        <v>60</v>
      </c>
      <c r="O667" t="s">
        <v>42</v>
      </c>
      <c r="P667" t="s">
        <v>43</v>
      </c>
      <c r="Q667">
        <v>1177</v>
      </c>
      <c r="R667">
        <v>58.85</v>
      </c>
      <c r="S667">
        <v>1118.1500000000001</v>
      </c>
      <c r="T667">
        <v>0</v>
      </c>
      <c r="U667">
        <v>1118.1500000000001</v>
      </c>
      <c r="V667">
        <v>44</v>
      </c>
      <c r="W667">
        <v>0</v>
      </c>
      <c r="X667" t="s">
        <v>44</v>
      </c>
      <c r="Y667">
        <v>18</v>
      </c>
      <c r="Z667">
        <v>201.27</v>
      </c>
      <c r="AA667">
        <v>0</v>
      </c>
    </row>
    <row r="668" spans="1:27" x14ac:dyDescent="0.25">
      <c r="A668" t="s">
        <v>747</v>
      </c>
      <c r="B668" s="6">
        <v>45740</v>
      </c>
      <c r="C668" t="s">
        <v>80</v>
      </c>
      <c r="D668" t="s">
        <v>38</v>
      </c>
      <c r="E668" t="s">
        <v>47</v>
      </c>
      <c r="F668" t="s">
        <v>81</v>
      </c>
      <c r="G668" t="s">
        <v>119</v>
      </c>
      <c r="H668">
        <v>2</v>
      </c>
      <c r="I668">
        <v>137.99</v>
      </c>
      <c r="J668">
        <v>10</v>
      </c>
      <c r="K668">
        <v>30</v>
      </c>
      <c r="L668">
        <v>6.71</v>
      </c>
      <c r="M668">
        <v>4.4000000000000004</v>
      </c>
      <c r="N668" t="s">
        <v>32</v>
      </c>
      <c r="O668" t="s">
        <v>42</v>
      </c>
      <c r="P668" t="s">
        <v>64</v>
      </c>
      <c r="Q668">
        <v>275.98</v>
      </c>
      <c r="R668">
        <v>27.6</v>
      </c>
      <c r="S668">
        <v>248.38</v>
      </c>
      <c r="T668">
        <v>15</v>
      </c>
      <c r="U668">
        <v>263.38</v>
      </c>
      <c r="V668">
        <v>39</v>
      </c>
      <c r="W668">
        <v>0</v>
      </c>
      <c r="X668" t="s">
        <v>44</v>
      </c>
      <c r="Y668">
        <v>18.3</v>
      </c>
      <c r="Z668">
        <v>45.45</v>
      </c>
      <c r="AA668">
        <v>0</v>
      </c>
    </row>
    <row r="669" spans="1:27" x14ac:dyDescent="0.25">
      <c r="A669" t="s">
        <v>748</v>
      </c>
      <c r="B669" s="6">
        <v>45741</v>
      </c>
      <c r="C669" t="s">
        <v>37</v>
      </c>
      <c r="D669" t="s">
        <v>28</v>
      </c>
      <c r="E669" t="s">
        <v>29</v>
      </c>
      <c r="F669" t="s">
        <v>76</v>
      </c>
      <c r="G669" t="s">
        <v>40</v>
      </c>
      <c r="H669">
        <v>2</v>
      </c>
      <c r="I669">
        <v>40.39</v>
      </c>
      <c r="J669">
        <v>10</v>
      </c>
      <c r="K669">
        <v>31</v>
      </c>
      <c r="L669">
        <v>2.83</v>
      </c>
      <c r="M669">
        <v>4.4000000000000004</v>
      </c>
      <c r="N669" t="s">
        <v>32</v>
      </c>
      <c r="O669" t="s">
        <v>42</v>
      </c>
      <c r="P669" t="s">
        <v>34</v>
      </c>
      <c r="Q669">
        <v>80.78</v>
      </c>
      <c r="R669">
        <v>8.08</v>
      </c>
      <c r="S669">
        <v>72.7</v>
      </c>
      <c r="T669">
        <v>20</v>
      </c>
      <c r="U669">
        <v>92.7</v>
      </c>
      <c r="V669">
        <v>26</v>
      </c>
      <c r="W669">
        <v>5</v>
      </c>
      <c r="X669" t="s">
        <v>44</v>
      </c>
      <c r="Y669">
        <v>13.8</v>
      </c>
      <c r="Z669">
        <v>10.029999999999999</v>
      </c>
      <c r="AA669">
        <v>0</v>
      </c>
    </row>
    <row r="670" spans="1:27" x14ac:dyDescent="0.25">
      <c r="A670" t="s">
        <v>749</v>
      </c>
      <c r="B670" s="6">
        <v>45741</v>
      </c>
      <c r="C670" t="s">
        <v>37</v>
      </c>
      <c r="D670" t="s">
        <v>38</v>
      </c>
      <c r="E670" t="s">
        <v>47</v>
      </c>
      <c r="F670" t="s">
        <v>73</v>
      </c>
      <c r="G670" t="s">
        <v>89</v>
      </c>
      <c r="H670">
        <v>4</v>
      </c>
      <c r="I670">
        <v>195.83</v>
      </c>
      <c r="J670">
        <v>5</v>
      </c>
      <c r="K670">
        <v>28</v>
      </c>
      <c r="L670">
        <v>4.4000000000000004</v>
      </c>
      <c r="M670">
        <v>2.9</v>
      </c>
      <c r="N670" t="s">
        <v>41</v>
      </c>
      <c r="O670" t="s">
        <v>42</v>
      </c>
      <c r="P670" t="s">
        <v>43</v>
      </c>
      <c r="Q670">
        <v>783.32</v>
      </c>
      <c r="R670">
        <v>39.17</v>
      </c>
      <c r="S670">
        <v>744.15</v>
      </c>
      <c r="T670">
        <v>0</v>
      </c>
      <c r="U670">
        <v>744.15</v>
      </c>
      <c r="V670">
        <v>40</v>
      </c>
      <c r="W670">
        <v>0</v>
      </c>
      <c r="X670" t="s">
        <v>44</v>
      </c>
      <c r="Y670">
        <v>30.3</v>
      </c>
      <c r="Z670">
        <v>225.48</v>
      </c>
      <c r="AA670">
        <v>0</v>
      </c>
    </row>
    <row r="671" spans="1:27" x14ac:dyDescent="0.25">
      <c r="A671" t="s">
        <v>750</v>
      </c>
      <c r="B671" s="6">
        <v>45741</v>
      </c>
      <c r="C671" t="s">
        <v>27</v>
      </c>
      <c r="D671" t="s">
        <v>54</v>
      </c>
      <c r="E671" t="s">
        <v>29</v>
      </c>
      <c r="F671" t="s">
        <v>76</v>
      </c>
      <c r="G671" t="s">
        <v>55</v>
      </c>
      <c r="H671">
        <v>6</v>
      </c>
      <c r="I671">
        <v>496.51</v>
      </c>
      <c r="J671">
        <v>25</v>
      </c>
      <c r="K671">
        <v>45</v>
      </c>
      <c r="L671">
        <v>4.6900000000000004</v>
      </c>
      <c r="M671">
        <v>3.5</v>
      </c>
      <c r="N671" t="s">
        <v>41</v>
      </c>
      <c r="O671" t="s">
        <v>42</v>
      </c>
      <c r="P671" t="s">
        <v>56</v>
      </c>
      <c r="Q671">
        <v>2979.06</v>
      </c>
      <c r="R671">
        <v>744.76</v>
      </c>
      <c r="S671">
        <v>2234.3000000000002</v>
      </c>
      <c r="T671">
        <v>0</v>
      </c>
      <c r="U671">
        <v>2234.3000000000002</v>
      </c>
      <c r="V671">
        <v>30</v>
      </c>
      <c r="W671">
        <v>15</v>
      </c>
      <c r="X671" t="s">
        <v>35</v>
      </c>
      <c r="Y671">
        <v>18.899999999999999</v>
      </c>
      <c r="Z671">
        <v>422.28</v>
      </c>
      <c r="AA671">
        <v>1</v>
      </c>
    </row>
    <row r="672" spans="1:27" x14ac:dyDescent="0.25">
      <c r="A672" t="s">
        <v>751</v>
      </c>
      <c r="B672" s="6">
        <v>45741</v>
      </c>
      <c r="C672" t="s">
        <v>27</v>
      </c>
      <c r="D672" t="s">
        <v>46</v>
      </c>
      <c r="E672" t="s">
        <v>29</v>
      </c>
      <c r="F672" t="s">
        <v>39</v>
      </c>
      <c r="G672" t="s">
        <v>70</v>
      </c>
      <c r="H672">
        <v>5</v>
      </c>
      <c r="I672">
        <v>170.28</v>
      </c>
      <c r="J672">
        <v>20</v>
      </c>
      <c r="K672">
        <v>32</v>
      </c>
      <c r="L672">
        <v>1.25</v>
      </c>
      <c r="M672">
        <v>4.9000000000000004</v>
      </c>
      <c r="N672" t="s">
        <v>41</v>
      </c>
      <c r="O672" t="s">
        <v>33</v>
      </c>
      <c r="P672" t="s">
        <v>34</v>
      </c>
      <c r="Q672">
        <v>851.4</v>
      </c>
      <c r="R672">
        <v>170.28</v>
      </c>
      <c r="S672">
        <v>0</v>
      </c>
      <c r="T672">
        <v>0</v>
      </c>
      <c r="U672">
        <v>0</v>
      </c>
      <c r="V672">
        <v>33</v>
      </c>
      <c r="W672">
        <v>0</v>
      </c>
      <c r="X672" t="s">
        <v>44</v>
      </c>
      <c r="Y672">
        <v>22.4</v>
      </c>
      <c r="Z672">
        <v>0</v>
      </c>
      <c r="AA672">
        <v>0</v>
      </c>
    </row>
    <row r="673" spans="1:27" x14ac:dyDescent="0.25">
      <c r="A673" t="s">
        <v>752</v>
      </c>
      <c r="B673" s="6">
        <v>45741</v>
      </c>
      <c r="C673" t="s">
        <v>37</v>
      </c>
      <c r="D673" t="s">
        <v>46</v>
      </c>
      <c r="E673" t="s">
        <v>29</v>
      </c>
      <c r="F673" t="s">
        <v>30</v>
      </c>
      <c r="G673" t="s">
        <v>55</v>
      </c>
      <c r="H673">
        <v>2</v>
      </c>
      <c r="I673">
        <v>284.86</v>
      </c>
      <c r="J673">
        <v>15</v>
      </c>
      <c r="K673">
        <v>22</v>
      </c>
      <c r="L673">
        <v>3.66</v>
      </c>
      <c r="M673">
        <v>5</v>
      </c>
      <c r="N673" t="s">
        <v>32</v>
      </c>
      <c r="O673" t="s">
        <v>42</v>
      </c>
      <c r="P673" t="s">
        <v>51</v>
      </c>
      <c r="Q673">
        <v>569.72</v>
      </c>
      <c r="R673">
        <v>85.46</v>
      </c>
      <c r="S673">
        <v>484.26</v>
      </c>
      <c r="T673">
        <v>0</v>
      </c>
      <c r="U673">
        <v>484.26</v>
      </c>
      <c r="V673">
        <v>39</v>
      </c>
      <c r="W673">
        <v>0</v>
      </c>
      <c r="X673" t="s">
        <v>44</v>
      </c>
      <c r="Y673">
        <v>13.7</v>
      </c>
      <c r="Z673">
        <v>66.34</v>
      </c>
      <c r="AA673">
        <v>0</v>
      </c>
    </row>
    <row r="674" spans="1:27" x14ac:dyDescent="0.25">
      <c r="A674" t="s">
        <v>753</v>
      </c>
      <c r="B674" s="6">
        <v>45741</v>
      </c>
      <c r="C674" t="s">
        <v>80</v>
      </c>
      <c r="D674" t="s">
        <v>28</v>
      </c>
      <c r="E674" t="s">
        <v>29</v>
      </c>
      <c r="F674" t="s">
        <v>39</v>
      </c>
      <c r="G674" t="s">
        <v>70</v>
      </c>
      <c r="H674">
        <v>3</v>
      </c>
      <c r="I674">
        <v>240.49</v>
      </c>
      <c r="J674">
        <v>10</v>
      </c>
      <c r="K674">
        <v>33</v>
      </c>
      <c r="L674">
        <v>7.85</v>
      </c>
      <c r="M674">
        <v>4</v>
      </c>
      <c r="N674" t="s">
        <v>32</v>
      </c>
      <c r="O674" t="s">
        <v>42</v>
      </c>
      <c r="P674" t="s">
        <v>64</v>
      </c>
      <c r="Q674">
        <v>721.47</v>
      </c>
      <c r="R674">
        <v>72.150000000000006</v>
      </c>
      <c r="S674">
        <v>649.32000000000005</v>
      </c>
      <c r="T674">
        <v>0</v>
      </c>
      <c r="U674">
        <v>649.32000000000005</v>
      </c>
      <c r="V674">
        <v>22</v>
      </c>
      <c r="W674">
        <v>11</v>
      </c>
      <c r="X674" t="s">
        <v>35</v>
      </c>
      <c r="Y674">
        <v>19.100000000000001</v>
      </c>
      <c r="Z674">
        <v>124.02</v>
      </c>
      <c r="AA674">
        <v>1</v>
      </c>
    </row>
    <row r="675" spans="1:27" x14ac:dyDescent="0.25">
      <c r="A675" t="s">
        <v>754</v>
      </c>
      <c r="B675" s="6">
        <v>45741</v>
      </c>
      <c r="C675" t="s">
        <v>84</v>
      </c>
      <c r="D675" t="s">
        <v>54</v>
      </c>
      <c r="E675" t="s">
        <v>29</v>
      </c>
      <c r="F675" t="s">
        <v>39</v>
      </c>
      <c r="G675" t="s">
        <v>144</v>
      </c>
      <c r="H675">
        <v>2</v>
      </c>
      <c r="I675">
        <v>127.22</v>
      </c>
      <c r="J675">
        <v>10</v>
      </c>
      <c r="K675">
        <v>19</v>
      </c>
      <c r="L675">
        <v>0.83</v>
      </c>
      <c r="M675">
        <v>3.4</v>
      </c>
      <c r="N675" t="s">
        <v>50</v>
      </c>
      <c r="O675" t="s">
        <v>42</v>
      </c>
      <c r="P675" t="s">
        <v>43</v>
      </c>
      <c r="Q675">
        <v>254.44</v>
      </c>
      <c r="R675">
        <v>25.44</v>
      </c>
      <c r="S675">
        <v>229</v>
      </c>
      <c r="T675">
        <v>25</v>
      </c>
      <c r="U675">
        <v>254</v>
      </c>
      <c r="V675">
        <v>35</v>
      </c>
      <c r="W675">
        <v>0</v>
      </c>
      <c r="X675" t="s">
        <v>44</v>
      </c>
      <c r="Y675">
        <v>22.5</v>
      </c>
      <c r="Z675">
        <v>51.52</v>
      </c>
      <c r="AA675">
        <v>0</v>
      </c>
    </row>
    <row r="676" spans="1:27" x14ac:dyDescent="0.25">
      <c r="A676" t="s">
        <v>755</v>
      </c>
      <c r="B676" s="6">
        <v>45741</v>
      </c>
      <c r="C676" t="s">
        <v>53</v>
      </c>
      <c r="D676" t="s">
        <v>28</v>
      </c>
      <c r="E676" t="s">
        <v>29</v>
      </c>
      <c r="F676" t="s">
        <v>73</v>
      </c>
      <c r="G676" t="s">
        <v>49</v>
      </c>
      <c r="H676">
        <v>3</v>
      </c>
      <c r="I676">
        <v>244.21</v>
      </c>
      <c r="J676">
        <v>20</v>
      </c>
      <c r="K676">
        <v>37</v>
      </c>
      <c r="L676">
        <v>6.7</v>
      </c>
      <c r="M676">
        <v>4.0999999999999996</v>
      </c>
      <c r="N676" t="s">
        <v>50</v>
      </c>
      <c r="O676" t="s">
        <v>33</v>
      </c>
      <c r="P676" t="s">
        <v>56</v>
      </c>
      <c r="Q676">
        <v>732.63</v>
      </c>
      <c r="R676">
        <v>146.53</v>
      </c>
      <c r="S676">
        <v>0</v>
      </c>
      <c r="T676">
        <v>0</v>
      </c>
      <c r="U676">
        <v>0</v>
      </c>
      <c r="V676">
        <v>16</v>
      </c>
      <c r="W676">
        <v>21</v>
      </c>
      <c r="X676" t="s">
        <v>35</v>
      </c>
      <c r="Y676">
        <v>25.1</v>
      </c>
      <c r="Z676">
        <v>0</v>
      </c>
      <c r="AA676">
        <v>1</v>
      </c>
    </row>
    <row r="677" spans="1:27" x14ac:dyDescent="0.25">
      <c r="A677" t="s">
        <v>756</v>
      </c>
      <c r="B677" s="6">
        <v>45741</v>
      </c>
      <c r="C677" t="s">
        <v>75</v>
      </c>
      <c r="D677" t="s">
        <v>54</v>
      </c>
      <c r="E677" t="s">
        <v>29</v>
      </c>
      <c r="F677" t="s">
        <v>93</v>
      </c>
      <c r="G677" t="s">
        <v>67</v>
      </c>
      <c r="H677">
        <v>2</v>
      </c>
      <c r="I677">
        <v>182.29</v>
      </c>
      <c r="J677">
        <v>20</v>
      </c>
      <c r="K677">
        <v>30</v>
      </c>
      <c r="L677">
        <v>5.25</v>
      </c>
      <c r="M677">
        <v>2.6</v>
      </c>
      <c r="N677" t="s">
        <v>50</v>
      </c>
      <c r="O677" t="s">
        <v>42</v>
      </c>
      <c r="P677" t="s">
        <v>51</v>
      </c>
      <c r="Q677">
        <v>364.58</v>
      </c>
      <c r="R677">
        <v>72.92</v>
      </c>
      <c r="S677">
        <v>291.66000000000003</v>
      </c>
      <c r="T677">
        <v>20</v>
      </c>
      <c r="U677">
        <v>311.66000000000003</v>
      </c>
      <c r="V677">
        <v>37</v>
      </c>
      <c r="W677">
        <v>0</v>
      </c>
      <c r="X677" t="s">
        <v>44</v>
      </c>
      <c r="Y677">
        <v>8.1999999999999993</v>
      </c>
      <c r="Z677">
        <v>23.92</v>
      </c>
      <c r="AA677">
        <v>0</v>
      </c>
    </row>
    <row r="678" spans="1:27" x14ac:dyDescent="0.25">
      <c r="A678" t="s">
        <v>757</v>
      </c>
      <c r="B678" s="6">
        <v>45741</v>
      </c>
      <c r="C678" t="s">
        <v>84</v>
      </c>
      <c r="D678" t="s">
        <v>66</v>
      </c>
      <c r="E678" t="s">
        <v>47</v>
      </c>
      <c r="F678" t="s">
        <v>76</v>
      </c>
      <c r="G678" t="s">
        <v>70</v>
      </c>
      <c r="H678">
        <v>7</v>
      </c>
      <c r="I678">
        <v>300.08999999999997</v>
      </c>
      <c r="J678">
        <v>5</v>
      </c>
      <c r="K678">
        <v>36</v>
      </c>
      <c r="L678">
        <v>2.93</v>
      </c>
      <c r="M678">
        <v>3.6</v>
      </c>
      <c r="N678" t="s">
        <v>68</v>
      </c>
      <c r="O678" t="s">
        <v>42</v>
      </c>
      <c r="P678" t="s">
        <v>51</v>
      </c>
      <c r="Q678">
        <v>2100.63</v>
      </c>
      <c r="R678">
        <v>105.03</v>
      </c>
      <c r="S678">
        <v>1995.6</v>
      </c>
      <c r="T678">
        <v>0</v>
      </c>
      <c r="U678">
        <v>1995.6</v>
      </c>
      <c r="V678">
        <v>44</v>
      </c>
      <c r="W678">
        <v>0</v>
      </c>
      <c r="X678" t="s">
        <v>44</v>
      </c>
      <c r="Y678">
        <v>20</v>
      </c>
      <c r="Z678">
        <v>399.12</v>
      </c>
      <c r="AA678">
        <v>0</v>
      </c>
    </row>
    <row r="679" spans="1:27" x14ac:dyDescent="0.25">
      <c r="A679" t="s">
        <v>758</v>
      </c>
      <c r="B679" s="6">
        <v>45741</v>
      </c>
      <c r="C679" t="s">
        <v>58</v>
      </c>
      <c r="D679" t="s">
        <v>54</v>
      </c>
      <c r="E679" t="s">
        <v>47</v>
      </c>
      <c r="F679" t="s">
        <v>111</v>
      </c>
      <c r="G679" t="s">
        <v>89</v>
      </c>
      <c r="H679">
        <v>2</v>
      </c>
      <c r="I679">
        <v>450.59</v>
      </c>
      <c r="J679">
        <v>0</v>
      </c>
      <c r="K679">
        <v>24</v>
      </c>
      <c r="L679">
        <v>4.7</v>
      </c>
      <c r="M679">
        <v>4.5999999999999996</v>
      </c>
      <c r="N679" t="s">
        <v>60</v>
      </c>
      <c r="O679" t="s">
        <v>42</v>
      </c>
      <c r="P679" t="s">
        <v>64</v>
      </c>
      <c r="Q679">
        <v>901.18</v>
      </c>
      <c r="R679">
        <v>0</v>
      </c>
      <c r="S679">
        <v>901.18</v>
      </c>
      <c r="T679">
        <v>0</v>
      </c>
      <c r="U679">
        <v>901.18</v>
      </c>
      <c r="V679">
        <v>43</v>
      </c>
      <c r="W679">
        <v>0</v>
      </c>
      <c r="X679" t="s">
        <v>44</v>
      </c>
      <c r="Y679">
        <v>8.6999999999999993</v>
      </c>
      <c r="Z679">
        <v>78.400000000000006</v>
      </c>
      <c r="AA679">
        <v>0</v>
      </c>
    </row>
    <row r="680" spans="1:27" x14ac:dyDescent="0.25">
      <c r="A680" t="s">
        <v>759</v>
      </c>
      <c r="B680" s="6">
        <v>45741</v>
      </c>
      <c r="C680" t="s">
        <v>58</v>
      </c>
      <c r="D680" t="s">
        <v>28</v>
      </c>
      <c r="E680" t="s">
        <v>47</v>
      </c>
      <c r="F680" t="s">
        <v>73</v>
      </c>
      <c r="G680" t="s">
        <v>55</v>
      </c>
      <c r="H680">
        <v>4</v>
      </c>
      <c r="I680">
        <v>270.08</v>
      </c>
      <c r="J680">
        <v>20</v>
      </c>
      <c r="K680">
        <v>27</v>
      </c>
      <c r="L680">
        <v>3.11</v>
      </c>
      <c r="M680">
        <v>4</v>
      </c>
      <c r="N680" t="s">
        <v>41</v>
      </c>
      <c r="O680" t="s">
        <v>33</v>
      </c>
      <c r="P680" t="s">
        <v>64</v>
      </c>
      <c r="Q680">
        <v>1080.32</v>
      </c>
      <c r="R680">
        <v>216.06</v>
      </c>
      <c r="S680">
        <v>0</v>
      </c>
      <c r="T680">
        <v>0</v>
      </c>
      <c r="U680">
        <v>0</v>
      </c>
      <c r="V680">
        <v>27</v>
      </c>
      <c r="W680">
        <v>0</v>
      </c>
      <c r="X680" t="s">
        <v>44</v>
      </c>
      <c r="Y680">
        <v>15.9</v>
      </c>
      <c r="Z680">
        <v>0</v>
      </c>
      <c r="AA680">
        <v>0</v>
      </c>
    </row>
    <row r="681" spans="1:27" x14ac:dyDescent="0.25">
      <c r="A681" t="s">
        <v>760</v>
      </c>
      <c r="B681" s="6">
        <v>45742</v>
      </c>
      <c r="C681" t="s">
        <v>37</v>
      </c>
      <c r="D681" t="s">
        <v>66</v>
      </c>
      <c r="E681" t="s">
        <v>47</v>
      </c>
      <c r="F681" t="s">
        <v>73</v>
      </c>
      <c r="G681" t="s">
        <v>136</v>
      </c>
      <c r="H681">
        <v>3</v>
      </c>
      <c r="I681">
        <v>246.6</v>
      </c>
      <c r="J681">
        <v>25</v>
      </c>
      <c r="K681">
        <v>25</v>
      </c>
      <c r="L681">
        <v>2.2400000000000002</v>
      </c>
      <c r="M681">
        <v>4.3</v>
      </c>
      <c r="N681" t="s">
        <v>50</v>
      </c>
      <c r="O681" t="s">
        <v>42</v>
      </c>
      <c r="P681" t="s">
        <v>64</v>
      </c>
      <c r="Q681">
        <v>739.8</v>
      </c>
      <c r="R681">
        <v>184.95</v>
      </c>
      <c r="S681">
        <v>554.85</v>
      </c>
      <c r="T681">
        <v>0</v>
      </c>
      <c r="U681">
        <v>554.85</v>
      </c>
      <c r="V681">
        <v>20</v>
      </c>
      <c r="W681">
        <v>5</v>
      </c>
      <c r="X681" t="s">
        <v>44</v>
      </c>
      <c r="Y681">
        <v>26.6</v>
      </c>
      <c r="Z681">
        <v>147.59</v>
      </c>
      <c r="AA681">
        <v>0</v>
      </c>
    </row>
    <row r="682" spans="1:27" x14ac:dyDescent="0.25">
      <c r="A682" t="s">
        <v>761</v>
      </c>
      <c r="B682" s="6">
        <v>45742</v>
      </c>
      <c r="C682" t="s">
        <v>80</v>
      </c>
      <c r="D682" t="s">
        <v>46</v>
      </c>
      <c r="E682" t="s">
        <v>47</v>
      </c>
      <c r="F682" t="s">
        <v>59</v>
      </c>
      <c r="G682" t="s">
        <v>63</v>
      </c>
      <c r="H682">
        <v>7</v>
      </c>
      <c r="I682">
        <v>249.84</v>
      </c>
      <c r="J682">
        <v>15</v>
      </c>
      <c r="K682">
        <v>27</v>
      </c>
      <c r="L682">
        <v>5.49</v>
      </c>
      <c r="M682">
        <v>4.8</v>
      </c>
      <c r="N682" t="s">
        <v>68</v>
      </c>
      <c r="O682" t="s">
        <v>42</v>
      </c>
      <c r="P682" t="s">
        <v>56</v>
      </c>
      <c r="Q682">
        <v>1748.88</v>
      </c>
      <c r="R682">
        <v>262.33</v>
      </c>
      <c r="S682">
        <v>1486.55</v>
      </c>
      <c r="T682">
        <v>0</v>
      </c>
      <c r="U682">
        <v>1486.55</v>
      </c>
      <c r="V682">
        <v>37</v>
      </c>
      <c r="W682">
        <v>0</v>
      </c>
      <c r="X682" t="s">
        <v>44</v>
      </c>
      <c r="Y682">
        <v>24.3</v>
      </c>
      <c r="Z682">
        <v>361.23</v>
      </c>
      <c r="AA682">
        <v>0</v>
      </c>
    </row>
    <row r="683" spans="1:27" x14ac:dyDescent="0.25">
      <c r="A683" t="s">
        <v>762</v>
      </c>
      <c r="B683" s="6">
        <v>45742</v>
      </c>
      <c r="C683" t="s">
        <v>80</v>
      </c>
      <c r="D683" t="s">
        <v>66</v>
      </c>
      <c r="E683" t="s">
        <v>29</v>
      </c>
      <c r="F683" t="s">
        <v>111</v>
      </c>
      <c r="G683" t="s">
        <v>70</v>
      </c>
      <c r="H683">
        <v>7</v>
      </c>
      <c r="I683">
        <v>249.78</v>
      </c>
      <c r="J683">
        <v>0</v>
      </c>
      <c r="K683">
        <v>31</v>
      </c>
      <c r="L683">
        <v>6.78</v>
      </c>
      <c r="M683">
        <v>4.4000000000000004</v>
      </c>
      <c r="N683" t="s">
        <v>60</v>
      </c>
      <c r="O683" t="s">
        <v>33</v>
      </c>
      <c r="P683" t="s">
        <v>56</v>
      </c>
      <c r="Q683">
        <v>1748.46</v>
      </c>
      <c r="R683">
        <v>0</v>
      </c>
      <c r="S683">
        <v>0</v>
      </c>
      <c r="T683">
        <v>0</v>
      </c>
      <c r="U683">
        <v>0</v>
      </c>
      <c r="V683">
        <v>25</v>
      </c>
      <c r="W683">
        <v>6</v>
      </c>
      <c r="X683" t="s">
        <v>35</v>
      </c>
      <c r="Y683">
        <v>26.8</v>
      </c>
      <c r="Z683">
        <v>0</v>
      </c>
      <c r="AA683">
        <v>1</v>
      </c>
    </row>
    <row r="684" spans="1:27" x14ac:dyDescent="0.25">
      <c r="A684" t="s">
        <v>763</v>
      </c>
      <c r="B684" s="6">
        <v>45742</v>
      </c>
      <c r="C684" t="s">
        <v>27</v>
      </c>
      <c r="D684" t="s">
        <v>28</v>
      </c>
      <c r="E684" t="s">
        <v>47</v>
      </c>
      <c r="F684" t="s">
        <v>111</v>
      </c>
      <c r="G684" t="s">
        <v>119</v>
      </c>
      <c r="H684">
        <v>2</v>
      </c>
      <c r="I684">
        <v>347.36</v>
      </c>
      <c r="J684">
        <v>10</v>
      </c>
      <c r="K684">
        <v>32</v>
      </c>
      <c r="L684">
        <v>1.36</v>
      </c>
      <c r="M684">
        <v>3.4</v>
      </c>
      <c r="N684" t="s">
        <v>41</v>
      </c>
      <c r="O684" t="s">
        <v>42</v>
      </c>
      <c r="P684" t="s">
        <v>56</v>
      </c>
      <c r="Q684">
        <v>694.72</v>
      </c>
      <c r="R684">
        <v>69.47</v>
      </c>
      <c r="S684">
        <v>625.25</v>
      </c>
      <c r="T684">
        <v>0</v>
      </c>
      <c r="U684">
        <v>625.25</v>
      </c>
      <c r="V684">
        <v>35</v>
      </c>
      <c r="W684">
        <v>0</v>
      </c>
      <c r="X684" t="s">
        <v>44</v>
      </c>
      <c r="Y684">
        <v>11.4</v>
      </c>
      <c r="Z684">
        <v>71.28</v>
      </c>
      <c r="AA684">
        <v>0</v>
      </c>
    </row>
    <row r="685" spans="1:27" x14ac:dyDescent="0.25">
      <c r="A685" t="s">
        <v>764</v>
      </c>
      <c r="B685" s="6">
        <v>45742</v>
      </c>
      <c r="C685" t="s">
        <v>75</v>
      </c>
      <c r="D685" t="s">
        <v>46</v>
      </c>
      <c r="E685" t="s">
        <v>29</v>
      </c>
      <c r="F685" t="s">
        <v>30</v>
      </c>
      <c r="G685" t="s">
        <v>136</v>
      </c>
      <c r="H685">
        <v>2</v>
      </c>
      <c r="I685">
        <v>447.18</v>
      </c>
      <c r="J685">
        <v>15</v>
      </c>
      <c r="K685">
        <v>38</v>
      </c>
      <c r="L685">
        <v>1.01</v>
      </c>
      <c r="M685">
        <v>4</v>
      </c>
      <c r="N685" t="s">
        <v>60</v>
      </c>
      <c r="O685" t="s">
        <v>33</v>
      </c>
      <c r="P685" t="s">
        <v>56</v>
      </c>
      <c r="Q685">
        <v>894.36</v>
      </c>
      <c r="R685">
        <v>134.15</v>
      </c>
      <c r="S685">
        <v>0</v>
      </c>
      <c r="T685">
        <v>0</v>
      </c>
      <c r="U685">
        <v>0</v>
      </c>
      <c r="V685">
        <v>20</v>
      </c>
      <c r="W685">
        <v>18</v>
      </c>
      <c r="X685" t="s">
        <v>35</v>
      </c>
      <c r="Y685">
        <v>29.7</v>
      </c>
      <c r="Z685">
        <v>0</v>
      </c>
      <c r="AA685">
        <v>1</v>
      </c>
    </row>
    <row r="686" spans="1:27" x14ac:dyDescent="0.25">
      <c r="A686" t="s">
        <v>765</v>
      </c>
      <c r="B686" s="6">
        <v>45743</v>
      </c>
      <c r="C686" t="s">
        <v>53</v>
      </c>
      <c r="D686" t="s">
        <v>46</v>
      </c>
      <c r="E686" t="s">
        <v>47</v>
      </c>
      <c r="F686" t="s">
        <v>86</v>
      </c>
      <c r="G686" t="s">
        <v>144</v>
      </c>
      <c r="H686">
        <v>4</v>
      </c>
      <c r="I686">
        <v>440.62</v>
      </c>
      <c r="J686">
        <v>10</v>
      </c>
      <c r="K686">
        <v>18</v>
      </c>
      <c r="L686">
        <v>5.55</v>
      </c>
      <c r="M686">
        <v>4</v>
      </c>
      <c r="N686" t="s">
        <v>68</v>
      </c>
      <c r="O686" t="s">
        <v>42</v>
      </c>
      <c r="P686" t="s">
        <v>64</v>
      </c>
      <c r="Q686">
        <v>1762.48</v>
      </c>
      <c r="R686">
        <v>176.25</v>
      </c>
      <c r="S686">
        <v>1586.23</v>
      </c>
      <c r="T686">
        <v>0</v>
      </c>
      <c r="U686">
        <v>1586.23</v>
      </c>
      <c r="V686">
        <v>20</v>
      </c>
      <c r="W686">
        <v>0</v>
      </c>
      <c r="X686" t="s">
        <v>44</v>
      </c>
      <c r="Y686">
        <v>12.2</v>
      </c>
      <c r="Z686">
        <v>193.52</v>
      </c>
      <c r="AA686">
        <v>0</v>
      </c>
    </row>
    <row r="687" spans="1:27" x14ac:dyDescent="0.25">
      <c r="A687" t="s">
        <v>766</v>
      </c>
      <c r="B687" s="6">
        <v>45743</v>
      </c>
      <c r="C687" t="s">
        <v>80</v>
      </c>
      <c r="D687" t="s">
        <v>46</v>
      </c>
      <c r="E687" t="s">
        <v>29</v>
      </c>
      <c r="F687" t="s">
        <v>48</v>
      </c>
      <c r="G687" t="s">
        <v>117</v>
      </c>
      <c r="H687">
        <v>3</v>
      </c>
      <c r="I687">
        <v>55.22</v>
      </c>
      <c r="J687">
        <v>5</v>
      </c>
      <c r="K687">
        <v>26</v>
      </c>
      <c r="L687">
        <v>1.1499999999999999</v>
      </c>
      <c r="M687">
        <v>4.5999999999999996</v>
      </c>
      <c r="N687" t="s">
        <v>60</v>
      </c>
      <c r="O687" t="s">
        <v>33</v>
      </c>
      <c r="P687" t="s">
        <v>51</v>
      </c>
      <c r="Q687">
        <v>165.66</v>
      </c>
      <c r="R687">
        <v>8.2799999999999994</v>
      </c>
      <c r="S687">
        <v>0</v>
      </c>
      <c r="T687">
        <v>10</v>
      </c>
      <c r="U687">
        <v>0</v>
      </c>
      <c r="V687">
        <v>19</v>
      </c>
      <c r="W687">
        <v>7</v>
      </c>
      <c r="X687" t="s">
        <v>35</v>
      </c>
      <c r="Y687">
        <v>25.5</v>
      </c>
      <c r="Z687">
        <v>0</v>
      </c>
      <c r="AA687">
        <v>1</v>
      </c>
    </row>
    <row r="688" spans="1:27" x14ac:dyDescent="0.25">
      <c r="A688" t="s">
        <v>767</v>
      </c>
      <c r="B688" s="6">
        <v>45743</v>
      </c>
      <c r="C688" t="s">
        <v>75</v>
      </c>
      <c r="D688" t="s">
        <v>54</v>
      </c>
      <c r="E688" t="s">
        <v>29</v>
      </c>
      <c r="F688" t="s">
        <v>86</v>
      </c>
      <c r="G688" t="s">
        <v>55</v>
      </c>
      <c r="H688">
        <v>2</v>
      </c>
      <c r="I688">
        <v>80.989999999999995</v>
      </c>
      <c r="J688">
        <v>5</v>
      </c>
      <c r="K688">
        <v>23</v>
      </c>
      <c r="L688">
        <v>6.71</v>
      </c>
      <c r="M688">
        <v>3.2</v>
      </c>
      <c r="N688" t="s">
        <v>60</v>
      </c>
      <c r="O688" t="s">
        <v>42</v>
      </c>
      <c r="P688" t="s">
        <v>34</v>
      </c>
      <c r="Q688">
        <v>161.97999999999999</v>
      </c>
      <c r="R688">
        <v>8.1</v>
      </c>
      <c r="S688">
        <v>153.88</v>
      </c>
      <c r="T688">
        <v>20</v>
      </c>
      <c r="U688">
        <v>173.88</v>
      </c>
      <c r="V688">
        <v>36</v>
      </c>
      <c r="W688">
        <v>0</v>
      </c>
      <c r="X688" t="s">
        <v>44</v>
      </c>
      <c r="Y688">
        <v>30.9</v>
      </c>
      <c r="Z688">
        <v>47.55</v>
      </c>
      <c r="AA688">
        <v>0</v>
      </c>
    </row>
    <row r="689" spans="1:27" x14ac:dyDescent="0.25">
      <c r="A689" t="s">
        <v>768</v>
      </c>
      <c r="B689" s="6">
        <v>45743</v>
      </c>
      <c r="C689" t="s">
        <v>75</v>
      </c>
      <c r="D689" t="s">
        <v>54</v>
      </c>
      <c r="E689" t="s">
        <v>47</v>
      </c>
      <c r="F689" t="s">
        <v>81</v>
      </c>
      <c r="G689" t="s">
        <v>70</v>
      </c>
      <c r="H689">
        <v>6</v>
      </c>
      <c r="I689">
        <v>221.17</v>
      </c>
      <c r="J689">
        <v>15</v>
      </c>
      <c r="K689">
        <v>17</v>
      </c>
      <c r="L689">
        <v>0.92</v>
      </c>
      <c r="M689">
        <v>3.9</v>
      </c>
      <c r="N689" t="s">
        <v>68</v>
      </c>
      <c r="O689" t="s">
        <v>42</v>
      </c>
      <c r="P689" t="s">
        <v>56</v>
      </c>
      <c r="Q689">
        <v>1327.02</v>
      </c>
      <c r="R689">
        <v>199.05</v>
      </c>
      <c r="S689">
        <v>1127.97</v>
      </c>
      <c r="T689">
        <v>0</v>
      </c>
      <c r="U689">
        <v>1127.97</v>
      </c>
      <c r="V689">
        <v>22</v>
      </c>
      <c r="W689">
        <v>0</v>
      </c>
      <c r="X689" t="s">
        <v>44</v>
      </c>
      <c r="Y689">
        <v>23.6</v>
      </c>
      <c r="Z689">
        <v>266.2</v>
      </c>
      <c r="AA689">
        <v>0</v>
      </c>
    </row>
    <row r="690" spans="1:27" x14ac:dyDescent="0.25">
      <c r="A690" t="s">
        <v>769</v>
      </c>
      <c r="B690" s="6">
        <v>45743</v>
      </c>
      <c r="C690" t="s">
        <v>37</v>
      </c>
      <c r="D690" t="s">
        <v>54</v>
      </c>
      <c r="E690" t="s">
        <v>47</v>
      </c>
      <c r="F690" t="s">
        <v>81</v>
      </c>
      <c r="G690" t="s">
        <v>70</v>
      </c>
      <c r="H690">
        <v>4</v>
      </c>
      <c r="I690">
        <v>373.25</v>
      </c>
      <c r="J690">
        <v>20</v>
      </c>
      <c r="K690">
        <v>14</v>
      </c>
      <c r="L690">
        <v>3.35</v>
      </c>
      <c r="M690">
        <v>5</v>
      </c>
      <c r="N690" t="s">
        <v>68</v>
      </c>
      <c r="O690" t="s">
        <v>42</v>
      </c>
      <c r="P690" t="s">
        <v>34</v>
      </c>
      <c r="Q690">
        <v>1493</v>
      </c>
      <c r="R690">
        <v>298.60000000000002</v>
      </c>
      <c r="S690">
        <v>1194.4000000000001</v>
      </c>
      <c r="T690">
        <v>0</v>
      </c>
      <c r="U690">
        <v>1194.4000000000001</v>
      </c>
      <c r="V690">
        <v>40</v>
      </c>
      <c r="W690">
        <v>0</v>
      </c>
      <c r="X690" t="s">
        <v>44</v>
      </c>
      <c r="Y690">
        <v>9.5</v>
      </c>
      <c r="Z690">
        <v>113.47</v>
      </c>
      <c r="AA690">
        <v>0</v>
      </c>
    </row>
    <row r="691" spans="1:27" x14ac:dyDescent="0.25">
      <c r="A691" t="s">
        <v>770</v>
      </c>
      <c r="B691" s="6">
        <v>45743</v>
      </c>
      <c r="C691" t="s">
        <v>58</v>
      </c>
      <c r="D691" t="s">
        <v>54</v>
      </c>
      <c r="E691" t="s">
        <v>47</v>
      </c>
      <c r="F691" t="s">
        <v>111</v>
      </c>
      <c r="G691" t="s">
        <v>63</v>
      </c>
      <c r="H691">
        <v>5</v>
      </c>
      <c r="I691">
        <v>291.45999999999998</v>
      </c>
      <c r="J691">
        <v>0</v>
      </c>
      <c r="K691">
        <v>17</v>
      </c>
      <c r="L691">
        <v>4.4800000000000004</v>
      </c>
      <c r="M691">
        <v>3.7</v>
      </c>
      <c r="N691" t="s">
        <v>50</v>
      </c>
      <c r="O691" t="s">
        <v>42</v>
      </c>
      <c r="P691" t="s">
        <v>64</v>
      </c>
      <c r="Q691">
        <v>1457.3</v>
      </c>
      <c r="R691">
        <v>0</v>
      </c>
      <c r="S691">
        <v>1457.3</v>
      </c>
      <c r="T691">
        <v>0</v>
      </c>
      <c r="U691">
        <v>1457.3</v>
      </c>
      <c r="V691">
        <v>17</v>
      </c>
      <c r="W691">
        <v>0</v>
      </c>
      <c r="X691" t="s">
        <v>44</v>
      </c>
      <c r="Y691">
        <v>30.6</v>
      </c>
      <c r="Z691">
        <v>445.93</v>
      </c>
      <c r="AA691">
        <v>0</v>
      </c>
    </row>
    <row r="692" spans="1:27" x14ac:dyDescent="0.25">
      <c r="A692" t="s">
        <v>771</v>
      </c>
      <c r="B692" s="6">
        <v>45743</v>
      </c>
      <c r="C692" t="s">
        <v>75</v>
      </c>
      <c r="D692" t="s">
        <v>46</v>
      </c>
      <c r="E692" t="s">
        <v>29</v>
      </c>
      <c r="F692" t="s">
        <v>30</v>
      </c>
      <c r="G692" t="s">
        <v>49</v>
      </c>
      <c r="H692">
        <v>4</v>
      </c>
      <c r="I692">
        <v>294.51</v>
      </c>
      <c r="J692">
        <v>5</v>
      </c>
      <c r="K692">
        <v>23</v>
      </c>
      <c r="L692">
        <v>2.21</v>
      </c>
      <c r="M692">
        <v>4.0999999999999996</v>
      </c>
      <c r="N692" t="s">
        <v>41</v>
      </c>
      <c r="O692" t="s">
        <v>42</v>
      </c>
      <c r="P692" t="s">
        <v>34</v>
      </c>
      <c r="Q692">
        <v>1178.04</v>
      </c>
      <c r="R692">
        <v>58.9</v>
      </c>
      <c r="S692">
        <v>1119.1400000000001</v>
      </c>
      <c r="T692">
        <v>0</v>
      </c>
      <c r="U692">
        <v>1119.1400000000001</v>
      </c>
      <c r="V692">
        <v>36</v>
      </c>
      <c r="W692">
        <v>0</v>
      </c>
      <c r="X692" t="s">
        <v>44</v>
      </c>
      <c r="Y692">
        <v>19.8</v>
      </c>
      <c r="Z692">
        <v>221.59</v>
      </c>
      <c r="AA692">
        <v>0</v>
      </c>
    </row>
    <row r="693" spans="1:27" x14ac:dyDescent="0.25">
      <c r="A693" t="s">
        <v>772</v>
      </c>
      <c r="B693" s="6">
        <v>45743</v>
      </c>
      <c r="C693" t="s">
        <v>84</v>
      </c>
      <c r="D693" t="s">
        <v>66</v>
      </c>
      <c r="E693" t="s">
        <v>29</v>
      </c>
      <c r="F693" t="s">
        <v>86</v>
      </c>
      <c r="G693" t="s">
        <v>67</v>
      </c>
      <c r="H693">
        <v>6</v>
      </c>
      <c r="I693">
        <v>99.52</v>
      </c>
      <c r="J693">
        <v>10</v>
      </c>
      <c r="K693">
        <v>29</v>
      </c>
      <c r="L693">
        <v>5.39</v>
      </c>
      <c r="M693">
        <v>4.5999999999999996</v>
      </c>
      <c r="N693" t="s">
        <v>60</v>
      </c>
      <c r="O693" t="s">
        <v>42</v>
      </c>
      <c r="P693" t="s">
        <v>64</v>
      </c>
      <c r="Q693">
        <v>597.12</v>
      </c>
      <c r="R693">
        <v>59.71</v>
      </c>
      <c r="S693">
        <v>537.41</v>
      </c>
      <c r="T693">
        <v>0</v>
      </c>
      <c r="U693">
        <v>537.41</v>
      </c>
      <c r="V693">
        <v>34</v>
      </c>
      <c r="W693">
        <v>0</v>
      </c>
      <c r="X693" t="s">
        <v>44</v>
      </c>
      <c r="Y693">
        <v>10.7</v>
      </c>
      <c r="Z693">
        <v>57.5</v>
      </c>
      <c r="AA693">
        <v>0</v>
      </c>
    </row>
    <row r="694" spans="1:27" x14ac:dyDescent="0.25">
      <c r="A694" t="s">
        <v>773</v>
      </c>
      <c r="B694" s="6">
        <v>45743</v>
      </c>
      <c r="C694" t="s">
        <v>37</v>
      </c>
      <c r="D694" t="s">
        <v>66</v>
      </c>
      <c r="E694" t="s">
        <v>29</v>
      </c>
      <c r="F694" t="s">
        <v>86</v>
      </c>
      <c r="G694" t="s">
        <v>100</v>
      </c>
      <c r="H694">
        <v>5</v>
      </c>
      <c r="I694">
        <v>265.49</v>
      </c>
      <c r="J694">
        <v>5</v>
      </c>
      <c r="K694">
        <v>30</v>
      </c>
      <c r="L694">
        <v>2.39</v>
      </c>
      <c r="M694">
        <v>4.0999999999999996</v>
      </c>
      <c r="N694" t="s">
        <v>60</v>
      </c>
      <c r="O694" t="s">
        <v>42</v>
      </c>
      <c r="P694" t="s">
        <v>43</v>
      </c>
      <c r="Q694">
        <v>1327.45</v>
      </c>
      <c r="R694">
        <v>66.37</v>
      </c>
      <c r="S694">
        <v>1261.08</v>
      </c>
      <c r="T694">
        <v>0</v>
      </c>
      <c r="U694">
        <v>1261.08</v>
      </c>
      <c r="V694">
        <v>31</v>
      </c>
      <c r="W694">
        <v>0</v>
      </c>
      <c r="X694" t="s">
        <v>44</v>
      </c>
      <c r="Y694">
        <v>11</v>
      </c>
      <c r="Z694">
        <v>138.72</v>
      </c>
      <c r="AA694">
        <v>0</v>
      </c>
    </row>
    <row r="695" spans="1:27" x14ac:dyDescent="0.25">
      <c r="A695" t="s">
        <v>774</v>
      </c>
      <c r="B695" s="6">
        <v>45743</v>
      </c>
      <c r="C695" t="s">
        <v>53</v>
      </c>
      <c r="D695" t="s">
        <v>54</v>
      </c>
      <c r="E695" t="s">
        <v>29</v>
      </c>
      <c r="F695" t="s">
        <v>39</v>
      </c>
      <c r="G695" t="s">
        <v>89</v>
      </c>
      <c r="H695">
        <v>3</v>
      </c>
      <c r="I695">
        <v>251</v>
      </c>
      <c r="J695">
        <v>20</v>
      </c>
      <c r="K695">
        <v>26</v>
      </c>
      <c r="L695">
        <v>5.95</v>
      </c>
      <c r="M695">
        <v>4.0999999999999996</v>
      </c>
      <c r="N695" t="s">
        <v>41</v>
      </c>
      <c r="O695" t="s">
        <v>42</v>
      </c>
      <c r="P695" t="s">
        <v>51</v>
      </c>
      <c r="Q695">
        <v>753</v>
      </c>
      <c r="R695">
        <v>150.6</v>
      </c>
      <c r="S695">
        <v>602.4</v>
      </c>
      <c r="T695">
        <v>0</v>
      </c>
      <c r="U695">
        <v>602.4</v>
      </c>
      <c r="V695">
        <v>20</v>
      </c>
      <c r="W695">
        <v>6</v>
      </c>
      <c r="X695" t="s">
        <v>35</v>
      </c>
      <c r="Y695">
        <v>17.7</v>
      </c>
      <c r="Z695">
        <v>106.62</v>
      </c>
      <c r="AA695">
        <v>1</v>
      </c>
    </row>
    <row r="696" spans="1:27" x14ac:dyDescent="0.25">
      <c r="A696" t="s">
        <v>775</v>
      </c>
      <c r="B696" s="6">
        <v>45743</v>
      </c>
      <c r="C696" t="s">
        <v>27</v>
      </c>
      <c r="D696" t="s">
        <v>28</v>
      </c>
      <c r="E696" t="s">
        <v>47</v>
      </c>
      <c r="F696" t="s">
        <v>59</v>
      </c>
      <c r="G696" t="s">
        <v>78</v>
      </c>
      <c r="H696">
        <v>1</v>
      </c>
      <c r="I696">
        <v>38.22</v>
      </c>
      <c r="J696">
        <v>10</v>
      </c>
      <c r="K696">
        <v>22</v>
      </c>
      <c r="L696">
        <v>4.32</v>
      </c>
      <c r="M696">
        <v>4.2</v>
      </c>
      <c r="N696" t="s">
        <v>32</v>
      </c>
      <c r="O696" t="s">
        <v>42</v>
      </c>
      <c r="P696" t="s">
        <v>56</v>
      </c>
      <c r="Q696">
        <v>38.22</v>
      </c>
      <c r="R696">
        <v>3.82</v>
      </c>
      <c r="S696">
        <v>34.4</v>
      </c>
      <c r="T696">
        <v>20</v>
      </c>
      <c r="U696">
        <v>54.4</v>
      </c>
      <c r="V696">
        <v>27</v>
      </c>
      <c r="W696">
        <v>0</v>
      </c>
      <c r="X696" t="s">
        <v>44</v>
      </c>
      <c r="Y696">
        <v>21.9</v>
      </c>
      <c r="Z696">
        <v>7.53</v>
      </c>
      <c r="AA696">
        <v>0</v>
      </c>
    </row>
    <row r="697" spans="1:27" x14ac:dyDescent="0.25">
      <c r="A697" t="s">
        <v>776</v>
      </c>
      <c r="B697" s="6">
        <v>45743</v>
      </c>
      <c r="C697" t="s">
        <v>58</v>
      </c>
      <c r="D697" t="s">
        <v>46</v>
      </c>
      <c r="E697" t="s">
        <v>47</v>
      </c>
      <c r="F697" t="s">
        <v>93</v>
      </c>
      <c r="G697" t="s">
        <v>70</v>
      </c>
      <c r="H697">
        <v>4</v>
      </c>
      <c r="I697">
        <v>414.84</v>
      </c>
      <c r="J697">
        <v>5</v>
      </c>
      <c r="K697">
        <v>12</v>
      </c>
      <c r="L697">
        <v>6.88</v>
      </c>
      <c r="M697">
        <v>3.3</v>
      </c>
      <c r="N697" t="s">
        <v>60</v>
      </c>
      <c r="O697" t="s">
        <v>42</v>
      </c>
      <c r="P697" t="s">
        <v>64</v>
      </c>
      <c r="Q697">
        <v>1659.36</v>
      </c>
      <c r="R697">
        <v>82.97</v>
      </c>
      <c r="S697">
        <v>1576.39</v>
      </c>
      <c r="T697">
        <v>0</v>
      </c>
      <c r="U697">
        <v>1576.39</v>
      </c>
      <c r="V697">
        <v>33</v>
      </c>
      <c r="W697">
        <v>0</v>
      </c>
      <c r="X697" t="s">
        <v>44</v>
      </c>
      <c r="Y697">
        <v>13</v>
      </c>
      <c r="Z697">
        <v>204.93</v>
      </c>
      <c r="AA697">
        <v>0</v>
      </c>
    </row>
    <row r="698" spans="1:27" x14ac:dyDescent="0.25">
      <c r="A698" t="s">
        <v>777</v>
      </c>
      <c r="B698" s="6">
        <v>45743</v>
      </c>
      <c r="C698" t="s">
        <v>53</v>
      </c>
      <c r="D698" t="s">
        <v>66</v>
      </c>
      <c r="E698" t="s">
        <v>47</v>
      </c>
      <c r="F698" t="s">
        <v>81</v>
      </c>
      <c r="G698" t="s">
        <v>31</v>
      </c>
      <c r="H698">
        <v>1</v>
      </c>
      <c r="I698">
        <v>267.27</v>
      </c>
      <c r="J698">
        <v>10</v>
      </c>
      <c r="K698">
        <v>18</v>
      </c>
      <c r="L698">
        <v>3.47</v>
      </c>
      <c r="M698">
        <v>3.7</v>
      </c>
      <c r="N698" t="s">
        <v>50</v>
      </c>
      <c r="O698" t="s">
        <v>42</v>
      </c>
      <c r="P698" t="s">
        <v>51</v>
      </c>
      <c r="Q698">
        <v>267.27</v>
      </c>
      <c r="R698">
        <v>26.73</v>
      </c>
      <c r="S698">
        <v>240.54</v>
      </c>
      <c r="T698">
        <v>10</v>
      </c>
      <c r="U698">
        <v>250.54</v>
      </c>
      <c r="V698">
        <v>28</v>
      </c>
      <c r="W698">
        <v>0</v>
      </c>
      <c r="X698" t="s">
        <v>44</v>
      </c>
      <c r="Y698">
        <v>26.4</v>
      </c>
      <c r="Z698">
        <v>63.5</v>
      </c>
      <c r="AA698">
        <v>0</v>
      </c>
    </row>
    <row r="699" spans="1:27" x14ac:dyDescent="0.25">
      <c r="A699" t="s">
        <v>778</v>
      </c>
      <c r="B699" s="6">
        <v>45744</v>
      </c>
      <c r="C699" t="s">
        <v>84</v>
      </c>
      <c r="D699" t="s">
        <v>66</v>
      </c>
      <c r="E699" t="s">
        <v>29</v>
      </c>
      <c r="F699" t="s">
        <v>93</v>
      </c>
      <c r="G699" t="s">
        <v>78</v>
      </c>
      <c r="H699">
        <v>3</v>
      </c>
      <c r="I699">
        <v>325.58999999999997</v>
      </c>
      <c r="J699">
        <v>15</v>
      </c>
      <c r="K699">
        <v>26</v>
      </c>
      <c r="L699">
        <v>3.03</v>
      </c>
      <c r="M699">
        <v>3.7</v>
      </c>
      <c r="N699" t="s">
        <v>50</v>
      </c>
      <c r="O699" t="s">
        <v>42</v>
      </c>
      <c r="P699" t="s">
        <v>43</v>
      </c>
      <c r="Q699">
        <v>976.77</v>
      </c>
      <c r="R699">
        <v>146.52000000000001</v>
      </c>
      <c r="S699">
        <v>830.25</v>
      </c>
      <c r="T699">
        <v>0</v>
      </c>
      <c r="U699">
        <v>830.25</v>
      </c>
      <c r="V699">
        <v>41</v>
      </c>
      <c r="W699">
        <v>0</v>
      </c>
      <c r="X699" t="s">
        <v>44</v>
      </c>
      <c r="Y699">
        <v>17.2</v>
      </c>
      <c r="Z699">
        <v>142.80000000000001</v>
      </c>
      <c r="AA699">
        <v>0</v>
      </c>
    </row>
    <row r="700" spans="1:27" x14ac:dyDescent="0.25">
      <c r="A700" t="s">
        <v>779</v>
      </c>
      <c r="B700" s="6">
        <v>45744</v>
      </c>
      <c r="C700" t="s">
        <v>84</v>
      </c>
      <c r="D700" t="s">
        <v>66</v>
      </c>
      <c r="E700" t="s">
        <v>29</v>
      </c>
      <c r="F700" t="s">
        <v>48</v>
      </c>
      <c r="G700" t="s">
        <v>144</v>
      </c>
      <c r="H700">
        <v>3</v>
      </c>
      <c r="I700">
        <v>236.61</v>
      </c>
      <c r="J700">
        <v>5</v>
      </c>
      <c r="K700">
        <v>30</v>
      </c>
      <c r="L700">
        <v>3.72</v>
      </c>
      <c r="M700">
        <v>3.6</v>
      </c>
      <c r="N700" t="s">
        <v>41</v>
      </c>
      <c r="O700" t="s">
        <v>42</v>
      </c>
      <c r="P700" t="s">
        <v>51</v>
      </c>
      <c r="Q700">
        <v>709.83</v>
      </c>
      <c r="R700">
        <v>35.49</v>
      </c>
      <c r="S700">
        <v>674.34</v>
      </c>
      <c r="T700">
        <v>0</v>
      </c>
      <c r="U700">
        <v>674.34</v>
      </c>
      <c r="V700">
        <v>22</v>
      </c>
      <c r="W700">
        <v>8</v>
      </c>
      <c r="X700" t="s">
        <v>35</v>
      </c>
      <c r="Y700">
        <v>21.1</v>
      </c>
      <c r="Z700">
        <v>142.29</v>
      </c>
      <c r="AA700">
        <v>1</v>
      </c>
    </row>
    <row r="701" spans="1:27" x14ac:dyDescent="0.25">
      <c r="A701" t="s">
        <v>780</v>
      </c>
      <c r="B701" s="6">
        <v>45744</v>
      </c>
      <c r="C701" t="s">
        <v>37</v>
      </c>
      <c r="D701" t="s">
        <v>28</v>
      </c>
      <c r="E701" t="s">
        <v>47</v>
      </c>
      <c r="F701" t="s">
        <v>39</v>
      </c>
      <c r="G701" t="s">
        <v>144</v>
      </c>
      <c r="H701">
        <v>2</v>
      </c>
      <c r="I701">
        <v>37.93</v>
      </c>
      <c r="J701">
        <v>5</v>
      </c>
      <c r="K701">
        <v>23</v>
      </c>
      <c r="L701">
        <v>3.8</v>
      </c>
      <c r="M701">
        <v>2.7</v>
      </c>
      <c r="N701" t="s">
        <v>68</v>
      </c>
      <c r="O701" t="s">
        <v>33</v>
      </c>
      <c r="P701" t="s">
        <v>43</v>
      </c>
      <c r="Q701">
        <v>75.86</v>
      </c>
      <c r="R701">
        <v>3.79</v>
      </c>
      <c r="S701">
        <v>0</v>
      </c>
      <c r="T701">
        <v>15</v>
      </c>
      <c r="U701">
        <v>0</v>
      </c>
      <c r="V701">
        <v>18</v>
      </c>
      <c r="W701">
        <v>5</v>
      </c>
      <c r="X701" t="s">
        <v>44</v>
      </c>
      <c r="Y701">
        <v>17</v>
      </c>
      <c r="Z701">
        <v>0</v>
      </c>
      <c r="AA701">
        <v>0</v>
      </c>
    </row>
    <row r="702" spans="1:27" x14ac:dyDescent="0.25">
      <c r="A702" t="s">
        <v>781</v>
      </c>
      <c r="B702" s="6">
        <v>45744</v>
      </c>
      <c r="C702" t="s">
        <v>27</v>
      </c>
      <c r="D702" t="s">
        <v>66</v>
      </c>
      <c r="E702" t="s">
        <v>29</v>
      </c>
      <c r="F702" t="s">
        <v>86</v>
      </c>
      <c r="G702" t="s">
        <v>136</v>
      </c>
      <c r="H702">
        <v>2</v>
      </c>
      <c r="I702">
        <v>147.35</v>
      </c>
      <c r="J702">
        <v>20</v>
      </c>
      <c r="K702">
        <v>36</v>
      </c>
      <c r="L702">
        <v>4.16</v>
      </c>
      <c r="M702">
        <v>4.3</v>
      </c>
      <c r="N702" t="s">
        <v>41</v>
      </c>
      <c r="O702" t="s">
        <v>33</v>
      </c>
      <c r="P702" t="s">
        <v>56</v>
      </c>
      <c r="Q702">
        <v>294.7</v>
      </c>
      <c r="R702">
        <v>58.94</v>
      </c>
      <c r="S702">
        <v>0</v>
      </c>
      <c r="T702">
        <v>15</v>
      </c>
      <c r="U702">
        <v>0</v>
      </c>
      <c r="V702">
        <v>26</v>
      </c>
      <c r="W702">
        <v>10</v>
      </c>
      <c r="X702" t="s">
        <v>35</v>
      </c>
      <c r="Y702">
        <v>17.899999999999999</v>
      </c>
      <c r="Z702">
        <v>0</v>
      </c>
      <c r="AA702">
        <v>1</v>
      </c>
    </row>
    <row r="703" spans="1:27" x14ac:dyDescent="0.25">
      <c r="A703" t="s">
        <v>782</v>
      </c>
      <c r="B703" s="6">
        <v>45744</v>
      </c>
      <c r="C703" t="s">
        <v>88</v>
      </c>
      <c r="D703" t="s">
        <v>46</v>
      </c>
      <c r="E703" t="s">
        <v>47</v>
      </c>
      <c r="F703" t="s">
        <v>81</v>
      </c>
      <c r="G703" t="s">
        <v>78</v>
      </c>
      <c r="H703">
        <v>2</v>
      </c>
      <c r="I703">
        <v>20.12</v>
      </c>
      <c r="J703">
        <v>0</v>
      </c>
      <c r="K703">
        <v>18</v>
      </c>
      <c r="L703">
        <v>0.77</v>
      </c>
      <c r="M703">
        <v>4.5</v>
      </c>
      <c r="N703" t="s">
        <v>60</v>
      </c>
      <c r="O703" t="s">
        <v>42</v>
      </c>
      <c r="P703" t="s">
        <v>64</v>
      </c>
      <c r="Q703">
        <v>40.24</v>
      </c>
      <c r="R703">
        <v>0</v>
      </c>
      <c r="S703">
        <v>40.24</v>
      </c>
      <c r="T703">
        <v>10</v>
      </c>
      <c r="U703">
        <v>50.24</v>
      </c>
      <c r="V703">
        <v>20</v>
      </c>
      <c r="W703">
        <v>0</v>
      </c>
      <c r="X703" t="s">
        <v>44</v>
      </c>
      <c r="Y703">
        <v>16.5</v>
      </c>
      <c r="Z703">
        <v>6.64</v>
      </c>
      <c r="AA703">
        <v>0</v>
      </c>
    </row>
    <row r="704" spans="1:27" x14ac:dyDescent="0.25">
      <c r="A704" t="s">
        <v>783</v>
      </c>
      <c r="B704" s="6">
        <v>45744</v>
      </c>
      <c r="C704" t="s">
        <v>58</v>
      </c>
      <c r="D704" t="s">
        <v>46</v>
      </c>
      <c r="E704" t="s">
        <v>29</v>
      </c>
      <c r="F704" t="s">
        <v>48</v>
      </c>
      <c r="G704" t="s">
        <v>67</v>
      </c>
      <c r="H704">
        <v>4</v>
      </c>
      <c r="I704">
        <v>456.05</v>
      </c>
      <c r="J704">
        <v>25</v>
      </c>
      <c r="K704">
        <v>32</v>
      </c>
      <c r="L704">
        <v>6.06</v>
      </c>
      <c r="M704">
        <v>4.2</v>
      </c>
      <c r="N704" t="s">
        <v>41</v>
      </c>
      <c r="O704" t="s">
        <v>42</v>
      </c>
      <c r="P704" t="s">
        <v>64</v>
      </c>
      <c r="Q704">
        <v>1824.2</v>
      </c>
      <c r="R704">
        <v>456.05</v>
      </c>
      <c r="S704">
        <v>1368.15</v>
      </c>
      <c r="T704">
        <v>0</v>
      </c>
      <c r="U704">
        <v>1368.15</v>
      </c>
      <c r="V704">
        <v>38</v>
      </c>
      <c r="W704">
        <v>0</v>
      </c>
      <c r="X704" t="s">
        <v>44</v>
      </c>
      <c r="Y704">
        <v>23.1</v>
      </c>
      <c r="Z704">
        <v>316.04000000000002</v>
      </c>
      <c r="AA704">
        <v>0</v>
      </c>
    </row>
    <row r="705" spans="1:27" x14ac:dyDescent="0.25">
      <c r="A705" t="s">
        <v>784</v>
      </c>
      <c r="B705" s="6">
        <v>45744</v>
      </c>
      <c r="C705" t="s">
        <v>84</v>
      </c>
      <c r="D705" t="s">
        <v>38</v>
      </c>
      <c r="E705" t="s">
        <v>47</v>
      </c>
      <c r="F705" t="s">
        <v>30</v>
      </c>
      <c r="G705" t="s">
        <v>144</v>
      </c>
      <c r="H705">
        <v>4</v>
      </c>
      <c r="I705">
        <v>434.04</v>
      </c>
      <c r="J705">
        <v>25</v>
      </c>
      <c r="K705">
        <v>10</v>
      </c>
      <c r="L705">
        <v>3.06</v>
      </c>
      <c r="M705">
        <v>3.6</v>
      </c>
      <c r="N705" t="s">
        <v>41</v>
      </c>
      <c r="O705" t="s">
        <v>33</v>
      </c>
      <c r="P705" t="s">
        <v>56</v>
      </c>
      <c r="Q705">
        <v>1736.16</v>
      </c>
      <c r="R705">
        <v>434.04</v>
      </c>
      <c r="S705">
        <v>0</v>
      </c>
      <c r="T705">
        <v>0</v>
      </c>
      <c r="U705">
        <v>0</v>
      </c>
      <c r="V705">
        <v>16</v>
      </c>
      <c r="W705">
        <v>0</v>
      </c>
      <c r="X705" t="s">
        <v>44</v>
      </c>
      <c r="Y705">
        <v>31.1</v>
      </c>
      <c r="Z705">
        <v>0</v>
      </c>
      <c r="AA705">
        <v>0</v>
      </c>
    </row>
    <row r="706" spans="1:27" x14ac:dyDescent="0.25">
      <c r="A706" t="s">
        <v>785</v>
      </c>
      <c r="B706" s="6">
        <v>45745</v>
      </c>
      <c r="C706" t="s">
        <v>75</v>
      </c>
      <c r="D706" t="s">
        <v>28</v>
      </c>
      <c r="E706" t="s">
        <v>47</v>
      </c>
      <c r="F706" t="s">
        <v>111</v>
      </c>
      <c r="G706" t="s">
        <v>67</v>
      </c>
      <c r="H706">
        <v>4</v>
      </c>
      <c r="I706">
        <v>221.12</v>
      </c>
      <c r="J706">
        <v>5</v>
      </c>
      <c r="K706">
        <v>29</v>
      </c>
      <c r="L706">
        <v>3.76</v>
      </c>
      <c r="M706">
        <v>4.0999999999999996</v>
      </c>
      <c r="N706" t="s">
        <v>50</v>
      </c>
      <c r="O706" t="s">
        <v>42</v>
      </c>
      <c r="P706" t="s">
        <v>34</v>
      </c>
      <c r="Q706">
        <v>884.48</v>
      </c>
      <c r="R706">
        <v>44.22</v>
      </c>
      <c r="S706">
        <v>840.26</v>
      </c>
      <c r="T706">
        <v>0</v>
      </c>
      <c r="U706">
        <v>840.26</v>
      </c>
      <c r="V706">
        <v>41</v>
      </c>
      <c r="W706">
        <v>0</v>
      </c>
      <c r="X706" t="s">
        <v>44</v>
      </c>
      <c r="Y706">
        <v>18.399999999999999</v>
      </c>
      <c r="Z706">
        <v>154.61000000000001</v>
      </c>
      <c r="AA706">
        <v>0</v>
      </c>
    </row>
    <row r="707" spans="1:27" x14ac:dyDescent="0.25">
      <c r="A707" t="s">
        <v>786</v>
      </c>
      <c r="B707" s="6">
        <v>45745</v>
      </c>
      <c r="C707" t="s">
        <v>53</v>
      </c>
      <c r="D707" t="s">
        <v>38</v>
      </c>
      <c r="E707" t="s">
        <v>47</v>
      </c>
      <c r="F707" t="s">
        <v>111</v>
      </c>
      <c r="G707" t="s">
        <v>78</v>
      </c>
      <c r="H707">
        <v>2</v>
      </c>
      <c r="I707">
        <v>447.53</v>
      </c>
      <c r="J707">
        <v>25</v>
      </c>
      <c r="K707">
        <v>42</v>
      </c>
      <c r="L707">
        <v>3.84</v>
      </c>
      <c r="M707">
        <v>5</v>
      </c>
      <c r="N707" t="s">
        <v>41</v>
      </c>
      <c r="O707" t="s">
        <v>42</v>
      </c>
      <c r="P707" t="s">
        <v>43</v>
      </c>
      <c r="Q707">
        <v>895.06</v>
      </c>
      <c r="R707">
        <v>223.76</v>
      </c>
      <c r="S707">
        <v>671.3</v>
      </c>
      <c r="T707">
        <v>0</v>
      </c>
      <c r="U707">
        <v>671.3</v>
      </c>
      <c r="V707">
        <v>24</v>
      </c>
      <c r="W707">
        <v>18</v>
      </c>
      <c r="X707" t="s">
        <v>35</v>
      </c>
      <c r="Y707">
        <v>21</v>
      </c>
      <c r="Z707">
        <v>140.97</v>
      </c>
      <c r="AA707">
        <v>1</v>
      </c>
    </row>
    <row r="708" spans="1:27" x14ac:dyDescent="0.25">
      <c r="A708" t="s">
        <v>787</v>
      </c>
      <c r="B708" s="6">
        <v>45745</v>
      </c>
      <c r="C708" t="s">
        <v>58</v>
      </c>
      <c r="D708" t="s">
        <v>28</v>
      </c>
      <c r="E708" t="s">
        <v>29</v>
      </c>
      <c r="F708" t="s">
        <v>81</v>
      </c>
      <c r="G708" t="s">
        <v>98</v>
      </c>
      <c r="H708">
        <v>2</v>
      </c>
      <c r="I708">
        <v>143.86000000000001</v>
      </c>
      <c r="J708">
        <v>0</v>
      </c>
      <c r="K708">
        <v>34</v>
      </c>
      <c r="L708">
        <v>3.54</v>
      </c>
      <c r="M708">
        <v>3.6</v>
      </c>
      <c r="N708" t="s">
        <v>32</v>
      </c>
      <c r="O708" t="s">
        <v>33</v>
      </c>
      <c r="P708" t="s">
        <v>51</v>
      </c>
      <c r="Q708">
        <v>287.72000000000003</v>
      </c>
      <c r="R708">
        <v>0</v>
      </c>
      <c r="S708">
        <v>0</v>
      </c>
      <c r="T708">
        <v>25</v>
      </c>
      <c r="U708">
        <v>0</v>
      </c>
      <c r="V708">
        <v>34</v>
      </c>
      <c r="W708">
        <v>0</v>
      </c>
      <c r="X708" t="s">
        <v>44</v>
      </c>
      <c r="Y708">
        <v>29.3</v>
      </c>
      <c r="Z708">
        <v>0</v>
      </c>
      <c r="AA708">
        <v>0</v>
      </c>
    </row>
    <row r="709" spans="1:27" x14ac:dyDescent="0.25">
      <c r="A709" t="s">
        <v>788</v>
      </c>
      <c r="B709" s="6">
        <v>45745</v>
      </c>
      <c r="C709" t="s">
        <v>53</v>
      </c>
      <c r="D709" t="s">
        <v>38</v>
      </c>
      <c r="E709" t="s">
        <v>47</v>
      </c>
      <c r="F709" t="s">
        <v>76</v>
      </c>
      <c r="G709" t="s">
        <v>40</v>
      </c>
      <c r="H709">
        <v>4</v>
      </c>
      <c r="I709">
        <v>187.3</v>
      </c>
      <c r="J709">
        <v>20</v>
      </c>
      <c r="K709">
        <v>25</v>
      </c>
      <c r="L709">
        <v>2.97</v>
      </c>
      <c r="M709">
        <v>2.5</v>
      </c>
      <c r="N709" t="s">
        <v>68</v>
      </c>
      <c r="O709" t="s">
        <v>42</v>
      </c>
      <c r="P709" t="s">
        <v>51</v>
      </c>
      <c r="Q709">
        <v>749.2</v>
      </c>
      <c r="R709">
        <v>149.84</v>
      </c>
      <c r="S709">
        <v>599.36</v>
      </c>
      <c r="T709">
        <v>0</v>
      </c>
      <c r="U709">
        <v>599.36</v>
      </c>
      <c r="V709">
        <v>39</v>
      </c>
      <c r="W709">
        <v>0</v>
      </c>
      <c r="X709" t="s">
        <v>44</v>
      </c>
      <c r="Y709">
        <v>16.3</v>
      </c>
      <c r="Z709">
        <v>97.7</v>
      </c>
      <c r="AA709">
        <v>0</v>
      </c>
    </row>
    <row r="710" spans="1:27" x14ac:dyDescent="0.25">
      <c r="A710" t="s">
        <v>789</v>
      </c>
      <c r="B710" s="6">
        <v>45746</v>
      </c>
      <c r="C710" t="s">
        <v>84</v>
      </c>
      <c r="D710" t="s">
        <v>46</v>
      </c>
      <c r="E710" t="s">
        <v>29</v>
      </c>
      <c r="F710" t="s">
        <v>30</v>
      </c>
      <c r="G710" t="s">
        <v>78</v>
      </c>
      <c r="H710">
        <v>1</v>
      </c>
      <c r="I710">
        <v>175.78</v>
      </c>
      <c r="J710">
        <v>0</v>
      </c>
      <c r="K710">
        <v>45</v>
      </c>
      <c r="L710">
        <v>4.92</v>
      </c>
      <c r="M710">
        <v>3.5</v>
      </c>
      <c r="N710" t="s">
        <v>41</v>
      </c>
      <c r="O710" t="s">
        <v>42</v>
      </c>
      <c r="P710" t="s">
        <v>34</v>
      </c>
      <c r="Q710">
        <v>175.78</v>
      </c>
      <c r="R710">
        <v>0</v>
      </c>
      <c r="S710">
        <v>175.78</v>
      </c>
      <c r="T710">
        <v>10</v>
      </c>
      <c r="U710">
        <v>185.78</v>
      </c>
      <c r="V710">
        <v>40</v>
      </c>
      <c r="W710">
        <v>5</v>
      </c>
      <c r="X710" t="s">
        <v>44</v>
      </c>
      <c r="Y710">
        <v>13.2</v>
      </c>
      <c r="Z710">
        <v>23.2</v>
      </c>
      <c r="AA710">
        <v>0</v>
      </c>
    </row>
    <row r="711" spans="1:27" x14ac:dyDescent="0.25">
      <c r="A711" t="s">
        <v>790</v>
      </c>
      <c r="B711" s="6">
        <v>45746</v>
      </c>
      <c r="C711" t="s">
        <v>84</v>
      </c>
      <c r="D711" t="s">
        <v>28</v>
      </c>
      <c r="E711" t="s">
        <v>47</v>
      </c>
      <c r="F711" t="s">
        <v>86</v>
      </c>
      <c r="G711" t="s">
        <v>70</v>
      </c>
      <c r="H711">
        <v>5</v>
      </c>
      <c r="I711">
        <v>61.61</v>
      </c>
      <c r="J711">
        <v>5</v>
      </c>
      <c r="K711">
        <v>33</v>
      </c>
      <c r="L711">
        <v>0.61</v>
      </c>
      <c r="M711">
        <v>3.8</v>
      </c>
      <c r="N711" t="s">
        <v>32</v>
      </c>
      <c r="O711" t="s">
        <v>33</v>
      </c>
      <c r="P711" t="s">
        <v>51</v>
      </c>
      <c r="Q711">
        <v>308.05</v>
      </c>
      <c r="R711">
        <v>15.4</v>
      </c>
      <c r="S711">
        <v>0</v>
      </c>
      <c r="T711">
        <v>10</v>
      </c>
      <c r="U711">
        <v>0</v>
      </c>
      <c r="V711">
        <v>20</v>
      </c>
      <c r="W711">
        <v>13</v>
      </c>
      <c r="X711" t="s">
        <v>35</v>
      </c>
      <c r="Y711">
        <v>12.1</v>
      </c>
      <c r="Z711">
        <v>0</v>
      </c>
      <c r="AA711">
        <v>1</v>
      </c>
    </row>
    <row r="712" spans="1:27" x14ac:dyDescent="0.25">
      <c r="A712" t="s">
        <v>791</v>
      </c>
      <c r="B712" s="6">
        <v>45746</v>
      </c>
      <c r="C712" t="s">
        <v>75</v>
      </c>
      <c r="D712" t="s">
        <v>54</v>
      </c>
      <c r="E712" t="s">
        <v>47</v>
      </c>
      <c r="F712" t="s">
        <v>39</v>
      </c>
      <c r="G712" t="s">
        <v>67</v>
      </c>
      <c r="H712">
        <v>4</v>
      </c>
      <c r="I712">
        <v>87.54</v>
      </c>
      <c r="J712">
        <v>25</v>
      </c>
      <c r="K712">
        <v>20</v>
      </c>
      <c r="L712">
        <v>2.08</v>
      </c>
      <c r="M712">
        <v>4</v>
      </c>
      <c r="N712" t="s">
        <v>68</v>
      </c>
      <c r="O712" t="s">
        <v>42</v>
      </c>
      <c r="P712" t="s">
        <v>43</v>
      </c>
      <c r="Q712">
        <v>350.16</v>
      </c>
      <c r="R712">
        <v>87.54</v>
      </c>
      <c r="S712">
        <v>262.62</v>
      </c>
      <c r="T712">
        <v>25</v>
      </c>
      <c r="U712">
        <v>287.62</v>
      </c>
      <c r="V712">
        <v>29</v>
      </c>
      <c r="W712">
        <v>0</v>
      </c>
      <c r="X712" t="s">
        <v>44</v>
      </c>
      <c r="Y712">
        <v>15.1</v>
      </c>
      <c r="Z712">
        <v>39.659999999999997</v>
      </c>
      <c r="AA712">
        <v>0</v>
      </c>
    </row>
    <row r="713" spans="1:27" x14ac:dyDescent="0.25">
      <c r="A713" t="s">
        <v>792</v>
      </c>
      <c r="B713" s="6">
        <v>45746</v>
      </c>
      <c r="C713" t="s">
        <v>58</v>
      </c>
      <c r="D713" t="s">
        <v>38</v>
      </c>
      <c r="E713" t="s">
        <v>29</v>
      </c>
      <c r="F713" t="s">
        <v>111</v>
      </c>
      <c r="G713" t="s">
        <v>67</v>
      </c>
      <c r="H713">
        <v>4</v>
      </c>
      <c r="I713">
        <v>128.24</v>
      </c>
      <c r="J713">
        <v>15</v>
      </c>
      <c r="K713">
        <v>43</v>
      </c>
      <c r="L713">
        <v>2.19</v>
      </c>
      <c r="M713">
        <v>3.5</v>
      </c>
      <c r="N713" t="s">
        <v>68</v>
      </c>
      <c r="O713" t="s">
        <v>33</v>
      </c>
      <c r="P713" t="s">
        <v>43</v>
      </c>
      <c r="Q713">
        <v>512.96</v>
      </c>
      <c r="R713">
        <v>76.94</v>
      </c>
      <c r="S713">
        <v>0</v>
      </c>
      <c r="T713">
        <v>0</v>
      </c>
      <c r="U713">
        <v>0</v>
      </c>
      <c r="V713">
        <v>35</v>
      </c>
      <c r="W713">
        <v>8</v>
      </c>
      <c r="X713" t="s">
        <v>35</v>
      </c>
      <c r="Y713">
        <v>22</v>
      </c>
      <c r="Z713">
        <v>0</v>
      </c>
      <c r="AA713">
        <v>1</v>
      </c>
    </row>
    <row r="714" spans="1:27" x14ac:dyDescent="0.25">
      <c r="A714" t="s">
        <v>793</v>
      </c>
      <c r="B714" s="6">
        <v>45746</v>
      </c>
      <c r="C714" t="s">
        <v>27</v>
      </c>
      <c r="D714" t="s">
        <v>28</v>
      </c>
      <c r="E714" t="s">
        <v>47</v>
      </c>
      <c r="F714" t="s">
        <v>73</v>
      </c>
      <c r="G714" t="s">
        <v>63</v>
      </c>
      <c r="H714">
        <v>2</v>
      </c>
      <c r="I714">
        <v>417.5</v>
      </c>
      <c r="J714">
        <v>10</v>
      </c>
      <c r="K714">
        <v>32</v>
      </c>
      <c r="L714">
        <v>4.51</v>
      </c>
      <c r="M714">
        <v>4.2</v>
      </c>
      <c r="N714" t="s">
        <v>68</v>
      </c>
      <c r="O714" t="s">
        <v>42</v>
      </c>
      <c r="P714" t="s">
        <v>34</v>
      </c>
      <c r="Q714">
        <v>835</v>
      </c>
      <c r="R714">
        <v>83.5</v>
      </c>
      <c r="S714">
        <v>751.5</v>
      </c>
      <c r="T714">
        <v>0</v>
      </c>
      <c r="U714">
        <v>751.5</v>
      </c>
      <c r="V714">
        <v>25</v>
      </c>
      <c r="W714">
        <v>7</v>
      </c>
      <c r="X714" t="s">
        <v>35</v>
      </c>
      <c r="Y714">
        <v>31.9</v>
      </c>
      <c r="Z714">
        <v>239.73</v>
      </c>
      <c r="AA714">
        <v>1</v>
      </c>
    </row>
    <row r="715" spans="1:27" x14ac:dyDescent="0.25">
      <c r="A715" t="s">
        <v>794</v>
      </c>
      <c r="B715" s="6">
        <v>45746</v>
      </c>
      <c r="C715" t="s">
        <v>53</v>
      </c>
      <c r="D715" t="s">
        <v>66</v>
      </c>
      <c r="E715" t="s">
        <v>29</v>
      </c>
      <c r="F715" t="s">
        <v>48</v>
      </c>
      <c r="G715" t="s">
        <v>82</v>
      </c>
      <c r="H715">
        <v>5</v>
      </c>
      <c r="I715">
        <v>483.98</v>
      </c>
      <c r="J715">
        <v>25</v>
      </c>
      <c r="K715">
        <v>37</v>
      </c>
      <c r="L715">
        <v>2.17</v>
      </c>
      <c r="M715">
        <v>3.6</v>
      </c>
      <c r="N715" t="s">
        <v>60</v>
      </c>
      <c r="O715" t="s">
        <v>42</v>
      </c>
      <c r="P715" t="s">
        <v>34</v>
      </c>
      <c r="Q715">
        <v>2419.9</v>
      </c>
      <c r="R715">
        <v>604.98</v>
      </c>
      <c r="S715">
        <v>1814.92</v>
      </c>
      <c r="T715">
        <v>0</v>
      </c>
      <c r="U715">
        <v>1814.92</v>
      </c>
      <c r="V715">
        <v>39</v>
      </c>
      <c r="W715">
        <v>0</v>
      </c>
      <c r="X715" t="s">
        <v>44</v>
      </c>
      <c r="Y715">
        <v>12.8</v>
      </c>
      <c r="Z715">
        <v>232.31</v>
      </c>
      <c r="AA715">
        <v>0</v>
      </c>
    </row>
    <row r="716" spans="1:27" x14ac:dyDescent="0.25">
      <c r="A716" t="s">
        <v>795</v>
      </c>
      <c r="B716" s="6">
        <v>45746</v>
      </c>
      <c r="C716" t="s">
        <v>88</v>
      </c>
      <c r="D716" t="s">
        <v>66</v>
      </c>
      <c r="E716" t="s">
        <v>47</v>
      </c>
      <c r="F716" t="s">
        <v>81</v>
      </c>
      <c r="G716" t="s">
        <v>55</v>
      </c>
      <c r="H716">
        <v>5</v>
      </c>
      <c r="I716">
        <v>393.7</v>
      </c>
      <c r="J716">
        <v>15</v>
      </c>
      <c r="K716">
        <v>10</v>
      </c>
      <c r="L716">
        <v>7.64</v>
      </c>
      <c r="M716">
        <v>4.8</v>
      </c>
      <c r="N716" t="s">
        <v>60</v>
      </c>
      <c r="O716" t="s">
        <v>42</v>
      </c>
      <c r="P716" t="s">
        <v>34</v>
      </c>
      <c r="Q716">
        <v>1968.5</v>
      </c>
      <c r="R716">
        <v>295.27</v>
      </c>
      <c r="S716">
        <v>1673.23</v>
      </c>
      <c r="T716">
        <v>0</v>
      </c>
      <c r="U716">
        <v>1673.23</v>
      </c>
      <c r="V716">
        <v>30</v>
      </c>
      <c r="W716">
        <v>0</v>
      </c>
      <c r="X716" t="s">
        <v>44</v>
      </c>
      <c r="Y716">
        <v>12.8</v>
      </c>
      <c r="Z716">
        <v>214.17</v>
      </c>
      <c r="AA716">
        <v>0</v>
      </c>
    </row>
    <row r="717" spans="1:27" x14ac:dyDescent="0.25">
      <c r="A717" t="s">
        <v>796</v>
      </c>
      <c r="B717" s="6">
        <v>45746</v>
      </c>
      <c r="C717" t="s">
        <v>75</v>
      </c>
      <c r="D717" t="s">
        <v>46</v>
      </c>
      <c r="E717" t="s">
        <v>29</v>
      </c>
      <c r="F717" t="s">
        <v>39</v>
      </c>
      <c r="G717" t="s">
        <v>119</v>
      </c>
      <c r="H717">
        <v>2</v>
      </c>
      <c r="I717">
        <v>273.51</v>
      </c>
      <c r="J717">
        <v>15</v>
      </c>
      <c r="K717">
        <v>21</v>
      </c>
      <c r="L717">
        <v>1.07</v>
      </c>
      <c r="M717">
        <v>3.1</v>
      </c>
      <c r="N717" t="s">
        <v>41</v>
      </c>
      <c r="O717" t="s">
        <v>42</v>
      </c>
      <c r="P717" t="s">
        <v>56</v>
      </c>
      <c r="Q717">
        <v>547.02</v>
      </c>
      <c r="R717">
        <v>82.05</v>
      </c>
      <c r="S717">
        <v>464.97</v>
      </c>
      <c r="T717">
        <v>0</v>
      </c>
      <c r="U717">
        <v>464.97</v>
      </c>
      <c r="V717">
        <v>29</v>
      </c>
      <c r="W717">
        <v>0</v>
      </c>
      <c r="X717" t="s">
        <v>44</v>
      </c>
      <c r="Y717">
        <v>20.5</v>
      </c>
      <c r="Z717">
        <v>95.32</v>
      </c>
      <c r="AA717">
        <v>0</v>
      </c>
    </row>
    <row r="718" spans="1:27" x14ac:dyDescent="0.25">
      <c r="A718" t="s">
        <v>797</v>
      </c>
      <c r="B718" s="6">
        <v>45746</v>
      </c>
      <c r="C718" t="s">
        <v>53</v>
      </c>
      <c r="D718" t="s">
        <v>66</v>
      </c>
      <c r="E718" t="s">
        <v>29</v>
      </c>
      <c r="F718" t="s">
        <v>93</v>
      </c>
      <c r="G718" t="s">
        <v>63</v>
      </c>
      <c r="H718">
        <v>2</v>
      </c>
      <c r="I718">
        <v>67.760000000000005</v>
      </c>
      <c r="J718">
        <v>0</v>
      </c>
      <c r="K718">
        <v>18</v>
      </c>
      <c r="L718">
        <v>6.7</v>
      </c>
      <c r="M718">
        <v>3.1</v>
      </c>
      <c r="N718" t="s">
        <v>41</v>
      </c>
      <c r="O718" t="s">
        <v>33</v>
      </c>
      <c r="P718" t="s">
        <v>51</v>
      </c>
      <c r="Q718">
        <v>135.52000000000001</v>
      </c>
      <c r="R718">
        <v>0</v>
      </c>
      <c r="S718">
        <v>0</v>
      </c>
      <c r="T718">
        <v>25</v>
      </c>
      <c r="U718">
        <v>0</v>
      </c>
      <c r="V718">
        <v>39</v>
      </c>
      <c r="W718">
        <v>0</v>
      </c>
      <c r="X718" t="s">
        <v>44</v>
      </c>
      <c r="Y718">
        <v>24</v>
      </c>
      <c r="Z718">
        <v>0</v>
      </c>
      <c r="AA718">
        <v>0</v>
      </c>
    </row>
    <row r="719" spans="1:27" x14ac:dyDescent="0.25">
      <c r="A719" t="s">
        <v>798</v>
      </c>
      <c r="B719" s="6">
        <v>45747</v>
      </c>
      <c r="C719" t="s">
        <v>58</v>
      </c>
      <c r="D719" t="s">
        <v>46</v>
      </c>
      <c r="E719" t="s">
        <v>29</v>
      </c>
      <c r="F719" t="s">
        <v>73</v>
      </c>
      <c r="G719" t="s">
        <v>31</v>
      </c>
      <c r="H719">
        <v>4</v>
      </c>
      <c r="I719">
        <v>189.75</v>
      </c>
      <c r="J719">
        <v>10</v>
      </c>
      <c r="K719">
        <v>38</v>
      </c>
      <c r="L719">
        <v>7.78</v>
      </c>
      <c r="M719">
        <v>5</v>
      </c>
      <c r="N719" t="s">
        <v>50</v>
      </c>
      <c r="O719" t="s">
        <v>42</v>
      </c>
      <c r="P719" t="s">
        <v>56</v>
      </c>
      <c r="Q719">
        <v>759</v>
      </c>
      <c r="R719">
        <v>75.900000000000006</v>
      </c>
      <c r="S719">
        <v>683.1</v>
      </c>
      <c r="T719">
        <v>0</v>
      </c>
      <c r="U719">
        <v>683.1</v>
      </c>
      <c r="V719">
        <v>19</v>
      </c>
      <c r="W719">
        <v>19</v>
      </c>
      <c r="X719" t="s">
        <v>35</v>
      </c>
      <c r="Y719">
        <v>24.6</v>
      </c>
      <c r="Z719">
        <v>168.04</v>
      </c>
      <c r="AA719">
        <v>1</v>
      </c>
    </row>
    <row r="720" spans="1:27" x14ac:dyDescent="0.25">
      <c r="A720" t="s">
        <v>799</v>
      </c>
      <c r="B720" s="6">
        <v>45747</v>
      </c>
      <c r="C720" t="s">
        <v>88</v>
      </c>
      <c r="D720" t="s">
        <v>54</v>
      </c>
      <c r="E720" t="s">
        <v>47</v>
      </c>
      <c r="F720" t="s">
        <v>81</v>
      </c>
      <c r="G720" t="s">
        <v>63</v>
      </c>
      <c r="H720">
        <v>1</v>
      </c>
      <c r="I720">
        <v>292</v>
      </c>
      <c r="J720">
        <v>5</v>
      </c>
      <c r="K720">
        <v>31</v>
      </c>
      <c r="L720">
        <v>6.84</v>
      </c>
      <c r="M720">
        <v>4.5999999999999996</v>
      </c>
      <c r="N720" t="s">
        <v>60</v>
      </c>
      <c r="O720" t="s">
        <v>33</v>
      </c>
      <c r="P720" t="s">
        <v>51</v>
      </c>
      <c r="Q720">
        <v>292</v>
      </c>
      <c r="R720">
        <v>14.6</v>
      </c>
      <c r="S720">
        <v>0</v>
      </c>
      <c r="T720">
        <v>25</v>
      </c>
      <c r="U720">
        <v>0</v>
      </c>
      <c r="V720">
        <v>18</v>
      </c>
      <c r="W720">
        <v>13</v>
      </c>
      <c r="X720" t="s">
        <v>35</v>
      </c>
      <c r="Y720">
        <v>13.1</v>
      </c>
      <c r="Z720">
        <v>0</v>
      </c>
      <c r="AA720">
        <v>1</v>
      </c>
    </row>
    <row r="721" spans="1:27" x14ac:dyDescent="0.25">
      <c r="A721" t="s">
        <v>800</v>
      </c>
      <c r="B721" s="6">
        <v>45747</v>
      </c>
      <c r="C721" t="s">
        <v>75</v>
      </c>
      <c r="D721" t="s">
        <v>38</v>
      </c>
      <c r="E721" t="s">
        <v>29</v>
      </c>
      <c r="F721" t="s">
        <v>86</v>
      </c>
      <c r="G721" t="s">
        <v>55</v>
      </c>
      <c r="H721">
        <v>4</v>
      </c>
      <c r="I721">
        <v>216.16</v>
      </c>
      <c r="J721">
        <v>25</v>
      </c>
      <c r="K721">
        <v>32</v>
      </c>
      <c r="L721">
        <v>4.22</v>
      </c>
      <c r="M721">
        <v>2.9</v>
      </c>
      <c r="N721" t="s">
        <v>68</v>
      </c>
      <c r="O721" t="s">
        <v>42</v>
      </c>
      <c r="P721" t="s">
        <v>64</v>
      </c>
      <c r="Q721">
        <v>864.64</v>
      </c>
      <c r="R721">
        <v>216.16</v>
      </c>
      <c r="S721">
        <v>648.48</v>
      </c>
      <c r="T721">
        <v>0</v>
      </c>
      <c r="U721">
        <v>648.48</v>
      </c>
      <c r="V721">
        <v>25</v>
      </c>
      <c r="W721">
        <v>7</v>
      </c>
      <c r="X721" t="s">
        <v>35</v>
      </c>
      <c r="Y721">
        <v>8.3000000000000007</v>
      </c>
      <c r="Z721">
        <v>53.82</v>
      </c>
      <c r="AA721">
        <v>1</v>
      </c>
    </row>
    <row r="722" spans="1:27" x14ac:dyDescent="0.25">
      <c r="A722" t="s">
        <v>801</v>
      </c>
      <c r="B722" s="6">
        <v>45747</v>
      </c>
      <c r="C722" t="s">
        <v>37</v>
      </c>
      <c r="D722" t="s">
        <v>46</v>
      </c>
      <c r="E722" t="s">
        <v>29</v>
      </c>
      <c r="F722" t="s">
        <v>93</v>
      </c>
      <c r="G722" t="s">
        <v>70</v>
      </c>
      <c r="H722">
        <v>3</v>
      </c>
      <c r="I722">
        <v>102.29</v>
      </c>
      <c r="J722">
        <v>20</v>
      </c>
      <c r="K722">
        <v>20</v>
      </c>
      <c r="L722">
        <v>4.4400000000000004</v>
      </c>
      <c r="M722">
        <v>4.2</v>
      </c>
      <c r="N722" t="s">
        <v>60</v>
      </c>
      <c r="O722" t="s">
        <v>42</v>
      </c>
      <c r="P722" t="s">
        <v>43</v>
      </c>
      <c r="Q722">
        <v>306.87</v>
      </c>
      <c r="R722">
        <v>61.37</v>
      </c>
      <c r="S722">
        <v>245.5</v>
      </c>
      <c r="T722">
        <v>15</v>
      </c>
      <c r="U722">
        <v>260.5</v>
      </c>
      <c r="V722">
        <v>35</v>
      </c>
      <c r="W722">
        <v>0</v>
      </c>
      <c r="X722" t="s">
        <v>44</v>
      </c>
      <c r="Y722">
        <v>19.7</v>
      </c>
      <c r="Z722">
        <v>48.36</v>
      </c>
      <c r="AA722">
        <v>0</v>
      </c>
    </row>
    <row r="723" spans="1:27" x14ac:dyDescent="0.25">
      <c r="A723" t="s">
        <v>802</v>
      </c>
      <c r="B723" s="6">
        <v>45747</v>
      </c>
      <c r="C723" t="s">
        <v>27</v>
      </c>
      <c r="D723" t="s">
        <v>66</v>
      </c>
      <c r="E723" t="s">
        <v>47</v>
      </c>
      <c r="F723" t="s">
        <v>73</v>
      </c>
      <c r="G723" t="s">
        <v>67</v>
      </c>
      <c r="H723">
        <v>1</v>
      </c>
      <c r="I723">
        <v>458.17</v>
      </c>
      <c r="J723">
        <v>10</v>
      </c>
      <c r="K723">
        <v>28</v>
      </c>
      <c r="L723">
        <v>2.4900000000000002</v>
      </c>
      <c r="M723">
        <v>4</v>
      </c>
      <c r="N723" t="s">
        <v>68</v>
      </c>
      <c r="O723" t="s">
        <v>42</v>
      </c>
      <c r="P723" t="s">
        <v>64</v>
      </c>
      <c r="Q723">
        <v>458.17</v>
      </c>
      <c r="R723">
        <v>45.82</v>
      </c>
      <c r="S723">
        <v>412.35</v>
      </c>
      <c r="T723">
        <v>0</v>
      </c>
      <c r="U723">
        <v>412.35</v>
      </c>
      <c r="V723">
        <v>37</v>
      </c>
      <c r="W723">
        <v>0</v>
      </c>
      <c r="X723" t="s">
        <v>44</v>
      </c>
      <c r="Y723">
        <v>12</v>
      </c>
      <c r="Z723">
        <v>49.48</v>
      </c>
      <c r="AA723">
        <v>0</v>
      </c>
    </row>
    <row r="724" spans="1:27" x14ac:dyDescent="0.25">
      <c r="A724" t="s">
        <v>803</v>
      </c>
      <c r="B724" s="6">
        <v>45747</v>
      </c>
      <c r="C724" t="s">
        <v>53</v>
      </c>
      <c r="D724" t="s">
        <v>38</v>
      </c>
      <c r="E724" t="s">
        <v>47</v>
      </c>
      <c r="F724" t="s">
        <v>93</v>
      </c>
      <c r="G724" t="s">
        <v>144</v>
      </c>
      <c r="H724">
        <v>2</v>
      </c>
      <c r="I724">
        <v>312.19</v>
      </c>
      <c r="J724">
        <v>20</v>
      </c>
      <c r="K724">
        <v>47</v>
      </c>
      <c r="L724">
        <v>3.16</v>
      </c>
      <c r="M724">
        <v>5</v>
      </c>
      <c r="N724" t="s">
        <v>32</v>
      </c>
      <c r="O724" t="s">
        <v>42</v>
      </c>
      <c r="P724" t="s">
        <v>51</v>
      </c>
      <c r="Q724">
        <v>624.38</v>
      </c>
      <c r="R724">
        <v>124.88</v>
      </c>
      <c r="S724">
        <v>499.5</v>
      </c>
      <c r="T724">
        <v>0</v>
      </c>
      <c r="U724">
        <v>499.5</v>
      </c>
      <c r="V724">
        <v>20</v>
      </c>
      <c r="W724">
        <v>27</v>
      </c>
      <c r="X724" t="s">
        <v>35</v>
      </c>
      <c r="Y724">
        <v>18.600000000000001</v>
      </c>
      <c r="Z724">
        <v>92.91</v>
      </c>
      <c r="AA724">
        <v>1</v>
      </c>
    </row>
    <row r="725" spans="1:27" x14ac:dyDescent="0.25">
      <c r="A725" t="s">
        <v>804</v>
      </c>
      <c r="B725" s="6">
        <v>45747</v>
      </c>
      <c r="C725" t="s">
        <v>88</v>
      </c>
      <c r="D725" t="s">
        <v>66</v>
      </c>
      <c r="E725" t="s">
        <v>29</v>
      </c>
      <c r="F725" t="s">
        <v>48</v>
      </c>
      <c r="G725" t="s">
        <v>98</v>
      </c>
      <c r="H725">
        <v>4</v>
      </c>
      <c r="I725">
        <v>454</v>
      </c>
      <c r="J725">
        <v>25</v>
      </c>
      <c r="K725">
        <v>31</v>
      </c>
      <c r="L725">
        <v>5.31</v>
      </c>
      <c r="M725">
        <v>3.1</v>
      </c>
      <c r="N725" t="s">
        <v>50</v>
      </c>
      <c r="O725" t="s">
        <v>42</v>
      </c>
      <c r="P725" t="s">
        <v>64</v>
      </c>
      <c r="Q725">
        <v>1816</v>
      </c>
      <c r="R725">
        <v>454</v>
      </c>
      <c r="S725">
        <v>1362</v>
      </c>
      <c r="T725">
        <v>0</v>
      </c>
      <c r="U725">
        <v>1362</v>
      </c>
      <c r="V725">
        <v>34</v>
      </c>
      <c r="W725">
        <v>0</v>
      </c>
      <c r="X725" t="s">
        <v>44</v>
      </c>
      <c r="Y725">
        <v>27.3</v>
      </c>
      <c r="Z725">
        <v>371.83</v>
      </c>
      <c r="AA725">
        <v>0</v>
      </c>
    </row>
    <row r="726" spans="1:27" x14ac:dyDescent="0.25">
      <c r="A726" t="s">
        <v>805</v>
      </c>
      <c r="B726" s="6">
        <v>45747</v>
      </c>
      <c r="C726" t="s">
        <v>88</v>
      </c>
      <c r="D726" t="s">
        <v>28</v>
      </c>
      <c r="E726" t="s">
        <v>29</v>
      </c>
      <c r="F726" t="s">
        <v>59</v>
      </c>
      <c r="G726" t="s">
        <v>82</v>
      </c>
      <c r="H726">
        <v>6</v>
      </c>
      <c r="I726">
        <v>207.51</v>
      </c>
      <c r="J726">
        <v>20</v>
      </c>
      <c r="K726">
        <v>38</v>
      </c>
      <c r="L726">
        <v>7.37</v>
      </c>
      <c r="M726">
        <v>4.5</v>
      </c>
      <c r="N726" t="s">
        <v>32</v>
      </c>
      <c r="O726" t="s">
        <v>42</v>
      </c>
      <c r="P726" t="s">
        <v>56</v>
      </c>
      <c r="Q726">
        <v>1245.06</v>
      </c>
      <c r="R726">
        <v>249.01</v>
      </c>
      <c r="S726">
        <v>996.05</v>
      </c>
      <c r="T726">
        <v>0</v>
      </c>
      <c r="U726">
        <v>996.05</v>
      </c>
      <c r="V726">
        <v>38</v>
      </c>
      <c r="W726">
        <v>0</v>
      </c>
      <c r="X726" t="s">
        <v>44</v>
      </c>
      <c r="Y726">
        <v>8.9</v>
      </c>
      <c r="Z726">
        <v>88.65</v>
      </c>
      <c r="AA726">
        <v>0</v>
      </c>
    </row>
    <row r="727" spans="1:27" x14ac:dyDescent="0.25">
      <c r="A727" t="s">
        <v>806</v>
      </c>
      <c r="B727" s="6">
        <v>45747</v>
      </c>
      <c r="C727" t="s">
        <v>58</v>
      </c>
      <c r="D727" t="s">
        <v>54</v>
      </c>
      <c r="E727" t="s">
        <v>29</v>
      </c>
      <c r="F727" t="s">
        <v>81</v>
      </c>
      <c r="G727" t="s">
        <v>63</v>
      </c>
      <c r="H727">
        <v>2</v>
      </c>
      <c r="I727">
        <v>277.93</v>
      </c>
      <c r="J727">
        <v>20</v>
      </c>
      <c r="K727">
        <v>28</v>
      </c>
      <c r="L727">
        <v>4.72</v>
      </c>
      <c r="M727">
        <v>4.3</v>
      </c>
      <c r="N727" t="s">
        <v>50</v>
      </c>
      <c r="O727" t="s">
        <v>42</v>
      </c>
      <c r="P727" t="s">
        <v>51</v>
      </c>
      <c r="Q727">
        <v>555.86</v>
      </c>
      <c r="R727">
        <v>111.17</v>
      </c>
      <c r="S727">
        <v>444.69</v>
      </c>
      <c r="T727">
        <v>0</v>
      </c>
      <c r="U727">
        <v>444.69</v>
      </c>
      <c r="V727">
        <v>31</v>
      </c>
      <c r="W727">
        <v>0</v>
      </c>
      <c r="X727" t="s">
        <v>44</v>
      </c>
      <c r="Y727">
        <v>22.6</v>
      </c>
      <c r="Z727">
        <v>100.5</v>
      </c>
      <c r="AA727">
        <v>0</v>
      </c>
    </row>
    <row r="728" spans="1:27" x14ac:dyDescent="0.25">
      <c r="A728" t="s">
        <v>807</v>
      </c>
      <c r="B728" s="6">
        <v>45747</v>
      </c>
      <c r="C728" t="s">
        <v>84</v>
      </c>
      <c r="D728" t="s">
        <v>66</v>
      </c>
      <c r="E728" t="s">
        <v>29</v>
      </c>
      <c r="F728" t="s">
        <v>48</v>
      </c>
      <c r="G728" t="s">
        <v>70</v>
      </c>
      <c r="H728">
        <v>4</v>
      </c>
      <c r="I728">
        <v>177.61</v>
      </c>
      <c r="J728">
        <v>5</v>
      </c>
      <c r="K728">
        <v>39</v>
      </c>
      <c r="L728">
        <v>7.4</v>
      </c>
      <c r="M728">
        <v>4</v>
      </c>
      <c r="N728" t="s">
        <v>32</v>
      </c>
      <c r="O728" t="s">
        <v>42</v>
      </c>
      <c r="P728" t="s">
        <v>64</v>
      </c>
      <c r="Q728">
        <v>710.44</v>
      </c>
      <c r="R728">
        <v>35.520000000000003</v>
      </c>
      <c r="S728">
        <v>674.92</v>
      </c>
      <c r="T728">
        <v>0</v>
      </c>
      <c r="U728">
        <v>674.92</v>
      </c>
      <c r="V728">
        <v>18</v>
      </c>
      <c r="W728">
        <v>21</v>
      </c>
      <c r="X728" t="s">
        <v>35</v>
      </c>
      <c r="Y728">
        <v>14.9</v>
      </c>
      <c r="Z728">
        <v>100.56</v>
      </c>
      <c r="AA728">
        <v>1</v>
      </c>
    </row>
    <row r="729" spans="1:27" x14ac:dyDescent="0.25">
      <c r="A729" t="s">
        <v>808</v>
      </c>
      <c r="B729" s="6">
        <v>45747</v>
      </c>
      <c r="C729" t="s">
        <v>27</v>
      </c>
      <c r="D729" t="s">
        <v>28</v>
      </c>
      <c r="E729" t="s">
        <v>47</v>
      </c>
      <c r="F729" t="s">
        <v>86</v>
      </c>
      <c r="G729" t="s">
        <v>117</v>
      </c>
      <c r="H729">
        <v>7</v>
      </c>
      <c r="I729">
        <v>484.28</v>
      </c>
      <c r="J729">
        <v>25</v>
      </c>
      <c r="K729">
        <v>21</v>
      </c>
      <c r="L729">
        <v>5.94</v>
      </c>
      <c r="M729">
        <v>4.2</v>
      </c>
      <c r="N729" t="s">
        <v>68</v>
      </c>
      <c r="O729" t="s">
        <v>42</v>
      </c>
      <c r="P729" t="s">
        <v>43</v>
      </c>
      <c r="Q729">
        <v>3389.96</v>
      </c>
      <c r="R729">
        <v>847.49</v>
      </c>
      <c r="S729">
        <v>2542.4699999999998</v>
      </c>
      <c r="T729">
        <v>0</v>
      </c>
      <c r="U729">
        <v>2542.4699999999998</v>
      </c>
      <c r="V729">
        <v>40</v>
      </c>
      <c r="W729">
        <v>0</v>
      </c>
      <c r="X729" t="s">
        <v>44</v>
      </c>
      <c r="Y729">
        <v>29.6</v>
      </c>
      <c r="Z729">
        <v>752.57</v>
      </c>
      <c r="AA729">
        <v>0</v>
      </c>
    </row>
    <row r="730" spans="1:27" x14ac:dyDescent="0.25">
      <c r="A730" t="s">
        <v>809</v>
      </c>
      <c r="B730" s="6">
        <v>45747</v>
      </c>
      <c r="C730" t="s">
        <v>53</v>
      </c>
      <c r="D730" t="s">
        <v>38</v>
      </c>
      <c r="E730" t="s">
        <v>47</v>
      </c>
      <c r="F730" t="s">
        <v>86</v>
      </c>
      <c r="G730" t="s">
        <v>119</v>
      </c>
      <c r="H730">
        <v>4</v>
      </c>
      <c r="I730">
        <v>295.22000000000003</v>
      </c>
      <c r="J730">
        <v>20</v>
      </c>
      <c r="K730">
        <v>20</v>
      </c>
      <c r="L730">
        <v>1.76</v>
      </c>
      <c r="M730">
        <v>3.5</v>
      </c>
      <c r="N730" t="s">
        <v>68</v>
      </c>
      <c r="O730" t="s">
        <v>42</v>
      </c>
      <c r="P730" t="s">
        <v>56</v>
      </c>
      <c r="Q730">
        <v>1180.8800000000001</v>
      </c>
      <c r="R730">
        <v>236.18</v>
      </c>
      <c r="S730">
        <v>944.7</v>
      </c>
      <c r="T730">
        <v>0</v>
      </c>
      <c r="U730">
        <v>944.7</v>
      </c>
      <c r="V730">
        <v>18</v>
      </c>
      <c r="W730">
        <v>2</v>
      </c>
      <c r="X730" t="s">
        <v>44</v>
      </c>
      <c r="Y730">
        <v>11.4</v>
      </c>
      <c r="Z730">
        <v>107.7</v>
      </c>
      <c r="AA730">
        <v>0</v>
      </c>
    </row>
    <row r="731" spans="1:27" x14ac:dyDescent="0.25">
      <c r="A731" t="s">
        <v>810</v>
      </c>
      <c r="B731" s="6">
        <v>45748</v>
      </c>
      <c r="C731" t="s">
        <v>88</v>
      </c>
      <c r="D731" t="s">
        <v>66</v>
      </c>
      <c r="E731" t="s">
        <v>47</v>
      </c>
      <c r="F731" t="s">
        <v>93</v>
      </c>
      <c r="G731" t="s">
        <v>136</v>
      </c>
      <c r="H731">
        <v>5</v>
      </c>
      <c r="I731">
        <v>198.13</v>
      </c>
      <c r="J731">
        <v>0</v>
      </c>
      <c r="K731">
        <v>35</v>
      </c>
      <c r="L731">
        <v>7.76</v>
      </c>
      <c r="M731">
        <v>3.6</v>
      </c>
      <c r="N731" t="s">
        <v>50</v>
      </c>
      <c r="O731" t="s">
        <v>42</v>
      </c>
      <c r="P731" t="s">
        <v>56</v>
      </c>
      <c r="Q731">
        <v>990.65</v>
      </c>
      <c r="R731">
        <v>0</v>
      </c>
      <c r="S731">
        <v>990.65</v>
      </c>
      <c r="T731">
        <v>0</v>
      </c>
      <c r="U731">
        <v>990.65</v>
      </c>
      <c r="V731">
        <v>27</v>
      </c>
      <c r="W731">
        <v>8</v>
      </c>
      <c r="X731" t="s">
        <v>35</v>
      </c>
      <c r="Y731">
        <v>26.6</v>
      </c>
      <c r="Z731">
        <v>263.51</v>
      </c>
      <c r="AA731">
        <v>1</v>
      </c>
    </row>
    <row r="732" spans="1:27" x14ac:dyDescent="0.25">
      <c r="A732" t="s">
        <v>811</v>
      </c>
      <c r="B732" s="6">
        <v>45749</v>
      </c>
      <c r="C732" t="s">
        <v>53</v>
      </c>
      <c r="D732" t="s">
        <v>54</v>
      </c>
      <c r="E732" t="s">
        <v>47</v>
      </c>
      <c r="F732" t="s">
        <v>81</v>
      </c>
      <c r="G732" t="s">
        <v>31</v>
      </c>
      <c r="H732">
        <v>3</v>
      </c>
      <c r="I732">
        <v>323.55</v>
      </c>
      <c r="J732">
        <v>15</v>
      </c>
      <c r="K732">
        <v>34</v>
      </c>
      <c r="L732">
        <v>4.54</v>
      </c>
      <c r="M732">
        <v>3.4</v>
      </c>
      <c r="N732" t="s">
        <v>60</v>
      </c>
      <c r="O732" t="s">
        <v>42</v>
      </c>
      <c r="P732" t="s">
        <v>34</v>
      </c>
      <c r="Q732">
        <v>970.65</v>
      </c>
      <c r="R732">
        <v>145.6</v>
      </c>
      <c r="S732">
        <v>825.05</v>
      </c>
      <c r="T732">
        <v>0</v>
      </c>
      <c r="U732">
        <v>825.05</v>
      </c>
      <c r="V732">
        <v>37</v>
      </c>
      <c r="W732">
        <v>0</v>
      </c>
      <c r="X732" t="s">
        <v>44</v>
      </c>
      <c r="Y732">
        <v>30.1</v>
      </c>
      <c r="Z732">
        <v>248.34</v>
      </c>
      <c r="AA732">
        <v>0</v>
      </c>
    </row>
    <row r="733" spans="1:27" x14ac:dyDescent="0.25">
      <c r="A733" t="s">
        <v>812</v>
      </c>
      <c r="B733" s="6">
        <v>45749</v>
      </c>
      <c r="C733" t="s">
        <v>37</v>
      </c>
      <c r="D733" t="s">
        <v>54</v>
      </c>
      <c r="E733" t="s">
        <v>29</v>
      </c>
      <c r="F733" t="s">
        <v>86</v>
      </c>
      <c r="G733" t="s">
        <v>136</v>
      </c>
      <c r="H733">
        <v>3</v>
      </c>
      <c r="I733">
        <v>314.08</v>
      </c>
      <c r="J733">
        <v>5</v>
      </c>
      <c r="K733">
        <v>20</v>
      </c>
      <c r="L733">
        <v>2.91</v>
      </c>
      <c r="M733">
        <v>2.2000000000000002</v>
      </c>
      <c r="N733" t="s">
        <v>32</v>
      </c>
      <c r="O733" t="s">
        <v>33</v>
      </c>
      <c r="P733" t="s">
        <v>51</v>
      </c>
      <c r="Q733">
        <v>942.24</v>
      </c>
      <c r="R733">
        <v>47.11</v>
      </c>
      <c r="S733">
        <v>0</v>
      </c>
      <c r="T733">
        <v>0</v>
      </c>
      <c r="U733">
        <v>0</v>
      </c>
      <c r="V733">
        <v>44</v>
      </c>
      <c r="W733">
        <v>0</v>
      </c>
      <c r="X733" t="s">
        <v>44</v>
      </c>
      <c r="Y733">
        <v>23.2</v>
      </c>
      <c r="Z733">
        <v>0</v>
      </c>
      <c r="AA733">
        <v>0</v>
      </c>
    </row>
    <row r="734" spans="1:27" x14ac:dyDescent="0.25">
      <c r="A734" t="s">
        <v>813</v>
      </c>
      <c r="B734" s="6">
        <v>45749</v>
      </c>
      <c r="C734" t="s">
        <v>37</v>
      </c>
      <c r="D734" t="s">
        <v>28</v>
      </c>
      <c r="E734" t="s">
        <v>47</v>
      </c>
      <c r="F734" t="s">
        <v>30</v>
      </c>
      <c r="G734" t="s">
        <v>98</v>
      </c>
      <c r="H734">
        <v>5</v>
      </c>
      <c r="I734">
        <v>198.74</v>
      </c>
      <c r="J734">
        <v>25</v>
      </c>
      <c r="K734">
        <v>32</v>
      </c>
      <c r="L734">
        <v>4.8499999999999996</v>
      </c>
      <c r="M734">
        <v>4.0999999999999996</v>
      </c>
      <c r="N734" t="s">
        <v>68</v>
      </c>
      <c r="O734" t="s">
        <v>42</v>
      </c>
      <c r="P734" t="s">
        <v>34</v>
      </c>
      <c r="Q734">
        <v>993.7</v>
      </c>
      <c r="R734">
        <v>248.42</v>
      </c>
      <c r="S734">
        <v>745.28</v>
      </c>
      <c r="T734">
        <v>0</v>
      </c>
      <c r="U734">
        <v>745.28</v>
      </c>
      <c r="V734">
        <v>31</v>
      </c>
      <c r="W734">
        <v>1</v>
      </c>
      <c r="X734" t="s">
        <v>44</v>
      </c>
      <c r="Y734">
        <v>29.1</v>
      </c>
      <c r="Z734">
        <v>216.88</v>
      </c>
      <c r="AA734">
        <v>0</v>
      </c>
    </row>
    <row r="735" spans="1:27" x14ac:dyDescent="0.25">
      <c r="A735" t="s">
        <v>814</v>
      </c>
      <c r="B735" s="6">
        <v>45749</v>
      </c>
      <c r="C735" t="s">
        <v>80</v>
      </c>
      <c r="D735" t="s">
        <v>54</v>
      </c>
      <c r="E735" t="s">
        <v>29</v>
      </c>
      <c r="F735" t="s">
        <v>73</v>
      </c>
      <c r="G735" t="s">
        <v>49</v>
      </c>
      <c r="H735">
        <v>5</v>
      </c>
      <c r="I735">
        <v>79.150000000000006</v>
      </c>
      <c r="J735">
        <v>5</v>
      </c>
      <c r="K735">
        <v>19</v>
      </c>
      <c r="L735">
        <v>0.83</v>
      </c>
      <c r="M735">
        <v>4.5999999999999996</v>
      </c>
      <c r="N735" t="s">
        <v>68</v>
      </c>
      <c r="O735" t="s">
        <v>42</v>
      </c>
      <c r="P735" t="s">
        <v>34</v>
      </c>
      <c r="Q735">
        <v>395.75</v>
      </c>
      <c r="R735">
        <v>19.79</v>
      </c>
      <c r="S735">
        <v>375.96</v>
      </c>
      <c r="T735">
        <v>0</v>
      </c>
      <c r="U735">
        <v>375.96</v>
      </c>
      <c r="V735">
        <v>44</v>
      </c>
      <c r="W735">
        <v>0</v>
      </c>
      <c r="X735" t="s">
        <v>44</v>
      </c>
      <c r="Y735">
        <v>12.2</v>
      </c>
      <c r="Z735">
        <v>45.87</v>
      </c>
      <c r="AA735">
        <v>0</v>
      </c>
    </row>
    <row r="736" spans="1:27" x14ac:dyDescent="0.25">
      <c r="A736" t="s">
        <v>815</v>
      </c>
      <c r="B736" s="6">
        <v>45749</v>
      </c>
      <c r="C736" t="s">
        <v>80</v>
      </c>
      <c r="D736" t="s">
        <v>28</v>
      </c>
      <c r="E736" t="s">
        <v>47</v>
      </c>
      <c r="F736" t="s">
        <v>39</v>
      </c>
      <c r="G736" t="s">
        <v>40</v>
      </c>
      <c r="H736">
        <v>4</v>
      </c>
      <c r="I736">
        <v>299.33</v>
      </c>
      <c r="J736">
        <v>10</v>
      </c>
      <c r="K736">
        <v>22</v>
      </c>
      <c r="L736">
        <v>5.99</v>
      </c>
      <c r="M736">
        <v>4.3</v>
      </c>
      <c r="N736" t="s">
        <v>60</v>
      </c>
      <c r="O736" t="s">
        <v>42</v>
      </c>
      <c r="P736" t="s">
        <v>34</v>
      </c>
      <c r="Q736">
        <v>1197.32</v>
      </c>
      <c r="R736">
        <v>119.73</v>
      </c>
      <c r="S736">
        <v>1077.5899999999999</v>
      </c>
      <c r="T736">
        <v>0</v>
      </c>
      <c r="U736">
        <v>1077.5899999999999</v>
      </c>
      <c r="V736">
        <v>32</v>
      </c>
      <c r="W736">
        <v>0</v>
      </c>
      <c r="X736" t="s">
        <v>44</v>
      </c>
      <c r="Y736">
        <v>12.6</v>
      </c>
      <c r="Z736">
        <v>135.78</v>
      </c>
      <c r="AA736">
        <v>0</v>
      </c>
    </row>
    <row r="737" spans="1:27" x14ac:dyDescent="0.25">
      <c r="A737" t="s">
        <v>816</v>
      </c>
      <c r="B737" s="6">
        <v>45749</v>
      </c>
      <c r="C737" t="s">
        <v>27</v>
      </c>
      <c r="D737" t="s">
        <v>66</v>
      </c>
      <c r="E737" t="s">
        <v>47</v>
      </c>
      <c r="F737" t="s">
        <v>86</v>
      </c>
      <c r="G737" t="s">
        <v>63</v>
      </c>
      <c r="H737">
        <v>4</v>
      </c>
      <c r="I737">
        <v>235.59</v>
      </c>
      <c r="J737">
        <v>5</v>
      </c>
      <c r="K737">
        <v>32</v>
      </c>
      <c r="L737">
        <v>6.97</v>
      </c>
      <c r="M737">
        <v>3.6</v>
      </c>
      <c r="N737" t="s">
        <v>41</v>
      </c>
      <c r="O737" t="s">
        <v>42</v>
      </c>
      <c r="P737" t="s">
        <v>56</v>
      </c>
      <c r="Q737">
        <v>942.36</v>
      </c>
      <c r="R737">
        <v>47.12</v>
      </c>
      <c r="S737">
        <v>895.24</v>
      </c>
      <c r="T737">
        <v>0</v>
      </c>
      <c r="U737">
        <v>895.24</v>
      </c>
      <c r="V737">
        <v>22</v>
      </c>
      <c r="W737">
        <v>10</v>
      </c>
      <c r="X737" t="s">
        <v>35</v>
      </c>
      <c r="Y737">
        <v>20.2</v>
      </c>
      <c r="Z737">
        <v>180.84</v>
      </c>
      <c r="AA737">
        <v>1</v>
      </c>
    </row>
    <row r="738" spans="1:27" x14ac:dyDescent="0.25">
      <c r="A738" t="s">
        <v>817</v>
      </c>
      <c r="B738" s="6">
        <v>45749</v>
      </c>
      <c r="C738" t="s">
        <v>27</v>
      </c>
      <c r="D738" t="s">
        <v>28</v>
      </c>
      <c r="E738" t="s">
        <v>29</v>
      </c>
      <c r="F738" t="s">
        <v>111</v>
      </c>
      <c r="G738" t="s">
        <v>63</v>
      </c>
      <c r="H738">
        <v>7</v>
      </c>
      <c r="I738">
        <v>135.22</v>
      </c>
      <c r="J738">
        <v>10</v>
      </c>
      <c r="K738">
        <v>43</v>
      </c>
      <c r="L738">
        <v>7.51</v>
      </c>
      <c r="M738">
        <v>3.9</v>
      </c>
      <c r="N738" t="s">
        <v>60</v>
      </c>
      <c r="O738" t="s">
        <v>33</v>
      </c>
      <c r="P738" t="s">
        <v>43</v>
      </c>
      <c r="Q738">
        <v>946.54</v>
      </c>
      <c r="R738">
        <v>94.65</v>
      </c>
      <c r="S738">
        <v>0</v>
      </c>
      <c r="T738">
        <v>0</v>
      </c>
      <c r="U738">
        <v>0</v>
      </c>
      <c r="V738">
        <v>21</v>
      </c>
      <c r="W738">
        <v>22</v>
      </c>
      <c r="X738" t="s">
        <v>35</v>
      </c>
      <c r="Y738">
        <v>16.2</v>
      </c>
      <c r="Z738">
        <v>0</v>
      </c>
      <c r="AA738">
        <v>1</v>
      </c>
    </row>
    <row r="739" spans="1:27" x14ac:dyDescent="0.25">
      <c r="A739" t="s">
        <v>818</v>
      </c>
      <c r="B739" s="6">
        <v>45749</v>
      </c>
      <c r="C739" t="s">
        <v>75</v>
      </c>
      <c r="D739" t="s">
        <v>28</v>
      </c>
      <c r="E739" t="s">
        <v>47</v>
      </c>
      <c r="F739" t="s">
        <v>111</v>
      </c>
      <c r="G739" t="s">
        <v>98</v>
      </c>
      <c r="H739">
        <v>2</v>
      </c>
      <c r="I739">
        <v>76.180000000000007</v>
      </c>
      <c r="J739">
        <v>15</v>
      </c>
      <c r="K739">
        <v>28</v>
      </c>
      <c r="L739">
        <v>5.12</v>
      </c>
      <c r="M739">
        <v>3.9</v>
      </c>
      <c r="N739" t="s">
        <v>60</v>
      </c>
      <c r="O739" t="s">
        <v>42</v>
      </c>
      <c r="P739" t="s">
        <v>56</v>
      </c>
      <c r="Q739">
        <v>152.36000000000001</v>
      </c>
      <c r="R739">
        <v>22.85</v>
      </c>
      <c r="S739">
        <v>129.51</v>
      </c>
      <c r="T739">
        <v>10</v>
      </c>
      <c r="U739">
        <v>139.51</v>
      </c>
      <c r="V739">
        <v>25</v>
      </c>
      <c r="W739">
        <v>3</v>
      </c>
      <c r="X739" t="s">
        <v>44</v>
      </c>
      <c r="Y739">
        <v>23</v>
      </c>
      <c r="Z739">
        <v>29.79</v>
      </c>
      <c r="AA739">
        <v>0</v>
      </c>
    </row>
    <row r="740" spans="1:27" x14ac:dyDescent="0.25">
      <c r="A740" t="s">
        <v>819</v>
      </c>
      <c r="B740" s="6">
        <v>45749</v>
      </c>
      <c r="C740" t="s">
        <v>58</v>
      </c>
      <c r="D740" t="s">
        <v>28</v>
      </c>
      <c r="E740" t="s">
        <v>29</v>
      </c>
      <c r="F740" t="s">
        <v>73</v>
      </c>
      <c r="G740" t="s">
        <v>63</v>
      </c>
      <c r="H740">
        <v>1</v>
      </c>
      <c r="I740">
        <v>452.76</v>
      </c>
      <c r="J740">
        <v>10</v>
      </c>
      <c r="K740">
        <v>37</v>
      </c>
      <c r="L740">
        <v>0.83</v>
      </c>
      <c r="M740">
        <v>4.2</v>
      </c>
      <c r="N740" t="s">
        <v>60</v>
      </c>
      <c r="O740" t="s">
        <v>42</v>
      </c>
      <c r="P740" t="s">
        <v>64</v>
      </c>
      <c r="Q740">
        <v>452.76</v>
      </c>
      <c r="R740">
        <v>45.28</v>
      </c>
      <c r="S740">
        <v>407.48</v>
      </c>
      <c r="T740">
        <v>0</v>
      </c>
      <c r="U740">
        <v>407.48</v>
      </c>
      <c r="V740">
        <v>39</v>
      </c>
      <c r="W740">
        <v>0</v>
      </c>
      <c r="X740" t="s">
        <v>44</v>
      </c>
      <c r="Y740">
        <v>17</v>
      </c>
      <c r="Z740">
        <v>69.27</v>
      </c>
      <c r="AA740">
        <v>0</v>
      </c>
    </row>
    <row r="741" spans="1:27" x14ac:dyDescent="0.25">
      <c r="A741" t="s">
        <v>820</v>
      </c>
      <c r="B741" s="6">
        <v>45749</v>
      </c>
      <c r="C741" t="s">
        <v>37</v>
      </c>
      <c r="D741" t="s">
        <v>66</v>
      </c>
      <c r="E741" t="s">
        <v>29</v>
      </c>
      <c r="F741" t="s">
        <v>76</v>
      </c>
      <c r="G741" t="s">
        <v>67</v>
      </c>
      <c r="H741">
        <v>1</v>
      </c>
      <c r="I741">
        <v>337.35</v>
      </c>
      <c r="J741">
        <v>5</v>
      </c>
      <c r="K741">
        <v>26</v>
      </c>
      <c r="L741">
        <v>0.81</v>
      </c>
      <c r="M741">
        <v>2.9</v>
      </c>
      <c r="N741" t="s">
        <v>68</v>
      </c>
      <c r="O741" t="s">
        <v>42</v>
      </c>
      <c r="P741" t="s">
        <v>56</v>
      </c>
      <c r="Q741">
        <v>337.35</v>
      </c>
      <c r="R741">
        <v>16.87</v>
      </c>
      <c r="S741">
        <v>320.48</v>
      </c>
      <c r="T741">
        <v>0</v>
      </c>
      <c r="U741">
        <v>320.48</v>
      </c>
      <c r="V741">
        <v>41</v>
      </c>
      <c r="W741">
        <v>0</v>
      </c>
      <c r="X741" t="s">
        <v>44</v>
      </c>
      <c r="Y741">
        <v>24.2</v>
      </c>
      <c r="Z741">
        <v>77.56</v>
      </c>
      <c r="AA741">
        <v>0</v>
      </c>
    </row>
    <row r="742" spans="1:27" x14ac:dyDescent="0.25">
      <c r="A742" t="s">
        <v>821</v>
      </c>
      <c r="B742" s="6">
        <v>45749</v>
      </c>
      <c r="C742" t="s">
        <v>27</v>
      </c>
      <c r="D742" t="s">
        <v>66</v>
      </c>
      <c r="E742" t="s">
        <v>29</v>
      </c>
      <c r="F742" t="s">
        <v>76</v>
      </c>
      <c r="G742" t="s">
        <v>100</v>
      </c>
      <c r="H742">
        <v>6</v>
      </c>
      <c r="I742">
        <v>493.7</v>
      </c>
      <c r="J742">
        <v>25</v>
      </c>
      <c r="K742">
        <v>22</v>
      </c>
      <c r="L742">
        <v>2.48</v>
      </c>
      <c r="M742">
        <v>3.9</v>
      </c>
      <c r="N742" t="s">
        <v>60</v>
      </c>
      <c r="O742" t="s">
        <v>42</v>
      </c>
      <c r="P742" t="s">
        <v>56</v>
      </c>
      <c r="Q742">
        <v>2962.2</v>
      </c>
      <c r="R742">
        <v>740.55</v>
      </c>
      <c r="S742">
        <v>2221.65</v>
      </c>
      <c r="T742">
        <v>0</v>
      </c>
      <c r="U742">
        <v>2221.65</v>
      </c>
      <c r="V742">
        <v>26</v>
      </c>
      <c r="W742">
        <v>0</v>
      </c>
      <c r="X742" t="s">
        <v>44</v>
      </c>
      <c r="Y742">
        <v>23.3</v>
      </c>
      <c r="Z742">
        <v>517.64</v>
      </c>
      <c r="AA742">
        <v>0</v>
      </c>
    </row>
    <row r="743" spans="1:27" x14ac:dyDescent="0.25">
      <c r="A743" t="s">
        <v>822</v>
      </c>
      <c r="B743" s="6">
        <v>45749</v>
      </c>
      <c r="C743" t="s">
        <v>37</v>
      </c>
      <c r="D743" t="s">
        <v>46</v>
      </c>
      <c r="E743" t="s">
        <v>29</v>
      </c>
      <c r="F743" t="s">
        <v>93</v>
      </c>
      <c r="G743" t="s">
        <v>119</v>
      </c>
      <c r="H743">
        <v>6</v>
      </c>
      <c r="I743">
        <v>375.17</v>
      </c>
      <c r="J743">
        <v>20</v>
      </c>
      <c r="K743">
        <v>33</v>
      </c>
      <c r="L743">
        <v>3.46</v>
      </c>
      <c r="M743">
        <v>3.6</v>
      </c>
      <c r="N743" t="s">
        <v>50</v>
      </c>
      <c r="O743" t="s">
        <v>42</v>
      </c>
      <c r="P743" t="s">
        <v>56</v>
      </c>
      <c r="Q743">
        <v>2251.02</v>
      </c>
      <c r="R743">
        <v>450.2</v>
      </c>
      <c r="S743">
        <v>1800.82</v>
      </c>
      <c r="T743">
        <v>0</v>
      </c>
      <c r="U743">
        <v>1800.82</v>
      </c>
      <c r="V743">
        <v>24</v>
      </c>
      <c r="W743">
        <v>9</v>
      </c>
      <c r="X743" t="s">
        <v>35</v>
      </c>
      <c r="Y743">
        <v>16</v>
      </c>
      <c r="Z743">
        <v>288.13</v>
      </c>
      <c r="AA743">
        <v>1</v>
      </c>
    </row>
    <row r="744" spans="1:27" x14ac:dyDescent="0.25">
      <c r="A744" t="s">
        <v>823</v>
      </c>
      <c r="B744" s="6">
        <v>45750</v>
      </c>
      <c r="C744" t="s">
        <v>37</v>
      </c>
      <c r="D744" t="s">
        <v>54</v>
      </c>
      <c r="E744" t="s">
        <v>47</v>
      </c>
      <c r="F744" t="s">
        <v>81</v>
      </c>
      <c r="G744" t="s">
        <v>63</v>
      </c>
      <c r="H744">
        <v>2</v>
      </c>
      <c r="I744">
        <v>307.83</v>
      </c>
      <c r="J744">
        <v>20</v>
      </c>
      <c r="K744">
        <v>27</v>
      </c>
      <c r="L744">
        <v>7.81</v>
      </c>
      <c r="M744">
        <v>3.6</v>
      </c>
      <c r="N744" t="s">
        <v>32</v>
      </c>
      <c r="O744" t="s">
        <v>42</v>
      </c>
      <c r="P744" t="s">
        <v>51</v>
      </c>
      <c r="Q744">
        <v>615.66</v>
      </c>
      <c r="R744">
        <v>123.13</v>
      </c>
      <c r="S744">
        <v>492.53</v>
      </c>
      <c r="T744">
        <v>0</v>
      </c>
      <c r="U744">
        <v>492.53</v>
      </c>
      <c r="V744">
        <v>26</v>
      </c>
      <c r="W744">
        <v>1</v>
      </c>
      <c r="X744" t="s">
        <v>44</v>
      </c>
      <c r="Y744">
        <v>29.4</v>
      </c>
      <c r="Z744">
        <v>144.80000000000001</v>
      </c>
      <c r="AA744">
        <v>0</v>
      </c>
    </row>
    <row r="745" spans="1:27" x14ac:dyDescent="0.25">
      <c r="A745" t="s">
        <v>824</v>
      </c>
      <c r="B745" s="6">
        <v>45750</v>
      </c>
      <c r="C745" t="s">
        <v>88</v>
      </c>
      <c r="D745" t="s">
        <v>38</v>
      </c>
      <c r="E745" t="s">
        <v>47</v>
      </c>
      <c r="F745" t="s">
        <v>73</v>
      </c>
      <c r="G745" t="s">
        <v>119</v>
      </c>
      <c r="H745">
        <v>2</v>
      </c>
      <c r="I745">
        <v>433.68</v>
      </c>
      <c r="J745">
        <v>10</v>
      </c>
      <c r="K745">
        <v>22</v>
      </c>
      <c r="L745">
        <v>6.8</v>
      </c>
      <c r="M745">
        <v>3.4</v>
      </c>
      <c r="N745" t="s">
        <v>41</v>
      </c>
      <c r="O745" t="s">
        <v>33</v>
      </c>
      <c r="P745" t="s">
        <v>51</v>
      </c>
      <c r="Q745">
        <v>867.36</v>
      </c>
      <c r="R745">
        <v>86.74</v>
      </c>
      <c r="S745">
        <v>0</v>
      </c>
      <c r="T745">
        <v>0</v>
      </c>
      <c r="U745">
        <v>0</v>
      </c>
      <c r="V745">
        <v>16</v>
      </c>
      <c r="W745">
        <v>6</v>
      </c>
      <c r="X745" t="s">
        <v>35</v>
      </c>
      <c r="Y745">
        <v>23.6</v>
      </c>
      <c r="Z745">
        <v>0</v>
      </c>
      <c r="AA745">
        <v>1</v>
      </c>
    </row>
    <row r="746" spans="1:27" x14ac:dyDescent="0.25">
      <c r="A746" t="s">
        <v>825</v>
      </c>
      <c r="B746" s="6">
        <v>45750</v>
      </c>
      <c r="C746" t="s">
        <v>88</v>
      </c>
      <c r="D746" t="s">
        <v>46</v>
      </c>
      <c r="E746" t="s">
        <v>47</v>
      </c>
      <c r="F746" t="s">
        <v>76</v>
      </c>
      <c r="G746" t="s">
        <v>55</v>
      </c>
      <c r="H746">
        <v>6</v>
      </c>
      <c r="I746">
        <v>347.67</v>
      </c>
      <c r="J746">
        <v>15</v>
      </c>
      <c r="K746">
        <v>10</v>
      </c>
      <c r="L746">
        <v>4.13</v>
      </c>
      <c r="M746">
        <v>3.8</v>
      </c>
      <c r="N746" t="s">
        <v>50</v>
      </c>
      <c r="O746" t="s">
        <v>33</v>
      </c>
      <c r="P746" t="s">
        <v>56</v>
      </c>
      <c r="Q746">
        <v>2086.02</v>
      </c>
      <c r="R746">
        <v>312.89999999999998</v>
      </c>
      <c r="S746">
        <v>0</v>
      </c>
      <c r="T746">
        <v>0</v>
      </c>
      <c r="U746">
        <v>0</v>
      </c>
      <c r="V746">
        <v>24</v>
      </c>
      <c r="W746">
        <v>0</v>
      </c>
      <c r="X746" t="s">
        <v>44</v>
      </c>
      <c r="Y746">
        <v>26.2</v>
      </c>
      <c r="Z746">
        <v>0</v>
      </c>
      <c r="AA746">
        <v>0</v>
      </c>
    </row>
    <row r="747" spans="1:27" x14ac:dyDescent="0.25">
      <c r="A747" t="s">
        <v>826</v>
      </c>
      <c r="B747" s="6">
        <v>45750</v>
      </c>
      <c r="C747" t="s">
        <v>88</v>
      </c>
      <c r="D747" t="s">
        <v>66</v>
      </c>
      <c r="E747" t="s">
        <v>47</v>
      </c>
      <c r="F747" t="s">
        <v>48</v>
      </c>
      <c r="G747" t="s">
        <v>136</v>
      </c>
      <c r="H747">
        <v>2</v>
      </c>
      <c r="I747">
        <v>447.2</v>
      </c>
      <c r="J747">
        <v>10</v>
      </c>
      <c r="K747">
        <v>20</v>
      </c>
      <c r="L747">
        <v>6.9</v>
      </c>
      <c r="M747">
        <v>5</v>
      </c>
      <c r="N747" t="s">
        <v>60</v>
      </c>
      <c r="O747" t="s">
        <v>33</v>
      </c>
      <c r="P747" t="s">
        <v>51</v>
      </c>
      <c r="Q747">
        <v>894.4</v>
      </c>
      <c r="R747">
        <v>89.44</v>
      </c>
      <c r="S747">
        <v>0</v>
      </c>
      <c r="T747">
        <v>0</v>
      </c>
      <c r="U747">
        <v>0</v>
      </c>
      <c r="V747">
        <v>33</v>
      </c>
      <c r="W747">
        <v>0</v>
      </c>
      <c r="X747" t="s">
        <v>44</v>
      </c>
      <c r="Y747">
        <v>12.9</v>
      </c>
      <c r="Z747">
        <v>0</v>
      </c>
      <c r="AA747">
        <v>0</v>
      </c>
    </row>
    <row r="748" spans="1:27" x14ac:dyDescent="0.25">
      <c r="A748" t="s">
        <v>827</v>
      </c>
      <c r="B748" s="6">
        <v>45750</v>
      </c>
      <c r="C748" t="s">
        <v>27</v>
      </c>
      <c r="D748" t="s">
        <v>66</v>
      </c>
      <c r="E748" t="s">
        <v>29</v>
      </c>
      <c r="F748" t="s">
        <v>93</v>
      </c>
      <c r="G748" t="s">
        <v>55</v>
      </c>
      <c r="H748">
        <v>2</v>
      </c>
      <c r="I748">
        <v>294.88</v>
      </c>
      <c r="J748">
        <v>20</v>
      </c>
      <c r="K748">
        <v>34</v>
      </c>
      <c r="L748">
        <v>5.39</v>
      </c>
      <c r="M748">
        <v>4.5999999999999996</v>
      </c>
      <c r="N748" t="s">
        <v>32</v>
      </c>
      <c r="O748" t="s">
        <v>42</v>
      </c>
      <c r="P748" t="s">
        <v>64</v>
      </c>
      <c r="Q748">
        <v>589.76</v>
      </c>
      <c r="R748">
        <v>117.95</v>
      </c>
      <c r="S748">
        <v>471.81</v>
      </c>
      <c r="T748">
        <v>0</v>
      </c>
      <c r="U748">
        <v>471.81</v>
      </c>
      <c r="V748">
        <v>33</v>
      </c>
      <c r="W748">
        <v>1</v>
      </c>
      <c r="X748" t="s">
        <v>44</v>
      </c>
      <c r="Y748">
        <v>9.3000000000000007</v>
      </c>
      <c r="Z748">
        <v>43.88</v>
      </c>
      <c r="AA748">
        <v>0</v>
      </c>
    </row>
    <row r="749" spans="1:27" x14ac:dyDescent="0.25">
      <c r="A749" t="s">
        <v>828</v>
      </c>
      <c r="B749" s="6">
        <v>45750</v>
      </c>
      <c r="C749" t="s">
        <v>37</v>
      </c>
      <c r="D749" t="s">
        <v>46</v>
      </c>
      <c r="E749" t="s">
        <v>47</v>
      </c>
      <c r="F749" t="s">
        <v>73</v>
      </c>
      <c r="G749" t="s">
        <v>78</v>
      </c>
      <c r="H749">
        <v>6</v>
      </c>
      <c r="I749">
        <v>47.34</v>
      </c>
      <c r="J749">
        <v>15</v>
      </c>
      <c r="K749">
        <v>10</v>
      </c>
      <c r="L749">
        <v>1.28</v>
      </c>
      <c r="M749">
        <v>4.4000000000000004</v>
      </c>
      <c r="N749" t="s">
        <v>60</v>
      </c>
      <c r="O749" t="s">
        <v>42</v>
      </c>
      <c r="P749" t="s">
        <v>43</v>
      </c>
      <c r="Q749">
        <v>284.04000000000002</v>
      </c>
      <c r="R749">
        <v>42.61</v>
      </c>
      <c r="S749">
        <v>241.43</v>
      </c>
      <c r="T749">
        <v>15</v>
      </c>
      <c r="U749">
        <v>256.43</v>
      </c>
      <c r="V749">
        <v>32</v>
      </c>
      <c r="W749">
        <v>0</v>
      </c>
      <c r="X749" t="s">
        <v>44</v>
      </c>
      <c r="Y749">
        <v>25.5</v>
      </c>
      <c r="Z749">
        <v>61.56</v>
      </c>
      <c r="AA749">
        <v>0</v>
      </c>
    </row>
    <row r="750" spans="1:27" x14ac:dyDescent="0.25">
      <c r="A750" t="s">
        <v>829</v>
      </c>
      <c r="B750" s="6">
        <v>45751</v>
      </c>
      <c r="C750" t="s">
        <v>84</v>
      </c>
      <c r="D750" t="s">
        <v>46</v>
      </c>
      <c r="E750" t="s">
        <v>47</v>
      </c>
      <c r="F750" t="s">
        <v>76</v>
      </c>
      <c r="G750" t="s">
        <v>40</v>
      </c>
      <c r="H750">
        <v>6</v>
      </c>
      <c r="I750">
        <v>437.62</v>
      </c>
      <c r="J750">
        <v>5</v>
      </c>
      <c r="K750">
        <v>26</v>
      </c>
      <c r="L750">
        <v>1.08</v>
      </c>
      <c r="M750">
        <v>2.4</v>
      </c>
      <c r="N750" t="s">
        <v>60</v>
      </c>
      <c r="O750" t="s">
        <v>42</v>
      </c>
      <c r="P750" t="s">
        <v>43</v>
      </c>
      <c r="Q750">
        <v>2625.72</v>
      </c>
      <c r="R750">
        <v>131.29</v>
      </c>
      <c r="S750">
        <v>2494.4299999999998</v>
      </c>
      <c r="T750">
        <v>0</v>
      </c>
      <c r="U750">
        <v>2494.4299999999998</v>
      </c>
      <c r="V750">
        <v>34</v>
      </c>
      <c r="W750">
        <v>0</v>
      </c>
      <c r="X750" t="s">
        <v>44</v>
      </c>
      <c r="Y750">
        <v>20.8</v>
      </c>
      <c r="Z750">
        <v>518.84</v>
      </c>
      <c r="AA750">
        <v>0</v>
      </c>
    </row>
    <row r="751" spans="1:27" x14ac:dyDescent="0.25">
      <c r="A751" t="s">
        <v>830</v>
      </c>
      <c r="B751" s="6">
        <v>45751</v>
      </c>
      <c r="C751" t="s">
        <v>84</v>
      </c>
      <c r="D751" t="s">
        <v>54</v>
      </c>
      <c r="E751" t="s">
        <v>29</v>
      </c>
      <c r="F751" t="s">
        <v>30</v>
      </c>
      <c r="G751" t="s">
        <v>63</v>
      </c>
      <c r="H751">
        <v>3</v>
      </c>
      <c r="I751">
        <v>298.39</v>
      </c>
      <c r="J751">
        <v>5</v>
      </c>
      <c r="K751">
        <v>39</v>
      </c>
      <c r="L751">
        <v>3.07</v>
      </c>
      <c r="M751">
        <v>2.8</v>
      </c>
      <c r="N751" t="s">
        <v>68</v>
      </c>
      <c r="O751" t="s">
        <v>42</v>
      </c>
      <c r="P751" t="s">
        <v>51</v>
      </c>
      <c r="Q751">
        <v>895.17</v>
      </c>
      <c r="R751">
        <v>44.76</v>
      </c>
      <c r="S751">
        <v>850.41</v>
      </c>
      <c r="T751">
        <v>0</v>
      </c>
      <c r="U751">
        <v>850.41</v>
      </c>
      <c r="V751">
        <v>31</v>
      </c>
      <c r="W751">
        <v>8</v>
      </c>
      <c r="X751" t="s">
        <v>35</v>
      </c>
      <c r="Y751">
        <v>9.3000000000000007</v>
      </c>
      <c r="Z751">
        <v>79.09</v>
      </c>
      <c r="AA751">
        <v>1</v>
      </c>
    </row>
    <row r="752" spans="1:27" x14ac:dyDescent="0.25">
      <c r="A752" t="s">
        <v>831</v>
      </c>
      <c r="B752" s="6">
        <v>45751</v>
      </c>
      <c r="C752" t="s">
        <v>80</v>
      </c>
      <c r="D752" t="s">
        <v>38</v>
      </c>
      <c r="E752" t="s">
        <v>47</v>
      </c>
      <c r="F752" t="s">
        <v>39</v>
      </c>
      <c r="G752" t="s">
        <v>136</v>
      </c>
      <c r="H752">
        <v>7</v>
      </c>
      <c r="I752">
        <v>246.48</v>
      </c>
      <c r="J752">
        <v>20</v>
      </c>
      <c r="K752">
        <v>43</v>
      </c>
      <c r="L752">
        <v>0.84</v>
      </c>
      <c r="M752">
        <v>4.0999999999999996</v>
      </c>
      <c r="N752" t="s">
        <v>60</v>
      </c>
      <c r="O752" t="s">
        <v>33</v>
      </c>
      <c r="P752" t="s">
        <v>51</v>
      </c>
      <c r="Q752">
        <v>1725.36</v>
      </c>
      <c r="R752">
        <v>345.07</v>
      </c>
      <c r="S752">
        <v>0</v>
      </c>
      <c r="T752">
        <v>0</v>
      </c>
      <c r="U752">
        <v>0</v>
      </c>
      <c r="V752">
        <v>39</v>
      </c>
      <c r="W752">
        <v>4</v>
      </c>
      <c r="X752" t="s">
        <v>44</v>
      </c>
      <c r="Y752">
        <v>31.2</v>
      </c>
      <c r="Z752">
        <v>0</v>
      </c>
      <c r="AA752">
        <v>0</v>
      </c>
    </row>
    <row r="753" spans="1:27" x14ac:dyDescent="0.25">
      <c r="A753" t="s">
        <v>832</v>
      </c>
      <c r="B753" s="6">
        <v>45752</v>
      </c>
      <c r="C753" t="s">
        <v>80</v>
      </c>
      <c r="D753" t="s">
        <v>66</v>
      </c>
      <c r="E753" t="s">
        <v>29</v>
      </c>
      <c r="F753" t="s">
        <v>39</v>
      </c>
      <c r="G753" t="s">
        <v>67</v>
      </c>
      <c r="H753">
        <v>6</v>
      </c>
      <c r="I753">
        <v>399.25</v>
      </c>
      <c r="J753">
        <v>25</v>
      </c>
      <c r="K753">
        <v>23</v>
      </c>
      <c r="L753">
        <v>2.39</v>
      </c>
      <c r="M753">
        <v>4</v>
      </c>
      <c r="N753" t="s">
        <v>32</v>
      </c>
      <c r="O753" t="s">
        <v>42</v>
      </c>
      <c r="P753" t="s">
        <v>64</v>
      </c>
      <c r="Q753">
        <v>2395.5</v>
      </c>
      <c r="R753">
        <v>598.88</v>
      </c>
      <c r="S753">
        <v>1796.62</v>
      </c>
      <c r="T753">
        <v>0</v>
      </c>
      <c r="U753">
        <v>1796.62</v>
      </c>
      <c r="V753">
        <v>26</v>
      </c>
      <c r="W753">
        <v>0</v>
      </c>
      <c r="X753" t="s">
        <v>44</v>
      </c>
      <c r="Y753">
        <v>29.8</v>
      </c>
      <c r="Z753">
        <v>535.39</v>
      </c>
      <c r="AA753">
        <v>0</v>
      </c>
    </row>
    <row r="754" spans="1:27" x14ac:dyDescent="0.25">
      <c r="A754" t="s">
        <v>833</v>
      </c>
      <c r="B754" s="6">
        <v>45752</v>
      </c>
      <c r="C754" t="s">
        <v>37</v>
      </c>
      <c r="D754" t="s">
        <v>66</v>
      </c>
      <c r="E754" t="s">
        <v>47</v>
      </c>
      <c r="F754" t="s">
        <v>39</v>
      </c>
      <c r="G754" t="s">
        <v>49</v>
      </c>
      <c r="H754">
        <v>7</v>
      </c>
      <c r="I754">
        <v>436.35</v>
      </c>
      <c r="J754">
        <v>20</v>
      </c>
      <c r="K754">
        <v>34</v>
      </c>
      <c r="L754">
        <v>0.98</v>
      </c>
      <c r="M754">
        <v>3.2</v>
      </c>
      <c r="N754" t="s">
        <v>60</v>
      </c>
      <c r="O754" t="s">
        <v>42</v>
      </c>
      <c r="P754" t="s">
        <v>64</v>
      </c>
      <c r="Q754">
        <v>3054.45</v>
      </c>
      <c r="R754">
        <v>610.89</v>
      </c>
      <c r="S754">
        <v>2443.56</v>
      </c>
      <c r="T754">
        <v>0</v>
      </c>
      <c r="U754">
        <v>2443.56</v>
      </c>
      <c r="V754">
        <v>37</v>
      </c>
      <c r="W754">
        <v>0</v>
      </c>
      <c r="X754" t="s">
        <v>44</v>
      </c>
      <c r="Y754">
        <v>29.5</v>
      </c>
      <c r="Z754">
        <v>720.85</v>
      </c>
      <c r="AA754">
        <v>0</v>
      </c>
    </row>
    <row r="755" spans="1:27" x14ac:dyDescent="0.25">
      <c r="A755" t="s">
        <v>834</v>
      </c>
      <c r="B755" s="6">
        <v>45752</v>
      </c>
      <c r="C755" t="s">
        <v>80</v>
      </c>
      <c r="D755" t="s">
        <v>54</v>
      </c>
      <c r="E755" t="s">
        <v>29</v>
      </c>
      <c r="F755" t="s">
        <v>39</v>
      </c>
      <c r="G755" t="s">
        <v>49</v>
      </c>
      <c r="H755">
        <v>3</v>
      </c>
      <c r="I755">
        <v>442.19</v>
      </c>
      <c r="J755">
        <v>0</v>
      </c>
      <c r="K755">
        <v>33</v>
      </c>
      <c r="L755">
        <v>4.08</v>
      </c>
      <c r="M755">
        <v>5</v>
      </c>
      <c r="N755" t="s">
        <v>50</v>
      </c>
      <c r="O755" t="s">
        <v>42</v>
      </c>
      <c r="P755" t="s">
        <v>34</v>
      </c>
      <c r="Q755">
        <v>1326.57</v>
      </c>
      <c r="R755">
        <v>0</v>
      </c>
      <c r="S755">
        <v>1326.57</v>
      </c>
      <c r="T755">
        <v>0</v>
      </c>
      <c r="U755">
        <v>1326.57</v>
      </c>
      <c r="V755">
        <v>18</v>
      </c>
      <c r="W755">
        <v>15</v>
      </c>
      <c r="X755" t="s">
        <v>35</v>
      </c>
      <c r="Y755">
        <v>13.5</v>
      </c>
      <c r="Z755">
        <v>179.09</v>
      </c>
      <c r="AA755">
        <v>1</v>
      </c>
    </row>
    <row r="756" spans="1:27" x14ac:dyDescent="0.25">
      <c r="A756" t="s">
        <v>835</v>
      </c>
      <c r="B756" s="6">
        <v>45752</v>
      </c>
      <c r="C756" t="s">
        <v>27</v>
      </c>
      <c r="D756" t="s">
        <v>28</v>
      </c>
      <c r="E756" t="s">
        <v>29</v>
      </c>
      <c r="F756" t="s">
        <v>73</v>
      </c>
      <c r="G756" t="s">
        <v>98</v>
      </c>
      <c r="H756">
        <v>2</v>
      </c>
      <c r="I756">
        <v>194.96</v>
      </c>
      <c r="J756">
        <v>5</v>
      </c>
      <c r="K756">
        <v>45</v>
      </c>
      <c r="L756">
        <v>2.58</v>
      </c>
      <c r="M756">
        <v>3.7</v>
      </c>
      <c r="N756" t="s">
        <v>60</v>
      </c>
      <c r="O756" t="s">
        <v>42</v>
      </c>
      <c r="P756" t="s">
        <v>56</v>
      </c>
      <c r="Q756">
        <v>389.92</v>
      </c>
      <c r="R756">
        <v>19.5</v>
      </c>
      <c r="S756">
        <v>370.42</v>
      </c>
      <c r="T756">
        <v>0</v>
      </c>
      <c r="U756">
        <v>370.42</v>
      </c>
      <c r="V756">
        <v>40</v>
      </c>
      <c r="W756">
        <v>5</v>
      </c>
      <c r="X756" t="s">
        <v>44</v>
      </c>
      <c r="Y756">
        <v>29.7</v>
      </c>
      <c r="Z756">
        <v>110.01</v>
      </c>
      <c r="AA756">
        <v>0</v>
      </c>
    </row>
    <row r="757" spans="1:27" x14ac:dyDescent="0.25">
      <c r="A757" t="s">
        <v>836</v>
      </c>
      <c r="B757" s="6">
        <v>45752</v>
      </c>
      <c r="C757" t="s">
        <v>58</v>
      </c>
      <c r="D757" t="s">
        <v>66</v>
      </c>
      <c r="E757" t="s">
        <v>47</v>
      </c>
      <c r="F757" t="s">
        <v>93</v>
      </c>
      <c r="G757" t="s">
        <v>117</v>
      </c>
      <c r="H757">
        <v>1</v>
      </c>
      <c r="I757">
        <v>120.08</v>
      </c>
      <c r="J757">
        <v>15</v>
      </c>
      <c r="K757">
        <v>29</v>
      </c>
      <c r="L757">
        <v>3.67</v>
      </c>
      <c r="M757">
        <v>3.9</v>
      </c>
      <c r="N757" t="s">
        <v>60</v>
      </c>
      <c r="O757" t="s">
        <v>42</v>
      </c>
      <c r="P757" t="s">
        <v>56</v>
      </c>
      <c r="Q757">
        <v>120.08</v>
      </c>
      <c r="R757">
        <v>18.010000000000002</v>
      </c>
      <c r="S757">
        <v>102.07</v>
      </c>
      <c r="T757">
        <v>10</v>
      </c>
      <c r="U757">
        <v>112.07</v>
      </c>
      <c r="V757">
        <v>44</v>
      </c>
      <c r="W757">
        <v>0</v>
      </c>
      <c r="X757" t="s">
        <v>44</v>
      </c>
      <c r="Y757">
        <v>9.9</v>
      </c>
      <c r="Z757">
        <v>10.1</v>
      </c>
      <c r="AA757">
        <v>0</v>
      </c>
    </row>
    <row r="758" spans="1:27" x14ac:dyDescent="0.25">
      <c r="A758" t="s">
        <v>837</v>
      </c>
      <c r="B758" s="6">
        <v>45752</v>
      </c>
      <c r="C758" t="s">
        <v>37</v>
      </c>
      <c r="D758" t="s">
        <v>38</v>
      </c>
      <c r="E758" t="s">
        <v>29</v>
      </c>
      <c r="F758" t="s">
        <v>73</v>
      </c>
      <c r="G758" t="s">
        <v>82</v>
      </c>
      <c r="H758">
        <v>2</v>
      </c>
      <c r="I758">
        <v>437.05</v>
      </c>
      <c r="J758">
        <v>5</v>
      </c>
      <c r="K758">
        <v>41</v>
      </c>
      <c r="L758">
        <v>6.36</v>
      </c>
      <c r="M758">
        <v>5</v>
      </c>
      <c r="N758" t="s">
        <v>32</v>
      </c>
      <c r="O758" t="s">
        <v>42</v>
      </c>
      <c r="P758" t="s">
        <v>34</v>
      </c>
      <c r="Q758">
        <v>874.1</v>
      </c>
      <c r="R758">
        <v>43.7</v>
      </c>
      <c r="S758">
        <v>830.4</v>
      </c>
      <c r="T758">
        <v>0</v>
      </c>
      <c r="U758">
        <v>830.4</v>
      </c>
      <c r="V758">
        <v>15</v>
      </c>
      <c r="W758">
        <v>26</v>
      </c>
      <c r="X758" t="s">
        <v>35</v>
      </c>
      <c r="Y758">
        <v>21</v>
      </c>
      <c r="Z758">
        <v>174.38</v>
      </c>
      <c r="AA758">
        <v>1</v>
      </c>
    </row>
    <row r="759" spans="1:27" x14ac:dyDescent="0.25">
      <c r="A759" t="s">
        <v>838</v>
      </c>
      <c r="B759" s="6">
        <v>45752</v>
      </c>
      <c r="C759" t="s">
        <v>27</v>
      </c>
      <c r="D759" t="s">
        <v>54</v>
      </c>
      <c r="E759" t="s">
        <v>47</v>
      </c>
      <c r="F759" t="s">
        <v>48</v>
      </c>
      <c r="G759" t="s">
        <v>49</v>
      </c>
      <c r="H759">
        <v>7</v>
      </c>
      <c r="I759">
        <v>457.35</v>
      </c>
      <c r="J759">
        <v>25</v>
      </c>
      <c r="K759">
        <v>18</v>
      </c>
      <c r="L759">
        <v>1.35</v>
      </c>
      <c r="M759">
        <v>4.7</v>
      </c>
      <c r="N759" t="s">
        <v>60</v>
      </c>
      <c r="O759" t="s">
        <v>42</v>
      </c>
      <c r="P759" t="s">
        <v>43</v>
      </c>
      <c r="Q759">
        <v>3201.45</v>
      </c>
      <c r="R759">
        <v>800.36</v>
      </c>
      <c r="S759">
        <v>2401.09</v>
      </c>
      <c r="T759">
        <v>0</v>
      </c>
      <c r="U759">
        <v>2401.09</v>
      </c>
      <c r="V759">
        <v>28</v>
      </c>
      <c r="W759">
        <v>0</v>
      </c>
      <c r="X759" t="s">
        <v>44</v>
      </c>
      <c r="Y759">
        <v>10.4</v>
      </c>
      <c r="Z759">
        <v>249.71</v>
      </c>
      <c r="AA759">
        <v>0</v>
      </c>
    </row>
    <row r="760" spans="1:27" x14ac:dyDescent="0.25">
      <c r="A760" t="s">
        <v>839</v>
      </c>
      <c r="B760" s="6">
        <v>45752</v>
      </c>
      <c r="C760" t="s">
        <v>27</v>
      </c>
      <c r="D760" t="s">
        <v>54</v>
      </c>
      <c r="E760" t="s">
        <v>47</v>
      </c>
      <c r="F760" t="s">
        <v>111</v>
      </c>
      <c r="G760" t="s">
        <v>117</v>
      </c>
      <c r="H760">
        <v>6</v>
      </c>
      <c r="I760">
        <v>468.96</v>
      </c>
      <c r="J760">
        <v>20</v>
      </c>
      <c r="K760">
        <v>37</v>
      </c>
      <c r="L760">
        <v>4.6900000000000004</v>
      </c>
      <c r="M760">
        <v>5</v>
      </c>
      <c r="N760" t="s">
        <v>32</v>
      </c>
      <c r="O760" t="s">
        <v>33</v>
      </c>
      <c r="P760" t="s">
        <v>56</v>
      </c>
      <c r="Q760">
        <v>2813.76</v>
      </c>
      <c r="R760">
        <v>562.75</v>
      </c>
      <c r="S760">
        <v>0</v>
      </c>
      <c r="T760">
        <v>0</v>
      </c>
      <c r="U760">
        <v>0</v>
      </c>
      <c r="V760">
        <v>34</v>
      </c>
      <c r="W760">
        <v>3</v>
      </c>
      <c r="X760" t="s">
        <v>44</v>
      </c>
      <c r="Y760">
        <v>27.4</v>
      </c>
      <c r="Z760">
        <v>0</v>
      </c>
      <c r="AA760">
        <v>0</v>
      </c>
    </row>
    <row r="761" spans="1:27" x14ac:dyDescent="0.25">
      <c r="A761" t="s">
        <v>840</v>
      </c>
      <c r="B761" s="6">
        <v>45752</v>
      </c>
      <c r="C761" t="s">
        <v>88</v>
      </c>
      <c r="D761" t="s">
        <v>38</v>
      </c>
      <c r="E761" t="s">
        <v>29</v>
      </c>
      <c r="F761" t="s">
        <v>48</v>
      </c>
      <c r="G761" t="s">
        <v>78</v>
      </c>
      <c r="H761">
        <v>1</v>
      </c>
      <c r="I761">
        <v>313.44</v>
      </c>
      <c r="J761">
        <v>15</v>
      </c>
      <c r="K761">
        <v>10</v>
      </c>
      <c r="L761">
        <v>5.79</v>
      </c>
      <c r="M761">
        <v>4.5999999999999996</v>
      </c>
      <c r="N761" t="s">
        <v>41</v>
      </c>
      <c r="O761" t="s">
        <v>42</v>
      </c>
      <c r="P761" t="s">
        <v>51</v>
      </c>
      <c r="Q761">
        <v>313.44</v>
      </c>
      <c r="R761">
        <v>47.02</v>
      </c>
      <c r="S761">
        <v>266.42</v>
      </c>
      <c r="T761">
        <v>25</v>
      </c>
      <c r="U761">
        <v>291.42</v>
      </c>
      <c r="V761">
        <v>28</v>
      </c>
      <c r="W761">
        <v>0</v>
      </c>
      <c r="X761" t="s">
        <v>44</v>
      </c>
      <c r="Y761">
        <v>8.6</v>
      </c>
      <c r="Z761">
        <v>22.91</v>
      </c>
      <c r="AA761">
        <v>0</v>
      </c>
    </row>
    <row r="762" spans="1:27" x14ac:dyDescent="0.25">
      <c r="A762" t="s">
        <v>841</v>
      </c>
      <c r="B762" s="6">
        <v>45752</v>
      </c>
      <c r="C762" t="s">
        <v>80</v>
      </c>
      <c r="D762" t="s">
        <v>28</v>
      </c>
      <c r="E762" t="s">
        <v>47</v>
      </c>
      <c r="F762" t="s">
        <v>73</v>
      </c>
      <c r="G762" t="s">
        <v>144</v>
      </c>
      <c r="H762">
        <v>2</v>
      </c>
      <c r="I762">
        <v>364.81</v>
      </c>
      <c r="J762">
        <v>20</v>
      </c>
      <c r="K762">
        <v>37</v>
      </c>
      <c r="L762">
        <v>2.89</v>
      </c>
      <c r="M762">
        <v>4.3</v>
      </c>
      <c r="N762" t="s">
        <v>50</v>
      </c>
      <c r="O762" t="s">
        <v>42</v>
      </c>
      <c r="P762" t="s">
        <v>51</v>
      </c>
      <c r="Q762">
        <v>729.62</v>
      </c>
      <c r="R762">
        <v>145.91999999999999</v>
      </c>
      <c r="S762">
        <v>583.70000000000005</v>
      </c>
      <c r="T762">
        <v>0</v>
      </c>
      <c r="U762">
        <v>583.70000000000005</v>
      </c>
      <c r="V762">
        <v>39</v>
      </c>
      <c r="W762">
        <v>0</v>
      </c>
      <c r="X762" t="s">
        <v>44</v>
      </c>
      <c r="Y762">
        <v>10.9</v>
      </c>
      <c r="Z762">
        <v>63.62</v>
      </c>
      <c r="AA762">
        <v>0</v>
      </c>
    </row>
    <row r="763" spans="1:27" x14ac:dyDescent="0.25">
      <c r="A763" t="s">
        <v>842</v>
      </c>
      <c r="B763" s="6">
        <v>45753</v>
      </c>
      <c r="C763" t="s">
        <v>37</v>
      </c>
      <c r="D763" t="s">
        <v>46</v>
      </c>
      <c r="E763" t="s">
        <v>47</v>
      </c>
      <c r="F763" t="s">
        <v>81</v>
      </c>
      <c r="G763" t="s">
        <v>49</v>
      </c>
      <c r="H763">
        <v>4</v>
      </c>
      <c r="I763">
        <v>362.05</v>
      </c>
      <c r="J763">
        <v>10</v>
      </c>
      <c r="K763">
        <v>35</v>
      </c>
      <c r="L763">
        <v>4.75</v>
      </c>
      <c r="M763">
        <v>4.0999999999999996</v>
      </c>
      <c r="N763" t="s">
        <v>68</v>
      </c>
      <c r="O763" t="s">
        <v>33</v>
      </c>
      <c r="P763" t="s">
        <v>64</v>
      </c>
      <c r="Q763">
        <v>1448.2</v>
      </c>
      <c r="R763">
        <v>144.82</v>
      </c>
      <c r="S763">
        <v>0</v>
      </c>
      <c r="T763">
        <v>0</v>
      </c>
      <c r="U763">
        <v>0</v>
      </c>
      <c r="V763">
        <v>21</v>
      </c>
      <c r="W763">
        <v>14</v>
      </c>
      <c r="X763" t="s">
        <v>35</v>
      </c>
      <c r="Y763">
        <v>25</v>
      </c>
      <c r="Z763">
        <v>0</v>
      </c>
      <c r="AA763">
        <v>1</v>
      </c>
    </row>
    <row r="764" spans="1:27" x14ac:dyDescent="0.25">
      <c r="A764" t="s">
        <v>843</v>
      </c>
      <c r="B764" s="6">
        <v>45753</v>
      </c>
      <c r="C764" t="s">
        <v>27</v>
      </c>
      <c r="D764" t="s">
        <v>28</v>
      </c>
      <c r="E764" t="s">
        <v>29</v>
      </c>
      <c r="F764" t="s">
        <v>48</v>
      </c>
      <c r="G764" t="s">
        <v>136</v>
      </c>
      <c r="H764">
        <v>6</v>
      </c>
      <c r="I764">
        <v>480.2</v>
      </c>
      <c r="J764">
        <v>25</v>
      </c>
      <c r="K764">
        <v>16</v>
      </c>
      <c r="L764">
        <v>6.71</v>
      </c>
      <c r="M764">
        <v>4.0999999999999996</v>
      </c>
      <c r="N764" t="s">
        <v>32</v>
      </c>
      <c r="O764" t="s">
        <v>42</v>
      </c>
      <c r="P764" t="s">
        <v>56</v>
      </c>
      <c r="Q764">
        <v>2881.2</v>
      </c>
      <c r="R764">
        <v>720.3</v>
      </c>
      <c r="S764">
        <v>2160.9</v>
      </c>
      <c r="T764">
        <v>0</v>
      </c>
      <c r="U764">
        <v>2160.9</v>
      </c>
      <c r="V764">
        <v>22</v>
      </c>
      <c r="W764">
        <v>0</v>
      </c>
      <c r="X764" t="s">
        <v>44</v>
      </c>
      <c r="Y764">
        <v>31.7</v>
      </c>
      <c r="Z764">
        <v>685.01</v>
      </c>
      <c r="AA764">
        <v>0</v>
      </c>
    </row>
    <row r="765" spans="1:27" x14ac:dyDescent="0.25">
      <c r="A765" t="s">
        <v>844</v>
      </c>
      <c r="B765" s="6">
        <v>45753</v>
      </c>
      <c r="C765" t="s">
        <v>58</v>
      </c>
      <c r="D765" t="s">
        <v>66</v>
      </c>
      <c r="E765" t="s">
        <v>47</v>
      </c>
      <c r="F765" t="s">
        <v>81</v>
      </c>
      <c r="G765" t="s">
        <v>144</v>
      </c>
      <c r="H765">
        <v>2</v>
      </c>
      <c r="I765">
        <v>300.85000000000002</v>
      </c>
      <c r="J765">
        <v>15</v>
      </c>
      <c r="K765">
        <v>33</v>
      </c>
      <c r="L765">
        <v>7.79</v>
      </c>
      <c r="M765">
        <v>4.2</v>
      </c>
      <c r="N765" t="s">
        <v>50</v>
      </c>
      <c r="O765" t="s">
        <v>42</v>
      </c>
      <c r="P765" t="s">
        <v>34</v>
      </c>
      <c r="Q765">
        <v>601.70000000000005</v>
      </c>
      <c r="R765">
        <v>90.26</v>
      </c>
      <c r="S765">
        <v>511.44</v>
      </c>
      <c r="T765">
        <v>0</v>
      </c>
      <c r="U765">
        <v>511.44</v>
      </c>
      <c r="V765">
        <v>39</v>
      </c>
      <c r="W765">
        <v>0</v>
      </c>
      <c r="X765" t="s">
        <v>44</v>
      </c>
      <c r="Y765">
        <v>14</v>
      </c>
      <c r="Z765">
        <v>71.599999999999994</v>
      </c>
      <c r="AA765">
        <v>0</v>
      </c>
    </row>
    <row r="766" spans="1:27" x14ac:dyDescent="0.25">
      <c r="A766" t="s">
        <v>845</v>
      </c>
      <c r="B766" s="6">
        <v>45753</v>
      </c>
      <c r="C766" t="s">
        <v>27</v>
      </c>
      <c r="D766" t="s">
        <v>46</v>
      </c>
      <c r="E766" t="s">
        <v>47</v>
      </c>
      <c r="F766" t="s">
        <v>39</v>
      </c>
      <c r="G766" t="s">
        <v>78</v>
      </c>
      <c r="H766">
        <v>5</v>
      </c>
      <c r="I766">
        <v>69.650000000000006</v>
      </c>
      <c r="J766">
        <v>20</v>
      </c>
      <c r="K766">
        <v>40</v>
      </c>
      <c r="L766">
        <v>6.48</v>
      </c>
      <c r="M766">
        <v>3.4</v>
      </c>
      <c r="N766" t="s">
        <v>60</v>
      </c>
      <c r="O766" t="s">
        <v>42</v>
      </c>
      <c r="P766" t="s">
        <v>64</v>
      </c>
      <c r="Q766">
        <v>348.25</v>
      </c>
      <c r="R766">
        <v>69.650000000000006</v>
      </c>
      <c r="S766">
        <v>278.60000000000002</v>
      </c>
      <c r="T766">
        <v>20</v>
      </c>
      <c r="U766">
        <v>298.60000000000002</v>
      </c>
      <c r="V766">
        <v>18</v>
      </c>
      <c r="W766">
        <v>22</v>
      </c>
      <c r="X766" t="s">
        <v>35</v>
      </c>
      <c r="Y766">
        <v>15.8</v>
      </c>
      <c r="Z766">
        <v>44.02</v>
      </c>
      <c r="AA766">
        <v>1</v>
      </c>
    </row>
    <row r="767" spans="1:27" x14ac:dyDescent="0.25">
      <c r="A767" t="s">
        <v>846</v>
      </c>
      <c r="B767" s="6">
        <v>45753</v>
      </c>
      <c r="C767" t="s">
        <v>75</v>
      </c>
      <c r="D767" t="s">
        <v>66</v>
      </c>
      <c r="E767" t="s">
        <v>47</v>
      </c>
      <c r="F767" t="s">
        <v>86</v>
      </c>
      <c r="G767" t="s">
        <v>40</v>
      </c>
      <c r="H767">
        <v>1</v>
      </c>
      <c r="I767">
        <v>91.56</v>
      </c>
      <c r="J767">
        <v>5</v>
      </c>
      <c r="K767">
        <v>34</v>
      </c>
      <c r="L767">
        <v>6.53</v>
      </c>
      <c r="M767">
        <v>2.4</v>
      </c>
      <c r="N767" t="s">
        <v>60</v>
      </c>
      <c r="O767" t="s">
        <v>42</v>
      </c>
      <c r="P767" t="s">
        <v>51</v>
      </c>
      <c r="Q767">
        <v>91.56</v>
      </c>
      <c r="R767">
        <v>4.58</v>
      </c>
      <c r="S767">
        <v>86.98</v>
      </c>
      <c r="T767">
        <v>10</v>
      </c>
      <c r="U767">
        <v>96.98</v>
      </c>
      <c r="V767">
        <v>43</v>
      </c>
      <c r="W767">
        <v>0</v>
      </c>
      <c r="X767" t="s">
        <v>44</v>
      </c>
      <c r="Y767">
        <v>15.4</v>
      </c>
      <c r="Z767">
        <v>13.39</v>
      </c>
      <c r="AA767">
        <v>0</v>
      </c>
    </row>
    <row r="768" spans="1:27" x14ac:dyDescent="0.25">
      <c r="A768" t="s">
        <v>847</v>
      </c>
      <c r="B768" s="6">
        <v>45753</v>
      </c>
      <c r="C768" t="s">
        <v>80</v>
      </c>
      <c r="D768" t="s">
        <v>28</v>
      </c>
      <c r="E768" t="s">
        <v>29</v>
      </c>
      <c r="F768" t="s">
        <v>111</v>
      </c>
      <c r="G768" t="s">
        <v>70</v>
      </c>
      <c r="H768">
        <v>7</v>
      </c>
      <c r="I768">
        <v>354.15</v>
      </c>
      <c r="J768">
        <v>25</v>
      </c>
      <c r="K768">
        <v>25</v>
      </c>
      <c r="L768">
        <v>5.3</v>
      </c>
      <c r="M768">
        <v>4.7</v>
      </c>
      <c r="N768" t="s">
        <v>50</v>
      </c>
      <c r="O768" t="s">
        <v>42</v>
      </c>
      <c r="P768" t="s">
        <v>51</v>
      </c>
      <c r="Q768">
        <v>2479.0500000000002</v>
      </c>
      <c r="R768">
        <v>619.76</v>
      </c>
      <c r="S768">
        <v>1859.29</v>
      </c>
      <c r="T768">
        <v>0</v>
      </c>
      <c r="U768">
        <v>1859.29</v>
      </c>
      <c r="V768">
        <v>25</v>
      </c>
      <c r="W768">
        <v>0</v>
      </c>
      <c r="X768" t="s">
        <v>44</v>
      </c>
      <c r="Y768">
        <v>22.5</v>
      </c>
      <c r="Z768">
        <v>418.34</v>
      </c>
      <c r="AA768">
        <v>0</v>
      </c>
    </row>
    <row r="769" spans="1:27" x14ac:dyDescent="0.25">
      <c r="A769" t="s">
        <v>848</v>
      </c>
      <c r="B769" s="6">
        <v>45753</v>
      </c>
      <c r="C769" t="s">
        <v>58</v>
      </c>
      <c r="D769" t="s">
        <v>54</v>
      </c>
      <c r="E769" t="s">
        <v>29</v>
      </c>
      <c r="F769" t="s">
        <v>30</v>
      </c>
      <c r="G769" t="s">
        <v>55</v>
      </c>
      <c r="H769">
        <v>2</v>
      </c>
      <c r="I769">
        <v>23.11</v>
      </c>
      <c r="J769">
        <v>20</v>
      </c>
      <c r="K769">
        <v>17</v>
      </c>
      <c r="L769">
        <v>2.57</v>
      </c>
      <c r="M769">
        <v>3.5</v>
      </c>
      <c r="N769" t="s">
        <v>60</v>
      </c>
      <c r="O769" t="s">
        <v>42</v>
      </c>
      <c r="P769" t="s">
        <v>51</v>
      </c>
      <c r="Q769">
        <v>46.22</v>
      </c>
      <c r="R769">
        <v>9.24</v>
      </c>
      <c r="S769">
        <v>36.979999999999997</v>
      </c>
      <c r="T769">
        <v>20</v>
      </c>
      <c r="U769">
        <v>56.98</v>
      </c>
      <c r="V769">
        <v>40</v>
      </c>
      <c r="W769">
        <v>0</v>
      </c>
      <c r="X769" t="s">
        <v>44</v>
      </c>
      <c r="Y769">
        <v>9</v>
      </c>
      <c r="Z769">
        <v>3.33</v>
      </c>
      <c r="AA769">
        <v>0</v>
      </c>
    </row>
    <row r="770" spans="1:27" x14ac:dyDescent="0.25">
      <c r="A770" t="s">
        <v>849</v>
      </c>
      <c r="B770" s="6">
        <v>45753</v>
      </c>
      <c r="C770" t="s">
        <v>37</v>
      </c>
      <c r="D770" t="s">
        <v>28</v>
      </c>
      <c r="E770" t="s">
        <v>47</v>
      </c>
      <c r="F770" t="s">
        <v>111</v>
      </c>
      <c r="G770" t="s">
        <v>98</v>
      </c>
      <c r="H770">
        <v>2</v>
      </c>
      <c r="I770">
        <v>102.87</v>
      </c>
      <c r="J770">
        <v>20</v>
      </c>
      <c r="K770">
        <v>23</v>
      </c>
      <c r="L770">
        <v>7.03</v>
      </c>
      <c r="M770">
        <v>4.5999999999999996</v>
      </c>
      <c r="N770" t="s">
        <v>68</v>
      </c>
      <c r="O770" t="s">
        <v>42</v>
      </c>
      <c r="P770" t="s">
        <v>56</v>
      </c>
      <c r="Q770">
        <v>205.74</v>
      </c>
      <c r="R770">
        <v>41.15</v>
      </c>
      <c r="S770">
        <v>164.59</v>
      </c>
      <c r="T770">
        <v>20</v>
      </c>
      <c r="U770">
        <v>184.59</v>
      </c>
      <c r="V770">
        <v>38</v>
      </c>
      <c r="W770">
        <v>0</v>
      </c>
      <c r="X770" t="s">
        <v>44</v>
      </c>
      <c r="Y770">
        <v>29.2</v>
      </c>
      <c r="Z770">
        <v>48.06</v>
      </c>
      <c r="AA770">
        <v>0</v>
      </c>
    </row>
    <row r="771" spans="1:27" x14ac:dyDescent="0.25">
      <c r="A771" t="s">
        <v>850</v>
      </c>
      <c r="B771" s="6">
        <v>45753</v>
      </c>
      <c r="C771" t="s">
        <v>27</v>
      </c>
      <c r="D771" t="s">
        <v>38</v>
      </c>
      <c r="E771" t="s">
        <v>47</v>
      </c>
      <c r="F771" t="s">
        <v>73</v>
      </c>
      <c r="G771" t="s">
        <v>119</v>
      </c>
      <c r="H771">
        <v>3</v>
      </c>
      <c r="I771">
        <v>164.3</v>
      </c>
      <c r="J771">
        <v>20</v>
      </c>
      <c r="K771">
        <v>14</v>
      </c>
      <c r="L771">
        <v>3.67</v>
      </c>
      <c r="M771">
        <v>3.6</v>
      </c>
      <c r="N771" t="s">
        <v>60</v>
      </c>
      <c r="O771" t="s">
        <v>42</v>
      </c>
      <c r="P771" t="s">
        <v>43</v>
      </c>
      <c r="Q771">
        <v>492.9</v>
      </c>
      <c r="R771">
        <v>98.58</v>
      </c>
      <c r="S771">
        <v>394.32</v>
      </c>
      <c r="T771">
        <v>0</v>
      </c>
      <c r="U771">
        <v>394.32</v>
      </c>
      <c r="V771">
        <v>18</v>
      </c>
      <c r="W771">
        <v>0</v>
      </c>
      <c r="X771" t="s">
        <v>44</v>
      </c>
      <c r="Y771">
        <v>17.399999999999999</v>
      </c>
      <c r="Z771">
        <v>68.61</v>
      </c>
      <c r="AA771">
        <v>0</v>
      </c>
    </row>
    <row r="772" spans="1:27" x14ac:dyDescent="0.25">
      <c r="A772" t="s">
        <v>851</v>
      </c>
      <c r="B772" s="6">
        <v>45754</v>
      </c>
      <c r="C772" t="s">
        <v>58</v>
      </c>
      <c r="D772" t="s">
        <v>54</v>
      </c>
      <c r="E772" t="s">
        <v>47</v>
      </c>
      <c r="F772" t="s">
        <v>93</v>
      </c>
      <c r="G772" t="s">
        <v>117</v>
      </c>
      <c r="H772">
        <v>4</v>
      </c>
      <c r="I772">
        <v>250.39</v>
      </c>
      <c r="J772">
        <v>10</v>
      </c>
      <c r="K772">
        <v>34</v>
      </c>
      <c r="L772">
        <v>3.53</v>
      </c>
      <c r="M772">
        <v>5</v>
      </c>
      <c r="N772" t="s">
        <v>68</v>
      </c>
      <c r="O772" t="s">
        <v>42</v>
      </c>
      <c r="P772" t="s">
        <v>64</v>
      </c>
      <c r="Q772">
        <v>1001.56</v>
      </c>
      <c r="R772">
        <v>100.16</v>
      </c>
      <c r="S772">
        <v>901.4</v>
      </c>
      <c r="T772">
        <v>0</v>
      </c>
      <c r="U772">
        <v>901.4</v>
      </c>
      <c r="V772">
        <v>43</v>
      </c>
      <c r="W772">
        <v>0</v>
      </c>
      <c r="X772" t="s">
        <v>44</v>
      </c>
      <c r="Y772">
        <v>14.5</v>
      </c>
      <c r="Z772">
        <v>130.69999999999999</v>
      </c>
      <c r="AA772">
        <v>0</v>
      </c>
    </row>
    <row r="773" spans="1:27" x14ac:dyDescent="0.25">
      <c r="A773" t="s">
        <v>852</v>
      </c>
      <c r="B773" s="6">
        <v>45754</v>
      </c>
      <c r="C773" t="s">
        <v>84</v>
      </c>
      <c r="D773" t="s">
        <v>54</v>
      </c>
      <c r="E773" t="s">
        <v>47</v>
      </c>
      <c r="F773" t="s">
        <v>39</v>
      </c>
      <c r="G773" t="s">
        <v>67</v>
      </c>
      <c r="H773">
        <v>6</v>
      </c>
      <c r="I773">
        <v>239.66</v>
      </c>
      <c r="J773">
        <v>20</v>
      </c>
      <c r="K773">
        <v>22</v>
      </c>
      <c r="L773">
        <v>6.53</v>
      </c>
      <c r="M773">
        <v>4</v>
      </c>
      <c r="N773" t="s">
        <v>50</v>
      </c>
      <c r="O773" t="s">
        <v>42</v>
      </c>
      <c r="P773" t="s">
        <v>56</v>
      </c>
      <c r="Q773">
        <v>1437.96</v>
      </c>
      <c r="R773">
        <v>287.58999999999997</v>
      </c>
      <c r="S773">
        <v>1150.3699999999999</v>
      </c>
      <c r="T773">
        <v>0</v>
      </c>
      <c r="U773">
        <v>1150.3699999999999</v>
      </c>
      <c r="V773">
        <v>33</v>
      </c>
      <c r="W773">
        <v>0</v>
      </c>
      <c r="X773" t="s">
        <v>44</v>
      </c>
      <c r="Y773">
        <v>8.6</v>
      </c>
      <c r="Z773">
        <v>98.93</v>
      </c>
      <c r="AA773">
        <v>0</v>
      </c>
    </row>
    <row r="774" spans="1:27" x14ac:dyDescent="0.25">
      <c r="A774" t="s">
        <v>853</v>
      </c>
      <c r="B774" s="6">
        <v>45754</v>
      </c>
      <c r="C774" t="s">
        <v>80</v>
      </c>
      <c r="D774" t="s">
        <v>54</v>
      </c>
      <c r="E774" t="s">
        <v>29</v>
      </c>
      <c r="F774" t="s">
        <v>76</v>
      </c>
      <c r="G774" t="s">
        <v>117</v>
      </c>
      <c r="H774">
        <v>4</v>
      </c>
      <c r="I774">
        <v>289.04000000000002</v>
      </c>
      <c r="J774">
        <v>15</v>
      </c>
      <c r="K774">
        <v>35</v>
      </c>
      <c r="L774">
        <v>2.23</v>
      </c>
      <c r="M774">
        <v>4.8</v>
      </c>
      <c r="N774" t="s">
        <v>41</v>
      </c>
      <c r="O774" t="s">
        <v>42</v>
      </c>
      <c r="P774" t="s">
        <v>64</v>
      </c>
      <c r="Q774">
        <v>1156.1600000000001</v>
      </c>
      <c r="R774">
        <v>173.42</v>
      </c>
      <c r="S774">
        <v>982.74</v>
      </c>
      <c r="T774">
        <v>0</v>
      </c>
      <c r="U774">
        <v>982.74</v>
      </c>
      <c r="V774">
        <v>26</v>
      </c>
      <c r="W774">
        <v>9</v>
      </c>
      <c r="X774" t="s">
        <v>35</v>
      </c>
      <c r="Y774">
        <v>13.2</v>
      </c>
      <c r="Z774">
        <v>129.72</v>
      </c>
      <c r="AA774">
        <v>1</v>
      </c>
    </row>
    <row r="775" spans="1:27" x14ac:dyDescent="0.25">
      <c r="A775" t="s">
        <v>854</v>
      </c>
      <c r="B775" s="6">
        <v>45754</v>
      </c>
      <c r="C775" t="s">
        <v>37</v>
      </c>
      <c r="D775" t="s">
        <v>54</v>
      </c>
      <c r="E775" t="s">
        <v>29</v>
      </c>
      <c r="F775" t="s">
        <v>59</v>
      </c>
      <c r="G775" t="s">
        <v>98</v>
      </c>
      <c r="H775">
        <v>7</v>
      </c>
      <c r="I775">
        <v>461.74</v>
      </c>
      <c r="J775">
        <v>25</v>
      </c>
      <c r="K775">
        <v>16</v>
      </c>
      <c r="L775">
        <v>6.93</v>
      </c>
      <c r="M775">
        <v>4.5</v>
      </c>
      <c r="N775" t="s">
        <v>60</v>
      </c>
      <c r="O775" t="s">
        <v>42</v>
      </c>
      <c r="P775" t="s">
        <v>34</v>
      </c>
      <c r="Q775">
        <v>3232.18</v>
      </c>
      <c r="R775">
        <v>808.04</v>
      </c>
      <c r="S775">
        <v>2424.14</v>
      </c>
      <c r="T775">
        <v>0</v>
      </c>
      <c r="U775">
        <v>2424.14</v>
      </c>
      <c r="V775">
        <v>21</v>
      </c>
      <c r="W775">
        <v>0</v>
      </c>
      <c r="X775" t="s">
        <v>44</v>
      </c>
      <c r="Y775">
        <v>25.4</v>
      </c>
      <c r="Z775">
        <v>615.73</v>
      </c>
      <c r="AA775">
        <v>0</v>
      </c>
    </row>
    <row r="776" spans="1:27" x14ac:dyDescent="0.25">
      <c r="A776" t="s">
        <v>855</v>
      </c>
      <c r="B776" s="6">
        <v>45754</v>
      </c>
      <c r="C776" t="s">
        <v>75</v>
      </c>
      <c r="D776" t="s">
        <v>46</v>
      </c>
      <c r="E776" t="s">
        <v>47</v>
      </c>
      <c r="F776" t="s">
        <v>81</v>
      </c>
      <c r="G776" t="s">
        <v>67</v>
      </c>
      <c r="H776">
        <v>7</v>
      </c>
      <c r="I776">
        <v>101.26</v>
      </c>
      <c r="J776">
        <v>10</v>
      </c>
      <c r="K776">
        <v>30</v>
      </c>
      <c r="L776">
        <v>3.39</v>
      </c>
      <c r="M776">
        <v>4.4000000000000004</v>
      </c>
      <c r="N776" t="s">
        <v>60</v>
      </c>
      <c r="O776" t="s">
        <v>42</v>
      </c>
      <c r="P776" t="s">
        <v>43</v>
      </c>
      <c r="Q776">
        <v>708.82</v>
      </c>
      <c r="R776">
        <v>70.88</v>
      </c>
      <c r="S776">
        <v>637.94000000000005</v>
      </c>
      <c r="T776">
        <v>0</v>
      </c>
      <c r="U776">
        <v>637.94000000000005</v>
      </c>
      <c r="V776">
        <v>42</v>
      </c>
      <c r="W776">
        <v>0</v>
      </c>
      <c r="X776" t="s">
        <v>44</v>
      </c>
      <c r="Y776">
        <v>21.7</v>
      </c>
      <c r="Z776">
        <v>138.43</v>
      </c>
      <c r="AA776">
        <v>0</v>
      </c>
    </row>
    <row r="777" spans="1:27" x14ac:dyDescent="0.25">
      <c r="A777" t="s">
        <v>856</v>
      </c>
      <c r="B777" s="6">
        <v>45754</v>
      </c>
      <c r="C777" t="s">
        <v>27</v>
      </c>
      <c r="D777" t="s">
        <v>46</v>
      </c>
      <c r="E777" t="s">
        <v>47</v>
      </c>
      <c r="F777" t="s">
        <v>48</v>
      </c>
      <c r="G777" t="s">
        <v>67</v>
      </c>
      <c r="H777">
        <v>5</v>
      </c>
      <c r="I777">
        <v>384.11</v>
      </c>
      <c r="J777">
        <v>10</v>
      </c>
      <c r="K777">
        <v>37</v>
      </c>
      <c r="L777">
        <v>2.42</v>
      </c>
      <c r="M777">
        <v>4.0999999999999996</v>
      </c>
      <c r="N777" t="s">
        <v>60</v>
      </c>
      <c r="O777" t="s">
        <v>42</v>
      </c>
      <c r="P777" t="s">
        <v>34</v>
      </c>
      <c r="Q777">
        <v>1920.55</v>
      </c>
      <c r="R777">
        <v>192.06</v>
      </c>
      <c r="S777">
        <v>1728.49</v>
      </c>
      <c r="T777">
        <v>0</v>
      </c>
      <c r="U777">
        <v>1728.49</v>
      </c>
      <c r="V777">
        <v>35</v>
      </c>
      <c r="W777">
        <v>2</v>
      </c>
      <c r="X777" t="s">
        <v>44</v>
      </c>
      <c r="Y777">
        <v>29</v>
      </c>
      <c r="Z777">
        <v>501.26</v>
      </c>
      <c r="AA777">
        <v>0</v>
      </c>
    </row>
    <row r="778" spans="1:27" x14ac:dyDescent="0.25">
      <c r="A778" t="s">
        <v>857</v>
      </c>
      <c r="B778" s="6">
        <v>45754</v>
      </c>
      <c r="C778" t="s">
        <v>58</v>
      </c>
      <c r="D778" t="s">
        <v>66</v>
      </c>
      <c r="E778" t="s">
        <v>47</v>
      </c>
      <c r="F778" t="s">
        <v>111</v>
      </c>
      <c r="G778" t="s">
        <v>55</v>
      </c>
      <c r="H778">
        <v>4</v>
      </c>
      <c r="I778">
        <v>354.42</v>
      </c>
      <c r="J778">
        <v>15</v>
      </c>
      <c r="K778">
        <v>34</v>
      </c>
      <c r="L778">
        <v>6.52</v>
      </c>
      <c r="M778">
        <v>5</v>
      </c>
      <c r="N778" t="s">
        <v>50</v>
      </c>
      <c r="O778" t="s">
        <v>42</v>
      </c>
      <c r="P778" t="s">
        <v>56</v>
      </c>
      <c r="Q778">
        <v>1417.68</v>
      </c>
      <c r="R778">
        <v>212.65</v>
      </c>
      <c r="S778">
        <v>1205.03</v>
      </c>
      <c r="T778">
        <v>0</v>
      </c>
      <c r="U778">
        <v>1205.03</v>
      </c>
      <c r="V778">
        <v>17</v>
      </c>
      <c r="W778">
        <v>17</v>
      </c>
      <c r="X778" t="s">
        <v>35</v>
      </c>
      <c r="Y778">
        <v>22</v>
      </c>
      <c r="Z778">
        <v>265.11</v>
      </c>
      <c r="AA778">
        <v>1</v>
      </c>
    </row>
    <row r="779" spans="1:27" x14ac:dyDescent="0.25">
      <c r="A779" t="s">
        <v>858</v>
      </c>
      <c r="B779" s="6">
        <v>45755</v>
      </c>
      <c r="C779" t="s">
        <v>53</v>
      </c>
      <c r="D779" t="s">
        <v>46</v>
      </c>
      <c r="E779" t="s">
        <v>47</v>
      </c>
      <c r="F779" t="s">
        <v>30</v>
      </c>
      <c r="G779" t="s">
        <v>117</v>
      </c>
      <c r="H779">
        <v>7</v>
      </c>
      <c r="I779">
        <v>224.17</v>
      </c>
      <c r="J779">
        <v>0</v>
      </c>
      <c r="K779">
        <v>52</v>
      </c>
      <c r="L779">
        <v>7.19</v>
      </c>
      <c r="M779">
        <v>4.3</v>
      </c>
      <c r="N779" t="s">
        <v>50</v>
      </c>
      <c r="O779" t="s">
        <v>42</v>
      </c>
      <c r="P779" t="s">
        <v>64</v>
      </c>
      <c r="Q779">
        <v>1569.19</v>
      </c>
      <c r="R779">
        <v>0</v>
      </c>
      <c r="S779">
        <v>1569.19</v>
      </c>
      <c r="T779">
        <v>0</v>
      </c>
      <c r="U779">
        <v>1569.19</v>
      </c>
      <c r="V779">
        <v>38</v>
      </c>
      <c r="W779">
        <v>14</v>
      </c>
      <c r="X779" t="s">
        <v>35</v>
      </c>
      <c r="Y779">
        <v>11.2</v>
      </c>
      <c r="Z779">
        <v>175.75</v>
      </c>
      <c r="AA779">
        <v>1</v>
      </c>
    </row>
    <row r="780" spans="1:27" x14ac:dyDescent="0.25">
      <c r="A780" t="s">
        <v>859</v>
      </c>
      <c r="B780" s="6">
        <v>45755</v>
      </c>
      <c r="C780" t="s">
        <v>84</v>
      </c>
      <c r="D780" t="s">
        <v>46</v>
      </c>
      <c r="E780" t="s">
        <v>29</v>
      </c>
      <c r="F780" t="s">
        <v>93</v>
      </c>
      <c r="G780" t="s">
        <v>89</v>
      </c>
      <c r="H780">
        <v>7</v>
      </c>
      <c r="I780">
        <v>267.99</v>
      </c>
      <c r="J780">
        <v>25</v>
      </c>
      <c r="K780">
        <v>36</v>
      </c>
      <c r="L780">
        <v>1.86</v>
      </c>
      <c r="M780">
        <v>4</v>
      </c>
      <c r="N780" t="s">
        <v>50</v>
      </c>
      <c r="O780" t="s">
        <v>42</v>
      </c>
      <c r="P780" t="s">
        <v>56</v>
      </c>
      <c r="Q780">
        <v>1875.93</v>
      </c>
      <c r="R780">
        <v>468.98</v>
      </c>
      <c r="S780">
        <v>1406.95</v>
      </c>
      <c r="T780">
        <v>0</v>
      </c>
      <c r="U780">
        <v>1406.95</v>
      </c>
      <c r="V780">
        <v>40</v>
      </c>
      <c r="W780">
        <v>0</v>
      </c>
      <c r="X780" t="s">
        <v>44</v>
      </c>
      <c r="Y780">
        <v>12.4</v>
      </c>
      <c r="Z780">
        <v>174.46</v>
      </c>
      <c r="AA780">
        <v>0</v>
      </c>
    </row>
    <row r="781" spans="1:27" x14ac:dyDescent="0.25">
      <c r="A781" t="s">
        <v>860</v>
      </c>
      <c r="B781" s="6">
        <v>45755</v>
      </c>
      <c r="C781" t="s">
        <v>84</v>
      </c>
      <c r="D781" t="s">
        <v>46</v>
      </c>
      <c r="E781" t="s">
        <v>47</v>
      </c>
      <c r="F781" t="s">
        <v>59</v>
      </c>
      <c r="G781" t="s">
        <v>100</v>
      </c>
      <c r="H781">
        <v>5</v>
      </c>
      <c r="I781">
        <v>253.18</v>
      </c>
      <c r="J781">
        <v>15</v>
      </c>
      <c r="K781">
        <v>34</v>
      </c>
      <c r="L781">
        <v>1.59</v>
      </c>
      <c r="M781">
        <v>5</v>
      </c>
      <c r="N781" t="s">
        <v>50</v>
      </c>
      <c r="O781" t="s">
        <v>42</v>
      </c>
      <c r="P781" t="s">
        <v>43</v>
      </c>
      <c r="Q781">
        <v>1265.9000000000001</v>
      </c>
      <c r="R781">
        <v>189.88</v>
      </c>
      <c r="S781">
        <v>1076.02</v>
      </c>
      <c r="T781">
        <v>0</v>
      </c>
      <c r="U781">
        <v>1076.02</v>
      </c>
      <c r="V781">
        <v>36</v>
      </c>
      <c r="W781">
        <v>0</v>
      </c>
      <c r="X781" t="s">
        <v>44</v>
      </c>
      <c r="Y781">
        <v>30.9</v>
      </c>
      <c r="Z781">
        <v>332.49</v>
      </c>
      <c r="AA781">
        <v>0</v>
      </c>
    </row>
    <row r="782" spans="1:27" x14ac:dyDescent="0.25">
      <c r="A782" t="s">
        <v>861</v>
      </c>
      <c r="B782" s="6">
        <v>45755</v>
      </c>
      <c r="C782" t="s">
        <v>27</v>
      </c>
      <c r="D782" t="s">
        <v>66</v>
      </c>
      <c r="E782" t="s">
        <v>47</v>
      </c>
      <c r="F782" t="s">
        <v>48</v>
      </c>
      <c r="G782" t="s">
        <v>49</v>
      </c>
      <c r="H782">
        <v>3</v>
      </c>
      <c r="I782">
        <v>254.55</v>
      </c>
      <c r="J782">
        <v>5</v>
      </c>
      <c r="K782">
        <v>24</v>
      </c>
      <c r="L782">
        <v>4.46</v>
      </c>
      <c r="M782">
        <v>4</v>
      </c>
      <c r="N782" t="s">
        <v>68</v>
      </c>
      <c r="O782" t="s">
        <v>42</v>
      </c>
      <c r="P782" t="s">
        <v>56</v>
      </c>
      <c r="Q782">
        <v>763.65</v>
      </c>
      <c r="R782">
        <v>38.18</v>
      </c>
      <c r="S782">
        <v>725.47</v>
      </c>
      <c r="T782">
        <v>0</v>
      </c>
      <c r="U782">
        <v>725.47</v>
      </c>
      <c r="V782">
        <v>33</v>
      </c>
      <c r="W782">
        <v>0</v>
      </c>
      <c r="X782" t="s">
        <v>44</v>
      </c>
      <c r="Y782">
        <v>15.7</v>
      </c>
      <c r="Z782">
        <v>113.9</v>
      </c>
      <c r="AA782">
        <v>0</v>
      </c>
    </row>
    <row r="783" spans="1:27" x14ac:dyDescent="0.25">
      <c r="A783" t="s">
        <v>862</v>
      </c>
      <c r="B783" s="6">
        <v>45755</v>
      </c>
      <c r="C783" t="s">
        <v>80</v>
      </c>
      <c r="D783" t="s">
        <v>54</v>
      </c>
      <c r="E783" t="s">
        <v>47</v>
      </c>
      <c r="F783" t="s">
        <v>48</v>
      </c>
      <c r="G783" t="s">
        <v>119</v>
      </c>
      <c r="H783">
        <v>2</v>
      </c>
      <c r="I783">
        <v>365.76</v>
      </c>
      <c r="J783">
        <v>20</v>
      </c>
      <c r="K783">
        <v>17</v>
      </c>
      <c r="L783">
        <v>4.0999999999999996</v>
      </c>
      <c r="M783">
        <v>3.5</v>
      </c>
      <c r="N783" t="s">
        <v>32</v>
      </c>
      <c r="O783" t="s">
        <v>42</v>
      </c>
      <c r="P783" t="s">
        <v>43</v>
      </c>
      <c r="Q783">
        <v>731.52</v>
      </c>
      <c r="R783">
        <v>146.30000000000001</v>
      </c>
      <c r="S783">
        <v>585.22</v>
      </c>
      <c r="T783">
        <v>0</v>
      </c>
      <c r="U783">
        <v>585.22</v>
      </c>
      <c r="V783">
        <v>30</v>
      </c>
      <c r="W783">
        <v>0</v>
      </c>
      <c r="X783" t="s">
        <v>44</v>
      </c>
      <c r="Y783">
        <v>28.1</v>
      </c>
      <c r="Z783">
        <v>164.45</v>
      </c>
      <c r="AA783">
        <v>0</v>
      </c>
    </row>
    <row r="784" spans="1:27" x14ac:dyDescent="0.25">
      <c r="A784" t="s">
        <v>863</v>
      </c>
      <c r="B784" s="6">
        <v>45755</v>
      </c>
      <c r="C784" t="s">
        <v>88</v>
      </c>
      <c r="D784" t="s">
        <v>46</v>
      </c>
      <c r="E784" t="s">
        <v>29</v>
      </c>
      <c r="F784" t="s">
        <v>93</v>
      </c>
      <c r="G784" t="s">
        <v>55</v>
      </c>
      <c r="H784">
        <v>1</v>
      </c>
      <c r="I784">
        <v>372.26</v>
      </c>
      <c r="J784">
        <v>25</v>
      </c>
      <c r="K784">
        <v>37</v>
      </c>
      <c r="L784">
        <v>5.22</v>
      </c>
      <c r="M784">
        <v>3.9</v>
      </c>
      <c r="N784" t="s">
        <v>41</v>
      </c>
      <c r="O784" t="s">
        <v>42</v>
      </c>
      <c r="P784" t="s">
        <v>34</v>
      </c>
      <c r="Q784">
        <v>372.26</v>
      </c>
      <c r="R784">
        <v>93.06</v>
      </c>
      <c r="S784">
        <v>279.2</v>
      </c>
      <c r="T784">
        <v>25</v>
      </c>
      <c r="U784">
        <v>304.2</v>
      </c>
      <c r="V784">
        <v>38</v>
      </c>
      <c r="W784">
        <v>0</v>
      </c>
      <c r="X784" t="s">
        <v>44</v>
      </c>
      <c r="Y784">
        <v>10.5</v>
      </c>
      <c r="Z784">
        <v>29.32</v>
      </c>
      <c r="AA784">
        <v>0</v>
      </c>
    </row>
    <row r="785" spans="1:27" x14ac:dyDescent="0.25">
      <c r="A785" t="s">
        <v>864</v>
      </c>
      <c r="B785" s="6">
        <v>45755</v>
      </c>
      <c r="C785" t="s">
        <v>53</v>
      </c>
      <c r="D785" t="s">
        <v>28</v>
      </c>
      <c r="E785" t="s">
        <v>47</v>
      </c>
      <c r="F785" t="s">
        <v>86</v>
      </c>
      <c r="G785" t="s">
        <v>89</v>
      </c>
      <c r="H785">
        <v>1</v>
      </c>
      <c r="I785">
        <v>32.700000000000003</v>
      </c>
      <c r="J785">
        <v>0</v>
      </c>
      <c r="K785">
        <v>39</v>
      </c>
      <c r="L785">
        <v>5.47</v>
      </c>
      <c r="M785">
        <v>5</v>
      </c>
      <c r="N785" t="s">
        <v>32</v>
      </c>
      <c r="O785" t="s">
        <v>42</v>
      </c>
      <c r="P785" t="s">
        <v>64</v>
      </c>
      <c r="Q785">
        <v>32.700000000000003</v>
      </c>
      <c r="R785">
        <v>0</v>
      </c>
      <c r="S785">
        <v>32.700000000000003</v>
      </c>
      <c r="T785">
        <v>25</v>
      </c>
      <c r="U785">
        <v>57.7</v>
      </c>
      <c r="V785">
        <v>26</v>
      </c>
      <c r="W785">
        <v>13</v>
      </c>
      <c r="X785" t="s">
        <v>35</v>
      </c>
      <c r="Y785">
        <v>23.5</v>
      </c>
      <c r="Z785">
        <v>7.68</v>
      </c>
      <c r="AA785">
        <v>1</v>
      </c>
    </row>
    <row r="786" spans="1:27" x14ac:dyDescent="0.25">
      <c r="A786" t="s">
        <v>865</v>
      </c>
      <c r="B786" s="6">
        <v>45755</v>
      </c>
      <c r="C786" t="s">
        <v>80</v>
      </c>
      <c r="D786" t="s">
        <v>46</v>
      </c>
      <c r="E786" t="s">
        <v>29</v>
      </c>
      <c r="F786" t="s">
        <v>39</v>
      </c>
      <c r="G786" t="s">
        <v>144</v>
      </c>
      <c r="H786">
        <v>7</v>
      </c>
      <c r="I786">
        <v>120.83</v>
      </c>
      <c r="J786">
        <v>0</v>
      </c>
      <c r="K786">
        <v>35</v>
      </c>
      <c r="L786">
        <v>2.13</v>
      </c>
      <c r="M786">
        <v>3.6</v>
      </c>
      <c r="N786" t="s">
        <v>32</v>
      </c>
      <c r="O786" t="s">
        <v>42</v>
      </c>
      <c r="P786" t="s">
        <v>43</v>
      </c>
      <c r="Q786">
        <v>845.81</v>
      </c>
      <c r="R786">
        <v>0</v>
      </c>
      <c r="S786">
        <v>845.81</v>
      </c>
      <c r="T786">
        <v>0</v>
      </c>
      <c r="U786">
        <v>845.81</v>
      </c>
      <c r="V786">
        <v>29</v>
      </c>
      <c r="W786">
        <v>6</v>
      </c>
      <c r="X786" t="s">
        <v>35</v>
      </c>
      <c r="Y786">
        <v>26.7</v>
      </c>
      <c r="Z786">
        <v>225.83</v>
      </c>
      <c r="AA786">
        <v>1</v>
      </c>
    </row>
    <row r="787" spans="1:27" x14ac:dyDescent="0.25">
      <c r="A787" t="s">
        <v>866</v>
      </c>
      <c r="B787" s="6">
        <v>45755</v>
      </c>
      <c r="C787" t="s">
        <v>58</v>
      </c>
      <c r="D787" t="s">
        <v>46</v>
      </c>
      <c r="E787" t="s">
        <v>47</v>
      </c>
      <c r="F787" t="s">
        <v>81</v>
      </c>
      <c r="G787" t="s">
        <v>78</v>
      </c>
      <c r="H787">
        <v>1</v>
      </c>
      <c r="I787">
        <v>182.19</v>
      </c>
      <c r="J787">
        <v>5</v>
      </c>
      <c r="K787">
        <v>48</v>
      </c>
      <c r="L787">
        <v>2.34</v>
      </c>
      <c r="M787">
        <v>4.0999999999999996</v>
      </c>
      <c r="N787" t="s">
        <v>68</v>
      </c>
      <c r="O787" t="s">
        <v>33</v>
      </c>
      <c r="P787" t="s">
        <v>34</v>
      </c>
      <c r="Q787">
        <v>182.19</v>
      </c>
      <c r="R787">
        <v>9.11</v>
      </c>
      <c r="S787">
        <v>0</v>
      </c>
      <c r="T787">
        <v>20</v>
      </c>
      <c r="U787">
        <v>0</v>
      </c>
      <c r="V787">
        <v>37</v>
      </c>
      <c r="W787">
        <v>11</v>
      </c>
      <c r="X787" t="s">
        <v>35</v>
      </c>
      <c r="Y787">
        <v>25</v>
      </c>
      <c r="Z787">
        <v>0</v>
      </c>
      <c r="AA787">
        <v>1</v>
      </c>
    </row>
    <row r="788" spans="1:27" x14ac:dyDescent="0.25">
      <c r="A788" t="s">
        <v>867</v>
      </c>
      <c r="B788" s="6">
        <v>45755</v>
      </c>
      <c r="C788" t="s">
        <v>58</v>
      </c>
      <c r="D788" t="s">
        <v>38</v>
      </c>
      <c r="E788" t="s">
        <v>47</v>
      </c>
      <c r="F788" t="s">
        <v>76</v>
      </c>
      <c r="G788" t="s">
        <v>31</v>
      </c>
      <c r="H788">
        <v>2</v>
      </c>
      <c r="I788">
        <v>372.48</v>
      </c>
      <c r="J788">
        <v>25</v>
      </c>
      <c r="K788">
        <v>28</v>
      </c>
      <c r="L788">
        <v>1.61</v>
      </c>
      <c r="M788">
        <v>3.2</v>
      </c>
      <c r="N788" t="s">
        <v>50</v>
      </c>
      <c r="O788" t="s">
        <v>42</v>
      </c>
      <c r="P788" t="s">
        <v>34</v>
      </c>
      <c r="Q788">
        <v>744.96</v>
      </c>
      <c r="R788">
        <v>186.24</v>
      </c>
      <c r="S788">
        <v>558.72</v>
      </c>
      <c r="T788">
        <v>0</v>
      </c>
      <c r="U788">
        <v>558.72</v>
      </c>
      <c r="V788">
        <v>37</v>
      </c>
      <c r="W788">
        <v>0</v>
      </c>
      <c r="X788" t="s">
        <v>44</v>
      </c>
      <c r="Y788">
        <v>22.8</v>
      </c>
      <c r="Z788">
        <v>127.39</v>
      </c>
      <c r="AA788">
        <v>0</v>
      </c>
    </row>
    <row r="789" spans="1:27" x14ac:dyDescent="0.25">
      <c r="A789" t="s">
        <v>868</v>
      </c>
      <c r="B789" s="6">
        <v>45755</v>
      </c>
      <c r="C789" t="s">
        <v>27</v>
      </c>
      <c r="D789" t="s">
        <v>38</v>
      </c>
      <c r="E789" t="s">
        <v>47</v>
      </c>
      <c r="F789" t="s">
        <v>81</v>
      </c>
      <c r="G789" t="s">
        <v>40</v>
      </c>
      <c r="H789">
        <v>7</v>
      </c>
      <c r="I789">
        <v>224.03</v>
      </c>
      <c r="J789">
        <v>5</v>
      </c>
      <c r="K789">
        <v>36</v>
      </c>
      <c r="L789">
        <v>4.62</v>
      </c>
      <c r="M789">
        <v>4.8</v>
      </c>
      <c r="N789" t="s">
        <v>60</v>
      </c>
      <c r="O789" t="s">
        <v>42</v>
      </c>
      <c r="P789" t="s">
        <v>51</v>
      </c>
      <c r="Q789">
        <v>1568.21</v>
      </c>
      <c r="R789">
        <v>78.41</v>
      </c>
      <c r="S789">
        <v>1489.8</v>
      </c>
      <c r="T789">
        <v>0</v>
      </c>
      <c r="U789">
        <v>1489.8</v>
      </c>
      <c r="V789">
        <v>20</v>
      </c>
      <c r="W789">
        <v>16</v>
      </c>
      <c r="X789" t="s">
        <v>35</v>
      </c>
      <c r="Y789">
        <v>13.5</v>
      </c>
      <c r="Z789">
        <v>201.12</v>
      </c>
      <c r="AA789">
        <v>1</v>
      </c>
    </row>
    <row r="790" spans="1:27" x14ac:dyDescent="0.25">
      <c r="A790" t="s">
        <v>869</v>
      </c>
      <c r="B790" s="6">
        <v>45755</v>
      </c>
      <c r="C790" t="s">
        <v>27</v>
      </c>
      <c r="D790" t="s">
        <v>46</v>
      </c>
      <c r="E790" t="s">
        <v>47</v>
      </c>
      <c r="F790" t="s">
        <v>59</v>
      </c>
      <c r="G790" t="s">
        <v>117</v>
      </c>
      <c r="H790">
        <v>2</v>
      </c>
      <c r="I790">
        <v>237.58</v>
      </c>
      <c r="J790">
        <v>0</v>
      </c>
      <c r="K790">
        <v>27</v>
      </c>
      <c r="L790">
        <v>4.03</v>
      </c>
      <c r="M790">
        <v>4.4000000000000004</v>
      </c>
      <c r="N790" t="s">
        <v>41</v>
      </c>
      <c r="O790" t="s">
        <v>42</v>
      </c>
      <c r="P790" t="s">
        <v>43</v>
      </c>
      <c r="Q790">
        <v>475.16</v>
      </c>
      <c r="R790">
        <v>0</v>
      </c>
      <c r="S790">
        <v>475.16</v>
      </c>
      <c r="T790">
        <v>0</v>
      </c>
      <c r="U790">
        <v>475.16</v>
      </c>
      <c r="V790">
        <v>38</v>
      </c>
      <c r="W790">
        <v>0</v>
      </c>
      <c r="X790" t="s">
        <v>44</v>
      </c>
      <c r="Y790">
        <v>22</v>
      </c>
      <c r="Z790">
        <v>104.54</v>
      </c>
      <c r="AA790">
        <v>0</v>
      </c>
    </row>
    <row r="791" spans="1:27" x14ac:dyDescent="0.25">
      <c r="A791" t="s">
        <v>870</v>
      </c>
      <c r="B791" s="6">
        <v>45756</v>
      </c>
      <c r="C791" t="s">
        <v>53</v>
      </c>
      <c r="D791" t="s">
        <v>28</v>
      </c>
      <c r="E791" t="s">
        <v>47</v>
      </c>
      <c r="F791" t="s">
        <v>93</v>
      </c>
      <c r="G791" t="s">
        <v>82</v>
      </c>
      <c r="H791">
        <v>5</v>
      </c>
      <c r="I791">
        <v>349.67</v>
      </c>
      <c r="J791">
        <v>20</v>
      </c>
      <c r="K791">
        <v>14</v>
      </c>
      <c r="L791">
        <v>3.58</v>
      </c>
      <c r="M791">
        <v>4.4000000000000004</v>
      </c>
      <c r="N791" t="s">
        <v>41</v>
      </c>
      <c r="O791" t="s">
        <v>42</v>
      </c>
      <c r="P791" t="s">
        <v>64</v>
      </c>
      <c r="Q791">
        <v>1748.35</v>
      </c>
      <c r="R791">
        <v>349.67</v>
      </c>
      <c r="S791">
        <v>1398.68</v>
      </c>
      <c r="T791">
        <v>0</v>
      </c>
      <c r="U791">
        <v>1398.68</v>
      </c>
      <c r="V791">
        <v>40</v>
      </c>
      <c r="W791">
        <v>0</v>
      </c>
      <c r="X791" t="s">
        <v>44</v>
      </c>
      <c r="Y791">
        <v>15</v>
      </c>
      <c r="Z791">
        <v>209.8</v>
      </c>
      <c r="AA791">
        <v>0</v>
      </c>
    </row>
    <row r="792" spans="1:27" x14ac:dyDescent="0.25">
      <c r="A792" t="s">
        <v>871</v>
      </c>
      <c r="B792" s="6">
        <v>45756</v>
      </c>
      <c r="C792" t="s">
        <v>80</v>
      </c>
      <c r="D792" t="s">
        <v>38</v>
      </c>
      <c r="E792" t="s">
        <v>29</v>
      </c>
      <c r="F792" t="s">
        <v>76</v>
      </c>
      <c r="G792" t="s">
        <v>67</v>
      </c>
      <c r="H792">
        <v>2</v>
      </c>
      <c r="I792">
        <v>117.87</v>
      </c>
      <c r="J792">
        <v>15</v>
      </c>
      <c r="K792">
        <v>32</v>
      </c>
      <c r="L792">
        <v>6.29</v>
      </c>
      <c r="M792">
        <v>3.8</v>
      </c>
      <c r="N792" t="s">
        <v>68</v>
      </c>
      <c r="O792" t="s">
        <v>42</v>
      </c>
      <c r="P792" t="s">
        <v>43</v>
      </c>
      <c r="Q792">
        <v>235.74</v>
      </c>
      <c r="R792">
        <v>35.36</v>
      </c>
      <c r="S792">
        <v>200.38</v>
      </c>
      <c r="T792">
        <v>25</v>
      </c>
      <c r="U792">
        <v>225.38</v>
      </c>
      <c r="V792">
        <v>41</v>
      </c>
      <c r="W792">
        <v>0</v>
      </c>
      <c r="X792" t="s">
        <v>44</v>
      </c>
      <c r="Y792">
        <v>28.2</v>
      </c>
      <c r="Z792">
        <v>56.51</v>
      </c>
      <c r="AA792">
        <v>0</v>
      </c>
    </row>
    <row r="793" spans="1:27" x14ac:dyDescent="0.25">
      <c r="A793" t="s">
        <v>872</v>
      </c>
      <c r="B793" s="6">
        <v>45756</v>
      </c>
      <c r="C793" t="s">
        <v>75</v>
      </c>
      <c r="D793" t="s">
        <v>38</v>
      </c>
      <c r="E793" t="s">
        <v>47</v>
      </c>
      <c r="F793" t="s">
        <v>93</v>
      </c>
      <c r="G793" t="s">
        <v>78</v>
      </c>
      <c r="H793">
        <v>2</v>
      </c>
      <c r="I793">
        <v>388.66</v>
      </c>
      <c r="J793">
        <v>15</v>
      </c>
      <c r="K793">
        <v>19</v>
      </c>
      <c r="L793">
        <v>5.14</v>
      </c>
      <c r="M793">
        <v>3.3</v>
      </c>
      <c r="N793" t="s">
        <v>60</v>
      </c>
      <c r="O793" t="s">
        <v>42</v>
      </c>
      <c r="P793" t="s">
        <v>64</v>
      </c>
      <c r="Q793">
        <v>777.32</v>
      </c>
      <c r="R793">
        <v>116.6</v>
      </c>
      <c r="S793">
        <v>660.72</v>
      </c>
      <c r="T793">
        <v>0</v>
      </c>
      <c r="U793">
        <v>660.72</v>
      </c>
      <c r="V793">
        <v>43</v>
      </c>
      <c r="W793">
        <v>0</v>
      </c>
      <c r="X793" t="s">
        <v>44</v>
      </c>
      <c r="Y793">
        <v>28.2</v>
      </c>
      <c r="Z793">
        <v>186.32</v>
      </c>
      <c r="AA793">
        <v>0</v>
      </c>
    </row>
    <row r="794" spans="1:27" x14ac:dyDescent="0.25">
      <c r="A794" t="s">
        <v>873</v>
      </c>
      <c r="B794" s="6">
        <v>45756</v>
      </c>
      <c r="C794" t="s">
        <v>75</v>
      </c>
      <c r="D794" t="s">
        <v>38</v>
      </c>
      <c r="E794" t="s">
        <v>47</v>
      </c>
      <c r="F794" t="s">
        <v>48</v>
      </c>
      <c r="G794" t="s">
        <v>67</v>
      </c>
      <c r="H794">
        <v>3</v>
      </c>
      <c r="I794">
        <v>108.91</v>
      </c>
      <c r="J794">
        <v>15</v>
      </c>
      <c r="K794">
        <v>10</v>
      </c>
      <c r="L794">
        <v>7.51</v>
      </c>
      <c r="M794">
        <v>3.6</v>
      </c>
      <c r="N794" t="s">
        <v>50</v>
      </c>
      <c r="O794" t="s">
        <v>33</v>
      </c>
      <c r="P794" t="s">
        <v>34</v>
      </c>
      <c r="Q794">
        <v>326.73</v>
      </c>
      <c r="R794">
        <v>49.01</v>
      </c>
      <c r="S794">
        <v>0</v>
      </c>
      <c r="T794">
        <v>10</v>
      </c>
      <c r="U794">
        <v>0</v>
      </c>
      <c r="V794">
        <v>43</v>
      </c>
      <c r="W794">
        <v>0</v>
      </c>
      <c r="X794" t="s">
        <v>44</v>
      </c>
      <c r="Y794">
        <v>8.6</v>
      </c>
      <c r="Z794">
        <v>0</v>
      </c>
      <c r="AA794">
        <v>0</v>
      </c>
    </row>
    <row r="795" spans="1:27" x14ac:dyDescent="0.25">
      <c r="A795" t="s">
        <v>874</v>
      </c>
      <c r="B795" s="6">
        <v>45756</v>
      </c>
      <c r="C795" t="s">
        <v>27</v>
      </c>
      <c r="D795" t="s">
        <v>28</v>
      </c>
      <c r="E795" t="s">
        <v>47</v>
      </c>
      <c r="F795" t="s">
        <v>73</v>
      </c>
      <c r="G795" t="s">
        <v>117</v>
      </c>
      <c r="H795">
        <v>7</v>
      </c>
      <c r="I795">
        <v>65.27</v>
      </c>
      <c r="J795">
        <v>25</v>
      </c>
      <c r="K795">
        <v>35</v>
      </c>
      <c r="L795">
        <v>2.92</v>
      </c>
      <c r="M795">
        <v>4.2</v>
      </c>
      <c r="N795" t="s">
        <v>32</v>
      </c>
      <c r="O795" t="s">
        <v>33</v>
      </c>
      <c r="P795" t="s">
        <v>64</v>
      </c>
      <c r="Q795">
        <v>456.89</v>
      </c>
      <c r="R795">
        <v>114.22</v>
      </c>
      <c r="S795">
        <v>0</v>
      </c>
      <c r="T795">
        <v>0</v>
      </c>
      <c r="U795">
        <v>0</v>
      </c>
      <c r="V795">
        <v>41</v>
      </c>
      <c r="W795">
        <v>0</v>
      </c>
      <c r="X795" t="s">
        <v>44</v>
      </c>
      <c r="Y795">
        <v>15.5</v>
      </c>
      <c r="Z795">
        <v>0</v>
      </c>
      <c r="AA795">
        <v>0</v>
      </c>
    </row>
    <row r="796" spans="1:27" x14ac:dyDescent="0.25">
      <c r="A796" t="s">
        <v>875</v>
      </c>
      <c r="B796" s="6">
        <v>45756</v>
      </c>
      <c r="C796" t="s">
        <v>88</v>
      </c>
      <c r="D796" t="s">
        <v>46</v>
      </c>
      <c r="E796" t="s">
        <v>47</v>
      </c>
      <c r="F796" t="s">
        <v>48</v>
      </c>
      <c r="G796" t="s">
        <v>70</v>
      </c>
      <c r="H796">
        <v>4</v>
      </c>
      <c r="I796">
        <v>336.61</v>
      </c>
      <c r="J796">
        <v>20</v>
      </c>
      <c r="K796">
        <v>26</v>
      </c>
      <c r="L796">
        <v>0.67</v>
      </c>
      <c r="M796">
        <v>4.2</v>
      </c>
      <c r="N796" t="s">
        <v>68</v>
      </c>
      <c r="O796" t="s">
        <v>42</v>
      </c>
      <c r="P796" t="s">
        <v>64</v>
      </c>
      <c r="Q796">
        <v>1346.44</v>
      </c>
      <c r="R796">
        <v>269.29000000000002</v>
      </c>
      <c r="S796">
        <v>1077.1500000000001</v>
      </c>
      <c r="T796">
        <v>0</v>
      </c>
      <c r="U796">
        <v>1077.1500000000001</v>
      </c>
      <c r="V796">
        <v>24</v>
      </c>
      <c r="W796">
        <v>2</v>
      </c>
      <c r="X796" t="s">
        <v>44</v>
      </c>
      <c r="Y796">
        <v>21.1</v>
      </c>
      <c r="Z796">
        <v>227.28</v>
      </c>
      <c r="AA796">
        <v>0</v>
      </c>
    </row>
    <row r="797" spans="1:27" x14ac:dyDescent="0.25">
      <c r="A797" t="s">
        <v>876</v>
      </c>
      <c r="B797" s="6">
        <v>45756</v>
      </c>
      <c r="C797" t="s">
        <v>58</v>
      </c>
      <c r="D797" t="s">
        <v>38</v>
      </c>
      <c r="E797" t="s">
        <v>47</v>
      </c>
      <c r="F797" t="s">
        <v>86</v>
      </c>
      <c r="G797" t="s">
        <v>89</v>
      </c>
      <c r="H797">
        <v>4</v>
      </c>
      <c r="I797">
        <v>417.28</v>
      </c>
      <c r="J797">
        <v>25</v>
      </c>
      <c r="K797">
        <v>36</v>
      </c>
      <c r="L797">
        <v>2.34</v>
      </c>
      <c r="M797">
        <v>4.7</v>
      </c>
      <c r="N797" t="s">
        <v>32</v>
      </c>
      <c r="O797" t="s">
        <v>42</v>
      </c>
      <c r="P797" t="s">
        <v>56</v>
      </c>
      <c r="Q797">
        <v>1669.12</v>
      </c>
      <c r="R797">
        <v>417.28</v>
      </c>
      <c r="S797">
        <v>1251.8399999999999</v>
      </c>
      <c r="T797">
        <v>0</v>
      </c>
      <c r="U797">
        <v>1251.8399999999999</v>
      </c>
      <c r="V797">
        <v>41</v>
      </c>
      <c r="W797">
        <v>0</v>
      </c>
      <c r="X797" t="s">
        <v>44</v>
      </c>
      <c r="Y797">
        <v>29.2</v>
      </c>
      <c r="Z797">
        <v>365.54</v>
      </c>
      <c r="AA797">
        <v>0</v>
      </c>
    </row>
    <row r="798" spans="1:27" x14ac:dyDescent="0.25">
      <c r="A798" t="s">
        <v>877</v>
      </c>
      <c r="B798" s="6">
        <v>45756</v>
      </c>
      <c r="C798" t="s">
        <v>80</v>
      </c>
      <c r="D798" t="s">
        <v>46</v>
      </c>
      <c r="E798" t="s">
        <v>29</v>
      </c>
      <c r="F798" t="s">
        <v>73</v>
      </c>
      <c r="G798" t="s">
        <v>49</v>
      </c>
      <c r="H798">
        <v>3</v>
      </c>
      <c r="I798">
        <v>210.34</v>
      </c>
      <c r="J798">
        <v>0</v>
      </c>
      <c r="K798">
        <v>15</v>
      </c>
      <c r="L798">
        <v>3.73</v>
      </c>
      <c r="M798">
        <v>3.8</v>
      </c>
      <c r="N798" t="s">
        <v>50</v>
      </c>
      <c r="O798" t="s">
        <v>33</v>
      </c>
      <c r="P798" t="s">
        <v>64</v>
      </c>
      <c r="Q798">
        <v>631.02</v>
      </c>
      <c r="R798">
        <v>0</v>
      </c>
      <c r="S798">
        <v>0</v>
      </c>
      <c r="T798">
        <v>0</v>
      </c>
      <c r="U798">
        <v>0</v>
      </c>
      <c r="V798">
        <v>16</v>
      </c>
      <c r="W798">
        <v>0</v>
      </c>
      <c r="X798" t="s">
        <v>44</v>
      </c>
      <c r="Y798">
        <v>21</v>
      </c>
      <c r="Z798">
        <v>0</v>
      </c>
      <c r="AA798">
        <v>0</v>
      </c>
    </row>
    <row r="799" spans="1:27" x14ac:dyDescent="0.25">
      <c r="A799" t="s">
        <v>878</v>
      </c>
      <c r="B799" s="6">
        <v>45756</v>
      </c>
      <c r="C799" t="s">
        <v>53</v>
      </c>
      <c r="D799" t="s">
        <v>54</v>
      </c>
      <c r="E799" t="s">
        <v>29</v>
      </c>
      <c r="F799" t="s">
        <v>111</v>
      </c>
      <c r="G799" t="s">
        <v>70</v>
      </c>
      <c r="H799">
        <v>5</v>
      </c>
      <c r="I799">
        <v>367.4</v>
      </c>
      <c r="J799">
        <v>20</v>
      </c>
      <c r="K799">
        <v>23</v>
      </c>
      <c r="L799">
        <v>4.91</v>
      </c>
      <c r="M799">
        <v>3.5</v>
      </c>
      <c r="N799" t="s">
        <v>41</v>
      </c>
      <c r="O799" t="s">
        <v>42</v>
      </c>
      <c r="P799" t="s">
        <v>64</v>
      </c>
      <c r="Q799">
        <v>1837</v>
      </c>
      <c r="R799">
        <v>367.4</v>
      </c>
      <c r="S799">
        <v>1469.6</v>
      </c>
      <c r="T799">
        <v>0</v>
      </c>
      <c r="U799">
        <v>1469.6</v>
      </c>
      <c r="V799">
        <v>22</v>
      </c>
      <c r="W799">
        <v>1</v>
      </c>
      <c r="X799" t="s">
        <v>44</v>
      </c>
      <c r="Y799">
        <v>26.1</v>
      </c>
      <c r="Z799">
        <v>383.57</v>
      </c>
      <c r="AA799">
        <v>0</v>
      </c>
    </row>
    <row r="800" spans="1:27" x14ac:dyDescent="0.25">
      <c r="A800" t="s">
        <v>879</v>
      </c>
      <c r="B800" s="6">
        <v>45756</v>
      </c>
      <c r="C800" t="s">
        <v>53</v>
      </c>
      <c r="D800" t="s">
        <v>46</v>
      </c>
      <c r="E800" t="s">
        <v>47</v>
      </c>
      <c r="F800" t="s">
        <v>73</v>
      </c>
      <c r="G800" t="s">
        <v>119</v>
      </c>
      <c r="H800">
        <v>4</v>
      </c>
      <c r="I800">
        <v>210.35</v>
      </c>
      <c r="J800">
        <v>10</v>
      </c>
      <c r="K800">
        <v>41</v>
      </c>
      <c r="L800">
        <v>2.4300000000000002</v>
      </c>
      <c r="M800">
        <v>4.5</v>
      </c>
      <c r="N800" t="s">
        <v>68</v>
      </c>
      <c r="O800" t="s">
        <v>42</v>
      </c>
      <c r="P800" t="s">
        <v>56</v>
      </c>
      <c r="Q800">
        <v>841.4</v>
      </c>
      <c r="R800">
        <v>84.14</v>
      </c>
      <c r="S800">
        <v>757.26</v>
      </c>
      <c r="T800">
        <v>0</v>
      </c>
      <c r="U800">
        <v>757.26</v>
      </c>
      <c r="V800">
        <v>24</v>
      </c>
      <c r="W800">
        <v>17</v>
      </c>
      <c r="X800" t="s">
        <v>35</v>
      </c>
      <c r="Y800">
        <v>23.7</v>
      </c>
      <c r="Z800">
        <v>179.47</v>
      </c>
      <c r="AA800">
        <v>1</v>
      </c>
    </row>
    <row r="801" spans="1:27" x14ac:dyDescent="0.25">
      <c r="A801" t="s">
        <v>880</v>
      </c>
      <c r="B801" s="6">
        <v>45756</v>
      </c>
      <c r="C801" t="s">
        <v>75</v>
      </c>
      <c r="D801" t="s">
        <v>46</v>
      </c>
      <c r="E801" t="s">
        <v>47</v>
      </c>
      <c r="F801" t="s">
        <v>39</v>
      </c>
      <c r="G801" t="s">
        <v>55</v>
      </c>
      <c r="H801">
        <v>5</v>
      </c>
      <c r="I801">
        <v>340.04</v>
      </c>
      <c r="J801">
        <v>25</v>
      </c>
      <c r="K801">
        <v>32</v>
      </c>
      <c r="L801">
        <v>6.77</v>
      </c>
      <c r="M801">
        <v>4.3</v>
      </c>
      <c r="N801" t="s">
        <v>60</v>
      </c>
      <c r="O801" t="s">
        <v>42</v>
      </c>
      <c r="P801" t="s">
        <v>43</v>
      </c>
      <c r="Q801">
        <v>1700.2</v>
      </c>
      <c r="R801">
        <v>425.05</v>
      </c>
      <c r="S801">
        <v>1275.1500000000001</v>
      </c>
      <c r="T801">
        <v>0</v>
      </c>
      <c r="U801">
        <v>1275.1500000000001</v>
      </c>
      <c r="V801">
        <v>34</v>
      </c>
      <c r="W801">
        <v>0</v>
      </c>
      <c r="X801" t="s">
        <v>44</v>
      </c>
      <c r="Y801">
        <v>30.9</v>
      </c>
      <c r="Z801">
        <v>394.02</v>
      </c>
      <c r="AA801">
        <v>0</v>
      </c>
    </row>
    <row r="802" spans="1:27" x14ac:dyDescent="0.25">
      <c r="A802" t="s">
        <v>881</v>
      </c>
      <c r="B802" s="6">
        <v>45756</v>
      </c>
      <c r="C802" t="s">
        <v>84</v>
      </c>
      <c r="D802" t="s">
        <v>38</v>
      </c>
      <c r="E802" t="s">
        <v>47</v>
      </c>
      <c r="F802" t="s">
        <v>73</v>
      </c>
      <c r="G802" t="s">
        <v>63</v>
      </c>
      <c r="H802">
        <v>3</v>
      </c>
      <c r="I802">
        <v>343.46</v>
      </c>
      <c r="J802">
        <v>0</v>
      </c>
      <c r="K802">
        <v>28</v>
      </c>
      <c r="L802">
        <v>4.58</v>
      </c>
      <c r="M802">
        <v>4.2</v>
      </c>
      <c r="N802" t="s">
        <v>41</v>
      </c>
      <c r="O802" t="s">
        <v>42</v>
      </c>
      <c r="P802" t="s">
        <v>56</v>
      </c>
      <c r="Q802">
        <v>1030.3800000000001</v>
      </c>
      <c r="R802">
        <v>0</v>
      </c>
      <c r="S802">
        <v>1030.3800000000001</v>
      </c>
      <c r="T802">
        <v>0</v>
      </c>
      <c r="U802">
        <v>1030.3800000000001</v>
      </c>
      <c r="V802">
        <v>40</v>
      </c>
      <c r="W802">
        <v>0</v>
      </c>
      <c r="X802" t="s">
        <v>44</v>
      </c>
      <c r="Y802">
        <v>27.9</v>
      </c>
      <c r="Z802">
        <v>287.48</v>
      </c>
      <c r="AA802">
        <v>0</v>
      </c>
    </row>
    <row r="803" spans="1:27" x14ac:dyDescent="0.25">
      <c r="A803" t="s">
        <v>882</v>
      </c>
      <c r="B803" s="6">
        <v>45756</v>
      </c>
      <c r="C803" t="s">
        <v>88</v>
      </c>
      <c r="D803" t="s">
        <v>38</v>
      </c>
      <c r="E803" t="s">
        <v>29</v>
      </c>
      <c r="F803" t="s">
        <v>93</v>
      </c>
      <c r="G803" t="s">
        <v>144</v>
      </c>
      <c r="H803">
        <v>1</v>
      </c>
      <c r="I803">
        <v>77.69</v>
      </c>
      <c r="J803">
        <v>25</v>
      </c>
      <c r="K803">
        <v>41</v>
      </c>
      <c r="L803">
        <v>6.83</v>
      </c>
      <c r="M803">
        <v>5</v>
      </c>
      <c r="N803" t="s">
        <v>41</v>
      </c>
      <c r="O803" t="s">
        <v>42</v>
      </c>
      <c r="P803" t="s">
        <v>51</v>
      </c>
      <c r="Q803">
        <v>77.69</v>
      </c>
      <c r="R803">
        <v>19.420000000000002</v>
      </c>
      <c r="S803">
        <v>58.27</v>
      </c>
      <c r="T803">
        <v>25</v>
      </c>
      <c r="U803">
        <v>83.27</v>
      </c>
      <c r="V803">
        <v>41</v>
      </c>
      <c r="W803">
        <v>0</v>
      </c>
      <c r="X803" t="s">
        <v>44</v>
      </c>
      <c r="Y803">
        <v>28.5</v>
      </c>
      <c r="Z803">
        <v>16.61</v>
      </c>
      <c r="AA803">
        <v>0</v>
      </c>
    </row>
    <row r="804" spans="1:27" x14ac:dyDescent="0.25">
      <c r="A804" t="s">
        <v>883</v>
      </c>
      <c r="B804" s="6">
        <v>45757</v>
      </c>
      <c r="C804" t="s">
        <v>84</v>
      </c>
      <c r="D804" t="s">
        <v>66</v>
      </c>
      <c r="E804" t="s">
        <v>47</v>
      </c>
      <c r="F804" t="s">
        <v>39</v>
      </c>
      <c r="G804" t="s">
        <v>117</v>
      </c>
      <c r="H804">
        <v>5</v>
      </c>
      <c r="I804">
        <v>411.1</v>
      </c>
      <c r="J804">
        <v>20</v>
      </c>
      <c r="K804">
        <v>40</v>
      </c>
      <c r="L804">
        <v>1.77</v>
      </c>
      <c r="M804">
        <v>3.7</v>
      </c>
      <c r="N804" t="s">
        <v>60</v>
      </c>
      <c r="O804" t="s">
        <v>42</v>
      </c>
      <c r="P804" t="s">
        <v>34</v>
      </c>
      <c r="Q804">
        <v>2055.5</v>
      </c>
      <c r="R804">
        <v>411.1</v>
      </c>
      <c r="S804">
        <v>1644.4</v>
      </c>
      <c r="T804">
        <v>0</v>
      </c>
      <c r="U804">
        <v>1644.4</v>
      </c>
      <c r="V804">
        <v>15</v>
      </c>
      <c r="W804">
        <v>25</v>
      </c>
      <c r="X804" t="s">
        <v>35</v>
      </c>
      <c r="Y804">
        <v>9.8000000000000007</v>
      </c>
      <c r="Z804">
        <v>161.15</v>
      </c>
      <c r="AA804">
        <v>1</v>
      </c>
    </row>
    <row r="805" spans="1:27" x14ac:dyDescent="0.25">
      <c r="A805" t="s">
        <v>884</v>
      </c>
      <c r="B805" s="6">
        <v>45757</v>
      </c>
      <c r="C805" t="s">
        <v>88</v>
      </c>
      <c r="D805" t="s">
        <v>28</v>
      </c>
      <c r="E805" t="s">
        <v>47</v>
      </c>
      <c r="F805" t="s">
        <v>39</v>
      </c>
      <c r="G805" t="s">
        <v>78</v>
      </c>
      <c r="H805">
        <v>6</v>
      </c>
      <c r="I805">
        <v>387.72</v>
      </c>
      <c r="J805">
        <v>25</v>
      </c>
      <c r="K805">
        <v>54</v>
      </c>
      <c r="L805">
        <v>2.48</v>
      </c>
      <c r="M805">
        <v>3.9</v>
      </c>
      <c r="N805" t="s">
        <v>32</v>
      </c>
      <c r="O805" t="s">
        <v>42</v>
      </c>
      <c r="P805" t="s">
        <v>51</v>
      </c>
      <c r="Q805">
        <v>2326.3200000000002</v>
      </c>
      <c r="R805">
        <v>581.58000000000004</v>
      </c>
      <c r="S805">
        <v>1744.74</v>
      </c>
      <c r="T805">
        <v>0</v>
      </c>
      <c r="U805">
        <v>1744.74</v>
      </c>
      <c r="V805">
        <v>37</v>
      </c>
      <c r="W805">
        <v>17</v>
      </c>
      <c r="X805" t="s">
        <v>35</v>
      </c>
      <c r="Y805">
        <v>31.4</v>
      </c>
      <c r="Z805">
        <v>547.85</v>
      </c>
      <c r="AA805">
        <v>1</v>
      </c>
    </row>
    <row r="806" spans="1:27" x14ac:dyDescent="0.25">
      <c r="A806" t="s">
        <v>885</v>
      </c>
      <c r="B806" s="6">
        <v>45757</v>
      </c>
      <c r="C806" t="s">
        <v>75</v>
      </c>
      <c r="D806" t="s">
        <v>46</v>
      </c>
      <c r="E806" t="s">
        <v>47</v>
      </c>
      <c r="F806" t="s">
        <v>30</v>
      </c>
      <c r="G806" t="s">
        <v>49</v>
      </c>
      <c r="H806">
        <v>5</v>
      </c>
      <c r="I806">
        <v>444.94</v>
      </c>
      <c r="J806">
        <v>10</v>
      </c>
      <c r="K806">
        <v>31</v>
      </c>
      <c r="L806">
        <v>4.33</v>
      </c>
      <c r="M806">
        <v>4</v>
      </c>
      <c r="N806" t="s">
        <v>60</v>
      </c>
      <c r="O806" t="s">
        <v>33</v>
      </c>
      <c r="P806" t="s">
        <v>34</v>
      </c>
      <c r="Q806">
        <v>2224.6999999999998</v>
      </c>
      <c r="R806">
        <v>222.47</v>
      </c>
      <c r="S806">
        <v>0</v>
      </c>
      <c r="T806">
        <v>0</v>
      </c>
      <c r="U806">
        <v>0</v>
      </c>
      <c r="V806">
        <v>38</v>
      </c>
      <c r="W806">
        <v>0</v>
      </c>
      <c r="X806" t="s">
        <v>44</v>
      </c>
      <c r="Y806">
        <v>16.600000000000001</v>
      </c>
      <c r="Z806">
        <v>0</v>
      </c>
      <c r="AA806">
        <v>0</v>
      </c>
    </row>
    <row r="807" spans="1:27" x14ac:dyDescent="0.25">
      <c r="A807" t="s">
        <v>886</v>
      </c>
      <c r="B807" s="6">
        <v>45757</v>
      </c>
      <c r="C807" t="s">
        <v>88</v>
      </c>
      <c r="D807" t="s">
        <v>66</v>
      </c>
      <c r="E807" t="s">
        <v>29</v>
      </c>
      <c r="F807" t="s">
        <v>111</v>
      </c>
      <c r="G807" t="s">
        <v>144</v>
      </c>
      <c r="H807">
        <v>1</v>
      </c>
      <c r="I807">
        <v>106.77</v>
      </c>
      <c r="J807">
        <v>15</v>
      </c>
      <c r="K807">
        <v>29</v>
      </c>
      <c r="L807">
        <v>4.96</v>
      </c>
      <c r="M807">
        <v>4.3</v>
      </c>
      <c r="N807" t="s">
        <v>41</v>
      </c>
      <c r="O807" t="s">
        <v>33</v>
      </c>
      <c r="P807" t="s">
        <v>51</v>
      </c>
      <c r="Q807">
        <v>106.77</v>
      </c>
      <c r="R807">
        <v>16.02</v>
      </c>
      <c r="S807">
        <v>0</v>
      </c>
      <c r="T807">
        <v>15</v>
      </c>
      <c r="U807">
        <v>0</v>
      </c>
      <c r="V807">
        <v>40</v>
      </c>
      <c r="W807">
        <v>0</v>
      </c>
      <c r="X807" t="s">
        <v>44</v>
      </c>
      <c r="Y807">
        <v>15.4</v>
      </c>
      <c r="Z807">
        <v>0</v>
      </c>
      <c r="AA807">
        <v>0</v>
      </c>
    </row>
    <row r="808" spans="1:27" x14ac:dyDescent="0.25">
      <c r="A808" t="s">
        <v>887</v>
      </c>
      <c r="B808" s="6">
        <v>45757</v>
      </c>
      <c r="C808" t="s">
        <v>84</v>
      </c>
      <c r="D808" t="s">
        <v>46</v>
      </c>
      <c r="E808" t="s">
        <v>29</v>
      </c>
      <c r="F808" t="s">
        <v>48</v>
      </c>
      <c r="G808" t="s">
        <v>40</v>
      </c>
      <c r="H808">
        <v>4</v>
      </c>
      <c r="I808">
        <v>399.84</v>
      </c>
      <c r="J808">
        <v>25</v>
      </c>
      <c r="K808">
        <v>27</v>
      </c>
      <c r="L808">
        <v>6.61</v>
      </c>
      <c r="M808">
        <v>3.2</v>
      </c>
      <c r="N808" t="s">
        <v>41</v>
      </c>
      <c r="O808" t="s">
        <v>42</v>
      </c>
      <c r="P808" t="s">
        <v>51</v>
      </c>
      <c r="Q808">
        <v>1599.36</v>
      </c>
      <c r="R808">
        <v>399.84</v>
      </c>
      <c r="S808">
        <v>1199.52</v>
      </c>
      <c r="T808">
        <v>0</v>
      </c>
      <c r="U808">
        <v>1199.52</v>
      </c>
      <c r="V808">
        <v>20</v>
      </c>
      <c r="W808">
        <v>7</v>
      </c>
      <c r="X808" t="s">
        <v>35</v>
      </c>
      <c r="Y808">
        <v>20.2</v>
      </c>
      <c r="Z808">
        <v>242.3</v>
      </c>
      <c r="AA808">
        <v>1</v>
      </c>
    </row>
    <row r="809" spans="1:27" x14ac:dyDescent="0.25">
      <c r="A809" t="s">
        <v>888</v>
      </c>
      <c r="B809" s="6">
        <v>45757</v>
      </c>
      <c r="C809" t="s">
        <v>84</v>
      </c>
      <c r="D809" t="s">
        <v>28</v>
      </c>
      <c r="E809" t="s">
        <v>47</v>
      </c>
      <c r="F809" t="s">
        <v>30</v>
      </c>
      <c r="G809" t="s">
        <v>31</v>
      </c>
      <c r="H809">
        <v>2</v>
      </c>
      <c r="I809">
        <v>372.53</v>
      </c>
      <c r="J809">
        <v>20</v>
      </c>
      <c r="K809">
        <v>37</v>
      </c>
      <c r="L809">
        <v>1.35</v>
      </c>
      <c r="M809">
        <v>4.7</v>
      </c>
      <c r="N809" t="s">
        <v>32</v>
      </c>
      <c r="O809" t="s">
        <v>42</v>
      </c>
      <c r="P809" t="s">
        <v>56</v>
      </c>
      <c r="Q809">
        <v>745.06</v>
      </c>
      <c r="R809">
        <v>149.01</v>
      </c>
      <c r="S809">
        <v>596.04999999999995</v>
      </c>
      <c r="T809">
        <v>0</v>
      </c>
      <c r="U809">
        <v>596.04999999999995</v>
      </c>
      <c r="V809">
        <v>44</v>
      </c>
      <c r="W809">
        <v>0</v>
      </c>
      <c r="X809" t="s">
        <v>44</v>
      </c>
      <c r="Y809">
        <v>29.2</v>
      </c>
      <c r="Z809">
        <v>174.05</v>
      </c>
      <c r="AA809">
        <v>0</v>
      </c>
    </row>
    <row r="810" spans="1:27" x14ac:dyDescent="0.25">
      <c r="A810" t="s">
        <v>889</v>
      </c>
      <c r="B810" s="6">
        <v>45757</v>
      </c>
      <c r="C810" t="s">
        <v>88</v>
      </c>
      <c r="D810" t="s">
        <v>28</v>
      </c>
      <c r="E810" t="s">
        <v>29</v>
      </c>
      <c r="F810" t="s">
        <v>76</v>
      </c>
      <c r="G810" t="s">
        <v>89</v>
      </c>
      <c r="H810">
        <v>6</v>
      </c>
      <c r="I810">
        <v>455.01</v>
      </c>
      <c r="J810">
        <v>10</v>
      </c>
      <c r="K810">
        <v>26</v>
      </c>
      <c r="L810">
        <v>2.81</v>
      </c>
      <c r="M810">
        <v>4</v>
      </c>
      <c r="N810" t="s">
        <v>41</v>
      </c>
      <c r="O810" t="s">
        <v>33</v>
      </c>
      <c r="P810" t="s">
        <v>34</v>
      </c>
      <c r="Q810">
        <v>2730.06</v>
      </c>
      <c r="R810">
        <v>273.01</v>
      </c>
      <c r="S810">
        <v>0</v>
      </c>
      <c r="T810">
        <v>0</v>
      </c>
      <c r="U810">
        <v>0</v>
      </c>
      <c r="V810">
        <v>39</v>
      </c>
      <c r="W810">
        <v>0</v>
      </c>
      <c r="X810" t="s">
        <v>44</v>
      </c>
      <c r="Y810">
        <v>21.8</v>
      </c>
      <c r="Z810">
        <v>0</v>
      </c>
      <c r="AA810">
        <v>0</v>
      </c>
    </row>
    <row r="811" spans="1:27" x14ac:dyDescent="0.25">
      <c r="A811" t="s">
        <v>890</v>
      </c>
      <c r="B811" s="6">
        <v>45758</v>
      </c>
      <c r="C811" t="s">
        <v>75</v>
      </c>
      <c r="D811" t="s">
        <v>46</v>
      </c>
      <c r="E811" t="s">
        <v>47</v>
      </c>
      <c r="F811" t="s">
        <v>93</v>
      </c>
      <c r="G811" t="s">
        <v>89</v>
      </c>
      <c r="H811">
        <v>7</v>
      </c>
      <c r="I811">
        <v>265.44</v>
      </c>
      <c r="J811">
        <v>5</v>
      </c>
      <c r="K811">
        <v>44</v>
      </c>
      <c r="L811">
        <v>7.18</v>
      </c>
      <c r="M811">
        <v>3.5</v>
      </c>
      <c r="N811" t="s">
        <v>60</v>
      </c>
      <c r="O811" t="s">
        <v>42</v>
      </c>
      <c r="P811" t="s">
        <v>34</v>
      </c>
      <c r="Q811">
        <v>1858.08</v>
      </c>
      <c r="R811">
        <v>92.9</v>
      </c>
      <c r="S811">
        <v>1765.18</v>
      </c>
      <c r="T811">
        <v>0</v>
      </c>
      <c r="U811">
        <v>1765.18</v>
      </c>
      <c r="V811">
        <v>17</v>
      </c>
      <c r="W811">
        <v>27</v>
      </c>
      <c r="X811" t="s">
        <v>35</v>
      </c>
      <c r="Y811">
        <v>31.9</v>
      </c>
      <c r="Z811">
        <v>563.09</v>
      </c>
      <c r="AA811">
        <v>1</v>
      </c>
    </row>
    <row r="812" spans="1:27" x14ac:dyDescent="0.25">
      <c r="A812" t="s">
        <v>891</v>
      </c>
      <c r="B812" s="6">
        <v>45758</v>
      </c>
      <c r="C812" t="s">
        <v>75</v>
      </c>
      <c r="D812" t="s">
        <v>66</v>
      </c>
      <c r="E812" t="s">
        <v>47</v>
      </c>
      <c r="F812" t="s">
        <v>39</v>
      </c>
      <c r="G812" t="s">
        <v>89</v>
      </c>
      <c r="H812">
        <v>1</v>
      </c>
      <c r="I812">
        <v>356.72</v>
      </c>
      <c r="J812">
        <v>20</v>
      </c>
      <c r="K812">
        <v>24</v>
      </c>
      <c r="L812">
        <v>1.07</v>
      </c>
      <c r="M812">
        <v>4.4000000000000004</v>
      </c>
      <c r="N812" t="s">
        <v>68</v>
      </c>
      <c r="O812" t="s">
        <v>42</v>
      </c>
      <c r="P812" t="s">
        <v>34</v>
      </c>
      <c r="Q812">
        <v>356.72</v>
      </c>
      <c r="R812">
        <v>71.34</v>
      </c>
      <c r="S812">
        <v>285.38</v>
      </c>
      <c r="T812">
        <v>15</v>
      </c>
      <c r="U812">
        <v>300.38</v>
      </c>
      <c r="V812">
        <v>39</v>
      </c>
      <c r="W812">
        <v>0</v>
      </c>
      <c r="X812" t="s">
        <v>44</v>
      </c>
      <c r="Y812">
        <v>31.8</v>
      </c>
      <c r="Z812">
        <v>90.75</v>
      </c>
      <c r="AA812">
        <v>0</v>
      </c>
    </row>
    <row r="813" spans="1:27" x14ac:dyDescent="0.25">
      <c r="A813" t="s">
        <v>892</v>
      </c>
      <c r="B813" s="6">
        <v>45758</v>
      </c>
      <c r="C813" t="s">
        <v>80</v>
      </c>
      <c r="D813" t="s">
        <v>46</v>
      </c>
      <c r="E813" t="s">
        <v>47</v>
      </c>
      <c r="F813" t="s">
        <v>30</v>
      </c>
      <c r="G813" t="s">
        <v>100</v>
      </c>
      <c r="H813">
        <v>5</v>
      </c>
      <c r="I813">
        <v>62.37</v>
      </c>
      <c r="J813">
        <v>5</v>
      </c>
      <c r="K813">
        <v>35</v>
      </c>
      <c r="L813">
        <v>1.47</v>
      </c>
      <c r="M813">
        <v>4.3</v>
      </c>
      <c r="N813" t="s">
        <v>68</v>
      </c>
      <c r="O813" t="s">
        <v>42</v>
      </c>
      <c r="P813" t="s">
        <v>56</v>
      </c>
      <c r="Q813">
        <v>311.85000000000002</v>
      </c>
      <c r="R813">
        <v>15.59</v>
      </c>
      <c r="S813">
        <v>296.26</v>
      </c>
      <c r="T813">
        <v>15</v>
      </c>
      <c r="U813">
        <v>311.26</v>
      </c>
      <c r="V813">
        <v>39</v>
      </c>
      <c r="W813">
        <v>0</v>
      </c>
      <c r="X813" t="s">
        <v>44</v>
      </c>
      <c r="Y813">
        <v>27.7</v>
      </c>
      <c r="Z813">
        <v>82.06</v>
      </c>
      <c r="AA813">
        <v>0</v>
      </c>
    </row>
    <row r="814" spans="1:27" x14ac:dyDescent="0.25">
      <c r="A814" t="s">
        <v>893</v>
      </c>
      <c r="B814" s="6">
        <v>45758</v>
      </c>
      <c r="C814" t="s">
        <v>58</v>
      </c>
      <c r="D814" t="s">
        <v>38</v>
      </c>
      <c r="E814" t="s">
        <v>47</v>
      </c>
      <c r="F814" t="s">
        <v>39</v>
      </c>
      <c r="G814" t="s">
        <v>40</v>
      </c>
      <c r="H814">
        <v>7</v>
      </c>
      <c r="I814">
        <v>416.65</v>
      </c>
      <c r="J814">
        <v>0</v>
      </c>
      <c r="K814">
        <v>30</v>
      </c>
      <c r="L814">
        <v>6.43</v>
      </c>
      <c r="M814">
        <v>5</v>
      </c>
      <c r="N814" t="s">
        <v>32</v>
      </c>
      <c r="O814" t="s">
        <v>42</v>
      </c>
      <c r="P814" t="s">
        <v>64</v>
      </c>
      <c r="Q814">
        <v>2916.55</v>
      </c>
      <c r="R814">
        <v>0</v>
      </c>
      <c r="S814">
        <v>2916.55</v>
      </c>
      <c r="T814">
        <v>0</v>
      </c>
      <c r="U814">
        <v>2916.55</v>
      </c>
      <c r="V814">
        <v>20</v>
      </c>
      <c r="W814">
        <v>10</v>
      </c>
      <c r="X814" t="s">
        <v>35</v>
      </c>
      <c r="Y814">
        <v>23.1</v>
      </c>
      <c r="Z814">
        <v>673.72</v>
      </c>
      <c r="AA814">
        <v>1</v>
      </c>
    </row>
    <row r="815" spans="1:27" x14ac:dyDescent="0.25">
      <c r="A815" t="s">
        <v>894</v>
      </c>
      <c r="B815" s="6">
        <v>45758</v>
      </c>
      <c r="C815" t="s">
        <v>88</v>
      </c>
      <c r="D815" t="s">
        <v>66</v>
      </c>
      <c r="E815" t="s">
        <v>47</v>
      </c>
      <c r="F815" t="s">
        <v>111</v>
      </c>
      <c r="G815" t="s">
        <v>31</v>
      </c>
      <c r="H815">
        <v>3</v>
      </c>
      <c r="I815">
        <v>396.28</v>
      </c>
      <c r="J815">
        <v>15</v>
      </c>
      <c r="K815">
        <v>42</v>
      </c>
      <c r="L815">
        <v>6.59</v>
      </c>
      <c r="M815">
        <v>4.5</v>
      </c>
      <c r="N815" t="s">
        <v>41</v>
      </c>
      <c r="O815" t="s">
        <v>42</v>
      </c>
      <c r="P815" t="s">
        <v>51</v>
      </c>
      <c r="Q815">
        <v>1188.8399999999999</v>
      </c>
      <c r="R815">
        <v>178.33</v>
      </c>
      <c r="S815">
        <v>1010.51</v>
      </c>
      <c r="T815">
        <v>0</v>
      </c>
      <c r="U815">
        <v>1010.51</v>
      </c>
      <c r="V815">
        <v>16</v>
      </c>
      <c r="W815">
        <v>26</v>
      </c>
      <c r="X815" t="s">
        <v>35</v>
      </c>
      <c r="Y815">
        <v>15.7</v>
      </c>
      <c r="Z815">
        <v>158.65</v>
      </c>
      <c r="AA815">
        <v>1</v>
      </c>
    </row>
    <row r="816" spans="1:27" x14ac:dyDescent="0.25">
      <c r="A816" t="s">
        <v>895</v>
      </c>
      <c r="B816" s="6">
        <v>45758</v>
      </c>
      <c r="C816" t="s">
        <v>84</v>
      </c>
      <c r="D816" t="s">
        <v>66</v>
      </c>
      <c r="E816" t="s">
        <v>47</v>
      </c>
      <c r="F816" t="s">
        <v>76</v>
      </c>
      <c r="G816" t="s">
        <v>117</v>
      </c>
      <c r="H816">
        <v>5</v>
      </c>
      <c r="I816">
        <v>39.81</v>
      </c>
      <c r="J816">
        <v>15</v>
      </c>
      <c r="K816">
        <v>26</v>
      </c>
      <c r="L816">
        <v>2.33</v>
      </c>
      <c r="M816">
        <v>4.3</v>
      </c>
      <c r="N816" t="s">
        <v>60</v>
      </c>
      <c r="O816" t="s">
        <v>42</v>
      </c>
      <c r="P816" t="s">
        <v>43</v>
      </c>
      <c r="Q816">
        <v>199.05</v>
      </c>
      <c r="R816">
        <v>29.86</v>
      </c>
      <c r="S816">
        <v>169.19</v>
      </c>
      <c r="T816">
        <v>25</v>
      </c>
      <c r="U816">
        <v>194.19</v>
      </c>
      <c r="V816">
        <v>24</v>
      </c>
      <c r="W816">
        <v>2</v>
      </c>
      <c r="X816" t="s">
        <v>44</v>
      </c>
      <c r="Y816">
        <v>14.7</v>
      </c>
      <c r="Z816">
        <v>24.87</v>
      </c>
      <c r="AA816">
        <v>0</v>
      </c>
    </row>
    <row r="817" spans="1:27" x14ac:dyDescent="0.25">
      <c r="A817" t="s">
        <v>896</v>
      </c>
      <c r="B817" s="6">
        <v>45758</v>
      </c>
      <c r="C817" t="s">
        <v>88</v>
      </c>
      <c r="D817" t="s">
        <v>66</v>
      </c>
      <c r="E817" t="s">
        <v>47</v>
      </c>
      <c r="F817" t="s">
        <v>86</v>
      </c>
      <c r="G817" t="s">
        <v>100</v>
      </c>
      <c r="H817">
        <v>4</v>
      </c>
      <c r="I817">
        <v>271.38</v>
      </c>
      <c r="J817">
        <v>5</v>
      </c>
      <c r="K817">
        <v>23</v>
      </c>
      <c r="L817">
        <v>0.97</v>
      </c>
      <c r="M817">
        <v>5</v>
      </c>
      <c r="N817" t="s">
        <v>41</v>
      </c>
      <c r="O817" t="s">
        <v>33</v>
      </c>
      <c r="P817" t="s">
        <v>56</v>
      </c>
      <c r="Q817">
        <v>1085.52</v>
      </c>
      <c r="R817">
        <v>54.28</v>
      </c>
      <c r="S817">
        <v>0</v>
      </c>
      <c r="T817">
        <v>0</v>
      </c>
      <c r="U817">
        <v>0</v>
      </c>
      <c r="V817">
        <v>36</v>
      </c>
      <c r="W817">
        <v>0</v>
      </c>
      <c r="X817" t="s">
        <v>44</v>
      </c>
      <c r="Y817">
        <v>16.7</v>
      </c>
      <c r="Z817">
        <v>0</v>
      </c>
      <c r="AA817">
        <v>0</v>
      </c>
    </row>
    <row r="818" spans="1:27" x14ac:dyDescent="0.25">
      <c r="A818" t="s">
        <v>897</v>
      </c>
      <c r="B818" s="6">
        <v>45758</v>
      </c>
      <c r="C818" t="s">
        <v>27</v>
      </c>
      <c r="D818" t="s">
        <v>38</v>
      </c>
      <c r="E818" t="s">
        <v>47</v>
      </c>
      <c r="F818" t="s">
        <v>93</v>
      </c>
      <c r="G818" t="s">
        <v>98</v>
      </c>
      <c r="H818">
        <v>6</v>
      </c>
      <c r="I818">
        <v>239.62</v>
      </c>
      <c r="J818">
        <v>5</v>
      </c>
      <c r="K818">
        <v>30</v>
      </c>
      <c r="L818">
        <v>5.27</v>
      </c>
      <c r="M818">
        <v>3.9</v>
      </c>
      <c r="N818" t="s">
        <v>50</v>
      </c>
      <c r="O818" t="s">
        <v>42</v>
      </c>
      <c r="P818" t="s">
        <v>51</v>
      </c>
      <c r="Q818">
        <v>1437.72</v>
      </c>
      <c r="R818">
        <v>71.89</v>
      </c>
      <c r="S818">
        <v>1365.83</v>
      </c>
      <c r="T818">
        <v>0</v>
      </c>
      <c r="U818">
        <v>1365.83</v>
      </c>
      <c r="V818">
        <v>39</v>
      </c>
      <c r="W818">
        <v>0</v>
      </c>
      <c r="X818" t="s">
        <v>44</v>
      </c>
      <c r="Y818">
        <v>10</v>
      </c>
      <c r="Z818">
        <v>136.58000000000001</v>
      </c>
      <c r="AA818">
        <v>0</v>
      </c>
    </row>
    <row r="819" spans="1:27" x14ac:dyDescent="0.25">
      <c r="A819" t="s">
        <v>898</v>
      </c>
      <c r="B819" s="6">
        <v>45758</v>
      </c>
      <c r="C819" t="s">
        <v>37</v>
      </c>
      <c r="D819" t="s">
        <v>66</v>
      </c>
      <c r="E819" t="s">
        <v>47</v>
      </c>
      <c r="F819" t="s">
        <v>73</v>
      </c>
      <c r="G819" t="s">
        <v>31</v>
      </c>
      <c r="H819">
        <v>5</v>
      </c>
      <c r="I819">
        <v>118.66</v>
      </c>
      <c r="J819">
        <v>0</v>
      </c>
      <c r="K819">
        <v>34</v>
      </c>
      <c r="L819">
        <v>4.6399999999999997</v>
      </c>
      <c r="M819">
        <v>5</v>
      </c>
      <c r="N819" t="s">
        <v>32</v>
      </c>
      <c r="O819" t="s">
        <v>42</v>
      </c>
      <c r="P819" t="s">
        <v>34</v>
      </c>
      <c r="Q819">
        <v>593.29999999999995</v>
      </c>
      <c r="R819">
        <v>0</v>
      </c>
      <c r="S819">
        <v>593.29999999999995</v>
      </c>
      <c r="T819">
        <v>0</v>
      </c>
      <c r="U819">
        <v>593.29999999999995</v>
      </c>
      <c r="V819">
        <v>43</v>
      </c>
      <c r="W819">
        <v>0</v>
      </c>
      <c r="X819" t="s">
        <v>44</v>
      </c>
      <c r="Y819">
        <v>13.7</v>
      </c>
      <c r="Z819">
        <v>81.28</v>
      </c>
      <c r="AA819">
        <v>0</v>
      </c>
    </row>
    <row r="820" spans="1:27" x14ac:dyDescent="0.25">
      <c r="A820" t="s">
        <v>899</v>
      </c>
      <c r="B820" s="6">
        <v>45758</v>
      </c>
      <c r="C820" t="s">
        <v>88</v>
      </c>
      <c r="D820" t="s">
        <v>28</v>
      </c>
      <c r="E820" t="s">
        <v>47</v>
      </c>
      <c r="F820" t="s">
        <v>39</v>
      </c>
      <c r="G820" t="s">
        <v>100</v>
      </c>
      <c r="H820">
        <v>1</v>
      </c>
      <c r="I820">
        <v>201.43</v>
      </c>
      <c r="J820">
        <v>5</v>
      </c>
      <c r="K820">
        <v>34</v>
      </c>
      <c r="L820">
        <v>5.34</v>
      </c>
      <c r="M820">
        <v>3.4</v>
      </c>
      <c r="N820" t="s">
        <v>32</v>
      </c>
      <c r="O820" t="s">
        <v>42</v>
      </c>
      <c r="P820" t="s">
        <v>51</v>
      </c>
      <c r="Q820">
        <v>201.43</v>
      </c>
      <c r="R820">
        <v>10.07</v>
      </c>
      <c r="S820">
        <v>191.36</v>
      </c>
      <c r="T820">
        <v>20</v>
      </c>
      <c r="U820">
        <v>211.36</v>
      </c>
      <c r="V820">
        <v>29</v>
      </c>
      <c r="W820">
        <v>5</v>
      </c>
      <c r="X820" t="s">
        <v>44</v>
      </c>
      <c r="Y820">
        <v>22.8</v>
      </c>
      <c r="Z820">
        <v>43.63</v>
      </c>
      <c r="AA820">
        <v>0</v>
      </c>
    </row>
    <row r="821" spans="1:27" x14ac:dyDescent="0.25">
      <c r="A821" t="s">
        <v>900</v>
      </c>
      <c r="B821" s="6">
        <v>45758</v>
      </c>
      <c r="C821" t="s">
        <v>53</v>
      </c>
      <c r="D821" t="s">
        <v>66</v>
      </c>
      <c r="E821" t="s">
        <v>47</v>
      </c>
      <c r="F821" t="s">
        <v>81</v>
      </c>
      <c r="G821" t="s">
        <v>67</v>
      </c>
      <c r="H821">
        <v>2</v>
      </c>
      <c r="I821">
        <v>386.32</v>
      </c>
      <c r="J821">
        <v>0</v>
      </c>
      <c r="K821">
        <v>24</v>
      </c>
      <c r="L821">
        <v>6.77</v>
      </c>
      <c r="M821">
        <v>4.0999999999999996</v>
      </c>
      <c r="N821" t="s">
        <v>50</v>
      </c>
      <c r="O821" t="s">
        <v>33</v>
      </c>
      <c r="P821" t="s">
        <v>56</v>
      </c>
      <c r="Q821">
        <v>772.64</v>
      </c>
      <c r="R821">
        <v>0</v>
      </c>
      <c r="S821">
        <v>0</v>
      </c>
      <c r="T821">
        <v>0</v>
      </c>
      <c r="U821">
        <v>0</v>
      </c>
      <c r="V821">
        <v>28</v>
      </c>
      <c r="W821">
        <v>0</v>
      </c>
      <c r="X821" t="s">
        <v>44</v>
      </c>
      <c r="Y821">
        <v>12.7</v>
      </c>
      <c r="Z821">
        <v>0</v>
      </c>
      <c r="AA821">
        <v>0</v>
      </c>
    </row>
    <row r="822" spans="1:27" x14ac:dyDescent="0.25">
      <c r="A822" t="s">
        <v>901</v>
      </c>
      <c r="B822" s="6">
        <v>45758</v>
      </c>
      <c r="C822" t="s">
        <v>58</v>
      </c>
      <c r="D822" t="s">
        <v>46</v>
      </c>
      <c r="E822" t="s">
        <v>47</v>
      </c>
      <c r="F822" t="s">
        <v>111</v>
      </c>
      <c r="G822" t="s">
        <v>100</v>
      </c>
      <c r="H822">
        <v>7</v>
      </c>
      <c r="I822">
        <v>410.92</v>
      </c>
      <c r="J822">
        <v>5</v>
      </c>
      <c r="K822">
        <v>38</v>
      </c>
      <c r="L822">
        <v>6.75</v>
      </c>
      <c r="M822">
        <v>5</v>
      </c>
      <c r="N822" t="s">
        <v>60</v>
      </c>
      <c r="O822" t="s">
        <v>33</v>
      </c>
      <c r="P822" t="s">
        <v>64</v>
      </c>
      <c r="Q822">
        <v>2876.44</v>
      </c>
      <c r="R822">
        <v>143.82</v>
      </c>
      <c r="S822">
        <v>0</v>
      </c>
      <c r="T822">
        <v>0</v>
      </c>
      <c r="U822">
        <v>0</v>
      </c>
      <c r="V822">
        <v>32</v>
      </c>
      <c r="W822">
        <v>6</v>
      </c>
      <c r="X822" t="s">
        <v>35</v>
      </c>
      <c r="Y822">
        <v>19.600000000000001</v>
      </c>
      <c r="Z822">
        <v>0</v>
      </c>
      <c r="AA822">
        <v>1</v>
      </c>
    </row>
    <row r="823" spans="1:27" x14ac:dyDescent="0.25">
      <c r="A823" t="s">
        <v>902</v>
      </c>
      <c r="B823" s="6">
        <v>45758</v>
      </c>
      <c r="C823" t="s">
        <v>80</v>
      </c>
      <c r="D823" t="s">
        <v>54</v>
      </c>
      <c r="E823" t="s">
        <v>47</v>
      </c>
      <c r="F823" t="s">
        <v>76</v>
      </c>
      <c r="G823" t="s">
        <v>70</v>
      </c>
      <c r="H823">
        <v>1</v>
      </c>
      <c r="I823">
        <v>363.28</v>
      </c>
      <c r="J823">
        <v>15</v>
      </c>
      <c r="K823">
        <v>31</v>
      </c>
      <c r="L823">
        <v>5.31</v>
      </c>
      <c r="M823">
        <v>4.0999999999999996</v>
      </c>
      <c r="N823" t="s">
        <v>50</v>
      </c>
      <c r="O823" t="s">
        <v>33</v>
      </c>
      <c r="P823" t="s">
        <v>43</v>
      </c>
      <c r="Q823">
        <v>363.28</v>
      </c>
      <c r="R823">
        <v>54.49</v>
      </c>
      <c r="S823">
        <v>0</v>
      </c>
      <c r="T823">
        <v>0</v>
      </c>
      <c r="U823">
        <v>0</v>
      </c>
      <c r="V823">
        <v>19</v>
      </c>
      <c r="W823">
        <v>12</v>
      </c>
      <c r="X823" t="s">
        <v>35</v>
      </c>
      <c r="Y823">
        <v>25.6</v>
      </c>
      <c r="Z823">
        <v>0</v>
      </c>
      <c r="AA823">
        <v>1</v>
      </c>
    </row>
    <row r="824" spans="1:27" x14ac:dyDescent="0.25">
      <c r="A824" t="s">
        <v>903</v>
      </c>
      <c r="B824" s="6">
        <v>45758</v>
      </c>
      <c r="C824" t="s">
        <v>58</v>
      </c>
      <c r="D824" t="s">
        <v>66</v>
      </c>
      <c r="E824" t="s">
        <v>47</v>
      </c>
      <c r="F824" t="s">
        <v>73</v>
      </c>
      <c r="G824" t="s">
        <v>67</v>
      </c>
      <c r="H824">
        <v>1</v>
      </c>
      <c r="I824">
        <v>312.45999999999998</v>
      </c>
      <c r="J824">
        <v>0</v>
      </c>
      <c r="K824">
        <v>23</v>
      </c>
      <c r="L824">
        <v>6.34</v>
      </c>
      <c r="M824">
        <v>4.9000000000000004</v>
      </c>
      <c r="N824" t="s">
        <v>41</v>
      </c>
      <c r="O824" t="s">
        <v>42</v>
      </c>
      <c r="P824" t="s">
        <v>51</v>
      </c>
      <c r="Q824">
        <v>312.45999999999998</v>
      </c>
      <c r="R824">
        <v>0</v>
      </c>
      <c r="S824">
        <v>312.45999999999998</v>
      </c>
      <c r="T824">
        <v>0</v>
      </c>
      <c r="U824">
        <v>312.45999999999998</v>
      </c>
      <c r="V824">
        <v>38</v>
      </c>
      <c r="W824">
        <v>0</v>
      </c>
      <c r="X824" t="s">
        <v>44</v>
      </c>
      <c r="Y824">
        <v>19</v>
      </c>
      <c r="Z824">
        <v>59.37</v>
      </c>
      <c r="AA824">
        <v>0</v>
      </c>
    </row>
    <row r="825" spans="1:27" x14ac:dyDescent="0.25">
      <c r="A825" t="s">
        <v>904</v>
      </c>
      <c r="B825" s="6">
        <v>45759</v>
      </c>
      <c r="C825" t="s">
        <v>75</v>
      </c>
      <c r="D825" t="s">
        <v>38</v>
      </c>
      <c r="E825" t="s">
        <v>47</v>
      </c>
      <c r="F825" t="s">
        <v>81</v>
      </c>
      <c r="G825" t="s">
        <v>63</v>
      </c>
      <c r="H825">
        <v>5</v>
      </c>
      <c r="I825">
        <v>433.91</v>
      </c>
      <c r="J825">
        <v>20</v>
      </c>
      <c r="K825">
        <v>41</v>
      </c>
      <c r="L825">
        <v>5.51</v>
      </c>
      <c r="M825">
        <v>4.7</v>
      </c>
      <c r="N825" t="s">
        <v>68</v>
      </c>
      <c r="O825" t="s">
        <v>33</v>
      </c>
      <c r="P825" t="s">
        <v>43</v>
      </c>
      <c r="Q825">
        <v>2169.5500000000002</v>
      </c>
      <c r="R825">
        <v>433.91</v>
      </c>
      <c r="S825">
        <v>0</v>
      </c>
      <c r="T825">
        <v>0</v>
      </c>
      <c r="U825">
        <v>0</v>
      </c>
      <c r="V825">
        <v>42</v>
      </c>
      <c r="W825">
        <v>0</v>
      </c>
      <c r="X825" t="s">
        <v>44</v>
      </c>
      <c r="Y825">
        <v>28.6</v>
      </c>
      <c r="Z825">
        <v>0</v>
      </c>
      <c r="AA825">
        <v>0</v>
      </c>
    </row>
    <row r="826" spans="1:27" x14ac:dyDescent="0.25">
      <c r="A826" t="s">
        <v>905</v>
      </c>
      <c r="B826" s="6">
        <v>45759</v>
      </c>
      <c r="C826" t="s">
        <v>75</v>
      </c>
      <c r="D826" t="s">
        <v>46</v>
      </c>
      <c r="E826" t="s">
        <v>29</v>
      </c>
      <c r="F826" t="s">
        <v>48</v>
      </c>
      <c r="G826" t="s">
        <v>49</v>
      </c>
      <c r="H826">
        <v>7</v>
      </c>
      <c r="I826">
        <v>60.16</v>
      </c>
      <c r="J826">
        <v>25</v>
      </c>
      <c r="K826">
        <v>24</v>
      </c>
      <c r="L826">
        <v>0.56999999999999995</v>
      </c>
      <c r="M826">
        <v>3.7</v>
      </c>
      <c r="N826" t="s">
        <v>60</v>
      </c>
      <c r="O826" t="s">
        <v>33</v>
      </c>
      <c r="P826" t="s">
        <v>64</v>
      </c>
      <c r="Q826">
        <v>421.12</v>
      </c>
      <c r="R826">
        <v>105.28</v>
      </c>
      <c r="S826">
        <v>0</v>
      </c>
      <c r="T826">
        <v>0</v>
      </c>
      <c r="U826">
        <v>0</v>
      </c>
      <c r="V826">
        <v>34</v>
      </c>
      <c r="W826">
        <v>0</v>
      </c>
      <c r="X826" t="s">
        <v>44</v>
      </c>
      <c r="Y826">
        <v>9.1</v>
      </c>
      <c r="Z826">
        <v>0</v>
      </c>
      <c r="AA826">
        <v>0</v>
      </c>
    </row>
    <row r="827" spans="1:27" x14ac:dyDescent="0.25">
      <c r="A827" t="s">
        <v>906</v>
      </c>
      <c r="B827" s="6">
        <v>45759</v>
      </c>
      <c r="C827" t="s">
        <v>27</v>
      </c>
      <c r="D827" t="s">
        <v>54</v>
      </c>
      <c r="E827" t="s">
        <v>47</v>
      </c>
      <c r="F827" t="s">
        <v>48</v>
      </c>
      <c r="G827" t="s">
        <v>40</v>
      </c>
      <c r="H827">
        <v>1</v>
      </c>
      <c r="I827">
        <v>499.12</v>
      </c>
      <c r="J827">
        <v>25</v>
      </c>
      <c r="K827">
        <v>39</v>
      </c>
      <c r="L827">
        <v>3.03</v>
      </c>
      <c r="M827">
        <v>3.9</v>
      </c>
      <c r="N827" t="s">
        <v>68</v>
      </c>
      <c r="O827" t="s">
        <v>42</v>
      </c>
      <c r="P827" t="s">
        <v>64</v>
      </c>
      <c r="Q827">
        <v>499.12</v>
      </c>
      <c r="R827">
        <v>124.78</v>
      </c>
      <c r="S827">
        <v>374.34</v>
      </c>
      <c r="T827">
        <v>0</v>
      </c>
      <c r="U827">
        <v>374.34</v>
      </c>
      <c r="V827">
        <v>26</v>
      </c>
      <c r="W827">
        <v>13</v>
      </c>
      <c r="X827" t="s">
        <v>35</v>
      </c>
      <c r="Y827">
        <v>31.3</v>
      </c>
      <c r="Z827">
        <v>117.17</v>
      </c>
      <c r="AA827">
        <v>1</v>
      </c>
    </row>
    <row r="828" spans="1:27" x14ac:dyDescent="0.25">
      <c r="A828" t="s">
        <v>907</v>
      </c>
      <c r="B828" s="6">
        <v>45759</v>
      </c>
      <c r="C828" t="s">
        <v>37</v>
      </c>
      <c r="D828" t="s">
        <v>46</v>
      </c>
      <c r="E828" t="s">
        <v>29</v>
      </c>
      <c r="F828" t="s">
        <v>111</v>
      </c>
      <c r="G828" t="s">
        <v>119</v>
      </c>
      <c r="H828">
        <v>6</v>
      </c>
      <c r="I828">
        <v>444.27</v>
      </c>
      <c r="J828">
        <v>15</v>
      </c>
      <c r="K828">
        <v>25</v>
      </c>
      <c r="L828">
        <v>7.29</v>
      </c>
      <c r="M828">
        <v>3.5</v>
      </c>
      <c r="N828" t="s">
        <v>41</v>
      </c>
      <c r="O828" t="s">
        <v>42</v>
      </c>
      <c r="P828" t="s">
        <v>43</v>
      </c>
      <c r="Q828">
        <v>2665.62</v>
      </c>
      <c r="R828">
        <v>399.84</v>
      </c>
      <c r="S828">
        <v>2265.7800000000002</v>
      </c>
      <c r="T828">
        <v>0</v>
      </c>
      <c r="U828">
        <v>2265.7800000000002</v>
      </c>
      <c r="V828">
        <v>37</v>
      </c>
      <c r="W828">
        <v>0</v>
      </c>
      <c r="X828" t="s">
        <v>44</v>
      </c>
      <c r="Y828">
        <v>15.9</v>
      </c>
      <c r="Z828">
        <v>360.26</v>
      </c>
      <c r="AA828">
        <v>0</v>
      </c>
    </row>
    <row r="829" spans="1:27" x14ac:dyDescent="0.25">
      <c r="A829" t="s">
        <v>908</v>
      </c>
      <c r="B829" s="6">
        <v>45759</v>
      </c>
      <c r="C829" t="s">
        <v>37</v>
      </c>
      <c r="D829" t="s">
        <v>38</v>
      </c>
      <c r="E829" t="s">
        <v>47</v>
      </c>
      <c r="F829" t="s">
        <v>30</v>
      </c>
      <c r="G829" t="s">
        <v>98</v>
      </c>
      <c r="H829">
        <v>2</v>
      </c>
      <c r="I829">
        <v>327.63</v>
      </c>
      <c r="J829">
        <v>0</v>
      </c>
      <c r="K829">
        <v>27</v>
      </c>
      <c r="L829">
        <v>5.23</v>
      </c>
      <c r="M829">
        <v>3.2</v>
      </c>
      <c r="N829" t="s">
        <v>41</v>
      </c>
      <c r="O829" t="s">
        <v>42</v>
      </c>
      <c r="P829" t="s">
        <v>34</v>
      </c>
      <c r="Q829">
        <v>655.26</v>
      </c>
      <c r="R829">
        <v>0</v>
      </c>
      <c r="S829">
        <v>655.26</v>
      </c>
      <c r="T829">
        <v>0</v>
      </c>
      <c r="U829">
        <v>655.26</v>
      </c>
      <c r="V829">
        <v>40</v>
      </c>
      <c r="W829">
        <v>0</v>
      </c>
      <c r="X829" t="s">
        <v>44</v>
      </c>
      <c r="Y829">
        <v>30</v>
      </c>
      <c r="Z829">
        <v>196.58</v>
      </c>
      <c r="AA829">
        <v>0</v>
      </c>
    </row>
    <row r="830" spans="1:27" x14ac:dyDescent="0.25">
      <c r="A830" t="s">
        <v>909</v>
      </c>
      <c r="B830" s="6">
        <v>45759</v>
      </c>
      <c r="C830" t="s">
        <v>88</v>
      </c>
      <c r="D830" t="s">
        <v>38</v>
      </c>
      <c r="E830" t="s">
        <v>47</v>
      </c>
      <c r="F830" t="s">
        <v>73</v>
      </c>
      <c r="G830" t="s">
        <v>82</v>
      </c>
      <c r="H830">
        <v>6</v>
      </c>
      <c r="I830">
        <v>399.94</v>
      </c>
      <c r="J830">
        <v>20</v>
      </c>
      <c r="K830">
        <v>30</v>
      </c>
      <c r="L830">
        <v>7.92</v>
      </c>
      <c r="M830">
        <v>4.5999999999999996</v>
      </c>
      <c r="N830" t="s">
        <v>60</v>
      </c>
      <c r="O830" t="s">
        <v>42</v>
      </c>
      <c r="P830" t="s">
        <v>64</v>
      </c>
      <c r="Q830">
        <v>2399.64</v>
      </c>
      <c r="R830">
        <v>479.93</v>
      </c>
      <c r="S830">
        <v>1919.71</v>
      </c>
      <c r="T830">
        <v>0</v>
      </c>
      <c r="U830">
        <v>1919.71</v>
      </c>
      <c r="V830">
        <v>29</v>
      </c>
      <c r="W830">
        <v>1</v>
      </c>
      <c r="X830" t="s">
        <v>44</v>
      </c>
      <c r="Y830">
        <v>9.6999999999999993</v>
      </c>
      <c r="Z830">
        <v>186.21</v>
      </c>
      <c r="AA830">
        <v>0</v>
      </c>
    </row>
    <row r="831" spans="1:27" x14ac:dyDescent="0.25">
      <c r="A831" t="s">
        <v>910</v>
      </c>
      <c r="B831" s="6">
        <v>45759</v>
      </c>
      <c r="C831" t="s">
        <v>80</v>
      </c>
      <c r="D831" t="s">
        <v>28</v>
      </c>
      <c r="E831" t="s">
        <v>29</v>
      </c>
      <c r="F831" t="s">
        <v>39</v>
      </c>
      <c r="G831" t="s">
        <v>136</v>
      </c>
      <c r="H831">
        <v>3</v>
      </c>
      <c r="I831">
        <v>136.36000000000001</v>
      </c>
      <c r="J831">
        <v>5</v>
      </c>
      <c r="K831">
        <v>27</v>
      </c>
      <c r="L831">
        <v>5.25</v>
      </c>
      <c r="M831">
        <v>3.2</v>
      </c>
      <c r="N831" t="s">
        <v>68</v>
      </c>
      <c r="O831" t="s">
        <v>42</v>
      </c>
      <c r="P831" t="s">
        <v>51</v>
      </c>
      <c r="Q831">
        <v>409.08</v>
      </c>
      <c r="R831">
        <v>20.45</v>
      </c>
      <c r="S831">
        <v>388.63</v>
      </c>
      <c r="T831">
        <v>0</v>
      </c>
      <c r="U831">
        <v>388.63</v>
      </c>
      <c r="V831">
        <v>25</v>
      </c>
      <c r="W831">
        <v>2</v>
      </c>
      <c r="X831" t="s">
        <v>44</v>
      </c>
      <c r="Y831">
        <v>27.5</v>
      </c>
      <c r="Z831">
        <v>106.87</v>
      </c>
      <c r="AA831">
        <v>0</v>
      </c>
    </row>
    <row r="832" spans="1:27" x14ac:dyDescent="0.25">
      <c r="A832" t="s">
        <v>911</v>
      </c>
      <c r="B832" s="6">
        <v>45760</v>
      </c>
      <c r="C832" t="s">
        <v>37</v>
      </c>
      <c r="D832" t="s">
        <v>54</v>
      </c>
      <c r="E832" t="s">
        <v>47</v>
      </c>
      <c r="F832" t="s">
        <v>93</v>
      </c>
      <c r="G832" t="s">
        <v>78</v>
      </c>
      <c r="H832">
        <v>6</v>
      </c>
      <c r="I832">
        <v>91.65</v>
      </c>
      <c r="J832">
        <v>15</v>
      </c>
      <c r="K832">
        <v>25</v>
      </c>
      <c r="L832">
        <v>5.63</v>
      </c>
      <c r="M832">
        <v>4.7</v>
      </c>
      <c r="N832" t="s">
        <v>68</v>
      </c>
      <c r="O832" t="s">
        <v>42</v>
      </c>
      <c r="P832" t="s">
        <v>64</v>
      </c>
      <c r="Q832">
        <v>549.9</v>
      </c>
      <c r="R832">
        <v>82.48</v>
      </c>
      <c r="S832">
        <v>467.42</v>
      </c>
      <c r="T832">
        <v>0</v>
      </c>
      <c r="U832">
        <v>467.42</v>
      </c>
      <c r="V832">
        <v>19</v>
      </c>
      <c r="W832">
        <v>6</v>
      </c>
      <c r="X832" t="s">
        <v>35</v>
      </c>
      <c r="Y832">
        <v>16.2</v>
      </c>
      <c r="Z832">
        <v>75.72</v>
      </c>
      <c r="AA832">
        <v>1</v>
      </c>
    </row>
    <row r="833" spans="1:27" x14ac:dyDescent="0.25">
      <c r="A833" t="s">
        <v>912</v>
      </c>
      <c r="B833" s="6">
        <v>45760</v>
      </c>
      <c r="C833" t="s">
        <v>58</v>
      </c>
      <c r="D833" t="s">
        <v>46</v>
      </c>
      <c r="E833" t="s">
        <v>29</v>
      </c>
      <c r="F833" t="s">
        <v>30</v>
      </c>
      <c r="G833" t="s">
        <v>49</v>
      </c>
      <c r="H833">
        <v>2</v>
      </c>
      <c r="I833">
        <v>335.55</v>
      </c>
      <c r="J833">
        <v>15</v>
      </c>
      <c r="K833">
        <v>26</v>
      </c>
      <c r="L833">
        <v>7.24</v>
      </c>
      <c r="M833">
        <v>4.3</v>
      </c>
      <c r="N833" t="s">
        <v>60</v>
      </c>
      <c r="O833" t="s">
        <v>42</v>
      </c>
      <c r="P833" t="s">
        <v>56</v>
      </c>
      <c r="Q833">
        <v>671.1</v>
      </c>
      <c r="R833">
        <v>100.66</v>
      </c>
      <c r="S833">
        <v>570.44000000000005</v>
      </c>
      <c r="T833">
        <v>0</v>
      </c>
      <c r="U833">
        <v>570.44000000000005</v>
      </c>
      <c r="V833">
        <v>36</v>
      </c>
      <c r="W833">
        <v>0</v>
      </c>
      <c r="X833" t="s">
        <v>44</v>
      </c>
      <c r="Y833">
        <v>10.5</v>
      </c>
      <c r="Z833">
        <v>59.9</v>
      </c>
      <c r="AA833">
        <v>0</v>
      </c>
    </row>
    <row r="834" spans="1:27" x14ac:dyDescent="0.25">
      <c r="A834" t="s">
        <v>913</v>
      </c>
      <c r="B834" s="6">
        <v>45760</v>
      </c>
      <c r="C834" t="s">
        <v>53</v>
      </c>
      <c r="D834" t="s">
        <v>28</v>
      </c>
      <c r="E834" t="s">
        <v>47</v>
      </c>
      <c r="F834" t="s">
        <v>76</v>
      </c>
      <c r="G834" t="s">
        <v>55</v>
      </c>
      <c r="H834">
        <v>5</v>
      </c>
      <c r="I834">
        <v>189.7</v>
      </c>
      <c r="J834">
        <v>15</v>
      </c>
      <c r="K834">
        <v>32</v>
      </c>
      <c r="L834">
        <v>3.47</v>
      </c>
      <c r="M834">
        <v>4.3</v>
      </c>
      <c r="N834" t="s">
        <v>32</v>
      </c>
      <c r="O834" t="s">
        <v>33</v>
      </c>
      <c r="P834" t="s">
        <v>43</v>
      </c>
      <c r="Q834">
        <v>948.5</v>
      </c>
      <c r="R834">
        <v>142.28</v>
      </c>
      <c r="S834">
        <v>0</v>
      </c>
      <c r="T834">
        <v>0</v>
      </c>
      <c r="U834">
        <v>0</v>
      </c>
      <c r="V834">
        <v>35</v>
      </c>
      <c r="W834">
        <v>0</v>
      </c>
      <c r="X834" t="s">
        <v>44</v>
      </c>
      <c r="Y834">
        <v>29.9</v>
      </c>
      <c r="Z834">
        <v>0</v>
      </c>
      <c r="AA834">
        <v>0</v>
      </c>
    </row>
    <row r="835" spans="1:27" x14ac:dyDescent="0.25">
      <c r="A835" t="s">
        <v>914</v>
      </c>
      <c r="B835" s="6">
        <v>45760</v>
      </c>
      <c r="C835" t="s">
        <v>58</v>
      </c>
      <c r="D835" t="s">
        <v>54</v>
      </c>
      <c r="E835" t="s">
        <v>47</v>
      </c>
      <c r="F835" t="s">
        <v>76</v>
      </c>
      <c r="G835" t="s">
        <v>70</v>
      </c>
      <c r="H835">
        <v>3</v>
      </c>
      <c r="I835">
        <v>287.7</v>
      </c>
      <c r="J835">
        <v>20</v>
      </c>
      <c r="K835">
        <v>25</v>
      </c>
      <c r="L835">
        <v>6.94</v>
      </c>
      <c r="M835">
        <v>3.4</v>
      </c>
      <c r="N835" t="s">
        <v>60</v>
      </c>
      <c r="O835" t="s">
        <v>42</v>
      </c>
      <c r="P835" t="s">
        <v>64</v>
      </c>
      <c r="Q835">
        <v>863.1</v>
      </c>
      <c r="R835">
        <v>172.62</v>
      </c>
      <c r="S835">
        <v>690.48</v>
      </c>
      <c r="T835">
        <v>0</v>
      </c>
      <c r="U835">
        <v>690.48</v>
      </c>
      <c r="V835">
        <v>39</v>
      </c>
      <c r="W835">
        <v>0</v>
      </c>
      <c r="X835" t="s">
        <v>44</v>
      </c>
      <c r="Y835">
        <v>21.1</v>
      </c>
      <c r="Z835">
        <v>145.69</v>
      </c>
      <c r="AA835">
        <v>0</v>
      </c>
    </row>
    <row r="836" spans="1:27" x14ac:dyDescent="0.25">
      <c r="A836" t="s">
        <v>915</v>
      </c>
      <c r="B836" s="6">
        <v>45760</v>
      </c>
      <c r="C836" t="s">
        <v>37</v>
      </c>
      <c r="D836" t="s">
        <v>54</v>
      </c>
      <c r="E836" t="s">
        <v>47</v>
      </c>
      <c r="F836" t="s">
        <v>111</v>
      </c>
      <c r="G836" t="s">
        <v>144</v>
      </c>
      <c r="H836">
        <v>6</v>
      </c>
      <c r="I836">
        <v>349.82</v>
      </c>
      <c r="J836">
        <v>0</v>
      </c>
      <c r="K836">
        <v>15</v>
      </c>
      <c r="L836">
        <v>6.15</v>
      </c>
      <c r="M836">
        <v>3.1</v>
      </c>
      <c r="N836" t="s">
        <v>68</v>
      </c>
      <c r="O836" t="s">
        <v>42</v>
      </c>
      <c r="P836" t="s">
        <v>34</v>
      </c>
      <c r="Q836">
        <v>2098.92</v>
      </c>
      <c r="R836">
        <v>0</v>
      </c>
      <c r="S836">
        <v>2098.92</v>
      </c>
      <c r="T836">
        <v>0</v>
      </c>
      <c r="U836">
        <v>2098.92</v>
      </c>
      <c r="V836">
        <v>34</v>
      </c>
      <c r="W836">
        <v>0</v>
      </c>
      <c r="X836" t="s">
        <v>44</v>
      </c>
      <c r="Y836">
        <v>23.6</v>
      </c>
      <c r="Z836">
        <v>495.35</v>
      </c>
      <c r="AA836">
        <v>0</v>
      </c>
    </row>
    <row r="837" spans="1:27" x14ac:dyDescent="0.25">
      <c r="A837" t="s">
        <v>916</v>
      </c>
      <c r="B837" s="6">
        <v>45760</v>
      </c>
      <c r="C837" t="s">
        <v>58</v>
      </c>
      <c r="D837" t="s">
        <v>66</v>
      </c>
      <c r="E837" t="s">
        <v>47</v>
      </c>
      <c r="F837" t="s">
        <v>30</v>
      </c>
      <c r="G837" t="s">
        <v>49</v>
      </c>
      <c r="H837">
        <v>5</v>
      </c>
      <c r="I837">
        <v>233.2</v>
      </c>
      <c r="J837">
        <v>20</v>
      </c>
      <c r="K837">
        <v>10</v>
      </c>
      <c r="L837">
        <v>5.68</v>
      </c>
      <c r="M837">
        <v>4</v>
      </c>
      <c r="N837" t="s">
        <v>32</v>
      </c>
      <c r="O837" t="s">
        <v>42</v>
      </c>
      <c r="P837" t="s">
        <v>43</v>
      </c>
      <c r="Q837">
        <v>1166</v>
      </c>
      <c r="R837">
        <v>233.2</v>
      </c>
      <c r="S837">
        <v>932.8</v>
      </c>
      <c r="T837">
        <v>0</v>
      </c>
      <c r="U837">
        <v>932.8</v>
      </c>
      <c r="V837">
        <v>26</v>
      </c>
      <c r="W837">
        <v>0</v>
      </c>
      <c r="X837" t="s">
        <v>44</v>
      </c>
      <c r="Y837">
        <v>30.4</v>
      </c>
      <c r="Z837">
        <v>283.57</v>
      </c>
      <c r="AA837">
        <v>0</v>
      </c>
    </row>
    <row r="838" spans="1:27" x14ac:dyDescent="0.25">
      <c r="A838" t="s">
        <v>917</v>
      </c>
      <c r="B838" s="6">
        <v>45760</v>
      </c>
      <c r="C838" t="s">
        <v>53</v>
      </c>
      <c r="D838" t="s">
        <v>66</v>
      </c>
      <c r="E838" t="s">
        <v>29</v>
      </c>
      <c r="F838" t="s">
        <v>73</v>
      </c>
      <c r="G838" t="s">
        <v>63</v>
      </c>
      <c r="H838">
        <v>3</v>
      </c>
      <c r="I838">
        <v>184.39</v>
      </c>
      <c r="J838">
        <v>20</v>
      </c>
      <c r="K838">
        <v>23</v>
      </c>
      <c r="L838">
        <v>6.01</v>
      </c>
      <c r="M838">
        <v>4.9000000000000004</v>
      </c>
      <c r="N838" t="s">
        <v>41</v>
      </c>
      <c r="O838" t="s">
        <v>42</v>
      </c>
      <c r="P838" t="s">
        <v>34</v>
      </c>
      <c r="Q838">
        <v>553.16999999999996</v>
      </c>
      <c r="R838">
        <v>110.63</v>
      </c>
      <c r="S838">
        <v>442.54</v>
      </c>
      <c r="T838">
        <v>0</v>
      </c>
      <c r="U838">
        <v>442.54</v>
      </c>
      <c r="V838">
        <v>33</v>
      </c>
      <c r="W838">
        <v>0</v>
      </c>
      <c r="X838" t="s">
        <v>44</v>
      </c>
      <c r="Y838">
        <v>15.3</v>
      </c>
      <c r="Z838">
        <v>67.709999999999994</v>
      </c>
      <c r="AA838">
        <v>0</v>
      </c>
    </row>
    <row r="839" spans="1:27" x14ac:dyDescent="0.25">
      <c r="A839" t="s">
        <v>918</v>
      </c>
      <c r="B839" s="6">
        <v>45761</v>
      </c>
      <c r="C839" t="s">
        <v>84</v>
      </c>
      <c r="D839" t="s">
        <v>54</v>
      </c>
      <c r="E839" t="s">
        <v>47</v>
      </c>
      <c r="F839" t="s">
        <v>59</v>
      </c>
      <c r="G839" t="s">
        <v>49</v>
      </c>
      <c r="H839">
        <v>7</v>
      </c>
      <c r="I839">
        <v>60.37</v>
      </c>
      <c r="J839">
        <v>20</v>
      </c>
      <c r="K839">
        <v>21</v>
      </c>
      <c r="L839">
        <v>5.96</v>
      </c>
      <c r="M839">
        <v>3.8</v>
      </c>
      <c r="N839" t="s">
        <v>68</v>
      </c>
      <c r="O839" t="s">
        <v>42</v>
      </c>
      <c r="P839" t="s">
        <v>51</v>
      </c>
      <c r="Q839">
        <v>422.59</v>
      </c>
      <c r="R839">
        <v>84.52</v>
      </c>
      <c r="S839">
        <v>338.07</v>
      </c>
      <c r="T839">
        <v>0</v>
      </c>
      <c r="U839">
        <v>338.07</v>
      </c>
      <c r="V839">
        <v>43</v>
      </c>
      <c r="W839">
        <v>0</v>
      </c>
      <c r="X839" t="s">
        <v>44</v>
      </c>
      <c r="Y839">
        <v>30.7</v>
      </c>
      <c r="Z839">
        <v>103.79</v>
      </c>
      <c r="AA839">
        <v>0</v>
      </c>
    </row>
    <row r="840" spans="1:27" x14ac:dyDescent="0.25">
      <c r="A840" t="s">
        <v>919</v>
      </c>
      <c r="B840" s="6">
        <v>45761</v>
      </c>
      <c r="C840" t="s">
        <v>27</v>
      </c>
      <c r="D840" t="s">
        <v>54</v>
      </c>
      <c r="E840" t="s">
        <v>29</v>
      </c>
      <c r="F840" t="s">
        <v>81</v>
      </c>
      <c r="G840" t="s">
        <v>82</v>
      </c>
      <c r="H840">
        <v>1</v>
      </c>
      <c r="I840">
        <v>329.64</v>
      </c>
      <c r="J840">
        <v>5</v>
      </c>
      <c r="K840">
        <v>34</v>
      </c>
      <c r="L840">
        <v>7.74</v>
      </c>
      <c r="M840">
        <v>4.5</v>
      </c>
      <c r="N840" t="s">
        <v>41</v>
      </c>
      <c r="O840" t="s">
        <v>33</v>
      </c>
      <c r="P840" t="s">
        <v>56</v>
      </c>
      <c r="Q840">
        <v>329.64</v>
      </c>
      <c r="R840">
        <v>16.48</v>
      </c>
      <c r="S840">
        <v>0</v>
      </c>
      <c r="T840">
        <v>0</v>
      </c>
      <c r="U840">
        <v>0</v>
      </c>
      <c r="V840">
        <v>41</v>
      </c>
      <c r="W840">
        <v>0</v>
      </c>
      <c r="X840" t="s">
        <v>44</v>
      </c>
      <c r="Y840">
        <v>12.1</v>
      </c>
      <c r="Z840">
        <v>0</v>
      </c>
      <c r="AA840">
        <v>0</v>
      </c>
    </row>
    <row r="841" spans="1:27" x14ac:dyDescent="0.25">
      <c r="A841" t="s">
        <v>920</v>
      </c>
      <c r="B841" s="6">
        <v>45761</v>
      </c>
      <c r="C841" t="s">
        <v>37</v>
      </c>
      <c r="D841" t="s">
        <v>46</v>
      </c>
      <c r="E841" t="s">
        <v>47</v>
      </c>
      <c r="F841" t="s">
        <v>48</v>
      </c>
      <c r="G841" t="s">
        <v>40</v>
      </c>
      <c r="H841">
        <v>2</v>
      </c>
      <c r="I841">
        <v>271.02999999999997</v>
      </c>
      <c r="J841">
        <v>20</v>
      </c>
      <c r="K841">
        <v>36</v>
      </c>
      <c r="L841">
        <v>7.92</v>
      </c>
      <c r="M841">
        <v>3.4</v>
      </c>
      <c r="N841" t="s">
        <v>60</v>
      </c>
      <c r="O841" t="s">
        <v>42</v>
      </c>
      <c r="P841" t="s">
        <v>64</v>
      </c>
      <c r="Q841">
        <v>542.05999999999995</v>
      </c>
      <c r="R841">
        <v>108.41</v>
      </c>
      <c r="S841">
        <v>433.65</v>
      </c>
      <c r="T841">
        <v>0</v>
      </c>
      <c r="U841">
        <v>433.65</v>
      </c>
      <c r="V841">
        <v>20</v>
      </c>
      <c r="W841">
        <v>16</v>
      </c>
      <c r="X841" t="s">
        <v>35</v>
      </c>
      <c r="Y841">
        <v>30.8</v>
      </c>
      <c r="Z841">
        <v>133.56</v>
      </c>
      <c r="AA841">
        <v>1</v>
      </c>
    </row>
    <row r="842" spans="1:27" x14ac:dyDescent="0.25">
      <c r="A842" t="s">
        <v>921</v>
      </c>
      <c r="B842" s="6">
        <v>45761</v>
      </c>
      <c r="C842" t="s">
        <v>84</v>
      </c>
      <c r="D842" t="s">
        <v>38</v>
      </c>
      <c r="E842" t="s">
        <v>47</v>
      </c>
      <c r="F842" t="s">
        <v>48</v>
      </c>
      <c r="G842" t="s">
        <v>89</v>
      </c>
      <c r="H842">
        <v>2</v>
      </c>
      <c r="I842">
        <v>305.77999999999997</v>
      </c>
      <c r="J842">
        <v>15</v>
      </c>
      <c r="K842">
        <v>23</v>
      </c>
      <c r="L842">
        <v>5.41</v>
      </c>
      <c r="M842">
        <v>5</v>
      </c>
      <c r="N842" t="s">
        <v>41</v>
      </c>
      <c r="O842" t="s">
        <v>42</v>
      </c>
      <c r="P842" t="s">
        <v>64</v>
      </c>
      <c r="Q842">
        <v>611.55999999999995</v>
      </c>
      <c r="R842">
        <v>91.73</v>
      </c>
      <c r="S842">
        <v>519.83000000000004</v>
      </c>
      <c r="T842">
        <v>0</v>
      </c>
      <c r="U842">
        <v>519.83000000000004</v>
      </c>
      <c r="V842">
        <v>32</v>
      </c>
      <c r="W842">
        <v>0</v>
      </c>
      <c r="X842" t="s">
        <v>44</v>
      </c>
      <c r="Y842">
        <v>10.4</v>
      </c>
      <c r="Z842">
        <v>54.06</v>
      </c>
      <c r="AA842">
        <v>0</v>
      </c>
    </row>
    <row r="843" spans="1:27" x14ac:dyDescent="0.25">
      <c r="A843" t="s">
        <v>922</v>
      </c>
      <c r="B843" s="6">
        <v>45761</v>
      </c>
      <c r="C843" t="s">
        <v>75</v>
      </c>
      <c r="D843" t="s">
        <v>38</v>
      </c>
      <c r="E843" t="s">
        <v>29</v>
      </c>
      <c r="F843" t="s">
        <v>48</v>
      </c>
      <c r="G843" t="s">
        <v>82</v>
      </c>
      <c r="H843">
        <v>1</v>
      </c>
      <c r="I843">
        <v>184.52</v>
      </c>
      <c r="J843">
        <v>25</v>
      </c>
      <c r="K843">
        <v>26</v>
      </c>
      <c r="L843">
        <v>1.96</v>
      </c>
      <c r="M843">
        <v>4.2</v>
      </c>
      <c r="N843" t="s">
        <v>50</v>
      </c>
      <c r="O843" t="s">
        <v>42</v>
      </c>
      <c r="P843" t="s">
        <v>56</v>
      </c>
      <c r="Q843">
        <v>184.52</v>
      </c>
      <c r="R843">
        <v>46.13</v>
      </c>
      <c r="S843">
        <v>138.38999999999999</v>
      </c>
      <c r="T843">
        <v>25</v>
      </c>
      <c r="U843">
        <v>163.38999999999999</v>
      </c>
      <c r="V843">
        <v>20</v>
      </c>
      <c r="W843">
        <v>6</v>
      </c>
      <c r="X843" t="s">
        <v>35</v>
      </c>
      <c r="Y843">
        <v>26.7</v>
      </c>
      <c r="Z843">
        <v>36.950000000000003</v>
      </c>
      <c r="AA843">
        <v>1</v>
      </c>
    </row>
    <row r="844" spans="1:27" x14ac:dyDescent="0.25">
      <c r="A844" t="s">
        <v>923</v>
      </c>
      <c r="B844" s="6">
        <v>45761</v>
      </c>
      <c r="C844" t="s">
        <v>37</v>
      </c>
      <c r="D844" t="s">
        <v>66</v>
      </c>
      <c r="E844" t="s">
        <v>29</v>
      </c>
      <c r="F844" t="s">
        <v>30</v>
      </c>
      <c r="G844" t="s">
        <v>89</v>
      </c>
      <c r="H844">
        <v>1</v>
      </c>
      <c r="I844">
        <v>346.67</v>
      </c>
      <c r="J844">
        <v>10</v>
      </c>
      <c r="K844">
        <v>44</v>
      </c>
      <c r="L844">
        <v>1.7</v>
      </c>
      <c r="M844">
        <v>4.7</v>
      </c>
      <c r="N844" t="s">
        <v>50</v>
      </c>
      <c r="O844" t="s">
        <v>42</v>
      </c>
      <c r="P844" t="s">
        <v>64</v>
      </c>
      <c r="Q844">
        <v>346.67</v>
      </c>
      <c r="R844">
        <v>34.67</v>
      </c>
      <c r="S844">
        <v>312</v>
      </c>
      <c r="T844">
        <v>0</v>
      </c>
      <c r="U844">
        <v>312</v>
      </c>
      <c r="V844">
        <v>26</v>
      </c>
      <c r="W844">
        <v>18</v>
      </c>
      <c r="X844" t="s">
        <v>35</v>
      </c>
      <c r="Y844">
        <v>10.9</v>
      </c>
      <c r="Z844">
        <v>34.01</v>
      </c>
      <c r="AA844">
        <v>1</v>
      </c>
    </row>
    <row r="845" spans="1:27" x14ac:dyDescent="0.25">
      <c r="A845" t="s">
        <v>924</v>
      </c>
      <c r="B845" s="6">
        <v>45761</v>
      </c>
      <c r="C845" t="s">
        <v>27</v>
      </c>
      <c r="D845" t="s">
        <v>38</v>
      </c>
      <c r="E845" t="s">
        <v>47</v>
      </c>
      <c r="F845" t="s">
        <v>73</v>
      </c>
      <c r="G845" t="s">
        <v>136</v>
      </c>
      <c r="H845">
        <v>2</v>
      </c>
      <c r="I845">
        <v>143.63999999999999</v>
      </c>
      <c r="J845">
        <v>20</v>
      </c>
      <c r="K845">
        <v>18</v>
      </c>
      <c r="L845">
        <v>0.94</v>
      </c>
      <c r="M845">
        <v>3.9</v>
      </c>
      <c r="N845" t="s">
        <v>50</v>
      </c>
      <c r="O845" t="s">
        <v>42</v>
      </c>
      <c r="P845" t="s">
        <v>34</v>
      </c>
      <c r="Q845">
        <v>287.27999999999997</v>
      </c>
      <c r="R845">
        <v>57.46</v>
      </c>
      <c r="S845">
        <v>229.82</v>
      </c>
      <c r="T845">
        <v>10</v>
      </c>
      <c r="U845">
        <v>239.82</v>
      </c>
      <c r="V845">
        <v>15</v>
      </c>
      <c r="W845">
        <v>3</v>
      </c>
      <c r="X845" t="s">
        <v>44</v>
      </c>
      <c r="Y845">
        <v>17.8</v>
      </c>
      <c r="Z845">
        <v>40.909999999999997</v>
      </c>
      <c r="AA845">
        <v>0</v>
      </c>
    </row>
    <row r="846" spans="1:27" x14ac:dyDescent="0.25">
      <c r="A846" t="s">
        <v>925</v>
      </c>
      <c r="B846" s="6">
        <v>45761</v>
      </c>
      <c r="C846" t="s">
        <v>88</v>
      </c>
      <c r="D846" t="s">
        <v>66</v>
      </c>
      <c r="E846" t="s">
        <v>29</v>
      </c>
      <c r="F846" t="s">
        <v>93</v>
      </c>
      <c r="G846" t="s">
        <v>70</v>
      </c>
      <c r="H846">
        <v>1</v>
      </c>
      <c r="I846">
        <v>489.97</v>
      </c>
      <c r="J846">
        <v>20</v>
      </c>
      <c r="K846">
        <v>14</v>
      </c>
      <c r="L846">
        <v>5.77</v>
      </c>
      <c r="M846">
        <v>3.8</v>
      </c>
      <c r="N846" t="s">
        <v>68</v>
      </c>
      <c r="O846" t="s">
        <v>42</v>
      </c>
      <c r="P846" t="s">
        <v>56</v>
      </c>
      <c r="Q846">
        <v>489.97</v>
      </c>
      <c r="R846">
        <v>97.99</v>
      </c>
      <c r="S846">
        <v>391.98</v>
      </c>
      <c r="T846">
        <v>0</v>
      </c>
      <c r="U846">
        <v>391.98</v>
      </c>
      <c r="V846">
        <v>15</v>
      </c>
      <c r="W846">
        <v>0</v>
      </c>
      <c r="X846" t="s">
        <v>44</v>
      </c>
      <c r="Y846">
        <v>16</v>
      </c>
      <c r="Z846">
        <v>62.72</v>
      </c>
      <c r="AA846">
        <v>0</v>
      </c>
    </row>
    <row r="847" spans="1:27" x14ac:dyDescent="0.25">
      <c r="A847" t="s">
        <v>926</v>
      </c>
      <c r="B847" s="6">
        <v>45761</v>
      </c>
      <c r="C847" t="s">
        <v>37</v>
      </c>
      <c r="D847" t="s">
        <v>66</v>
      </c>
      <c r="E847" t="s">
        <v>47</v>
      </c>
      <c r="F847" t="s">
        <v>76</v>
      </c>
      <c r="G847" t="s">
        <v>82</v>
      </c>
      <c r="H847">
        <v>6</v>
      </c>
      <c r="I847">
        <v>27.7</v>
      </c>
      <c r="J847">
        <v>10</v>
      </c>
      <c r="K847">
        <v>35</v>
      </c>
      <c r="L847">
        <v>1.76</v>
      </c>
      <c r="M847">
        <v>4</v>
      </c>
      <c r="N847" t="s">
        <v>60</v>
      </c>
      <c r="O847" t="s">
        <v>33</v>
      </c>
      <c r="P847" t="s">
        <v>34</v>
      </c>
      <c r="Q847">
        <v>166.2</v>
      </c>
      <c r="R847">
        <v>16.62</v>
      </c>
      <c r="S847">
        <v>0</v>
      </c>
      <c r="T847">
        <v>15</v>
      </c>
      <c r="U847">
        <v>0</v>
      </c>
      <c r="V847">
        <v>28</v>
      </c>
      <c r="W847">
        <v>7</v>
      </c>
      <c r="X847" t="s">
        <v>35</v>
      </c>
      <c r="Y847">
        <v>23.5</v>
      </c>
      <c r="Z847">
        <v>0</v>
      </c>
      <c r="AA847">
        <v>1</v>
      </c>
    </row>
    <row r="848" spans="1:27" x14ac:dyDescent="0.25">
      <c r="A848" t="s">
        <v>927</v>
      </c>
      <c r="B848" s="6">
        <v>45761</v>
      </c>
      <c r="C848" t="s">
        <v>53</v>
      </c>
      <c r="D848" t="s">
        <v>46</v>
      </c>
      <c r="E848" t="s">
        <v>29</v>
      </c>
      <c r="F848" t="s">
        <v>93</v>
      </c>
      <c r="G848" t="s">
        <v>31</v>
      </c>
      <c r="H848">
        <v>4</v>
      </c>
      <c r="I848">
        <v>251.15</v>
      </c>
      <c r="J848">
        <v>25</v>
      </c>
      <c r="K848">
        <v>10</v>
      </c>
      <c r="L848">
        <v>5.92</v>
      </c>
      <c r="M848">
        <v>4.9000000000000004</v>
      </c>
      <c r="N848" t="s">
        <v>50</v>
      </c>
      <c r="O848" t="s">
        <v>42</v>
      </c>
      <c r="P848" t="s">
        <v>43</v>
      </c>
      <c r="Q848">
        <v>1004.6</v>
      </c>
      <c r="R848">
        <v>251.15</v>
      </c>
      <c r="S848">
        <v>753.45</v>
      </c>
      <c r="T848">
        <v>0</v>
      </c>
      <c r="U848">
        <v>753.45</v>
      </c>
      <c r="V848">
        <v>30</v>
      </c>
      <c r="W848">
        <v>0</v>
      </c>
      <c r="X848" t="s">
        <v>44</v>
      </c>
      <c r="Y848">
        <v>18.2</v>
      </c>
      <c r="Z848">
        <v>137.13</v>
      </c>
      <c r="AA848">
        <v>0</v>
      </c>
    </row>
    <row r="849" spans="1:27" x14ac:dyDescent="0.25">
      <c r="A849" t="s">
        <v>928</v>
      </c>
      <c r="B849" s="6">
        <v>45761</v>
      </c>
      <c r="C849" t="s">
        <v>88</v>
      </c>
      <c r="D849" t="s">
        <v>28</v>
      </c>
      <c r="E849" t="s">
        <v>29</v>
      </c>
      <c r="F849" t="s">
        <v>30</v>
      </c>
      <c r="G849" t="s">
        <v>78</v>
      </c>
      <c r="H849">
        <v>7</v>
      </c>
      <c r="I849">
        <v>64.599999999999994</v>
      </c>
      <c r="J849">
        <v>15</v>
      </c>
      <c r="K849">
        <v>38</v>
      </c>
      <c r="L849">
        <v>1.43</v>
      </c>
      <c r="M849">
        <v>5</v>
      </c>
      <c r="N849" t="s">
        <v>50</v>
      </c>
      <c r="O849" t="s">
        <v>33</v>
      </c>
      <c r="P849" t="s">
        <v>34</v>
      </c>
      <c r="Q849">
        <v>452.2</v>
      </c>
      <c r="R849">
        <v>67.83</v>
      </c>
      <c r="S849">
        <v>0</v>
      </c>
      <c r="T849">
        <v>0</v>
      </c>
      <c r="U849">
        <v>0</v>
      </c>
      <c r="V849">
        <v>21</v>
      </c>
      <c r="W849">
        <v>17</v>
      </c>
      <c r="X849" t="s">
        <v>35</v>
      </c>
      <c r="Y849">
        <v>13.9</v>
      </c>
      <c r="Z849">
        <v>0</v>
      </c>
      <c r="AA849">
        <v>1</v>
      </c>
    </row>
    <row r="850" spans="1:27" x14ac:dyDescent="0.25">
      <c r="A850" t="s">
        <v>929</v>
      </c>
      <c r="B850" s="6">
        <v>45762</v>
      </c>
      <c r="C850" t="s">
        <v>84</v>
      </c>
      <c r="D850" t="s">
        <v>28</v>
      </c>
      <c r="E850" t="s">
        <v>47</v>
      </c>
      <c r="F850" t="s">
        <v>73</v>
      </c>
      <c r="G850" t="s">
        <v>31</v>
      </c>
      <c r="H850">
        <v>1</v>
      </c>
      <c r="I850">
        <v>167.72</v>
      </c>
      <c r="J850">
        <v>0</v>
      </c>
      <c r="K850">
        <v>10</v>
      </c>
      <c r="L850">
        <v>4.83</v>
      </c>
      <c r="M850">
        <v>4.5</v>
      </c>
      <c r="N850" t="s">
        <v>50</v>
      </c>
      <c r="O850" t="s">
        <v>42</v>
      </c>
      <c r="P850" t="s">
        <v>43</v>
      </c>
      <c r="Q850">
        <v>167.72</v>
      </c>
      <c r="R850">
        <v>0</v>
      </c>
      <c r="S850">
        <v>167.72</v>
      </c>
      <c r="T850">
        <v>10</v>
      </c>
      <c r="U850">
        <v>177.72</v>
      </c>
      <c r="V850">
        <v>34</v>
      </c>
      <c r="W850">
        <v>0</v>
      </c>
      <c r="X850" t="s">
        <v>44</v>
      </c>
      <c r="Y850">
        <v>23.4</v>
      </c>
      <c r="Z850">
        <v>39.25</v>
      </c>
      <c r="AA850">
        <v>0</v>
      </c>
    </row>
    <row r="851" spans="1:27" x14ac:dyDescent="0.25">
      <c r="A851" t="s">
        <v>930</v>
      </c>
      <c r="B851" s="6">
        <v>45762</v>
      </c>
      <c r="C851" t="s">
        <v>80</v>
      </c>
      <c r="D851" t="s">
        <v>28</v>
      </c>
      <c r="E851" t="s">
        <v>29</v>
      </c>
      <c r="F851" t="s">
        <v>93</v>
      </c>
      <c r="G851" t="s">
        <v>119</v>
      </c>
      <c r="H851">
        <v>3</v>
      </c>
      <c r="I851">
        <v>312.64999999999998</v>
      </c>
      <c r="J851">
        <v>20</v>
      </c>
      <c r="K851">
        <v>37</v>
      </c>
      <c r="L851">
        <v>3.94</v>
      </c>
      <c r="M851">
        <v>5</v>
      </c>
      <c r="N851" t="s">
        <v>60</v>
      </c>
      <c r="O851" t="s">
        <v>42</v>
      </c>
      <c r="P851" t="s">
        <v>64</v>
      </c>
      <c r="Q851">
        <v>937.95</v>
      </c>
      <c r="R851">
        <v>187.59</v>
      </c>
      <c r="S851">
        <v>750.36</v>
      </c>
      <c r="T851">
        <v>0</v>
      </c>
      <c r="U851">
        <v>750.36</v>
      </c>
      <c r="V851">
        <v>23</v>
      </c>
      <c r="W851">
        <v>14</v>
      </c>
      <c r="X851" t="s">
        <v>35</v>
      </c>
      <c r="Y851">
        <v>30.9</v>
      </c>
      <c r="Z851">
        <v>231.86</v>
      </c>
      <c r="AA851">
        <v>1</v>
      </c>
    </row>
    <row r="852" spans="1:27" x14ac:dyDescent="0.25">
      <c r="A852" t="s">
        <v>931</v>
      </c>
      <c r="B852" s="6">
        <v>45762</v>
      </c>
      <c r="C852" t="s">
        <v>37</v>
      </c>
      <c r="D852" t="s">
        <v>28</v>
      </c>
      <c r="E852" t="s">
        <v>29</v>
      </c>
      <c r="F852" t="s">
        <v>76</v>
      </c>
      <c r="G852" t="s">
        <v>144</v>
      </c>
      <c r="H852">
        <v>7</v>
      </c>
      <c r="I852">
        <v>349.22</v>
      </c>
      <c r="J852">
        <v>20</v>
      </c>
      <c r="K852">
        <v>27</v>
      </c>
      <c r="L852">
        <v>5.51</v>
      </c>
      <c r="M852">
        <v>3.5</v>
      </c>
      <c r="N852" t="s">
        <v>41</v>
      </c>
      <c r="O852" t="s">
        <v>42</v>
      </c>
      <c r="P852" t="s">
        <v>51</v>
      </c>
      <c r="Q852">
        <v>2444.54</v>
      </c>
      <c r="R852">
        <v>488.91</v>
      </c>
      <c r="S852">
        <v>1955.63</v>
      </c>
      <c r="T852">
        <v>0</v>
      </c>
      <c r="U852">
        <v>1955.63</v>
      </c>
      <c r="V852">
        <v>33</v>
      </c>
      <c r="W852">
        <v>0</v>
      </c>
      <c r="X852" t="s">
        <v>44</v>
      </c>
      <c r="Y852">
        <v>13.6</v>
      </c>
      <c r="Z852">
        <v>265.97000000000003</v>
      </c>
      <c r="AA852">
        <v>0</v>
      </c>
    </row>
    <row r="853" spans="1:27" x14ac:dyDescent="0.25">
      <c r="A853" t="s">
        <v>932</v>
      </c>
      <c r="B853" s="6">
        <v>45762</v>
      </c>
      <c r="C853" t="s">
        <v>53</v>
      </c>
      <c r="D853" t="s">
        <v>66</v>
      </c>
      <c r="E853" t="s">
        <v>47</v>
      </c>
      <c r="F853" t="s">
        <v>76</v>
      </c>
      <c r="G853" t="s">
        <v>49</v>
      </c>
      <c r="H853">
        <v>7</v>
      </c>
      <c r="I853">
        <v>141.06</v>
      </c>
      <c r="J853">
        <v>10</v>
      </c>
      <c r="K853">
        <v>35</v>
      </c>
      <c r="L853">
        <v>6.29</v>
      </c>
      <c r="M853">
        <v>4</v>
      </c>
      <c r="N853" t="s">
        <v>41</v>
      </c>
      <c r="O853" t="s">
        <v>42</v>
      </c>
      <c r="P853" t="s">
        <v>43</v>
      </c>
      <c r="Q853">
        <v>987.42</v>
      </c>
      <c r="R853">
        <v>98.74</v>
      </c>
      <c r="S853">
        <v>888.68</v>
      </c>
      <c r="T853">
        <v>0</v>
      </c>
      <c r="U853">
        <v>888.68</v>
      </c>
      <c r="V853">
        <v>24</v>
      </c>
      <c r="W853">
        <v>11</v>
      </c>
      <c r="X853" t="s">
        <v>35</v>
      </c>
      <c r="Y853">
        <v>21.8</v>
      </c>
      <c r="Z853">
        <v>193.73</v>
      </c>
      <c r="AA853">
        <v>1</v>
      </c>
    </row>
    <row r="854" spans="1:27" x14ac:dyDescent="0.25">
      <c r="A854" t="s">
        <v>933</v>
      </c>
      <c r="B854" s="6">
        <v>45762</v>
      </c>
      <c r="C854" t="s">
        <v>88</v>
      </c>
      <c r="D854" t="s">
        <v>66</v>
      </c>
      <c r="E854" t="s">
        <v>29</v>
      </c>
      <c r="F854" t="s">
        <v>81</v>
      </c>
      <c r="G854" t="s">
        <v>89</v>
      </c>
      <c r="H854">
        <v>7</v>
      </c>
      <c r="I854">
        <v>97.26</v>
      </c>
      <c r="J854">
        <v>20</v>
      </c>
      <c r="K854">
        <v>10</v>
      </c>
      <c r="L854">
        <v>3.12</v>
      </c>
      <c r="M854">
        <v>3.9</v>
      </c>
      <c r="N854" t="s">
        <v>32</v>
      </c>
      <c r="O854" t="s">
        <v>42</v>
      </c>
      <c r="P854" t="s">
        <v>34</v>
      </c>
      <c r="Q854">
        <v>680.82</v>
      </c>
      <c r="R854">
        <v>136.16</v>
      </c>
      <c r="S854">
        <v>544.66</v>
      </c>
      <c r="T854">
        <v>0</v>
      </c>
      <c r="U854">
        <v>544.66</v>
      </c>
      <c r="V854">
        <v>23</v>
      </c>
      <c r="W854">
        <v>0</v>
      </c>
      <c r="X854" t="s">
        <v>44</v>
      </c>
      <c r="Y854">
        <v>28.7</v>
      </c>
      <c r="Z854">
        <v>156.32</v>
      </c>
      <c r="AA854">
        <v>0</v>
      </c>
    </row>
    <row r="855" spans="1:27" x14ac:dyDescent="0.25">
      <c r="A855" t="s">
        <v>934</v>
      </c>
      <c r="B855" s="6">
        <v>45762</v>
      </c>
      <c r="C855" t="s">
        <v>27</v>
      </c>
      <c r="D855" t="s">
        <v>28</v>
      </c>
      <c r="E855" t="s">
        <v>47</v>
      </c>
      <c r="F855" t="s">
        <v>81</v>
      </c>
      <c r="G855" t="s">
        <v>67</v>
      </c>
      <c r="H855">
        <v>1</v>
      </c>
      <c r="I855">
        <v>213.44</v>
      </c>
      <c r="J855">
        <v>0</v>
      </c>
      <c r="K855">
        <v>28</v>
      </c>
      <c r="L855">
        <v>4.47</v>
      </c>
      <c r="M855">
        <v>2.5</v>
      </c>
      <c r="N855" t="s">
        <v>50</v>
      </c>
      <c r="O855" t="s">
        <v>42</v>
      </c>
      <c r="P855" t="s">
        <v>34</v>
      </c>
      <c r="Q855">
        <v>213.44</v>
      </c>
      <c r="R855">
        <v>0</v>
      </c>
      <c r="S855">
        <v>213.44</v>
      </c>
      <c r="T855">
        <v>25</v>
      </c>
      <c r="U855">
        <v>238.44</v>
      </c>
      <c r="V855">
        <v>30</v>
      </c>
      <c r="W855">
        <v>0</v>
      </c>
      <c r="X855" t="s">
        <v>44</v>
      </c>
      <c r="Y855">
        <v>11.8</v>
      </c>
      <c r="Z855">
        <v>25.19</v>
      </c>
      <c r="AA855">
        <v>0</v>
      </c>
    </row>
    <row r="856" spans="1:27" x14ac:dyDescent="0.25">
      <c r="A856" t="s">
        <v>935</v>
      </c>
      <c r="B856" s="6">
        <v>45763</v>
      </c>
      <c r="C856" t="s">
        <v>88</v>
      </c>
      <c r="D856" t="s">
        <v>54</v>
      </c>
      <c r="E856" t="s">
        <v>29</v>
      </c>
      <c r="F856" t="s">
        <v>81</v>
      </c>
      <c r="G856" t="s">
        <v>63</v>
      </c>
      <c r="H856">
        <v>5</v>
      </c>
      <c r="I856">
        <v>109.72</v>
      </c>
      <c r="J856">
        <v>20</v>
      </c>
      <c r="K856">
        <v>21</v>
      </c>
      <c r="L856">
        <v>6.22</v>
      </c>
      <c r="M856">
        <v>4.2</v>
      </c>
      <c r="N856" t="s">
        <v>41</v>
      </c>
      <c r="O856" t="s">
        <v>42</v>
      </c>
      <c r="P856" t="s">
        <v>34</v>
      </c>
      <c r="Q856">
        <v>548.6</v>
      </c>
      <c r="R856">
        <v>109.72</v>
      </c>
      <c r="S856">
        <v>438.88</v>
      </c>
      <c r="T856">
        <v>0</v>
      </c>
      <c r="U856">
        <v>438.88</v>
      </c>
      <c r="V856">
        <v>36</v>
      </c>
      <c r="W856">
        <v>0</v>
      </c>
      <c r="X856" t="s">
        <v>44</v>
      </c>
      <c r="Y856">
        <v>11</v>
      </c>
      <c r="Z856">
        <v>48.28</v>
      </c>
      <c r="AA856">
        <v>0</v>
      </c>
    </row>
    <row r="857" spans="1:27" x14ac:dyDescent="0.25">
      <c r="A857" t="s">
        <v>936</v>
      </c>
      <c r="B857" s="6">
        <v>45763</v>
      </c>
      <c r="C857" t="s">
        <v>80</v>
      </c>
      <c r="D857" t="s">
        <v>28</v>
      </c>
      <c r="E857" t="s">
        <v>47</v>
      </c>
      <c r="F857" t="s">
        <v>30</v>
      </c>
      <c r="G857" t="s">
        <v>49</v>
      </c>
      <c r="H857">
        <v>6</v>
      </c>
      <c r="I857">
        <v>258.38</v>
      </c>
      <c r="J857">
        <v>0</v>
      </c>
      <c r="K857">
        <v>29</v>
      </c>
      <c r="L857">
        <v>7.25</v>
      </c>
      <c r="M857">
        <v>4.5999999999999996</v>
      </c>
      <c r="N857" t="s">
        <v>41</v>
      </c>
      <c r="O857" t="s">
        <v>42</v>
      </c>
      <c r="P857" t="s">
        <v>51</v>
      </c>
      <c r="Q857">
        <v>1550.28</v>
      </c>
      <c r="R857">
        <v>0</v>
      </c>
      <c r="S857">
        <v>1550.28</v>
      </c>
      <c r="T857">
        <v>0</v>
      </c>
      <c r="U857">
        <v>1550.28</v>
      </c>
      <c r="V857">
        <v>27</v>
      </c>
      <c r="W857">
        <v>2</v>
      </c>
      <c r="X857" t="s">
        <v>44</v>
      </c>
      <c r="Y857">
        <v>23.6</v>
      </c>
      <c r="Z857">
        <v>365.87</v>
      </c>
      <c r="AA857">
        <v>0</v>
      </c>
    </row>
    <row r="858" spans="1:27" x14ac:dyDescent="0.25">
      <c r="A858" t="s">
        <v>937</v>
      </c>
      <c r="B858" s="6">
        <v>45763</v>
      </c>
      <c r="C858" t="s">
        <v>53</v>
      </c>
      <c r="D858" t="s">
        <v>46</v>
      </c>
      <c r="E858" t="s">
        <v>29</v>
      </c>
      <c r="F858" t="s">
        <v>48</v>
      </c>
      <c r="G858" t="s">
        <v>70</v>
      </c>
      <c r="H858">
        <v>5</v>
      </c>
      <c r="I858">
        <v>167.81</v>
      </c>
      <c r="J858">
        <v>5</v>
      </c>
      <c r="K858">
        <v>24</v>
      </c>
      <c r="L858">
        <v>2.1800000000000002</v>
      </c>
      <c r="M858">
        <v>4.0999999999999996</v>
      </c>
      <c r="N858" t="s">
        <v>41</v>
      </c>
      <c r="O858" t="s">
        <v>33</v>
      </c>
      <c r="P858" t="s">
        <v>34</v>
      </c>
      <c r="Q858">
        <v>839.05</v>
      </c>
      <c r="R858">
        <v>41.95</v>
      </c>
      <c r="S858">
        <v>0</v>
      </c>
      <c r="T858">
        <v>0</v>
      </c>
      <c r="U858">
        <v>0</v>
      </c>
      <c r="V858">
        <v>33</v>
      </c>
      <c r="W858">
        <v>0</v>
      </c>
      <c r="X858" t="s">
        <v>44</v>
      </c>
      <c r="Y858">
        <v>19.399999999999999</v>
      </c>
      <c r="Z858">
        <v>0</v>
      </c>
      <c r="AA858">
        <v>0</v>
      </c>
    </row>
    <row r="859" spans="1:27" x14ac:dyDescent="0.25">
      <c r="A859" t="s">
        <v>938</v>
      </c>
      <c r="B859" s="6">
        <v>45763</v>
      </c>
      <c r="C859" t="s">
        <v>84</v>
      </c>
      <c r="D859" t="s">
        <v>54</v>
      </c>
      <c r="E859" t="s">
        <v>29</v>
      </c>
      <c r="F859" t="s">
        <v>73</v>
      </c>
      <c r="G859" t="s">
        <v>70</v>
      </c>
      <c r="H859">
        <v>5</v>
      </c>
      <c r="I859">
        <v>114.07</v>
      </c>
      <c r="J859">
        <v>0</v>
      </c>
      <c r="K859">
        <v>29</v>
      </c>
      <c r="L859">
        <v>5.38</v>
      </c>
      <c r="M859">
        <v>3.3</v>
      </c>
      <c r="N859" t="s">
        <v>50</v>
      </c>
      <c r="O859" t="s">
        <v>42</v>
      </c>
      <c r="P859" t="s">
        <v>51</v>
      </c>
      <c r="Q859">
        <v>570.35</v>
      </c>
      <c r="R859">
        <v>0</v>
      </c>
      <c r="S859">
        <v>570.35</v>
      </c>
      <c r="T859">
        <v>0</v>
      </c>
      <c r="U859">
        <v>570.35</v>
      </c>
      <c r="V859">
        <v>25</v>
      </c>
      <c r="W859">
        <v>4</v>
      </c>
      <c r="X859" t="s">
        <v>44</v>
      </c>
      <c r="Y859">
        <v>26.3</v>
      </c>
      <c r="Z859">
        <v>150</v>
      </c>
      <c r="AA859">
        <v>0</v>
      </c>
    </row>
    <row r="860" spans="1:27" x14ac:dyDescent="0.25">
      <c r="A860" t="s">
        <v>939</v>
      </c>
      <c r="B860" s="6">
        <v>45763</v>
      </c>
      <c r="C860" t="s">
        <v>84</v>
      </c>
      <c r="D860" t="s">
        <v>38</v>
      </c>
      <c r="E860" t="s">
        <v>47</v>
      </c>
      <c r="F860" t="s">
        <v>81</v>
      </c>
      <c r="G860" t="s">
        <v>89</v>
      </c>
      <c r="H860">
        <v>2</v>
      </c>
      <c r="I860">
        <v>240.06</v>
      </c>
      <c r="J860">
        <v>10</v>
      </c>
      <c r="K860">
        <v>32</v>
      </c>
      <c r="L860">
        <v>3.36</v>
      </c>
      <c r="M860">
        <v>3.3</v>
      </c>
      <c r="N860" t="s">
        <v>32</v>
      </c>
      <c r="O860" t="s">
        <v>42</v>
      </c>
      <c r="P860" t="s">
        <v>43</v>
      </c>
      <c r="Q860">
        <v>480.12</v>
      </c>
      <c r="R860">
        <v>48.01</v>
      </c>
      <c r="S860">
        <v>432.11</v>
      </c>
      <c r="T860">
        <v>0</v>
      </c>
      <c r="U860">
        <v>432.11</v>
      </c>
      <c r="V860">
        <v>15</v>
      </c>
      <c r="W860">
        <v>17</v>
      </c>
      <c r="X860" t="s">
        <v>35</v>
      </c>
      <c r="Y860">
        <v>9.6999999999999993</v>
      </c>
      <c r="Z860">
        <v>41.91</v>
      </c>
      <c r="AA860">
        <v>1</v>
      </c>
    </row>
    <row r="861" spans="1:27" x14ac:dyDescent="0.25">
      <c r="A861" t="s">
        <v>940</v>
      </c>
      <c r="B861" s="6">
        <v>45763</v>
      </c>
      <c r="C861" t="s">
        <v>80</v>
      </c>
      <c r="D861" t="s">
        <v>28</v>
      </c>
      <c r="E861" t="s">
        <v>29</v>
      </c>
      <c r="F861" t="s">
        <v>59</v>
      </c>
      <c r="G861" t="s">
        <v>70</v>
      </c>
      <c r="H861">
        <v>7</v>
      </c>
      <c r="I861">
        <v>329.93</v>
      </c>
      <c r="J861">
        <v>25</v>
      </c>
      <c r="K861">
        <v>11</v>
      </c>
      <c r="L861">
        <v>4.7300000000000004</v>
      </c>
      <c r="M861">
        <v>5</v>
      </c>
      <c r="N861" t="s">
        <v>41</v>
      </c>
      <c r="O861" t="s">
        <v>42</v>
      </c>
      <c r="P861" t="s">
        <v>64</v>
      </c>
      <c r="Q861">
        <v>2309.5100000000002</v>
      </c>
      <c r="R861">
        <v>577.38</v>
      </c>
      <c r="S861">
        <v>1732.13</v>
      </c>
      <c r="T861">
        <v>0</v>
      </c>
      <c r="U861">
        <v>1732.13</v>
      </c>
      <c r="V861">
        <v>36</v>
      </c>
      <c r="W861">
        <v>0</v>
      </c>
      <c r="X861" t="s">
        <v>44</v>
      </c>
      <c r="Y861">
        <v>15.4</v>
      </c>
      <c r="Z861">
        <v>266.75</v>
      </c>
      <c r="AA861">
        <v>0</v>
      </c>
    </row>
    <row r="862" spans="1:27" x14ac:dyDescent="0.25">
      <c r="A862" t="s">
        <v>941</v>
      </c>
      <c r="B862" s="6">
        <v>45763</v>
      </c>
      <c r="C862" t="s">
        <v>80</v>
      </c>
      <c r="D862" t="s">
        <v>38</v>
      </c>
      <c r="E862" t="s">
        <v>29</v>
      </c>
      <c r="F862" t="s">
        <v>81</v>
      </c>
      <c r="G862" t="s">
        <v>136</v>
      </c>
      <c r="H862">
        <v>7</v>
      </c>
      <c r="I862">
        <v>465.25</v>
      </c>
      <c r="J862">
        <v>15</v>
      </c>
      <c r="K862">
        <v>41</v>
      </c>
      <c r="L862">
        <v>6.26</v>
      </c>
      <c r="M862">
        <v>4.0999999999999996</v>
      </c>
      <c r="N862" t="s">
        <v>60</v>
      </c>
      <c r="O862" t="s">
        <v>33</v>
      </c>
      <c r="P862" t="s">
        <v>34</v>
      </c>
      <c r="Q862">
        <v>3256.75</v>
      </c>
      <c r="R862">
        <v>488.51</v>
      </c>
      <c r="S862">
        <v>0</v>
      </c>
      <c r="T862">
        <v>0</v>
      </c>
      <c r="U862">
        <v>0</v>
      </c>
      <c r="V862">
        <v>31</v>
      </c>
      <c r="W862">
        <v>10</v>
      </c>
      <c r="X862" t="s">
        <v>35</v>
      </c>
      <c r="Y862">
        <v>23.2</v>
      </c>
      <c r="Z862">
        <v>0</v>
      </c>
      <c r="AA862">
        <v>1</v>
      </c>
    </row>
    <row r="863" spans="1:27" x14ac:dyDescent="0.25">
      <c r="A863" t="s">
        <v>942</v>
      </c>
      <c r="B863" s="6">
        <v>45763</v>
      </c>
      <c r="C863" t="s">
        <v>75</v>
      </c>
      <c r="D863" t="s">
        <v>46</v>
      </c>
      <c r="E863" t="s">
        <v>29</v>
      </c>
      <c r="F863" t="s">
        <v>81</v>
      </c>
      <c r="G863" t="s">
        <v>55</v>
      </c>
      <c r="H863">
        <v>7</v>
      </c>
      <c r="I863">
        <v>497.08</v>
      </c>
      <c r="J863">
        <v>5</v>
      </c>
      <c r="K863">
        <v>22</v>
      </c>
      <c r="L863">
        <v>7.21</v>
      </c>
      <c r="M863">
        <v>5</v>
      </c>
      <c r="N863" t="s">
        <v>68</v>
      </c>
      <c r="O863" t="s">
        <v>42</v>
      </c>
      <c r="P863" t="s">
        <v>43</v>
      </c>
      <c r="Q863">
        <v>3479.56</v>
      </c>
      <c r="R863">
        <v>173.98</v>
      </c>
      <c r="S863">
        <v>3305.58</v>
      </c>
      <c r="T863">
        <v>0</v>
      </c>
      <c r="U863">
        <v>3305.58</v>
      </c>
      <c r="V863">
        <v>33</v>
      </c>
      <c r="W863">
        <v>0</v>
      </c>
      <c r="X863" t="s">
        <v>44</v>
      </c>
      <c r="Y863">
        <v>25.5</v>
      </c>
      <c r="Z863">
        <v>842.92</v>
      </c>
      <c r="AA863">
        <v>0</v>
      </c>
    </row>
    <row r="864" spans="1:27" x14ac:dyDescent="0.25">
      <c r="A864" t="s">
        <v>943</v>
      </c>
      <c r="B864" s="6">
        <v>45763</v>
      </c>
      <c r="C864" t="s">
        <v>88</v>
      </c>
      <c r="D864" t="s">
        <v>46</v>
      </c>
      <c r="E864" t="s">
        <v>47</v>
      </c>
      <c r="F864" t="s">
        <v>81</v>
      </c>
      <c r="G864" t="s">
        <v>82</v>
      </c>
      <c r="H864">
        <v>1</v>
      </c>
      <c r="I864">
        <v>201.8</v>
      </c>
      <c r="J864">
        <v>5</v>
      </c>
      <c r="K864">
        <v>44</v>
      </c>
      <c r="L864">
        <v>1.93</v>
      </c>
      <c r="M864">
        <v>4.5999999999999996</v>
      </c>
      <c r="N864" t="s">
        <v>60</v>
      </c>
      <c r="O864" t="s">
        <v>42</v>
      </c>
      <c r="P864" t="s">
        <v>51</v>
      </c>
      <c r="Q864">
        <v>201.8</v>
      </c>
      <c r="R864">
        <v>10.09</v>
      </c>
      <c r="S864">
        <v>191.71</v>
      </c>
      <c r="T864">
        <v>15</v>
      </c>
      <c r="U864">
        <v>206.71</v>
      </c>
      <c r="V864">
        <v>36</v>
      </c>
      <c r="W864">
        <v>8</v>
      </c>
      <c r="X864" t="s">
        <v>35</v>
      </c>
      <c r="Y864">
        <v>28.3</v>
      </c>
      <c r="Z864">
        <v>54.25</v>
      </c>
      <c r="AA864">
        <v>1</v>
      </c>
    </row>
    <row r="865" spans="1:27" x14ac:dyDescent="0.25">
      <c r="A865" t="s">
        <v>944</v>
      </c>
      <c r="B865" s="6">
        <v>45764</v>
      </c>
      <c r="C865" t="s">
        <v>88</v>
      </c>
      <c r="D865" t="s">
        <v>28</v>
      </c>
      <c r="E865" t="s">
        <v>29</v>
      </c>
      <c r="F865" t="s">
        <v>30</v>
      </c>
      <c r="G865" t="s">
        <v>100</v>
      </c>
      <c r="H865">
        <v>3</v>
      </c>
      <c r="I865">
        <v>188.34</v>
      </c>
      <c r="J865">
        <v>25</v>
      </c>
      <c r="K865">
        <v>38</v>
      </c>
      <c r="L865">
        <v>7.53</v>
      </c>
      <c r="M865">
        <v>4</v>
      </c>
      <c r="N865" t="s">
        <v>50</v>
      </c>
      <c r="O865" t="s">
        <v>42</v>
      </c>
      <c r="P865" t="s">
        <v>34</v>
      </c>
      <c r="Q865">
        <v>565.02</v>
      </c>
      <c r="R865">
        <v>141.26</v>
      </c>
      <c r="S865">
        <v>423.76</v>
      </c>
      <c r="T865">
        <v>0</v>
      </c>
      <c r="U865">
        <v>423.76</v>
      </c>
      <c r="V865">
        <v>21</v>
      </c>
      <c r="W865">
        <v>17</v>
      </c>
      <c r="X865" t="s">
        <v>35</v>
      </c>
      <c r="Y865">
        <v>24.4</v>
      </c>
      <c r="Z865">
        <v>103.4</v>
      </c>
      <c r="AA865">
        <v>1</v>
      </c>
    </row>
    <row r="866" spans="1:27" x14ac:dyDescent="0.25">
      <c r="A866" t="s">
        <v>945</v>
      </c>
      <c r="B866" s="6">
        <v>45764</v>
      </c>
      <c r="C866" t="s">
        <v>84</v>
      </c>
      <c r="D866" t="s">
        <v>46</v>
      </c>
      <c r="E866" t="s">
        <v>47</v>
      </c>
      <c r="F866" t="s">
        <v>48</v>
      </c>
      <c r="G866" t="s">
        <v>67</v>
      </c>
      <c r="H866">
        <v>6</v>
      </c>
      <c r="I866">
        <v>229.93</v>
      </c>
      <c r="J866">
        <v>0</v>
      </c>
      <c r="K866">
        <v>27</v>
      </c>
      <c r="L866">
        <v>2.29</v>
      </c>
      <c r="M866">
        <v>4.0999999999999996</v>
      </c>
      <c r="N866" t="s">
        <v>41</v>
      </c>
      <c r="O866" t="s">
        <v>42</v>
      </c>
      <c r="P866" t="s">
        <v>43</v>
      </c>
      <c r="Q866">
        <v>1379.58</v>
      </c>
      <c r="R866">
        <v>0</v>
      </c>
      <c r="S866">
        <v>1379.58</v>
      </c>
      <c r="T866">
        <v>0</v>
      </c>
      <c r="U866">
        <v>1379.58</v>
      </c>
      <c r="V866">
        <v>15</v>
      </c>
      <c r="W866">
        <v>12</v>
      </c>
      <c r="X866" t="s">
        <v>35</v>
      </c>
      <c r="Y866">
        <v>13.1</v>
      </c>
      <c r="Z866">
        <v>180.72</v>
      </c>
      <c r="AA866">
        <v>1</v>
      </c>
    </row>
    <row r="867" spans="1:27" x14ac:dyDescent="0.25">
      <c r="A867" t="s">
        <v>946</v>
      </c>
      <c r="B867" s="6">
        <v>45764</v>
      </c>
      <c r="C867" t="s">
        <v>80</v>
      </c>
      <c r="D867" t="s">
        <v>46</v>
      </c>
      <c r="E867" t="s">
        <v>47</v>
      </c>
      <c r="F867" t="s">
        <v>30</v>
      </c>
      <c r="G867" t="s">
        <v>144</v>
      </c>
      <c r="H867">
        <v>6</v>
      </c>
      <c r="I867">
        <v>114.02</v>
      </c>
      <c r="J867">
        <v>10</v>
      </c>
      <c r="K867">
        <v>15</v>
      </c>
      <c r="L867">
        <v>5.32</v>
      </c>
      <c r="M867">
        <v>3.9</v>
      </c>
      <c r="N867" t="s">
        <v>41</v>
      </c>
      <c r="O867" t="s">
        <v>42</v>
      </c>
      <c r="P867" t="s">
        <v>56</v>
      </c>
      <c r="Q867">
        <v>684.12</v>
      </c>
      <c r="R867">
        <v>68.41</v>
      </c>
      <c r="S867">
        <v>615.71</v>
      </c>
      <c r="T867">
        <v>0</v>
      </c>
      <c r="U867">
        <v>615.71</v>
      </c>
      <c r="V867">
        <v>31</v>
      </c>
      <c r="W867">
        <v>0</v>
      </c>
      <c r="X867" t="s">
        <v>44</v>
      </c>
      <c r="Y867">
        <v>17.899999999999999</v>
      </c>
      <c r="Z867">
        <v>110.21</v>
      </c>
      <c r="AA867">
        <v>0</v>
      </c>
    </row>
    <row r="868" spans="1:27" x14ac:dyDescent="0.25">
      <c r="A868" t="s">
        <v>947</v>
      </c>
      <c r="B868" s="6">
        <v>45764</v>
      </c>
      <c r="C868" t="s">
        <v>80</v>
      </c>
      <c r="D868" t="s">
        <v>38</v>
      </c>
      <c r="E868" t="s">
        <v>47</v>
      </c>
      <c r="F868" t="s">
        <v>93</v>
      </c>
      <c r="G868" t="s">
        <v>89</v>
      </c>
      <c r="H868">
        <v>5</v>
      </c>
      <c r="I868">
        <v>180.86</v>
      </c>
      <c r="J868">
        <v>25</v>
      </c>
      <c r="K868">
        <v>40</v>
      </c>
      <c r="L868">
        <v>7.97</v>
      </c>
      <c r="M868">
        <v>4.4000000000000004</v>
      </c>
      <c r="N868" t="s">
        <v>68</v>
      </c>
      <c r="O868" t="s">
        <v>42</v>
      </c>
      <c r="P868" t="s">
        <v>34</v>
      </c>
      <c r="Q868">
        <v>904.3</v>
      </c>
      <c r="R868">
        <v>226.08</v>
      </c>
      <c r="S868">
        <v>678.22</v>
      </c>
      <c r="T868">
        <v>0</v>
      </c>
      <c r="U868">
        <v>678.22</v>
      </c>
      <c r="V868">
        <v>32</v>
      </c>
      <c r="W868">
        <v>8</v>
      </c>
      <c r="X868" t="s">
        <v>35</v>
      </c>
      <c r="Y868">
        <v>10.3</v>
      </c>
      <c r="Z868">
        <v>69.86</v>
      </c>
      <c r="AA868">
        <v>1</v>
      </c>
    </row>
    <row r="869" spans="1:27" x14ac:dyDescent="0.25">
      <c r="A869" t="s">
        <v>948</v>
      </c>
      <c r="B869" s="6">
        <v>45764</v>
      </c>
      <c r="C869" t="s">
        <v>53</v>
      </c>
      <c r="D869" t="s">
        <v>28</v>
      </c>
      <c r="E869" t="s">
        <v>47</v>
      </c>
      <c r="F869" t="s">
        <v>111</v>
      </c>
      <c r="G869" t="s">
        <v>55</v>
      </c>
      <c r="H869">
        <v>2</v>
      </c>
      <c r="I869">
        <v>420.43</v>
      </c>
      <c r="J869">
        <v>20</v>
      </c>
      <c r="K869">
        <v>24</v>
      </c>
      <c r="L869">
        <v>1.03</v>
      </c>
      <c r="M869">
        <v>5</v>
      </c>
      <c r="N869" t="s">
        <v>32</v>
      </c>
      <c r="O869" t="s">
        <v>42</v>
      </c>
      <c r="P869" t="s">
        <v>43</v>
      </c>
      <c r="Q869">
        <v>840.86</v>
      </c>
      <c r="R869">
        <v>168.17</v>
      </c>
      <c r="S869">
        <v>672.69</v>
      </c>
      <c r="T869">
        <v>0</v>
      </c>
      <c r="U869">
        <v>672.69</v>
      </c>
      <c r="V869">
        <v>43</v>
      </c>
      <c r="W869">
        <v>0</v>
      </c>
      <c r="X869" t="s">
        <v>44</v>
      </c>
      <c r="Y869">
        <v>23.5</v>
      </c>
      <c r="Z869">
        <v>158.08000000000001</v>
      </c>
      <c r="AA869">
        <v>0</v>
      </c>
    </row>
    <row r="870" spans="1:27" x14ac:dyDescent="0.25">
      <c r="A870" t="s">
        <v>949</v>
      </c>
      <c r="B870" s="6">
        <v>45764</v>
      </c>
      <c r="C870" t="s">
        <v>53</v>
      </c>
      <c r="D870" t="s">
        <v>28</v>
      </c>
      <c r="E870" t="s">
        <v>47</v>
      </c>
      <c r="F870" t="s">
        <v>111</v>
      </c>
      <c r="G870" t="s">
        <v>119</v>
      </c>
      <c r="H870">
        <v>4</v>
      </c>
      <c r="I870">
        <v>349.62</v>
      </c>
      <c r="J870">
        <v>15</v>
      </c>
      <c r="K870">
        <v>25</v>
      </c>
      <c r="L870">
        <v>5.09</v>
      </c>
      <c r="M870">
        <v>4.5</v>
      </c>
      <c r="N870" t="s">
        <v>32</v>
      </c>
      <c r="O870" t="s">
        <v>42</v>
      </c>
      <c r="P870" t="s">
        <v>34</v>
      </c>
      <c r="Q870">
        <v>1398.48</v>
      </c>
      <c r="R870">
        <v>209.77</v>
      </c>
      <c r="S870">
        <v>1188.71</v>
      </c>
      <c r="T870">
        <v>0</v>
      </c>
      <c r="U870">
        <v>1188.71</v>
      </c>
      <c r="V870">
        <v>31</v>
      </c>
      <c r="W870">
        <v>0</v>
      </c>
      <c r="X870" t="s">
        <v>44</v>
      </c>
      <c r="Y870">
        <v>12.8</v>
      </c>
      <c r="Z870">
        <v>152.15</v>
      </c>
      <c r="AA870">
        <v>0</v>
      </c>
    </row>
    <row r="871" spans="1:27" x14ac:dyDescent="0.25">
      <c r="A871" t="s">
        <v>950</v>
      </c>
      <c r="B871" s="6">
        <v>45764</v>
      </c>
      <c r="C871" t="s">
        <v>58</v>
      </c>
      <c r="D871" t="s">
        <v>46</v>
      </c>
      <c r="E871" t="s">
        <v>29</v>
      </c>
      <c r="F871" t="s">
        <v>93</v>
      </c>
      <c r="G871" t="s">
        <v>70</v>
      </c>
      <c r="H871">
        <v>1</v>
      </c>
      <c r="I871">
        <v>429.46</v>
      </c>
      <c r="J871">
        <v>20</v>
      </c>
      <c r="K871">
        <v>17</v>
      </c>
      <c r="L871">
        <v>3.41</v>
      </c>
      <c r="M871">
        <v>5</v>
      </c>
      <c r="N871" t="s">
        <v>41</v>
      </c>
      <c r="O871" t="s">
        <v>42</v>
      </c>
      <c r="P871" t="s">
        <v>43</v>
      </c>
      <c r="Q871">
        <v>429.46</v>
      </c>
      <c r="R871">
        <v>85.89</v>
      </c>
      <c r="S871">
        <v>343.57</v>
      </c>
      <c r="T871">
        <v>0</v>
      </c>
      <c r="U871">
        <v>343.57</v>
      </c>
      <c r="V871">
        <v>17</v>
      </c>
      <c r="W871">
        <v>0</v>
      </c>
      <c r="X871" t="s">
        <v>44</v>
      </c>
      <c r="Y871">
        <v>15.7</v>
      </c>
      <c r="Z871">
        <v>53.94</v>
      </c>
      <c r="AA871">
        <v>0</v>
      </c>
    </row>
    <row r="872" spans="1:27" x14ac:dyDescent="0.25">
      <c r="A872" t="s">
        <v>951</v>
      </c>
      <c r="B872" s="6">
        <v>45764</v>
      </c>
      <c r="C872" t="s">
        <v>37</v>
      </c>
      <c r="D872" t="s">
        <v>66</v>
      </c>
      <c r="E872" t="s">
        <v>47</v>
      </c>
      <c r="F872" t="s">
        <v>76</v>
      </c>
      <c r="G872" t="s">
        <v>63</v>
      </c>
      <c r="H872">
        <v>7</v>
      </c>
      <c r="I872">
        <v>402.55</v>
      </c>
      <c r="J872">
        <v>25</v>
      </c>
      <c r="K872">
        <v>34</v>
      </c>
      <c r="L872">
        <v>6.67</v>
      </c>
      <c r="M872">
        <v>4.2</v>
      </c>
      <c r="N872" t="s">
        <v>41</v>
      </c>
      <c r="O872" t="s">
        <v>42</v>
      </c>
      <c r="P872" t="s">
        <v>51</v>
      </c>
      <c r="Q872">
        <v>2817.85</v>
      </c>
      <c r="R872">
        <v>704.46</v>
      </c>
      <c r="S872">
        <v>2113.39</v>
      </c>
      <c r="T872">
        <v>0</v>
      </c>
      <c r="U872">
        <v>2113.39</v>
      </c>
      <c r="V872">
        <v>41</v>
      </c>
      <c r="W872">
        <v>0</v>
      </c>
      <c r="X872" t="s">
        <v>44</v>
      </c>
      <c r="Y872">
        <v>18.399999999999999</v>
      </c>
      <c r="Z872">
        <v>388.86</v>
      </c>
      <c r="AA872">
        <v>0</v>
      </c>
    </row>
    <row r="873" spans="1:27" x14ac:dyDescent="0.25">
      <c r="A873" t="s">
        <v>952</v>
      </c>
      <c r="B873" s="6">
        <v>45765</v>
      </c>
      <c r="C873" t="s">
        <v>27</v>
      </c>
      <c r="D873" t="s">
        <v>38</v>
      </c>
      <c r="E873" t="s">
        <v>29</v>
      </c>
      <c r="F873" t="s">
        <v>86</v>
      </c>
      <c r="G873" t="s">
        <v>144</v>
      </c>
      <c r="H873">
        <v>6</v>
      </c>
      <c r="I873">
        <v>289.70999999999998</v>
      </c>
      <c r="J873">
        <v>20</v>
      </c>
      <c r="K873">
        <v>34</v>
      </c>
      <c r="L873">
        <v>5.05</v>
      </c>
      <c r="M873">
        <v>4.4000000000000004</v>
      </c>
      <c r="N873" t="s">
        <v>41</v>
      </c>
      <c r="O873" t="s">
        <v>42</v>
      </c>
      <c r="P873" t="s">
        <v>64</v>
      </c>
      <c r="Q873">
        <v>1738.26</v>
      </c>
      <c r="R873">
        <v>347.65</v>
      </c>
      <c r="S873">
        <v>1390.61</v>
      </c>
      <c r="T873">
        <v>0</v>
      </c>
      <c r="U873">
        <v>1390.61</v>
      </c>
      <c r="V873">
        <v>15</v>
      </c>
      <c r="W873">
        <v>19</v>
      </c>
      <c r="X873" t="s">
        <v>35</v>
      </c>
      <c r="Y873">
        <v>9.1999999999999993</v>
      </c>
      <c r="Z873">
        <v>127.94</v>
      </c>
      <c r="AA873">
        <v>1</v>
      </c>
    </row>
    <row r="874" spans="1:27" x14ac:dyDescent="0.25">
      <c r="A874" t="s">
        <v>953</v>
      </c>
      <c r="B874" s="6">
        <v>45765</v>
      </c>
      <c r="C874" t="s">
        <v>27</v>
      </c>
      <c r="D874" t="s">
        <v>46</v>
      </c>
      <c r="E874" t="s">
        <v>47</v>
      </c>
      <c r="F874" t="s">
        <v>81</v>
      </c>
      <c r="G874" t="s">
        <v>67</v>
      </c>
      <c r="H874">
        <v>5</v>
      </c>
      <c r="I874">
        <v>432.15</v>
      </c>
      <c r="J874">
        <v>5</v>
      </c>
      <c r="K874">
        <v>30</v>
      </c>
      <c r="L874">
        <v>5.23</v>
      </c>
      <c r="M874">
        <v>3.5</v>
      </c>
      <c r="N874" t="s">
        <v>32</v>
      </c>
      <c r="O874" t="s">
        <v>42</v>
      </c>
      <c r="P874" t="s">
        <v>51</v>
      </c>
      <c r="Q874">
        <v>2160.75</v>
      </c>
      <c r="R874">
        <v>108.04</v>
      </c>
      <c r="S874">
        <v>2052.71</v>
      </c>
      <c r="T874">
        <v>0</v>
      </c>
      <c r="U874">
        <v>2052.71</v>
      </c>
      <c r="V874">
        <v>22</v>
      </c>
      <c r="W874">
        <v>8</v>
      </c>
      <c r="X874" t="s">
        <v>35</v>
      </c>
      <c r="Y874">
        <v>30.3</v>
      </c>
      <c r="Z874">
        <v>621.97</v>
      </c>
      <c r="AA874">
        <v>1</v>
      </c>
    </row>
    <row r="875" spans="1:27" x14ac:dyDescent="0.25">
      <c r="A875" t="s">
        <v>954</v>
      </c>
      <c r="B875" s="6">
        <v>45765</v>
      </c>
      <c r="C875" t="s">
        <v>37</v>
      </c>
      <c r="D875" t="s">
        <v>38</v>
      </c>
      <c r="E875" t="s">
        <v>47</v>
      </c>
      <c r="F875" t="s">
        <v>76</v>
      </c>
      <c r="G875" t="s">
        <v>49</v>
      </c>
      <c r="H875">
        <v>3</v>
      </c>
      <c r="I875">
        <v>356.32</v>
      </c>
      <c r="J875">
        <v>0</v>
      </c>
      <c r="K875">
        <v>16</v>
      </c>
      <c r="L875">
        <v>5.36</v>
      </c>
      <c r="M875">
        <v>4</v>
      </c>
      <c r="N875" t="s">
        <v>32</v>
      </c>
      <c r="O875" t="s">
        <v>42</v>
      </c>
      <c r="P875" t="s">
        <v>34</v>
      </c>
      <c r="Q875">
        <v>1068.96</v>
      </c>
      <c r="R875">
        <v>0</v>
      </c>
      <c r="S875">
        <v>1068.96</v>
      </c>
      <c r="T875">
        <v>0</v>
      </c>
      <c r="U875">
        <v>1068.96</v>
      </c>
      <c r="V875">
        <v>34</v>
      </c>
      <c r="W875">
        <v>0</v>
      </c>
      <c r="X875" t="s">
        <v>44</v>
      </c>
      <c r="Y875">
        <v>21.2</v>
      </c>
      <c r="Z875">
        <v>226.62</v>
      </c>
      <c r="AA875">
        <v>0</v>
      </c>
    </row>
    <row r="876" spans="1:27" x14ac:dyDescent="0.25">
      <c r="A876" t="s">
        <v>955</v>
      </c>
      <c r="B876" s="6">
        <v>45765</v>
      </c>
      <c r="C876" t="s">
        <v>84</v>
      </c>
      <c r="D876" t="s">
        <v>28</v>
      </c>
      <c r="E876" t="s">
        <v>29</v>
      </c>
      <c r="F876" t="s">
        <v>59</v>
      </c>
      <c r="G876" t="s">
        <v>82</v>
      </c>
      <c r="H876">
        <v>5</v>
      </c>
      <c r="I876">
        <v>207.22</v>
      </c>
      <c r="J876">
        <v>5</v>
      </c>
      <c r="K876">
        <v>18</v>
      </c>
      <c r="L876">
        <v>7.6</v>
      </c>
      <c r="M876">
        <v>4</v>
      </c>
      <c r="N876" t="s">
        <v>60</v>
      </c>
      <c r="O876" t="s">
        <v>42</v>
      </c>
      <c r="P876" t="s">
        <v>56</v>
      </c>
      <c r="Q876">
        <v>1036.0999999999999</v>
      </c>
      <c r="R876">
        <v>51.8</v>
      </c>
      <c r="S876">
        <v>984.3</v>
      </c>
      <c r="T876">
        <v>0</v>
      </c>
      <c r="U876">
        <v>984.3</v>
      </c>
      <c r="V876">
        <v>21</v>
      </c>
      <c r="W876">
        <v>0</v>
      </c>
      <c r="X876" t="s">
        <v>44</v>
      </c>
      <c r="Y876">
        <v>8.9</v>
      </c>
      <c r="Z876">
        <v>87.6</v>
      </c>
      <c r="AA876">
        <v>0</v>
      </c>
    </row>
    <row r="877" spans="1:27" x14ac:dyDescent="0.25">
      <c r="A877" t="s">
        <v>956</v>
      </c>
      <c r="B877" s="6">
        <v>45765</v>
      </c>
      <c r="C877" t="s">
        <v>37</v>
      </c>
      <c r="D877" t="s">
        <v>46</v>
      </c>
      <c r="E877" t="s">
        <v>47</v>
      </c>
      <c r="F877" t="s">
        <v>93</v>
      </c>
      <c r="G877" t="s">
        <v>31</v>
      </c>
      <c r="H877">
        <v>7</v>
      </c>
      <c r="I877">
        <v>160.16999999999999</v>
      </c>
      <c r="J877">
        <v>20</v>
      </c>
      <c r="K877">
        <v>36</v>
      </c>
      <c r="L877">
        <v>7.59</v>
      </c>
      <c r="M877">
        <v>4.7</v>
      </c>
      <c r="N877" t="s">
        <v>60</v>
      </c>
      <c r="O877" t="s">
        <v>42</v>
      </c>
      <c r="P877" t="s">
        <v>43</v>
      </c>
      <c r="Q877">
        <v>1121.19</v>
      </c>
      <c r="R877">
        <v>224.24</v>
      </c>
      <c r="S877">
        <v>896.95</v>
      </c>
      <c r="T877">
        <v>0</v>
      </c>
      <c r="U877">
        <v>896.95</v>
      </c>
      <c r="V877">
        <v>40</v>
      </c>
      <c r="W877">
        <v>0</v>
      </c>
      <c r="X877" t="s">
        <v>44</v>
      </c>
      <c r="Y877">
        <v>29.8</v>
      </c>
      <c r="Z877">
        <v>267.29000000000002</v>
      </c>
      <c r="AA877">
        <v>0</v>
      </c>
    </row>
    <row r="878" spans="1:27" x14ac:dyDescent="0.25">
      <c r="A878" t="s">
        <v>957</v>
      </c>
      <c r="B878" s="6">
        <v>45765</v>
      </c>
      <c r="C878" t="s">
        <v>84</v>
      </c>
      <c r="D878" t="s">
        <v>46</v>
      </c>
      <c r="E878" t="s">
        <v>29</v>
      </c>
      <c r="F878" t="s">
        <v>73</v>
      </c>
      <c r="G878" t="s">
        <v>49</v>
      </c>
      <c r="H878">
        <v>2</v>
      </c>
      <c r="I878">
        <v>354.26</v>
      </c>
      <c r="J878">
        <v>20</v>
      </c>
      <c r="K878">
        <v>28</v>
      </c>
      <c r="L878">
        <v>5.13</v>
      </c>
      <c r="M878">
        <v>3.3</v>
      </c>
      <c r="N878" t="s">
        <v>32</v>
      </c>
      <c r="O878" t="s">
        <v>42</v>
      </c>
      <c r="P878" t="s">
        <v>34</v>
      </c>
      <c r="Q878">
        <v>708.52</v>
      </c>
      <c r="R878">
        <v>141.69999999999999</v>
      </c>
      <c r="S878">
        <v>566.82000000000005</v>
      </c>
      <c r="T878">
        <v>0</v>
      </c>
      <c r="U878">
        <v>566.82000000000005</v>
      </c>
      <c r="V878">
        <v>38</v>
      </c>
      <c r="W878">
        <v>0</v>
      </c>
      <c r="X878" t="s">
        <v>44</v>
      </c>
      <c r="Y878">
        <v>30.8</v>
      </c>
      <c r="Z878">
        <v>174.58</v>
      </c>
      <c r="AA878">
        <v>0</v>
      </c>
    </row>
    <row r="879" spans="1:27" x14ac:dyDescent="0.25">
      <c r="A879" t="s">
        <v>958</v>
      </c>
      <c r="B879" s="6">
        <v>45765</v>
      </c>
      <c r="C879" t="s">
        <v>75</v>
      </c>
      <c r="D879" t="s">
        <v>66</v>
      </c>
      <c r="E879" t="s">
        <v>47</v>
      </c>
      <c r="F879" t="s">
        <v>111</v>
      </c>
      <c r="G879" t="s">
        <v>67</v>
      </c>
      <c r="H879">
        <v>2</v>
      </c>
      <c r="I879">
        <v>393.69</v>
      </c>
      <c r="J879">
        <v>10</v>
      </c>
      <c r="K879">
        <v>31</v>
      </c>
      <c r="L879">
        <v>2.06</v>
      </c>
      <c r="M879">
        <v>4</v>
      </c>
      <c r="N879" t="s">
        <v>60</v>
      </c>
      <c r="O879" t="s">
        <v>42</v>
      </c>
      <c r="P879" t="s">
        <v>34</v>
      </c>
      <c r="Q879">
        <v>787.38</v>
      </c>
      <c r="R879">
        <v>78.739999999999995</v>
      </c>
      <c r="S879">
        <v>708.64</v>
      </c>
      <c r="T879">
        <v>0</v>
      </c>
      <c r="U879">
        <v>708.64</v>
      </c>
      <c r="V879">
        <v>32</v>
      </c>
      <c r="W879">
        <v>0</v>
      </c>
      <c r="X879" t="s">
        <v>44</v>
      </c>
      <c r="Y879">
        <v>12.2</v>
      </c>
      <c r="Z879">
        <v>86.45</v>
      </c>
      <c r="AA879">
        <v>0</v>
      </c>
    </row>
    <row r="880" spans="1:27" x14ac:dyDescent="0.25">
      <c r="A880" t="s">
        <v>959</v>
      </c>
      <c r="B880" s="6">
        <v>45765</v>
      </c>
      <c r="C880" t="s">
        <v>58</v>
      </c>
      <c r="D880" t="s">
        <v>54</v>
      </c>
      <c r="E880" t="s">
        <v>47</v>
      </c>
      <c r="F880" t="s">
        <v>39</v>
      </c>
      <c r="G880" t="s">
        <v>31</v>
      </c>
      <c r="H880">
        <v>3</v>
      </c>
      <c r="I880">
        <v>182.6</v>
      </c>
      <c r="J880">
        <v>20</v>
      </c>
      <c r="K880">
        <v>29</v>
      </c>
      <c r="L880">
        <v>1.92</v>
      </c>
      <c r="M880">
        <v>3.5</v>
      </c>
      <c r="N880" t="s">
        <v>60</v>
      </c>
      <c r="O880" t="s">
        <v>42</v>
      </c>
      <c r="P880" t="s">
        <v>34</v>
      </c>
      <c r="Q880">
        <v>547.79999999999995</v>
      </c>
      <c r="R880">
        <v>109.56</v>
      </c>
      <c r="S880">
        <v>438.24</v>
      </c>
      <c r="T880">
        <v>0</v>
      </c>
      <c r="U880">
        <v>438.24</v>
      </c>
      <c r="V880">
        <v>30</v>
      </c>
      <c r="W880">
        <v>0</v>
      </c>
      <c r="X880" t="s">
        <v>44</v>
      </c>
      <c r="Y880">
        <v>19.399999999999999</v>
      </c>
      <c r="Z880">
        <v>85.02</v>
      </c>
      <c r="AA880">
        <v>0</v>
      </c>
    </row>
    <row r="881" spans="1:27" x14ac:dyDescent="0.25">
      <c r="A881" t="s">
        <v>960</v>
      </c>
      <c r="B881" s="6">
        <v>45765</v>
      </c>
      <c r="C881" t="s">
        <v>53</v>
      </c>
      <c r="D881" t="s">
        <v>28</v>
      </c>
      <c r="E881" t="s">
        <v>29</v>
      </c>
      <c r="F881" t="s">
        <v>81</v>
      </c>
      <c r="G881" t="s">
        <v>82</v>
      </c>
      <c r="H881">
        <v>7</v>
      </c>
      <c r="I881">
        <v>444.8</v>
      </c>
      <c r="J881">
        <v>20</v>
      </c>
      <c r="K881">
        <v>43</v>
      </c>
      <c r="L881">
        <v>5.0199999999999996</v>
      </c>
      <c r="M881">
        <v>4.5999999999999996</v>
      </c>
      <c r="N881" t="s">
        <v>50</v>
      </c>
      <c r="O881" t="s">
        <v>33</v>
      </c>
      <c r="P881" t="s">
        <v>56</v>
      </c>
      <c r="Q881">
        <v>3113.6</v>
      </c>
      <c r="R881">
        <v>622.72</v>
      </c>
      <c r="S881">
        <v>0</v>
      </c>
      <c r="T881">
        <v>0</v>
      </c>
      <c r="U881">
        <v>0</v>
      </c>
      <c r="V881">
        <v>20</v>
      </c>
      <c r="W881">
        <v>23</v>
      </c>
      <c r="X881" t="s">
        <v>35</v>
      </c>
      <c r="Y881">
        <v>13.9</v>
      </c>
      <c r="Z881">
        <v>0</v>
      </c>
      <c r="AA881">
        <v>1</v>
      </c>
    </row>
    <row r="882" spans="1:27" x14ac:dyDescent="0.25">
      <c r="A882" t="s">
        <v>961</v>
      </c>
      <c r="B882" s="6">
        <v>45766</v>
      </c>
      <c r="C882" t="s">
        <v>88</v>
      </c>
      <c r="D882" t="s">
        <v>54</v>
      </c>
      <c r="E882" t="s">
        <v>47</v>
      </c>
      <c r="F882" t="s">
        <v>59</v>
      </c>
      <c r="G882" t="s">
        <v>67</v>
      </c>
      <c r="H882">
        <v>5</v>
      </c>
      <c r="I882">
        <v>429.4</v>
      </c>
      <c r="J882">
        <v>0</v>
      </c>
      <c r="K882">
        <v>32</v>
      </c>
      <c r="L882">
        <v>6.38</v>
      </c>
      <c r="M882">
        <v>4.2</v>
      </c>
      <c r="N882" t="s">
        <v>41</v>
      </c>
      <c r="O882" t="s">
        <v>42</v>
      </c>
      <c r="P882" t="s">
        <v>43</v>
      </c>
      <c r="Q882">
        <v>2147</v>
      </c>
      <c r="R882">
        <v>0</v>
      </c>
      <c r="S882">
        <v>2147</v>
      </c>
      <c r="T882">
        <v>0</v>
      </c>
      <c r="U882">
        <v>2147</v>
      </c>
      <c r="V882">
        <v>17</v>
      </c>
      <c r="W882">
        <v>15</v>
      </c>
      <c r="X882" t="s">
        <v>35</v>
      </c>
      <c r="Y882">
        <v>20.2</v>
      </c>
      <c r="Z882">
        <v>433.69</v>
      </c>
      <c r="AA882">
        <v>1</v>
      </c>
    </row>
    <row r="883" spans="1:27" x14ac:dyDescent="0.25">
      <c r="A883" t="s">
        <v>962</v>
      </c>
      <c r="B883" s="6">
        <v>45766</v>
      </c>
      <c r="C883" t="s">
        <v>58</v>
      </c>
      <c r="D883" t="s">
        <v>46</v>
      </c>
      <c r="E883" t="s">
        <v>47</v>
      </c>
      <c r="F883" t="s">
        <v>59</v>
      </c>
      <c r="G883" t="s">
        <v>117</v>
      </c>
      <c r="H883">
        <v>2</v>
      </c>
      <c r="I883">
        <v>116.52</v>
      </c>
      <c r="J883">
        <v>15</v>
      </c>
      <c r="K883">
        <v>24</v>
      </c>
      <c r="L883">
        <v>2.82</v>
      </c>
      <c r="M883">
        <v>3.9</v>
      </c>
      <c r="N883" t="s">
        <v>60</v>
      </c>
      <c r="O883" t="s">
        <v>42</v>
      </c>
      <c r="P883" t="s">
        <v>51</v>
      </c>
      <c r="Q883">
        <v>233.04</v>
      </c>
      <c r="R883">
        <v>34.96</v>
      </c>
      <c r="S883">
        <v>198.08</v>
      </c>
      <c r="T883">
        <v>25</v>
      </c>
      <c r="U883">
        <v>223.08</v>
      </c>
      <c r="V883">
        <v>40</v>
      </c>
      <c r="W883">
        <v>0</v>
      </c>
      <c r="X883" t="s">
        <v>44</v>
      </c>
      <c r="Y883">
        <v>17</v>
      </c>
      <c r="Z883">
        <v>33.67</v>
      </c>
      <c r="AA883">
        <v>0</v>
      </c>
    </row>
    <row r="884" spans="1:27" x14ac:dyDescent="0.25">
      <c r="A884" t="s">
        <v>963</v>
      </c>
      <c r="B884" s="6">
        <v>45766</v>
      </c>
      <c r="C884" t="s">
        <v>53</v>
      </c>
      <c r="D884" t="s">
        <v>66</v>
      </c>
      <c r="E884" t="s">
        <v>29</v>
      </c>
      <c r="F884" t="s">
        <v>73</v>
      </c>
      <c r="G884" t="s">
        <v>98</v>
      </c>
      <c r="H884">
        <v>7</v>
      </c>
      <c r="I884">
        <v>25.83</v>
      </c>
      <c r="J884">
        <v>15</v>
      </c>
      <c r="K884">
        <v>41</v>
      </c>
      <c r="L884">
        <v>4.46</v>
      </c>
      <c r="M884">
        <v>3.7</v>
      </c>
      <c r="N884" t="s">
        <v>60</v>
      </c>
      <c r="O884" t="s">
        <v>42</v>
      </c>
      <c r="P884" t="s">
        <v>64</v>
      </c>
      <c r="Q884">
        <v>180.81</v>
      </c>
      <c r="R884">
        <v>27.12</v>
      </c>
      <c r="S884">
        <v>153.69</v>
      </c>
      <c r="T884">
        <v>15</v>
      </c>
      <c r="U884">
        <v>168.69</v>
      </c>
      <c r="V884">
        <v>29</v>
      </c>
      <c r="W884">
        <v>12</v>
      </c>
      <c r="X884" t="s">
        <v>35</v>
      </c>
      <c r="Y884">
        <v>10.6</v>
      </c>
      <c r="Z884">
        <v>16.29</v>
      </c>
      <c r="AA884">
        <v>1</v>
      </c>
    </row>
    <row r="885" spans="1:27" x14ac:dyDescent="0.25">
      <c r="A885" t="s">
        <v>964</v>
      </c>
      <c r="B885" s="6">
        <v>45766</v>
      </c>
      <c r="C885" t="s">
        <v>75</v>
      </c>
      <c r="D885" t="s">
        <v>66</v>
      </c>
      <c r="E885" t="s">
        <v>47</v>
      </c>
      <c r="F885" t="s">
        <v>59</v>
      </c>
      <c r="G885" t="s">
        <v>40</v>
      </c>
      <c r="H885">
        <v>7</v>
      </c>
      <c r="I885">
        <v>330.45</v>
      </c>
      <c r="J885">
        <v>0</v>
      </c>
      <c r="K885">
        <v>34</v>
      </c>
      <c r="L885">
        <v>6.83</v>
      </c>
      <c r="M885">
        <v>4.3</v>
      </c>
      <c r="N885" t="s">
        <v>32</v>
      </c>
      <c r="O885" t="s">
        <v>42</v>
      </c>
      <c r="P885" t="s">
        <v>51</v>
      </c>
      <c r="Q885">
        <v>2313.15</v>
      </c>
      <c r="R885">
        <v>0</v>
      </c>
      <c r="S885">
        <v>2313.15</v>
      </c>
      <c r="T885">
        <v>0</v>
      </c>
      <c r="U885">
        <v>2313.15</v>
      </c>
      <c r="V885">
        <v>39</v>
      </c>
      <c r="W885">
        <v>0</v>
      </c>
      <c r="X885" t="s">
        <v>44</v>
      </c>
      <c r="Y885">
        <v>27.7</v>
      </c>
      <c r="Z885">
        <v>640.74</v>
      </c>
      <c r="AA885">
        <v>0</v>
      </c>
    </row>
    <row r="886" spans="1:27" x14ac:dyDescent="0.25">
      <c r="A886" t="s">
        <v>965</v>
      </c>
      <c r="B886" s="6">
        <v>45766</v>
      </c>
      <c r="C886" t="s">
        <v>58</v>
      </c>
      <c r="D886" t="s">
        <v>28</v>
      </c>
      <c r="E886" t="s">
        <v>47</v>
      </c>
      <c r="F886" t="s">
        <v>73</v>
      </c>
      <c r="G886" t="s">
        <v>117</v>
      </c>
      <c r="H886">
        <v>3</v>
      </c>
      <c r="I886">
        <v>311.83</v>
      </c>
      <c r="J886">
        <v>20</v>
      </c>
      <c r="K886">
        <v>33</v>
      </c>
      <c r="L886">
        <v>3.66</v>
      </c>
      <c r="M886">
        <v>4.0999999999999996</v>
      </c>
      <c r="N886" t="s">
        <v>68</v>
      </c>
      <c r="O886" t="s">
        <v>42</v>
      </c>
      <c r="P886" t="s">
        <v>51</v>
      </c>
      <c r="Q886">
        <v>935.49</v>
      </c>
      <c r="R886">
        <v>187.1</v>
      </c>
      <c r="S886">
        <v>748.39</v>
      </c>
      <c r="T886">
        <v>0</v>
      </c>
      <c r="U886">
        <v>748.39</v>
      </c>
      <c r="V886">
        <v>35</v>
      </c>
      <c r="W886">
        <v>0</v>
      </c>
      <c r="X886" t="s">
        <v>44</v>
      </c>
      <c r="Y886">
        <v>10.6</v>
      </c>
      <c r="Z886">
        <v>79.33</v>
      </c>
      <c r="AA886">
        <v>0</v>
      </c>
    </row>
    <row r="887" spans="1:27" x14ac:dyDescent="0.25">
      <c r="A887" t="s">
        <v>966</v>
      </c>
      <c r="B887" s="6">
        <v>45766</v>
      </c>
      <c r="C887" t="s">
        <v>58</v>
      </c>
      <c r="D887" t="s">
        <v>54</v>
      </c>
      <c r="E887" t="s">
        <v>29</v>
      </c>
      <c r="F887" t="s">
        <v>39</v>
      </c>
      <c r="G887" t="s">
        <v>117</v>
      </c>
      <c r="H887">
        <v>5</v>
      </c>
      <c r="I887">
        <v>384.65</v>
      </c>
      <c r="J887">
        <v>15</v>
      </c>
      <c r="K887">
        <v>28</v>
      </c>
      <c r="L887">
        <v>2.73</v>
      </c>
      <c r="M887">
        <v>3</v>
      </c>
      <c r="N887" t="s">
        <v>68</v>
      </c>
      <c r="O887" t="s">
        <v>42</v>
      </c>
      <c r="P887" t="s">
        <v>56</v>
      </c>
      <c r="Q887">
        <v>1923.25</v>
      </c>
      <c r="R887">
        <v>288.49</v>
      </c>
      <c r="S887">
        <v>1634.76</v>
      </c>
      <c r="T887">
        <v>0</v>
      </c>
      <c r="U887">
        <v>1634.76</v>
      </c>
      <c r="V887">
        <v>25</v>
      </c>
      <c r="W887">
        <v>3</v>
      </c>
      <c r="X887" t="s">
        <v>44</v>
      </c>
      <c r="Y887">
        <v>8.4</v>
      </c>
      <c r="Z887">
        <v>137.32</v>
      </c>
      <c r="AA887">
        <v>0</v>
      </c>
    </row>
    <row r="888" spans="1:27" x14ac:dyDescent="0.25">
      <c r="A888" t="s">
        <v>967</v>
      </c>
      <c r="B888" s="6">
        <v>45767</v>
      </c>
      <c r="C888" t="s">
        <v>84</v>
      </c>
      <c r="D888" t="s">
        <v>28</v>
      </c>
      <c r="E888" t="s">
        <v>29</v>
      </c>
      <c r="F888" t="s">
        <v>30</v>
      </c>
      <c r="G888" t="s">
        <v>89</v>
      </c>
      <c r="H888">
        <v>1</v>
      </c>
      <c r="I888">
        <v>76.48</v>
      </c>
      <c r="J888">
        <v>20</v>
      </c>
      <c r="K888">
        <v>33</v>
      </c>
      <c r="L888">
        <v>1.0900000000000001</v>
      </c>
      <c r="M888">
        <v>5</v>
      </c>
      <c r="N888" t="s">
        <v>68</v>
      </c>
      <c r="O888" t="s">
        <v>42</v>
      </c>
      <c r="P888" t="s">
        <v>51</v>
      </c>
      <c r="Q888">
        <v>76.48</v>
      </c>
      <c r="R888">
        <v>15.3</v>
      </c>
      <c r="S888">
        <v>61.18</v>
      </c>
      <c r="T888">
        <v>20</v>
      </c>
      <c r="U888">
        <v>81.180000000000007</v>
      </c>
      <c r="V888">
        <v>39</v>
      </c>
      <c r="W888">
        <v>0</v>
      </c>
      <c r="X888" t="s">
        <v>44</v>
      </c>
      <c r="Y888">
        <v>14.5</v>
      </c>
      <c r="Z888">
        <v>8.8699999999999992</v>
      </c>
      <c r="AA888">
        <v>0</v>
      </c>
    </row>
    <row r="889" spans="1:27" x14ac:dyDescent="0.25">
      <c r="A889" t="s">
        <v>968</v>
      </c>
      <c r="B889" s="6">
        <v>45767</v>
      </c>
      <c r="C889" t="s">
        <v>75</v>
      </c>
      <c r="D889" t="s">
        <v>66</v>
      </c>
      <c r="E889" t="s">
        <v>29</v>
      </c>
      <c r="F889" t="s">
        <v>93</v>
      </c>
      <c r="G889" t="s">
        <v>63</v>
      </c>
      <c r="H889">
        <v>3</v>
      </c>
      <c r="I889">
        <v>236.89</v>
      </c>
      <c r="J889">
        <v>25</v>
      </c>
      <c r="K889">
        <v>44</v>
      </c>
      <c r="L889">
        <v>4.68</v>
      </c>
      <c r="M889">
        <v>3.8</v>
      </c>
      <c r="N889" t="s">
        <v>68</v>
      </c>
      <c r="O889" t="s">
        <v>42</v>
      </c>
      <c r="P889" t="s">
        <v>43</v>
      </c>
      <c r="Q889">
        <v>710.67</v>
      </c>
      <c r="R889">
        <v>177.67</v>
      </c>
      <c r="S889">
        <v>533</v>
      </c>
      <c r="T889">
        <v>0</v>
      </c>
      <c r="U889">
        <v>533</v>
      </c>
      <c r="V889">
        <v>23</v>
      </c>
      <c r="W889">
        <v>21</v>
      </c>
      <c r="X889" t="s">
        <v>35</v>
      </c>
      <c r="Y889">
        <v>23.1</v>
      </c>
      <c r="Z889">
        <v>123.12</v>
      </c>
      <c r="AA889">
        <v>1</v>
      </c>
    </row>
    <row r="890" spans="1:27" x14ac:dyDescent="0.25">
      <c r="A890" t="s">
        <v>969</v>
      </c>
      <c r="B890" s="6">
        <v>45767</v>
      </c>
      <c r="C890" t="s">
        <v>27</v>
      </c>
      <c r="D890" t="s">
        <v>66</v>
      </c>
      <c r="E890" t="s">
        <v>47</v>
      </c>
      <c r="F890" t="s">
        <v>93</v>
      </c>
      <c r="G890" t="s">
        <v>67</v>
      </c>
      <c r="H890">
        <v>1</v>
      </c>
      <c r="I890">
        <v>341.58</v>
      </c>
      <c r="J890">
        <v>5</v>
      </c>
      <c r="K890">
        <v>17</v>
      </c>
      <c r="L890">
        <v>1.9</v>
      </c>
      <c r="M890">
        <v>4.0999999999999996</v>
      </c>
      <c r="N890" t="s">
        <v>41</v>
      </c>
      <c r="O890" t="s">
        <v>33</v>
      </c>
      <c r="P890" t="s">
        <v>51</v>
      </c>
      <c r="Q890">
        <v>341.58</v>
      </c>
      <c r="R890">
        <v>17.079999999999998</v>
      </c>
      <c r="S890">
        <v>0</v>
      </c>
      <c r="T890">
        <v>0</v>
      </c>
      <c r="U890">
        <v>0</v>
      </c>
      <c r="V890">
        <v>19</v>
      </c>
      <c r="W890">
        <v>0</v>
      </c>
      <c r="X890" t="s">
        <v>44</v>
      </c>
      <c r="Y890">
        <v>29</v>
      </c>
      <c r="Z890">
        <v>0</v>
      </c>
      <c r="AA890">
        <v>0</v>
      </c>
    </row>
    <row r="891" spans="1:27" x14ac:dyDescent="0.25">
      <c r="A891" t="s">
        <v>970</v>
      </c>
      <c r="B891" s="6">
        <v>45768</v>
      </c>
      <c r="C891" t="s">
        <v>88</v>
      </c>
      <c r="D891" t="s">
        <v>38</v>
      </c>
      <c r="E891" t="s">
        <v>47</v>
      </c>
      <c r="F891" t="s">
        <v>73</v>
      </c>
      <c r="G891" t="s">
        <v>63</v>
      </c>
      <c r="H891">
        <v>6</v>
      </c>
      <c r="I891">
        <v>192.37</v>
      </c>
      <c r="J891">
        <v>15</v>
      </c>
      <c r="K891">
        <v>25</v>
      </c>
      <c r="L891">
        <v>7.65</v>
      </c>
      <c r="M891">
        <v>3.7</v>
      </c>
      <c r="N891" t="s">
        <v>32</v>
      </c>
      <c r="O891" t="s">
        <v>33</v>
      </c>
      <c r="P891" t="s">
        <v>64</v>
      </c>
      <c r="Q891">
        <v>1154.22</v>
      </c>
      <c r="R891">
        <v>173.13</v>
      </c>
      <c r="S891">
        <v>0</v>
      </c>
      <c r="T891">
        <v>0</v>
      </c>
      <c r="U891">
        <v>0</v>
      </c>
      <c r="V891">
        <v>28</v>
      </c>
      <c r="W891">
        <v>0</v>
      </c>
      <c r="X891" t="s">
        <v>44</v>
      </c>
      <c r="Y891">
        <v>16.5</v>
      </c>
      <c r="Z891">
        <v>0</v>
      </c>
      <c r="AA891">
        <v>0</v>
      </c>
    </row>
    <row r="892" spans="1:27" x14ac:dyDescent="0.25">
      <c r="A892" t="s">
        <v>971</v>
      </c>
      <c r="B892" s="6">
        <v>45768</v>
      </c>
      <c r="C892" t="s">
        <v>58</v>
      </c>
      <c r="D892" t="s">
        <v>46</v>
      </c>
      <c r="E892" t="s">
        <v>47</v>
      </c>
      <c r="F892" t="s">
        <v>93</v>
      </c>
      <c r="G892" t="s">
        <v>78</v>
      </c>
      <c r="H892">
        <v>7</v>
      </c>
      <c r="I892">
        <v>76.8</v>
      </c>
      <c r="J892">
        <v>0</v>
      </c>
      <c r="K892">
        <v>40</v>
      </c>
      <c r="L892">
        <v>3.43</v>
      </c>
      <c r="M892">
        <v>4.3</v>
      </c>
      <c r="N892" t="s">
        <v>41</v>
      </c>
      <c r="O892" t="s">
        <v>42</v>
      </c>
      <c r="P892" t="s">
        <v>51</v>
      </c>
      <c r="Q892">
        <v>537.6</v>
      </c>
      <c r="R892">
        <v>0</v>
      </c>
      <c r="S892">
        <v>537.6</v>
      </c>
      <c r="T892">
        <v>0</v>
      </c>
      <c r="U892">
        <v>537.6</v>
      </c>
      <c r="V892">
        <v>34</v>
      </c>
      <c r="W892">
        <v>6</v>
      </c>
      <c r="X892" t="s">
        <v>35</v>
      </c>
      <c r="Y892">
        <v>31.6</v>
      </c>
      <c r="Z892">
        <v>169.88</v>
      </c>
      <c r="AA892">
        <v>1</v>
      </c>
    </row>
    <row r="893" spans="1:27" x14ac:dyDescent="0.25">
      <c r="A893" t="s">
        <v>972</v>
      </c>
      <c r="B893" s="6">
        <v>45768</v>
      </c>
      <c r="C893" t="s">
        <v>88</v>
      </c>
      <c r="D893" t="s">
        <v>38</v>
      </c>
      <c r="E893" t="s">
        <v>47</v>
      </c>
      <c r="F893" t="s">
        <v>93</v>
      </c>
      <c r="G893" t="s">
        <v>49</v>
      </c>
      <c r="H893">
        <v>2</v>
      </c>
      <c r="I893">
        <v>185.62</v>
      </c>
      <c r="J893">
        <v>20</v>
      </c>
      <c r="K893">
        <v>34</v>
      </c>
      <c r="L893">
        <v>6.66</v>
      </c>
      <c r="M893">
        <v>5</v>
      </c>
      <c r="N893" t="s">
        <v>68</v>
      </c>
      <c r="O893" t="s">
        <v>42</v>
      </c>
      <c r="P893" t="s">
        <v>56</v>
      </c>
      <c r="Q893">
        <v>371.24</v>
      </c>
      <c r="R893">
        <v>74.25</v>
      </c>
      <c r="S893">
        <v>296.99</v>
      </c>
      <c r="T893">
        <v>25</v>
      </c>
      <c r="U893">
        <v>321.99</v>
      </c>
      <c r="V893">
        <v>34</v>
      </c>
      <c r="W893">
        <v>0</v>
      </c>
      <c r="X893" t="s">
        <v>44</v>
      </c>
      <c r="Y893">
        <v>12.1</v>
      </c>
      <c r="Z893">
        <v>35.94</v>
      </c>
      <c r="AA893">
        <v>0</v>
      </c>
    </row>
    <row r="894" spans="1:27" x14ac:dyDescent="0.25">
      <c r="A894" t="s">
        <v>973</v>
      </c>
      <c r="B894" s="6">
        <v>45768</v>
      </c>
      <c r="C894" t="s">
        <v>84</v>
      </c>
      <c r="D894" t="s">
        <v>38</v>
      </c>
      <c r="E894" t="s">
        <v>47</v>
      </c>
      <c r="F894" t="s">
        <v>59</v>
      </c>
      <c r="G894" t="s">
        <v>119</v>
      </c>
      <c r="H894">
        <v>6</v>
      </c>
      <c r="I894">
        <v>499.17</v>
      </c>
      <c r="J894">
        <v>25</v>
      </c>
      <c r="K894">
        <v>17</v>
      </c>
      <c r="L894">
        <v>7.25</v>
      </c>
      <c r="M894">
        <v>4.0999999999999996</v>
      </c>
      <c r="N894" t="s">
        <v>60</v>
      </c>
      <c r="O894" t="s">
        <v>42</v>
      </c>
      <c r="P894" t="s">
        <v>34</v>
      </c>
      <c r="Q894">
        <v>2995.02</v>
      </c>
      <c r="R894">
        <v>748.76</v>
      </c>
      <c r="S894">
        <v>2246.2600000000002</v>
      </c>
      <c r="T894">
        <v>0</v>
      </c>
      <c r="U894">
        <v>2246.2600000000002</v>
      </c>
      <c r="V894">
        <v>37</v>
      </c>
      <c r="W894">
        <v>0</v>
      </c>
      <c r="X894" t="s">
        <v>44</v>
      </c>
      <c r="Y894">
        <v>14.1</v>
      </c>
      <c r="Z894">
        <v>316.72000000000003</v>
      </c>
      <c r="AA894">
        <v>0</v>
      </c>
    </row>
    <row r="895" spans="1:27" x14ac:dyDescent="0.25">
      <c r="A895" t="s">
        <v>974</v>
      </c>
      <c r="B895" s="6">
        <v>45768</v>
      </c>
      <c r="C895" t="s">
        <v>80</v>
      </c>
      <c r="D895" t="s">
        <v>28</v>
      </c>
      <c r="E895" t="s">
        <v>29</v>
      </c>
      <c r="F895" t="s">
        <v>39</v>
      </c>
      <c r="G895" t="s">
        <v>49</v>
      </c>
      <c r="H895">
        <v>7</v>
      </c>
      <c r="I895">
        <v>231.75</v>
      </c>
      <c r="J895">
        <v>0</v>
      </c>
      <c r="K895">
        <v>21</v>
      </c>
      <c r="L895">
        <v>6.8</v>
      </c>
      <c r="M895">
        <v>3.8</v>
      </c>
      <c r="N895" t="s">
        <v>41</v>
      </c>
      <c r="O895" t="s">
        <v>42</v>
      </c>
      <c r="P895" t="s">
        <v>56</v>
      </c>
      <c r="Q895">
        <v>1622.25</v>
      </c>
      <c r="R895">
        <v>0</v>
      </c>
      <c r="S895">
        <v>1622.25</v>
      </c>
      <c r="T895">
        <v>0</v>
      </c>
      <c r="U895">
        <v>1622.25</v>
      </c>
      <c r="V895">
        <v>21</v>
      </c>
      <c r="W895">
        <v>0</v>
      </c>
      <c r="X895" t="s">
        <v>44</v>
      </c>
      <c r="Y895">
        <v>15.6</v>
      </c>
      <c r="Z895">
        <v>253.07</v>
      </c>
      <c r="AA895">
        <v>0</v>
      </c>
    </row>
    <row r="896" spans="1:27" x14ac:dyDescent="0.25">
      <c r="A896" t="s">
        <v>975</v>
      </c>
      <c r="B896" s="6">
        <v>45768</v>
      </c>
      <c r="C896" t="s">
        <v>53</v>
      </c>
      <c r="D896" t="s">
        <v>66</v>
      </c>
      <c r="E896" t="s">
        <v>47</v>
      </c>
      <c r="F896" t="s">
        <v>39</v>
      </c>
      <c r="G896" t="s">
        <v>89</v>
      </c>
      <c r="H896">
        <v>2</v>
      </c>
      <c r="I896">
        <v>288.35000000000002</v>
      </c>
      <c r="J896">
        <v>0</v>
      </c>
      <c r="K896">
        <v>13</v>
      </c>
      <c r="L896">
        <v>1.97</v>
      </c>
      <c r="M896">
        <v>4.3</v>
      </c>
      <c r="N896" t="s">
        <v>32</v>
      </c>
      <c r="O896" t="s">
        <v>42</v>
      </c>
      <c r="P896" t="s">
        <v>34</v>
      </c>
      <c r="Q896">
        <v>576.70000000000005</v>
      </c>
      <c r="R896">
        <v>0</v>
      </c>
      <c r="S896">
        <v>576.70000000000005</v>
      </c>
      <c r="T896">
        <v>0</v>
      </c>
      <c r="U896">
        <v>576.70000000000005</v>
      </c>
      <c r="V896">
        <v>29</v>
      </c>
      <c r="W896">
        <v>0</v>
      </c>
      <c r="X896" t="s">
        <v>44</v>
      </c>
      <c r="Y896">
        <v>14.4</v>
      </c>
      <c r="Z896">
        <v>83.04</v>
      </c>
      <c r="AA896">
        <v>0</v>
      </c>
    </row>
    <row r="897" spans="1:27" x14ac:dyDescent="0.25">
      <c r="A897" t="s">
        <v>976</v>
      </c>
      <c r="B897" s="6">
        <v>45768</v>
      </c>
      <c r="C897" t="s">
        <v>53</v>
      </c>
      <c r="D897" t="s">
        <v>54</v>
      </c>
      <c r="E897" t="s">
        <v>47</v>
      </c>
      <c r="F897" t="s">
        <v>59</v>
      </c>
      <c r="G897" t="s">
        <v>63</v>
      </c>
      <c r="H897">
        <v>5</v>
      </c>
      <c r="I897">
        <v>308.23</v>
      </c>
      <c r="J897">
        <v>20</v>
      </c>
      <c r="K897">
        <v>23</v>
      </c>
      <c r="L897">
        <v>4.32</v>
      </c>
      <c r="M897">
        <v>3.1</v>
      </c>
      <c r="N897" t="s">
        <v>50</v>
      </c>
      <c r="O897" t="s">
        <v>42</v>
      </c>
      <c r="P897" t="s">
        <v>51</v>
      </c>
      <c r="Q897">
        <v>1541.15</v>
      </c>
      <c r="R897">
        <v>308.23</v>
      </c>
      <c r="S897">
        <v>1232.92</v>
      </c>
      <c r="T897">
        <v>0</v>
      </c>
      <c r="U897">
        <v>1232.92</v>
      </c>
      <c r="V897">
        <v>28</v>
      </c>
      <c r="W897">
        <v>0</v>
      </c>
      <c r="X897" t="s">
        <v>44</v>
      </c>
      <c r="Y897">
        <v>24.7</v>
      </c>
      <c r="Z897">
        <v>304.52999999999997</v>
      </c>
      <c r="AA897">
        <v>0</v>
      </c>
    </row>
    <row r="898" spans="1:27" x14ac:dyDescent="0.25">
      <c r="A898" t="s">
        <v>977</v>
      </c>
      <c r="B898" s="6">
        <v>45768</v>
      </c>
      <c r="C898" t="s">
        <v>53</v>
      </c>
      <c r="D898" t="s">
        <v>54</v>
      </c>
      <c r="E898" t="s">
        <v>47</v>
      </c>
      <c r="F898" t="s">
        <v>111</v>
      </c>
      <c r="G898" t="s">
        <v>40</v>
      </c>
      <c r="H898">
        <v>4</v>
      </c>
      <c r="I898">
        <v>172.54</v>
      </c>
      <c r="J898">
        <v>0</v>
      </c>
      <c r="K898">
        <v>34</v>
      </c>
      <c r="L898">
        <v>0.51</v>
      </c>
      <c r="M898">
        <v>4.5</v>
      </c>
      <c r="N898" t="s">
        <v>41</v>
      </c>
      <c r="O898" t="s">
        <v>42</v>
      </c>
      <c r="P898" t="s">
        <v>64</v>
      </c>
      <c r="Q898">
        <v>690.16</v>
      </c>
      <c r="R898">
        <v>0</v>
      </c>
      <c r="S898">
        <v>690.16</v>
      </c>
      <c r="T898">
        <v>0</v>
      </c>
      <c r="U898">
        <v>690.16</v>
      </c>
      <c r="V898">
        <v>32</v>
      </c>
      <c r="W898">
        <v>2</v>
      </c>
      <c r="X898" t="s">
        <v>44</v>
      </c>
      <c r="Y898">
        <v>17.7</v>
      </c>
      <c r="Z898">
        <v>122.16</v>
      </c>
      <c r="AA898">
        <v>0</v>
      </c>
    </row>
    <row r="899" spans="1:27" x14ac:dyDescent="0.25">
      <c r="A899" t="s">
        <v>978</v>
      </c>
      <c r="B899" s="6">
        <v>45768</v>
      </c>
      <c r="C899" t="s">
        <v>37</v>
      </c>
      <c r="D899" t="s">
        <v>66</v>
      </c>
      <c r="E899" t="s">
        <v>47</v>
      </c>
      <c r="F899" t="s">
        <v>111</v>
      </c>
      <c r="G899" t="s">
        <v>100</v>
      </c>
      <c r="H899">
        <v>5</v>
      </c>
      <c r="I899">
        <v>100.58</v>
      </c>
      <c r="J899">
        <v>10</v>
      </c>
      <c r="K899">
        <v>25</v>
      </c>
      <c r="L899">
        <v>0.55000000000000004</v>
      </c>
      <c r="M899">
        <v>4.4000000000000004</v>
      </c>
      <c r="N899" t="s">
        <v>32</v>
      </c>
      <c r="O899" t="s">
        <v>42</v>
      </c>
      <c r="P899" t="s">
        <v>34</v>
      </c>
      <c r="Q899">
        <v>502.9</v>
      </c>
      <c r="R899">
        <v>50.29</v>
      </c>
      <c r="S899">
        <v>452.61</v>
      </c>
      <c r="T899">
        <v>0</v>
      </c>
      <c r="U899">
        <v>452.61</v>
      </c>
      <c r="V899">
        <v>31</v>
      </c>
      <c r="W899">
        <v>0</v>
      </c>
      <c r="X899" t="s">
        <v>44</v>
      </c>
      <c r="Y899">
        <v>25</v>
      </c>
      <c r="Z899">
        <v>113.15</v>
      </c>
      <c r="AA899">
        <v>0</v>
      </c>
    </row>
    <row r="900" spans="1:27" x14ac:dyDescent="0.25">
      <c r="A900" t="s">
        <v>979</v>
      </c>
      <c r="B900" s="6">
        <v>45768</v>
      </c>
      <c r="C900" t="s">
        <v>84</v>
      </c>
      <c r="D900" t="s">
        <v>38</v>
      </c>
      <c r="E900" t="s">
        <v>29</v>
      </c>
      <c r="F900" t="s">
        <v>30</v>
      </c>
      <c r="G900" t="s">
        <v>89</v>
      </c>
      <c r="H900">
        <v>1</v>
      </c>
      <c r="I900">
        <v>265.52999999999997</v>
      </c>
      <c r="J900">
        <v>5</v>
      </c>
      <c r="K900">
        <v>25</v>
      </c>
      <c r="L900">
        <v>2.13</v>
      </c>
      <c r="M900">
        <v>3.9</v>
      </c>
      <c r="N900" t="s">
        <v>32</v>
      </c>
      <c r="O900" t="s">
        <v>42</v>
      </c>
      <c r="P900" t="s">
        <v>56</v>
      </c>
      <c r="Q900">
        <v>265.52999999999997</v>
      </c>
      <c r="R900">
        <v>13.28</v>
      </c>
      <c r="S900">
        <v>252.25</v>
      </c>
      <c r="T900">
        <v>20</v>
      </c>
      <c r="U900">
        <v>272.25</v>
      </c>
      <c r="V900">
        <v>44</v>
      </c>
      <c r="W900">
        <v>0</v>
      </c>
      <c r="X900" t="s">
        <v>44</v>
      </c>
      <c r="Y900">
        <v>30.1</v>
      </c>
      <c r="Z900">
        <v>75.930000000000007</v>
      </c>
      <c r="AA900">
        <v>0</v>
      </c>
    </row>
    <row r="901" spans="1:27" x14ac:dyDescent="0.25">
      <c r="A901" t="s">
        <v>980</v>
      </c>
      <c r="B901" s="6">
        <v>45768</v>
      </c>
      <c r="C901" t="s">
        <v>88</v>
      </c>
      <c r="D901" t="s">
        <v>38</v>
      </c>
      <c r="E901" t="s">
        <v>29</v>
      </c>
      <c r="F901" t="s">
        <v>111</v>
      </c>
      <c r="G901" t="s">
        <v>117</v>
      </c>
      <c r="H901">
        <v>5</v>
      </c>
      <c r="I901">
        <v>40.81</v>
      </c>
      <c r="J901">
        <v>20</v>
      </c>
      <c r="K901">
        <v>26</v>
      </c>
      <c r="L901">
        <v>5.7</v>
      </c>
      <c r="M901">
        <v>4.5</v>
      </c>
      <c r="N901" t="s">
        <v>32</v>
      </c>
      <c r="O901" t="s">
        <v>42</v>
      </c>
      <c r="P901" t="s">
        <v>43</v>
      </c>
      <c r="Q901">
        <v>204.05</v>
      </c>
      <c r="R901">
        <v>40.81</v>
      </c>
      <c r="S901">
        <v>163.24</v>
      </c>
      <c r="T901">
        <v>15</v>
      </c>
      <c r="U901">
        <v>178.24</v>
      </c>
      <c r="V901">
        <v>38</v>
      </c>
      <c r="W901">
        <v>0</v>
      </c>
      <c r="X901" t="s">
        <v>44</v>
      </c>
      <c r="Y901">
        <v>17.5</v>
      </c>
      <c r="Z901">
        <v>28.57</v>
      </c>
      <c r="AA901">
        <v>0</v>
      </c>
    </row>
    <row r="902" spans="1:27" x14ac:dyDescent="0.25">
      <c r="A902" t="s">
        <v>981</v>
      </c>
      <c r="B902" s="6">
        <v>45768</v>
      </c>
      <c r="C902" t="s">
        <v>37</v>
      </c>
      <c r="D902" t="s">
        <v>38</v>
      </c>
      <c r="E902" t="s">
        <v>47</v>
      </c>
      <c r="F902" t="s">
        <v>86</v>
      </c>
      <c r="G902" t="s">
        <v>100</v>
      </c>
      <c r="H902">
        <v>6</v>
      </c>
      <c r="I902">
        <v>297.06</v>
      </c>
      <c r="J902">
        <v>20</v>
      </c>
      <c r="K902">
        <v>20</v>
      </c>
      <c r="L902">
        <v>1.39</v>
      </c>
      <c r="M902">
        <v>5</v>
      </c>
      <c r="N902" t="s">
        <v>32</v>
      </c>
      <c r="O902" t="s">
        <v>33</v>
      </c>
      <c r="P902" t="s">
        <v>64</v>
      </c>
      <c r="Q902">
        <v>1782.36</v>
      </c>
      <c r="R902">
        <v>356.47</v>
      </c>
      <c r="S902">
        <v>0</v>
      </c>
      <c r="T902">
        <v>0</v>
      </c>
      <c r="U902">
        <v>0</v>
      </c>
      <c r="V902">
        <v>15</v>
      </c>
      <c r="W902">
        <v>5</v>
      </c>
      <c r="X902" t="s">
        <v>44</v>
      </c>
      <c r="Y902">
        <v>13.5</v>
      </c>
      <c r="Z902">
        <v>0</v>
      </c>
      <c r="AA902">
        <v>0</v>
      </c>
    </row>
    <row r="903" spans="1:27" x14ac:dyDescent="0.25">
      <c r="A903" t="s">
        <v>982</v>
      </c>
      <c r="B903" s="6">
        <v>45768</v>
      </c>
      <c r="C903" t="s">
        <v>53</v>
      </c>
      <c r="D903" t="s">
        <v>28</v>
      </c>
      <c r="E903" t="s">
        <v>47</v>
      </c>
      <c r="F903" t="s">
        <v>73</v>
      </c>
      <c r="G903" t="s">
        <v>117</v>
      </c>
      <c r="H903">
        <v>3</v>
      </c>
      <c r="I903">
        <v>398.9</v>
      </c>
      <c r="J903">
        <v>15</v>
      </c>
      <c r="K903">
        <v>34</v>
      </c>
      <c r="L903">
        <v>3.38</v>
      </c>
      <c r="M903">
        <v>4.7</v>
      </c>
      <c r="N903" t="s">
        <v>60</v>
      </c>
      <c r="O903" t="s">
        <v>42</v>
      </c>
      <c r="P903" t="s">
        <v>56</v>
      </c>
      <c r="Q903">
        <v>1196.7</v>
      </c>
      <c r="R903">
        <v>179.5</v>
      </c>
      <c r="S903">
        <v>1017.2</v>
      </c>
      <c r="T903">
        <v>0</v>
      </c>
      <c r="U903">
        <v>1017.2</v>
      </c>
      <c r="V903">
        <v>33</v>
      </c>
      <c r="W903">
        <v>1</v>
      </c>
      <c r="X903" t="s">
        <v>44</v>
      </c>
      <c r="Y903">
        <v>11.3</v>
      </c>
      <c r="Z903">
        <v>114.94</v>
      </c>
      <c r="AA903">
        <v>0</v>
      </c>
    </row>
    <row r="904" spans="1:27" x14ac:dyDescent="0.25">
      <c r="A904" t="s">
        <v>983</v>
      </c>
      <c r="B904" s="6">
        <v>45769</v>
      </c>
      <c r="C904" t="s">
        <v>75</v>
      </c>
      <c r="D904" t="s">
        <v>28</v>
      </c>
      <c r="E904" t="s">
        <v>47</v>
      </c>
      <c r="F904" t="s">
        <v>73</v>
      </c>
      <c r="G904" t="s">
        <v>67</v>
      </c>
      <c r="H904">
        <v>4</v>
      </c>
      <c r="I904">
        <v>448.74</v>
      </c>
      <c r="J904">
        <v>10</v>
      </c>
      <c r="K904">
        <v>28</v>
      </c>
      <c r="L904">
        <v>2.85</v>
      </c>
      <c r="M904">
        <v>3.1</v>
      </c>
      <c r="N904" t="s">
        <v>50</v>
      </c>
      <c r="O904" t="s">
        <v>42</v>
      </c>
      <c r="P904" t="s">
        <v>64</v>
      </c>
      <c r="Q904">
        <v>1794.96</v>
      </c>
      <c r="R904">
        <v>179.5</v>
      </c>
      <c r="S904">
        <v>1615.46</v>
      </c>
      <c r="T904">
        <v>0</v>
      </c>
      <c r="U904">
        <v>1615.46</v>
      </c>
      <c r="V904">
        <v>26</v>
      </c>
      <c r="W904">
        <v>2</v>
      </c>
      <c r="X904" t="s">
        <v>44</v>
      </c>
      <c r="Y904">
        <v>11.1</v>
      </c>
      <c r="Z904">
        <v>179.32</v>
      </c>
      <c r="AA904">
        <v>0</v>
      </c>
    </row>
    <row r="905" spans="1:27" x14ac:dyDescent="0.25">
      <c r="A905" t="s">
        <v>984</v>
      </c>
      <c r="B905" s="6">
        <v>45769</v>
      </c>
      <c r="C905" t="s">
        <v>88</v>
      </c>
      <c r="D905" t="s">
        <v>28</v>
      </c>
      <c r="E905" t="s">
        <v>29</v>
      </c>
      <c r="F905" t="s">
        <v>76</v>
      </c>
      <c r="G905" t="s">
        <v>63</v>
      </c>
      <c r="H905">
        <v>1</v>
      </c>
      <c r="I905">
        <v>90.02</v>
      </c>
      <c r="J905">
        <v>20</v>
      </c>
      <c r="K905">
        <v>29</v>
      </c>
      <c r="L905">
        <v>4.08</v>
      </c>
      <c r="M905">
        <v>3.7</v>
      </c>
      <c r="N905" t="s">
        <v>60</v>
      </c>
      <c r="O905" t="s">
        <v>42</v>
      </c>
      <c r="P905" t="s">
        <v>51</v>
      </c>
      <c r="Q905">
        <v>90.02</v>
      </c>
      <c r="R905">
        <v>18</v>
      </c>
      <c r="S905">
        <v>72.02</v>
      </c>
      <c r="T905">
        <v>15</v>
      </c>
      <c r="U905">
        <v>87.02</v>
      </c>
      <c r="V905">
        <v>19</v>
      </c>
      <c r="W905">
        <v>10</v>
      </c>
      <c r="X905" t="s">
        <v>35</v>
      </c>
      <c r="Y905">
        <v>8</v>
      </c>
      <c r="Z905">
        <v>5.76</v>
      </c>
      <c r="AA905">
        <v>1</v>
      </c>
    </row>
    <row r="906" spans="1:27" x14ac:dyDescent="0.25">
      <c r="A906" t="s">
        <v>985</v>
      </c>
      <c r="B906" s="6">
        <v>45769</v>
      </c>
      <c r="C906" t="s">
        <v>88</v>
      </c>
      <c r="D906" t="s">
        <v>28</v>
      </c>
      <c r="E906" t="s">
        <v>47</v>
      </c>
      <c r="F906" t="s">
        <v>30</v>
      </c>
      <c r="G906" t="s">
        <v>89</v>
      </c>
      <c r="H906">
        <v>4</v>
      </c>
      <c r="I906">
        <v>109.61</v>
      </c>
      <c r="J906">
        <v>15</v>
      </c>
      <c r="K906">
        <v>17</v>
      </c>
      <c r="L906">
        <v>4.59</v>
      </c>
      <c r="M906">
        <v>3.3</v>
      </c>
      <c r="N906" t="s">
        <v>60</v>
      </c>
      <c r="O906" t="s">
        <v>42</v>
      </c>
      <c r="P906" t="s">
        <v>56</v>
      </c>
      <c r="Q906">
        <v>438.44</v>
      </c>
      <c r="R906">
        <v>65.77</v>
      </c>
      <c r="S906">
        <v>372.67</v>
      </c>
      <c r="T906">
        <v>0</v>
      </c>
      <c r="U906">
        <v>372.67</v>
      </c>
      <c r="V906">
        <v>28</v>
      </c>
      <c r="W906">
        <v>0</v>
      </c>
      <c r="X906" t="s">
        <v>44</v>
      </c>
      <c r="Y906">
        <v>27.5</v>
      </c>
      <c r="Z906">
        <v>102.48</v>
      </c>
      <c r="AA906">
        <v>0</v>
      </c>
    </row>
    <row r="907" spans="1:27" x14ac:dyDescent="0.25">
      <c r="A907" t="s">
        <v>986</v>
      </c>
      <c r="B907" s="6">
        <v>45769</v>
      </c>
      <c r="C907" t="s">
        <v>75</v>
      </c>
      <c r="D907" t="s">
        <v>66</v>
      </c>
      <c r="E907" t="s">
        <v>47</v>
      </c>
      <c r="F907" t="s">
        <v>93</v>
      </c>
      <c r="G907" t="s">
        <v>100</v>
      </c>
      <c r="H907">
        <v>4</v>
      </c>
      <c r="I907">
        <v>227.19</v>
      </c>
      <c r="J907">
        <v>5</v>
      </c>
      <c r="K907">
        <v>36</v>
      </c>
      <c r="L907">
        <v>5.94</v>
      </c>
      <c r="M907">
        <v>4.2</v>
      </c>
      <c r="N907" t="s">
        <v>68</v>
      </c>
      <c r="O907" t="s">
        <v>33</v>
      </c>
      <c r="P907" t="s">
        <v>51</v>
      </c>
      <c r="Q907">
        <v>908.76</v>
      </c>
      <c r="R907">
        <v>45.44</v>
      </c>
      <c r="S907">
        <v>0</v>
      </c>
      <c r="T907">
        <v>0</v>
      </c>
      <c r="U907">
        <v>0</v>
      </c>
      <c r="V907">
        <v>39</v>
      </c>
      <c r="W907">
        <v>0</v>
      </c>
      <c r="X907" t="s">
        <v>44</v>
      </c>
      <c r="Y907">
        <v>24.6</v>
      </c>
      <c r="Z907">
        <v>0</v>
      </c>
      <c r="AA907">
        <v>0</v>
      </c>
    </row>
    <row r="908" spans="1:27" x14ac:dyDescent="0.25">
      <c r="A908" t="s">
        <v>987</v>
      </c>
      <c r="B908" s="6">
        <v>45769</v>
      </c>
      <c r="C908" t="s">
        <v>27</v>
      </c>
      <c r="D908" t="s">
        <v>66</v>
      </c>
      <c r="E908" t="s">
        <v>47</v>
      </c>
      <c r="F908" t="s">
        <v>39</v>
      </c>
      <c r="G908" t="s">
        <v>67</v>
      </c>
      <c r="H908">
        <v>7</v>
      </c>
      <c r="I908">
        <v>203.29</v>
      </c>
      <c r="J908">
        <v>20</v>
      </c>
      <c r="K908">
        <v>15</v>
      </c>
      <c r="L908">
        <v>0.91</v>
      </c>
      <c r="M908">
        <v>3.2</v>
      </c>
      <c r="N908" t="s">
        <v>60</v>
      </c>
      <c r="O908" t="s">
        <v>42</v>
      </c>
      <c r="P908" t="s">
        <v>43</v>
      </c>
      <c r="Q908">
        <v>1423.03</v>
      </c>
      <c r="R908">
        <v>284.61</v>
      </c>
      <c r="S908">
        <v>1138.42</v>
      </c>
      <c r="T908">
        <v>0</v>
      </c>
      <c r="U908">
        <v>1138.42</v>
      </c>
      <c r="V908">
        <v>33</v>
      </c>
      <c r="W908">
        <v>0</v>
      </c>
      <c r="X908" t="s">
        <v>44</v>
      </c>
      <c r="Y908">
        <v>27</v>
      </c>
      <c r="Z908">
        <v>307.37</v>
      </c>
      <c r="AA908">
        <v>0</v>
      </c>
    </row>
    <row r="909" spans="1:27" x14ac:dyDescent="0.25">
      <c r="A909" t="s">
        <v>988</v>
      </c>
      <c r="B909" s="6">
        <v>45769</v>
      </c>
      <c r="C909" t="s">
        <v>53</v>
      </c>
      <c r="D909" t="s">
        <v>54</v>
      </c>
      <c r="E909" t="s">
        <v>47</v>
      </c>
      <c r="F909" t="s">
        <v>59</v>
      </c>
      <c r="G909" t="s">
        <v>40</v>
      </c>
      <c r="H909">
        <v>3</v>
      </c>
      <c r="I909">
        <v>421.21</v>
      </c>
      <c r="J909">
        <v>15</v>
      </c>
      <c r="K909">
        <v>33</v>
      </c>
      <c r="L909">
        <v>7.46</v>
      </c>
      <c r="M909">
        <v>4.3</v>
      </c>
      <c r="N909" t="s">
        <v>32</v>
      </c>
      <c r="O909" t="s">
        <v>42</v>
      </c>
      <c r="P909" t="s">
        <v>64</v>
      </c>
      <c r="Q909">
        <v>1263.6300000000001</v>
      </c>
      <c r="R909">
        <v>189.54</v>
      </c>
      <c r="S909">
        <v>1074.0899999999999</v>
      </c>
      <c r="T909">
        <v>0</v>
      </c>
      <c r="U909">
        <v>1074.0899999999999</v>
      </c>
      <c r="V909">
        <v>37</v>
      </c>
      <c r="W909">
        <v>0</v>
      </c>
      <c r="X909" t="s">
        <v>44</v>
      </c>
      <c r="Y909">
        <v>25.1</v>
      </c>
      <c r="Z909">
        <v>269.60000000000002</v>
      </c>
      <c r="AA909">
        <v>0</v>
      </c>
    </row>
    <row r="910" spans="1:27" x14ac:dyDescent="0.25">
      <c r="A910" t="s">
        <v>989</v>
      </c>
      <c r="B910" s="6">
        <v>45769</v>
      </c>
      <c r="C910" t="s">
        <v>88</v>
      </c>
      <c r="D910" t="s">
        <v>66</v>
      </c>
      <c r="E910" t="s">
        <v>47</v>
      </c>
      <c r="F910" t="s">
        <v>30</v>
      </c>
      <c r="G910" t="s">
        <v>31</v>
      </c>
      <c r="H910">
        <v>3</v>
      </c>
      <c r="I910">
        <v>487.33</v>
      </c>
      <c r="J910">
        <v>0</v>
      </c>
      <c r="K910">
        <v>22</v>
      </c>
      <c r="L910">
        <v>5.05</v>
      </c>
      <c r="M910">
        <v>4.2</v>
      </c>
      <c r="N910" t="s">
        <v>32</v>
      </c>
      <c r="O910" t="s">
        <v>42</v>
      </c>
      <c r="P910" t="s">
        <v>34</v>
      </c>
      <c r="Q910">
        <v>1461.99</v>
      </c>
      <c r="R910">
        <v>0</v>
      </c>
      <c r="S910">
        <v>1461.99</v>
      </c>
      <c r="T910">
        <v>0</v>
      </c>
      <c r="U910">
        <v>1461.99</v>
      </c>
      <c r="V910">
        <v>38</v>
      </c>
      <c r="W910">
        <v>0</v>
      </c>
      <c r="X910" t="s">
        <v>44</v>
      </c>
      <c r="Y910">
        <v>8.6</v>
      </c>
      <c r="Z910">
        <v>125.73</v>
      </c>
      <c r="AA910">
        <v>0</v>
      </c>
    </row>
    <row r="911" spans="1:27" x14ac:dyDescent="0.25">
      <c r="A911" t="s">
        <v>990</v>
      </c>
      <c r="B911" s="6">
        <v>45769</v>
      </c>
      <c r="C911" t="s">
        <v>75</v>
      </c>
      <c r="D911" t="s">
        <v>38</v>
      </c>
      <c r="E911" t="s">
        <v>47</v>
      </c>
      <c r="F911" t="s">
        <v>111</v>
      </c>
      <c r="G911" t="s">
        <v>40</v>
      </c>
      <c r="H911">
        <v>4</v>
      </c>
      <c r="I911">
        <v>171.17</v>
      </c>
      <c r="J911">
        <v>25</v>
      </c>
      <c r="K911">
        <v>37</v>
      </c>
      <c r="L911">
        <v>2.15</v>
      </c>
      <c r="M911">
        <v>3.5</v>
      </c>
      <c r="N911" t="s">
        <v>41</v>
      </c>
      <c r="O911" t="s">
        <v>33</v>
      </c>
      <c r="P911" t="s">
        <v>43</v>
      </c>
      <c r="Q911">
        <v>684.68</v>
      </c>
      <c r="R911">
        <v>171.17</v>
      </c>
      <c r="S911">
        <v>0</v>
      </c>
      <c r="T911">
        <v>0</v>
      </c>
      <c r="U911">
        <v>0</v>
      </c>
      <c r="V911">
        <v>35</v>
      </c>
      <c r="W911">
        <v>2</v>
      </c>
      <c r="X911" t="s">
        <v>44</v>
      </c>
      <c r="Y911">
        <v>23.1</v>
      </c>
      <c r="Z911">
        <v>0</v>
      </c>
      <c r="AA911">
        <v>0</v>
      </c>
    </row>
    <row r="912" spans="1:27" x14ac:dyDescent="0.25">
      <c r="A912" t="s">
        <v>991</v>
      </c>
      <c r="B912" s="6">
        <v>45770</v>
      </c>
      <c r="C912" t="s">
        <v>58</v>
      </c>
      <c r="D912" t="s">
        <v>46</v>
      </c>
      <c r="E912" t="s">
        <v>29</v>
      </c>
      <c r="F912" t="s">
        <v>76</v>
      </c>
      <c r="G912" t="s">
        <v>49</v>
      </c>
      <c r="H912">
        <v>2</v>
      </c>
      <c r="I912">
        <v>206.62</v>
      </c>
      <c r="J912">
        <v>10</v>
      </c>
      <c r="K912">
        <v>33</v>
      </c>
      <c r="L912">
        <v>3.19</v>
      </c>
      <c r="M912">
        <v>4.5</v>
      </c>
      <c r="N912" t="s">
        <v>68</v>
      </c>
      <c r="O912" t="s">
        <v>33</v>
      </c>
      <c r="P912" t="s">
        <v>64</v>
      </c>
      <c r="Q912">
        <v>413.24</v>
      </c>
      <c r="R912">
        <v>41.32</v>
      </c>
      <c r="S912">
        <v>0</v>
      </c>
      <c r="T912">
        <v>0</v>
      </c>
      <c r="U912">
        <v>0</v>
      </c>
      <c r="V912">
        <v>33</v>
      </c>
      <c r="W912">
        <v>0</v>
      </c>
      <c r="X912" t="s">
        <v>44</v>
      </c>
      <c r="Y912">
        <v>20.399999999999999</v>
      </c>
      <c r="Z912">
        <v>0</v>
      </c>
      <c r="AA912">
        <v>0</v>
      </c>
    </row>
    <row r="913" spans="1:27" x14ac:dyDescent="0.25">
      <c r="A913" t="s">
        <v>992</v>
      </c>
      <c r="B913" s="6">
        <v>45770</v>
      </c>
      <c r="C913" t="s">
        <v>75</v>
      </c>
      <c r="D913" t="s">
        <v>38</v>
      </c>
      <c r="E913" t="s">
        <v>29</v>
      </c>
      <c r="F913" t="s">
        <v>86</v>
      </c>
      <c r="G913" t="s">
        <v>55</v>
      </c>
      <c r="H913">
        <v>1</v>
      </c>
      <c r="I913">
        <v>254.49</v>
      </c>
      <c r="J913">
        <v>10</v>
      </c>
      <c r="K913">
        <v>36</v>
      </c>
      <c r="L913">
        <v>7.64</v>
      </c>
      <c r="M913">
        <v>4</v>
      </c>
      <c r="N913" t="s">
        <v>60</v>
      </c>
      <c r="O913" t="s">
        <v>42</v>
      </c>
      <c r="P913" t="s">
        <v>64</v>
      </c>
      <c r="Q913">
        <v>254.49</v>
      </c>
      <c r="R913">
        <v>25.45</v>
      </c>
      <c r="S913">
        <v>229.04</v>
      </c>
      <c r="T913">
        <v>25</v>
      </c>
      <c r="U913">
        <v>254.04</v>
      </c>
      <c r="V913">
        <v>41</v>
      </c>
      <c r="W913">
        <v>0</v>
      </c>
      <c r="X913" t="s">
        <v>44</v>
      </c>
      <c r="Y913">
        <v>14</v>
      </c>
      <c r="Z913">
        <v>32.07</v>
      </c>
      <c r="AA913">
        <v>0</v>
      </c>
    </row>
    <row r="914" spans="1:27" x14ac:dyDescent="0.25">
      <c r="A914" t="s">
        <v>993</v>
      </c>
      <c r="B914" s="6">
        <v>45770</v>
      </c>
      <c r="C914" t="s">
        <v>80</v>
      </c>
      <c r="D914" t="s">
        <v>66</v>
      </c>
      <c r="E914" t="s">
        <v>47</v>
      </c>
      <c r="F914" t="s">
        <v>111</v>
      </c>
      <c r="G914" t="s">
        <v>49</v>
      </c>
      <c r="H914">
        <v>2</v>
      </c>
      <c r="I914">
        <v>493.47</v>
      </c>
      <c r="J914">
        <v>10</v>
      </c>
      <c r="K914">
        <v>35</v>
      </c>
      <c r="L914">
        <v>4.53</v>
      </c>
      <c r="M914">
        <v>2.8</v>
      </c>
      <c r="N914" t="s">
        <v>50</v>
      </c>
      <c r="O914" t="s">
        <v>42</v>
      </c>
      <c r="P914" t="s">
        <v>64</v>
      </c>
      <c r="Q914">
        <v>986.94</v>
      </c>
      <c r="R914">
        <v>98.69</v>
      </c>
      <c r="S914">
        <v>888.25</v>
      </c>
      <c r="T914">
        <v>0</v>
      </c>
      <c r="U914">
        <v>888.25</v>
      </c>
      <c r="V914">
        <v>18</v>
      </c>
      <c r="W914">
        <v>17</v>
      </c>
      <c r="X914" t="s">
        <v>35</v>
      </c>
      <c r="Y914">
        <v>26</v>
      </c>
      <c r="Z914">
        <v>230.94</v>
      </c>
      <c r="AA914">
        <v>1</v>
      </c>
    </row>
    <row r="915" spans="1:27" x14ac:dyDescent="0.25">
      <c r="A915" t="s">
        <v>994</v>
      </c>
      <c r="B915" s="6">
        <v>45770</v>
      </c>
      <c r="C915" t="s">
        <v>53</v>
      </c>
      <c r="D915" t="s">
        <v>66</v>
      </c>
      <c r="E915" t="s">
        <v>29</v>
      </c>
      <c r="F915" t="s">
        <v>81</v>
      </c>
      <c r="G915" t="s">
        <v>144</v>
      </c>
      <c r="H915">
        <v>1</v>
      </c>
      <c r="I915">
        <v>270.47000000000003</v>
      </c>
      <c r="J915">
        <v>25</v>
      </c>
      <c r="K915">
        <v>43</v>
      </c>
      <c r="L915">
        <v>5.33</v>
      </c>
      <c r="M915">
        <v>3.5</v>
      </c>
      <c r="N915" t="s">
        <v>32</v>
      </c>
      <c r="O915" t="s">
        <v>42</v>
      </c>
      <c r="P915" t="s">
        <v>51</v>
      </c>
      <c r="Q915">
        <v>270.47000000000003</v>
      </c>
      <c r="R915">
        <v>67.62</v>
      </c>
      <c r="S915">
        <v>202.85</v>
      </c>
      <c r="T915">
        <v>10</v>
      </c>
      <c r="U915">
        <v>212.85</v>
      </c>
      <c r="V915">
        <v>26</v>
      </c>
      <c r="W915">
        <v>17</v>
      </c>
      <c r="X915" t="s">
        <v>35</v>
      </c>
      <c r="Y915">
        <v>30.3</v>
      </c>
      <c r="Z915">
        <v>61.46</v>
      </c>
      <c r="AA915">
        <v>1</v>
      </c>
    </row>
    <row r="916" spans="1:27" x14ac:dyDescent="0.25">
      <c r="A916" t="s">
        <v>995</v>
      </c>
      <c r="B916" s="6">
        <v>45770</v>
      </c>
      <c r="C916" t="s">
        <v>37</v>
      </c>
      <c r="D916" t="s">
        <v>38</v>
      </c>
      <c r="E916" t="s">
        <v>29</v>
      </c>
      <c r="F916" t="s">
        <v>30</v>
      </c>
      <c r="G916" t="s">
        <v>100</v>
      </c>
      <c r="H916">
        <v>6</v>
      </c>
      <c r="I916">
        <v>331.9</v>
      </c>
      <c r="J916">
        <v>5</v>
      </c>
      <c r="K916">
        <v>24</v>
      </c>
      <c r="L916">
        <v>3.14</v>
      </c>
      <c r="M916">
        <v>4.3</v>
      </c>
      <c r="N916" t="s">
        <v>32</v>
      </c>
      <c r="O916" t="s">
        <v>42</v>
      </c>
      <c r="P916" t="s">
        <v>51</v>
      </c>
      <c r="Q916">
        <v>1991.4</v>
      </c>
      <c r="R916">
        <v>99.57</v>
      </c>
      <c r="S916">
        <v>1891.83</v>
      </c>
      <c r="T916">
        <v>0</v>
      </c>
      <c r="U916">
        <v>1891.83</v>
      </c>
      <c r="V916">
        <v>43</v>
      </c>
      <c r="W916">
        <v>0</v>
      </c>
      <c r="X916" t="s">
        <v>44</v>
      </c>
      <c r="Y916">
        <v>23.1</v>
      </c>
      <c r="Z916">
        <v>437.01</v>
      </c>
      <c r="AA916">
        <v>0</v>
      </c>
    </row>
    <row r="917" spans="1:27" x14ac:dyDescent="0.25">
      <c r="A917" t="s">
        <v>996</v>
      </c>
      <c r="B917" s="6">
        <v>45770</v>
      </c>
      <c r="C917" t="s">
        <v>27</v>
      </c>
      <c r="D917" t="s">
        <v>38</v>
      </c>
      <c r="E917" t="s">
        <v>29</v>
      </c>
      <c r="F917" t="s">
        <v>48</v>
      </c>
      <c r="G917" t="s">
        <v>67</v>
      </c>
      <c r="H917">
        <v>1</v>
      </c>
      <c r="I917">
        <v>52.93</v>
      </c>
      <c r="J917">
        <v>5</v>
      </c>
      <c r="K917">
        <v>46</v>
      </c>
      <c r="L917">
        <v>1.74</v>
      </c>
      <c r="M917">
        <v>4</v>
      </c>
      <c r="N917" t="s">
        <v>68</v>
      </c>
      <c r="O917" t="s">
        <v>42</v>
      </c>
      <c r="P917" t="s">
        <v>34</v>
      </c>
      <c r="Q917">
        <v>52.93</v>
      </c>
      <c r="R917">
        <v>2.65</v>
      </c>
      <c r="S917">
        <v>50.28</v>
      </c>
      <c r="T917">
        <v>25</v>
      </c>
      <c r="U917">
        <v>75.28</v>
      </c>
      <c r="V917">
        <v>36</v>
      </c>
      <c r="W917">
        <v>10</v>
      </c>
      <c r="X917" t="s">
        <v>35</v>
      </c>
      <c r="Y917">
        <v>15.2</v>
      </c>
      <c r="Z917">
        <v>7.64</v>
      </c>
      <c r="AA917">
        <v>1</v>
      </c>
    </row>
    <row r="918" spans="1:27" x14ac:dyDescent="0.25">
      <c r="A918" t="s">
        <v>997</v>
      </c>
      <c r="B918" s="6">
        <v>45770</v>
      </c>
      <c r="C918" t="s">
        <v>80</v>
      </c>
      <c r="D918" t="s">
        <v>28</v>
      </c>
      <c r="E918" t="s">
        <v>29</v>
      </c>
      <c r="F918" t="s">
        <v>48</v>
      </c>
      <c r="G918" t="s">
        <v>136</v>
      </c>
      <c r="H918">
        <v>5</v>
      </c>
      <c r="I918">
        <v>291.39</v>
      </c>
      <c r="J918">
        <v>0</v>
      </c>
      <c r="K918">
        <v>34</v>
      </c>
      <c r="L918">
        <v>1.38</v>
      </c>
      <c r="M918">
        <v>5</v>
      </c>
      <c r="N918" t="s">
        <v>32</v>
      </c>
      <c r="O918" t="s">
        <v>33</v>
      </c>
      <c r="P918" t="s">
        <v>51</v>
      </c>
      <c r="Q918">
        <v>1456.95</v>
      </c>
      <c r="R918">
        <v>0</v>
      </c>
      <c r="S918">
        <v>0</v>
      </c>
      <c r="T918">
        <v>0</v>
      </c>
      <c r="U918">
        <v>0</v>
      </c>
      <c r="V918">
        <v>35</v>
      </c>
      <c r="W918">
        <v>0</v>
      </c>
      <c r="X918" t="s">
        <v>44</v>
      </c>
      <c r="Y918">
        <v>13.5</v>
      </c>
      <c r="Z918">
        <v>0</v>
      </c>
      <c r="AA918">
        <v>0</v>
      </c>
    </row>
    <row r="919" spans="1:27" x14ac:dyDescent="0.25">
      <c r="A919" t="s">
        <v>998</v>
      </c>
      <c r="B919" s="6">
        <v>45770</v>
      </c>
      <c r="C919" t="s">
        <v>80</v>
      </c>
      <c r="D919" t="s">
        <v>28</v>
      </c>
      <c r="E919" t="s">
        <v>29</v>
      </c>
      <c r="F919" t="s">
        <v>93</v>
      </c>
      <c r="G919" t="s">
        <v>100</v>
      </c>
      <c r="H919">
        <v>2</v>
      </c>
      <c r="I919">
        <v>268.17</v>
      </c>
      <c r="J919">
        <v>15</v>
      </c>
      <c r="K919">
        <v>27</v>
      </c>
      <c r="L919">
        <v>5.85</v>
      </c>
      <c r="M919">
        <v>3.9</v>
      </c>
      <c r="N919" t="s">
        <v>60</v>
      </c>
      <c r="O919" t="s">
        <v>42</v>
      </c>
      <c r="P919" t="s">
        <v>56</v>
      </c>
      <c r="Q919">
        <v>536.34</v>
      </c>
      <c r="R919">
        <v>80.45</v>
      </c>
      <c r="S919">
        <v>455.89</v>
      </c>
      <c r="T919">
        <v>0</v>
      </c>
      <c r="U919">
        <v>455.89</v>
      </c>
      <c r="V919">
        <v>37</v>
      </c>
      <c r="W919">
        <v>0</v>
      </c>
      <c r="X919" t="s">
        <v>44</v>
      </c>
      <c r="Y919">
        <v>12.2</v>
      </c>
      <c r="Z919">
        <v>55.62</v>
      </c>
      <c r="AA919">
        <v>0</v>
      </c>
    </row>
    <row r="920" spans="1:27" x14ac:dyDescent="0.25">
      <c r="A920" t="s">
        <v>999</v>
      </c>
      <c r="B920" s="6">
        <v>45770</v>
      </c>
      <c r="C920" t="s">
        <v>27</v>
      </c>
      <c r="D920" t="s">
        <v>28</v>
      </c>
      <c r="E920" t="s">
        <v>29</v>
      </c>
      <c r="F920" t="s">
        <v>111</v>
      </c>
      <c r="G920" t="s">
        <v>55</v>
      </c>
      <c r="H920">
        <v>3</v>
      </c>
      <c r="I920">
        <v>318.95999999999998</v>
      </c>
      <c r="J920">
        <v>5</v>
      </c>
      <c r="K920">
        <v>32</v>
      </c>
      <c r="L920">
        <v>5.96</v>
      </c>
      <c r="M920">
        <v>3.4</v>
      </c>
      <c r="N920" t="s">
        <v>60</v>
      </c>
      <c r="O920" t="s">
        <v>42</v>
      </c>
      <c r="P920" t="s">
        <v>56</v>
      </c>
      <c r="Q920">
        <v>956.88</v>
      </c>
      <c r="R920">
        <v>47.84</v>
      </c>
      <c r="S920">
        <v>909.04</v>
      </c>
      <c r="T920">
        <v>0</v>
      </c>
      <c r="U920">
        <v>909.04</v>
      </c>
      <c r="V920">
        <v>44</v>
      </c>
      <c r="W920">
        <v>0</v>
      </c>
      <c r="X920" t="s">
        <v>44</v>
      </c>
      <c r="Y920">
        <v>13.7</v>
      </c>
      <c r="Z920">
        <v>124.54</v>
      </c>
      <c r="AA920">
        <v>0</v>
      </c>
    </row>
    <row r="921" spans="1:27" x14ac:dyDescent="0.25">
      <c r="A921" t="s">
        <v>1000</v>
      </c>
      <c r="B921" s="6">
        <v>45770</v>
      </c>
      <c r="C921" t="s">
        <v>53</v>
      </c>
      <c r="D921" t="s">
        <v>28</v>
      </c>
      <c r="E921" t="s">
        <v>47</v>
      </c>
      <c r="F921" t="s">
        <v>73</v>
      </c>
      <c r="G921" t="s">
        <v>117</v>
      </c>
      <c r="H921">
        <v>3</v>
      </c>
      <c r="I921">
        <v>274.62</v>
      </c>
      <c r="J921">
        <v>0</v>
      </c>
      <c r="K921">
        <v>15</v>
      </c>
      <c r="L921">
        <v>0.84</v>
      </c>
      <c r="M921">
        <v>4.0999999999999996</v>
      </c>
      <c r="N921" t="s">
        <v>32</v>
      </c>
      <c r="O921" t="s">
        <v>42</v>
      </c>
      <c r="P921" t="s">
        <v>56</v>
      </c>
      <c r="Q921">
        <v>823.86</v>
      </c>
      <c r="R921">
        <v>0</v>
      </c>
      <c r="S921">
        <v>823.86</v>
      </c>
      <c r="T921">
        <v>0</v>
      </c>
      <c r="U921">
        <v>823.86</v>
      </c>
      <c r="V921">
        <v>38</v>
      </c>
      <c r="W921">
        <v>0</v>
      </c>
      <c r="X921" t="s">
        <v>44</v>
      </c>
      <c r="Y921">
        <v>20.2</v>
      </c>
      <c r="Z921">
        <v>166.42</v>
      </c>
      <c r="AA921">
        <v>0</v>
      </c>
    </row>
    <row r="922" spans="1:27" x14ac:dyDescent="0.25">
      <c r="A922" t="s">
        <v>1001</v>
      </c>
      <c r="B922" s="6">
        <v>45770</v>
      </c>
      <c r="C922" t="s">
        <v>53</v>
      </c>
      <c r="D922" t="s">
        <v>46</v>
      </c>
      <c r="E922" t="s">
        <v>47</v>
      </c>
      <c r="F922" t="s">
        <v>39</v>
      </c>
      <c r="G922" t="s">
        <v>144</v>
      </c>
      <c r="H922">
        <v>7</v>
      </c>
      <c r="I922">
        <v>171.83</v>
      </c>
      <c r="J922">
        <v>20</v>
      </c>
      <c r="K922">
        <v>43</v>
      </c>
      <c r="L922">
        <v>0.92</v>
      </c>
      <c r="M922">
        <v>3.9</v>
      </c>
      <c r="N922" t="s">
        <v>32</v>
      </c>
      <c r="O922" t="s">
        <v>42</v>
      </c>
      <c r="P922" t="s">
        <v>56</v>
      </c>
      <c r="Q922">
        <v>1202.81</v>
      </c>
      <c r="R922">
        <v>240.56</v>
      </c>
      <c r="S922">
        <v>962.25</v>
      </c>
      <c r="T922">
        <v>0</v>
      </c>
      <c r="U922">
        <v>962.25</v>
      </c>
      <c r="V922">
        <v>16</v>
      </c>
      <c r="W922">
        <v>27</v>
      </c>
      <c r="X922" t="s">
        <v>35</v>
      </c>
      <c r="Y922">
        <v>22.6</v>
      </c>
      <c r="Z922">
        <v>217.47</v>
      </c>
      <c r="AA922">
        <v>1</v>
      </c>
    </row>
    <row r="923" spans="1:27" x14ac:dyDescent="0.25">
      <c r="A923" t="s">
        <v>1002</v>
      </c>
      <c r="B923" s="6">
        <v>45770</v>
      </c>
      <c r="C923" t="s">
        <v>75</v>
      </c>
      <c r="D923" t="s">
        <v>46</v>
      </c>
      <c r="E923" t="s">
        <v>47</v>
      </c>
      <c r="F923" t="s">
        <v>93</v>
      </c>
      <c r="G923" t="s">
        <v>89</v>
      </c>
      <c r="H923">
        <v>5</v>
      </c>
      <c r="I923">
        <v>209.9</v>
      </c>
      <c r="J923">
        <v>20</v>
      </c>
      <c r="K923">
        <v>28</v>
      </c>
      <c r="L923">
        <v>5.22</v>
      </c>
      <c r="M923">
        <v>3.8</v>
      </c>
      <c r="N923" t="s">
        <v>60</v>
      </c>
      <c r="O923" t="s">
        <v>42</v>
      </c>
      <c r="P923" t="s">
        <v>51</v>
      </c>
      <c r="Q923">
        <v>1049.5</v>
      </c>
      <c r="R923">
        <v>209.9</v>
      </c>
      <c r="S923">
        <v>839.6</v>
      </c>
      <c r="T923">
        <v>0</v>
      </c>
      <c r="U923">
        <v>839.6</v>
      </c>
      <c r="V923">
        <v>18</v>
      </c>
      <c r="W923">
        <v>10</v>
      </c>
      <c r="X923" t="s">
        <v>35</v>
      </c>
      <c r="Y923">
        <v>24.2</v>
      </c>
      <c r="Z923">
        <v>203.18</v>
      </c>
      <c r="AA923">
        <v>1</v>
      </c>
    </row>
    <row r="924" spans="1:27" x14ac:dyDescent="0.25">
      <c r="A924" t="s">
        <v>1003</v>
      </c>
      <c r="B924" s="6">
        <v>45770</v>
      </c>
      <c r="C924" t="s">
        <v>58</v>
      </c>
      <c r="D924" t="s">
        <v>54</v>
      </c>
      <c r="E924" t="s">
        <v>29</v>
      </c>
      <c r="F924" t="s">
        <v>86</v>
      </c>
      <c r="G924" t="s">
        <v>78</v>
      </c>
      <c r="H924">
        <v>6</v>
      </c>
      <c r="I924">
        <v>206.45</v>
      </c>
      <c r="J924">
        <v>20</v>
      </c>
      <c r="K924">
        <v>28</v>
      </c>
      <c r="L924">
        <v>6.62</v>
      </c>
      <c r="M924">
        <v>3.3</v>
      </c>
      <c r="N924" t="s">
        <v>41</v>
      </c>
      <c r="O924" t="s">
        <v>42</v>
      </c>
      <c r="P924" t="s">
        <v>56</v>
      </c>
      <c r="Q924">
        <v>1238.7</v>
      </c>
      <c r="R924">
        <v>247.74</v>
      </c>
      <c r="S924">
        <v>990.96</v>
      </c>
      <c r="T924">
        <v>0</v>
      </c>
      <c r="U924">
        <v>990.96</v>
      </c>
      <c r="V924">
        <v>20</v>
      </c>
      <c r="W924">
        <v>8</v>
      </c>
      <c r="X924" t="s">
        <v>35</v>
      </c>
      <c r="Y924">
        <v>28.6</v>
      </c>
      <c r="Z924">
        <v>283.41000000000003</v>
      </c>
      <c r="AA924">
        <v>1</v>
      </c>
    </row>
    <row r="925" spans="1:27" x14ac:dyDescent="0.25">
      <c r="A925" t="s">
        <v>1004</v>
      </c>
      <c r="B925" s="6">
        <v>45770</v>
      </c>
      <c r="C925" t="s">
        <v>75</v>
      </c>
      <c r="D925" t="s">
        <v>38</v>
      </c>
      <c r="E925" t="s">
        <v>29</v>
      </c>
      <c r="F925" t="s">
        <v>39</v>
      </c>
      <c r="G925" t="s">
        <v>70</v>
      </c>
      <c r="H925">
        <v>2</v>
      </c>
      <c r="I925">
        <v>302.45</v>
      </c>
      <c r="J925">
        <v>20</v>
      </c>
      <c r="K925">
        <v>33</v>
      </c>
      <c r="L925">
        <v>3.85</v>
      </c>
      <c r="M925">
        <v>4.9000000000000004</v>
      </c>
      <c r="N925" t="s">
        <v>60</v>
      </c>
      <c r="O925" t="s">
        <v>42</v>
      </c>
      <c r="P925" t="s">
        <v>34</v>
      </c>
      <c r="Q925">
        <v>604.9</v>
      </c>
      <c r="R925">
        <v>120.98</v>
      </c>
      <c r="S925">
        <v>483.92</v>
      </c>
      <c r="T925">
        <v>0</v>
      </c>
      <c r="U925">
        <v>483.92</v>
      </c>
      <c r="V925">
        <v>41</v>
      </c>
      <c r="W925">
        <v>0</v>
      </c>
      <c r="X925" t="s">
        <v>44</v>
      </c>
      <c r="Y925">
        <v>27.1</v>
      </c>
      <c r="Z925">
        <v>131.13999999999999</v>
      </c>
      <c r="AA925">
        <v>0</v>
      </c>
    </row>
    <row r="926" spans="1:27" x14ac:dyDescent="0.25">
      <c r="A926" t="s">
        <v>1005</v>
      </c>
      <c r="B926" s="6">
        <v>45770</v>
      </c>
      <c r="C926" t="s">
        <v>37</v>
      </c>
      <c r="D926" t="s">
        <v>46</v>
      </c>
      <c r="E926" t="s">
        <v>29</v>
      </c>
      <c r="F926" t="s">
        <v>39</v>
      </c>
      <c r="G926" t="s">
        <v>31</v>
      </c>
      <c r="H926">
        <v>5</v>
      </c>
      <c r="I926">
        <v>454.81</v>
      </c>
      <c r="J926">
        <v>20</v>
      </c>
      <c r="K926">
        <v>30</v>
      </c>
      <c r="L926">
        <v>1.62</v>
      </c>
      <c r="M926">
        <v>4.3</v>
      </c>
      <c r="N926" t="s">
        <v>41</v>
      </c>
      <c r="O926" t="s">
        <v>33</v>
      </c>
      <c r="P926" t="s">
        <v>56</v>
      </c>
      <c r="Q926">
        <v>2274.0500000000002</v>
      </c>
      <c r="R926">
        <v>454.81</v>
      </c>
      <c r="S926">
        <v>0</v>
      </c>
      <c r="T926">
        <v>0</v>
      </c>
      <c r="U926">
        <v>0</v>
      </c>
      <c r="V926">
        <v>23</v>
      </c>
      <c r="W926">
        <v>7</v>
      </c>
      <c r="X926" t="s">
        <v>35</v>
      </c>
      <c r="Y926">
        <v>10.1</v>
      </c>
      <c r="Z926">
        <v>0</v>
      </c>
      <c r="AA926">
        <v>1</v>
      </c>
    </row>
    <row r="927" spans="1:27" x14ac:dyDescent="0.25">
      <c r="A927" t="s">
        <v>1006</v>
      </c>
      <c r="B927" s="6">
        <v>45771</v>
      </c>
      <c r="C927" t="s">
        <v>27</v>
      </c>
      <c r="D927" t="s">
        <v>66</v>
      </c>
      <c r="E927" t="s">
        <v>47</v>
      </c>
      <c r="F927" t="s">
        <v>73</v>
      </c>
      <c r="G927" t="s">
        <v>31</v>
      </c>
      <c r="H927">
        <v>5</v>
      </c>
      <c r="I927">
        <v>469.11</v>
      </c>
      <c r="J927">
        <v>25</v>
      </c>
      <c r="K927">
        <v>42</v>
      </c>
      <c r="L927">
        <v>1.05</v>
      </c>
      <c r="M927">
        <v>3.8</v>
      </c>
      <c r="N927" t="s">
        <v>41</v>
      </c>
      <c r="O927" t="s">
        <v>42</v>
      </c>
      <c r="P927" t="s">
        <v>34</v>
      </c>
      <c r="Q927">
        <v>2345.5500000000002</v>
      </c>
      <c r="R927">
        <v>586.39</v>
      </c>
      <c r="S927">
        <v>1759.16</v>
      </c>
      <c r="T927">
        <v>0</v>
      </c>
      <c r="U927">
        <v>1759.16</v>
      </c>
      <c r="V927">
        <v>31</v>
      </c>
      <c r="W927">
        <v>11</v>
      </c>
      <c r="X927" t="s">
        <v>35</v>
      </c>
      <c r="Y927">
        <v>25.8</v>
      </c>
      <c r="Z927">
        <v>453.86</v>
      </c>
      <c r="AA927">
        <v>1</v>
      </c>
    </row>
    <row r="928" spans="1:27" x14ac:dyDescent="0.25">
      <c r="A928" t="s">
        <v>1007</v>
      </c>
      <c r="B928" s="6">
        <v>45771</v>
      </c>
      <c r="C928" t="s">
        <v>53</v>
      </c>
      <c r="D928" t="s">
        <v>66</v>
      </c>
      <c r="E928" t="s">
        <v>29</v>
      </c>
      <c r="F928" t="s">
        <v>73</v>
      </c>
      <c r="G928" t="s">
        <v>78</v>
      </c>
      <c r="H928">
        <v>4</v>
      </c>
      <c r="I928">
        <v>428.37</v>
      </c>
      <c r="J928">
        <v>20</v>
      </c>
      <c r="K928">
        <v>21</v>
      </c>
      <c r="L928">
        <v>6.64</v>
      </c>
      <c r="M928">
        <v>3.6</v>
      </c>
      <c r="N928" t="s">
        <v>50</v>
      </c>
      <c r="O928" t="s">
        <v>42</v>
      </c>
      <c r="P928" t="s">
        <v>64</v>
      </c>
      <c r="Q928">
        <v>1713.48</v>
      </c>
      <c r="R928">
        <v>342.7</v>
      </c>
      <c r="S928">
        <v>1370.78</v>
      </c>
      <c r="T928">
        <v>0</v>
      </c>
      <c r="U928">
        <v>1370.78</v>
      </c>
      <c r="V928">
        <v>28</v>
      </c>
      <c r="W928">
        <v>0</v>
      </c>
      <c r="X928" t="s">
        <v>44</v>
      </c>
      <c r="Y928">
        <v>11.7</v>
      </c>
      <c r="Z928">
        <v>160.38</v>
      </c>
      <c r="AA928">
        <v>0</v>
      </c>
    </row>
    <row r="929" spans="1:27" x14ac:dyDescent="0.25">
      <c r="A929" t="s">
        <v>1008</v>
      </c>
      <c r="B929" s="6">
        <v>45771</v>
      </c>
      <c r="C929" t="s">
        <v>84</v>
      </c>
      <c r="D929" t="s">
        <v>28</v>
      </c>
      <c r="E929" t="s">
        <v>29</v>
      </c>
      <c r="F929" t="s">
        <v>73</v>
      </c>
      <c r="G929" t="s">
        <v>67</v>
      </c>
      <c r="H929">
        <v>1</v>
      </c>
      <c r="I929">
        <v>114.41</v>
      </c>
      <c r="J929">
        <v>20</v>
      </c>
      <c r="K929">
        <v>10</v>
      </c>
      <c r="L929">
        <v>0.82</v>
      </c>
      <c r="M929">
        <v>4.5999999999999996</v>
      </c>
      <c r="N929" t="s">
        <v>60</v>
      </c>
      <c r="O929" t="s">
        <v>42</v>
      </c>
      <c r="P929" t="s">
        <v>34</v>
      </c>
      <c r="Q929">
        <v>114.41</v>
      </c>
      <c r="R929">
        <v>22.88</v>
      </c>
      <c r="S929">
        <v>91.53</v>
      </c>
      <c r="T929">
        <v>10</v>
      </c>
      <c r="U929">
        <v>101.53</v>
      </c>
      <c r="V929">
        <v>22</v>
      </c>
      <c r="W929">
        <v>0</v>
      </c>
      <c r="X929" t="s">
        <v>44</v>
      </c>
      <c r="Y929">
        <v>20</v>
      </c>
      <c r="Z929">
        <v>18.309999999999999</v>
      </c>
      <c r="AA929">
        <v>0</v>
      </c>
    </row>
    <row r="930" spans="1:27" x14ac:dyDescent="0.25">
      <c r="A930" t="s">
        <v>1009</v>
      </c>
      <c r="B930" s="6">
        <v>45771</v>
      </c>
      <c r="C930" t="s">
        <v>58</v>
      </c>
      <c r="D930" t="s">
        <v>46</v>
      </c>
      <c r="E930" t="s">
        <v>47</v>
      </c>
      <c r="F930" t="s">
        <v>39</v>
      </c>
      <c r="G930" t="s">
        <v>119</v>
      </c>
      <c r="H930">
        <v>1</v>
      </c>
      <c r="I930">
        <v>489.26</v>
      </c>
      <c r="J930">
        <v>10</v>
      </c>
      <c r="K930">
        <v>25</v>
      </c>
      <c r="L930">
        <v>0.8</v>
      </c>
      <c r="M930">
        <v>4.2</v>
      </c>
      <c r="N930" t="s">
        <v>32</v>
      </c>
      <c r="O930" t="s">
        <v>42</v>
      </c>
      <c r="P930" t="s">
        <v>51</v>
      </c>
      <c r="Q930">
        <v>489.26</v>
      </c>
      <c r="R930">
        <v>48.93</v>
      </c>
      <c r="S930">
        <v>440.33</v>
      </c>
      <c r="T930">
        <v>0</v>
      </c>
      <c r="U930">
        <v>440.33</v>
      </c>
      <c r="V930">
        <v>44</v>
      </c>
      <c r="W930">
        <v>0</v>
      </c>
      <c r="X930" t="s">
        <v>44</v>
      </c>
      <c r="Y930">
        <v>30.6</v>
      </c>
      <c r="Z930">
        <v>134.74</v>
      </c>
      <c r="AA930">
        <v>0</v>
      </c>
    </row>
    <row r="931" spans="1:27" x14ac:dyDescent="0.25">
      <c r="A931" t="s">
        <v>1010</v>
      </c>
      <c r="B931" s="6">
        <v>45771</v>
      </c>
      <c r="C931" t="s">
        <v>75</v>
      </c>
      <c r="D931" t="s">
        <v>66</v>
      </c>
      <c r="E931" t="s">
        <v>29</v>
      </c>
      <c r="F931" t="s">
        <v>59</v>
      </c>
      <c r="G931" t="s">
        <v>40</v>
      </c>
      <c r="H931">
        <v>1</v>
      </c>
      <c r="I931">
        <v>393.66</v>
      </c>
      <c r="J931">
        <v>5</v>
      </c>
      <c r="K931">
        <v>15</v>
      </c>
      <c r="L931">
        <v>0.98</v>
      </c>
      <c r="M931">
        <v>4.5</v>
      </c>
      <c r="N931" t="s">
        <v>60</v>
      </c>
      <c r="O931" t="s">
        <v>42</v>
      </c>
      <c r="P931" t="s">
        <v>34</v>
      </c>
      <c r="Q931">
        <v>393.66</v>
      </c>
      <c r="R931">
        <v>19.68</v>
      </c>
      <c r="S931">
        <v>373.98</v>
      </c>
      <c r="T931">
        <v>0</v>
      </c>
      <c r="U931">
        <v>373.98</v>
      </c>
      <c r="V931">
        <v>15</v>
      </c>
      <c r="W931">
        <v>0</v>
      </c>
      <c r="X931" t="s">
        <v>44</v>
      </c>
      <c r="Y931">
        <v>21.7</v>
      </c>
      <c r="Z931">
        <v>81.150000000000006</v>
      </c>
      <c r="AA931">
        <v>0</v>
      </c>
    </row>
    <row r="932" spans="1:27" x14ac:dyDescent="0.25">
      <c r="A932" t="s">
        <v>1011</v>
      </c>
      <c r="B932" s="6">
        <v>45771</v>
      </c>
      <c r="C932" t="s">
        <v>58</v>
      </c>
      <c r="D932" t="s">
        <v>54</v>
      </c>
      <c r="E932" t="s">
        <v>47</v>
      </c>
      <c r="F932" t="s">
        <v>111</v>
      </c>
      <c r="G932" t="s">
        <v>117</v>
      </c>
      <c r="H932">
        <v>6</v>
      </c>
      <c r="I932">
        <v>142.09</v>
      </c>
      <c r="J932">
        <v>10</v>
      </c>
      <c r="K932">
        <v>34</v>
      </c>
      <c r="L932">
        <v>2.4700000000000002</v>
      </c>
      <c r="M932">
        <v>4.5</v>
      </c>
      <c r="N932" t="s">
        <v>60</v>
      </c>
      <c r="O932" t="s">
        <v>42</v>
      </c>
      <c r="P932" t="s">
        <v>51</v>
      </c>
      <c r="Q932">
        <v>852.54</v>
      </c>
      <c r="R932">
        <v>85.25</v>
      </c>
      <c r="S932">
        <v>767.29</v>
      </c>
      <c r="T932">
        <v>0</v>
      </c>
      <c r="U932">
        <v>767.29</v>
      </c>
      <c r="V932">
        <v>25</v>
      </c>
      <c r="W932">
        <v>9</v>
      </c>
      <c r="X932" t="s">
        <v>35</v>
      </c>
      <c r="Y932">
        <v>14.9</v>
      </c>
      <c r="Z932">
        <v>114.33</v>
      </c>
      <c r="AA932">
        <v>1</v>
      </c>
    </row>
    <row r="933" spans="1:27" x14ac:dyDescent="0.25">
      <c r="A933" t="s">
        <v>1012</v>
      </c>
      <c r="B933" s="6">
        <v>45771</v>
      </c>
      <c r="C933" t="s">
        <v>37</v>
      </c>
      <c r="D933" t="s">
        <v>54</v>
      </c>
      <c r="E933" t="s">
        <v>47</v>
      </c>
      <c r="F933" t="s">
        <v>76</v>
      </c>
      <c r="G933" t="s">
        <v>63</v>
      </c>
      <c r="H933">
        <v>4</v>
      </c>
      <c r="I933">
        <v>291.99</v>
      </c>
      <c r="J933">
        <v>15</v>
      </c>
      <c r="K933">
        <v>53</v>
      </c>
      <c r="L933">
        <v>3.48</v>
      </c>
      <c r="M933">
        <v>4.3</v>
      </c>
      <c r="N933" t="s">
        <v>60</v>
      </c>
      <c r="O933" t="s">
        <v>33</v>
      </c>
      <c r="P933" t="s">
        <v>64</v>
      </c>
      <c r="Q933">
        <v>1167.96</v>
      </c>
      <c r="R933">
        <v>175.19</v>
      </c>
      <c r="S933">
        <v>0</v>
      </c>
      <c r="T933">
        <v>0</v>
      </c>
      <c r="U933">
        <v>0</v>
      </c>
      <c r="V933">
        <v>42</v>
      </c>
      <c r="W933">
        <v>11</v>
      </c>
      <c r="X933" t="s">
        <v>35</v>
      </c>
      <c r="Y933">
        <v>19.5</v>
      </c>
      <c r="Z933">
        <v>0</v>
      </c>
      <c r="AA933">
        <v>1</v>
      </c>
    </row>
    <row r="934" spans="1:27" x14ac:dyDescent="0.25">
      <c r="A934" t="s">
        <v>1013</v>
      </c>
      <c r="B934" s="6">
        <v>45771</v>
      </c>
      <c r="C934" t="s">
        <v>88</v>
      </c>
      <c r="D934" t="s">
        <v>54</v>
      </c>
      <c r="E934" t="s">
        <v>47</v>
      </c>
      <c r="F934" t="s">
        <v>73</v>
      </c>
      <c r="G934" t="s">
        <v>89</v>
      </c>
      <c r="H934">
        <v>5</v>
      </c>
      <c r="I934">
        <v>235.68</v>
      </c>
      <c r="J934">
        <v>20</v>
      </c>
      <c r="K934">
        <v>16</v>
      </c>
      <c r="L934">
        <v>0.79</v>
      </c>
      <c r="M934">
        <v>4</v>
      </c>
      <c r="N934" t="s">
        <v>60</v>
      </c>
      <c r="O934" t="s">
        <v>33</v>
      </c>
      <c r="P934" t="s">
        <v>64</v>
      </c>
      <c r="Q934">
        <v>1178.4000000000001</v>
      </c>
      <c r="R934">
        <v>235.68</v>
      </c>
      <c r="S934">
        <v>0</v>
      </c>
      <c r="T934">
        <v>0</v>
      </c>
      <c r="U934">
        <v>0</v>
      </c>
      <c r="V934">
        <v>34</v>
      </c>
      <c r="W934">
        <v>0</v>
      </c>
      <c r="X934" t="s">
        <v>44</v>
      </c>
      <c r="Y934">
        <v>22.2</v>
      </c>
      <c r="Z934">
        <v>0</v>
      </c>
      <c r="AA934">
        <v>0</v>
      </c>
    </row>
    <row r="935" spans="1:27" x14ac:dyDescent="0.25">
      <c r="A935" t="s">
        <v>1014</v>
      </c>
      <c r="B935" s="6">
        <v>45772</v>
      </c>
      <c r="C935" t="s">
        <v>88</v>
      </c>
      <c r="D935" t="s">
        <v>38</v>
      </c>
      <c r="E935" t="s">
        <v>47</v>
      </c>
      <c r="F935" t="s">
        <v>48</v>
      </c>
      <c r="G935" t="s">
        <v>55</v>
      </c>
      <c r="H935">
        <v>3</v>
      </c>
      <c r="I935">
        <v>334</v>
      </c>
      <c r="J935">
        <v>20</v>
      </c>
      <c r="K935">
        <v>21</v>
      </c>
      <c r="L935">
        <v>6.91</v>
      </c>
      <c r="M935">
        <v>3.9</v>
      </c>
      <c r="N935" t="s">
        <v>50</v>
      </c>
      <c r="O935" t="s">
        <v>42</v>
      </c>
      <c r="P935" t="s">
        <v>34</v>
      </c>
      <c r="Q935">
        <v>1002</v>
      </c>
      <c r="R935">
        <v>200.4</v>
      </c>
      <c r="S935">
        <v>801.6</v>
      </c>
      <c r="T935">
        <v>0</v>
      </c>
      <c r="U935">
        <v>801.6</v>
      </c>
      <c r="V935">
        <v>18</v>
      </c>
      <c r="W935">
        <v>3</v>
      </c>
      <c r="X935" t="s">
        <v>44</v>
      </c>
      <c r="Y935">
        <v>29.2</v>
      </c>
      <c r="Z935">
        <v>234.07</v>
      </c>
      <c r="AA935">
        <v>0</v>
      </c>
    </row>
    <row r="936" spans="1:27" x14ac:dyDescent="0.25">
      <c r="A936" t="s">
        <v>1015</v>
      </c>
      <c r="B936" s="6">
        <v>45772</v>
      </c>
      <c r="C936" t="s">
        <v>27</v>
      </c>
      <c r="D936" t="s">
        <v>28</v>
      </c>
      <c r="E936" t="s">
        <v>47</v>
      </c>
      <c r="F936" t="s">
        <v>39</v>
      </c>
      <c r="G936" t="s">
        <v>119</v>
      </c>
      <c r="H936">
        <v>4</v>
      </c>
      <c r="I936">
        <v>33.92</v>
      </c>
      <c r="J936">
        <v>20</v>
      </c>
      <c r="K936">
        <v>35</v>
      </c>
      <c r="L936">
        <v>2.06</v>
      </c>
      <c r="M936">
        <v>4.4000000000000004</v>
      </c>
      <c r="N936" t="s">
        <v>50</v>
      </c>
      <c r="O936" t="s">
        <v>42</v>
      </c>
      <c r="P936" t="s">
        <v>51</v>
      </c>
      <c r="Q936">
        <v>135.68</v>
      </c>
      <c r="R936">
        <v>27.14</v>
      </c>
      <c r="S936">
        <v>108.54</v>
      </c>
      <c r="T936">
        <v>10</v>
      </c>
      <c r="U936">
        <v>118.54</v>
      </c>
      <c r="V936">
        <v>22</v>
      </c>
      <c r="W936">
        <v>13</v>
      </c>
      <c r="X936" t="s">
        <v>35</v>
      </c>
      <c r="Y936">
        <v>24</v>
      </c>
      <c r="Z936">
        <v>26.05</v>
      </c>
      <c r="AA936">
        <v>1</v>
      </c>
    </row>
    <row r="937" spans="1:27" x14ac:dyDescent="0.25">
      <c r="A937" t="s">
        <v>1016</v>
      </c>
      <c r="B937" s="6">
        <v>45772</v>
      </c>
      <c r="C937" t="s">
        <v>88</v>
      </c>
      <c r="D937" t="s">
        <v>54</v>
      </c>
      <c r="E937" t="s">
        <v>47</v>
      </c>
      <c r="F937" t="s">
        <v>93</v>
      </c>
      <c r="G937" t="s">
        <v>119</v>
      </c>
      <c r="H937">
        <v>6</v>
      </c>
      <c r="I937">
        <v>420.67</v>
      </c>
      <c r="J937">
        <v>15</v>
      </c>
      <c r="K937">
        <v>35</v>
      </c>
      <c r="L937">
        <v>2</v>
      </c>
      <c r="M937">
        <v>4.5999999999999996</v>
      </c>
      <c r="N937" t="s">
        <v>41</v>
      </c>
      <c r="O937" t="s">
        <v>33</v>
      </c>
      <c r="P937" t="s">
        <v>34</v>
      </c>
      <c r="Q937">
        <v>2524.02</v>
      </c>
      <c r="R937">
        <v>378.6</v>
      </c>
      <c r="S937">
        <v>0</v>
      </c>
      <c r="T937">
        <v>0</v>
      </c>
      <c r="U937">
        <v>0</v>
      </c>
      <c r="V937">
        <v>44</v>
      </c>
      <c r="W937">
        <v>0</v>
      </c>
      <c r="X937" t="s">
        <v>44</v>
      </c>
      <c r="Y937">
        <v>26.3</v>
      </c>
      <c r="Z937">
        <v>0</v>
      </c>
      <c r="AA937">
        <v>0</v>
      </c>
    </row>
    <row r="938" spans="1:27" x14ac:dyDescent="0.25">
      <c r="A938" t="s">
        <v>1017</v>
      </c>
      <c r="B938" s="6">
        <v>45772</v>
      </c>
      <c r="C938" t="s">
        <v>75</v>
      </c>
      <c r="D938" t="s">
        <v>46</v>
      </c>
      <c r="E938" t="s">
        <v>47</v>
      </c>
      <c r="F938" t="s">
        <v>59</v>
      </c>
      <c r="G938" t="s">
        <v>117</v>
      </c>
      <c r="H938">
        <v>4</v>
      </c>
      <c r="I938">
        <v>420.54</v>
      </c>
      <c r="J938">
        <v>20</v>
      </c>
      <c r="K938">
        <v>29</v>
      </c>
      <c r="L938">
        <v>5.46</v>
      </c>
      <c r="M938">
        <v>4</v>
      </c>
      <c r="N938" t="s">
        <v>41</v>
      </c>
      <c r="O938" t="s">
        <v>42</v>
      </c>
      <c r="P938" t="s">
        <v>51</v>
      </c>
      <c r="Q938">
        <v>1682.16</v>
      </c>
      <c r="R938">
        <v>336.43</v>
      </c>
      <c r="S938">
        <v>1345.73</v>
      </c>
      <c r="T938">
        <v>0</v>
      </c>
      <c r="U938">
        <v>1345.73</v>
      </c>
      <c r="V938">
        <v>26</v>
      </c>
      <c r="W938">
        <v>3</v>
      </c>
      <c r="X938" t="s">
        <v>44</v>
      </c>
      <c r="Y938">
        <v>28.6</v>
      </c>
      <c r="Z938">
        <v>384.88</v>
      </c>
      <c r="AA938">
        <v>0</v>
      </c>
    </row>
    <row r="939" spans="1:27" x14ac:dyDescent="0.25">
      <c r="A939" t="s">
        <v>1018</v>
      </c>
      <c r="B939" s="6">
        <v>45772</v>
      </c>
      <c r="C939" t="s">
        <v>37</v>
      </c>
      <c r="D939" t="s">
        <v>28</v>
      </c>
      <c r="E939" t="s">
        <v>47</v>
      </c>
      <c r="F939" t="s">
        <v>76</v>
      </c>
      <c r="G939" t="s">
        <v>31</v>
      </c>
      <c r="H939">
        <v>7</v>
      </c>
      <c r="I939">
        <v>192.79</v>
      </c>
      <c r="J939">
        <v>5</v>
      </c>
      <c r="K939">
        <v>12</v>
      </c>
      <c r="L939">
        <v>7.79</v>
      </c>
      <c r="M939">
        <v>5</v>
      </c>
      <c r="N939" t="s">
        <v>32</v>
      </c>
      <c r="O939" t="s">
        <v>33</v>
      </c>
      <c r="P939" t="s">
        <v>56</v>
      </c>
      <c r="Q939">
        <v>1349.53</v>
      </c>
      <c r="R939">
        <v>67.48</v>
      </c>
      <c r="S939">
        <v>0</v>
      </c>
      <c r="T939">
        <v>0</v>
      </c>
      <c r="U939">
        <v>0</v>
      </c>
      <c r="V939">
        <v>40</v>
      </c>
      <c r="W939">
        <v>0</v>
      </c>
      <c r="X939" t="s">
        <v>44</v>
      </c>
      <c r="Y939">
        <v>29.1</v>
      </c>
      <c r="Z939">
        <v>0</v>
      </c>
      <c r="AA939">
        <v>0</v>
      </c>
    </row>
    <row r="940" spans="1:27" x14ac:dyDescent="0.25">
      <c r="A940" t="s">
        <v>1019</v>
      </c>
      <c r="B940" s="6">
        <v>45773</v>
      </c>
      <c r="C940" t="s">
        <v>37</v>
      </c>
      <c r="D940" t="s">
        <v>46</v>
      </c>
      <c r="E940" t="s">
        <v>47</v>
      </c>
      <c r="F940" t="s">
        <v>39</v>
      </c>
      <c r="G940" t="s">
        <v>89</v>
      </c>
      <c r="H940">
        <v>4</v>
      </c>
      <c r="I940">
        <v>93.74</v>
      </c>
      <c r="J940">
        <v>15</v>
      </c>
      <c r="K940">
        <v>34</v>
      </c>
      <c r="L940">
        <v>0.64</v>
      </c>
      <c r="M940">
        <v>3.8</v>
      </c>
      <c r="N940" t="s">
        <v>50</v>
      </c>
      <c r="O940" t="s">
        <v>42</v>
      </c>
      <c r="P940" t="s">
        <v>51</v>
      </c>
      <c r="Q940">
        <v>374.96</v>
      </c>
      <c r="R940">
        <v>56.24</v>
      </c>
      <c r="S940">
        <v>318.72000000000003</v>
      </c>
      <c r="T940">
        <v>0</v>
      </c>
      <c r="U940">
        <v>318.72000000000003</v>
      </c>
      <c r="V940">
        <v>35</v>
      </c>
      <c r="W940">
        <v>0</v>
      </c>
      <c r="X940" t="s">
        <v>44</v>
      </c>
      <c r="Y940">
        <v>20.7</v>
      </c>
      <c r="Z940">
        <v>65.98</v>
      </c>
      <c r="AA940">
        <v>0</v>
      </c>
    </row>
    <row r="941" spans="1:27" x14ac:dyDescent="0.25">
      <c r="A941" t="s">
        <v>1020</v>
      </c>
      <c r="B941" s="6">
        <v>45773</v>
      </c>
      <c r="C941" t="s">
        <v>58</v>
      </c>
      <c r="D941" t="s">
        <v>38</v>
      </c>
      <c r="E941" t="s">
        <v>47</v>
      </c>
      <c r="F941" t="s">
        <v>111</v>
      </c>
      <c r="G941" t="s">
        <v>40</v>
      </c>
      <c r="H941">
        <v>6</v>
      </c>
      <c r="I941">
        <v>358.32</v>
      </c>
      <c r="J941">
        <v>0</v>
      </c>
      <c r="K941">
        <v>21</v>
      </c>
      <c r="L941">
        <v>3.49</v>
      </c>
      <c r="M941">
        <v>4.3</v>
      </c>
      <c r="N941" t="s">
        <v>32</v>
      </c>
      <c r="O941" t="s">
        <v>42</v>
      </c>
      <c r="P941" t="s">
        <v>43</v>
      </c>
      <c r="Q941">
        <v>2149.92</v>
      </c>
      <c r="R941">
        <v>0</v>
      </c>
      <c r="S941">
        <v>2149.92</v>
      </c>
      <c r="T941">
        <v>0</v>
      </c>
      <c r="U941">
        <v>2149.92</v>
      </c>
      <c r="V941">
        <v>37</v>
      </c>
      <c r="W941">
        <v>0</v>
      </c>
      <c r="X941" t="s">
        <v>44</v>
      </c>
      <c r="Y941">
        <v>17.399999999999999</v>
      </c>
      <c r="Z941">
        <v>374.09</v>
      </c>
      <c r="AA941">
        <v>0</v>
      </c>
    </row>
    <row r="942" spans="1:27" x14ac:dyDescent="0.25">
      <c r="A942" t="s">
        <v>1021</v>
      </c>
      <c r="B942" s="6">
        <v>45773</v>
      </c>
      <c r="C942" t="s">
        <v>75</v>
      </c>
      <c r="D942" t="s">
        <v>38</v>
      </c>
      <c r="E942" t="s">
        <v>29</v>
      </c>
      <c r="F942" t="s">
        <v>30</v>
      </c>
      <c r="G942" t="s">
        <v>144</v>
      </c>
      <c r="H942">
        <v>4</v>
      </c>
      <c r="I942">
        <v>56.31</v>
      </c>
      <c r="J942">
        <v>0</v>
      </c>
      <c r="K942">
        <v>24</v>
      </c>
      <c r="L942">
        <v>5.44</v>
      </c>
      <c r="M942">
        <v>3.7</v>
      </c>
      <c r="N942" t="s">
        <v>32</v>
      </c>
      <c r="O942" t="s">
        <v>33</v>
      </c>
      <c r="P942" t="s">
        <v>56</v>
      </c>
      <c r="Q942">
        <v>225.24</v>
      </c>
      <c r="R942">
        <v>0</v>
      </c>
      <c r="S942">
        <v>0</v>
      </c>
      <c r="T942">
        <v>20</v>
      </c>
      <c r="U942">
        <v>0</v>
      </c>
      <c r="V942">
        <v>23</v>
      </c>
      <c r="W942">
        <v>1</v>
      </c>
      <c r="X942" t="s">
        <v>44</v>
      </c>
      <c r="Y942">
        <v>27.9</v>
      </c>
      <c r="Z942">
        <v>0</v>
      </c>
      <c r="AA942">
        <v>0</v>
      </c>
    </row>
    <row r="943" spans="1:27" x14ac:dyDescent="0.25">
      <c r="A943" t="s">
        <v>1022</v>
      </c>
      <c r="B943" s="6">
        <v>45773</v>
      </c>
      <c r="C943" t="s">
        <v>88</v>
      </c>
      <c r="D943" t="s">
        <v>38</v>
      </c>
      <c r="E943" t="s">
        <v>29</v>
      </c>
      <c r="F943" t="s">
        <v>59</v>
      </c>
      <c r="G943" t="s">
        <v>70</v>
      </c>
      <c r="H943">
        <v>2</v>
      </c>
      <c r="I943">
        <v>391.29</v>
      </c>
      <c r="J943">
        <v>0</v>
      </c>
      <c r="K943">
        <v>29</v>
      </c>
      <c r="L943">
        <v>1.46</v>
      </c>
      <c r="M943">
        <v>2.8</v>
      </c>
      <c r="N943" t="s">
        <v>32</v>
      </c>
      <c r="O943" t="s">
        <v>42</v>
      </c>
      <c r="P943" t="s">
        <v>56</v>
      </c>
      <c r="Q943">
        <v>782.58</v>
      </c>
      <c r="R943">
        <v>0</v>
      </c>
      <c r="S943">
        <v>782.58</v>
      </c>
      <c r="T943">
        <v>0</v>
      </c>
      <c r="U943">
        <v>782.58</v>
      </c>
      <c r="V943">
        <v>37</v>
      </c>
      <c r="W943">
        <v>0</v>
      </c>
      <c r="X943" t="s">
        <v>44</v>
      </c>
      <c r="Y943">
        <v>30.1</v>
      </c>
      <c r="Z943">
        <v>235.56</v>
      </c>
      <c r="AA943">
        <v>0</v>
      </c>
    </row>
    <row r="944" spans="1:27" x14ac:dyDescent="0.25">
      <c r="A944" t="s">
        <v>1023</v>
      </c>
      <c r="B944" s="6">
        <v>45773</v>
      </c>
      <c r="C944" t="s">
        <v>27</v>
      </c>
      <c r="D944" t="s">
        <v>46</v>
      </c>
      <c r="E944" t="s">
        <v>29</v>
      </c>
      <c r="F944" t="s">
        <v>59</v>
      </c>
      <c r="G944" t="s">
        <v>67</v>
      </c>
      <c r="H944">
        <v>4</v>
      </c>
      <c r="I944">
        <v>391.17</v>
      </c>
      <c r="J944">
        <v>15</v>
      </c>
      <c r="K944">
        <v>40</v>
      </c>
      <c r="L944">
        <v>2.91</v>
      </c>
      <c r="M944">
        <v>4.4000000000000004</v>
      </c>
      <c r="N944" t="s">
        <v>50</v>
      </c>
      <c r="O944" t="s">
        <v>42</v>
      </c>
      <c r="P944" t="s">
        <v>64</v>
      </c>
      <c r="Q944">
        <v>1564.68</v>
      </c>
      <c r="R944">
        <v>234.7</v>
      </c>
      <c r="S944">
        <v>1329.98</v>
      </c>
      <c r="T944">
        <v>0</v>
      </c>
      <c r="U944">
        <v>1329.98</v>
      </c>
      <c r="V944">
        <v>38</v>
      </c>
      <c r="W944">
        <v>2</v>
      </c>
      <c r="X944" t="s">
        <v>44</v>
      </c>
      <c r="Y944">
        <v>22.7</v>
      </c>
      <c r="Z944">
        <v>301.91000000000003</v>
      </c>
      <c r="AA944">
        <v>0</v>
      </c>
    </row>
    <row r="945" spans="1:27" x14ac:dyDescent="0.25">
      <c r="A945" t="s">
        <v>1024</v>
      </c>
      <c r="B945" s="6">
        <v>45773</v>
      </c>
      <c r="C945" t="s">
        <v>80</v>
      </c>
      <c r="D945" t="s">
        <v>66</v>
      </c>
      <c r="E945" t="s">
        <v>47</v>
      </c>
      <c r="F945" t="s">
        <v>39</v>
      </c>
      <c r="G945" t="s">
        <v>117</v>
      </c>
      <c r="H945">
        <v>7</v>
      </c>
      <c r="I945">
        <v>38.869999999999997</v>
      </c>
      <c r="J945">
        <v>15</v>
      </c>
      <c r="K945">
        <v>21</v>
      </c>
      <c r="L945">
        <v>7.02</v>
      </c>
      <c r="M945">
        <v>3.6</v>
      </c>
      <c r="N945" t="s">
        <v>60</v>
      </c>
      <c r="O945" t="s">
        <v>33</v>
      </c>
      <c r="P945" t="s">
        <v>64</v>
      </c>
      <c r="Q945">
        <v>272.08999999999997</v>
      </c>
      <c r="R945">
        <v>40.81</v>
      </c>
      <c r="S945">
        <v>0</v>
      </c>
      <c r="T945">
        <v>25</v>
      </c>
      <c r="U945">
        <v>0</v>
      </c>
      <c r="V945">
        <v>44</v>
      </c>
      <c r="W945">
        <v>0</v>
      </c>
      <c r="X945" t="s">
        <v>44</v>
      </c>
      <c r="Y945">
        <v>24.6</v>
      </c>
      <c r="Z945">
        <v>0</v>
      </c>
      <c r="AA945">
        <v>0</v>
      </c>
    </row>
    <row r="946" spans="1:27" x14ac:dyDescent="0.25">
      <c r="A946" t="s">
        <v>1025</v>
      </c>
      <c r="B946" s="6">
        <v>45773</v>
      </c>
      <c r="C946" t="s">
        <v>80</v>
      </c>
      <c r="D946" t="s">
        <v>66</v>
      </c>
      <c r="E946" t="s">
        <v>47</v>
      </c>
      <c r="F946" t="s">
        <v>81</v>
      </c>
      <c r="G946" t="s">
        <v>31</v>
      </c>
      <c r="H946">
        <v>5</v>
      </c>
      <c r="I946">
        <v>257.27</v>
      </c>
      <c r="J946">
        <v>25</v>
      </c>
      <c r="K946">
        <v>36</v>
      </c>
      <c r="L946">
        <v>7.83</v>
      </c>
      <c r="M946">
        <v>5</v>
      </c>
      <c r="N946" t="s">
        <v>50</v>
      </c>
      <c r="O946" t="s">
        <v>42</v>
      </c>
      <c r="P946" t="s">
        <v>51</v>
      </c>
      <c r="Q946">
        <v>1286.3499999999999</v>
      </c>
      <c r="R946">
        <v>321.58999999999997</v>
      </c>
      <c r="S946">
        <v>964.76</v>
      </c>
      <c r="T946">
        <v>0</v>
      </c>
      <c r="U946">
        <v>964.76</v>
      </c>
      <c r="V946">
        <v>28</v>
      </c>
      <c r="W946">
        <v>8</v>
      </c>
      <c r="X946" t="s">
        <v>35</v>
      </c>
      <c r="Y946">
        <v>26.6</v>
      </c>
      <c r="Z946">
        <v>256.63</v>
      </c>
      <c r="AA946">
        <v>1</v>
      </c>
    </row>
    <row r="947" spans="1:27" x14ac:dyDescent="0.25">
      <c r="A947" t="s">
        <v>1026</v>
      </c>
      <c r="B947" s="6">
        <v>45773</v>
      </c>
      <c r="C947" t="s">
        <v>53</v>
      </c>
      <c r="D947" t="s">
        <v>38</v>
      </c>
      <c r="E947" t="s">
        <v>47</v>
      </c>
      <c r="F947" t="s">
        <v>93</v>
      </c>
      <c r="G947" t="s">
        <v>31</v>
      </c>
      <c r="H947">
        <v>7</v>
      </c>
      <c r="I947">
        <v>387.76</v>
      </c>
      <c r="J947">
        <v>10</v>
      </c>
      <c r="K947">
        <v>25</v>
      </c>
      <c r="L947">
        <v>4.51</v>
      </c>
      <c r="M947">
        <v>4.2</v>
      </c>
      <c r="N947" t="s">
        <v>68</v>
      </c>
      <c r="O947" t="s">
        <v>42</v>
      </c>
      <c r="P947" t="s">
        <v>34</v>
      </c>
      <c r="Q947">
        <v>2714.32</v>
      </c>
      <c r="R947">
        <v>271.43</v>
      </c>
      <c r="S947">
        <v>2442.89</v>
      </c>
      <c r="T947">
        <v>0</v>
      </c>
      <c r="U947">
        <v>2442.89</v>
      </c>
      <c r="V947">
        <v>44</v>
      </c>
      <c r="W947">
        <v>0</v>
      </c>
      <c r="X947" t="s">
        <v>44</v>
      </c>
      <c r="Y947">
        <v>15.2</v>
      </c>
      <c r="Z947">
        <v>371.32</v>
      </c>
      <c r="AA947">
        <v>0</v>
      </c>
    </row>
    <row r="948" spans="1:27" x14ac:dyDescent="0.25">
      <c r="A948" t="s">
        <v>1027</v>
      </c>
      <c r="B948" s="6">
        <v>45774</v>
      </c>
      <c r="C948" t="s">
        <v>80</v>
      </c>
      <c r="D948" t="s">
        <v>28</v>
      </c>
      <c r="E948" t="s">
        <v>47</v>
      </c>
      <c r="F948" t="s">
        <v>30</v>
      </c>
      <c r="G948" t="s">
        <v>49</v>
      </c>
      <c r="H948">
        <v>4</v>
      </c>
      <c r="I948">
        <v>375.35</v>
      </c>
      <c r="J948">
        <v>5</v>
      </c>
      <c r="K948">
        <v>38</v>
      </c>
      <c r="L948">
        <v>2.65</v>
      </c>
      <c r="M948">
        <v>3.6</v>
      </c>
      <c r="N948" t="s">
        <v>60</v>
      </c>
      <c r="O948" t="s">
        <v>42</v>
      </c>
      <c r="P948" t="s">
        <v>64</v>
      </c>
      <c r="Q948">
        <v>1501.4</v>
      </c>
      <c r="R948">
        <v>75.069999999999993</v>
      </c>
      <c r="S948">
        <v>1426.33</v>
      </c>
      <c r="T948">
        <v>0</v>
      </c>
      <c r="U948">
        <v>1426.33</v>
      </c>
      <c r="V948">
        <v>18</v>
      </c>
      <c r="W948">
        <v>20</v>
      </c>
      <c r="X948" t="s">
        <v>35</v>
      </c>
      <c r="Y948">
        <v>9.4</v>
      </c>
      <c r="Z948">
        <v>134.08000000000001</v>
      </c>
      <c r="AA948">
        <v>1</v>
      </c>
    </row>
    <row r="949" spans="1:27" x14ac:dyDescent="0.25">
      <c r="A949" t="s">
        <v>1028</v>
      </c>
      <c r="B949" s="6">
        <v>45774</v>
      </c>
      <c r="C949" t="s">
        <v>37</v>
      </c>
      <c r="D949" t="s">
        <v>38</v>
      </c>
      <c r="E949" t="s">
        <v>47</v>
      </c>
      <c r="F949" t="s">
        <v>59</v>
      </c>
      <c r="G949" t="s">
        <v>117</v>
      </c>
      <c r="H949">
        <v>5</v>
      </c>
      <c r="I949">
        <v>72.11</v>
      </c>
      <c r="J949">
        <v>20</v>
      </c>
      <c r="K949">
        <v>29</v>
      </c>
      <c r="L949">
        <v>3.43</v>
      </c>
      <c r="M949">
        <v>4.3</v>
      </c>
      <c r="N949" t="s">
        <v>68</v>
      </c>
      <c r="O949" t="s">
        <v>33</v>
      </c>
      <c r="P949" t="s">
        <v>43</v>
      </c>
      <c r="Q949">
        <v>360.55</v>
      </c>
      <c r="R949">
        <v>72.11</v>
      </c>
      <c r="S949">
        <v>0</v>
      </c>
      <c r="T949">
        <v>25</v>
      </c>
      <c r="U949">
        <v>0</v>
      </c>
      <c r="V949">
        <v>44</v>
      </c>
      <c r="W949">
        <v>0</v>
      </c>
      <c r="X949" t="s">
        <v>44</v>
      </c>
      <c r="Y949">
        <v>18.100000000000001</v>
      </c>
      <c r="Z949">
        <v>0</v>
      </c>
      <c r="AA949">
        <v>0</v>
      </c>
    </row>
    <row r="950" spans="1:27" x14ac:dyDescent="0.25">
      <c r="A950" t="s">
        <v>1029</v>
      </c>
      <c r="B950" s="6">
        <v>45774</v>
      </c>
      <c r="C950" t="s">
        <v>75</v>
      </c>
      <c r="D950" t="s">
        <v>38</v>
      </c>
      <c r="E950" t="s">
        <v>29</v>
      </c>
      <c r="F950" t="s">
        <v>76</v>
      </c>
      <c r="G950" t="s">
        <v>144</v>
      </c>
      <c r="H950">
        <v>7</v>
      </c>
      <c r="I950">
        <v>55.25</v>
      </c>
      <c r="J950">
        <v>20</v>
      </c>
      <c r="K950">
        <v>37</v>
      </c>
      <c r="L950">
        <v>1.26</v>
      </c>
      <c r="M950">
        <v>3.9</v>
      </c>
      <c r="N950" t="s">
        <v>50</v>
      </c>
      <c r="O950" t="s">
        <v>42</v>
      </c>
      <c r="P950" t="s">
        <v>43</v>
      </c>
      <c r="Q950">
        <v>386.75</v>
      </c>
      <c r="R950">
        <v>77.349999999999994</v>
      </c>
      <c r="S950">
        <v>309.39999999999998</v>
      </c>
      <c r="T950">
        <v>0</v>
      </c>
      <c r="U950">
        <v>309.39999999999998</v>
      </c>
      <c r="V950">
        <v>19</v>
      </c>
      <c r="W950">
        <v>18</v>
      </c>
      <c r="X950" t="s">
        <v>35</v>
      </c>
      <c r="Y950">
        <v>8.6999999999999993</v>
      </c>
      <c r="Z950">
        <v>26.92</v>
      </c>
      <c r="AA950">
        <v>1</v>
      </c>
    </row>
    <row r="951" spans="1:27" x14ac:dyDescent="0.25">
      <c r="A951" t="s">
        <v>1030</v>
      </c>
      <c r="B951" s="6">
        <v>45774</v>
      </c>
      <c r="C951" t="s">
        <v>37</v>
      </c>
      <c r="D951" t="s">
        <v>28</v>
      </c>
      <c r="E951" t="s">
        <v>29</v>
      </c>
      <c r="F951" t="s">
        <v>73</v>
      </c>
      <c r="G951" t="s">
        <v>82</v>
      </c>
      <c r="H951">
        <v>7</v>
      </c>
      <c r="I951">
        <v>21.93</v>
      </c>
      <c r="J951">
        <v>20</v>
      </c>
      <c r="K951">
        <v>37</v>
      </c>
      <c r="L951">
        <v>5.08</v>
      </c>
      <c r="M951">
        <v>4.0999999999999996</v>
      </c>
      <c r="N951" t="s">
        <v>50</v>
      </c>
      <c r="O951" t="s">
        <v>42</v>
      </c>
      <c r="P951" t="s">
        <v>56</v>
      </c>
      <c r="Q951">
        <v>153.51</v>
      </c>
      <c r="R951">
        <v>30.7</v>
      </c>
      <c r="S951">
        <v>122.81</v>
      </c>
      <c r="T951">
        <v>20</v>
      </c>
      <c r="U951">
        <v>142.81</v>
      </c>
      <c r="V951">
        <v>39</v>
      </c>
      <c r="W951">
        <v>0</v>
      </c>
      <c r="X951" t="s">
        <v>44</v>
      </c>
      <c r="Y951">
        <v>10.6</v>
      </c>
      <c r="Z951">
        <v>13.02</v>
      </c>
      <c r="AA951">
        <v>0</v>
      </c>
    </row>
    <row r="952" spans="1:27" x14ac:dyDescent="0.25">
      <c r="A952" t="s">
        <v>1031</v>
      </c>
      <c r="B952" s="6">
        <v>45774</v>
      </c>
      <c r="C952" t="s">
        <v>84</v>
      </c>
      <c r="D952" t="s">
        <v>28</v>
      </c>
      <c r="E952" t="s">
        <v>29</v>
      </c>
      <c r="F952" t="s">
        <v>73</v>
      </c>
      <c r="G952" t="s">
        <v>78</v>
      </c>
      <c r="H952">
        <v>2</v>
      </c>
      <c r="I952">
        <v>310.89999999999998</v>
      </c>
      <c r="J952">
        <v>25</v>
      </c>
      <c r="K952">
        <v>32</v>
      </c>
      <c r="L952">
        <v>5.88</v>
      </c>
      <c r="M952">
        <v>4.5</v>
      </c>
      <c r="N952" t="s">
        <v>60</v>
      </c>
      <c r="O952" t="s">
        <v>42</v>
      </c>
      <c r="P952" t="s">
        <v>43</v>
      </c>
      <c r="Q952">
        <v>621.79999999999995</v>
      </c>
      <c r="R952">
        <v>155.44999999999999</v>
      </c>
      <c r="S952">
        <v>466.35</v>
      </c>
      <c r="T952">
        <v>0</v>
      </c>
      <c r="U952">
        <v>466.35</v>
      </c>
      <c r="V952">
        <v>31</v>
      </c>
      <c r="W952">
        <v>1</v>
      </c>
      <c r="X952" t="s">
        <v>44</v>
      </c>
      <c r="Y952">
        <v>10.3</v>
      </c>
      <c r="Z952">
        <v>48.03</v>
      </c>
      <c r="AA952">
        <v>0</v>
      </c>
    </row>
    <row r="953" spans="1:27" x14ac:dyDescent="0.25">
      <c r="A953" t="s">
        <v>1032</v>
      </c>
      <c r="B953" s="6">
        <v>45774</v>
      </c>
      <c r="C953" t="s">
        <v>27</v>
      </c>
      <c r="D953" t="s">
        <v>28</v>
      </c>
      <c r="E953" t="s">
        <v>29</v>
      </c>
      <c r="F953" t="s">
        <v>30</v>
      </c>
      <c r="G953" t="s">
        <v>49</v>
      </c>
      <c r="H953">
        <v>1</v>
      </c>
      <c r="I953">
        <v>87.7</v>
      </c>
      <c r="J953">
        <v>10</v>
      </c>
      <c r="K953">
        <v>24</v>
      </c>
      <c r="L953">
        <v>7.99</v>
      </c>
      <c r="M953">
        <v>4</v>
      </c>
      <c r="N953" t="s">
        <v>60</v>
      </c>
      <c r="O953" t="s">
        <v>42</v>
      </c>
      <c r="P953" t="s">
        <v>64</v>
      </c>
      <c r="Q953">
        <v>87.7</v>
      </c>
      <c r="R953">
        <v>8.77</v>
      </c>
      <c r="S953">
        <v>78.930000000000007</v>
      </c>
      <c r="T953">
        <v>15</v>
      </c>
      <c r="U953">
        <v>93.93</v>
      </c>
      <c r="V953">
        <v>34</v>
      </c>
      <c r="W953">
        <v>0</v>
      </c>
      <c r="X953" t="s">
        <v>44</v>
      </c>
      <c r="Y953">
        <v>31.5</v>
      </c>
      <c r="Z953">
        <v>24.86</v>
      </c>
      <c r="AA953">
        <v>0</v>
      </c>
    </row>
    <row r="954" spans="1:27" x14ac:dyDescent="0.25">
      <c r="A954" t="s">
        <v>1033</v>
      </c>
      <c r="B954" s="6">
        <v>45774</v>
      </c>
      <c r="C954" t="s">
        <v>88</v>
      </c>
      <c r="D954" t="s">
        <v>54</v>
      </c>
      <c r="E954" t="s">
        <v>29</v>
      </c>
      <c r="F954" t="s">
        <v>76</v>
      </c>
      <c r="G954" t="s">
        <v>100</v>
      </c>
      <c r="H954">
        <v>2</v>
      </c>
      <c r="I954">
        <v>229.3</v>
      </c>
      <c r="J954">
        <v>25</v>
      </c>
      <c r="K954">
        <v>34</v>
      </c>
      <c r="L954">
        <v>1.55</v>
      </c>
      <c r="M954">
        <v>5</v>
      </c>
      <c r="N954" t="s">
        <v>32</v>
      </c>
      <c r="O954" t="s">
        <v>42</v>
      </c>
      <c r="P954" t="s">
        <v>43</v>
      </c>
      <c r="Q954">
        <v>458.6</v>
      </c>
      <c r="R954">
        <v>114.65</v>
      </c>
      <c r="S954">
        <v>343.95</v>
      </c>
      <c r="T954">
        <v>0</v>
      </c>
      <c r="U954">
        <v>343.95</v>
      </c>
      <c r="V954">
        <v>25</v>
      </c>
      <c r="W954">
        <v>9</v>
      </c>
      <c r="X954" t="s">
        <v>35</v>
      </c>
      <c r="Y954">
        <v>8.6</v>
      </c>
      <c r="Z954">
        <v>29.58</v>
      </c>
      <c r="AA954">
        <v>1</v>
      </c>
    </row>
    <row r="955" spans="1:27" x14ac:dyDescent="0.25">
      <c r="A955" t="s">
        <v>1034</v>
      </c>
      <c r="B955" s="6">
        <v>45774</v>
      </c>
      <c r="C955" t="s">
        <v>58</v>
      </c>
      <c r="D955" t="s">
        <v>66</v>
      </c>
      <c r="E955" t="s">
        <v>47</v>
      </c>
      <c r="F955" t="s">
        <v>59</v>
      </c>
      <c r="G955" t="s">
        <v>100</v>
      </c>
      <c r="H955">
        <v>3</v>
      </c>
      <c r="I955">
        <v>190.24</v>
      </c>
      <c r="J955">
        <v>20</v>
      </c>
      <c r="K955">
        <v>43</v>
      </c>
      <c r="L955">
        <v>0.63</v>
      </c>
      <c r="M955">
        <v>3.6</v>
      </c>
      <c r="N955" t="s">
        <v>50</v>
      </c>
      <c r="O955" t="s">
        <v>33</v>
      </c>
      <c r="P955" t="s">
        <v>56</v>
      </c>
      <c r="Q955">
        <v>570.72</v>
      </c>
      <c r="R955">
        <v>114.14</v>
      </c>
      <c r="S955">
        <v>0</v>
      </c>
      <c r="T955">
        <v>0</v>
      </c>
      <c r="U955">
        <v>0</v>
      </c>
      <c r="V955">
        <v>23</v>
      </c>
      <c r="W955">
        <v>20</v>
      </c>
      <c r="X955" t="s">
        <v>35</v>
      </c>
      <c r="Y955">
        <v>11.1</v>
      </c>
      <c r="Z955">
        <v>0</v>
      </c>
      <c r="AA955">
        <v>1</v>
      </c>
    </row>
    <row r="956" spans="1:27" x14ac:dyDescent="0.25">
      <c r="A956" t="s">
        <v>1035</v>
      </c>
      <c r="B956" s="6">
        <v>45774</v>
      </c>
      <c r="C956" t="s">
        <v>84</v>
      </c>
      <c r="D956" t="s">
        <v>66</v>
      </c>
      <c r="E956" t="s">
        <v>29</v>
      </c>
      <c r="F956" t="s">
        <v>111</v>
      </c>
      <c r="G956" t="s">
        <v>100</v>
      </c>
      <c r="H956">
        <v>4</v>
      </c>
      <c r="I956">
        <v>231.02</v>
      </c>
      <c r="J956">
        <v>20</v>
      </c>
      <c r="K956">
        <v>28</v>
      </c>
      <c r="L956">
        <v>2.52</v>
      </c>
      <c r="M956">
        <v>4.3</v>
      </c>
      <c r="N956" t="s">
        <v>68</v>
      </c>
      <c r="O956" t="s">
        <v>33</v>
      </c>
      <c r="P956" t="s">
        <v>34</v>
      </c>
      <c r="Q956">
        <v>924.08</v>
      </c>
      <c r="R956">
        <v>184.82</v>
      </c>
      <c r="S956">
        <v>0</v>
      </c>
      <c r="T956">
        <v>0</v>
      </c>
      <c r="U956">
        <v>0</v>
      </c>
      <c r="V956">
        <v>24</v>
      </c>
      <c r="W956">
        <v>4</v>
      </c>
      <c r="X956" t="s">
        <v>44</v>
      </c>
      <c r="Y956">
        <v>30.3</v>
      </c>
      <c r="Z956">
        <v>0</v>
      </c>
      <c r="AA956">
        <v>0</v>
      </c>
    </row>
    <row r="957" spans="1:27" x14ac:dyDescent="0.25">
      <c r="A957" t="s">
        <v>1036</v>
      </c>
      <c r="B957" s="6">
        <v>45774</v>
      </c>
      <c r="C957" t="s">
        <v>75</v>
      </c>
      <c r="D957" t="s">
        <v>46</v>
      </c>
      <c r="E957" t="s">
        <v>47</v>
      </c>
      <c r="F957" t="s">
        <v>81</v>
      </c>
      <c r="G957" t="s">
        <v>82</v>
      </c>
      <c r="H957">
        <v>2</v>
      </c>
      <c r="I957">
        <v>149.33000000000001</v>
      </c>
      <c r="J957">
        <v>20</v>
      </c>
      <c r="K957">
        <v>30</v>
      </c>
      <c r="L957">
        <v>2.1800000000000002</v>
      </c>
      <c r="M957">
        <v>3.8</v>
      </c>
      <c r="N957" t="s">
        <v>41</v>
      </c>
      <c r="O957" t="s">
        <v>42</v>
      </c>
      <c r="P957" t="s">
        <v>43</v>
      </c>
      <c r="Q957">
        <v>298.66000000000003</v>
      </c>
      <c r="R957">
        <v>59.73</v>
      </c>
      <c r="S957">
        <v>238.93</v>
      </c>
      <c r="T957">
        <v>25</v>
      </c>
      <c r="U957">
        <v>263.93</v>
      </c>
      <c r="V957">
        <v>43</v>
      </c>
      <c r="W957">
        <v>0</v>
      </c>
      <c r="X957" t="s">
        <v>44</v>
      </c>
      <c r="Y957">
        <v>28.2</v>
      </c>
      <c r="Z957">
        <v>67.38</v>
      </c>
      <c r="AA957">
        <v>0</v>
      </c>
    </row>
    <row r="958" spans="1:27" x14ac:dyDescent="0.25">
      <c r="A958" t="s">
        <v>1037</v>
      </c>
      <c r="B958" s="6">
        <v>45774</v>
      </c>
      <c r="C958" t="s">
        <v>53</v>
      </c>
      <c r="D958" t="s">
        <v>66</v>
      </c>
      <c r="E958" t="s">
        <v>47</v>
      </c>
      <c r="F958" t="s">
        <v>111</v>
      </c>
      <c r="G958" t="s">
        <v>119</v>
      </c>
      <c r="H958">
        <v>6</v>
      </c>
      <c r="I958">
        <v>463.81</v>
      </c>
      <c r="J958">
        <v>10</v>
      </c>
      <c r="K958">
        <v>31</v>
      </c>
      <c r="L958">
        <v>6.63</v>
      </c>
      <c r="M958">
        <v>3.8</v>
      </c>
      <c r="N958" t="s">
        <v>41</v>
      </c>
      <c r="O958" t="s">
        <v>42</v>
      </c>
      <c r="P958" t="s">
        <v>43</v>
      </c>
      <c r="Q958">
        <v>2782.86</v>
      </c>
      <c r="R958">
        <v>278.29000000000002</v>
      </c>
      <c r="S958">
        <v>2504.5700000000002</v>
      </c>
      <c r="T958">
        <v>0</v>
      </c>
      <c r="U958">
        <v>2504.5700000000002</v>
      </c>
      <c r="V958">
        <v>33</v>
      </c>
      <c r="W958">
        <v>0</v>
      </c>
      <c r="X958" t="s">
        <v>44</v>
      </c>
      <c r="Y958">
        <v>11.3</v>
      </c>
      <c r="Z958">
        <v>283.02</v>
      </c>
      <c r="AA958">
        <v>0</v>
      </c>
    </row>
    <row r="959" spans="1:27" x14ac:dyDescent="0.25">
      <c r="A959" t="s">
        <v>1038</v>
      </c>
      <c r="B959" s="6">
        <v>45774</v>
      </c>
      <c r="C959" t="s">
        <v>58</v>
      </c>
      <c r="D959" t="s">
        <v>46</v>
      </c>
      <c r="E959" t="s">
        <v>47</v>
      </c>
      <c r="F959" t="s">
        <v>111</v>
      </c>
      <c r="G959" t="s">
        <v>49</v>
      </c>
      <c r="H959">
        <v>3</v>
      </c>
      <c r="I959">
        <v>331.39</v>
      </c>
      <c r="J959">
        <v>10</v>
      </c>
      <c r="K959">
        <v>41</v>
      </c>
      <c r="L959">
        <v>4.07</v>
      </c>
      <c r="M959">
        <v>3.8</v>
      </c>
      <c r="N959" t="s">
        <v>60</v>
      </c>
      <c r="O959" t="s">
        <v>42</v>
      </c>
      <c r="P959" t="s">
        <v>56</v>
      </c>
      <c r="Q959">
        <v>994.17</v>
      </c>
      <c r="R959">
        <v>99.42</v>
      </c>
      <c r="S959">
        <v>894.75</v>
      </c>
      <c r="T959">
        <v>0</v>
      </c>
      <c r="U959">
        <v>894.75</v>
      </c>
      <c r="V959">
        <v>27</v>
      </c>
      <c r="W959">
        <v>14</v>
      </c>
      <c r="X959" t="s">
        <v>35</v>
      </c>
      <c r="Y959">
        <v>22.9</v>
      </c>
      <c r="Z959">
        <v>204.9</v>
      </c>
      <c r="AA959">
        <v>1</v>
      </c>
    </row>
    <row r="960" spans="1:27" x14ac:dyDescent="0.25">
      <c r="A960" t="s">
        <v>1039</v>
      </c>
      <c r="B960" s="6">
        <v>45774</v>
      </c>
      <c r="C960" t="s">
        <v>27</v>
      </c>
      <c r="D960" t="s">
        <v>38</v>
      </c>
      <c r="E960" t="s">
        <v>29</v>
      </c>
      <c r="F960" t="s">
        <v>48</v>
      </c>
      <c r="G960" t="s">
        <v>98</v>
      </c>
      <c r="H960">
        <v>1</v>
      </c>
      <c r="I960">
        <v>194.24</v>
      </c>
      <c r="J960">
        <v>25</v>
      </c>
      <c r="K960">
        <v>37</v>
      </c>
      <c r="L960">
        <v>4.2300000000000004</v>
      </c>
      <c r="M960">
        <v>4.5999999999999996</v>
      </c>
      <c r="N960" t="s">
        <v>50</v>
      </c>
      <c r="O960" t="s">
        <v>33</v>
      </c>
      <c r="P960" t="s">
        <v>64</v>
      </c>
      <c r="Q960">
        <v>194.24</v>
      </c>
      <c r="R960">
        <v>48.56</v>
      </c>
      <c r="S960">
        <v>0</v>
      </c>
      <c r="T960">
        <v>10</v>
      </c>
      <c r="U960">
        <v>0</v>
      </c>
      <c r="V960">
        <v>17</v>
      </c>
      <c r="W960">
        <v>20</v>
      </c>
      <c r="X960" t="s">
        <v>35</v>
      </c>
      <c r="Y960">
        <v>21.4</v>
      </c>
      <c r="Z960">
        <v>0</v>
      </c>
      <c r="AA960">
        <v>1</v>
      </c>
    </row>
    <row r="961" spans="1:27" x14ac:dyDescent="0.25">
      <c r="A961" t="s">
        <v>1040</v>
      </c>
      <c r="B961" s="6">
        <v>45775</v>
      </c>
      <c r="C961" t="s">
        <v>27</v>
      </c>
      <c r="D961" t="s">
        <v>38</v>
      </c>
      <c r="E961" t="s">
        <v>29</v>
      </c>
      <c r="F961" t="s">
        <v>73</v>
      </c>
      <c r="G961" t="s">
        <v>119</v>
      </c>
      <c r="H961">
        <v>5</v>
      </c>
      <c r="I961">
        <v>446.77</v>
      </c>
      <c r="J961">
        <v>25</v>
      </c>
      <c r="K961">
        <v>35</v>
      </c>
      <c r="L961">
        <v>4.75</v>
      </c>
      <c r="M961">
        <v>4.0999999999999996</v>
      </c>
      <c r="N961" t="s">
        <v>32</v>
      </c>
      <c r="O961" t="s">
        <v>42</v>
      </c>
      <c r="P961" t="s">
        <v>43</v>
      </c>
      <c r="Q961">
        <v>2233.85</v>
      </c>
      <c r="R961">
        <v>558.46</v>
      </c>
      <c r="S961">
        <v>1675.39</v>
      </c>
      <c r="T961">
        <v>0</v>
      </c>
      <c r="U961">
        <v>1675.39</v>
      </c>
      <c r="V961">
        <v>28</v>
      </c>
      <c r="W961">
        <v>7</v>
      </c>
      <c r="X961" t="s">
        <v>35</v>
      </c>
      <c r="Y961">
        <v>18.899999999999999</v>
      </c>
      <c r="Z961">
        <v>316.64999999999998</v>
      </c>
      <c r="AA961">
        <v>1</v>
      </c>
    </row>
    <row r="962" spans="1:27" x14ac:dyDescent="0.25">
      <c r="A962" t="s">
        <v>1041</v>
      </c>
      <c r="B962" s="6">
        <v>45775</v>
      </c>
      <c r="C962" t="s">
        <v>27</v>
      </c>
      <c r="D962" t="s">
        <v>46</v>
      </c>
      <c r="E962" t="s">
        <v>29</v>
      </c>
      <c r="F962" t="s">
        <v>81</v>
      </c>
      <c r="G962" t="s">
        <v>67</v>
      </c>
      <c r="H962">
        <v>2</v>
      </c>
      <c r="I962">
        <v>61.92</v>
      </c>
      <c r="J962">
        <v>0</v>
      </c>
      <c r="K962">
        <v>35</v>
      </c>
      <c r="L962">
        <v>2.99</v>
      </c>
      <c r="M962">
        <v>4.9000000000000004</v>
      </c>
      <c r="N962" t="s">
        <v>68</v>
      </c>
      <c r="O962" t="s">
        <v>42</v>
      </c>
      <c r="P962" t="s">
        <v>34</v>
      </c>
      <c r="Q962">
        <v>123.84</v>
      </c>
      <c r="R962">
        <v>0</v>
      </c>
      <c r="S962">
        <v>123.84</v>
      </c>
      <c r="T962">
        <v>20</v>
      </c>
      <c r="U962">
        <v>143.84</v>
      </c>
      <c r="V962">
        <v>39</v>
      </c>
      <c r="W962">
        <v>0</v>
      </c>
      <c r="X962" t="s">
        <v>44</v>
      </c>
      <c r="Y962">
        <v>15</v>
      </c>
      <c r="Z962">
        <v>18.579999999999998</v>
      </c>
      <c r="AA962">
        <v>0</v>
      </c>
    </row>
    <row r="963" spans="1:27" x14ac:dyDescent="0.25">
      <c r="A963" t="s">
        <v>1042</v>
      </c>
      <c r="B963" s="6">
        <v>45775</v>
      </c>
      <c r="C963" t="s">
        <v>84</v>
      </c>
      <c r="D963" t="s">
        <v>38</v>
      </c>
      <c r="E963" t="s">
        <v>29</v>
      </c>
      <c r="F963" t="s">
        <v>81</v>
      </c>
      <c r="G963" t="s">
        <v>144</v>
      </c>
      <c r="H963">
        <v>1</v>
      </c>
      <c r="I963">
        <v>470.82</v>
      </c>
      <c r="J963">
        <v>5</v>
      </c>
      <c r="K963">
        <v>24</v>
      </c>
      <c r="L963">
        <v>7.13</v>
      </c>
      <c r="M963">
        <v>4.2</v>
      </c>
      <c r="N963" t="s">
        <v>32</v>
      </c>
      <c r="O963" t="s">
        <v>42</v>
      </c>
      <c r="P963" t="s">
        <v>34</v>
      </c>
      <c r="Q963">
        <v>470.82</v>
      </c>
      <c r="R963">
        <v>23.54</v>
      </c>
      <c r="S963">
        <v>447.28</v>
      </c>
      <c r="T963">
        <v>0</v>
      </c>
      <c r="U963">
        <v>447.28</v>
      </c>
      <c r="V963">
        <v>43</v>
      </c>
      <c r="W963">
        <v>0</v>
      </c>
      <c r="X963" t="s">
        <v>44</v>
      </c>
      <c r="Y963">
        <v>28.4</v>
      </c>
      <c r="Z963">
        <v>127.03</v>
      </c>
      <c r="AA963">
        <v>0</v>
      </c>
    </row>
    <row r="964" spans="1:27" x14ac:dyDescent="0.25">
      <c r="A964" t="s">
        <v>1043</v>
      </c>
      <c r="B964" s="6">
        <v>45775</v>
      </c>
      <c r="C964" t="s">
        <v>53</v>
      </c>
      <c r="D964" t="s">
        <v>38</v>
      </c>
      <c r="E964" t="s">
        <v>47</v>
      </c>
      <c r="F964" t="s">
        <v>73</v>
      </c>
      <c r="G964" t="s">
        <v>82</v>
      </c>
      <c r="H964">
        <v>3</v>
      </c>
      <c r="I964">
        <v>378.44</v>
      </c>
      <c r="J964">
        <v>0</v>
      </c>
      <c r="K964">
        <v>32</v>
      </c>
      <c r="L964">
        <v>5.05</v>
      </c>
      <c r="M964">
        <v>4.2</v>
      </c>
      <c r="N964" t="s">
        <v>32</v>
      </c>
      <c r="O964" t="s">
        <v>42</v>
      </c>
      <c r="P964" t="s">
        <v>43</v>
      </c>
      <c r="Q964">
        <v>1135.32</v>
      </c>
      <c r="R964">
        <v>0</v>
      </c>
      <c r="S964">
        <v>1135.32</v>
      </c>
      <c r="T964">
        <v>0</v>
      </c>
      <c r="U964">
        <v>1135.32</v>
      </c>
      <c r="V964">
        <v>42</v>
      </c>
      <c r="W964">
        <v>0</v>
      </c>
      <c r="X964" t="s">
        <v>44</v>
      </c>
      <c r="Y964">
        <v>31.7</v>
      </c>
      <c r="Z964">
        <v>359.9</v>
      </c>
      <c r="AA964">
        <v>0</v>
      </c>
    </row>
    <row r="965" spans="1:27" x14ac:dyDescent="0.25">
      <c r="A965" t="s">
        <v>1044</v>
      </c>
      <c r="B965" s="6">
        <v>45775</v>
      </c>
      <c r="C965" t="s">
        <v>84</v>
      </c>
      <c r="D965" t="s">
        <v>66</v>
      </c>
      <c r="E965" t="s">
        <v>47</v>
      </c>
      <c r="F965" t="s">
        <v>73</v>
      </c>
      <c r="G965" t="s">
        <v>98</v>
      </c>
      <c r="H965">
        <v>5</v>
      </c>
      <c r="I965">
        <v>124.01</v>
      </c>
      <c r="J965">
        <v>25</v>
      </c>
      <c r="K965">
        <v>48</v>
      </c>
      <c r="L965">
        <v>1.08</v>
      </c>
      <c r="M965">
        <v>3.6</v>
      </c>
      <c r="N965" t="s">
        <v>32</v>
      </c>
      <c r="O965" t="s">
        <v>42</v>
      </c>
      <c r="P965" t="s">
        <v>43</v>
      </c>
      <c r="Q965">
        <v>620.04999999999995</v>
      </c>
      <c r="R965">
        <v>155.01</v>
      </c>
      <c r="S965">
        <v>465.04</v>
      </c>
      <c r="T965">
        <v>0</v>
      </c>
      <c r="U965">
        <v>465.04</v>
      </c>
      <c r="V965">
        <v>39</v>
      </c>
      <c r="W965">
        <v>9</v>
      </c>
      <c r="X965" t="s">
        <v>35</v>
      </c>
      <c r="Y965">
        <v>28.8</v>
      </c>
      <c r="Z965">
        <v>133.93</v>
      </c>
      <c r="AA965">
        <v>1</v>
      </c>
    </row>
    <row r="966" spans="1:27" x14ac:dyDescent="0.25">
      <c r="A966" t="s">
        <v>1045</v>
      </c>
      <c r="B966" s="6">
        <v>45775</v>
      </c>
      <c r="C966" t="s">
        <v>53</v>
      </c>
      <c r="D966" t="s">
        <v>46</v>
      </c>
      <c r="E966" t="s">
        <v>29</v>
      </c>
      <c r="F966" t="s">
        <v>81</v>
      </c>
      <c r="G966" t="s">
        <v>119</v>
      </c>
      <c r="H966">
        <v>7</v>
      </c>
      <c r="I966">
        <v>90.85</v>
      </c>
      <c r="J966">
        <v>10</v>
      </c>
      <c r="K966">
        <v>19</v>
      </c>
      <c r="L966">
        <v>5.29</v>
      </c>
      <c r="M966">
        <v>3.6</v>
      </c>
      <c r="N966" t="s">
        <v>68</v>
      </c>
      <c r="O966" t="s">
        <v>42</v>
      </c>
      <c r="P966" t="s">
        <v>56</v>
      </c>
      <c r="Q966">
        <v>635.95000000000005</v>
      </c>
      <c r="R966">
        <v>63.6</v>
      </c>
      <c r="S966">
        <v>572.35</v>
      </c>
      <c r="T966">
        <v>0</v>
      </c>
      <c r="U966">
        <v>572.35</v>
      </c>
      <c r="V966">
        <v>36</v>
      </c>
      <c r="W966">
        <v>0</v>
      </c>
      <c r="X966" t="s">
        <v>44</v>
      </c>
      <c r="Y966">
        <v>11</v>
      </c>
      <c r="Z966">
        <v>62.96</v>
      </c>
      <c r="AA966">
        <v>0</v>
      </c>
    </row>
    <row r="967" spans="1:27" x14ac:dyDescent="0.25">
      <c r="A967" t="s">
        <v>1046</v>
      </c>
      <c r="B967" s="6">
        <v>45775</v>
      </c>
      <c r="C967" t="s">
        <v>37</v>
      </c>
      <c r="D967" t="s">
        <v>46</v>
      </c>
      <c r="E967" t="s">
        <v>29</v>
      </c>
      <c r="F967" t="s">
        <v>76</v>
      </c>
      <c r="G967" t="s">
        <v>136</v>
      </c>
      <c r="H967">
        <v>2</v>
      </c>
      <c r="I967">
        <v>294.41000000000003</v>
      </c>
      <c r="J967">
        <v>25</v>
      </c>
      <c r="K967">
        <v>20</v>
      </c>
      <c r="L967">
        <v>7.76</v>
      </c>
      <c r="M967">
        <v>3.8</v>
      </c>
      <c r="N967" t="s">
        <v>68</v>
      </c>
      <c r="O967" t="s">
        <v>42</v>
      </c>
      <c r="P967" t="s">
        <v>56</v>
      </c>
      <c r="Q967">
        <v>588.82000000000005</v>
      </c>
      <c r="R967">
        <v>147.21</v>
      </c>
      <c r="S967">
        <v>441.61</v>
      </c>
      <c r="T967">
        <v>0</v>
      </c>
      <c r="U967">
        <v>441.61</v>
      </c>
      <c r="V967">
        <v>32</v>
      </c>
      <c r="W967">
        <v>0</v>
      </c>
      <c r="X967" t="s">
        <v>44</v>
      </c>
      <c r="Y967">
        <v>10.4</v>
      </c>
      <c r="Z967">
        <v>45.93</v>
      </c>
      <c r="AA967">
        <v>0</v>
      </c>
    </row>
    <row r="968" spans="1:27" x14ac:dyDescent="0.25">
      <c r="A968" t="s">
        <v>1047</v>
      </c>
      <c r="B968" s="6">
        <v>45775</v>
      </c>
      <c r="C968" t="s">
        <v>80</v>
      </c>
      <c r="D968" t="s">
        <v>38</v>
      </c>
      <c r="E968" t="s">
        <v>29</v>
      </c>
      <c r="F968" t="s">
        <v>30</v>
      </c>
      <c r="G968" t="s">
        <v>82</v>
      </c>
      <c r="H968">
        <v>1</v>
      </c>
      <c r="I968">
        <v>364</v>
      </c>
      <c r="J968">
        <v>0</v>
      </c>
      <c r="K968">
        <v>20</v>
      </c>
      <c r="L968">
        <v>3.1</v>
      </c>
      <c r="M968">
        <v>3.3</v>
      </c>
      <c r="N968" t="s">
        <v>60</v>
      </c>
      <c r="O968" t="s">
        <v>42</v>
      </c>
      <c r="P968" t="s">
        <v>43</v>
      </c>
      <c r="Q968">
        <v>364</v>
      </c>
      <c r="R968">
        <v>0</v>
      </c>
      <c r="S968">
        <v>364</v>
      </c>
      <c r="T968">
        <v>0</v>
      </c>
      <c r="U968">
        <v>364</v>
      </c>
      <c r="V968">
        <v>18</v>
      </c>
      <c r="W968">
        <v>2</v>
      </c>
      <c r="X968" t="s">
        <v>44</v>
      </c>
      <c r="Y968">
        <v>9.8000000000000007</v>
      </c>
      <c r="Z968">
        <v>35.67</v>
      </c>
      <c r="AA968">
        <v>0</v>
      </c>
    </row>
    <row r="969" spans="1:27" x14ac:dyDescent="0.25">
      <c r="A969" t="s">
        <v>1048</v>
      </c>
      <c r="B969" s="6">
        <v>45775</v>
      </c>
      <c r="C969" t="s">
        <v>75</v>
      </c>
      <c r="D969" t="s">
        <v>46</v>
      </c>
      <c r="E969" t="s">
        <v>47</v>
      </c>
      <c r="F969" t="s">
        <v>76</v>
      </c>
      <c r="G969" t="s">
        <v>117</v>
      </c>
      <c r="H969">
        <v>1</v>
      </c>
      <c r="I969">
        <v>289.98</v>
      </c>
      <c r="J969">
        <v>25</v>
      </c>
      <c r="K969">
        <v>40</v>
      </c>
      <c r="L969">
        <v>3.58</v>
      </c>
      <c r="M969">
        <v>4.5999999999999996</v>
      </c>
      <c r="N969" t="s">
        <v>60</v>
      </c>
      <c r="O969" t="s">
        <v>42</v>
      </c>
      <c r="P969" t="s">
        <v>56</v>
      </c>
      <c r="Q969">
        <v>289.98</v>
      </c>
      <c r="R969">
        <v>72.5</v>
      </c>
      <c r="S969">
        <v>217.48</v>
      </c>
      <c r="T969">
        <v>25</v>
      </c>
      <c r="U969">
        <v>242.48</v>
      </c>
      <c r="V969">
        <v>37</v>
      </c>
      <c r="W969">
        <v>3</v>
      </c>
      <c r="X969" t="s">
        <v>44</v>
      </c>
      <c r="Y969">
        <v>14.5</v>
      </c>
      <c r="Z969">
        <v>31.53</v>
      </c>
      <c r="AA969">
        <v>0</v>
      </c>
    </row>
    <row r="970" spans="1:27" x14ac:dyDescent="0.25">
      <c r="A970" t="s">
        <v>1049</v>
      </c>
      <c r="B970" s="6">
        <v>45775</v>
      </c>
      <c r="C970" t="s">
        <v>37</v>
      </c>
      <c r="D970" t="s">
        <v>54</v>
      </c>
      <c r="E970" t="s">
        <v>29</v>
      </c>
      <c r="F970" t="s">
        <v>86</v>
      </c>
      <c r="G970" t="s">
        <v>78</v>
      </c>
      <c r="H970">
        <v>1</v>
      </c>
      <c r="I970">
        <v>33.86</v>
      </c>
      <c r="J970">
        <v>25</v>
      </c>
      <c r="K970">
        <v>30</v>
      </c>
      <c r="L970">
        <v>2.94</v>
      </c>
      <c r="M970">
        <v>4.7</v>
      </c>
      <c r="N970" t="s">
        <v>60</v>
      </c>
      <c r="O970" t="s">
        <v>42</v>
      </c>
      <c r="P970" t="s">
        <v>51</v>
      </c>
      <c r="Q970">
        <v>33.86</v>
      </c>
      <c r="R970">
        <v>8.4600000000000009</v>
      </c>
      <c r="S970">
        <v>25.4</v>
      </c>
      <c r="T970">
        <v>10</v>
      </c>
      <c r="U970">
        <v>35.4</v>
      </c>
      <c r="V970">
        <v>41</v>
      </c>
      <c r="W970">
        <v>0</v>
      </c>
      <c r="X970" t="s">
        <v>44</v>
      </c>
      <c r="Y970">
        <v>20</v>
      </c>
      <c r="Z970">
        <v>5.08</v>
      </c>
      <c r="AA970">
        <v>0</v>
      </c>
    </row>
    <row r="971" spans="1:27" x14ac:dyDescent="0.25">
      <c r="A971" t="s">
        <v>1050</v>
      </c>
      <c r="B971" s="6">
        <v>45775</v>
      </c>
      <c r="C971" t="s">
        <v>58</v>
      </c>
      <c r="D971" t="s">
        <v>28</v>
      </c>
      <c r="E971" t="s">
        <v>29</v>
      </c>
      <c r="F971" t="s">
        <v>39</v>
      </c>
      <c r="G971" t="s">
        <v>49</v>
      </c>
      <c r="H971">
        <v>1</v>
      </c>
      <c r="I971">
        <v>300.13</v>
      </c>
      <c r="J971">
        <v>5</v>
      </c>
      <c r="K971">
        <v>21</v>
      </c>
      <c r="L971">
        <v>3.68</v>
      </c>
      <c r="M971">
        <v>3.4</v>
      </c>
      <c r="N971" t="s">
        <v>32</v>
      </c>
      <c r="O971" t="s">
        <v>42</v>
      </c>
      <c r="P971" t="s">
        <v>64</v>
      </c>
      <c r="Q971">
        <v>300.13</v>
      </c>
      <c r="R971">
        <v>15.01</v>
      </c>
      <c r="S971">
        <v>285.12</v>
      </c>
      <c r="T971">
        <v>20</v>
      </c>
      <c r="U971">
        <v>305.12</v>
      </c>
      <c r="V971">
        <v>15</v>
      </c>
      <c r="W971">
        <v>6</v>
      </c>
      <c r="X971" t="s">
        <v>35</v>
      </c>
      <c r="Y971">
        <v>24.6</v>
      </c>
      <c r="Z971">
        <v>70.14</v>
      </c>
      <c r="AA971">
        <v>1</v>
      </c>
    </row>
    <row r="972" spans="1:27" x14ac:dyDescent="0.25">
      <c r="A972" t="s">
        <v>1051</v>
      </c>
      <c r="B972" s="6">
        <v>45775</v>
      </c>
      <c r="C972" t="s">
        <v>58</v>
      </c>
      <c r="D972" t="s">
        <v>38</v>
      </c>
      <c r="E972" t="s">
        <v>47</v>
      </c>
      <c r="F972" t="s">
        <v>93</v>
      </c>
      <c r="G972" t="s">
        <v>89</v>
      </c>
      <c r="H972">
        <v>5</v>
      </c>
      <c r="I972">
        <v>25.85</v>
      </c>
      <c r="J972">
        <v>15</v>
      </c>
      <c r="K972">
        <v>27</v>
      </c>
      <c r="L972">
        <v>3.13</v>
      </c>
      <c r="M972">
        <v>4.8</v>
      </c>
      <c r="N972" t="s">
        <v>68</v>
      </c>
      <c r="O972" t="s">
        <v>42</v>
      </c>
      <c r="P972" t="s">
        <v>43</v>
      </c>
      <c r="Q972">
        <v>129.25</v>
      </c>
      <c r="R972">
        <v>19.39</v>
      </c>
      <c r="S972">
        <v>109.86</v>
      </c>
      <c r="T972">
        <v>15</v>
      </c>
      <c r="U972">
        <v>124.86</v>
      </c>
      <c r="V972">
        <v>15</v>
      </c>
      <c r="W972">
        <v>12</v>
      </c>
      <c r="X972" t="s">
        <v>35</v>
      </c>
      <c r="Y972">
        <v>16</v>
      </c>
      <c r="Z972">
        <v>17.579999999999998</v>
      </c>
      <c r="AA972">
        <v>1</v>
      </c>
    </row>
    <row r="973" spans="1:27" x14ac:dyDescent="0.25">
      <c r="A973" t="s">
        <v>1052</v>
      </c>
      <c r="B973" s="6">
        <v>45776</v>
      </c>
      <c r="C973" t="s">
        <v>53</v>
      </c>
      <c r="D973" t="s">
        <v>28</v>
      </c>
      <c r="E973" t="s">
        <v>29</v>
      </c>
      <c r="F973" t="s">
        <v>93</v>
      </c>
      <c r="G973" t="s">
        <v>40</v>
      </c>
      <c r="H973">
        <v>3</v>
      </c>
      <c r="I973">
        <v>447.7</v>
      </c>
      <c r="J973">
        <v>10</v>
      </c>
      <c r="K973">
        <v>15</v>
      </c>
      <c r="L973">
        <v>3.25</v>
      </c>
      <c r="M973">
        <v>3.5</v>
      </c>
      <c r="N973" t="s">
        <v>68</v>
      </c>
      <c r="O973" t="s">
        <v>42</v>
      </c>
      <c r="P973" t="s">
        <v>34</v>
      </c>
      <c r="Q973">
        <v>1343.1</v>
      </c>
      <c r="R973">
        <v>134.31</v>
      </c>
      <c r="S973">
        <v>1208.79</v>
      </c>
      <c r="T973">
        <v>0</v>
      </c>
      <c r="U973">
        <v>1208.79</v>
      </c>
      <c r="V973">
        <v>39</v>
      </c>
      <c r="W973">
        <v>0</v>
      </c>
      <c r="X973" t="s">
        <v>44</v>
      </c>
      <c r="Y973">
        <v>20</v>
      </c>
      <c r="Z973">
        <v>241.76</v>
      </c>
      <c r="AA973">
        <v>0</v>
      </c>
    </row>
    <row r="974" spans="1:27" x14ac:dyDescent="0.25">
      <c r="A974" t="s">
        <v>1053</v>
      </c>
      <c r="B974" s="6">
        <v>45776</v>
      </c>
      <c r="C974" t="s">
        <v>75</v>
      </c>
      <c r="D974" t="s">
        <v>54</v>
      </c>
      <c r="E974" t="s">
        <v>47</v>
      </c>
      <c r="F974" t="s">
        <v>59</v>
      </c>
      <c r="G974" t="s">
        <v>49</v>
      </c>
      <c r="H974">
        <v>6</v>
      </c>
      <c r="I974">
        <v>265.52</v>
      </c>
      <c r="J974">
        <v>25</v>
      </c>
      <c r="K974">
        <v>33</v>
      </c>
      <c r="L974">
        <v>6.54</v>
      </c>
      <c r="M974">
        <v>3.5</v>
      </c>
      <c r="N974" t="s">
        <v>50</v>
      </c>
      <c r="O974" t="s">
        <v>42</v>
      </c>
      <c r="P974" t="s">
        <v>56</v>
      </c>
      <c r="Q974">
        <v>1593.12</v>
      </c>
      <c r="R974">
        <v>398.28</v>
      </c>
      <c r="S974">
        <v>1194.8399999999999</v>
      </c>
      <c r="T974">
        <v>0</v>
      </c>
      <c r="U974">
        <v>1194.8399999999999</v>
      </c>
      <c r="V974">
        <v>40</v>
      </c>
      <c r="W974">
        <v>0</v>
      </c>
      <c r="X974" t="s">
        <v>44</v>
      </c>
      <c r="Y974">
        <v>29.7</v>
      </c>
      <c r="Z974">
        <v>354.87</v>
      </c>
      <c r="AA974">
        <v>0</v>
      </c>
    </row>
    <row r="975" spans="1:27" x14ac:dyDescent="0.25">
      <c r="A975" t="s">
        <v>1054</v>
      </c>
      <c r="B975" s="6">
        <v>45776</v>
      </c>
      <c r="C975" t="s">
        <v>75</v>
      </c>
      <c r="D975" t="s">
        <v>66</v>
      </c>
      <c r="E975" t="s">
        <v>29</v>
      </c>
      <c r="F975" t="s">
        <v>93</v>
      </c>
      <c r="G975" t="s">
        <v>119</v>
      </c>
      <c r="H975">
        <v>3</v>
      </c>
      <c r="I975">
        <v>102.22</v>
      </c>
      <c r="J975">
        <v>5</v>
      </c>
      <c r="K975">
        <v>27</v>
      </c>
      <c r="L975">
        <v>4.59</v>
      </c>
      <c r="M975">
        <v>4.5999999999999996</v>
      </c>
      <c r="N975" t="s">
        <v>50</v>
      </c>
      <c r="O975" t="s">
        <v>42</v>
      </c>
      <c r="P975" t="s">
        <v>51</v>
      </c>
      <c r="Q975">
        <v>306.66000000000003</v>
      </c>
      <c r="R975">
        <v>15.33</v>
      </c>
      <c r="S975">
        <v>291.33</v>
      </c>
      <c r="T975">
        <v>15</v>
      </c>
      <c r="U975">
        <v>306.33</v>
      </c>
      <c r="V975">
        <v>41</v>
      </c>
      <c r="W975">
        <v>0</v>
      </c>
      <c r="X975" t="s">
        <v>44</v>
      </c>
      <c r="Y975">
        <v>13.6</v>
      </c>
      <c r="Z975">
        <v>39.619999999999997</v>
      </c>
      <c r="AA975">
        <v>0</v>
      </c>
    </row>
    <row r="976" spans="1:27" x14ac:dyDescent="0.25">
      <c r="A976" t="s">
        <v>1055</v>
      </c>
      <c r="B976" s="6">
        <v>45776</v>
      </c>
      <c r="C976" t="s">
        <v>80</v>
      </c>
      <c r="D976" t="s">
        <v>46</v>
      </c>
      <c r="E976" t="s">
        <v>29</v>
      </c>
      <c r="F976" t="s">
        <v>93</v>
      </c>
      <c r="G976" t="s">
        <v>78</v>
      </c>
      <c r="H976">
        <v>2</v>
      </c>
      <c r="I976">
        <v>147.16999999999999</v>
      </c>
      <c r="J976">
        <v>20</v>
      </c>
      <c r="K976">
        <v>20</v>
      </c>
      <c r="L976">
        <v>7.88</v>
      </c>
      <c r="M976">
        <v>3.2</v>
      </c>
      <c r="N976" t="s">
        <v>60</v>
      </c>
      <c r="O976" t="s">
        <v>42</v>
      </c>
      <c r="P976" t="s">
        <v>64</v>
      </c>
      <c r="Q976">
        <v>294.33999999999997</v>
      </c>
      <c r="R976">
        <v>58.87</v>
      </c>
      <c r="S976">
        <v>235.47</v>
      </c>
      <c r="T976">
        <v>25</v>
      </c>
      <c r="U976">
        <v>260.47000000000003</v>
      </c>
      <c r="V976">
        <v>18</v>
      </c>
      <c r="W976">
        <v>2</v>
      </c>
      <c r="X976" t="s">
        <v>44</v>
      </c>
      <c r="Y976">
        <v>11.9</v>
      </c>
      <c r="Z976">
        <v>28.02</v>
      </c>
      <c r="AA976">
        <v>0</v>
      </c>
    </row>
    <row r="977" spans="1:27" x14ac:dyDescent="0.25">
      <c r="A977" t="s">
        <v>1056</v>
      </c>
      <c r="B977" s="6">
        <v>45776</v>
      </c>
      <c r="C977" t="s">
        <v>37</v>
      </c>
      <c r="D977" t="s">
        <v>66</v>
      </c>
      <c r="E977" t="s">
        <v>29</v>
      </c>
      <c r="F977" t="s">
        <v>81</v>
      </c>
      <c r="G977" t="s">
        <v>100</v>
      </c>
      <c r="H977">
        <v>6</v>
      </c>
      <c r="I977">
        <v>240.71</v>
      </c>
      <c r="J977">
        <v>0</v>
      </c>
      <c r="K977">
        <v>28</v>
      </c>
      <c r="L977">
        <v>4.62</v>
      </c>
      <c r="M977">
        <v>4.3</v>
      </c>
      <c r="N977" t="s">
        <v>60</v>
      </c>
      <c r="O977" t="s">
        <v>42</v>
      </c>
      <c r="P977" t="s">
        <v>51</v>
      </c>
      <c r="Q977">
        <v>1444.26</v>
      </c>
      <c r="R977">
        <v>0</v>
      </c>
      <c r="S977">
        <v>1444.26</v>
      </c>
      <c r="T977">
        <v>0</v>
      </c>
      <c r="U977">
        <v>1444.26</v>
      </c>
      <c r="V977">
        <v>15</v>
      </c>
      <c r="W977">
        <v>13</v>
      </c>
      <c r="X977" t="s">
        <v>35</v>
      </c>
      <c r="Y977">
        <v>26.9</v>
      </c>
      <c r="Z977">
        <v>388.51</v>
      </c>
      <c r="AA977">
        <v>1</v>
      </c>
    </row>
    <row r="978" spans="1:27" x14ac:dyDescent="0.25">
      <c r="A978" t="s">
        <v>1057</v>
      </c>
      <c r="B978" s="6">
        <v>45776</v>
      </c>
      <c r="C978" t="s">
        <v>75</v>
      </c>
      <c r="D978" t="s">
        <v>54</v>
      </c>
      <c r="E978" t="s">
        <v>29</v>
      </c>
      <c r="F978" t="s">
        <v>48</v>
      </c>
      <c r="G978" t="s">
        <v>49</v>
      </c>
      <c r="H978">
        <v>5</v>
      </c>
      <c r="I978">
        <v>147.16</v>
      </c>
      <c r="J978">
        <v>15</v>
      </c>
      <c r="K978">
        <v>30</v>
      </c>
      <c r="L978">
        <v>0.87</v>
      </c>
      <c r="M978">
        <v>4.5</v>
      </c>
      <c r="N978" t="s">
        <v>50</v>
      </c>
      <c r="O978" t="s">
        <v>42</v>
      </c>
      <c r="P978" t="s">
        <v>51</v>
      </c>
      <c r="Q978">
        <v>735.8</v>
      </c>
      <c r="R978">
        <v>110.37</v>
      </c>
      <c r="S978">
        <v>625.42999999999995</v>
      </c>
      <c r="T978">
        <v>0</v>
      </c>
      <c r="U978">
        <v>625.42999999999995</v>
      </c>
      <c r="V978">
        <v>30</v>
      </c>
      <c r="W978">
        <v>0</v>
      </c>
      <c r="X978" t="s">
        <v>44</v>
      </c>
      <c r="Y978">
        <v>22.4</v>
      </c>
      <c r="Z978">
        <v>140.1</v>
      </c>
      <c r="AA978">
        <v>0</v>
      </c>
    </row>
    <row r="979" spans="1:27" x14ac:dyDescent="0.25">
      <c r="A979" t="s">
        <v>1058</v>
      </c>
      <c r="B979" s="6">
        <v>45776</v>
      </c>
      <c r="C979" t="s">
        <v>88</v>
      </c>
      <c r="D979" t="s">
        <v>66</v>
      </c>
      <c r="E979" t="s">
        <v>29</v>
      </c>
      <c r="F979" t="s">
        <v>86</v>
      </c>
      <c r="G979" t="s">
        <v>117</v>
      </c>
      <c r="H979">
        <v>3</v>
      </c>
      <c r="I979">
        <v>133.22999999999999</v>
      </c>
      <c r="J979">
        <v>15</v>
      </c>
      <c r="K979">
        <v>31</v>
      </c>
      <c r="L979">
        <v>1.65</v>
      </c>
      <c r="M979">
        <v>4.3</v>
      </c>
      <c r="N979" t="s">
        <v>41</v>
      </c>
      <c r="O979" t="s">
        <v>42</v>
      </c>
      <c r="P979" t="s">
        <v>51</v>
      </c>
      <c r="Q979">
        <v>399.69</v>
      </c>
      <c r="R979">
        <v>59.95</v>
      </c>
      <c r="S979">
        <v>339.74</v>
      </c>
      <c r="T979">
        <v>0</v>
      </c>
      <c r="U979">
        <v>339.74</v>
      </c>
      <c r="V979">
        <v>36</v>
      </c>
      <c r="W979">
        <v>0</v>
      </c>
      <c r="X979" t="s">
        <v>44</v>
      </c>
      <c r="Y979">
        <v>22.2</v>
      </c>
      <c r="Z979">
        <v>75.42</v>
      </c>
      <c r="AA979">
        <v>0</v>
      </c>
    </row>
    <row r="980" spans="1:27" x14ac:dyDescent="0.25">
      <c r="A980" t="s">
        <v>1059</v>
      </c>
      <c r="B980" s="6">
        <v>45776</v>
      </c>
      <c r="C980" t="s">
        <v>37</v>
      </c>
      <c r="D980" t="s">
        <v>38</v>
      </c>
      <c r="E980" t="s">
        <v>29</v>
      </c>
      <c r="F980" t="s">
        <v>30</v>
      </c>
      <c r="G980" t="s">
        <v>49</v>
      </c>
      <c r="H980">
        <v>1</v>
      </c>
      <c r="I980">
        <v>482.43</v>
      </c>
      <c r="J980">
        <v>0</v>
      </c>
      <c r="K980">
        <v>10</v>
      </c>
      <c r="L980">
        <v>6.5</v>
      </c>
      <c r="M980">
        <v>4.4000000000000004</v>
      </c>
      <c r="N980" t="s">
        <v>50</v>
      </c>
      <c r="O980" t="s">
        <v>42</v>
      </c>
      <c r="P980" t="s">
        <v>56</v>
      </c>
      <c r="Q980">
        <v>482.43</v>
      </c>
      <c r="R980">
        <v>0</v>
      </c>
      <c r="S980">
        <v>482.43</v>
      </c>
      <c r="T980">
        <v>0</v>
      </c>
      <c r="U980">
        <v>482.43</v>
      </c>
      <c r="V980">
        <v>19</v>
      </c>
      <c r="W980">
        <v>0</v>
      </c>
      <c r="X980" t="s">
        <v>44</v>
      </c>
      <c r="Y980">
        <v>24.8</v>
      </c>
      <c r="Z980">
        <v>119.64</v>
      </c>
      <c r="AA980">
        <v>0</v>
      </c>
    </row>
    <row r="981" spans="1:27" x14ac:dyDescent="0.25">
      <c r="A981" t="s">
        <v>1060</v>
      </c>
      <c r="B981" s="6">
        <v>45776</v>
      </c>
      <c r="C981" t="s">
        <v>27</v>
      </c>
      <c r="D981" t="s">
        <v>38</v>
      </c>
      <c r="E981" t="s">
        <v>29</v>
      </c>
      <c r="F981" t="s">
        <v>76</v>
      </c>
      <c r="G981" t="s">
        <v>78</v>
      </c>
      <c r="H981">
        <v>6</v>
      </c>
      <c r="I981">
        <v>187.28</v>
      </c>
      <c r="J981">
        <v>25</v>
      </c>
      <c r="K981">
        <v>25</v>
      </c>
      <c r="L981">
        <v>1.26</v>
      </c>
      <c r="M981">
        <v>3.4</v>
      </c>
      <c r="N981" t="s">
        <v>68</v>
      </c>
      <c r="O981" t="s">
        <v>42</v>
      </c>
      <c r="P981" t="s">
        <v>34</v>
      </c>
      <c r="Q981">
        <v>1123.68</v>
      </c>
      <c r="R981">
        <v>280.92</v>
      </c>
      <c r="S981">
        <v>842.76</v>
      </c>
      <c r="T981">
        <v>0</v>
      </c>
      <c r="U981">
        <v>842.76</v>
      </c>
      <c r="V981">
        <v>43</v>
      </c>
      <c r="W981">
        <v>0</v>
      </c>
      <c r="X981" t="s">
        <v>44</v>
      </c>
      <c r="Y981">
        <v>22.2</v>
      </c>
      <c r="Z981">
        <v>187.09</v>
      </c>
      <c r="AA981">
        <v>0</v>
      </c>
    </row>
    <row r="982" spans="1:27" x14ac:dyDescent="0.25">
      <c r="A982" t="s">
        <v>1061</v>
      </c>
      <c r="B982" s="6">
        <v>45776</v>
      </c>
      <c r="C982" t="s">
        <v>53</v>
      </c>
      <c r="D982" t="s">
        <v>46</v>
      </c>
      <c r="E982" t="s">
        <v>29</v>
      </c>
      <c r="F982" t="s">
        <v>93</v>
      </c>
      <c r="G982" t="s">
        <v>98</v>
      </c>
      <c r="H982">
        <v>5</v>
      </c>
      <c r="I982">
        <v>271.7</v>
      </c>
      <c r="J982">
        <v>10</v>
      </c>
      <c r="K982">
        <v>42</v>
      </c>
      <c r="L982">
        <v>1.1399999999999999</v>
      </c>
      <c r="M982">
        <v>3.1</v>
      </c>
      <c r="N982" t="s">
        <v>41</v>
      </c>
      <c r="O982" t="s">
        <v>42</v>
      </c>
      <c r="P982" t="s">
        <v>43</v>
      </c>
      <c r="Q982">
        <v>1358.5</v>
      </c>
      <c r="R982">
        <v>135.85</v>
      </c>
      <c r="S982">
        <v>1222.6500000000001</v>
      </c>
      <c r="T982">
        <v>0</v>
      </c>
      <c r="U982">
        <v>1222.6500000000001</v>
      </c>
      <c r="V982">
        <v>19</v>
      </c>
      <c r="W982">
        <v>23</v>
      </c>
      <c r="X982" t="s">
        <v>35</v>
      </c>
      <c r="Y982">
        <v>12.4</v>
      </c>
      <c r="Z982">
        <v>151.61000000000001</v>
      </c>
      <c r="AA982">
        <v>1</v>
      </c>
    </row>
    <row r="983" spans="1:27" x14ac:dyDescent="0.25">
      <c r="A983" t="s">
        <v>1062</v>
      </c>
      <c r="B983" s="6">
        <v>45777</v>
      </c>
      <c r="C983" t="s">
        <v>53</v>
      </c>
      <c r="D983" t="s">
        <v>28</v>
      </c>
      <c r="E983" t="s">
        <v>47</v>
      </c>
      <c r="F983" t="s">
        <v>86</v>
      </c>
      <c r="G983" t="s">
        <v>89</v>
      </c>
      <c r="H983">
        <v>3</v>
      </c>
      <c r="I983">
        <v>22.15</v>
      </c>
      <c r="J983">
        <v>15</v>
      </c>
      <c r="K983">
        <v>43</v>
      </c>
      <c r="L983">
        <v>2.54</v>
      </c>
      <c r="M983">
        <v>3</v>
      </c>
      <c r="N983" t="s">
        <v>60</v>
      </c>
      <c r="O983" t="s">
        <v>42</v>
      </c>
      <c r="P983" t="s">
        <v>64</v>
      </c>
      <c r="Q983">
        <v>66.45</v>
      </c>
      <c r="R983">
        <v>9.9700000000000006</v>
      </c>
      <c r="S983">
        <v>56.48</v>
      </c>
      <c r="T983">
        <v>15</v>
      </c>
      <c r="U983">
        <v>71.48</v>
      </c>
      <c r="V983">
        <v>42</v>
      </c>
      <c r="W983">
        <v>1</v>
      </c>
      <c r="X983" t="s">
        <v>44</v>
      </c>
      <c r="Y983">
        <v>9.6999999999999993</v>
      </c>
      <c r="Z983">
        <v>5.48</v>
      </c>
      <c r="AA983">
        <v>0</v>
      </c>
    </row>
    <row r="984" spans="1:27" x14ac:dyDescent="0.25">
      <c r="A984" t="s">
        <v>1063</v>
      </c>
      <c r="B984" s="6">
        <v>45777</v>
      </c>
      <c r="C984" t="s">
        <v>80</v>
      </c>
      <c r="D984" t="s">
        <v>54</v>
      </c>
      <c r="E984" t="s">
        <v>29</v>
      </c>
      <c r="F984" t="s">
        <v>111</v>
      </c>
      <c r="G984" t="s">
        <v>136</v>
      </c>
      <c r="H984">
        <v>5</v>
      </c>
      <c r="I984">
        <v>101.34</v>
      </c>
      <c r="J984">
        <v>15</v>
      </c>
      <c r="K984">
        <v>42</v>
      </c>
      <c r="L984">
        <v>3.19</v>
      </c>
      <c r="M984">
        <v>4.3</v>
      </c>
      <c r="N984" t="s">
        <v>41</v>
      </c>
      <c r="O984" t="s">
        <v>42</v>
      </c>
      <c r="P984" t="s">
        <v>64</v>
      </c>
      <c r="Q984">
        <v>506.7</v>
      </c>
      <c r="R984">
        <v>76</v>
      </c>
      <c r="S984">
        <v>430.7</v>
      </c>
      <c r="T984">
        <v>0</v>
      </c>
      <c r="U984">
        <v>430.7</v>
      </c>
      <c r="V984">
        <v>38</v>
      </c>
      <c r="W984">
        <v>4</v>
      </c>
      <c r="X984" t="s">
        <v>44</v>
      </c>
      <c r="Y984">
        <v>15.1</v>
      </c>
      <c r="Z984">
        <v>65.040000000000006</v>
      </c>
      <c r="AA984">
        <v>0</v>
      </c>
    </row>
    <row r="985" spans="1:27" x14ac:dyDescent="0.25">
      <c r="A985" t="s">
        <v>1064</v>
      </c>
      <c r="B985" s="6">
        <v>45777</v>
      </c>
      <c r="C985" t="s">
        <v>80</v>
      </c>
      <c r="D985" t="s">
        <v>66</v>
      </c>
      <c r="E985" t="s">
        <v>47</v>
      </c>
      <c r="F985" t="s">
        <v>73</v>
      </c>
      <c r="G985" t="s">
        <v>119</v>
      </c>
      <c r="H985">
        <v>7</v>
      </c>
      <c r="I985">
        <v>187.28</v>
      </c>
      <c r="J985">
        <v>25</v>
      </c>
      <c r="K985">
        <v>23</v>
      </c>
      <c r="L985">
        <v>7.96</v>
      </c>
      <c r="M985">
        <v>2.8</v>
      </c>
      <c r="N985" t="s">
        <v>32</v>
      </c>
      <c r="O985" t="s">
        <v>42</v>
      </c>
      <c r="P985" t="s">
        <v>56</v>
      </c>
      <c r="Q985">
        <v>1310.96</v>
      </c>
      <c r="R985">
        <v>327.74</v>
      </c>
      <c r="S985">
        <v>983.22</v>
      </c>
      <c r="T985">
        <v>0</v>
      </c>
      <c r="U985">
        <v>983.22</v>
      </c>
      <c r="V985">
        <v>39</v>
      </c>
      <c r="W985">
        <v>0</v>
      </c>
      <c r="X985" t="s">
        <v>44</v>
      </c>
      <c r="Y985">
        <v>31.2</v>
      </c>
      <c r="Z985">
        <v>306.76</v>
      </c>
      <c r="AA985">
        <v>0</v>
      </c>
    </row>
    <row r="986" spans="1:27" x14ac:dyDescent="0.25">
      <c r="A986" t="s">
        <v>1065</v>
      </c>
      <c r="B986" s="6">
        <v>45777</v>
      </c>
      <c r="C986" t="s">
        <v>58</v>
      </c>
      <c r="D986" t="s">
        <v>28</v>
      </c>
      <c r="E986" t="s">
        <v>29</v>
      </c>
      <c r="F986" t="s">
        <v>39</v>
      </c>
      <c r="G986" t="s">
        <v>144</v>
      </c>
      <c r="H986">
        <v>1</v>
      </c>
      <c r="I986">
        <v>254.31</v>
      </c>
      <c r="J986">
        <v>25</v>
      </c>
      <c r="K986">
        <v>36</v>
      </c>
      <c r="L986">
        <v>4.17</v>
      </c>
      <c r="M986">
        <v>4.5999999999999996</v>
      </c>
      <c r="N986" t="s">
        <v>68</v>
      </c>
      <c r="O986" t="s">
        <v>33</v>
      </c>
      <c r="P986" t="s">
        <v>51</v>
      </c>
      <c r="Q986">
        <v>254.31</v>
      </c>
      <c r="R986">
        <v>63.58</v>
      </c>
      <c r="S986">
        <v>0</v>
      </c>
      <c r="T986">
        <v>20</v>
      </c>
      <c r="U986">
        <v>0</v>
      </c>
      <c r="V986">
        <v>29</v>
      </c>
      <c r="W986">
        <v>7</v>
      </c>
      <c r="X986" t="s">
        <v>35</v>
      </c>
      <c r="Y986">
        <v>19.899999999999999</v>
      </c>
      <c r="Z986">
        <v>0</v>
      </c>
      <c r="AA986">
        <v>1</v>
      </c>
    </row>
    <row r="987" spans="1:27" x14ac:dyDescent="0.25">
      <c r="A987" t="s">
        <v>1066</v>
      </c>
      <c r="B987" s="6">
        <v>45777</v>
      </c>
      <c r="C987" t="s">
        <v>37</v>
      </c>
      <c r="D987" t="s">
        <v>46</v>
      </c>
      <c r="E987" t="s">
        <v>47</v>
      </c>
      <c r="F987" t="s">
        <v>59</v>
      </c>
      <c r="G987" t="s">
        <v>78</v>
      </c>
      <c r="H987">
        <v>7</v>
      </c>
      <c r="I987">
        <v>183.83</v>
      </c>
      <c r="J987">
        <v>20</v>
      </c>
      <c r="K987">
        <v>40</v>
      </c>
      <c r="L987">
        <v>6.26</v>
      </c>
      <c r="M987">
        <v>3.7</v>
      </c>
      <c r="N987" t="s">
        <v>68</v>
      </c>
      <c r="O987" t="s">
        <v>42</v>
      </c>
      <c r="P987" t="s">
        <v>56</v>
      </c>
      <c r="Q987">
        <v>1286.81</v>
      </c>
      <c r="R987">
        <v>257.36</v>
      </c>
      <c r="S987">
        <v>1029.45</v>
      </c>
      <c r="T987">
        <v>0</v>
      </c>
      <c r="U987">
        <v>1029.45</v>
      </c>
      <c r="V987">
        <v>29</v>
      </c>
      <c r="W987">
        <v>11</v>
      </c>
      <c r="X987" t="s">
        <v>35</v>
      </c>
      <c r="Y987">
        <v>25.8</v>
      </c>
      <c r="Z987">
        <v>265.60000000000002</v>
      </c>
      <c r="AA987">
        <v>1</v>
      </c>
    </row>
    <row r="988" spans="1:27" x14ac:dyDescent="0.25">
      <c r="A988" t="s">
        <v>1067</v>
      </c>
      <c r="B988" s="6">
        <v>45777</v>
      </c>
      <c r="C988" t="s">
        <v>88</v>
      </c>
      <c r="D988" t="s">
        <v>38</v>
      </c>
      <c r="E988" t="s">
        <v>29</v>
      </c>
      <c r="F988" t="s">
        <v>59</v>
      </c>
      <c r="G988" t="s">
        <v>136</v>
      </c>
      <c r="H988">
        <v>6</v>
      </c>
      <c r="I988">
        <v>388.4</v>
      </c>
      <c r="J988">
        <v>5</v>
      </c>
      <c r="K988">
        <v>21</v>
      </c>
      <c r="L988">
        <v>0.75</v>
      </c>
      <c r="M988">
        <v>5</v>
      </c>
      <c r="N988" t="s">
        <v>68</v>
      </c>
      <c r="O988" t="s">
        <v>33</v>
      </c>
      <c r="P988" t="s">
        <v>43</v>
      </c>
      <c r="Q988">
        <v>2330.4</v>
      </c>
      <c r="R988">
        <v>116.52</v>
      </c>
      <c r="S988">
        <v>0</v>
      </c>
      <c r="T988">
        <v>0</v>
      </c>
      <c r="U988">
        <v>0</v>
      </c>
      <c r="V988">
        <v>26</v>
      </c>
      <c r="W988">
        <v>0</v>
      </c>
      <c r="X988" t="s">
        <v>44</v>
      </c>
      <c r="Y988">
        <v>28.9</v>
      </c>
      <c r="Z988">
        <v>0</v>
      </c>
      <c r="AA988">
        <v>0</v>
      </c>
    </row>
    <row r="989" spans="1:27" x14ac:dyDescent="0.25">
      <c r="A989" t="s">
        <v>1068</v>
      </c>
      <c r="B989" s="6">
        <v>45777</v>
      </c>
      <c r="C989" t="s">
        <v>27</v>
      </c>
      <c r="D989" t="s">
        <v>28</v>
      </c>
      <c r="E989" t="s">
        <v>29</v>
      </c>
      <c r="F989" t="s">
        <v>39</v>
      </c>
      <c r="G989" t="s">
        <v>70</v>
      </c>
      <c r="H989">
        <v>6</v>
      </c>
      <c r="I989">
        <v>493.91</v>
      </c>
      <c r="J989">
        <v>5</v>
      </c>
      <c r="K989">
        <v>30</v>
      </c>
      <c r="L989">
        <v>1.37</v>
      </c>
      <c r="M989">
        <v>4.4000000000000004</v>
      </c>
      <c r="N989" t="s">
        <v>60</v>
      </c>
      <c r="O989" t="s">
        <v>42</v>
      </c>
      <c r="P989" t="s">
        <v>34</v>
      </c>
      <c r="Q989">
        <v>2963.46</v>
      </c>
      <c r="R989">
        <v>148.16999999999999</v>
      </c>
      <c r="S989">
        <v>2815.29</v>
      </c>
      <c r="T989">
        <v>0</v>
      </c>
      <c r="U989">
        <v>2815.29</v>
      </c>
      <c r="V989">
        <v>29</v>
      </c>
      <c r="W989">
        <v>1</v>
      </c>
      <c r="X989" t="s">
        <v>44</v>
      </c>
      <c r="Y989">
        <v>11.7</v>
      </c>
      <c r="Z989">
        <v>329.39</v>
      </c>
      <c r="AA989">
        <v>0</v>
      </c>
    </row>
    <row r="990" spans="1:27" x14ac:dyDescent="0.25">
      <c r="A990" t="s">
        <v>1069</v>
      </c>
      <c r="B990" s="6">
        <v>45777</v>
      </c>
      <c r="C990" t="s">
        <v>75</v>
      </c>
      <c r="D990" t="s">
        <v>38</v>
      </c>
      <c r="E990" t="s">
        <v>29</v>
      </c>
      <c r="F990" t="s">
        <v>59</v>
      </c>
      <c r="G990" t="s">
        <v>78</v>
      </c>
      <c r="H990">
        <v>3</v>
      </c>
      <c r="I990">
        <v>324.18</v>
      </c>
      <c r="J990">
        <v>25</v>
      </c>
      <c r="K990">
        <v>37</v>
      </c>
      <c r="L990">
        <v>0.69</v>
      </c>
      <c r="M990">
        <v>4</v>
      </c>
      <c r="N990" t="s">
        <v>60</v>
      </c>
      <c r="O990" t="s">
        <v>33</v>
      </c>
      <c r="P990" t="s">
        <v>64</v>
      </c>
      <c r="Q990">
        <v>972.54</v>
      </c>
      <c r="R990">
        <v>243.14</v>
      </c>
      <c r="S990">
        <v>0</v>
      </c>
      <c r="T990">
        <v>0</v>
      </c>
      <c r="U990">
        <v>0</v>
      </c>
      <c r="V990">
        <v>30</v>
      </c>
      <c r="W990">
        <v>7</v>
      </c>
      <c r="X990" t="s">
        <v>35</v>
      </c>
      <c r="Y990">
        <v>16.600000000000001</v>
      </c>
      <c r="Z990">
        <v>0</v>
      </c>
      <c r="AA990">
        <v>1</v>
      </c>
    </row>
    <row r="991" spans="1:27" x14ac:dyDescent="0.25">
      <c r="A991" t="s">
        <v>1070</v>
      </c>
      <c r="B991" s="6">
        <v>45777</v>
      </c>
      <c r="C991" t="s">
        <v>80</v>
      </c>
      <c r="D991" t="s">
        <v>46</v>
      </c>
      <c r="E991" t="s">
        <v>47</v>
      </c>
      <c r="F991" t="s">
        <v>30</v>
      </c>
      <c r="G991" t="s">
        <v>63</v>
      </c>
      <c r="H991">
        <v>6</v>
      </c>
      <c r="I991">
        <v>169.8</v>
      </c>
      <c r="J991">
        <v>25</v>
      </c>
      <c r="K991">
        <v>26</v>
      </c>
      <c r="L991">
        <v>7.12</v>
      </c>
      <c r="M991">
        <v>4.4000000000000004</v>
      </c>
      <c r="N991" t="s">
        <v>68</v>
      </c>
      <c r="O991" t="s">
        <v>42</v>
      </c>
      <c r="P991" t="s">
        <v>51</v>
      </c>
      <c r="Q991">
        <v>1018.8</v>
      </c>
      <c r="R991">
        <v>254.7</v>
      </c>
      <c r="S991">
        <v>764.1</v>
      </c>
      <c r="T991">
        <v>0</v>
      </c>
      <c r="U991">
        <v>764.1</v>
      </c>
      <c r="V991">
        <v>36</v>
      </c>
      <c r="W991">
        <v>0</v>
      </c>
      <c r="X991" t="s">
        <v>44</v>
      </c>
      <c r="Y991">
        <v>21.9</v>
      </c>
      <c r="Z991">
        <v>167.34</v>
      </c>
      <c r="AA991">
        <v>0</v>
      </c>
    </row>
    <row r="992" spans="1:27" x14ac:dyDescent="0.25">
      <c r="A992" t="s">
        <v>1071</v>
      </c>
      <c r="B992" s="6">
        <v>45778</v>
      </c>
      <c r="C992" t="s">
        <v>53</v>
      </c>
      <c r="D992" t="s">
        <v>66</v>
      </c>
      <c r="E992" t="s">
        <v>47</v>
      </c>
      <c r="F992" t="s">
        <v>76</v>
      </c>
      <c r="G992" t="s">
        <v>40</v>
      </c>
      <c r="H992">
        <v>7</v>
      </c>
      <c r="I992">
        <v>53.4</v>
      </c>
      <c r="J992">
        <v>15</v>
      </c>
      <c r="K992">
        <v>39</v>
      </c>
      <c r="L992">
        <v>5.98</v>
      </c>
      <c r="M992">
        <v>3.1</v>
      </c>
      <c r="N992" t="s">
        <v>32</v>
      </c>
      <c r="O992" t="s">
        <v>42</v>
      </c>
      <c r="P992" t="s">
        <v>56</v>
      </c>
      <c r="Q992">
        <v>373.8</v>
      </c>
      <c r="R992">
        <v>56.07</v>
      </c>
      <c r="S992">
        <v>317.73</v>
      </c>
      <c r="T992">
        <v>0</v>
      </c>
      <c r="U992">
        <v>317.73</v>
      </c>
      <c r="V992">
        <v>43</v>
      </c>
      <c r="W992">
        <v>0</v>
      </c>
      <c r="X992" t="s">
        <v>44</v>
      </c>
      <c r="Y992">
        <v>29.7</v>
      </c>
      <c r="Z992">
        <v>94.37</v>
      </c>
      <c r="AA992">
        <v>0</v>
      </c>
    </row>
    <row r="993" spans="1:27" x14ac:dyDescent="0.25">
      <c r="A993" t="s">
        <v>1072</v>
      </c>
      <c r="B993" s="6">
        <v>45778</v>
      </c>
      <c r="C993" t="s">
        <v>53</v>
      </c>
      <c r="D993" t="s">
        <v>46</v>
      </c>
      <c r="E993" t="s">
        <v>47</v>
      </c>
      <c r="F993" t="s">
        <v>81</v>
      </c>
      <c r="G993" t="s">
        <v>49</v>
      </c>
      <c r="H993">
        <v>5</v>
      </c>
      <c r="I993">
        <v>116.13</v>
      </c>
      <c r="J993">
        <v>15</v>
      </c>
      <c r="K993">
        <v>24</v>
      </c>
      <c r="L993">
        <v>5.76</v>
      </c>
      <c r="M993">
        <v>3.8</v>
      </c>
      <c r="N993" t="s">
        <v>32</v>
      </c>
      <c r="O993" t="s">
        <v>42</v>
      </c>
      <c r="P993" t="s">
        <v>56</v>
      </c>
      <c r="Q993">
        <v>580.65</v>
      </c>
      <c r="R993">
        <v>87.1</v>
      </c>
      <c r="S993">
        <v>493.55</v>
      </c>
      <c r="T993">
        <v>0</v>
      </c>
      <c r="U993">
        <v>493.55</v>
      </c>
      <c r="V993">
        <v>25</v>
      </c>
      <c r="W993">
        <v>0</v>
      </c>
      <c r="X993" t="s">
        <v>44</v>
      </c>
      <c r="Y993">
        <v>23.7</v>
      </c>
      <c r="Z993">
        <v>116.97</v>
      </c>
      <c r="AA993">
        <v>0</v>
      </c>
    </row>
    <row r="994" spans="1:27" x14ac:dyDescent="0.25">
      <c r="A994" t="s">
        <v>1073</v>
      </c>
      <c r="B994" s="6">
        <v>45778</v>
      </c>
      <c r="C994" t="s">
        <v>88</v>
      </c>
      <c r="D994" t="s">
        <v>38</v>
      </c>
      <c r="E994" t="s">
        <v>47</v>
      </c>
      <c r="F994" t="s">
        <v>73</v>
      </c>
      <c r="G994" t="s">
        <v>100</v>
      </c>
      <c r="H994">
        <v>1</v>
      </c>
      <c r="I994">
        <v>41.44</v>
      </c>
      <c r="J994">
        <v>0</v>
      </c>
      <c r="K994">
        <v>30</v>
      </c>
      <c r="L994">
        <v>6.27</v>
      </c>
      <c r="M994">
        <v>3.1</v>
      </c>
      <c r="N994" t="s">
        <v>50</v>
      </c>
      <c r="O994" t="s">
        <v>42</v>
      </c>
      <c r="P994" t="s">
        <v>43</v>
      </c>
      <c r="Q994">
        <v>41.44</v>
      </c>
      <c r="R994">
        <v>0</v>
      </c>
      <c r="S994">
        <v>41.44</v>
      </c>
      <c r="T994">
        <v>20</v>
      </c>
      <c r="U994">
        <v>61.44</v>
      </c>
      <c r="V994">
        <v>19</v>
      </c>
      <c r="W994">
        <v>11</v>
      </c>
      <c r="X994" t="s">
        <v>35</v>
      </c>
      <c r="Y994">
        <v>24.4</v>
      </c>
      <c r="Z994">
        <v>10.11</v>
      </c>
      <c r="AA994">
        <v>1</v>
      </c>
    </row>
    <row r="995" spans="1:27" x14ac:dyDescent="0.25">
      <c r="A995" t="s">
        <v>1074</v>
      </c>
      <c r="B995" s="6">
        <v>45778</v>
      </c>
      <c r="C995" t="s">
        <v>53</v>
      </c>
      <c r="D995" t="s">
        <v>46</v>
      </c>
      <c r="E995" t="s">
        <v>47</v>
      </c>
      <c r="F995" t="s">
        <v>76</v>
      </c>
      <c r="G995" t="s">
        <v>49</v>
      </c>
      <c r="H995">
        <v>4</v>
      </c>
      <c r="I995">
        <v>473.77</v>
      </c>
      <c r="J995">
        <v>25</v>
      </c>
      <c r="K995">
        <v>30</v>
      </c>
      <c r="L995">
        <v>2.81</v>
      </c>
      <c r="M995">
        <v>4.2</v>
      </c>
      <c r="N995" t="s">
        <v>32</v>
      </c>
      <c r="O995" t="s">
        <v>42</v>
      </c>
      <c r="P995" t="s">
        <v>43</v>
      </c>
      <c r="Q995">
        <v>1895.08</v>
      </c>
      <c r="R995">
        <v>473.77</v>
      </c>
      <c r="S995">
        <v>1421.31</v>
      </c>
      <c r="T995">
        <v>0</v>
      </c>
      <c r="U995">
        <v>1421.31</v>
      </c>
      <c r="V995">
        <v>19</v>
      </c>
      <c r="W995">
        <v>11</v>
      </c>
      <c r="X995" t="s">
        <v>35</v>
      </c>
      <c r="Y995">
        <v>10</v>
      </c>
      <c r="Z995">
        <v>142.13</v>
      </c>
      <c r="AA995">
        <v>1</v>
      </c>
    </row>
    <row r="996" spans="1:27" x14ac:dyDescent="0.25">
      <c r="A996" t="s">
        <v>1075</v>
      </c>
      <c r="B996" s="6">
        <v>45778</v>
      </c>
      <c r="C996" t="s">
        <v>53</v>
      </c>
      <c r="D996" t="s">
        <v>38</v>
      </c>
      <c r="E996" t="s">
        <v>29</v>
      </c>
      <c r="F996" t="s">
        <v>48</v>
      </c>
      <c r="G996" t="s">
        <v>63</v>
      </c>
      <c r="H996">
        <v>1</v>
      </c>
      <c r="I996">
        <v>485.74</v>
      </c>
      <c r="J996">
        <v>5</v>
      </c>
      <c r="K996">
        <v>23</v>
      </c>
      <c r="L996">
        <v>6.47</v>
      </c>
      <c r="M996">
        <v>3.9</v>
      </c>
      <c r="N996" t="s">
        <v>68</v>
      </c>
      <c r="O996" t="s">
        <v>42</v>
      </c>
      <c r="P996" t="s">
        <v>34</v>
      </c>
      <c r="Q996">
        <v>485.74</v>
      </c>
      <c r="R996">
        <v>24.29</v>
      </c>
      <c r="S996">
        <v>461.45</v>
      </c>
      <c r="T996">
        <v>0</v>
      </c>
      <c r="U996">
        <v>461.45</v>
      </c>
      <c r="V996">
        <v>30</v>
      </c>
      <c r="W996">
        <v>0</v>
      </c>
      <c r="X996" t="s">
        <v>44</v>
      </c>
      <c r="Y996">
        <v>15.5</v>
      </c>
      <c r="Z996">
        <v>71.52</v>
      </c>
      <c r="AA996">
        <v>0</v>
      </c>
    </row>
    <row r="997" spans="1:27" x14ac:dyDescent="0.25">
      <c r="A997" t="s">
        <v>1076</v>
      </c>
      <c r="B997" s="6">
        <v>45778</v>
      </c>
      <c r="C997" t="s">
        <v>37</v>
      </c>
      <c r="D997" t="s">
        <v>66</v>
      </c>
      <c r="E997" t="s">
        <v>47</v>
      </c>
      <c r="F997" t="s">
        <v>76</v>
      </c>
      <c r="G997" t="s">
        <v>31</v>
      </c>
      <c r="H997">
        <v>4</v>
      </c>
      <c r="I997">
        <v>267.32</v>
      </c>
      <c r="J997">
        <v>10</v>
      </c>
      <c r="K997">
        <v>25</v>
      </c>
      <c r="L997">
        <v>2.21</v>
      </c>
      <c r="M997">
        <v>3</v>
      </c>
      <c r="N997" t="s">
        <v>68</v>
      </c>
      <c r="O997" t="s">
        <v>42</v>
      </c>
      <c r="P997" t="s">
        <v>43</v>
      </c>
      <c r="Q997">
        <v>1069.28</v>
      </c>
      <c r="R997">
        <v>106.93</v>
      </c>
      <c r="S997">
        <v>962.35</v>
      </c>
      <c r="T997">
        <v>0</v>
      </c>
      <c r="U997">
        <v>962.35</v>
      </c>
      <c r="V997">
        <v>37</v>
      </c>
      <c r="W997">
        <v>0</v>
      </c>
      <c r="X997" t="s">
        <v>44</v>
      </c>
      <c r="Y997">
        <v>25.9</v>
      </c>
      <c r="Z997">
        <v>249.25</v>
      </c>
      <c r="AA997">
        <v>0</v>
      </c>
    </row>
    <row r="998" spans="1:27" x14ac:dyDescent="0.25">
      <c r="A998" t="s">
        <v>1077</v>
      </c>
      <c r="B998" s="6">
        <v>45778</v>
      </c>
      <c r="C998" t="s">
        <v>84</v>
      </c>
      <c r="D998" t="s">
        <v>54</v>
      </c>
      <c r="E998" t="s">
        <v>47</v>
      </c>
      <c r="F998" t="s">
        <v>59</v>
      </c>
      <c r="G998" t="s">
        <v>70</v>
      </c>
      <c r="H998">
        <v>3</v>
      </c>
      <c r="I998">
        <v>131.59</v>
      </c>
      <c r="J998">
        <v>20</v>
      </c>
      <c r="K998">
        <v>29</v>
      </c>
      <c r="L998">
        <v>4.09</v>
      </c>
      <c r="M998">
        <v>4</v>
      </c>
      <c r="N998" t="s">
        <v>50</v>
      </c>
      <c r="O998" t="s">
        <v>42</v>
      </c>
      <c r="P998" t="s">
        <v>43</v>
      </c>
      <c r="Q998">
        <v>394.77</v>
      </c>
      <c r="R998">
        <v>78.95</v>
      </c>
      <c r="S998">
        <v>315.82</v>
      </c>
      <c r="T998">
        <v>0</v>
      </c>
      <c r="U998">
        <v>315.82</v>
      </c>
      <c r="V998">
        <v>39</v>
      </c>
      <c r="W998">
        <v>0</v>
      </c>
      <c r="X998" t="s">
        <v>44</v>
      </c>
      <c r="Y998">
        <v>26</v>
      </c>
      <c r="Z998">
        <v>82.11</v>
      </c>
      <c r="AA998">
        <v>0</v>
      </c>
    </row>
    <row r="999" spans="1:27" x14ac:dyDescent="0.25">
      <c r="A999" t="s">
        <v>1078</v>
      </c>
      <c r="B999" s="6">
        <v>45779</v>
      </c>
      <c r="C999" t="s">
        <v>75</v>
      </c>
      <c r="D999" t="s">
        <v>46</v>
      </c>
      <c r="E999" t="s">
        <v>47</v>
      </c>
      <c r="F999" t="s">
        <v>30</v>
      </c>
      <c r="G999" t="s">
        <v>63</v>
      </c>
      <c r="H999">
        <v>3</v>
      </c>
      <c r="I999">
        <v>27.51</v>
      </c>
      <c r="J999">
        <v>25</v>
      </c>
      <c r="K999">
        <v>19</v>
      </c>
      <c r="L999">
        <v>1.01</v>
      </c>
      <c r="M999">
        <v>3.4</v>
      </c>
      <c r="N999" t="s">
        <v>50</v>
      </c>
      <c r="O999" t="s">
        <v>33</v>
      </c>
      <c r="P999" t="s">
        <v>51</v>
      </c>
      <c r="Q999">
        <v>82.53</v>
      </c>
      <c r="R999">
        <v>20.63</v>
      </c>
      <c r="S999">
        <v>0</v>
      </c>
      <c r="T999">
        <v>20</v>
      </c>
      <c r="U999">
        <v>0</v>
      </c>
      <c r="V999">
        <v>38</v>
      </c>
      <c r="W999">
        <v>0</v>
      </c>
      <c r="X999" t="s">
        <v>44</v>
      </c>
      <c r="Y999">
        <v>30.4</v>
      </c>
      <c r="Z999">
        <v>0</v>
      </c>
      <c r="AA999">
        <v>0</v>
      </c>
    </row>
    <row r="1000" spans="1:27" x14ac:dyDescent="0.25">
      <c r="A1000" t="s">
        <v>1079</v>
      </c>
      <c r="B1000" s="6">
        <v>45779</v>
      </c>
      <c r="C1000" t="s">
        <v>58</v>
      </c>
      <c r="D1000" t="s">
        <v>66</v>
      </c>
      <c r="E1000" t="s">
        <v>29</v>
      </c>
      <c r="F1000" t="s">
        <v>76</v>
      </c>
      <c r="G1000" t="s">
        <v>67</v>
      </c>
      <c r="H1000">
        <v>4</v>
      </c>
      <c r="I1000">
        <v>493.01</v>
      </c>
      <c r="J1000">
        <v>25</v>
      </c>
      <c r="K1000">
        <v>43</v>
      </c>
      <c r="L1000">
        <v>7.98</v>
      </c>
      <c r="M1000">
        <v>3.9</v>
      </c>
      <c r="N1000" t="s">
        <v>41</v>
      </c>
      <c r="O1000" t="s">
        <v>42</v>
      </c>
      <c r="P1000" t="s">
        <v>64</v>
      </c>
      <c r="Q1000">
        <v>1972.04</v>
      </c>
      <c r="R1000">
        <v>493.01</v>
      </c>
      <c r="S1000">
        <v>1479.03</v>
      </c>
      <c r="T1000">
        <v>0</v>
      </c>
      <c r="U1000">
        <v>1479.03</v>
      </c>
      <c r="V1000">
        <v>44</v>
      </c>
      <c r="W1000">
        <v>0</v>
      </c>
      <c r="X1000" t="s">
        <v>44</v>
      </c>
      <c r="Y1000">
        <v>25.3</v>
      </c>
      <c r="Z1000">
        <v>374.19</v>
      </c>
      <c r="AA1000">
        <v>0</v>
      </c>
    </row>
    <row r="1001" spans="1:27" x14ac:dyDescent="0.25">
      <c r="A1001" t="s">
        <v>1080</v>
      </c>
      <c r="B1001" s="6">
        <v>45779</v>
      </c>
      <c r="C1001" t="s">
        <v>80</v>
      </c>
      <c r="D1001" t="s">
        <v>54</v>
      </c>
      <c r="E1001" t="s">
        <v>47</v>
      </c>
      <c r="F1001" t="s">
        <v>93</v>
      </c>
      <c r="G1001" t="s">
        <v>40</v>
      </c>
      <c r="H1001">
        <v>2</v>
      </c>
      <c r="I1001">
        <v>207.6</v>
      </c>
      <c r="J1001">
        <v>10</v>
      </c>
      <c r="K1001">
        <v>21</v>
      </c>
      <c r="L1001">
        <v>2.04</v>
      </c>
      <c r="M1001">
        <v>4.7</v>
      </c>
      <c r="N1001" t="s">
        <v>60</v>
      </c>
      <c r="O1001" t="s">
        <v>42</v>
      </c>
      <c r="P1001" t="s">
        <v>64</v>
      </c>
      <c r="Q1001">
        <v>415.2</v>
      </c>
      <c r="R1001">
        <v>41.52</v>
      </c>
      <c r="S1001">
        <v>373.68</v>
      </c>
      <c r="T1001">
        <v>0</v>
      </c>
      <c r="U1001">
        <v>373.68</v>
      </c>
      <c r="V1001">
        <v>36</v>
      </c>
      <c r="W1001">
        <v>0</v>
      </c>
      <c r="X1001" t="s">
        <v>44</v>
      </c>
      <c r="Y1001">
        <v>9.3000000000000007</v>
      </c>
      <c r="Z1001">
        <v>34.75</v>
      </c>
      <c r="AA1001">
        <v>0</v>
      </c>
    </row>
    <row r="1002" spans="1:27" x14ac:dyDescent="0.25">
      <c r="A1002" t="s">
        <v>1081</v>
      </c>
      <c r="B1002" s="6">
        <v>45779</v>
      </c>
      <c r="C1002" t="s">
        <v>75</v>
      </c>
      <c r="D1002" t="s">
        <v>28</v>
      </c>
      <c r="E1002" t="s">
        <v>47</v>
      </c>
      <c r="F1002" t="s">
        <v>93</v>
      </c>
      <c r="G1002" t="s">
        <v>100</v>
      </c>
      <c r="H1002">
        <v>7</v>
      </c>
      <c r="I1002">
        <v>442.05</v>
      </c>
      <c r="J1002">
        <v>20</v>
      </c>
      <c r="K1002">
        <v>21</v>
      </c>
      <c r="L1002">
        <v>4.07</v>
      </c>
      <c r="M1002">
        <v>4.7</v>
      </c>
      <c r="N1002" t="s">
        <v>32</v>
      </c>
      <c r="O1002" t="s">
        <v>42</v>
      </c>
      <c r="P1002" t="s">
        <v>34</v>
      </c>
      <c r="Q1002">
        <v>3094.35</v>
      </c>
      <c r="R1002">
        <v>618.87</v>
      </c>
      <c r="S1002">
        <v>2475.48</v>
      </c>
      <c r="T1002">
        <v>0</v>
      </c>
      <c r="U1002">
        <v>2475.48</v>
      </c>
      <c r="V1002">
        <v>21</v>
      </c>
      <c r="W1002">
        <v>0</v>
      </c>
      <c r="X1002" t="s">
        <v>44</v>
      </c>
      <c r="Y1002">
        <v>19</v>
      </c>
      <c r="Z1002">
        <v>470.34</v>
      </c>
      <c r="AA1002">
        <v>0</v>
      </c>
    </row>
    <row r="1003" spans="1:27" x14ac:dyDescent="0.25">
      <c r="A1003" t="s">
        <v>1082</v>
      </c>
      <c r="B1003" s="6">
        <v>45779</v>
      </c>
      <c r="C1003" t="s">
        <v>37</v>
      </c>
      <c r="D1003" t="s">
        <v>28</v>
      </c>
      <c r="E1003" t="s">
        <v>29</v>
      </c>
      <c r="F1003" t="s">
        <v>73</v>
      </c>
      <c r="G1003" t="s">
        <v>136</v>
      </c>
      <c r="H1003">
        <v>5</v>
      </c>
      <c r="I1003">
        <v>246.39</v>
      </c>
      <c r="J1003">
        <v>10</v>
      </c>
      <c r="K1003">
        <v>39</v>
      </c>
      <c r="L1003">
        <v>2.57</v>
      </c>
      <c r="M1003">
        <v>4.8</v>
      </c>
      <c r="N1003" t="s">
        <v>41</v>
      </c>
      <c r="O1003" t="s">
        <v>33</v>
      </c>
      <c r="P1003" t="s">
        <v>56</v>
      </c>
      <c r="Q1003">
        <v>1231.95</v>
      </c>
      <c r="R1003">
        <v>123.2</v>
      </c>
      <c r="S1003">
        <v>0</v>
      </c>
      <c r="T1003">
        <v>0</v>
      </c>
      <c r="U1003">
        <v>0</v>
      </c>
      <c r="V1003">
        <v>28</v>
      </c>
      <c r="W1003">
        <v>11</v>
      </c>
      <c r="X1003" t="s">
        <v>35</v>
      </c>
      <c r="Y1003">
        <v>30.6</v>
      </c>
      <c r="Z1003">
        <v>0</v>
      </c>
      <c r="AA1003">
        <v>1</v>
      </c>
    </row>
    <row r="1004" spans="1:27" x14ac:dyDescent="0.25">
      <c r="A1004" t="s">
        <v>1083</v>
      </c>
      <c r="B1004" s="6">
        <v>45779</v>
      </c>
      <c r="C1004" t="s">
        <v>88</v>
      </c>
      <c r="D1004" t="s">
        <v>28</v>
      </c>
      <c r="E1004" t="s">
        <v>47</v>
      </c>
      <c r="F1004" t="s">
        <v>93</v>
      </c>
      <c r="G1004" t="s">
        <v>98</v>
      </c>
      <c r="H1004">
        <v>5</v>
      </c>
      <c r="I1004">
        <v>302.20999999999998</v>
      </c>
      <c r="J1004">
        <v>5</v>
      </c>
      <c r="K1004">
        <v>45</v>
      </c>
      <c r="L1004">
        <v>4.3</v>
      </c>
      <c r="M1004">
        <v>3.4</v>
      </c>
      <c r="N1004" t="s">
        <v>68</v>
      </c>
      <c r="O1004" t="s">
        <v>42</v>
      </c>
      <c r="P1004" t="s">
        <v>51</v>
      </c>
      <c r="Q1004">
        <v>1511.05</v>
      </c>
      <c r="R1004">
        <v>75.55</v>
      </c>
      <c r="S1004">
        <v>1435.5</v>
      </c>
      <c r="T1004">
        <v>0</v>
      </c>
      <c r="U1004">
        <v>1435.5</v>
      </c>
      <c r="V1004">
        <v>33</v>
      </c>
      <c r="W1004">
        <v>12</v>
      </c>
      <c r="X1004" t="s">
        <v>35</v>
      </c>
      <c r="Y1004">
        <v>30.4</v>
      </c>
      <c r="Z1004">
        <v>436.39</v>
      </c>
      <c r="AA1004">
        <v>1</v>
      </c>
    </row>
    <row r="1005" spans="1:27" x14ac:dyDescent="0.25">
      <c r="A1005" t="s">
        <v>1084</v>
      </c>
      <c r="B1005" s="6">
        <v>45779</v>
      </c>
      <c r="C1005" t="s">
        <v>27</v>
      </c>
      <c r="D1005" t="s">
        <v>54</v>
      </c>
      <c r="E1005" t="s">
        <v>47</v>
      </c>
      <c r="F1005" t="s">
        <v>59</v>
      </c>
      <c r="G1005" t="s">
        <v>100</v>
      </c>
      <c r="H1005">
        <v>2</v>
      </c>
      <c r="I1005">
        <v>424.83</v>
      </c>
      <c r="J1005">
        <v>15</v>
      </c>
      <c r="K1005">
        <v>21</v>
      </c>
      <c r="L1005">
        <v>2.39</v>
      </c>
      <c r="M1005">
        <v>4.7</v>
      </c>
      <c r="N1005" t="s">
        <v>68</v>
      </c>
      <c r="O1005" t="s">
        <v>33</v>
      </c>
      <c r="P1005" t="s">
        <v>34</v>
      </c>
      <c r="Q1005">
        <v>849.66</v>
      </c>
      <c r="R1005">
        <v>127.45</v>
      </c>
      <c r="S1005">
        <v>0</v>
      </c>
      <c r="T1005">
        <v>0</v>
      </c>
      <c r="U1005">
        <v>0</v>
      </c>
      <c r="V1005">
        <v>29</v>
      </c>
      <c r="W1005">
        <v>0</v>
      </c>
      <c r="X1005" t="s">
        <v>44</v>
      </c>
      <c r="Y1005">
        <v>30.8</v>
      </c>
      <c r="Z1005">
        <v>0</v>
      </c>
      <c r="AA1005">
        <v>0</v>
      </c>
    </row>
    <row r="1006" spans="1:27" x14ac:dyDescent="0.25">
      <c r="A1006" t="s">
        <v>1085</v>
      </c>
      <c r="B1006" s="6">
        <v>45779</v>
      </c>
      <c r="C1006" t="s">
        <v>53</v>
      </c>
      <c r="D1006" t="s">
        <v>28</v>
      </c>
      <c r="E1006" t="s">
        <v>29</v>
      </c>
      <c r="F1006" t="s">
        <v>76</v>
      </c>
      <c r="G1006" t="s">
        <v>144</v>
      </c>
      <c r="H1006">
        <v>6</v>
      </c>
      <c r="I1006">
        <v>159.87</v>
      </c>
      <c r="J1006">
        <v>0</v>
      </c>
      <c r="K1006">
        <v>25</v>
      </c>
      <c r="L1006">
        <v>4.9000000000000004</v>
      </c>
      <c r="M1006">
        <v>4.4000000000000004</v>
      </c>
      <c r="N1006" t="s">
        <v>68</v>
      </c>
      <c r="O1006" t="s">
        <v>42</v>
      </c>
      <c r="P1006" t="s">
        <v>51</v>
      </c>
      <c r="Q1006">
        <v>959.22</v>
      </c>
      <c r="R1006">
        <v>0</v>
      </c>
      <c r="S1006">
        <v>959.22</v>
      </c>
      <c r="T1006">
        <v>0</v>
      </c>
      <c r="U1006">
        <v>959.22</v>
      </c>
      <c r="V1006">
        <v>35</v>
      </c>
      <c r="W1006">
        <v>0</v>
      </c>
      <c r="X1006" t="s">
        <v>44</v>
      </c>
      <c r="Y1006">
        <v>31.6</v>
      </c>
      <c r="Z1006">
        <v>303.11</v>
      </c>
      <c r="AA1006">
        <v>0</v>
      </c>
    </row>
    <row r="1007" spans="1:27" x14ac:dyDescent="0.25">
      <c r="A1007" t="s">
        <v>1086</v>
      </c>
      <c r="B1007" s="6">
        <v>45779</v>
      </c>
      <c r="C1007" t="s">
        <v>58</v>
      </c>
      <c r="D1007" t="s">
        <v>46</v>
      </c>
      <c r="E1007" t="s">
        <v>29</v>
      </c>
      <c r="F1007" t="s">
        <v>73</v>
      </c>
      <c r="G1007" t="s">
        <v>40</v>
      </c>
      <c r="H1007">
        <v>2</v>
      </c>
      <c r="I1007">
        <v>210.89</v>
      </c>
      <c r="J1007">
        <v>5</v>
      </c>
      <c r="K1007">
        <v>11</v>
      </c>
      <c r="L1007">
        <v>2.39</v>
      </c>
      <c r="M1007">
        <v>3.1</v>
      </c>
      <c r="N1007" t="s">
        <v>50</v>
      </c>
      <c r="O1007" t="s">
        <v>42</v>
      </c>
      <c r="P1007" t="s">
        <v>51</v>
      </c>
      <c r="Q1007">
        <v>421.78</v>
      </c>
      <c r="R1007">
        <v>21.09</v>
      </c>
      <c r="S1007">
        <v>400.69</v>
      </c>
      <c r="T1007">
        <v>0</v>
      </c>
      <c r="U1007">
        <v>400.69</v>
      </c>
      <c r="V1007">
        <v>37</v>
      </c>
      <c r="W1007">
        <v>0</v>
      </c>
      <c r="X1007" t="s">
        <v>44</v>
      </c>
      <c r="Y1007">
        <v>14.7</v>
      </c>
      <c r="Z1007">
        <v>58.9</v>
      </c>
      <c r="AA1007">
        <v>0</v>
      </c>
    </row>
    <row r="1008" spans="1:27" x14ac:dyDescent="0.25">
      <c r="A1008" t="s">
        <v>1087</v>
      </c>
      <c r="B1008" s="6">
        <v>45779</v>
      </c>
      <c r="C1008" t="s">
        <v>75</v>
      </c>
      <c r="D1008" t="s">
        <v>38</v>
      </c>
      <c r="E1008" t="s">
        <v>29</v>
      </c>
      <c r="F1008" t="s">
        <v>39</v>
      </c>
      <c r="G1008" t="s">
        <v>70</v>
      </c>
      <c r="H1008">
        <v>2</v>
      </c>
      <c r="I1008">
        <v>267.08999999999997</v>
      </c>
      <c r="J1008">
        <v>0</v>
      </c>
      <c r="K1008">
        <v>41</v>
      </c>
      <c r="L1008">
        <v>2.1</v>
      </c>
      <c r="M1008">
        <v>3.9</v>
      </c>
      <c r="N1008" t="s">
        <v>50</v>
      </c>
      <c r="O1008" t="s">
        <v>42</v>
      </c>
      <c r="P1008" t="s">
        <v>43</v>
      </c>
      <c r="Q1008">
        <v>534.17999999999995</v>
      </c>
      <c r="R1008">
        <v>0</v>
      </c>
      <c r="S1008">
        <v>534.17999999999995</v>
      </c>
      <c r="T1008">
        <v>0</v>
      </c>
      <c r="U1008">
        <v>534.17999999999995</v>
      </c>
      <c r="V1008">
        <v>28</v>
      </c>
      <c r="W1008">
        <v>13</v>
      </c>
      <c r="X1008" t="s">
        <v>35</v>
      </c>
      <c r="Y1008">
        <v>21.7</v>
      </c>
      <c r="Z1008">
        <v>115.92</v>
      </c>
      <c r="AA1008">
        <v>1</v>
      </c>
    </row>
    <row r="1009" spans="1:27" x14ac:dyDescent="0.25">
      <c r="A1009" t="s">
        <v>1088</v>
      </c>
      <c r="B1009" s="6">
        <v>45780</v>
      </c>
      <c r="C1009" t="s">
        <v>80</v>
      </c>
      <c r="D1009" t="s">
        <v>66</v>
      </c>
      <c r="E1009" t="s">
        <v>29</v>
      </c>
      <c r="F1009" t="s">
        <v>86</v>
      </c>
      <c r="G1009" t="s">
        <v>119</v>
      </c>
      <c r="H1009">
        <v>5</v>
      </c>
      <c r="I1009">
        <v>228.02</v>
      </c>
      <c r="J1009">
        <v>5</v>
      </c>
      <c r="K1009">
        <v>36</v>
      </c>
      <c r="L1009">
        <v>3.46</v>
      </c>
      <c r="M1009">
        <v>4.0999999999999996</v>
      </c>
      <c r="N1009" t="s">
        <v>50</v>
      </c>
      <c r="O1009" t="s">
        <v>42</v>
      </c>
      <c r="P1009" t="s">
        <v>43</v>
      </c>
      <c r="Q1009">
        <v>1140.0999999999999</v>
      </c>
      <c r="R1009">
        <v>57</v>
      </c>
      <c r="S1009">
        <v>1083.0999999999999</v>
      </c>
      <c r="T1009">
        <v>0</v>
      </c>
      <c r="U1009">
        <v>1083.0999999999999</v>
      </c>
      <c r="V1009">
        <v>16</v>
      </c>
      <c r="W1009">
        <v>20</v>
      </c>
      <c r="X1009" t="s">
        <v>35</v>
      </c>
      <c r="Y1009">
        <v>18.2</v>
      </c>
      <c r="Z1009">
        <v>197.12</v>
      </c>
      <c r="AA1009">
        <v>1</v>
      </c>
    </row>
    <row r="1010" spans="1:27" x14ac:dyDescent="0.25">
      <c r="A1010" t="s">
        <v>1089</v>
      </c>
      <c r="B1010" s="6">
        <v>45780</v>
      </c>
      <c r="C1010" t="s">
        <v>88</v>
      </c>
      <c r="D1010" t="s">
        <v>38</v>
      </c>
      <c r="E1010" t="s">
        <v>47</v>
      </c>
      <c r="F1010" t="s">
        <v>59</v>
      </c>
      <c r="G1010" t="s">
        <v>40</v>
      </c>
      <c r="H1010">
        <v>7</v>
      </c>
      <c r="I1010">
        <v>377.23</v>
      </c>
      <c r="J1010">
        <v>15</v>
      </c>
      <c r="K1010">
        <v>39</v>
      </c>
      <c r="L1010">
        <v>5.0999999999999996</v>
      </c>
      <c r="M1010">
        <v>5</v>
      </c>
      <c r="N1010" t="s">
        <v>41</v>
      </c>
      <c r="O1010" t="s">
        <v>33</v>
      </c>
      <c r="P1010" t="s">
        <v>64</v>
      </c>
      <c r="Q1010">
        <v>2640.61</v>
      </c>
      <c r="R1010">
        <v>396.09</v>
      </c>
      <c r="S1010">
        <v>0</v>
      </c>
      <c r="T1010">
        <v>0</v>
      </c>
      <c r="U1010">
        <v>0</v>
      </c>
      <c r="V1010">
        <v>18</v>
      </c>
      <c r="W1010">
        <v>21</v>
      </c>
      <c r="X1010" t="s">
        <v>35</v>
      </c>
      <c r="Y1010">
        <v>24.3</v>
      </c>
      <c r="Z1010">
        <v>0</v>
      </c>
      <c r="AA1010">
        <v>1</v>
      </c>
    </row>
    <row r="1011" spans="1:27" x14ac:dyDescent="0.25">
      <c r="A1011" t="s">
        <v>1090</v>
      </c>
      <c r="B1011" s="6">
        <v>45780</v>
      </c>
      <c r="C1011" t="s">
        <v>80</v>
      </c>
      <c r="D1011" t="s">
        <v>66</v>
      </c>
      <c r="E1011" t="s">
        <v>29</v>
      </c>
      <c r="F1011" t="s">
        <v>59</v>
      </c>
      <c r="G1011" t="s">
        <v>63</v>
      </c>
      <c r="H1011">
        <v>7</v>
      </c>
      <c r="I1011">
        <v>285.26</v>
      </c>
      <c r="J1011">
        <v>15</v>
      </c>
      <c r="K1011">
        <v>32</v>
      </c>
      <c r="L1011">
        <v>7.67</v>
      </c>
      <c r="M1011">
        <v>3.8</v>
      </c>
      <c r="N1011" t="s">
        <v>32</v>
      </c>
      <c r="O1011" t="s">
        <v>33</v>
      </c>
      <c r="P1011" t="s">
        <v>34</v>
      </c>
      <c r="Q1011">
        <v>1996.82</v>
      </c>
      <c r="R1011">
        <v>299.52</v>
      </c>
      <c r="S1011">
        <v>0</v>
      </c>
      <c r="T1011">
        <v>0</v>
      </c>
      <c r="U1011">
        <v>0</v>
      </c>
      <c r="V1011">
        <v>18</v>
      </c>
      <c r="W1011">
        <v>14</v>
      </c>
      <c r="X1011" t="s">
        <v>35</v>
      </c>
      <c r="Y1011">
        <v>25.8</v>
      </c>
      <c r="Z1011">
        <v>0</v>
      </c>
      <c r="AA1011">
        <v>1</v>
      </c>
    </row>
    <row r="1012" spans="1:27" x14ac:dyDescent="0.25">
      <c r="A1012" t="s">
        <v>1091</v>
      </c>
      <c r="B1012" s="6">
        <v>45780</v>
      </c>
      <c r="C1012" t="s">
        <v>84</v>
      </c>
      <c r="D1012" t="s">
        <v>28</v>
      </c>
      <c r="E1012" t="s">
        <v>29</v>
      </c>
      <c r="F1012" t="s">
        <v>59</v>
      </c>
      <c r="G1012" t="s">
        <v>67</v>
      </c>
      <c r="H1012">
        <v>5</v>
      </c>
      <c r="I1012">
        <v>492.97</v>
      </c>
      <c r="J1012">
        <v>15</v>
      </c>
      <c r="K1012">
        <v>29</v>
      </c>
      <c r="L1012">
        <v>2</v>
      </c>
      <c r="M1012">
        <v>3.6</v>
      </c>
      <c r="N1012" t="s">
        <v>32</v>
      </c>
      <c r="O1012" t="s">
        <v>42</v>
      </c>
      <c r="P1012" t="s">
        <v>43</v>
      </c>
      <c r="Q1012">
        <v>2464.85</v>
      </c>
      <c r="R1012">
        <v>369.73</v>
      </c>
      <c r="S1012">
        <v>2095.12</v>
      </c>
      <c r="T1012">
        <v>0</v>
      </c>
      <c r="U1012">
        <v>2095.12</v>
      </c>
      <c r="V1012">
        <v>23</v>
      </c>
      <c r="W1012">
        <v>6</v>
      </c>
      <c r="X1012" t="s">
        <v>35</v>
      </c>
      <c r="Y1012">
        <v>20.6</v>
      </c>
      <c r="Z1012">
        <v>431.59</v>
      </c>
      <c r="AA1012">
        <v>1</v>
      </c>
    </row>
    <row r="1013" spans="1:27" x14ac:dyDescent="0.25">
      <c r="A1013" t="s">
        <v>1092</v>
      </c>
      <c r="B1013" s="6">
        <v>45781</v>
      </c>
      <c r="C1013" t="s">
        <v>58</v>
      </c>
      <c r="D1013" t="s">
        <v>54</v>
      </c>
      <c r="E1013" t="s">
        <v>29</v>
      </c>
      <c r="F1013" t="s">
        <v>48</v>
      </c>
      <c r="G1013" t="s">
        <v>117</v>
      </c>
      <c r="H1013">
        <v>6</v>
      </c>
      <c r="I1013">
        <v>412.22</v>
      </c>
      <c r="J1013">
        <v>20</v>
      </c>
      <c r="K1013">
        <v>18</v>
      </c>
      <c r="L1013">
        <v>5.0599999999999996</v>
      </c>
      <c r="M1013">
        <v>5</v>
      </c>
      <c r="N1013" t="s">
        <v>60</v>
      </c>
      <c r="O1013" t="s">
        <v>42</v>
      </c>
      <c r="P1013" t="s">
        <v>64</v>
      </c>
      <c r="Q1013">
        <v>2473.3200000000002</v>
      </c>
      <c r="R1013">
        <v>494.66</v>
      </c>
      <c r="S1013">
        <v>1978.66</v>
      </c>
      <c r="T1013">
        <v>0</v>
      </c>
      <c r="U1013">
        <v>1978.66</v>
      </c>
      <c r="V1013">
        <v>44</v>
      </c>
      <c r="W1013">
        <v>0</v>
      </c>
      <c r="X1013" t="s">
        <v>44</v>
      </c>
      <c r="Y1013">
        <v>30.1</v>
      </c>
      <c r="Z1013">
        <v>595.58000000000004</v>
      </c>
      <c r="AA1013">
        <v>0</v>
      </c>
    </row>
    <row r="1014" spans="1:27" x14ac:dyDescent="0.25">
      <c r="A1014" t="s">
        <v>1093</v>
      </c>
      <c r="B1014" s="6">
        <v>45781</v>
      </c>
      <c r="C1014" t="s">
        <v>84</v>
      </c>
      <c r="D1014" t="s">
        <v>38</v>
      </c>
      <c r="E1014" t="s">
        <v>29</v>
      </c>
      <c r="F1014" t="s">
        <v>86</v>
      </c>
      <c r="G1014" t="s">
        <v>31</v>
      </c>
      <c r="H1014">
        <v>6</v>
      </c>
      <c r="I1014">
        <v>449.15</v>
      </c>
      <c r="J1014">
        <v>20</v>
      </c>
      <c r="K1014">
        <v>44</v>
      </c>
      <c r="L1014">
        <v>4.8</v>
      </c>
      <c r="M1014">
        <v>3.9</v>
      </c>
      <c r="N1014" t="s">
        <v>60</v>
      </c>
      <c r="O1014" t="s">
        <v>42</v>
      </c>
      <c r="P1014" t="s">
        <v>51</v>
      </c>
      <c r="Q1014">
        <v>2694.9</v>
      </c>
      <c r="R1014">
        <v>538.98</v>
      </c>
      <c r="S1014">
        <v>2155.92</v>
      </c>
      <c r="T1014">
        <v>0</v>
      </c>
      <c r="U1014">
        <v>2155.92</v>
      </c>
      <c r="V1014">
        <v>41</v>
      </c>
      <c r="W1014">
        <v>3</v>
      </c>
      <c r="X1014" t="s">
        <v>44</v>
      </c>
      <c r="Y1014">
        <v>12</v>
      </c>
      <c r="Z1014">
        <v>258.70999999999998</v>
      </c>
      <c r="AA1014">
        <v>0</v>
      </c>
    </row>
    <row r="1015" spans="1:27" x14ac:dyDescent="0.25">
      <c r="A1015" t="s">
        <v>1094</v>
      </c>
      <c r="B1015" s="6">
        <v>45781</v>
      </c>
      <c r="C1015" t="s">
        <v>88</v>
      </c>
      <c r="D1015" t="s">
        <v>54</v>
      </c>
      <c r="E1015" t="s">
        <v>29</v>
      </c>
      <c r="F1015" t="s">
        <v>30</v>
      </c>
      <c r="G1015" t="s">
        <v>100</v>
      </c>
      <c r="H1015">
        <v>3</v>
      </c>
      <c r="I1015">
        <v>424.44</v>
      </c>
      <c r="J1015">
        <v>10</v>
      </c>
      <c r="K1015">
        <v>25</v>
      </c>
      <c r="L1015">
        <v>4.13</v>
      </c>
      <c r="M1015">
        <v>3.4</v>
      </c>
      <c r="N1015" t="s">
        <v>68</v>
      </c>
      <c r="O1015" t="s">
        <v>42</v>
      </c>
      <c r="P1015" t="s">
        <v>56</v>
      </c>
      <c r="Q1015">
        <v>1273.32</v>
      </c>
      <c r="R1015">
        <v>127.33</v>
      </c>
      <c r="S1015">
        <v>1145.99</v>
      </c>
      <c r="T1015">
        <v>0</v>
      </c>
      <c r="U1015">
        <v>1145.99</v>
      </c>
      <c r="V1015">
        <v>42</v>
      </c>
      <c r="W1015">
        <v>0</v>
      </c>
      <c r="X1015" t="s">
        <v>44</v>
      </c>
      <c r="Y1015">
        <v>19.899999999999999</v>
      </c>
      <c r="Z1015">
        <v>228.05</v>
      </c>
      <c r="AA1015">
        <v>0</v>
      </c>
    </row>
    <row r="1016" spans="1:27" x14ac:dyDescent="0.25">
      <c r="A1016" t="s">
        <v>1095</v>
      </c>
      <c r="B1016" s="6">
        <v>45781</v>
      </c>
      <c r="C1016" t="s">
        <v>84</v>
      </c>
      <c r="D1016" t="s">
        <v>46</v>
      </c>
      <c r="E1016" t="s">
        <v>29</v>
      </c>
      <c r="F1016" t="s">
        <v>39</v>
      </c>
      <c r="G1016" t="s">
        <v>70</v>
      </c>
      <c r="H1016">
        <v>3</v>
      </c>
      <c r="I1016">
        <v>331.8</v>
      </c>
      <c r="J1016">
        <v>0</v>
      </c>
      <c r="K1016">
        <v>39</v>
      </c>
      <c r="L1016">
        <v>4.72</v>
      </c>
      <c r="M1016">
        <v>3.3</v>
      </c>
      <c r="N1016" t="s">
        <v>50</v>
      </c>
      <c r="O1016" t="s">
        <v>42</v>
      </c>
      <c r="P1016" t="s">
        <v>43</v>
      </c>
      <c r="Q1016">
        <v>995.4</v>
      </c>
      <c r="R1016">
        <v>0</v>
      </c>
      <c r="S1016">
        <v>995.4</v>
      </c>
      <c r="T1016">
        <v>0</v>
      </c>
      <c r="U1016">
        <v>995.4</v>
      </c>
      <c r="V1016">
        <v>18</v>
      </c>
      <c r="W1016">
        <v>21</v>
      </c>
      <c r="X1016" t="s">
        <v>35</v>
      </c>
      <c r="Y1016">
        <v>26.8</v>
      </c>
      <c r="Z1016">
        <v>266.77</v>
      </c>
      <c r="AA1016">
        <v>1</v>
      </c>
    </row>
    <row r="1017" spans="1:27" x14ac:dyDescent="0.25">
      <c r="A1017" t="s">
        <v>1096</v>
      </c>
      <c r="B1017" s="6">
        <v>45781</v>
      </c>
      <c r="C1017" t="s">
        <v>37</v>
      </c>
      <c r="D1017" t="s">
        <v>38</v>
      </c>
      <c r="E1017" t="s">
        <v>47</v>
      </c>
      <c r="F1017" t="s">
        <v>111</v>
      </c>
      <c r="G1017" t="s">
        <v>70</v>
      </c>
      <c r="H1017">
        <v>7</v>
      </c>
      <c r="I1017">
        <v>223.7</v>
      </c>
      <c r="J1017">
        <v>5</v>
      </c>
      <c r="K1017">
        <v>36</v>
      </c>
      <c r="L1017">
        <v>4.93</v>
      </c>
      <c r="M1017">
        <v>4</v>
      </c>
      <c r="N1017" t="s">
        <v>60</v>
      </c>
      <c r="O1017" t="s">
        <v>42</v>
      </c>
      <c r="P1017" t="s">
        <v>56</v>
      </c>
      <c r="Q1017">
        <v>1565.9</v>
      </c>
      <c r="R1017">
        <v>78.3</v>
      </c>
      <c r="S1017">
        <v>1487.6</v>
      </c>
      <c r="T1017">
        <v>0</v>
      </c>
      <c r="U1017">
        <v>1487.6</v>
      </c>
      <c r="V1017">
        <v>21</v>
      </c>
      <c r="W1017">
        <v>15</v>
      </c>
      <c r="X1017" t="s">
        <v>35</v>
      </c>
      <c r="Y1017">
        <v>25.1</v>
      </c>
      <c r="Z1017">
        <v>373.39</v>
      </c>
      <c r="AA1017">
        <v>1</v>
      </c>
    </row>
    <row r="1018" spans="1:27" x14ac:dyDescent="0.25">
      <c r="A1018" t="s">
        <v>1097</v>
      </c>
      <c r="B1018" s="6">
        <v>45781</v>
      </c>
      <c r="C1018" t="s">
        <v>88</v>
      </c>
      <c r="D1018" t="s">
        <v>66</v>
      </c>
      <c r="E1018" t="s">
        <v>29</v>
      </c>
      <c r="F1018" t="s">
        <v>76</v>
      </c>
      <c r="G1018" t="s">
        <v>117</v>
      </c>
      <c r="H1018">
        <v>1</v>
      </c>
      <c r="I1018">
        <v>371.97</v>
      </c>
      <c r="J1018">
        <v>5</v>
      </c>
      <c r="K1018">
        <v>34</v>
      </c>
      <c r="L1018">
        <v>2.0499999999999998</v>
      </c>
      <c r="M1018">
        <v>3.5</v>
      </c>
      <c r="N1018" t="s">
        <v>41</v>
      </c>
      <c r="O1018" t="s">
        <v>42</v>
      </c>
      <c r="P1018" t="s">
        <v>34</v>
      </c>
      <c r="Q1018">
        <v>371.97</v>
      </c>
      <c r="R1018">
        <v>18.600000000000001</v>
      </c>
      <c r="S1018">
        <v>353.37</v>
      </c>
      <c r="T1018">
        <v>0</v>
      </c>
      <c r="U1018">
        <v>353.37</v>
      </c>
      <c r="V1018">
        <v>27</v>
      </c>
      <c r="W1018">
        <v>7</v>
      </c>
      <c r="X1018" t="s">
        <v>35</v>
      </c>
      <c r="Y1018">
        <v>23.3</v>
      </c>
      <c r="Z1018">
        <v>82.34</v>
      </c>
      <c r="AA1018">
        <v>1</v>
      </c>
    </row>
    <row r="1019" spans="1:27" x14ac:dyDescent="0.25">
      <c r="A1019" t="s">
        <v>1098</v>
      </c>
      <c r="B1019" s="6">
        <v>45781</v>
      </c>
      <c r="C1019" t="s">
        <v>75</v>
      </c>
      <c r="D1019" t="s">
        <v>46</v>
      </c>
      <c r="E1019" t="s">
        <v>47</v>
      </c>
      <c r="F1019" t="s">
        <v>73</v>
      </c>
      <c r="G1019" t="s">
        <v>70</v>
      </c>
      <c r="H1019">
        <v>4</v>
      </c>
      <c r="I1019">
        <v>355.98</v>
      </c>
      <c r="J1019">
        <v>5</v>
      </c>
      <c r="K1019">
        <v>21</v>
      </c>
      <c r="L1019">
        <v>5.71</v>
      </c>
      <c r="M1019">
        <v>5</v>
      </c>
      <c r="N1019" t="s">
        <v>32</v>
      </c>
      <c r="O1019" t="s">
        <v>42</v>
      </c>
      <c r="P1019" t="s">
        <v>64</v>
      </c>
      <c r="Q1019">
        <v>1423.92</v>
      </c>
      <c r="R1019">
        <v>71.2</v>
      </c>
      <c r="S1019">
        <v>1352.72</v>
      </c>
      <c r="T1019">
        <v>0</v>
      </c>
      <c r="U1019">
        <v>1352.72</v>
      </c>
      <c r="V1019">
        <v>16</v>
      </c>
      <c r="W1019">
        <v>5</v>
      </c>
      <c r="X1019" t="s">
        <v>44</v>
      </c>
      <c r="Y1019">
        <v>14.7</v>
      </c>
      <c r="Z1019">
        <v>198.85</v>
      </c>
      <c r="AA1019">
        <v>0</v>
      </c>
    </row>
    <row r="1020" spans="1:27" x14ac:dyDescent="0.25">
      <c r="A1020" t="s">
        <v>1099</v>
      </c>
      <c r="B1020" s="6">
        <v>45782</v>
      </c>
      <c r="C1020" t="s">
        <v>88</v>
      </c>
      <c r="D1020" t="s">
        <v>66</v>
      </c>
      <c r="E1020" t="s">
        <v>29</v>
      </c>
      <c r="F1020" t="s">
        <v>81</v>
      </c>
      <c r="G1020" t="s">
        <v>55</v>
      </c>
      <c r="H1020">
        <v>7</v>
      </c>
      <c r="I1020">
        <v>485.24</v>
      </c>
      <c r="J1020">
        <v>15</v>
      </c>
      <c r="K1020">
        <v>37</v>
      </c>
      <c r="L1020">
        <v>1.55</v>
      </c>
      <c r="M1020">
        <v>4</v>
      </c>
      <c r="N1020" t="s">
        <v>68</v>
      </c>
      <c r="O1020" t="s">
        <v>33</v>
      </c>
      <c r="P1020" t="s">
        <v>51</v>
      </c>
      <c r="Q1020">
        <v>3396.68</v>
      </c>
      <c r="R1020">
        <v>509.5</v>
      </c>
      <c r="S1020">
        <v>0</v>
      </c>
      <c r="T1020">
        <v>0</v>
      </c>
      <c r="U1020">
        <v>0</v>
      </c>
      <c r="V1020">
        <v>42</v>
      </c>
      <c r="W1020">
        <v>0</v>
      </c>
      <c r="X1020" t="s">
        <v>44</v>
      </c>
      <c r="Y1020">
        <v>24.5</v>
      </c>
      <c r="Z1020">
        <v>0</v>
      </c>
      <c r="AA1020">
        <v>0</v>
      </c>
    </row>
    <row r="1021" spans="1:27" x14ac:dyDescent="0.25">
      <c r="A1021" t="s">
        <v>1100</v>
      </c>
      <c r="B1021" s="6">
        <v>45782</v>
      </c>
      <c r="C1021" t="s">
        <v>88</v>
      </c>
      <c r="D1021" t="s">
        <v>38</v>
      </c>
      <c r="E1021" t="s">
        <v>29</v>
      </c>
      <c r="F1021" t="s">
        <v>93</v>
      </c>
      <c r="G1021" t="s">
        <v>40</v>
      </c>
      <c r="H1021">
        <v>7</v>
      </c>
      <c r="I1021">
        <v>208.61</v>
      </c>
      <c r="J1021">
        <v>5</v>
      </c>
      <c r="K1021">
        <v>20</v>
      </c>
      <c r="L1021">
        <v>2.56</v>
      </c>
      <c r="M1021">
        <v>4.5</v>
      </c>
      <c r="N1021" t="s">
        <v>68</v>
      </c>
      <c r="O1021" t="s">
        <v>42</v>
      </c>
      <c r="P1021" t="s">
        <v>43</v>
      </c>
      <c r="Q1021">
        <v>1460.27</v>
      </c>
      <c r="R1021">
        <v>73.010000000000005</v>
      </c>
      <c r="S1021">
        <v>1387.26</v>
      </c>
      <c r="T1021">
        <v>0</v>
      </c>
      <c r="U1021">
        <v>1387.26</v>
      </c>
      <c r="V1021">
        <v>25</v>
      </c>
      <c r="W1021">
        <v>0</v>
      </c>
      <c r="X1021" t="s">
        <v>44</v>
      </c>
      <c r="Y1021">
        <v>16.5</v>
      </c>
      <c r="Z1021">
        <v>228.9</v>
      </c>
      <c r="AA1021">
        <v>0</v>
      </c>
    </row>
    <row r="1022" spans="1:27" x14ac:dyDescent="0.25">
      <c r="A1022" t="s">
        <v>1101</v>
      </c>
      <c r="B1022" s="6">
        <v>45782</v>
      </c>
      <c r="C1022" t="s">
        <v>80</v>
      </c>
      <c r="D1022" t="s">
        <v>28</v>
      </c>
      <c r="E1022" t="s">
        <v>29</v>
      </c>
      <c r="F1022" t="s">
        <v>39</v>
      </c>
      <c r="G1022" t="s">
        <v>63</v>
      </c>
      <c r="H1022">
        <v>2</v>
      </c>
      <c r="I1022">
        <v>475.16</v>
      </c>
      <c r="J1022">
        <v>5</v>
      </c>
      <c r="K1022">
        <v>27</v>
      </c>
      <c r="L1022">
        <v>3.15</v>
      </c>
      <c r="M1022">
        <v>3.7</v>
      </c>
      <c r="N1022" t="s">
        <v>60</v>
      </c>
      <c r="O1022" t="s">
        <v>42</v>
      </c>
      <c r="P1022" t="s">
        <v>34</v>
      </c>
      <c r="Q1022">
        <v>950.32</v>
      </c>
      <c r="R1022">
        <v>47.52</v>
      </c>
      <c r="S1022">
        <v>902.8</v>
      </c>
      <c r="T1022">
        <v>0</v>
      </c>
      <c r="U1022">
        <v>902.8</v>
      </c>
      <c r="V1022">
        <v>23</v>
      </c>
      <c r="W1022">
        <v>4</v>
      </c>
      <c r="X1022" t="s">
        <v>44</v>
      </c>
      <c r="Y1022">
        <v>26.5</v>
      </c>
      <c r="Z1022">
        <v>239.24</v>
      </c>
      <c r="AA1022">
        <v>0</v>
      </c>
    </row>
    <row r="1023" spans="1:27" x14ac:dyDescent="0.25">
      <c r="A1023" t="s">
        <v>1102</v>
      </c>
      <c r="B1023" s="6">
        <v>45782</v>
      </c>
      <c r="C1023" t="s">
        <v>37</v>
      </c>
      <c r="D1023" t="s">
        <v>28</v>
      </c>
      <c r="E1023" t="s">
        <v>29</v>
      </c>
      <c r="F1023" t="s">
        <v>81</v>
      </c>
      <c r="G1023" t="s">
        <v>67</v>
      </c>
      <c r="H1023">
        <v>2</v>
      </c>
      <c r="I1023">
        <v>89.02</v>
      </c>
      <c r="J1023">
        <v>0</v>
      </c>
      <c r="K1023">
        <v>34</v>
      </c>
      <c r="L1023">
        <v>6.73</v>
      </c>
      <c r="M1023">
        <v>3.2</v>
      </c>
      <c r="N1023" t="s">
        <v>50</v>
      </c>
      <c r="O1023" t="s">
        <v>33</v>
      </c>
      <c r="P1023" t="s">
        <v>64</v>
      </c>
      <c r="Q1023">
        <v>178.04</v>
      </c>
      <c r="R1023">
        <v>0</v>
      </c>
      <c r="S1023">
        <v>0</v>
      </c>
      <c r="T1023">
        <v>25</v>
      </c>
      <c r="U1023">
        <v>0</v>
      </c>
      <c r="V1023">
        <v>29</v>
      </c>
      <c r="W1023">
        <v>5</v>
      </c>
      <c r="X1023" t="s">
        <v>44</v>
      </c>
      <c r="Y1023">
        <v>19.899999999999999</v>
      </c>
      <c r="Z1023">
        <v>0</v>
      </c>
      <c r="AA1023">
        <v>0</v>
      </c>
    </row>
    <row r="1024" spans="1:27" x14ac:dyDescent="0.25">
      <c r="A1024" t="s">
        <v>1103</v>
      </c>
      <c r="B1024" s="6">
        <v>45782</v>
      </c>
      <c r="C1024" t="s">
        <v>37</v>
      </c>
      <c r="D1024" t="s">
        <v>66</v>
      </c>
      <c r="E1024" t="s">
        <v>29</v>
      </c>
      <c r="F1024" t="s">
        <v>86</v>
      </c>
      <c r="G1024" t="s">
        <v>119</v>
      </c>
      <c r="H1024">
        <v>2</v>
      </c>
      <c r="I1024">
        <v>465.33</v>
      </c>
      <c r="J1024">
        <v>15</v>
      </c>
      <c r="K1024">
        <v>35</v>
      </c>
      <c r="L1024">
        <v>2.2200000000000002</v>
      </c>
      <c r="M1024">
        <v>4.2</v>
      </c>
      <c r="N1024" t="s">
        <v>60</v>
      </c>
      <c r="O1024" t="s">
        <v>42</v>
      </c>
      <c r="P1024" t="s">
        <v>56</v>
      </c>
      <c r="Q1024">
        <v>930.66</v>
      </c>
      <c r="R1024">
        <v>139.6</v>
      </c>
      <c r="S1024">
        <v>791.06</v>
      </c>
      <c r="T1024">
        <v>0</v>
      </c>
      <c r="U1024">
        <v>791.06</v>
      </c>
      <c r="V1024">
        <v>40</v>
      </c>
      <c r="W1024">
        <v>0</v>
      </c>
      <c r="X1024" t="s">
        <v>44</v>
      </c>
      <c r="Y1024">
        <v>23.6</v>
      </c>
      <c r="Z1024">
        <v>186.69</v>
      </c>
      <c r="AA1024">
        <v>0</v>
      </c>
    </row>
    <row r="1025" spans="1:27" x14ac:dyDescent="0.25">
      <c r="A1025" t="s">
        <v>1104</v>
      </c>
      <c r="B1025" s="6">
        <v>45782</v>
      </c>
      <c r="C1025" t="s">
        <v>80</v>
      </c>
      <c r="D1025" t="s">
        <v>38</v>
      </c>
      <c r="E1025" t="s">
        <v>29</v>
      </c>
      <c r="F1025" t="s">
        <v>111</v>
      </c>
      <c r="G1025" t="s">
        <v>117</v>
      </c>
      <c r="H1025">
        <v>4</v>
      </c>
      <c r="I1025">
        <v>144.31</v>
      </c>
      <c r="J1025">
        <v>25</v>
      </c>
      <c r="K1025">
        <v>47</v>
      </c>
      <c r="L1025">
        <v>7.47</v>
      </c>
      <c r="M1025">
        <v>4.7</v>
      </c>
      <c r="N1025" t="s">
        <v>60</v>
      </c>
      <c r="O1025" t="s">
        <v>42</v>
      </c>
      <c r="P1025" t="s">
        <v>56</v>
      </c>
      <c r="Q1025">
        <v>577.24</v>
      </c>
      <c r="R1025">
        <v>144.31</v>
      </c>
      <c r="S1025">
        <v>432.93</v>
      </c>
      <c r="T1025">
        <v>0</v>
      </c>
      <c r="U1025">
        <v>432.93</v>
      </c>
      <c r="V1025">
        <v>36</v>
      </c>
      <c r="W1025">
        <v>11</v>
      </c>
      <c r="X1025" t="s">
        <v>35</v>
      </c>
      <c r="Y1025">
        <v>18.899999999999999</v>
      </c>
      <c r="Z1025">
        <v>81.819999999999993</v>
      </c>
      <c r="AA1025">
        <v>1</v>
      </c>
    </row>
    <row r="1026" spans="1:27" x14ac:dyDescent="0.25">
      <c r="A1026" t="s">
        <v>1105</v>
      </c>
      <c r="B1026" s="6">
        <v>45783</v>
      </c>
      <c r="C1026" t="s">
        <v>37</v>
      </c>
      <c r="D1026" t="s">
        <v>46</v>
      </c>
      <c r="E1026" t="s">
        <v>29</v>
      </c>
      <c r="F1026" t="s">
        <v>111</v>
      </c>
      <c r="G1026" t="s">
        <v>31</v>
      </c>
      <c r="H1026">
        <v>1</v>
      </c>
      <c r="I1026">
        <v>118.36</v>
      </c>
      <c r="J1026">
        <v>5</v>
      </c>
      <c r="K1026">
        <v>18</v>
      </c>
      <c r="L1026">
        <v>2.91</v>
      </c>
      <c r="M1026">
        <v>5</v>
      </c>
      <c r="N1026" t="s">
        <v>68</v>
      </c>
      <c r="O1026" t="s">
        <v>33</v>
      </c>
      <c r="P1026" t="s">
        <v>34</v>
      </c>
      <c r="Q1026">
        <v>118.36</v>
      </c>
      <c r="R1026">
        <v>5.92</v>
      </c>
      <c r="S1026">
        <v>0</v>
      </c>
      <c r="T1026">
        <v>25</v>
      </c>
      <c r="U1026">
        <v>0</v>
      </c>
      <c r="V1026">
        <v>29</v>
      </c>
      <c r="W1026">
        <v>0</v>
      </c>
      <c r="X1026" t="s">
        <v>44</v>
      </c>
      <c r="Y1026">
        <v>20.3</v>
      </c>
      <c r="Z1026">
        <v>0</v>
      </c>
      <c r="AA1026">
        <v>0</v>
      </c>
    </row>
    <row r="1027" spans="1:27" x14ac:dyDescent="0.25">
      <c r="A1027" t="s">
        <v>1106</v>
      </c>
      <c r="B1027" s="6">
        <v>45783</v>
      </c>
      <c r="C1027" t="s">
        <v>75</v>
      </c>
      <c r="D1027" t="s">
        <v>66</v>
      </c>
      <c r="E1027" t="s">
        <v>47</v>
      </c>
      <c r="F1027" t="s">
        <v>111</v>
      </c>
      <c r="G1027" t="s">
        <v>70</v>
      </c>
      <c r="H1027">
        <v>3</v>
      </c>
      <c r="I1027">
        <v>123.14</v>
      </c>
      <c r="J1027">
        <v>0</v>
      </c>
      <c r="K1027">
        <v>14</v>
      </c>
      <c r="L1027">
        <v>6.56</v>
      </c>
      <c r="M1027">
        <v>5</v>
      </c>
      <c r="N1027" t="s">
        <v>41</v>
      </c>
      <c r="O1027" t="s">
        <v>42</v>
      </c>
      <c r="P1027" t="s">
        <v>51</v>
      </c>
      <c r="Q1027">
        <v>369.42</v>
      </c>
      <c r="R1027">
        <v>0</v>
      </c>
      <c r="S1027">
        <v>369.42</v>
      </c>
      <c r="T1027">
        <v>0</v>
      </c>
      <c r="U1027">
        <v>369.42</v>
      </c>
      <c r="V1027">
        <v>34</v>
      </c>
      <c r="W1027">
        <v>0</v>
      </c>
      <c r="X1027" t="s">
        <v>44</v>
      </c>
      <c r="Y1027">
        <v>8.6</v>
      </c>
      <c r="Z1027">
        <v>31.77</v>
      </c>
      <c r="AA1027">
        <v>0</v>
      </c>
    </row>
    <row r="1028" spans="1:27" x14ac:dyDescent="0.25">
      <c r="A1028" t="s">
        <v>1107</v>
      </c>
      <c r="B1028" s="6">
        <v>45783</v>
      </c>
      <c r="C1028" t="s">
        <v>27</v>
      </c>
      <c r="D1028" t="s">
        <v>28</v>
      </c>
      <c r="E1028" t="s">
        <v>47</v>
      </c>
      <c r="F1028" t="s">
        <v>86</v>
      </c>
      <c r="G1028" t="s">
        <v>144</v>
      </c>
      <c r="H1028">
        <v>1</v>
      </c>
      <c r="I1028">
        <v>348.58</v>
      </c>
      <c r="J1028">
        <v>15</v>
      </c>
      <c r="K1028">
        <v>10</v>
      </c>
      <c r="L1028">
        <v>3.29</v>
      </c>
      <c r="M1028">
        <v>3.8</v>
      </c>
      <c r="N1028" t="s">
        <v>60</v>
      </c>
      <c r="O1028" t="s">
        <v>42</v>
      </c>
      <c r="P1028" t="s">
        <v>34</v>
      </c>
      <c r="Q1028">
        <v>348.58</v>
      </c>
      <c r="R1028">
        <v>52.29</v>
      </c>
      <c r="S1028">
        <v>296.29000000000002</v>
      </c>
      <c r="T1028">
        <v>10</v>
      </c>
      <c r="U1028">
        <v>306.29000000000002</v>
      </c>
      <c r="V1028">
        <v>44</v>
      </c>
      <c r="W1028">
        <v>0</v>
      </c>
      <c r="X1028" t="s">
        <v>44</v>
      </c>
      <c r="Y1028">
        <v>8.4</v>
      </c>
      <c r="Z1028">
        <v>24.89</v>
      </c>
      <c r="AA1028">
        <v>0</v>
      </c>
    </row>
    <row r="1029" spans="1:27" x14ac:dyDescent="0.25">
      <c r="A1029" t="s">
        <v>1108</v>
      </c>
      <c r="B1029" s="6">
        <v>45783</v>
      </c>
      <c r="C1029" t="s">
        <v>53</v>
      </c>
      <c r="D1029" t="s">
        <v>28</v>
      </c>
      <c r="E1029" t="s">
        <v>29</v>
      </c>
      <c r="F1029" t="s">
        <v>76</v>
      </c>
      <c r="G1029" t="s">
        <v>31</v>
      </c>
      <c r="H1029">
        <v>6</v>
      </c>
      <c r="I1029">
        <v>178.5</v>
      </c>
      <c r="J1029">
        <v>10</v>
      </c>
      <c r="K1029">
        <v>31</v>
      </c>
      <c r="L1029">
        <v>2.23</v>
      </c>
      <c r="M1029">
        <v>3.8</v>
      </c>
      <c r="N1029" t="s">
        <v>60</v>
      </c>
      <c r="O1029" t="s">
        <v>42</v>
      </c>
      <c r="P1029" t="s">
        <v>64</v>
      </c>
      <c r="Q1029">
        <v>1071</v>
      </c>
      <c r="R1029">
        <v>107.1</v>
      </c>
      <c r="S1029">
        <v>963.9</v>
      </c>
      <c r="T1029">
        <v>0</v>
      </c>
      <c r="U1029">
        <v>963.9</v>
      </c>
      <c r="V1029">
        <v>43</v>
      </c>
      <c r="W1029">
        <v>0</v>
      </c>
      <c r="X1029" t="s">
        <v>44</v>
      </c>
      <c r="Y1029">
        <v>25</v>
      </c>
      <c r="Z1029">
        <v>240.98</v>
      </c>
      <c r="AA1029">
        <v>0</v>
      </c>
    </row>
    <row r="1030" spans="1:27" x14ac:dyDescent="0.25">
      <c r="A1030" t="s">
        <v>1109</v>
      </c>
      <c r="B1030" s="6">
        <v>45783</v>
      </c>
      <c r="C1030" t="s">
        <v>84</v>
      </c>
      <c r="D1030" t="s">
        <v>54</v>
      </c>
      <c r="E1030" t="s">
        <v>47</v>
      </c>
      <c r="F1030" t="s">
        <v>81</v>
      </c>
      <c r="G1030" t="s">
        <v>31</v>
      </c>
      <c r="H1030">
        <v>1</v>
      </c>
      <c r="I1030">
        <v>384.9</v>
      </c>
      <c r="J1030">
        <v>20</v>
      </c>
      <c r="K1030">
        <v>45</v>
      </c>
      <c r="L1030">
        <v>3.34</v>
      </c>
      <c r="M1030">
        <v>4.3</v>
      </c>
      <c r="N1030" t="s">
        <v>50</v>
      </c>
      <c r="O1030" t="s">
        <v>42</v>
      </c>
      <c r="P1030" t="s">
        <v>34</v>
      </c>
      <c r="Q1030">
        <v>384.9</v>
      </c>
      <c r="R1030">
        <v>76.98</v>
      </c>
      <c r="S1030">
        <v>307.92</v>
      </c>
      <c r="T1030">
        <v>0</v>
      </c>
      <c r="U1030">
        <v>307.92</v>
      </c>
      <c r="V1030">
        <v>39</v>
      </c>
      <c r="W1030">
        <v>6</v>
      </c>
      <c r="X1030" t="s">
        <v>35</v>
      </c>
      <c r="Y1030">
        <v>11.5</v>
      </c>
      <c r="Z1030">
        <v>35.409999999999997</v>
      </c>
      <c r="AA1030">
        <v>1</v>
      </c>
    </row>
    <row r="1031" spans="1:27" x14ac:dyDescent="0.25">
      <c r="A1031" t="s">
        <v>1110</v>
      </c>
      <c r="B1031" s="6">
        <v>45783</v>
      </c>
      <c r="C1031" t="s">
        <v>75</v>
      </c>
      <c r="D1031" t="s">
        <v>54</v>
      </c>
      <c r="E1031" t="s">
        <v>29</v>
      </c>
      <c r="F1031" t="s">
        <v>76</v>
      </c>
      <c r="G1031" t="s">
        <v>136</v>
      </c>
      <c r="H1031">
        <v>6</v>
      </c>
      <c r="I1031">
        <v>261.22000000000003</v>
      </c>
      <c r="J1031">
        <v>25</v>
      </c>
      <c r="K1031">
        <v>40</v>
      </c>
      <c r="L1031">
        <v>6.31</v>
      </c>
      <c r="M1031">
        <v>4</v>
      </c>
      <c r="N1031" t="s">
        <v>68</v>
      </c>
      <c r="O1031" t="s">
        <v>42</v>
      </c>
      <c r="P1031" t="s">
        <v>51</v>
      </c>
      <c r="Q1031">
        <v>1567.32</v>
      </c>
      <c r="R1031">
        <v>391.83</v>
      </c>
      <c r="S1031">
        <v>1175.49</v>
      </c>
      <c r="T1031">
        <v>0</v>
      </c>
      <c r="U1031">
        <v>1175.49</v>
      </c>
      <c r="V1031">
        <v>28</v>
      </c>
      <c r="W1031">
        <v>12</v>
      </c>
      <c r="X1031" t="s">
        <v>35</v>
      </c>
      <c r="Y1031">
        <v>12.9</v>
      </c>
      <c r="Z1031">
        <v>151.63999999999999</v>
      </c>
      <c r="AA1031">
        <v>1</v>
      </c>
    </row>
    <row r="1032" spans="1:27" x14ac:dyDescent="0.25">
      <c r="A1032" t="s">
        <v>1111</v>
      </c>
      <c r="B1032" s="6">
        <v>45783</v>
      </c>
      <c r="C1032" t="s">
        <v>53</v>
      </c>
      <c r="D1032" t="s">
        <v>46</v>
      </c>
      <c r="E1032" t="s">
        <v>47</v>
      </c>
      <c r="F1032" t="s">
        <v>81</v>
      </c>
      <c r="G1032" t="s">
        <v>49</v>
      </c>
      <c r="H1032">
        <v>7</v>
      </c>
      <c r="I1032">
        <v>462.66</v>
      </c>
      <c r="J1032">
        <v>10</v>
      </c>
      <c r="K1032">
        <v>23</v>
      </c>
      <c r="L1032">
        <v>1.71</v>
      </c>
      <c r="M1032">
        <v>5</v>
      </c>
      <c r="N1032" t="s">
        <v>41</v>
      </c>
      <c r="O1032" t="s">
        <v>42</v>
      </c>
      <c r="P1032" t="s">
        <v>56</v>
      </c>
      <c r="Q1032">
        <v>3238.62</v>
      </c>
      <c r="R1032">
        <v>323.86</v>
      </c>
      <c r="S1032">
        <v>2914.76</v>
      </c>
      <c r="T1032">
        <v>0</v>
      </c>
      <c r="U1032">
        <v>2914.76</v>
      </c>
      <c r="V1032">
        <v>43</v>
      </c>
      <c r="W1032">
        <v>0</v>
      </c>
      <c r="X1032" t="s">
        <v>44</v>
      </c>
      <c r="Y1032">
        <v>17</v>
      </c>
      <c r="Z1032">
        <v>495.51</v>
      </c>
      <c r="AA1032">
        <v>0</v>
      </c>
    </row>
    <row r="1033" spans="1:27" x14ac:dyDescent="0.25">
      <c r="A1033" t="s">
        <v>1112</v>
      </c>
      <c r="B1033" s="6">
        <v>45783</v>
      </c>
      <c r="C1033" t="s">
        <v>84</v>
      </c>
      <c r="D1033" t="s">
        <v>46</v>
      </c>
      <c r="E1033" t="s">
        <v>47</v>
      </c>
      <c r="F1033" t="s">
        <v>111</v>
      </c>
      <c r="G1033" t="s">
        <v>144</v>
      </c>
      <c r="H1033">
        <v>7</v>
      </c>
      <c r="I1033">
        <v>228.56</v>
      </c>
      <c r="J1033">
        <v>20</v>
      </c>
      <c r="K1033">
        <v>32</v>
      </c>
      <c r="L1033">
        <v>2.77</v>
      </c>
      <c r="M1033">
        <v>3.2</v>
      </c>
      <c r="N1033" t="s">
        <v>41</v>
      </c>
      <c r="O1033" t="s">
        <v>33</v>
      </c>
      <c r="P1033" t="s">
        <v>51</v>
      </c>
      <c r="Q1033">
        <v>1599.92</v>
      </c>
      <c r="R1033">
        <v>319.98</v>
      </c>
      <c r="S1033">
        <v>0</v>
      </c>
      <c r="T1033">
        <v>0</v>
      </c>
      <c r="U1033">
        <v>0</v>
      </c>
      <c r="V1033">
        <v>44</v>
      </c>
      <c r="W1033">
        <v>0</v>
      </c>
      <c r="X1033" t="s">
        <v>44</v>
      </c>
      <c r="Y1033">
        <v>28.9</v>
      </c>
      <c r="Z1033">
        <v>0</v>
      </c>
      <c r="AA1033">
        <v>0</v>
      </c>
    </row>
    <row r="1034" spans="1:27" x14ac:dyDescent="0.25">
      <c r="A1034" t="s">
        <v>1113</v>
      </c>
      <c r="B1034" s="6">
        <v>45783</v>
      </c>
      <c r="C1034" t="s">
        <v>84</v>
      </c>
      <c r="D1034" t="s">
        <v>28</v>
      </c>
      <c r="E1034" t="s">
        <v>47</v>
      </c>
      <c r="F1034" t="s">
        <v>30</v>
      </c>
      <c r="G1034" t="s">
        <v>55</v>
      </c>
      <c r="H1034">
        <v>1</v>
      </c>
      <c r="I1034">
        <v>488.76</v>
      </c>
      <c r="J1034">
        <v>15</v>
      </c>
      <c r="K1034">
        <v>33</v>
      </c>
      <c r="L1034">
        <v>5.27</v>
      </c>
      <c r="M1034">
        <v>4.8</v>
      </c>
      <c r="N1034" t="s">
        <v>32</v>
      </c>
      <c r="O1034" t="s">
        <v>42</v>
      </c>
      <c r="P1034" t="s">
        <v>64</v>
      </c>
      <c r="Q1034">
        <v>488.76</v>
      </c>
      <c r="R1034">
        <v>73.31</v>
      </c>
      <c r="S1034">
        <v>415.45</v>
      </c>
      <c r="T1034">
        <v>0</v>
      </c>
      <c r="U1034">
        <v>415.45</v>
      </c>
      <c r="V1034">
        <v>21</v>
      </c>
      <c r="W1034">
        <v>12</v>
      </c>
      <c r="X1034" t="s">
        <v>35</v>
      </c>
      <c r="Y1034">
        <v>28.8</v>
      </c>
      <c r="Z1034">
        <v>119.65</v>
      </c>
      <c r="AA1034">
        <v>1</v>
      </c>
    </row>
    <row r="1035" spans="1:27" x14ac:dyDescent="0.25">
      <c r="A1035" t="s">
        <v>1114</v>
      </c>
      <c r="B1035" s="6">
        <v>45783</v>
      </c>
      <c r="C1035" t="s">
        <v>88</v>
      </c>
      <c r="D1035" t="s">
        <v>38</v>
      </c>
      <c r="E1035" t="s">
        <v>47</v>
      </c>
      <c r="F1035" t="s">
        <v>39</v>
      </c>
      <c r="G1035" t="s">
        <v>67</v>
      </c>
      <c r="H1035">
        <v>3</v>
      </c>
      <c r="I1035">
        <v>366.71</v>
      </c>
      <c r="J1035">
        <v>10</v>
      </c>
      <c r="K1035">
        <v>34</v>
      </c>
      <c r="L1035">
        <v>6.48</v>
      </c>
      <c r="M1035">
        <v>5</v>
      </c>
      <c r="N1035" t="s">
        <v>41</v>
      </c>
      <c r="O1035" t="s">
        <v>42</v>
      </c>
      <c r="P1035" t="s">
        <v>43</v>
      </c>
      <c r="Q1035">
        <v>1100.1300000000001</v>
      </c>
      <c r="R1035">
        <v>110.01</v>
      </c>
      <c r="S1035">
        <v>990.12</v>
      </c>
      <c r="T1035">
        <v>0</v>
      </c>
      <c r="U1035">
        <v>990.12</v>
      </c>
      <c r="V1035">
        <v>42</v>
      </c>
      <c r="W1035">
        <v>0</v>
      </c>
      <c r="X1035" t="s">
        <v>44</v>
      </c>
      <c r="Y1035">
        <v>8.8000000000000007</v>
      </c>
      <c r="Z1035">
        <v>87.13</v>
      </c>
      <c r="AA1035">
        <v>0</v>
      </c>
    </row>
    <row r="1036" spans="1:27" x14ac:dyDescent="0.25">
      <c r="A1036" t="s">
        <v>1115</v>
      </c>
      <c r="B1036" s="6">
        <v>45784</v>
      </c>
      <c r="C1036" t="s">
        <v>37</v>
      </c>
      <c r="D1036" t="s">
        <v>54</v>
      </c>
      <c r="E1036" t="s">
        <v>29</v>
      </c>
      <c r="F1036" t="s">
        <v>59</v>
      </c>
      <c r="G1036" t="s">
        <v>89</v>
      </c>
      <c r="H1036">
        <v>3</v>
      </c>
      <c r="I1036">
        <v>418.17</v>
      </c>
      <c r="J1036">
        <v>20</v>
      </c>
      <c r="K1036">
        <v>31</v>
      </c>
      <c r="L1036">
        <v>4.55</v>
      </c>
      <c r="M1036">
        <v>4</v>
      </c>
      <c r="N1036" t="s">
        <v>50</v>
      </c>
      <c r="O1036" t="s">
        <v>42</v>
      </c>
      <c r="P1036" t="s">
        <v>34</v>
      </c>
      <c r="Q1036">
        <v>1254.51</v>
      </c>
      <c r="R1036">
        <v>250.9</v>
      </c>
      <c r="S1036">
        <v>1003.61</v>
      </c>
      <c r="T1036">
        <v>0</v>
      </c>
      <c r="U1036">
        <v>1003.61</v>
      </c>
      <c r="V1036">
        <v>26</v>
      </c>
      <c r="W1036">
        <v>5</v>
      </c>
      <c r="X1036" t="s">
        <v>44</v>
      </c>
      <c r="Y1036">
        <v>9.6999999999999993</v>
      </c>
      <c r="Z1036">
        <v>97.35</v>
      </c>
      <c r="AA1036">
        <v>0</v>
      </c>
    </row>
    <row r="1037" spans="1:27" x14ac:dyDescent="0.25">
      <c r="A1037" t="s">
        <v>1116</v>
      </c>
      <c r="B1037" s="6">
        <v>45784</v>
      </c>
      <c r="C1037" t="s">
        <v>80</v>
      </c>
      <c r="D1037" t="s">
        <v>28</v>
      </c>
      <c r="E1037" t="s">
        <v>29</v>
      </c>
      <c r="F1037" t="s">
        <v>73</v>
      </c>
      <c r="G1037" t="s">
        <v>144</v>
      </c>
      <c r="H1037">
        <v>3</v>
      </c>
      <c r="I1037">
        <v>391.24</v>
      </c>
      <c r="J1037">
        <v>0</v>
      </c>
      <c r="K1037">
        <v>26</v>
      </c>
      <c r="L1037">
        <v>0.59</v>
      </c>
      <c r="M1037">
        <v>4.3</v>
      </c>
      <c r="N1037" t="s">
        <v>60</v>
      </c>
      <c r="O1037" t="s">
        <v>33</v>
      </c>
      <c r="P1037" t="s">
        <v>51</v>
      </c>
      <c r="Q1037">
        <v>1173.72</v>
      </c>
      <c r="R1037">
        <v>0</v>
      </c>
      <c r="S1037">
        <v>0</v>
      </c>
      <c r="T1037">
        <v>0</v>
      </c>
      <c r="U1037">
        <v>0</v>
      </c>
      <c r="V1037">
        <v>29</v>
      </c>
      <c r="W1037">
        <v>0</v>
      </c>
      <c r="X1037" t="s">
        <v>44</v>
      </c>
      <c r="Y1037">
        <v>20.5</v>
      </c>
      <c r="Z1037">
        <v>0</v>
      </c>
      <c r="AA1037">
        <v>0</v>
      </c>
    </row>
    <row r="1038" spans="1:27" x14ac:dyDescent="0.25">
      <c r="A1038" t="s">
        <v>1117</v>
      </c>
      <c r="B1038" s="6">
        <v>45784</v>
      </c>
      <c r="C1038" t="s">
        <v>53</v>
      </c>
      <c r="D1038" t="s">
        <v>46</v>
      </c>
      <c r="E1038" t="s">
        <v>29</v>
      </c>
      <c r="F1038" t="s">
        <v>30</v>
      </c>
      <c r="G1038" t="s">
        <v>117</v>
      </c>
      <c r="H1038">
        <v>2</v>
      </c>
      <c r="I1038">
        <v>97.05</v>
      </c>
      <c r="J1038">
        <v>5</v>
      </c>
      <c r="K1038">
        <v>34</v>
      </c>
      <c r="L1038">
        <v>2.95</v>
      </c>
      <c r="M1038">
        <v>5</v>
      </c>
      <c r="N1038" t="s">
        <v>60</v>
      </c>
      <c r="O1038" t="s">
        <v>42</v>
      </c>
      <c r="P1038" t="s">
        <v>34</v>
      </c>
      <c r="Q1038">
        <v>194.1</v>
      </c>
      <c r="R1038">
        <v>9.6999999999999993</v>
      </c>
      <c r="S1038">
        <v>184.4</v>
      </c>
      <c r="T1038">
        <v>25</v>
      </c>
      <c r="U1038">
        <v>209.4</v>
      </c>
      <c r="V1038">
        <v>31</v>
      </c>
      <c r="W1038">
        <v>3</v>
      </c>
      <c r="X1038" t="s">
        <v>44</v>
      </c>
      <c r="Y1038">
        <v>28</v>
      </c>
      <c r="Z1038">
        <v>51.63</v>
      </c>
      <c r="AA1038">
        <v>0</v>
      </c>
    </row>
    <row r="1039" spans="1:27" x14ac:dyDescent="0.25">
      <c r="A1039" t="s">
        <v>1118</v>
      </c>
      <c r="B1039" s="6">
        <v>45784</v>
      </c>
      <c r="C1039" t="s">
        <v>80</v>
      </c>
      <c r="D1039" t="s">
        <v>66</v>
      </c>
      <c r="E1039" t="s">
        <v>29</v>
      </c>
      <c r="F1039" t="s">
        <v>59</v>
      </c>
      <c r="G1039" t="s">
        <v>144</v>
      </c>
      <c r="H1039">
        <v>6</v>
      </c>
      <c r="I1039">
        <v>42.73</v>
      </c>
      <c r="J1039">
        <v>25</v>
      </c>
      <c r="K1039">
        <v>34</v>
      </c>
      <c r="L1039">
        <v>6.12</v>
      </c>
      <c r="M1039">
        <v>4.7</v>
      </c>
      <c r="N1039" t="s">
        <v>50</v>
      </c>
      <c r="O1039" t="s">
        <v>42</v>
      </c>
      <c r="P1039" t="s">
        <v>43</v>
      </c>
      <c r="Q1039">
        <v>256.38</v>
      </c>
      <c r="R1039">
        <v>64.099999999999994</v>
      </c>
      <c r="S1039">
        <v>192.28</v>
      </c>
      <c r="T1039">
        <v>10</v>
      </c>
      <c r="U1039">
        <v>202.28</v>
      </c>
      <c r="V1039">
        <v>15</v>
      </c>
      <c r="W1039">
        <v>19</v>
      </c>
      <c r="X1039" t="s">
        <v>35</v>
      </c>
      <c r="Y1039">
        <v>10.4</v>
      </c>
      <c r="Z1039">
        <v>20</v>
      </c>
      <c r="AA1039">
        <v>1</v>
      </c>
    </row>
    <row r="1040" spans="1:27" x14ac:dyDescent="0.25">
      <c r="A1040" t="s">
        <v>1119</v>
      </c>
      <c r="B1040" s="6">
        <v>45784</v>
      </c>
      <c r="C1040" t="s">
        <v>80</v>
      </c>
      <c r="D1040" t="s">
        <v>66</v>
      </c>
      <c r="E1040" t="s">
        <v>29</v>
      </c>
      <c r="F1040" t="s">
        <v>111</v>
      </c>
      <c r="G1040" t="s">
        <v>63</v>
      </c>
      <c r="H1040">
        <v>5</v>
      </c>
      <c r="I1040">
        <v>380.04</v>
      </c>
      <c r="J1040">
        <v>10</v>
      </c>
      <c r="K1040">
        <v>26</v>
      </c>
      <c r="L1040">
        <v>4.54</v>
      </c>
      <c r="M1040">
        <v>5</v>
      </c>
      <c r="N1040" t="s">
        <v>60</v>
      </c>
      <c r="O1040" t="s">
        <v>42</v>
      </c>
      <c r="P1040" t="s">
        <v>51</v>
      </c>
      <c r="Q1040">
        <v>1900.2</v>
      </c>
      <c r="R1040">
        <v>190.02</v>
      </c>
      <c r="S1040">
        <v>1710.18</v>
      </c>
      <c r="T1040">
        <v>0</v>
      </c>
      <c r="U1040">
        <v>1710.18</v>
      </c>
      <c r="V1040">
        <v>16</v>
      </c>
      <c r="W1040">
        <v>10</v>
      </c>
      <c r="X1040" t="s">
        <v>35</v>
      </c>
      <c r="Y1040">
        <v>15.9</v>
      </c>
      <c r="Z1040">
        <v>271.92</v>
      </c>
      <c r="AA1040">
        <v>1</v>
      </c>
    </row>
    <row r="1041" spans="1:27" x14ac:dyDescent="0.25">
      <c r="A1041" t="s">
        <v>1120</v>
      </c>
      <c r="B1041" s="6">
        <v>45784</v>
      </c>
      <c r="C1041" t="s">
        <v>84</v>
      </c>
      <c r="D1041" t="s">
        <v>66</v>
      </c>
      <c r="E1041" t="s">
        <v>29</v>
      </c>
      <c r="F1041" t="s">
        <v>59</v>
      </c>
      <c r="G1041" t="s">
        <v>78</v>
      </c>
      <c r="H1041">
        <v>1</v>
      </c>
      <c r="I1041">
        <v>303.68</v>
      </c>
      <c r="J1041">
        <v>20</v>
      </c>
      <c r="K1041">
        <v>10</v>
      </c>
      <c r="L1041">
        <v>5.43</v>
      </c>
      <c r="M1041">
        <v>4.3</v>
      </c>
      <c r="N1041" t="s">
        <v>41</v>
      </c>
      <c r="O1041" t="s">
        <v>42</v>
      </c>
      <c r="P1041" t="s">
        <v>43</v>
      </c>
      <c r="Q1041">
        <v>303.68</v>
      </c>
      <c r="R1041">
        <v>60.74</v>
      </c>
      <c r="S1041">
        <v>242.94</v>
      </c>
      <c r="T1041">
        <v>25</v>
      </c>
      <c r="U1041">
        <v>267.94</v>
      </c>
      <c r="V1041">
        <v>21</v>
      </c>
      <c r="W1041">
        <v>0</v>
      </c>
      <c r="X1041" t="s">
        <v>44</v>
      </c>
      <c r="Y1041">
        <v>11.7</v>
      </c>
      <c r="Z1041">
        <v>28.42</v>
      </c>
      <c r="AA1041">
        <v>0</v>
      </c>
    </row>
    <row r="1042" spans="1:27" x14ac:dyDescent="0.25">
      <c r="A1042" t="s">
        <v>1121</v>
      </c>
      <c r="B1042" s="6">
        <v>45785</v>
      </c>
      <c r="C1042" t="s">
        <v>53</v>
      </c>
      <c r="D1042" t="s">
        <v>54</v>
      </c>
      <c r="E1042" t="s">
        <v>47</v>
      </c>
      <c r="F1042" t="s">
        <v>86</v>
      </c>
      <c r="G1042" t="s">
        <v>67</v>
      </c>
      <c r="H1042">
        <v>7</v>
      </c>
      <c r="I1042">
        <v>321.12</v>
      </c>
      <c r="J1042">
        <v>25</v>
      </c>
      <c r="K1042">
        <v>24</v>
      </c>
      <c r="L1042">
        <v>4.83</v>
      </c>
      <c r="M1042">
        <v>4.0999999999999996</v>
      </c>
      <c r="N1042" t="s">
        <v>50</v>
      </c>
      <c r="O1042" t="s">
        <v>33</v>
      </c>
      <c r="P1042" t="s">
        <v>64</v>
      </c>
      <c r="Q1042">
        <v>2247.84</v>
      </c>
      <c r="R1042">
        <v>561.96</v>
      </c>
      <c r="S1042">
        <v>0</v>
      </c>
      <c r="T1042">
        <v>0</v>
      </c>
      <c r="U1042">
        <v>0</v>
      </c>
      <c r="V1042">
        <v>25</v>
      </c>
      <c r="W1042">
        <v>0</v>
      </c>
      <c r="X1042" t="s">
        <v>44</v>
      </c>
      <c r="Y1042">
        <v>29.3</v>
      </c>
      <c r="Z1042">
        <v>0</v>
      </c>
      <c r="AA1042">
        <v>0</v>
      </c>
    </row>
    <row r="1043" spans="1:27" x14ac:dyDescent="0.25">
      <c r="A1043" t="s">
        <v>1122</v>
      </c>
      <c r="B1043" s="6">
        <v>45785</v>
      </c>
      <c r="C1043" t="s">
        <v>75</v>
      </c>
      <c r="D1043" t="s">
        <v>46</v>
      </c>
      <c r="E1043" t="s">
        <v>47</v>
      </c>
      <c r="F1043" t="s">
        <v>93</v>
      </c>
      <c r="G1043" t="s">
        <v>70</v>
      </c>
      <c r="H1043">
        <v>4</v>
      </c>
      <c r="I1043">
        <v>49.17</v>
      </c>
      <c r="J1043">
        <v>10</v>
      </c>
      <c r="K1043">
        <v>18</v>
      </c>
      <c r="L1043">
        <v>6.51</v>
      </c>
      <c r="M1043">
        <v>3.7</v>
      </c>
      <c r="N1043" t="s">
        <v>50</v>
      </c>
      <c r="O1043" t="s">
        <v>42</v>
      </c>
      <c r="P1043" t="s">
        <v>34</v>
      </c>
      <c r="Q1043">
        <v>196.68</v>
      </c>
      <c r="R1043">
        <v>19.670000000000002</v>
      </c>
      <c r="S1043">
        <v>177.01</v>
      </c>
      <c r="T1043">
        <v>25</v>
      </c>
      <c r="U1043">
        <v>202.01</v>
      </c>
      <c r="V1043">
        <v>24</v>
      </c>
      <c r="W1043">
        <v>0</v>
      </c>
      <c r="X1043" t="s">
        <v>44</v>
      </c>
      <c r="Y1043">
        <v>17.399999999999999</v>
      </c>
      <c r="Z1043">
        <v>30.8</v>
      </c>
      <c r="AA1043">
        <v>0</v>
      </c>
    </row>
    <row r="1044" spans="1:27" x14ac:dyDescent="0.25">
      <c r="A1044" t="s">
        <v>1123</v>
      </c>
      <c r="B1044" s="6">
        <v>45785</v>
      </c>
      <c r="C1044" t="s">
        <v>37</v>
      </c>
      <c r="D1044" t="s">
        <v>28</v>
      </c>
      <c r="E1044" t="s">
        <v>29</v>
      </c>
      <c r="F1044" t="s">
        <v>111</v>
      </c>
      <c r="G1044" t="s">
        <v>117</v>
      </c>
      <c r="H1044">
        <v>4</v>
      </c>
      <c r="I1044">
        <v>299.54000000000002</v>
      </c>
      <c r="J1044">
        <v>10</v>
      </c>
      <c r="K1044">
        <v>22</v>
      </c>
      <c r="L1044">
        <v>0.53</v>
      </c>
      <c r="M1044">
        <v>5</v>
      </c>
      <c r="N1044" t="s">
        <v>68</v>
      </c>
      <c r="O1044" t="s">
        <v>42</v>
      </c>
      <c r="P1044" t="s">
        <v>51</v>
      </c>
      <c r="Q1044">
        <v>1198.1600000000001</v>
      </c>
      <c r="R1044">
        <v>119.82</v>
      </c>
      <c r="S1044">
        <v>1078.3399999999999</v>
      </c>
      <c r="T1044">
        <v>0</v>
      </c>
      <c r="U1044">
        <v>1078.3399999999999</v>
      </c>
      <c r="V1044">
        <v>41</v>
      </c>
      <c r="W1044">
        <v>0</v>
      </c>
      <c r="X1044" t="s">
        <v>44</v>
      </c>
      <c r="Y1044">
        <v>31.7</v>
      </c>
      <c r="Z1044">
        <v>341.83</v>
      </c>
      <c r="AA1044">
        <v>0</v>
      </c>
    </row>
    <row r="1045" spans="1:27" x14ac:dyDescent="0.25">
      <c r="A1045" t="s">
        <v>1124</v>
      </c>
      <c r="B1045" s="6">
        <v>45785</v>
      </c>
      <c r="C1045" t="s">
        <v>53</v>
      </c>
      <c r="D1045" t="s">
        <v>28</v>
      </c>
      <c r="E1045" t="s">
        <v>29</v>
      </c>
      <c r="F1045" t="s">
        <v>30</v>
      </c>
      <c r="G1045" t="s">
        <v>100</v>
      </c>
      <c r="H1045">
        <v>5</v>
      </c>
      <c r="I1045">
        <v>439.94</v>
      </c>
      <c r="J1045">
        <v>25</v>
      </c>
      <c r="K1045">
        <v>29</v>
      </c>
      <c r="L1045">
        <v>1.39</v>
      </c>
      <c r="M1045">
        <v>3.3</v>
      </c>
      <c r="N1045" t="s">
        <v>32</v>
      </c>
      <c r="O1045" t="s">
        <v>33</v>
      </c>
      <c r="P1045" t="s">
        <v>56</v>
      </c>
      <c r="Q1045">
        <v>2199.6999999999998</v>
      </c>
      <c r="R1045">
        <v>549.91999999999996</v>
      </c>
      <c r="S1045">
        <v>0</v>
      </c>
      <c r="T1045">
        <v>0</v>
      </c>
      <c r="U1045">
        <v>0</v>
      </c>
      <c r="V1045">
        <v>28</v>
      </c>
      <c r="W1045">
        <v>1</v>
      </c>
      <c r="X1045" t="s">
        <v>44</v>
      </c>
      <c r="Y1045">
        <v>18.7</v>
      </c>
      <c r="Z1045">
        <v>0</v>
      </c>
      <c r="AA1045">
        <v>0</v>
      </c>
    </row>
    <row r="1046" spans="1:27" x14ac:dyDescent="0.25">
      <c r="A1046" t="s">
        <v>1125</v>
      </c>
      <c r="B1046" s="6">
        <v>45785</v>
      </c>
      <c r="C1046" t="s">
        <v>27</v>
      </c>
      <c r="D1046" t="s">
        <v>66</v>
      </c>
      <c r="E1046" t="s">
        <v>29</v>
      </c>
      <c r="F1046" t="s">
        <v>59</v>
      </c>
      <c r="G1046" t="s">
        <v>98</v>
      </c>
      <c r="H1046">
        <v>4</v>
      </c>
      <c r="I1046">
        <v>112.15</v>
      </c>
      <c r="J1046">
        <v>10</v>
      </c>
      <c r="K1046">
        <v>44</v>
      </c>
      <c r="L1046">
        <v>2.48</v>
      </c>
      <c r="M1046">
        <v>4.2</v>
      </c>
      <c r="N1046" t="s">
        <v>60</v>
      </c>
      <c r="O1046" t="s">
        <v>42</v>
      </c>
      <c r="P1046" t="s">
        <v>51</v>
      </c>
      <c r="Q1046">
        <v>448.6</v>
      </c>
      <c r="R1046">
        <v>44.86</v>
      </c>
      <c r="S1046">
        <v>403.74</v>
      </c>
      <c r="T1046">
        <v>0</v>
      </c>
      <c r="U1046">
        <v>403.74</v>
      </c>
      <c r="V1046">
        <v>23</v>
      </c>
      <c r="W1046">
        <v>21</v>
      </c>
      <c r="X1046" t="s">
        <v>35</v>
      </c>
      <c r="Y1046">
        <v>25.6</v>
      </c>
      <c r="Z1046">
        <v>103.36</v>
      </c>
      <c r="AA1046">
        <v>1</v>
      </c>
    </row>
    <row r="1047" spans="1:27" x14ac:dyDescent="0.25">
      <c r="A1047" t="s">
        <v>1126</v>
      </c>
      <c r="B1047" s="6">
        <v>45785</v>
      </c>
      <c r="C1047" t="s">
        <v>53</v>
      </c>
      <c r="D1047" t="s">
        <v>54</v>
      </c>
      <c r="E1047" t="s">
        <v>29</v>
      </c>
      <c r="F1047" t="s">
        <v>73</v>
      </c>
      <c r="G1047" t="s">
        <v>117</v>
      </c>
      <c r="H1047">
        <v>2</v>
      </c>
      <c r="I1047">
        <v>301.41000000000003</v>
      </c>
      <c r="J1047">
        <v>5</v>
      </c>
      <c r="K1047">
        <v>29</v>
      </c>
      <c r="L1047">
        <v>5.63</v>
      </c>
      <c r="M1047">
        <v>4.4000000000000004</v>
      </c>
      <c r="N1047" t="s">
        <v>41</v>
      </c>
      <c r="O1047" t="s">
        <v>42</v>
      </c>
      <c r="P1047" t="s">
        <v>51</v>
      </c>
      <c r="Q1047">
        <v>602.82000000000005</v>
      </c>
      <c r="R1047">
        <v>30.14</v>
      </c>
      <c r="S1047">
        <v>572.67999999999995</v>
      </c>
      <c r="T1047">
        <v>0</v>
      </c>
      <c r="U1047">
        <v>572.67999999999995</v>
      </c>
      <c r="V1047">
        <v>40</v>
      </c>
      <c r="W1047">
        <v>0</v>
      </c>
      <c r="X1047" t="s">
        <v>44</v>
      </c>
      <c r="Y1047">
        <v>31.6</v>
      </c>
      <c r="Z1047">
        <v>180.97</v>
      </c>
      <c r="AA1047">
        <v>0</v>
      </c>
    </row>
    <row r="1048" spans="1:27" x14ac:dyDescent="0.25">
      <c r="A1048" t="s">
        <v>1127</v>
      </c>
      <c r="B1048" s="6">
        <v>45785</v>
      </c>
      <c r="C1048" t="s">
        <v>88</v>
      </c>
      <c r="D1048" t="s">
        <v>38</v>
      </c>
      <c r="E1048" t="s">
        <v>29</v>
      </c>
      <c r="F1048" t="s">
        <v>39</v>
      </c>
      <c r="G1048" t="s">
        <v>89</v>
      </c>
      <c r="H1048">
        <v>7</v>
      </c>
      <c r="I1048">
        <v>464.97</v>
      </c>
      <c r="J1048">
        <v>25</v>
      </c>
      <c r="K1048">
        <v>28</v>
      </c>
      <c r="L1048">
        <v>3.39</v>
      </c>
      <c r="M1048">
        <v>3.2</v>
      </c>
      <c r="N1048" t="s">
        <v>32</v>
      </c>
      <c r="O1048" t="s">
        <v>42</v>
      </c>
      <c r="P1048" t="s">
        <v>51</v>
      </c>
      <c r="Q1048">
        <v>3254.79</v>
      </c>
      <c r="R1048">
        <v>813.7</v>
      </c>
      <c r="S1048">
        <v>2441.09</v>
      </c>
      <c r="T1048">
        <v>0</v>
      </c>
      <c r="U1048">
        <v>2441.09</v>
      </c>
      <c r="V1048">
        <v>34</v>
      </c>
      <c r="W1048">
        <v>0</v>
      </c>
      <c r="X1048" t="s">
        <v>44</v>
      </c>
      <c r="Y1048">
        <v>25.7</v>
      </c>
      <c r="Z1048">
        <v>627.36</v>
      </c>
      <c r="AA1048">
        <v>0</v>
      </c>
    </row>
    <row r="1049" spans="1:27" x14ac:dyDescent="0.25">
      <c r="A1049" t="s">
        <v>1128</v>
      </c>
      <c r="B1049" s="6">
        <v>45785</v>
      </c>
      <c r="C1049" t="s">
        <v>80</v>
      </c>
      <c r="D1049" t="s">
        <v>28</v>
      </c>
      <c r="E1049" t="s">
        <v>47</v>
      </c>
      <c r="F1049" t="s">
        <v>48</v>
      </c>
      <c r="G1049" t="s">
        <v>31</v>
      </c>
      <c r="H1049">
        <v>2</v>
      </c>
      <c r="I1049">
        <v>144.76</v>
      </c>
      <c r="J1049">
        <v>5</v>
      </c>
      <c r="K1049">
        <v>35</v>
      </c>
      <c r="L1049">
        <v>0.96</v>
      </c>
      <c r="M1049">
        <v>5</v>
      </c>
      <c r="N1049" t="s">
        <v>32</v>
      </c>
      <c r="O1049" t="s">
        <v>42</v>
      </c>
      <c r="P1049" t="s">
        <v>51</v>
      </c>
      <c r="Q1049">
        <v>289.52</v>
      </c>
      <c r="R1049">
        <v>14.48</v>
      </c>
      <c r="S1049">
        <v>275.04000000000002</v>
      </c>
      <c r="T1049">
        <v>20</v>
      </c>
      <c r="U1049">
        <v>295.04000000000002</v>
      </c>
      <c r="V1049">
        <v>29</v>
      </c>
      <c r="W1049">
        <v>6</v>
      </c>
      <c r="X1049" t="s">
        <v>35</v>
      </c>
      <c r="Y1049">
        <v>8.5</v>
      </c>
      <c r="Z1049">
        <v>23.38</v>
      </c>
      <c r="AA1049">
        <v>1</v>
      </c>
    </row>
    <row r="1050" spans="1:27" x14ac:dyDescent="0.25">
      <c r="A1050" t="s">
        <v>1129</v>
      </c>
      <c r="B1050" s="6">
        <v>45785</v>
      </c>
      <c r="C1050" t="s">
        <v>88</v>
      </c>
      <c r="D1050" t="s">
        <v>66</v>
      </c>
      <c r="E1050" t="s">
        <v>29</v>
      </c>
      <c r="F1050" t="s">
        <v>39</v>
      </c>
      <c r="G1050" t="s">
        <v>100</v>
      </c>
      <c r="H1050">
        <v>4</v>
      </c>
      <c r="I1050">
        <v>137.01</v>
      </c>
      <c r="J1050">
        <v>10</v>
      </c>
      <c r="K1050">
        <v>27</v>
      </c>
      <c r="L1050">
        <v>1.26</v>
      </c>
      <c r="M1050">
        <v>3.7</v>
      </c>
      <c r="N1050" t="s">
        <v>60</v>
      </c>
      <c r="O1050" t="s">
        <v>33</v>
      </c>
      <c r="P1050" t="s">
        <v>51</v>
      </c>
      <c r="Q1050">
        <v>548.04</v>
      </c>
      <c r="R1050">
        <v>54.8</v>
      </c>
      <c r="S1050">
        <v>0</v>
      </c>
      <c r="T1050">
        <v>0</v>
      </c>
      <c r="U1050">
        <v>0</v>
      </c>
      <c r="V1050">
        <v>43</v>
      </c>
      <c r="W1050">
        <v>0</v>
      </c>
      <c r="X1050" t="s">
        <v>44</v>
      </c>
      <c r="Y1050">
        <v>9.1</v>
      </c>
      <c r="Z1050">
        <v>0</v>
      </c>
      <c r="AA1050">
        <v>0</v>
      </c>
    </row>
    <row r="1051" spans="1:27" x14ac:dyDescent="0.25">
      <c r="A1051" t="s">
        <v>1130</v>
      </c>
      <c r="B1051" s="6">
        <v>45786</v>
      </c>
      <c r="C1051" t="s">
        <v>88</v>
      </c>
      <c r="D1051" t="s">
        <v>28</v>
      </c>
      <c r="E1051" t="s">
        <v>29</v>
      </c>
      <c r="F1051" t="s">
        <v>93</v>
      </c>
      <c r="G1051" t="s">
        <v>98</v>
      </c>
      <c r="H1051">
        <v>2</v>
      </c>
      <c r="I1051">
        <v>493.26</v>
      </c>
      <c r="J1051">
        <v>15</v>
      </c>
      <c r="K1051">
        <v>25</v>
      </c>
      <c r="L1051">
        <v>6.43</v>
      </c>
      <c r="M1051">
        <v>3.4</v>
      </c>
      <c r="N1051" t="s">
        <v>60</v>
      </c>
      <c r="O1051" t="s">
        <v>33</v>
      </c>
      <c r="P1051" t="s">
        <v>43</v>
      </c>
      <c r="Q1051">
        <v>986.52</v>
      </c>
      <c r="R1051">
        <v>147.97999999999999</v>
      </c>
      <c r="S1051">
        <v>0</v>
      </c>
      <c r="T1051">
        <v>0</v>
      </c>
      <c r="U1051">
        <v>0</v>
      </c>
      <c r="V1051">
        <v>42</v>
      </c>
      <c r="W1051">
        <v>0</v>
      </c>
      <c r="X1051" t="s">
        <v>44</v>
      </c>
      <c r="Y1051">
        <v>9.6</v>
      </c>
      <c r="Z1051">
        <v>0</v>
      </c>
      <c r="AA1051">
        <v>0</v>
      </c>
    </row>
    <row r="1052" spans="1:27" x14ac:dyDescent="0.25">
      <c r="A1052" t="s">
        <v>1131</v>
      </c>
      <c r="B1052" s="6">
        <v>45786</v>
      </c>
      <c r="C1052" t="s">
        <v>88</v>
      </c>
      <c r="D1052" t="s">
        <v>66</v>
      </c>
      <c r="E1052" t="s">
        <v>47</v>
      </c>
      <c r="F1052" t="s">
        <v>93</v>
      </c>
      <c r="G1052" t="s">
        <v>89</v>
      </c>
      <c r="H1052">
        <v>5</v>
      </c>
      <c r="I1052">
        <v>222.73</v>
      </c>
      <c r="J1052">
        <v>5</v>
      </c>
      <c r="K1052">
        <v>39</v>
      </c>
      <c r="L1052">
        <v>5.18</v>
      </c>
      <c r="M1052">
        <v>3.7</v>
      </c>
      <c r="N1052" t="s">
        <v>68</v>
      </c>
      <c r="O1052" t="s">
        <v>42</v>
      </c>
      <c r="P1052" t="s">
        <v>51</v>
      </c>
      <c r="Q1052">
        <v>1113.6500000000001</v>
      </c>
      <c r="R1052">
        <v>55.68</v>
      </c>
      <c r="S1052">
        <v>1057.97</v>
      </c>
      <c r="T1052">
        <v>0</v>
      </c>
      <c r="U1052">
        <v>1057.97</v>
      </c>
      <c r="V1052">
        <v>42</v>
      </c>
      <c r="W1052">
        <v>0</v>
      </c>
      <c r="X1052" t="s">
        <v>44</v>
      </c>
      <c r="Y1052">
        <v>10.1</v>
      </c>
      <c r="Z1052">
        <v>106.85</v>
      </c>
      <c r="AA1052">
        <v>0</v>
      </c>
    </row>
    <row r="1053" spans="1:27" x14ac:dyDescent="0.25">
      <c r="A1053" t="s">
        <v>1132</v>
      </c>
      <c r="B1053" s="6">
        <v>45786</v>
      </c>
      <c r="C1053" t="s">
        <v>84</v>
      </c>
      <c r="D1053" t="s">
        <v>66</v>
      </c>
      <c r="E1053" t="s">
        <v>47</v>
      </c>
      <c r="F1053" t="s">
        <v>93</v>
      </c>
      <c r="G1053" t="s">
        <v>70</v>
      </c>
      <c r="H1053">
        <v>7</v>
      </c>
      <c r="I1053">
        <v>136.81</v>
      </c>
      <c r="J1053">
        <v>25</v>
      </c>
      <c r="K1053">
        <v>36</v>
      </c>
      <c r="L1053">
        <v>0.51</v>
      </c>
      <c r="M1053">
        <v>4.7</v>
      </c>
      <c r="N1053" t="s">
        <v>60</v>
      </c>
      <c r="O1053" t="s">
        <v>42</v>
      </c>
      <c r="P1053" t="s">
        <v>51</v>
      </c>
      <c r="Q1053">
        <v>957.67</v>
      </c>
      <c r="R1053">
        <v>239.42</v>
      </c>
      <c r="S1053">
        <v>718.25</v>
      </c>
      <c r="T1053">
        <v>0</v>
      </c>
      <c r="U1053">
        <v>718.25</v>
      </c>
      <c r="V1053">
        <v>19</v>
      </c>
      <c r="W1053">
        <v>17</v>
      </c>
      <c r="X1053" t="s">
        <v>35</v>
      </c>
      <c r="Y1053">
        <v>17.399999999999999</v>
      </c>
      <c r="Z1053">
        <v>124.98</v>
      </c>
      <c r="AA1053">
        <v>1</v>
      </c>
    </row>
    <row r="1054" spans="1:27" x14ac:dyDescent="0.25">
      <c r="A1054" t="s">
        <v>1133</v>
      </c>
      <c r="B1054" s="6">
        <v>45786</v>
      </c>
      <c r="C1054" t="s">
        <v>84</v>
      </c>
      <c r="D1054" t="s">
        <v>46</v>
      </c>
      <c r="E1054" t="s">
        <v>47</v>
      </c>
      <c r="F1054" t="s">
        <v>59</v>
      </c>
      <c r="G1054" t="s">
        <v>89</v>
      </c>
      <c r="H1054">
        <v>6</v>
      </c>
      <c r="I1054">
        <v>434.95</v>
      </c>
      <c r="J1054">
        <v>5</v>
      </c>
      <c r="K1054">
        <v>27</v>
      </c>
      <c r="L1054">
        <v>3.58</v>
      </c>
      <c r="M1054">
        <v>3.6</v>
      </c>
      <c r="N1054" t="s">
        <v>41</v>
      </c>
      <c r="O1054" t="s">
        <v>42</v>
      </c>
      <c r="P1054" t="s">
        <v>51</v>
      </c>
      <c r="Q1054">
        <v>2609.6999999999998</v>
      </c>
      <c r="R1054">
        <v>130.49</v>
      </c>
      <c r="S1054">
        <v>2479.21</v>
      </c>
      <c r="T1054">
        <v>0</v>
      </c>
      <c r="U1054">
        <v>2479.21</v>
      </c>
      <c r="V1054">
        <v>34</v>
      </c>
      <c r="W1054">
        <v>0</v>
      </c>
      <c r="X1054" t="s">
        <v>44</v>
      </c>
      <c r="Y1054">
        <v>20.3</v>
      </c>
      <c r="Z1054">
        <v>503.28</v>
      </c>
      <c r="AA1054">
        <v>0</v>
      </c>
    </row>
    <row r="1055" spans="1:27" x14ac:dyDescent="0.25">
      <c r="A1055" t="s">
        <v>1134</v>
      </c>
      <c r="B1055" s="6">
        <v>45786</v>
      </c>
      <c r="C1055" t="s">
        <v>58</v>
      </c>
      <c r="D1055" t="s">
        <v>28</v>
      </c>
      <c r="E1055" t="s">
        <v>47</v>
      </c>
      <c r="F1055" t="s">
        <v>81</v>
      </c>
      <c r="G1055" t="s">
        <v>31</v>
      </c>
      <c r="H1055">
        <v>2</v>
      </c>
      <c r="I1055">
        <v>350.49</v>
      </c>
      <c r="J1055">
        <v>5</v>
      </c>
      <c r="K1055">
        <v>35</v>
      </c>
      <c r="L1055">
        <v>1.1599999999999999</v>
      </c>
      <c r="M1055">
        <v>2.5</v>
      </c>
      <c r="N1055" t="s">
        <v>50</v>
      </c>
      <c r="O1055" t="s">
        <v>33</v>
      </c>
      <c r="P1055" t="s">
        <v>64</v>
      </c>
      <c r="Q1055">
        <v>700.98</v>
      </c>
      <c r="R1055">
        <v>35.049999999999997</v>
      </c>
      <c r="S1055">
        <v>0</v>
      </c>
      <c r="T1055">
        <v>0</v>
      </c>
      <c r="U1055">
        <v>0</v>
      </c>
      <c r="V1055">
        <v>17</v>
      </c>
      <c r="W1055">
        <v>18</v>
      </c>
      <c r="X1055" t="s">
        <v>35</v>
      </c>
      <c r="Y1055">
        <v>20</v>
      </c>
      <c r="Z1055">
        <v>0</v>
      </c>
      <c r="AA1055">
        <v>1</v>
      </c>
    </row>
    <row r="1056" spans="1:27" x14ac:dyDescent="0.25">
      <c r="A1056" t="s">
        <v>1135</v>
      </c>
      <c r="B1056" s="6">
        <v>45786</v>
      </c>
      <c r="C1056" t="s">
        <v>53</v>
      </c>
      <c r="D1056" t="s">
        <v>28</v>
      </c>
      <c r="E1056" t="s">
        <v>47</v>
      </c>
      <c r="F1056" t="s">
        <v>39</v>
      </c>
      <c r="G1056" t="s">
        <v>98</v>
      </c>
      <c r="H1056">
        <v>1</v>
      </c>
      <c r="I1056">
        <v>133.36000000000001</v>
      </c>
      <c r="J1056">
        <v>10</v>
      </c>
      <c r="K1056">
        <v>24</v>
      </c>
      <c r="L1056">
        <v>4.46</v>
      </c>
      <c r="M1056">
        <v>3.8</v>
      </c>
      <c r="N1056" t="s">
        <v>68</v>
      </c>
      <c r="O1056" t="s">
        <v>42</v>
      </c>
      <c r="P1056" t="s">
        <v>56</v>
      </c>
      <c r="Q1056">
        <v>133.36000000000001</v>
      </c>
      <c r="R1056">
        <v>13.34</v>
      </c>
      <c r="S1056">
        <v>120.02</v>
      </c>
      <c r="T1056">
        <v>25</v>
      </c>
      <c r="U1056">
        <v>145.02000000000001</v>
      </c>
      <c r="V1056">
        <v>39</v>
      </c>
      <c r="W1056">
        <v>0</v>
      </c>
      <c r="X1056" t="s">
        <v>44</v>
      </c>
      <c r="Y1056">
        <v>10.1</v>
      </c>
      <c r="Z1056">
        <v>12.12</v>
      </c>
      <c r="AA1056">
        <v>0</v>
      </c>
    </row>
    <row r="1057" spans="1:27" x14ac:dyDescent="0.25">
      <c r="A1057" t="s">
        <v>1136</v>
      </c>
      <c r="B1057" s="6">
        <v>45786</v>
      </c>
      <c r="C1057" t="s">
        <v>80</v>
      </c>
      <c r="D1057" t="s">
        <v>28</v>
      </c>
      <c r="E1057" t="s">
        <v>47</v>
      </c>
      <c r="F1057" t="s">
        <v>76</v>
      </c>
      <c r="G1057" t="s">
        <v>89</v>
      </c>
      <c r="H1057">
        <v>2</v>
      </c>
      <c r="I1057">
        <v>203.67</v>
      </c>
      <c r="J1057">
        <v>10</v>
      </c>
      <c r="K1057">
        <v>31</v>
      </c>
      <c r="L1057">
        <v>4.07</v>
      </c>
      <c r="M1057">
        <v>4.9000000000000004</v>
      </c>
      <c r="N1057" t="s">
        <v>68</v>
      </c>
      <c r="O1057" t="s">
        <v>42</v>
      </c>
      <c r="P1057" t="s">
        <v>64</v>
      </c>
      <c r="Q1057">
        <v>407.34</v>
      </c>
      <c r="R1057">
        <v>40.729999999999997</v>
      </c>
      <c r="S1057">
        <v>366.61</v>
      </c>
      <c r="T1057">
        <v>0</v>
      </c>
      <c r="U1057">
        <v>366.61</v>
      </c>
      <c r="V1057">
        <v>23</v>
      </c>
      <c r="W1057">
        <v>8</v>
      </c>
      <c r="X1057" t="s">
        <v>35</v>
      </c>
      <c r="Y1057">
        <v>15.4</v>
      </c>
      <c r="Z1057">
        <v>56.46</v>
      </c>
      <c r="AA1057">
        <v>1</v>
      </c>
    </row>
    <row r="1058" spans="1:27" x14ac:dyDescent="0.25">
      <c r="A1058" t="s">
        <v>1137</v>
      </c>
      <c r="B1058" s="6">
        <v>45786</v>
      </c>
      <c r="C1058" t="s">
        <v>37</v>
      </c>
      <c r="D1058" t="s">
        <v>38</v>
      </c>
      <c r="E1058" t="s">
        <v>47</v>
      </c>
      <c r="F1058" t="s">
        <v>48</v>
      </c>
      <c r="G1058" t="s">
        <v>70</v>
      </c>
      <c r="H1058">
        <v>6</v>
      </c>
      <c r="I1058">
        <v>104.15</v>
      </c>
      <c r="J1058">
        <v>0</v>
      </c>
      <c r="K1058">
        <v>38</v>
      </c>
      <c r="L1058">
        <v>1.18</v>
      </c>
      <c r="M1058">
        <v>4.3</v>
      </c>
      <c r="N1058" t="s">
        <v>32</v>
      </c>
      <c r="O1058" t="s">
        <v>42</v>
      </c>
      <c r="P1058" t="s">
        <v>64</v>
      </c>
      <c r="Q1058">
        <v>624.9</v>
      </c>
      <c r="R1058">
        <v>0</v>
      </c>
      <c r="S1058">
        <v>624.9</v>
      </c>
      <c r="T1058">
        <v>0</v>
      </c>
      <c r="U1058">
        <v>624.9</v>
      </c>
      <c r="V1058">
        <v>28</v>
      </c>
      <c r="W1058">
        <v>10</v>
      </c>
      <c r="X1058" t="s">
        <v>35</v>
      </c>
      <c r="Y1058">
        <v>29.8</v>
      </c>
      <c r="Z1058">
        <v>186.22</v>
      </c>
      <c r="AA1058">
        <v>1</v>
      </c>
    </row>
    <row r="1059" spans="1:27" x14ac:dyDescent="0.25">
      <c r="A1059" t="s">
        <v>1138</v>
      </c>
      <c r="B1059" s="6">
        <v>45786</v>
      </c>
      <c r="C1059" t="s">
        <v>80</v>
      </c>
      <c r="D1059" t="s">
        <v>28</v>
      </c>
      <c r="E1059" t="s">
        <v>47</v>
      </c>
      <c r="F1059" t="s">
        <v>76</v>
      </c>
      <c r="G1059" t="s">
        <v>119</v>
      </c>
      <c r="H1059">
        <v>6</v>
      </c>
      <c r="I1059">
        <v>342.68</v>
      </c>
      <c r="J1059">
        <v>5</v>
      </c>
      <c r="K1059">
        <v>36</v>
      </c>
      <c r="L1059">
        <v>2.98</v>
      </c>
      <c r="M1059">
        <v>3.6</v>
      </c>
      <c r="N1059" t="s">
        <v>60</v>
      </c>
      <c r="O1059" t="s">
        <v>42</v>
      </c>
      <c r="P1059" t="s">
        <v>51</v>
      </c>
      <c r="Q1059">
        <v>2056.08</v>
      </c>
      <c r="R1059">
        <v>102.8</v>
      </c>
      <c r="S1059">
        <v>1953.28</v>
      </c>
      <c r="T1059">
        <v>0</v>
      </c>
      <c r="U1059">
        <v>1953.28</v>
      </c>
      <c r="V1059">
        <v>30</v>
      </c>
      <c r="W1059">
        <v>6</v>
      </c>
      <c r="X1059" t="s">
        <v>35</v>
      </c>
      <c r="Y1059">
        <v>17.8</v>
      </c>
      <c r="Z1059">
        <v>347.68</v>
      </c>
      <c r="AA1059">
        <v>1</v>
      </c>
    </row>
    <row r="1060" spans="1:27" x14ac:dyDescent="0.25">
      <c r="A1060" t="s">
        <v>1139</v>
      </c>
      <c r="B1060" s="6">
        <v>45786</v>
      </c>
      <c r="C1060" t="s">
        <v>88</v>
      </c>
      <c r="D1060" t="s">
        <v>38</v>
      </c>
      <c r="E1060" t="s">
        <v>47</v>
      </c>
      <c r="F1060" t="s">
        <v>93</v>
      </c>
      <c r="G1060" t="s">
        <v>89</v>
      </c>
      <c r="H1060">
        <v>5</v>
      </c>
      <c r="I1060">
        <v>202.95</v>
      </c>
      <c r="J1060">
        <v>15</v>
      </c>
      <c r="K1060">
        <v>18</v>
      </c>
      <c r="L1060">
        <v>6.86</v>
      </c>
      <c r="M1060">
        <v>3.5</v>
      </c>
      <c r="N1060" t="s">
        <v>60</v>
      </c>
      <c r="O1060" t="s">
        <v>42</v>
      </c>
      <c r="P1060" t="s">
        <v>43</v>
      </c>
      <c r="Q1060">
        <v>1014.75</v>
      </c>
      <c r="R1060">
        <v>152.21</v>
      </c>
      <c r="S1060">
        <v>862.54</v>
      </c>
      <c r="T1060">
        <v>0</v>
      </c>
      <c r="U1060">
        <v>862.54</v>
      </c>
      <c r="V1060">
        <v>44</v>
      </c>
      <c r="W1060">
        <v>0</v>
      </c>
      <c r="X1060" t="s">
        <v>44</v>
      </c>
      <c r="Y1060">
        <v>29.2</v>
      </c>
      <c r="Z1060">
        <v>251.86</v>
      </c>
      <c r="AA1060">
        <v>0</v>
      </c>
    </row>
    <row r="1061" spans="1:27" x14ac:dyDescent="0.25">
      <c r="A1061" t="s">
        <v>1140</v>
      </c>
      <c r="B1061" s="6">
        <v>45787</v>
      </c>
      <c r="C1061" t="s">
        <v>88</v>
      </c>
      <c r="D1061" t="s">
        <v>38</v>
      </c>
      <c r="E1061" t="s">
        <v>47</v>
      </c>
      <c r="F1061" t="s">
        <v>48</v>
      </c>
      <c r="G1061" t="s">
        <v>144</v>
      </c>
      <c r="H1061">
        <v>5</v>
      </c>
      <c r="I1061">
        <v>268.52</v>
      </c>
      <c r="J1061">
        <v>25</v>
      </c>
      <c r="K1061">
        <v>24</v>
      </c>
      <c r="L1061">
        <v>3.2</v>
      </c>
      <c r="M1061">
        <v>3.8</v>
      </c>
      <c r="N1061" t="s">
        <v>50</v>
      </c>
      <c r="O1061" t="s">
        <v>42</v>
      </c>
      <c r="P1061" t="s">
        <v>43</v>
      </c>
      <c r="Q1061">
        <v>1342.6</v>
      </c>
      <c r="R1061">
        <v>335.65</v>
      </c>
      <c r="S1061">
        <v>1006.95</v>
      </c>
      <c r="T1061">
        <v>0</v>
      </c>
      <c r="U1061">
        <v>1006.95</v>
      </c>
      <c r="V1061">
        <v>35</v>
      </c>
      <c r="W1061">
        <v>0</v>
      </c>
      <c r="X1061" t="s">
        <v>44</v>
      </c>
      <c r="Y1061">
        <v>23.4</v>
      </c>
      <c r="Z1061">
        <v>235.63</v>
      </c>
      <c r="AA1061">
        <v>0</v>
      </c>
    </row>
    <row r="1062" spans="1:27" x14ac:dyDescent="0.25">
      <c r="A1062" t="s">
        <v>1141</v>
      </c>
      <c r="B1062" s="6">
        <v>45787</v>
      </c>
      <c r="C1062" t="s">
        <v>75</v>
      </c>
      <c r="D1062" t="s">
        <v>54</v>
      </c>
      <c r="E1062" t="s">
        <v>47</v>
      </c>
      <c r="F1062" t="s">
        <v>111</v>
      </c>
      <c r="G1062" t="s">
        <v>31</v>
      </c>
      <c r="H1062">
        <v>2</v>
      </c>
      <c r="I1062">
        <v>449.46</v>
      </c>
      <c r="J1062">
        <v>10</v>
      </c>
      <c r="K1062">
        <v>31</v>
      </c>
      <c r="L1062">
        <v>5.21</v>
      </c>
      <c r="M1062">
        <v>3.5</v>
      </c>
      <c r="N1062" t="s">
        <v>50</v>
      </c>
      <c r="O1062" t="s">
        <v>33</v>
      </c>
      <c r="P1062" t="s">
        <v>43</v>
      </c>
      <c r="Q1062">
        <v>898.92</v>
      </c>
      <c r="R1062">
        <v>89.89</v>
      </c>
      <c r="S1062">
        <v>0</v>
      </c>
      <c r="T1062">
        <v>0</v>
      </c>
      <c r="U1062">
        <v>0</v>
      </c>
      <c r="V1062">
        <v>44</v>
      </c>
      <c r="W1062">
        <v>0</v>
      </c>
      <c r="X1062" t="s">
        <v>44</v>
      </c>
      <c r="Y1062">
        <v>10.7</v>
      </c>
      <c r="Z1062">
        <v>0</v>
      </c>
      <c r="AA1062">
        <v>0</v>
      </c>
    </row>
    <row r="1063" spans="1:27" x14ac:dyDescent="0.25">
      <c r="A1063" t="s">
        <v>1142</v>
      </c>
      <c r="B1063" s="6">
        <v>45787</v>
      </c>
      <c r="C1063" t="s">
        <v>80</v>
      </c>
      <c r="D1063" t="s">
        <v>38</v>
      </c>
      <c r="E1063" t="s">
        <v>47</v>
      </c>
      <c r="F1063" t="s">
        <v>30</v>
      </c>
      <c r="G1063" t="s">
        <v>55</v>
      </c>
      <c r="H1063">
        <v>4</v>
      </c>
      <c r="I1063">
        <v>254</v>
      </c>
      <c r="J1063">
        <v>20</v>
      </c>
      <c r="K1063">
        <v>37</v>
      </c>
      <c r="L1063">
        <v>7.18</v>
      </c>
      <c r="M1063">
        <v>3.1</v>
      </c>
      <c r="N1063" t="s">
        <v>68</v>
      </c>
      <c r="O1063" t="s">
        <v>42</v>
      </c>
      <c r="P1063" t="s">
        <v>64</v>
      </c>
      <c r="Q1063">
        <v>1016</v>
      </c>
      <c r="R1063">
        <v>203.2</v>
      </c>
      <c r="S1063">
        <v>812.8</v>
      </c>
      <c r="T1063">
        <v>0</v>
      </c>
      <c r="U1063">
        <v>812.8</v>
      </c>
      <c r="V1063">
        <v>35</v>
      </c>
      <c r="W1063">
        <v>2</v>
      </c>
      <c r="X1063" t="s">
        <v>44</v>
      </c>
      <c r="Y1063">
        <v>11.1</v>
      </c>
      <c r="Z1063">
        <v>90.22</v>
      </c>
      <c r="AA1063">
        <v>0</v>
      </c>
    </row>
    <row r="1064" spans="1:27" x14ac:dyDescent="0.25">
      <c r="A1064" t="s">
        <v>1143</v>
      </c>
      <c r="B1064" s="6">
        <v>45787</v>
      </c>
      <c r="C1064" t="s">
        <v>75</v>
      </c>
      <c r="D1064" t="s">
        <v>66</v>
      </c>
      <c r="E1064" t="s">
        <v>47</v>
      </c>
      <c r="F1064" t="s">
        <v>93</v>
      </c>
      <c r="G1064" t="s">
        <v>119</v>
      </c>
      <c r="H1064">
        <v>7</v>
      </c>
      <c r="I1064">
        <v>492.74</v>
      </c>
      <c r="J1064">
        <v>25</v>
      </c>
      <c r="K1064">
        <v>34</v>
      </c>
      <c r="L1064">
        <v>7.65</v>
      </c>
      <c r="M1064">
        <v>4.8</v>
      </c>
      <c r="N1064" t="s">
        <v>60</v>
      </c>
      <c r="O1064" t="s">
        <v>42</v>
      </c>
      <c r="P1064" t="s">
        <v>56</v>
      </c>
      <c r="Q1064">
        <v>3449.18</v>
      </c>
      <c r="R1064">
        <v>862.3</v>
      </c>
      <c r="S1064">
        <v>2586.88</v>
      </c>
      <c r="T1064">
        <v>0</v>
      </c>
      <c r="U1064">
        <v>2586.88</v>
      </c>
      <c r="V1064">
        <v>20</v>
      </c>
      <c r="W1064">
        <v>14</v>
      </c>
      <c r="X1064" t="s">
        <v>35</v>
      </c>
      <c r="Y1064">
        <v>23</v>
      </c>
      <c r="Z1064">
        <v>594.98</v>
      </c>
      <c r="AA1064">
        <v>1</v>
      </c>
    </row>
    <row r="1065" spans="1:27" x14ac:dyDescent="0.25">
      <c r="A1065" t="s">
        <v>1144</v>
      </c>
      <c r="B1065" s="6">
        <v>45787</v>
      </c>
      <c r="C1065" t="s">
        <v>75</v>
      </c>
      <c r="D1065" t="s">
        <v>54</v>
      </c>
      <c r="E1065" t="s">
        <v>29</v>
      </c>
      <c r="F1065" t="s">
        <v>39</v>
      </c>
      <c r="G1065" t="s">
        <v>144</v>
      </c>
      <c r="H1065">
        <v>6</v>
      </c>
      <c r="I1065">
        <v>131.09</v>
      </c>
      <c r="J1065">
        <v>10</v>
      </c>
      <c r="K1065">
        <v>26</v>
      </c>
      <c r="L1065">
        <v>4.88</v>
      </c>
      <c r="M1065">
        <v>5</v>
      </c>
      <c r="N1065" t="s">
        <v>68</v>
      </c>
      <c r="O1065" t="s">
        <v>33</v>
      </c>
      <c r="P1065" t="s">
        <v>34</v>
      </c>
      <c r="Q1065">
        <v>786.54</v>
      </c>
      <c r="R1065">
        <v>78.650000000000006</v>
      </c>
      <c r="S1065">
        <v>0</v>
      </c>
      <c r="T1065">
        <v>0</v>
      </c>
      <c r="U1065">
        <v>0</v>
      </c>
      <c r="V1065">
        <v>29</v>
      </c>
      <c r="W1065">
        <v>0</v>
      </c>
      <c r="X1065" t="s">
        <v>44</v>
      </c>
      <c r="Y1065">
        <v>9.1</v>
      </c>
      <c r="Z1065">
        <v>0</v>
      </c>
      <c r="AA1065">
        <v>0</v>
      </c>
    </row>
    <row r="1066" spans="1:27" x14ac:dyDescent="0.25">
      <c r="A1066" t="s">
        <v>1145</v>
      </c>
      <c r="B1066" s="6">
        <v>45787</v>
      </c>
      <c r="C1066" t="s">
        <v>37</v>
      </c>
      <c r="D1066" t="s">
        <v>54</v>
      </c>
      <c r="E1066" t="s">
        <v>29</v>
      </c>
      <c r="F1066" t="s">
        <v>86</v>
      </c>
      <c r="G1066" t="s">
        <v>144</v>
      </c>
      <c r="H1066">
        <v>5</v>
      </c>
      <c r="I1066">
        <v>239.27</v>
      </c>
      <c r="J1066">
        <v>20</v>
      </c>
      <c r="K1066">
        <v>24</v>
      </c>
      <c r="L1066">
        <v>6.83</v>
      </c>
      <c r="M1066">
        <v>4.2</v>
      </c>
      <c r="N1066" t="s">
        <v>41</v>
      </c>
      <c r="O1066" t="s">
        <v>42</v>
      </c>
      <c r="P1066" t="s">
        <v>34</v>
      </c>
      <c r="Q1066">
        <v>1196.3499999999999</v>
      </c>
      <c r="R1066">
        <v>239.27</v>
      </c>
      <c r="S1066">
        <v>957.08</v>
      </c>
      <c r="T1066">
        <v>0</v>
      </c>
      <c r="U1066">
        <v>957.08</v>
      </c>
      <c r="V1066">
        <v>43</v>
      </c>
      <c r="W1066">
        <v>0</v>
      </c>
      <c r="X1066" t="s">
        <v>44</v>
      </c>
      <c r="Y1066">
        <v>26.7</v>
      </c>
      <c r="Z1066">
        <v>255.54</v>
      </c>
      <c r="AA1066">
        <v>0</v>
      </c>
    </row>
    <row r="1067" spans="1:27" x14ac:dyDescent="0.25">
      <c r="A1067" t="s">
        <v>1146</v>
      </c>
      <c r="B1067" s="6">
        <v>45787</v>
      </c>
      <c r="C1067" t="s">
        <v>84</v>
      </c>
      <c r="D1067" t="s">
        <v>28</v>
      </c>
      <c r="E1067" t="s">
        <v>47</v>
      </c>
      <c r="F1067" t="s">
        <v>48</v>
      </c>
      <c r="G1067" t="s">
        <v>40</v>
      </c>
      <c r="H1067">
        <v>5</v>
      </c>
      <c r="I1067">
        <v>420.79</v>
      </c>
      <c r="J1067">
        <v>5</v>
      </c>
      <c r="K1067">
        <v>22</v>
      </c>
      <c r="L1067">
        <v>1.17</v>
      </c>
      <c r="M1067">
        <v>5</v>
      </c>
      <c r="N1067" t="s">
        <v>68</v>
      </c>
      <c r="O1067" t="s">
        <v>42</v>
      </c>
      <c r="P1067" t="s">
        <v>34</v>
      </c>
      <c r="Q1067">
        <v>2103.9499999999998</v>
      </c>
      <c r="R1067">
        <v>105.2</v>
      </c>
      <c r="S1067">
        <v>1998.75</v>
      </c>
      <c r="T1067">
        <v>0</v>
      </c>
      <c r="U1067">
        <v>1998.75</v>
      </c>
      <c r="V1067">
        <v>32</v>
      </c>
      <c r="W1067">
        <v>0</v>
      </c>
      <c r="X1067" t="s">
        <v>44</v>
      </c>
      <c r="Y1067">
        <v>31</v>
      </c>
      <c r="Z1067">
        <v>619.61</v>
      </c>
      <c r="AA1067">
        <v>0</v>
      </c>
    </row>
    <row r="1068" spans="1:27" x14ac:dyDescent="0.25">
      <c r="A1068" t="s">
        <v>1147</v>
      </c>
      <c r="B1068" s="6">
        <v>45787</v>
      </c>
      <c r="C1068" t="s">
        <v>75</v>
      </c>
      <c r="D1068" t="s">
        <v>38</v>
      </c>
      <c r="E1068" t="s">
        <v>47</v>
      </c>
      <c r="F1068" t="s">
        <v>86</v>
      </c>
      <c r="G1068" t="s">
        <v>98</v>
      </c>
      <c r="H1068">
        <v>1</v>
      </c>
      <c r="I1068">
        <v>408.33</v>
      </c>
      <c r="J1068">
        <v>0</v>
      </c>
      <c r="K1068">
        <v>38</v>
      </c>
      <c r="L1068">
        <v>3.96</v>
      </c>
      <c r="M1068">
        <v>4</v>
      </c>
      <c r="N1068" t="s">
        <v>41</v>
      </c>
      <c r="O1068" t="s">
        <v>33</v>
      </c>
      <c r="P1068" t="s">
        <v>43</v>
      </c>
      <c r="Q1068">
        <v>408.33</v>
      </c>
      <c r="R1068">
        <v>0</v>
      </c>
      <c r="S1068">
        <v>0</v>
      </c>
      <c r="T1068">
        <v>0</v>
      </c>
      <c r="U1068">
        <v>0</v>
      </c>
      <c r="V1068">
        <v>25</v>
      </c>
      <c r="W1068">
        <v>13</v>
      </c>
      <c r="X1068" t="s">
        <v>35</v>
      </c>
      <c r="Y1068">
        <v>9.4</v>
      </c>
      <c r="Z1068">
        <v>0</v>
      </c>
      <c r="AA1068">
        <v>1</v>
      </c>
    </row>
    <row r="1069" spans="1:27" x14ac:dyDescent="0.25">
      <c r="A1069" t="s">
        <v>1148</v>
      </c>
      <c r="B1069" s="6">
        <v>45787</v>
      </c>
      <c r="C1069" t="s">
        <v>84</v>
      </c>
      <c r="D1069" t="s">
        <v>38</v>
      </c>
      <c r="E1069" t="s">
        <v>47</v>
      </c>
      <c r="F1069" t="s">
        <v>39</v>
      </c>
      <c r="G1069" t="s">
        <v>136</v>
      </c>
      <c r="H1069">
        <v>6</v>
      </c>
      <c r="I1069">
        <v>334.95</v>
      </c>
      <c r="J1069">
        <v>0</v>
      </c>
      <c r="K1069">
        <v>44</v>
      </c>
      <c r="L1069">
        <v>5.58</v>
      </c>
      <c r="M1069">
        <v>5</v>
      </c>
      <c r="N1069" t="s">
        <v>68</v>
      </c>
      <c r="O1069" t="s">
        <v>42</v>
      </c>
      <c r="P1069" t="s">
        <v>43</v>
      </c>
      <c r="Q1069">
        <v>2009.7</v>
      </c>
      <c r="R1069">
        <v>0</v>
      </c>
      <c r="S1069">
        <v>2009.7</v>
      </c>
      <c r="T1069">
        <v>0</v>
      </c>
      <c r="U1069">
        <v>2009.7</v>
      </c>
      <c r="V1069">
        <v>43</v>
      </c>
      <c r="W1069">
        <v>1</v>
      </c>
      <c r="X1069" t="s">
        <v>44</v>
      </c>
      <c r="Y1069">
        <v>23.3</v>
      </c>
      <c r="Z1069">
        <v>468.26</v>
      </c>
      <c r="AA1069">
        <v>0</v>
      </c>
    </row>
    <row r="1070" spans="1:27" x14ac:dyDescent="0.25">
      <c r="A1070" t="s">
        <v>1149</v>
      </c>
      <c r="B1070" s="6">
        <v>45787</v>
      </c>
      <c r="C1070" t="s">
        <v>75</v>
      </c>
      <c r="D1070" t="s">
        <v>28</v>
      </c>
      <c r="E1070" t="s">
        <v>29</v>
      </c>
      <c r="F1070" t="s">
        <v>30</v>
      </c>
      <c r="G1070" t="s">
        <v>82</v>
      </c>
      <c r="H1070">
        <v>3</v>
      </c>
      <c r="I1070">
        <v>112.98</v>
      </c>
      <c r="J1070">
        <v>0</v>
      </c>
      <c r="K1070">
        <v>36</v>
      </c>
      <c r="L1070">
        <v>5.29</v>
      </c>
      <c r="M1070">
        <v>4.4000000000000004</v>
      </c>
      <c r="N1070" t="s">
        <v>41</v>
      </c>
      <c r="O1070" t="s">
        <v>33</v>
      </c>
      <c r="P1070" t="s">
        <v>64</v>
      </c>
      <c r="Q1070">
        <v>338.94</v>
      </c>
      <c r="R1070">
        <v>0</v>
      </c>
      <c r="S1070">
        <v>0</v>
      </c>
      <c r="T1070">
        <v>0</v>
      </c>
      <c r="U1070">
        <v>0</v>
      </c>
      <c r="V1070">
        <v>37</v>
      </c>
      <c r="W1070">
        <v>0</v>
      </c>
      <c r="X1070" t="s">
        <v>44</v>
      </c>
      <c r="Y1070">
        <v>17</v>
      </c>
      <c r="Z1070">
        <v>0</v>
      </c>
      <c r="AA1070">
        <v>0</v>
      </c>
    </row>
    <row r="1071" spans="1:27" x14ac:dyDescent="0.25">
      <c r="A1071" t="s">
        <v>1150</v>
      </c>
      <c r="B1071" s="6">
        <v>45787</v>
      </c>
      <c r="C1071" t="s">
        <v>37</v>
      </c>
      <c r="D1071" t="s">
        <v>54</v>
      </c>
      <c r="E1071" t="s">
        <v>29</v>
      </c>
      <c r="F1071" t="s">
        <v>59</v>
      </c>
      <c r="G1071" t="s">
        <v>49</v>
      </c>
      <c r="H1071">
        <v>4</v>
      </c>
      <c r="I1071">
        <v>134.57</v>
      </c>
      <c r="J1071">
        <v>15</v>
      </c>
      <c r="K1071">
        <v>21</v>
      </c>
      <c r="L1071">
        <v>3.96</v>
      </c>
      <c r="M1071">
        <v>3.8</v>
      </c>
      <c r="N1071" t="s">
        <v>60</v>
      </c>
      <c r="O1071" t="s">
        <v>33</v>
      </c>
      <c r="P1071" t="s">
        <v>34</v>
      </c>
      <c r="Q1071">
        <v>538.28</v>
      </c>
      <c r="R1071">
        <v>80.739999999999995</v>
      </c>
      <c r="S1071">
        <v>0</v>
      </c>
      <c r="T1071">
        <v>0</v>
      </c>
      <c r="U1071">
        <v>0</v>
      </c>
      <c r="V1071">
        <v>34</v>
      </c>
      <c r="W1071">
        <v>0</v>
      </c>
      <c r="X1071" t="s">
        <v>44</v>
      </c>
      <c r="Y1071">
        <v>8.3000000000000007</v>
      </c>
      <c r="Z1071">
        <v>0</v>
      </c>
      <c r="AA1071">
        <v>0</v>
      </c>
    </row>
    <row r="1072" spans="1:27" x14ac:dyDescent="0.25">
      <c r="A1072" t="s">
        <v>1151</v>
      </c>
      <c r="B1072" s="6">
        <v>45787</v>
      </c>
      <c r="C1072" t="s">
        <v>80</v>
      </c>
      <c r="D1072" t="s">
        <v>28</v>
      </c>
      <c r="E1072" t="s">
        <v>29</v>
      </c>
      <c r="F1072" t="s">
        <v>39</v>
      </c>
      <c r="G1072" t="s">
        <v>70</v>
      </c>
      <c r="H1072">
        <v>7</v>
      </c>
      <c r="I1072">
        <v>416.81</v>
      </c>
      <c r="J1072">
        <v>20</v>
      </c>
      <c r="K1072">
        <v>14</v>
      </c>
      <c r="L1072">
        <v>6.56</v>
      </c>
      <c r="M1072">
        <v>4.8</v>
      </c>
      <c r="N1072" t="s">
        <v>32</v>
      </c>
      <c r="O1072" t="s">
        <v>42</v>
      </c>
      <c r="P1072" t="s">
        <v>43</v>
      </c>
      <c r="Q1072">
        <v>2917.67</v>
      </c>
      <c r="R1072">
        <v>583.53</v>
      </c>
      <c r="S1072">
        <v>2334.14</v>
      </c>
      <c r="T1072">
        <v>0</v>
      </c>
      <c r="U1072">
        <v>2334.14</v>
      </c>
      <c r="V1072">
        <v>19</v>
      </c>
      <c r="W1072">
        <v>0</v>
      </c>
      <c r="X1072" t="s">
        <v>44</v>
      </c>
      <c r="Y1072">
        <v>18.899999999999999</v>
      </c>
      <c r="Z1072">
        <v>441.15</v>
      </c>
      <c r="AA1072">
        <v>0</v>
      </c>
    </row>
    <row r="1073" spans="1:27" x14ac:dyDescent="0.25">
      <c r="A1073" t="s">
        <v>1152</v>
      </c>
      <c r="B1073" s="6">
        <v>45787</v>
      </c>
      <c r="C1073" t="s">
        <v>58</v>
      </c>
      <c r="D1073" t="s">
        <v>28</v>
      </c>
      <c r="E1073" t="s">
        <v>47</v>
      </c>
      <c r="F1073" t="s">
        <v>30</v>
      </c>
      <c r="G1073" t="s">
        <v>89</v>
      </c>
      <c r="H1073">
        <v>6</v>
      </c>
      <c r="I1073">
        <v>396.75</v>
      </c>
      <c r="J1073">
        <v>0</v>
      </c>
      <c r="K1073">
        <v>34</v>
      </c>
      <c r="L1073">
        <v>2.2200000000000002</v>
      </c>
      <c r="M1073">
        <v>4.2</v>
      </c>
      <c r="N1073" t="s">
        <v>60</v>
      </c>
      <c r="O1073" t="s">
        <v>33</v>
      </c>
      <c r="P1073" t="s">
        <v>64</v>
      </c>
      <c r="Q1073">
        <v>2380.5</v>
      </c>
      <c r="R1073">
        <v>0</v>
      </c>
      <c r="S1073">
        <v>0</v>
      </c>
      <c r="T1073">
        <v>0</v>
      </c>
      <c r="U1073">
        <v>0</v>
      </c>
      <c r="V1073">
        <v>15</v>
      </c>
      <c r="W1073">
        <v>19</v>
      </c>
      <c r="X1073" t="s">
        <v>35</v>
      </c>
      <c r="Y1073">
        <v>14.6</v>
      </c>
      <c r="Z1073">
        <v>0</v>
      </c>
      <c r="AA1073">
        <v>1</v>
      </c>
    </row>
    <row r="1074" spans="1:27" x14ac:dyDescent="0.25">
      <c r="A1074" t="s">
        <v>1153</v>
      </c>
      <c r="B1074" s="6">
        <v>45787</v>
      </c>
      <c r="C1074" t="s">
        <v>80</v>
      </c>
      <c r="D1074" t="s">
        <v>28</v>
      </c>
      <c r="E1074" t="s">
        <v>47</v>
      </c>
      <c r="F1074" t="s">
        <v>48</v>
      </c>
      <c r="G1074" t="s">
        <v>78</v>
      </c>
      <c r="H1074">
        <v>7</v>
      </c>
      <c r="I1074">
        <v>314.38</v>
      </c>
      <c r="J1074">
        <v>10</v>
      </c>
      <c r="K1074">
        <v>31</v>
      </c>
      <c r="L1074">
        <v>3.82</v>
      </c>
      <c r="M1074">
        <v>4.2</v>
      </c>
      <c r="N1074" t="s">
        <v>68</v>
      </c>
      <c r="O1074" t="s">
        <v>42</v>
      </c>
      <c r="P1074" t="s">
        <v>56</v>
      </c>
      <c r="Q1074">
        <v>2200.66</v>
      </c>
      <c r="R1074">
        <v>220.07</v>
      </c>
      <c r="S1074">
        <v>1980.59</v>
      </c>
      <c r="T1074">
        <v>0</v>
      </c>
      <c r="U1074">
        <v>1980.59</v>
      </c>
      <c r="V1074">
        <v>42</v>
      </c>
      <c r="W1074">
        <v>0</v>
      </c>
      <c r="X1074" t="s">
        <v>44</v>
      </c>
      <c r="Y1074">
        <v>31.7</v>
      </c>
      <c r="Z1074">
        <v>627.85</v>
      </c>
      <c r="AA1074">
        <v>0</v>
      </c>
    </row>
    <row r="1075" spans="1:27" x14ac:dyDescent="0.25">
      <c r="A1075" t="s">
        <v>1154</v>
      </c>
      <c r="B1075" s="6">
        <v>45788</v>
      </c>
      <c r="C1075" t="s">
        <v>53</v>
      </c>
      <c r="D1075" t="s">
        <v>54</v>
      </c>
      <c r="E1075" t="s">
        <v>47</v>
      </c>
      <c r="F1075" t="s">
        <v>81</v>
      </c>
      <c r="G1075" t="s">
        <v>67</v>
      </c>
      <c r="H1075">
        <v>6</v>
      </c>
      <c r="I1075">
        <v>295.7</v>
      </c>
      <c r="J1075">
        <v>20</v>
      </c>
      <c r="K1075">
        <v>17</v>
      </c>
      <c r="L1075">
        <v>4.2300000000000004</v>
      </c>
      <c r="M1075">
        <v>3.5</v>
      </c>
      <c r="N1075" t="s">
        <v>60</v>
      </c>
      <c r="O1075" t="s">
        <v>42</v>
      </c>
      <c r="P1075" t="s">
        <v>51</v>
      </c>
      <c r="Q1075">
        <v>1774.2</v>
      </c>
      <c r="R1075">
        <v>354.84</v>
      </c>
      <c r="S1075">
        <v>1419.36</v>
      </c>
      <c r="T1075">
        <v>0</v>
      </c>
      <c r="U1075">
        <v>1419.36</v>
      </c>
      <c r="V1075">
        <v>27</v>
      </c>
      <c r="W1075">
        <v>0</v>
      </c>
      <c r="X1075" t="s">
        <v>44</v>
      </c>
      <c r="Y1075">
        <v>12.2</v>
      </c>
      <c r="Z1075">
        <v>173.16</v>
      </c>
      <c r="AA1075">
        <v>0</v>
      </c>
    </row>
    <row r="1076" spans="1:27" x14ac:dyDescent="0.25">
      <c r="A1076" t="s">
        <v>1155</v>
      </c>
      <c r="B1076" s="6">
        <v>45788</v>
      </c>
      <c r="C1076" t="s">
        <v>84</v>
      </c>
      <c r="D1076" t="s">
        <v>66</v>
      </c>
      <c r="E1076" t="s">
        <v>47</v>
      </c>
      <c r="F1076" t="s">
        <v>86</v>
      </c>
      <c r="G1076" t="s">
        <v>67</v>
      </c>
      <c r="H1076">
        <v>3</v>
      </c>
      <c r="I1076">
        <v>389.83</v>
      </c>
      <c r="J1076">
        <v>15</v>
      </c>
      <c r="K1076">
        <v>36</v>
      </c>
      <c r="L1076">
        <v>4.0599999999999996</v>
      </c>
      <c r="M1076">
        <v>3.5</v>
      </c>
      <c r="N1076" t="s">
        <v>50</v>
      </c>
      <c r="O1076" t="s">
        <v>42</v>
      </c>
      <c r="P1076" t="s">
        <v>64</v>
      </c>
      <c r="Q1076">
        <v>1169.49</v>
      </c>
      <c r="R1076">
        <v>175.42</v>
      </c>
      <c r="S1076">
        <v>994.07</v>
      </c>
      <c r="T1076">
        <v>0</v>
      </c>
      <c r="U1076">
        <v>994.07</v>
      </c>
      <c r="V1076">
        <v>19</v>
      </c>
      <c r="W1076">
        <v>17</v>
      </c>
      <c r="X1076" t="s">
        <v>35</v>
      </c>
      <c r="Y1076">
        <v>20.5</v>
      </c>
      <c r="Z1076">
        <v>203.78</v>
      </c>
      <c r="AA1076">
        <v>1</v>
      </c>
    </row>
    <row r="1077" spans="1:27" x14ac:dyDescent="0.25">
      <c r="A1077" t="s">
        <v>1156</v>
      </c>
      <c r="B1077" s="6">
        <v>45788</v>
      </c>
      <c r="C1077" t="s">
        <v>75</v>
      </c>
      <c r="D1077" t="s">
        <v>54</v>
      </c>
      <c r="E1077" t="s">
        <v>47</v>
      </c>
      <c r="F1077" t="s">
        <v>48</v>
      </c>
      <c r="G1077" t="s">
        <v>117</v>
      </c>
      <c r="H1077">
        <v>2</v>
      </c>
      <c r="I1077">
        <v>325.45</v>
      </c>
      <c r="J1077">
        <v>0</v>
      </c>
      <c r="K1077">
        <v>23</v>
      </c>
      <c r="L1077">
        <v>7.74</v>
      </c>
      <c r="M1077">
        <v>4.0999999999999996</v>
      </c>
      <c r="N1077" t="s">
        <v>60</v>
      </c>
      <c r="O1077" t="s">
        <v>42</v>
      </c>
      <c r="P1077" t="s">
        <v>34</v>
      </c>
      <c r="Q1077">
        <v>650.9</v>
      </c>
      <c r="R1077">
        <v>0</v>
      </c>
      <c r="S1077">
        <v>650.9</v>
      </c>
      <c r="T1077">
        <v>0</v>
      </c>
      <c r="U1077">
        <v>650.9</v>
      </c>
      <c r="V1077">
        <v>36</v>
      </c>
      <c r="W1077">
        <v>0</v>
      </c>
      <c r="X1077" t="s">
        <v>44</v>
      </c>
      <c r="Y1077">
        <v>15.2</v>
      </c>
      <c r="Z1077">
        <v>98.94</v>
      </c>
      <c r="AA1077">
        <v>0</v>
      </c>
    </row>
    <row r="1078" spans="1:27" x14ac:dyDescent="0.25">
      <c r="A1078" t="s">
        <v>1157</v>
      </c>
      <c r="B1078" s="6">
        <v>45788</v>
      </c>
      <c r="C1078" t="s">
        <v>80</v>
      </c>
      <c r="D1078" t="s">
        <v>54</v>
      </c>
      <c r="E1078" t="s">
        <v>47</v>
      </c>
      <c r="F1078" t="s">
        <v>81</v>
      </c>
      <c r="G1078" t="s">
        <v>144</v>
      </c>
      <c r="H1078">
        <v>7</v>
      </c>
      <c r="I1078">
        <v>394.51</v>
      </c>
      <c r="J1078">
        <v>25</v>
      </c>
      <c r="K1078">
        <v>15</v>
      </c>
      <c r="L1078">
        <v>3.93</v>
      </c>
      <c r="M1078">
        <v>4.3</v>
      </c>
      <c r="N1078" t="s">
        <v>60</v>
      </c>
      <c r="O1078" t="s">
        <v>42</v>
      </c>
      <c r="P1078" t="s">
        <v>64</v>
      </c>
      <c r="Q1078">
        <v>2761.57</v>
      </c>
      <c r="R1078">
        <v>690.39</v>
      </c>
      <c r="S1078">
        <v>2071.1799999999998</v>
      </c>
      <c r="T1078">
        <v>0</v>
      </c>
      <c r="U1078">
        <v>2071.1799999999998</v>
      </c>
      <c r="V1078">
        <v>23</v>
      </c>
      <c r="W1078">
        <v>0</v>
      </c>
      <c r="X1078" t="s">
        <v>44</v>
      </c>
      <c r="Y1078">
        <v>18.2</v>
      </c>
      <c r="Z1078">
        <v>376.95</v>
      </c>
      <c r="AA1078">
        <v>0</v>
      </c>
    </row>
    <row r="1079" spans="1:27" x14ac:dyDescent="0.25">
      <c r="A1079" t="s">
        <v>1158</v>
      </c>
      <c r="B1079" s="6">
        <v>45788</v>
      </c>
      <c r="C1079" t="s">
        <v>37</v>
      </c>
      <c r="D1079" t="s">
        <v>46</v>
      </c>
      <c r="E1079" t="s">
        <v>29</v>
      </c>
      <c r="F1079" t="s">
        <v>73</v>
      </c>
      <c r="G1079" t="s">
        <v>70</v>
      </c>
      <c r="H1079">
        <v>6</v>
      </c>
      <c r="I1079">
        <v>341.1</v>
      </c>
      <c r="J1079">
        <v>0</v>
      </c>
      <c r="K1079">
        <v>10</v>
      </c>
      <c r="L1079">
        <v>2.99</v>
      </c>
      <c r="M1079">
        <v>3.3</v>
      </c>
      <c r="N1079" t="s">
        <v>50</v>
      </c>
      <c r="O1079" t="s">
        <v>42</v>
      </c>
      <c r="P1079" t="s">
        <v>64</v>
      </c>
      <c r="Q1079">
        <v>2046.6</v>
      </c>
      <c r="R1079">
        <v>0</v>
      </c>
      <c r="S1079">
        <v>2046.6</v>
      </c>
      <c r="T1079">
        <v>0</v>
      </c>
      <c r="U1079">
        <v>2046.6</v>
      </c>
      <c r="V1079">
        <v>43</v>
      </c>
      <c r="W1079">
        <v>0</v>
      </c>
      <c r="X1079" t="s">
        <v>44</v>
      </c>
      <c r="Y1079">
        <v>23.5</v>
      </c>
      <c r="Z1079">
        <v>480.95</v>
      </c>
      <c r="AA1079">
        <v>0</v>
      </c>
    </row>
    <row r="1080" spans="1:27" x14ac:dyDescent="0.25">
      <c r="A1080" t="s">
        <v>1159</v>
      </c>
      <c r="B1080" s="6">
        <v>45788</v>
      </c>
      <c r="C1080" t="s">
        <v>27</v>
      </c>
      <c r="D1080" t="s">
        <v>46</v>
      </c>
      <c r="E1080" t="s">
        <v>29</v>
      </c>
      <c r="F1080" t="s">
        <v>59</v>
      </c>
      <c r="G1080" t="s">
        <v>49</v>
      </c>
      <c r="H1080">
        <v>6</v>
      </c>
      <c r="I1080">
        <v>402.85</v>
      </c>
      <c r="J1080">
        <v>15</v>
      </c>
      <c r="K1080">
        <v>16</v>
      </c>
      <c r="L1080">
        <v>1.97</v>
      </c>
      <c r="M1080">
        <v>2.8</v>
      </c>
      <c r="N1080" t="s">
        <v>41</v>
      </c>
      <c r="O1080" t="s">
        <v>42</v>
      </c>
      <c r="P1080" t="s">
        <v>34</v>
      </c>
      <c r="Q1080">
        <v>2417.1</v>
      </c>
      <c r="R1080">
        <v>362.56</v>
      </c>
      <c r="S1080">
        <v>2054.54</v>
      </c>
      <c r="T1080">
        <v>0</v>
      </c>
      <c r="U1080">
        <v>2054.54</v>
      </c>
      <c r="V1080">
        <v>29</v>
      </c>
      <c r="W1080">
        <v>0</v>
      </c>
      <c r="X1080" t="s">
        <v>44</v>
      </c>
      <c r="Y1080">
        <v>27.7</v>
      </c>
      <c r="Z1080">
        <v>569.11</v>
      </c>
      <c r="AA1080">
        <v>0</v>
      </c>
    </row>
    <row r="1081" spans="1:27" x14ac:dyDescent="0.25">
      <c r="A1081" t="s">
        <v>1160</v>
      </c>
      <c r="B1081" s="6">
        <v>45788</v>
      </c>
      <c r="C1081" t="s">
        <v>84</v>
      </c>
      <c r="D1081" t="s">
        <v>38</v>
      </c>
      <c r="E1081" t="s">
        <v>29</v>
      </c>
      <c r="F1081" t="s">
        <v>59</v>
      </c>
      <c r="G1081" t="s">
        <v>55</v>
      </c>
      <c r="H1081">
        <v>6</v>
      </c>
      <c r="I1081">
        <v>47.87</v>
      </c>
      <c r="J1081">
        <v>20</v>
      </c>
      <c r="K1081">
        <v>44</v>
      </c>
      <c r="L1081">
        <v>1.28</v>
      </c>
      <c r="M1081">
        <v>3.7</v>
      </c>
      <c r="N1081" t="s">
        <v>32</v>
      </c>
      <c r="O1081" t="s">
        <v>42</v>
      </c>
      <c r="P1081" t="s">
        <v>43</v>
      </c>
      <c r="Q1081">
        <v>287.22000000000003</v>
      </c>
      <c r="R1081">
        <v>57.44</v>
      </c>
      <c r="S1081">
        <v>229.78</v>
      </c>
      <c r="T1081">
        <v>15</v>
      </c>
      <c r="U1081">
        <v>244.78</v>
      </c>
      <c r="V1081">
        <v>20</v>
      </c>
      <c r="W1081">
        <v>24</v>
      </c>
      <c r="X1081" t="s">
        <v>35</v>
      </c>
      <c r="Y1081">
        <v>11.9</v>
      </c>
      <c r="Z1081">
        <v>27.34</v>
      </c>
      <c r="AA1081">
        <v>1</v>
      </c>
    </row>
    <row r="1082" spans="1:27" x14ac:dyDescent="0.25">
      <c r="A1082" t="s">
        <v>1161</v>
      </c>
      <c r="B1082" s="6">
        <v>45788</v>
      </c>
      <c r="C1082" t="s">
        <v>84</v>
      </c>
      <c r="D1082" t="s">
        <v>46</v>
      </c>
      <c r="E1082" t="s">
        <v>47</v>
      </c>
      <c r="F1082" t="s">
        <v>93</v>
      </c>
      <c r="G1082" t="s">
        <v>70</v>
      </c>
      <c r="H1082">
        <v>3</v>
      </c>
      <c r="I1082">
        <v>146.16</v>
      </c>
      <c r="J1082">
        <v>10</v>
      </c>
      <c r="K1082">
        <v>29</v>
      </c>
      <c r="L1082">
        <v>4.9400000000000004</v>
      </c>
      <c r="M1082">
        <v>4.9000000000000004</v>
      </c>
      <c r="N1082" t="s">
        <v>50</v>
      </c>
      <c r="O1082" t="s">
        <v>33</v>
      </c>
      <c r="P1082" t="s">
        <v>34</v>
      </c>
      <c r="Q1082">
        <v>438.48</v>
      </c>
      <c r="R1082">
        <v>43.85</v>
      </c>
      <c r="S1082">
        <v>0</v>
      </c>
      <c r="T1082">
        <v>0</v>
      </c>
      <c r="U1082">
        <v>0</v>
      </c>
      <c r="V1082">
        <v>19</v>
      </c>
      <c r="W1082">
        <v>10</v>
      </c>
      <c r="X1082" t="s">
        <v>35</v>
      </c>
      <c r="Y1082">
        <v>16.100000000000001</v>
      </c>
      <c r="Z1082">
        <v>0</v>
      </c>
      <c r="AA1082">
        <v>1</v>
      </c>
    </row>
    <row r="1083" spans="1:27" x14ac:dyDescent="0.25">
      <c r="A1083" t="s">
        <v>1162</v>
      </c>
      <c r="B1083" s="6">
        <v>45788</v>
      </c>
      <c r="C1083" t="s">
        <v>27</v>
      </c>
      <c r="D1083" t="s">
        <v>38</v>
      </c>
      <c r="E1083" t="s">
        <v>47</v>
      </c>
      <c r="F1083" t="s">
        <v>59</v>
      </c>
      <c r="G1083" t="s">
        <v>100</v>
      </c>
      <c r="H1083">
        <v>1</v>
      </c>
      <c r="I1083">
        <v>180.64</v>
      </c>
      <c r="J1083">
        <v>15</v>
      </c>
      <c r="K1083">
        <v>29</v>
      </c>
      <c r="L1083">
        <v>0.7</v>
      </c>
      <c r="M1083">
        <v>4.9000000000000004</v>
      </c>
      <c r="N1083" t="s">
        <v>60</v>
      </c>
      <c r="O1083" t="s">
        <v>42</v>
      </c>
      <c r="P1083" t="s">
        <v>51</v>
      </c>
      <c r="Q1083">
        <v>180.64</v>
      </c>
      <c r="R1083">
        <v>27.1</v>
      </c>
      <c r="S1083">
        <v>153.54</v>
      </c>
      <c r="T1083">
        <v>25</v>
      </c>
      <c r="U1083">
        <v>178.54</v>
      </c>
      <c r="V1083">
        <v>39</v>
      </c>
      <c r="W1083">
        <v>0</v>
      </c>
      <c r="X1083" t="s">
        <v>44</v>
      </c>
      <c r="Y1083">
        <v>23.5</v>
      </c>
      <c r="Z1083">
        <v>36.08</v>
      </c>
      <c r="AA1083">
        <v>0</v>
      </c>
    </row>
    <row r="1084" spans="1:27" x14ac:dyDescent="0.25">
      <c r="A1084" t="s">
        <v>1163</v>
      </c>
      <c r="B1084" s="6">
        <v>45788</v>
      </c>
      <c r="C1084" t="s">
        <v>58</v>
      </c>
      <c r="D1084" t="s">
        <v>54</v>
      </c>
      <c r="E1084" t="s">
        <v>29</v>
      </c>
      <c r="F1084" t="s">
        <v>86</v>
      </c>
      <c r="G1084" t="s">
        <v>49</v>
      </c>
      <c r="H1084">
        <v>3</v>
      </c>
      <c r="I1084">
        <v>468.98</v>
      </c>
      <c r="J1084">
        <v>20</v>
      </c>
      <c r="K1084">
        <v>42</v>
      </c>
      <c r="L1084">
        <v>5.47</v>
      </c>
      <c r="M1084">
        <v>3.9</v>
      </c>
      <c r="N1084" t="s">
        <v>41</v>
      </c>
      <c r="O1084" t="s">
        <v>42</v>
      </c>
      <c r="P1084" t="s">
        <v>64</v>
      </c>
      <c r="Q1084">
        <v>1406.94</v>
      </c>
      <c r="R1084">
        <v>281.39</v>
      </c>
      <c r="S1084">
        <v>1125.55</v>
      </c>
      <c r="T1084">
        <v>0</v>
      </c>
      <c r="U1084">
        <v>1125.55</v>
      </c>
      <c r="V1084">
        <v>17</v>
      </c>
      <c r="W1084">
        <v>25</v>
      </c>
      <c r="X1084" t="s">
        <v>35</v>
      </c>
      <c r="Y1084">
        <v>21.8</v>
      </c>
      <c r="Z1084">
        <v>245.37</v>
      </c>
      <c r="AA1084">
        <v>1</v>
      </c>
    </row>
    <row r="1085" spans="1:27" x14ac:dyDescent="0.25">
      <c r="A1085" t="s">
        <v>1164</v>
      </c>
      <c r="B1085" s="6">
        <v>45789</v>
      </c>
      <c r="C1085" t="s">
        <v>75</v>
      </c>
      <c r="D1085" t="s">
        <v>38</v>
      </c>
      <c r="E1085" t="s">
        <v>29</v>
      </c>
      <c r="F1085" t="s">
        <v>59</v>
      </c>
      <c r="G1085" t="s">
        <v>117</v>
      </c>
      <c r="H1085">
        <v>6</v>
      </c>
      <c r="I1085">
        <v>397.76</v>
      </c>
      <c r="J1085">
        <v>5</v>
      </c>
      <c r="K1085">
        <v>35</v>
      </c>
      <c r="L1085">
        <v>5.3</v>
      </c>
      <c r="M1085">
        <v>3.3</v>
      </c>
      <c r="N1085" t="s">
        <v>50</v>
      </c>
      <c r="O1085" t="s">
        <v>42</v>
      </c>
      <c r="P1085" t="s">
        <v>51</v>
      </c>
      <c r="Q1085">
        <v>2386.56</v>
      </c>
      <c r="R1085">
        <v>119.33</v>
      </c>
      <c r="S1085">
        <v>2267.23</v>
      </c>
      <c r="T1085">
        <v>0</v>
      </c>
      <c r="U1085">
        <v>2267.23</v>
      </c>
      <c r="V1085">
        <v>21</v>
      </c>
      <c r="W1085">
        <v>14</v>
      </c>
      <c r="X1085" t="s">
        <v>35</v>
      </c>
      <c r="Y1085">
        <v>16.399999999999999</v>
      </c>
      <c r="Z1085">
        <v>371.83</v>
      </c>
      <c r="AA1085">
        <v>1</v>
      </c>
    </row>
    <row r="1086" spans="1:27" x14ac:dyDescent="0.25">
      <c r="A1086" t="s">
        <v>1165</v>
      </c>
      <c r="B1086" s="6">
        <v>45789</v>
      </c>
      <c r="C1086" t="s">
        <v>27</v>
      </c>
      <c r="D1086" t="s">
        <v>54</v>
      </c>
      <c r="E1086" t="s">
        <v>47</v>
      </c>
      <c r="F1086" t="s">
        <v>76</v>
      </c>
      <c r="G1086" t="s">
        <v>63</v>
      </c>
      <c r="H1086">
        <v>2</v>
      </c>
      <c r="I1086">
        <v>316.52</v>
      </c>
      <c r="J1086">
        <v>10</v>
      </c>
      <c r="K1086">
        <v>26</v>
      </c>
      <c r="L1086">
        <v>3.76</v>
      </c>
      <c r="M1086">
        <v>4</v>
      </c>
      <c r="N1086" t="s">
        <v>60</v>
      </c>
      <c r="O1086" t="s">
        <v>42</v>
      </c>
      <c r="P1086" t="s">
        <v>64</v>
      </c>
      <c r="Q1086">
        <v>633.04</v>
      </c>
      <c r="R1086">
        <v>63.3</v>
      </c>
      <c r="S1086">
        <v>569.74</v>
      </c>
      <c r="T1086">
        <v>0</v>
      </c>
      <c r="U1086">
        <v>569.74</v>
      </c>
      <c r="V1086">
        <v>29</v>
      </c>
      <c r="W1086">
        <v>0</v>
      </c>
      <c r="X1086" t="s">
        <v>44</v>
      </c>
      <c r="Y1086">
        <v>14.3</v>
      </c>
      <c r="Z1086">
        <v>81.47</v>
      </c>
      <c r="AA1086">
        <v>0</v>
      </c>
    </row>
    <row r="1087" spans="1:27" x14ac:dyDescent="0.25">
      <c r="A1087" t="s">
        <v>1166</v>
      </c>
      <c r="B1087" s="6">
        <v>45789</v>
      </c>
      <c r="C1087" t="s">
        <v>80</v>
      </c>
      <c r="D1087" t="s">
        <v>66</v>
      </c>
      <c r="E1087" t="s">
        <v>47</v>
      </c>
      <c r="F1087" t="s">
        <v>86</v>
      </c>
      <c r="G1087" t="s">
        <v>67</v>
      </c>
      <c r="H1087">
        <v>4</v>
      </c>
      <c r="I1087">
        <v>395.83</v>
      </c>
      <c r="J1087">
        <v>5</v>
      </c>
      <c r="K1087">
        <v>21</v>
      </c>
      <c r="L1087">
        <v>2.3199999999999998</v>
      </c>
      <c r="M1087">
        <v>4.0999999999999996</v>
      </c>
      <c r="N1087" t="s">
        <v>41</v>
      </c>
      <c r="O1087" t="s">
        <v>42</v>
      </c>
      <c r="P1087" t="s">
        <v>34</v>
      </c>
      <c r="Q1087">
        <v>1583.32</v>
      </c>
      <c r="R1087">
        <v>79.17</v>
      </c>
      <c r="S1087">
        <v>1504.15</v>
      </c>
      <c r="T1087">
        <v>0</v>
      </c>
      <c r="U1087">
        <v>1504.15</v>
      </c>
      <c r="V1087">
        <v>31</v>
      </c>
      <c r="W1087">
        <v>0</v>
      </c>
      <c r="X1087" t="s">
        <v>44</v>
      </c>
      <c r="Y1087">
        <v>15.3</v>
      </c>
      <c r="Z1087">
        <v>230.13</v>
      </c>
      <c r="AA1087">
        <v>0</v>
      </c>
    </row>
    <row r="1088" spans="1:27" x14ac:dyDescent="0.25">
      <c r="A1088" t="s">
        <v>1167</v>
      </c>
      <c r="B1088" s="6">
        <v>45789</v>
      </c>
      <c r="C1088" t="s">
        <v>58</v>
      </c>
      <c r="D1088" t="s">
        <v>54</v>
      </c>
      <c r="E1088" t="s">
        <v>47</v>
      </c>
      <c r="F1088" t="s">
        <v>39</v>
      </c>
      <c r="G1088" t="s">
        <v>55</v>
      </c>
      <c r="H1088">
        <v>4</v>
      </c>
      <c r="I1088">
        <v>416.2</v>
      </c>
      <c r="J1088">
        <v>25</v>
      </c>
      <c r="K1088">
        <v>16</v>
      </c>
      <c r="L1088">
        <v>0.83</v>
      </c>
      <c r="M1088">
        <v>4.9000000000000004</v>
      </c>
      <c r="N1088" t="s">
        <v>50</v>
      </c>
      <c r="O1088" t="s">
        <v>33</v>
      </c>
      <c r="P1088" t="s">
        <v>56</v>
      </c>
      <c r="Q1088">
        <v>1664.8</v>
      </c>
      <c r="R1088">
        <v>416.2</v>
      </c>
      <c r="S1088">
        <v>0</v>
      </c>
      <c r="T1088">
        <v>0</v>
      </c>
      <c r="U1088">
        <v>0</v>
      </c>
      <c r="V1088">
        <v>24</v>
      </c>
      <c r="W1088">
        <v>0</v>
      </c>
      <c r="X1088" t="s">
        <v>44</v>
      </c>
      <c r="Y1088">
        <v>14.6</v>
      </c>
      <c r="Z1088">
        <v>0</v>
      </c>
      <c r="AA1088">
        <v>0</v>
      </c>
    </row>
    <row r="1089" spans="1:27" x14ac:dyDescent="0.25">
      <c r="A1089" t="s">
        <v>1168</v>
      </c>
      <c r="B1089" s="6">
        <v>45789</v>
      </c>
      <c r="C1089" t="s">
        <v>27</v>
      </c>
      <c r="D1089" t="s">
        <v>54</v>
      </c>
      <c r="E1089" t="s">
        <v>47</v>
      </c>
      <c r="F1089" t="s">
        <v>81</v>
      </c>
      <c r="G1089" t="s">
        <v>89</v>
      </c>
      <c r="H1089">
        <v>2</v>
      </c>
      <c r="I1089">
        <v>497.15</v>
      </c>
      <c r="J1089">
        <v>25</v>
      </c>
      <c r="K1089">
        <v>20</v>
      </c>
      <c r="L1089">
        <v>4.53</v>
      </c>
      <c r="M1089">
        <v>3.5</v>
      </c>
      <c r="N1089" t="s">
        <v>60</v>
      </c>
      <c r="O1089" t="s">
        <v>42</v>
      </c>
      <c r="P1089" t="s">
        <v>34</v>
      </c>
      <c r="Q1089">
        <v>994.3</v>
      </c>
      <c r="R1089">
        <v>248.58</v>
      </c>
      <c r="S1089">
        <v>745.72</v>
      </c>
      <c r="T1089">
        <v>0</v>
      </c>
      <c r="U1089">
        <v>745.72</v>
      </c>
      <c r="V1089">
        <v>21</v>
      </c>
      <c r="W1089">
        <v>0</v>
      </c>
      <c r="X1089" t="s">
        <v>44</v>
      </c>
      <c r="Y1089">
        <v>9.1999999999999993</v>
      </c>
      <c r="Z1089">
        <v>68.61</v>
      </c>
      <c r="AA1089">
        <v>0</v>
      </c>
    </row>
    <row r="1090" spans="1:27" x14ac:dyDescent="0.25">
      <c r="A1090" t="s">
        <v>1169</v>
      </c>
      <c r="B1090" s="6">
        <v>45789</v>
      </c>
      <c r="C1090" t="s">
        <v>88</v>
      </c>
      <c r="D1090" t="s">
        <v>46</v>
      </c>
      <c r="E1090" t="s">
        <v>47</v>
      </c>
      <c r="F1090" t="s">
        <v>111</v>
      </c>
      <c r="G1090" t="s">
        <v>55</v>
      </c>
      <c r="H1090">
        <v>7</v>
      </c>
      <c r="I1090">
        <v>42.91</v>
      </c>
      <c r="J1090">
        <v>5</v>
      </c>
      <c r="K1090">
        <v>27</v>
      </c>
      <c r="L1090">
        <v>4.0599999999999996</v>
      </c>
      <c r="M1090">
        <v>2.8</v>
      </c>
      <c r="N1090" t="s">
        <v>32</v>
      </c>
      <c r="O1090" t="s">
        <v>42</v>
      </c>
      <c r="P1090" t="s">
        <v>64</v>
      </c>
      <c r="Q1090">
        <v>300.37</v>
      </c>
      <c r="R1090">
        <v>15.02</v>
      </c>
      <c r="S1090">
        <v>285.35000000000002</v>
      </c>
      <c r="T1090">
        <v>25</v>
      </c>
      <c r="U1090">
        <v>310.35000000000002</v>
      </c>
      <c r="V1090">
        <v>36</v>
      </c>
      <c r="W1090">
        <v>0</v>
      </c>
      <c r="X1090" t="s">
        <v>44</v>
      </c>
      <c r="Y1090">
        <v>24.9</v>
      </c>
      <c r="Z1090">
        <v>71.05</v>
      </c>
      <c r="AA1090">
        <v>0</v>
      </c>
    </row>
    <row r="1091" spans="1:27" x14ac:dyDescent="0.25">
      <c r="A1091" t="s">
        <v>1170</v>
      </c>
      <c r="B1091" s="6">
        <v>45789</v>
      </c>
      <c r="C1091" t="s">
        <v>80</v>
      </c>
      <c r="D1091" t="s">
        <v>46</v>
      </c>
      <c r="E1091" t="s">
        <v>47</v>
      </c>
      <c r="F1091" t="s">
        <v>59</v>
      </c>
      <c r="G1091" t="s">
        <v>119</v>
      </c>
      <c r="H1091">
        <v>2</v>
      </c>
      <c r="I1091">
        <v>275.88</v>
      </c>
      <c r="J1091">
        <v>10</v>
      </c>
      <c r="K1091">
        <v>18</v>
      </c>
      <c r="L1091">
        <v>1.95</v>
      </c>
      <c r="M1091">
        <v>3.9</v>
      </c>
      <c r="N1091" t="s">
        <v>50</v>
      </c>
      <c r="O1091" t="s">
        <v>33</v>
      </c>
      <c r="P1091" t="s">
        <v>56</v>
      </c>
      <c r="Q1091">
        <v>551.76</v>
      </c>
      <c r="R1091">
        <v>55.18</v>
      </c>
      <c r="S1091">
        <v>0</v>
      </c>
      <c r="T1091">
        <v>0</v>
      </c>
      <c r="U1091">
        <v>0</v>
      </c>
      <c r="V1091">
        <v>25</v>
      </c>
      <c r="W1091">
        <v>0</v>
      </c>
      <c r="X1091" t="s">
        <v>44</v>
      </c>
      <c r="Y1091">
        <v>9.1999999999999993</v>
      </c>
      <c r="Z1091">
        <v>0</v>
      </c>
      <c r="AA1091">
        <v>0</v>
      </c>
    </row>
    <row r="1092" spans="1:27" x14ac:dyDescent="0.25">
      <c r="A1092" t="s">
        <v>1171</v>
      </c>
      <c r="B1092" s="6">
        <v>45790</v>
      </c>
      <c r="C1092" t="s">
        <v>84</v>
      </c>
      <c r="D1092" t="s">
        <v>38</v>
      </c>
      <c r="E1092" t="s">
        <v>29</v>
      </c>
      <c r="F1092" t="s">
        <v>76</v>
      </c>
      <c r="G1092" t="s">
        <v>82</v>
      </c>
      <c r="H1092">
        <v>2</v>
      </c>
      <c r="I1092">
        <v>423.83</v>
      </c>
      <c r="J1092">
        <v>5</v>
      </c>
      <c r="K1092">
        <v>47</v>
      </c>
      <c r="L1092">
        <v>7.81</v>
      </c>
      <c r="M1092">
        <v>3.9</v>
      </c>
      <c r="N1092" t="s">
        <v>68</v>
      </c>
      <c r="O1092" t="s">
        <v>42</v>
      </c>
      <c r="P1092" t="s">
        <v>56</v>
      </c>
      <c r="Q1092">
        <v>847.66</v>
      </c>
      <c r="R1092">
        <v>42.38</v>
      </c>
      <c r="S1092">
        <v>805.28</v>
      </c>
      <c r="T1092">
        <v>0</v>
      </c>
      <c r="U1092">
        <v>805.28</v>
      </c>
      <c r="V1092">
        <v>39</v>
      </c>
      <c r="W1092">
        <v>8</v>
      </c>
      <c r="X1092" t="s">
        <v>35</v>
      </c>
      <c r="Y1092">
        <v>18.3</v>
      </c>
      <c r="Z1092">
        <v>147.37</v>
      </c>
      <c r="AA1092">
        <v>1</v>
      </c>
    </row>
    <row r="1093" spans="1:27" x14ac:dyDescent="0.25">
      <c r="A1093" t="s">
        <v>1172</v>
      </c>
      <c r="B1093" s="6">
        <v>45790</v>
      </c>
      <c r="C1093" t="s">
        <v>58</v>
      </c>
      <c r="D1093" t="s">
        <v>66</v>
      </c>
      <c r="E1093" t="s">
        <v>29</v>
      </c>
      <c r="F1093" t="s">
        <v>93</v>
      </c>
      <c r="G1093" t="s">
        <v>89</v>
      </c>
      <c r="H1093">
        <v>4</v>
      </c>
      <c r="I1093">
        <v>214.49</v>
      </c>
      <c r="J1093">
        <v>5</v>
      </c>
      <c r="K1093">
        <v>27</v>
      </c>
      <c r="L1093">
        <v>6.44</v>
      </c>
      <c r="M1093">
        <v>4.9000000000000004</v>
      </c>
      <c r="N1093" t="s">
        <v>50</v>
      </c>
      <c r="O1093" t="s">
        <v>42</v>
      </c>
      <c r="P1093" t="s">
        <v>34</v>
      </c>
      <c r="Q1093">
        <v>857.96</v>
      </c>
      <c r="R1093">
        <v>42.9</v>
      </c>
      <c r="S1093">
        <v>815.06</v>
      </c>
      <c r="T1093">
        <v>0</v>
      </c>
      <c r="U1093">
        <v>815.06</v>
      </c>
      <c r="V1093">
        <v>38</v>
      </c>
      <c r="W1093">
        <v>0</v>
      </c>
      <c r="X1093" t="s">
        <v>44</v>
      </c>
      <c r="Y1093">
        <v>13.9</v>
      </c>
      <c r="Z1093">
        <v>113.29</v>
      </c>
      <c r="AA1093">
        <v>0</v>
      </c>
    </row>
    <row r="1094" spans="1:27" x14ac:dyDescent="0.25">
      <c r="A1094" t="s">
        <v>1173</v>
      </c>
      <c r="B1094" s="6">
        <v>45790</v>
      </c>
      <c r="C1094" t="s">
        <v>80</v>
      </c>
      <c r="D1094" t="s">
        <v>54</v>
      </c>
      <c r="E1094" t="s">
        <v>47</v>
      </c>
      <c r="F1094" t="s">
        <v>81</v>
      </c>
      <c r="G1094" t="s">
        <v>40</v>
      </c>
      <c r="H1094">
        <v>4</v>
      </c>
      <c r="I1094">
        <v>83.29</v>
      </c>
      <c r="J1094">
        <v>20</v>
      </c>
      <c r="K1094">
        <v>46</v>
      </c>
      <c r="L1094">
        <v>5.33</v>
      </c>
      <c r="M1094">
        <v>4.7</v>
      </c>
      <c r="N1094" t="s">
        <v>32</v>
      </c>
      <c r="O1094" t="s">
        <v>42</v>
      </c>
      <c r="P1094" t="s">
        <v>43</v>
      </c>
      <c r="Q1094">
        <v>333.16</v>
      </c>
      <c r="R1094">
        <v>66.63</v>
      </c>
      <c r="S1094">
        <v>266.52999999999997</v>
      </c>
      <c r="T1094">
        <v>20</v>
      </c>
      <c r="U1094">
        <v>286.52999999999997</v>
      </c>
      <c r="V1094">
        <v>29</v>
      </c>
      <c r="W1094">
        <v>17</v>
      </c>
      <c r="X1094" t="s">
        <v>35</v>
      </c>
      <c r="Y1094">
        <v>28.4</v>
      </c>
      <c r="Z1094">
        <v>75.69</v>
      </c>
      <c r="AA1094">
        <v>1</v>
      </c>
    </row>
    <row r="1095" spans="1:27" x14ac:dyDescent="0.25">
      <c r="A1095" t="s">
        <v>1174</v>
      </c>
      <c r="B1095" s="6">
        <v>45790</v>
      </c>
      <c r="C1095" t="s">
        <v>27</v>
      </c>
      <c r="D1095" t="s">
        <v>28</v>
      </c>
      <c r="E1095" t="s">
        <v>47</v>
      </c>
      <c r="F1095" t="s">
        <v>86</v>
      </c>
      <c r="G1095" t="s">
        <v>89</v>
      </c>
      <c r="H1095">
        <v>7</v>
      </c>
      <c r="I1095">
        <v>79.569999999999993</v>
      </c>
      <c r="J1095">
        <v>0</v>
      </c>
      <c r="K1095">
        <v>28</v>
      </c>
      <c r="L1095">
        <v>2.27</v>
      </c>
      <c r="M1095">
        <v>3.8</v>
      </c>
      <c r="N1095" t="s">
        <v>32</v>
      </c>
      <c r="O1095" t="s">
        <v>42</v>
      </c>
      <c r="P1095" t="s">
        <v>51</v>
      </c>
      <c r="Q1095">
        <v>556.99</v>
      </c>
      <c r="R1095">
        <v>0</v>
      </c>
      <c r="S1095">
        <v>556.99</v>
      </c>
      <c r="T1095">
        <v>0</v>
      </c>
      <c r="U1095">
        <v>556.99</v>
      </c>
      <c r="V1095">
        <v>43</v>
      </c>
      <c r="W1095">
        <v>0</v>
      </c>
      <c r="X1095" t="s">
        <v>44</v>
      </c>
      <c r="Y1095">
        <v>13.1</v>
      </c>
      <c r="Z1095">
        <v>72.97</v>
      </c>
      <c r="AA1095">
        <v>0</v>
      </c>
    </row>
    <row r="1096" spans="1:27" x14ac:dyDescent="0.25">
      <c r="A1096" t="s">
        <v>1175</v>
      </c>
      <c r="B1096" s="6">
        <v>45790</v>
      </c>
      <c r="C1096" t="s">
        <v>88</v>
      </c>
      <c r="D1096" t="s">
        <v>54</v>
      </c>
      <c r="E1096" t="s">
        <v>47</v>
      </c>
      <c r="F1096" t="s">
        <v>76</v>
      </c>
      <c r="G1096" t="s">
        <v>31</v>
      </c>
      <c r="H1096">
        <v>3</v>
      </c>
      <c r="I1096">
        <v>140.52000000000001</v>
      </c>
      <c r="J1096">
        <v>20</v>
      </c>
      <c r="K1096">
        <v>17</v>
      </c>
      <c r="L1096">
        <v>2.0699999999999998</v>
      </c>
      <c r="M1096">
        <v>3.7</v>
      </c>
      <c r="N1096" t="s">
        <v>50</v>
      </c>
      <c r="O1096" t="s">
        <v>42</v>
      </c>
      <c r="P1096" t="s">
        <v>64</v>
      </c>
      <c r="Q1096">
        <v>421.56</v>
      </c>
      <c r="R1096">
        <v>84.31</v>
      </c>
      <c r="S1096">
        <v>337.25</v>
      </c>
      <c r="T1096">
        <v>0</v>
      </c>
      <c r="U1096">
        <v>337.25</v>
      </c>
      <c r="V1096">
        <v>19</v>
      </c>
      <c r="W1096">
        <v>0</v>
      </c>
      <c r="X1096" t="s">
        <v>44</v>
      </c>
      <c r="Y1096">
        <v>14.1</v>
      </c>
      <c r="Z1096">
        <v>47.55</v>
      </c>
      <c r="AA1096">
        <v>0</v>
      </c>
    </row>
    <row r="1097" spans="1:27" x14ac:dyDescent="0.25">
      <c r="A1097" t="s">
        <v>1176</v>
      </c>
      <c r="B1097" s="6">
        <v>45790</v>
      </c>
      <c r="C1097" t="s">
        <v>75</v>
      </c>
      <c r="D1097" t="s">
        <v>46</v>
      </c>
      <c r="E1097" t="s">
        <v>29</v>
      </c>
      <c r="F1097" t="s">
        <v>86</v>
      </c>
      <c r="G1097" t="s">
        <v>89</v>
      </c>
      <c r="H1097">
        <v>5</v>
      </c>
      <c r="I1097">
        <v>256.73</v>
      </c>
      <c r="J1097">
        <v>15</v>
      </c>
      <c r="K1097">
        <v>39</v>
      </c>
      <c r="L1097">
        <v>5.7</v>
      </c>
      <c r="M1097">
        <v>3.5</v>
      </c>
      <c r="N1097" t="s">
        <v>60</v>
      </c>
      <c r="O1097" t="s">
        <v>42</v>
      </c>
      <c r="P1097" t="s">
        <v>64</v>
      </c>
      <c r="Q1097">
        <v>1283.6500000000001</v>
      </c>
      <c r="R1097">
        <v>192.55</v>
      </c>
      <c r="S1097">
        <v>1091.0999999999999</v>
      </c>
      <c r="T1097">
        <v>0</v>
      </c>
      <c r="U1097">
        <v>1091.0999999999999</v>
      </c>
      <c r="V1097">
        <v>24</v>
      </c>
      <c r="W1097">
        <v>15</v>
      </c>
      <c r="X1097" t="s">
        <v>35</v>
      </c>
      <c r="Y1097">
        <v>18.399999999999999</v>
      </c>
      <c r="Z1097">
        <v>200.76</v>
      </c>
      <c r="AA1097">
        <v>1</v>
      </c>
    </row>
    <row r="1098" spans="1:27" x14ac:dyDescent="0.25">
      <c r="A1098" t="s">
        <v>1177</v>
      </c>
      <c r="B1098" s="6">
        <v>45790</v>
      </c>
      <c r="C1098" t="s">
        <v>27</v>
      </c>
      <c r="D1098" t="s">
        <v>46</v>
      </c>
      <c r="E1098" t="s">
        <v>47</v>
      </c>
      <c r="F1098" t="s">
        <v>59</v>
      </c>
      <c r="G1098" t="s">
        <v>63</v>
      </c>
      <c r="H1098">
        <v>4</v>
      </c>
      <c r="I1098">
        <v>315.85000000000002</v>
      </c>
      <c r="J1098">
        <v>5</v>
      </c>
      <c r="K1098">
        <v>26</v>
      </c>
      <c r="L1098">
        <v>2.02</v>
      </c>
      <c r="M1098">
        <v>4.2</v>
      </c>
      <c r="N1098" t="s">
        <v>68</v>
      </c>
      <c r="O1098" t="s">
        <v>33</v>
      </c>
      <c r="P1098" t="s">
        <v>51</v>
      </c>
      <c r="Q1098">
        <v>1263.4000000000001</v>
      </c>
      <c r="R1098">
        <v>63.17</v>
      </c>
      <c r="S1098">
        <v>0</v>
      </c>
      <c r="T1098">
        <v>0</v>
      </c>
      <c r="U1098">
        <v>0</v>
      </c>
      <c r="V1098">
        <v>43</v>
      </c>
      <c r="W1098">
        <v>0</v>
      </c>
      <c r="X1098" t="s">
        <v>44</v>
      </c>
      <c r="Y1098">
        <v>30</v>
      </c>
      <c r="Z1098">
        <v>0</v>
      </c>
      <c r="AA1098">
        <v>0</v>
      </c>
    </row>
    <row r="1099" spans="1:27" x14ac:dyDescent="0.25">
      <c r="A1099" t="s">
        <v>1178</v>
      </c>
      <c r="B1099" s="6">
        <v>45790</v>
      </c>
      <c r="C1099" t="s">
        <v>80</v>
      </c>
      <c r="D1099" t="s">
        <v>28</v>
      </c>
      <c r="E1099" t="s">
        <v>47</v>
      </c>
      <c r="F1099" t="s">
        <v>81</v>
      </c>
      <c r="G1099" t="s">
        <v>67</v>
      </c>
      <c r="H1099">
        <v>6</v>
      </c>
      <c r="I1099">
        <v>246.69</v>
      </c>
      <c r="J1099">
        <v>5</v>
      </c>
      <c r="K1099">
        <v>31</v>
      </c>
      <c r="L1099">
        <v>4.6900000000000004</v>
      </c>
      <c r="M1099">
        <v>3.6</v>
      </c>
      <c r="N1099" t="s">
        <v>50</v>
      </c>
      <c r="O1099" t="s">
        <v>42</v>
      </c>
      <c r="P1099" t="s">
        <v>56</v>
      </c>
      <c r="Q1099">
        <v>1480.14</v>
      </c>
      <c r="R1099">
        <v>74.010000000000005</v>
      </c>
      <c r="S1099">
        <v>1406.13</v>
      </c>
      <c r="T1099">
        <v>0</v>
      </c>
      <c r="U1099">
        <v>1406.13</v>
      </c>
      <c r="V1099">
        <v>22</v>
      </c>
      <c r="W1099">
        <v>9</v>
      </c>
      <c r="X1099" t="s">
        <v>35</v>
      </c>
      <c r="Y1099">
        <v>12.7</v>
      </c>
      <c r="Z1099">
        <v>178.58</v>
      </c>
      <c r="AA1099">
        <v>1</v>
      </c>
    </row>
    <row r="1100" spans="1:27" x14ac:dyDescent="0.25">
      <c r="A1100" t="s">
        <v>1179</v>
      </c>
      <c r="B1100" s="6">
        <v>45790</v>
      </c>
      <c r="C1100" t="s">
        <v>84</v>
      </c>
      <c r="D1100" t="s">
        <v>66</v>
      </c>
      <c r="E1100" t="s">
        <v>47</v>
      </c>
      <c r="F1100" t="s">
        <v>93</v>
      </c>
      <c r="G1100" t="s">
        <v>63</v>
      </c>
      <c r="H1100">
        <v>4</v>
      </c>
      <c r="I1100">
        <v>162.81</v>
      </c>
      <c r="J1100">
        <v>5</v>
      </c>
      <c r="K1100">
        <v>21</v>
      </c>
      <c r="L1100">
        <v>3.03</v>
      </c>
      <c r="M1100">
        <v>4.4000000000000004</v>
      </c>
      <c r="N1100" t="s">
        <v>60</v>
      </c>
      <c r="O1100" t="s">
        <v>42</v>
      </c>
      <c r="P1100" t="s">
        <v>51</v>
      </c>
      <c r="Q1100">
        <v>651.24</v>
      </c>
      <c r="R1100">
        <v>32.56</v>
      </c>
      <c r="S1100">
        <v>618.67999999999995</v>
      </c>
      <c r="T1100">
        <v>0</v>
      </c>
      <c r="U1100">
        <v>618.67999999999995</v>
      </c>
      <c r="V1100">
        <v>20</v>
      </c>
      <c r="W1100">
        <v>1</v>
      </c>
      <c r="X1100" t="s">
        <v>44</v>
      </c>
      <c r="Y1100">
        <v>23</v>
      </c>
      <c r="Z1100">
        <v>142.30000000000001</v>
      </c>
      <c r="AA1100">
        <v>0</v>
      </c>
    </row>
    <row r="1101" spans="1:27" x14ac:dyDescent="0.25">
      <c r="A1101" t="s">
        <v>1180</v>
      </c>
      <c r="B1101" s="6">
        <v>45790</v>
      </c>
      <c r="C1101" t="s">
        <v>80</v>
      </c>
      <c r="D1101" t="s">
        <v>38</v>
      </c>
      <c r="E1101" t="s">
        <v>29</v>
      </c>
      <c r="F1101" t="s">
        <v>30</v>
      </c>
      <c r="G1101" t="s">
        <v>40</v>
      </c>
      <c r="H1101">
        <v>5</v>
      </c>
      <c r="I1101">
        <v>209.66</v>
      </c>
      <c r="J1101">
        <v>20</v>
      </c>
      <c r="K1101">
        <v>23</v>
      </c>
      <c r="L1101">
        <v>4.13</v>
      </c>
      <c r="M1101">
        <v>3.5</v>
      </c>
      <c r="N1101" t="s">
        <v>60</v>
      </c>
      <c r="O1101" t="s">
        <v>42</v>
      </c>
      <c r="P1101" t="s">
        <v>51</v>
      </c>
      <c r="Q1101">
        <v>1048.3</v>
      </c>
      <c r="R1101">
        <v>209.66</v>
      </c>
      <c r="S1101">
        <v>838.64</v>
      </c>
      <c r="T1101">
        <v>0</v>
      </c>
      <c r="U1101">
        <v>838.64</v>
      </c>
      <c r="V1101">
        <v>23</v>
      </c>
      <c r="W1101">
        <v>0</v>
      </c>
      <c r="X1101" t="s">
        <v>44</v>
      </c>
      <c r="Y1101">
        <v>23.5</v>
      </c>
      <c r="Z1101">
        <v>197.08</v>
      </c>
      <c r="AA1101">
        <v>0</v>
      </c>
    </row>
    <row r="1102" spans="1:27" x14ac:dyDescent="0.25">
      <c r="A1102" t="s">
        <v>1181</v>
      </c>
      <c r="B1102" s="6">
        <v>45790</v>
      </c>
      <c r="C1102" t="s">
        <v>53</v>
      </c>
      <c r="D1102" t="s">
        <v>28</v>
      </c>
      <c r="E1102" t="s">
        <v>47</v>
      </c>
      <c r="F1102" t="s">
        <v>81</v>
      </c>
      <c r="G1102" t="s">
        <v>40</v>
      </c>
      <c r="H1102">
        <v>7</v>
      </c>
      <c r="I1102">
        <v>175.82</v>
      </c>
      <c r="J1102">
        <v>10</v>
      </c>
      <c r="K1102">
        <v>45</v>
      </c>
      <c r="L1102">
        <v>6.78</v>
      </c>
      <c r="M1102">
        <v>4.5</v>
      </c>
      <c r="N1102" t="s">
        <v>68</v>
      </c>
      <c r="O1102" t="s">
        <v>42</v>
      </c>
      <c r="P1102" t="s">
        <v>51</v>
      </c>
      <c r="Q1102">
        <v>1230.74</v>
      </c>
      <c r="R1102">
        <v>123.07</v>
      </c>
      <c r="S1102">
        <v>1107.67</v>
      </c>
      <c r="T1102">
        <v>0</v>
      </c>
      <c r="U1102">
        <v>1107.67</v>
      </c>
      <c r="V1102">
        <v>30</v>
      </c>
      <c r="W1102">
        <v>15</v>
      </c>
      <c r="X1102" t="s">
        <v>35</v>
      </c>
      <c r="Y1102">
        <v>10.3</v>
      </c>
      <c r="Z1102">
        <v>114.09</v>
      </c>
      <c r="AA1102">
        <v>1</v>
      </c>
    </row>
    <row r="1103" spans="1:27" x14ac:dyDescent="0.25">
      <c r="A1103" t="s">
        <v>1182</v>
      </c>
      <c r="B1103" s="6">
        <v>45791</v>
      </c>
      <c r="C1103" t="s">
        <v>37</v>
      </c>
      <c r="D1103" t="s">
        <v>54</v>
      </c>
      <c r="E1103" t="s">
        <v>47</v>
      </c>
      <c r="F1103" t="s">
        <v>81</v>
      </c>
      <c r="G1103" t="s">
        <v>144</v>
      </c>
      <c r="H1103">
        <v>1</v>
      </c>
      <c r="I1103">
        <v>171.29</v>
      </c>
      <c r="J1103">
        <v>10</v>
      </c>
      <c r="K1103">
        <v>18</v>
      </c>
      <c r="L1103">
        <v>4.29</v>
      </c>
      <c r="M1103">
        <v>2.7</v>
      </c>
      <c r="N1103" t="s">
        <v>32</v>
      </c>
      <c r="O1103" t="s">
        <v>42</v>
      </c>
      <c r="P1103" t="s">
        <v>56</v>
      </c>
      <c r="Q1103">
        <v>171.29</v>
      </c>
      <c r="R1103">
        <v>17.13</v>
      </c>
      <c r="S1103">
        <v>154.16</v>
      </c>
      <c r="T1103">
        <v>10</v>
      </c>
      <c r="U1103">
        <v>164.16</v>
      </c>
      <c r="V1103">
        <v>27</v>
      </c>
      <c r="W1103">
        <v>0</v>
      </c>
      <c r="X1103" t="s">
        <v>44</v>
      </c>
      <c r="Y1103">
        <v>15.1</v>
      </c>
      <c r="Z1103">
        <v>23.28</v>
      </c>
      <c r="AA1103">
        <v>0</v>
      </c>
    </row>
    <row r="1104" spans="1:27" x14ac:dyDescent="0.25">
      <c r="A1104" t="s">
        <v>1183</v>
      </c>
      <c r="B1104" s="6">
        <v>45791</v>
      </c>
      <c r="C1104" t="s">
        <v>84</v>
      </c>
      <c r="D1104" t="s">
        <v>28</v>
      </c>
      <c r="E1104" t="s">
        <v>47</v>
      </c>
      <c r="F1104" t="s">
        <v>39</v>
      </c>
      <c r="G1104" t="s">
        <v>89</v>
      </c>
      <c r="H1104">
        <v>5</v>
      </c>
      <c r="I1104">
        <v>400.03</v>
      </c>
      <c r="J1104">
        <v>15</v>
      </c>
      <c r="K1104">
        <v>35</v>
      </c>
      <c r="L1104">
        <v>5.6</v>
      </c>
      <c r="M1104">
        <v>5</v>
      </c>
      <c r="N1104" t="s">
        <v>41</v>
      </c>
      <c r="O1104" t="s">
        <v>42</v>
      </c>
      <c r="P1104" t="s">
        <v>64</v>
      </c>
      <c r="Q1104">
        <v>2000.15</v>
      </c>
      <c r="R1104">
        <v>300.02</v>
      </c>
      <c r="S1104">
        <v>1700.13</v>
      </c>
      <c r="T1104">
        <v>0</v>
      </c>
      <c r="U1104">
        <v>1700.13</v>
      </c>
      <c r="V1104">
        <v>22</v>
      </c>
      <c r="W1104">
        <v>13</v>
      </c>
      <c r="X1104" t="s">
        <v>35</v>
      </c>
      <c r="Y1104">
        <v>28</v>
      </c>
      <c r="Z1104">
        <v>476.04</v>
      </c>
      <c r="AA1104">
        <v>1</v>
      </c>
    </row>
    <row r="1105" spans="1:27" x14ac:dyDescent="0.25">
      <c r="A1105" t="s">
        <v>1184</v>
      </c>
      <c r="B1105" s="6">
        <v>45791</v>
      </c>
      <c r="C1105" t="s">
        <v>75</v>
      </c>
      <c r="D1105" t="s">
        <v>66</v>
      </c>
      <c r="E1105" t="s">
        <v>29</v>
      </c>
      <c r="F1105" t="s">
        <v>111</v>
      </c>
      <c r="G1105" t="s">
        <v>49</v>
      </c>
      <c r="H1105">
        <v>4</v>
      </c>
      <c r="I1105">
        <v>430.29</v>
      </c>
      <c r="J1105">
        <v>25</v>
      </c>
      <c r="K1105">
        <v>10</v>
      </c>
      <c r="L1105">
        <v>1.72</v>
      </c>
      <c r="M1105">
        <v>3.4</v>
      </c>
      <c r="N1105" t="s">
        <v>41</v>
      </c>
      <c r="O1105" t="s">
        <v>42</v>
      </c>
      <c r="P1105" t="s">
        <v>56</v>
      </c>
      <c r="Q1105">
        <v>1721.16</v>
      </c>
      <c r="R1105">
        <v>430.29</v>
      </c>
      <c r="S1105">
        <v>1290.8699999999999</v>
      </c>
      <c r="T1105">
        <v>0</v>
      </c>
      <c r="U1105">
        <v>1290.8699999999999</v>
      </c>
      <c r="V1105">
        <v>22</v>
      </c>
      <c r="W1105">
        <v>0</v>
      </c>
      <c r="X1105" t="s">
        <v>44</v>
      </c>
      <c r="Y1105">
        <v>13.5</v>
      </c>
      <c r="Z1105">
        <v>174.27</v>
      </c>
      <c r="AA1105">
        <v>0</v>
      </c>
    </row>
    <row r="1106" spans="1:27" x14ac:dyDescent="0.25">
      <c r="A1106" t="s">
        <v>1185</v>
      </c>
      <c r="B1106" s="6">
        <v>45791</v>
      </c>
      <c r="C1106" t="s">
        <v>58</v>
      </c>
      <c r="D1106" t="s">
        <v>66</v>
      </c>
      <c r="E1106" t="s">
        <v>47</v>
      </c>
      <c r="F1106" t="s">
        <v>111</v>
      </c>
      <c r="G1106" t="s">
        <v>63</v>
      </c>
      <c r="H1106">
        <v>4</v>
      </c>
      <c r="I1106">
        <v>239.36</v>
      </c>
      <c r="J1106">
        <v>10</v>
      </c>
      <c r="K1106">
        <v>38</v>
      </c>
      <c r="L1106">
        <v>5.0999999999999996</v>
      </c>
      <c r="M1106">
        <v>4.2</v>
      </c>
      <c r="N1106" t="s">
        <v>41</v>
      </c>
      <c r="O1106" t="s">
        <v>42</v>
      </c>
      <c r="P1106" t="s">
        <v>34</v>
      </c>
      <c r="Q1106">
        <v>957.44</v>
      </c>
      <c r="R1106">
        <v>95.74</v>
      </c>
      <c r="S1106">
        <v>861.7</v>
      </c>
      <c r="T1106">
        <v>0</v>
      </c>
      <c r="U1106">
        <v>861.7</v>
      </c>
      <c r="V1106">
        <v>33</v>
      </c>
      <c r="W1106">
        <v>5</v>
      </c>
      <c r="X1106" t="s">
        <v>44</v>
      </c>
      <c r="Y1106">
        <v>24.7</v>
      </c>
      <c r="Z1106">
        <v>212.84</v>
      </c>
      <c r="AA1106">
        <v>0</v>
      </c>
    </row>
    <row r="1107" spans="1:27" x14ac:dyDescent="0.25">
      <c r="A1107" t="s">
        <v>1186</v>
      </c>
      <c r="B1107" s="6">
        <v>45791</v>
      </c>
      <c r="C1107" t="s">
        <v>88</v>
      </c>
      <c r="D1107" t="s">
        <v>38</v>
      </c>
      <c r="E1107" t="s">
        <v>47</v>
      </c>
      <c r="F1107" t="s">
        <v>59</v>
      </c>
      <c r="G1107" t="s">
        <v>67</v>
      </c>
      <c r="H1107">
        <v>1</v>
      </c>
      <c r="I1107">
        <v>360.87</v>
      </c>
      <c r="J1107">
        <v>15</v>
      </c>
      <c r="K1107">
        <v>26</v>
      </c>
      <c r="L1107">
        <v>3.17</v>
      </c>
      <c r="M1107">
        <v>3.4</v>
      </c>
      <c r="N1107" t="s">
        <v>32</v>
      </c>
      <c r="O1107" t="s">
        <v>42</v>
      </c>
      <c r="P1107" t="s">
        <v>64</v>
      </c>
      <c r="Q1107">
        <v>360.87</v>
      </c>
      <c r="R1107">
        <v>54.13</v>
      </c>
      <c r="S1107">
        <v>306.74</v>
      </c>
      <c r="T1107">
        <v>0</v>
      </c>
      <c r="U1107">
        <v>306.74</v>
      </c>
      <c r="V1107">
        <v>41</v>
      </c>
      <c r="W1107">
        <v>0</v>
      </c>
      <c r="X1107" t="s">
        <v>44</v>
      </c>
      <c r="Y1107">
        <v>27</v>
      </c>
      <c r="Z1107">
        <v>82.82</v>
      </c>
      <c r="AA1107">
        <v>0</v>
      </c>
    </row>
    <row r="1108" spans="1:27" x14ac:dyDescent="0.25">
      <c r="A1108" t="s">
        <v>1187</v>
      </c>
      <c r="B1108" s="6">
        <v>45791</v>
      </c>
      <c r="C1108" t="s">
        <v>84</v>
      </c>
      <c r="D1108" t="s">
        <v>46</v>
      </c>
      <c r="E1108" t="s">
        <v>29</v>
      </c>
      <c r="F1108" t="s">
        <v>93</v>
      </c>
      <c r="G1108" t="s">
        <v>98</v>
      </c>
      <c r="H1108">
        <v>1</v>
      </c>
      <c r="I1108">
        <v>39.450000000000003</v>
      </c>
      <c r="J1108">
        <v>20</v>
      </c>
      <c r="K1108">
        <v>36</v>
      </c>
      <c r="L1108">
        <v>1.93</v>
      </c>
      <c r="M1108">
        <v>4.5</v>
      </c>
      <c r="N1108" t="s">
        <v>41</v>
      </c>
      <c r="O1108" t="s">
        <v>42</v>
      </c>
      <c r="P1108" t="s">
        <v>56</v>
      </c>
      <c r="Q1108">
        <v>39.450000000000003</v>
      </c>
      <c r="R1108">
        <v>7.89</v>
      </c>
      <c r="S1108">
        <v>31.56</v>
      </c>
      <c r="T1108">
        <v>15</v>
      </c>
      <c r="U1108">
        <v>46.56</v>
      </c>
      <c r="V1108">
        <v>29</v>
      </c>
      <c r="W1108">
        <v>7</v>
      </c>
      <c r="X1108" t="s">
        <v>35</v>
      </c>
      <c r="Y1108">
        <v>9.8000000000000007</v>
      </c>
      <c r="Z1108">
        <v>3.09</v>
      </c>
      <c r="AA1108">
        <v>1</v>
      </c>
    </row>
    <row r="1109" spans="1:27" x14ac:dyDescent="0.25">
      <c r="A1109" t="s">
        <v>1188</v>
      </c>
      <c r="B1109" s="6">
        <v>45791</v>
      </c>
      <c r="C1109" t="s">
        <v>53</v>
      </c>
      <c r="D1109" t="s">
        <v>66</v>
      </c>
      <c r="E1109" t="s">
        <v>47</v>
      </c>
      <c r="F1109" t="s">
        <v>39</v>
      </c>
      <c r="G1109" t="s">
        <v>117</v>
      </c>
      <c r="H1109">
        <v>4</v>
      </c>
      <c r="I1109">
        <v>143.4</v>
      </c>
      <c r="J1109">
        <v>20</v>
      </c>
      <c r="K1109">
        <v>24</v>
      </c>
      <c r="L1109">
        <v>7.45</v>
      </c>
      <c r="M1109">
        <v>3.6</v>
      </c>
      <c r="N1109" t="s">
        <v>60</v>
      </c>
      <c r="O1109" t="s">
        <v>42</v>
      </c>
      <c r="P1109" t="s">
        <v>64</v>
      </c>
      <c r="Q1109">
        <v>573.6</v>
      </c>
      <c r="R1109">
        <v>114.72</v>
      </c>
      <c r="S1109">
        <v>458.88</v>
      </c>
      <c r="T1109">
        <v>0</v>
      </c>
      <c r="U1109">
        <v>458.88</v>
      </c>
      <c r="V1109">
        <v>17</v>
      </c>
      <c r="W1109">
        <v>7</v>
      </c>
      <c r="X1109" t="s">
        <v>35</v>
      </c>
      <c r="Y1109">
        <v>13.4</v>
      </c>
      <c r="Z1109">
        <v>61.49</v>
      </c>
      <c r="AA1109">
        <v>1</v>
      </c>
    </row>
    <row r="1110" spans="1:27" x14ac:dyDescent="0.25">
      <c r="A1110" t="s">
        <v>1189</v>
      </c>
      <c r="B1110" s="6">
        <v>45791</v>
      </c>
      <c r="C1110" t="s">
        <v>80</v>
      </c>
      <c r="D1110" t="s">
        <v>38</v>
      </c>
      <c r="E1110" t="s">
        <v>47</v>
      </c>
      <c r="F1110" t="s">
        <v>59</v>
      </c>
      <c r="G1110" t="s">
        <v>31</v>
      </c>
      <c r="H1110">
        <v>1</v>
      </c>
      <c r="I1110">
        <v>487.49</v>
      </c>
      <c r="J1110">
        <v>25</v>
      </c>
      <c r="K1110">
        <v>43</v>
      </c>
      <c r="L1110">
        <v>6.34</v>
      </c>
      <c r="M1110">
        <v>3</v>
      </c>
      <c r="N1110" t="s">
        <v>41</v>
      </c>
      <c r="O1110" t="s">
        <v>42</v>
      </c>
      <c r="P1110" t="s">
        <v>34</v>
      </c>
      <c r="Q1110">
        <v>487.49</v>
      </c>
      <c r="R1110">
        <v>121.87</v>
      </c>
      <c r="S1110">
        <v>365.62</v>
      </c>
      <c r="T1110">
        <v>0</v>
      </c>
      <c r="U1110">
        <v>365.62</v>
      </c>
      <c r="V1110">
        <v>24</v>
      </c>
      <c r="W1110">
        <v>19</v>
      </c>
      <c r="X1110" t="s">
        <v>35</v>
      </c>
      <c r="Y1110">
        <v>16.8</v>
      </c>
      <c r="Z1110">
        <v>61.42</v>
      </c>
      <c r="AA1110">
        <v>1</v>
      </c>
    </row>
    <row r="1111" spans="1:27" x14ac:dyDescent="0.25">
      <c r="A1111" t="s">
        <v>1190</v>
      </c>
      <c r="B1111" s="6">
        <v>45792</v>
      </c>
      <c r="C1111" t="s">
        <v>37</v>
      </c>
      <c r="D1111" t="s">
        <v>54</v>
      </c>
      <c r="E1111" t="s">
        <v>47</v>
      </c>
      <c r="F1111" t="s">
        <v>76</v>
      </c>
      <c r="G1111" t="s">
        <v>144</v>
      </c>
      <c r="H1111">
        <v>2</v>
      </c>
      <c r="I1111">
        <v>266.88</v>
      </c>
      <c r="J1111">
        <v>20</v>
      </c>
      <c r="K1111">
        <v>26</v>
      </c>
      <c r="L1111">
        <v>2.63</v>
      </c>
      <c r="M1111">
        <v>4</v>
      </c>
      <c r="N1111" t="s">
        <v>32</v>
      </c>
      <c r="O1111" t="s">
        <v>42</v>
      </c>
      <c r="P1111" t="s">
        <v>51</v>
      </c>
      <c r="Q1111">
        <v>533.76</v>
      </c>
      <c r="R1111">
        <v>106.75</v>
      </c>
      <c r="S1111">
        <v>427.01</v>
      </c>
      <c r="T1111">
        <v>0</v>
      </c>
      <c r="U1111">
        <v>427.01</v>
      </c>
      <c r="V1111">
        <v>17</v>
      </c>
      <c r="W1111">
        <v>9</v>
      </c>
      <c r="X1111" t="s">
        <v>35</v>
      </c>
      <c r="Y1111">
        <v>8</v>
      </c>
      <c r="Z1111">
        <v>34.159999999999997</v>
      </c>
      <c r="AA1111">
        <v>1</v>
      </c>
    </row>
    <row r="1112" spans="1:27" x14ac:dyDescent="0.25">
      <c r="A1112" t="s">
        <v>1191</v>
      </c>
      <c r="B1112" s="6">
        <v>45792</v>
      </c>
      <c r="C1112" t="s">
        <v>58</v>
      </c>
      <c r="D1112" t="s">
        <v>66</v>
      </c>
      <c r="E1112" t="s">
        <v>29</v>
      </c>
      <c r="F1112" t="s">
        <v>86</v>
      </c>
      <c r="G1112" t="s">
        <v>70</v>
      </c>
      <c r="H1112">
        <v>2</v>
      </c>
      <c r="I1112">
        <v>154.38999999999999</v>
      </c>
      <c r="J1112">
        <v>0</v>
      </c>
      <c r="K1112">
        <v>19</v>
      </c>
      <c r="L1112">
        <v>3.35</v>
      </c>
      <c r="M1112">
        <v>3.6</v>
      </c>
      <c r="N1112" t="s">
        <v>32</v>
      </c>
      <c r="O1112" t="s">
        <v>33</v>
      </c>
      <c r="P1112" t="s">
        <v>51</v>
      </c>
      <c r="Q1112">
        <v>308.77999999999997</v>
      </c>
      <c r="R1112">
        <v>0</v>
      </c>
      <c r="S1112">
        <v>0</v>
      </c>
      <c r="T1112">
        <v>0</v>
      </c>
      <c r="U1112">
        <v>0</v>
      </c>
      <c r="V1112">
        <v>38</v>
      </c>
      <c r="W1112">
        <v>0</v>
      </c>
      <c r="X1112" t="s">
        <v>44</v>
      </c>
      <c r="Y1112">
        <v>18.100000000000001</v>
      </c>
      <c r="Z1112">
        <v>0</v>
      </c>
      <c r="AA1112">
        <v>0</v>
      </c>
    </row>
    <row r="1113" spans="1:27" x14ac:dyDescent="0.25">
      <c r="A1113" t="s">
        <v>1192</v>
      </c>
      <c r="B1113" s="6">
        <v>45792</v>
      </c>
      <c r="C1113" t="s">
        <v>80</v>
      </c>
      <c r="D1113" t="s">
        <v>28</v>
      </c>
      <c r="E1113" t="s">
        <v>47</v>
      </c>
      <c r="F1113" t="s">
        <v>86</v>
      </c>
      <c r="G1113" t="s">
        <v>55</v>
      </c>
      <c r="H1113">
        <v>3</v>
      </c>
      <c r="I1113">
        <v>30.62</v>
      </c>
      <c r="J1113">
        <v>0</v>
      </c>
      <c r="K1113">
        <v>41</v>
      </c>
      <c r="L1113">
        <v>5.3</v>
      </c>
      <c r="M1113">
        <v>4.9000000000000004</v>
      </c>
      <c r="N1113" t="s">
        <v>60</v>
      </c>
      <c r="O1113" t="s">
        <v>42</v>
      </c>
      <c r="P1113" t="s">
        <v>34</v>
      </c>
      <c r="Q1113">
        <v>91.86</v>
      </c>
      <c r="R1113">
        <v>0</v>
      </c>
      <c r="S1113">
        <v>91.86</v>
      </c>
      <c r="T1113">
        <v>15</v>
      </c>
      <c r="U1113">
        <v>106.86</v>
      </c>
      <c r="V1113">
        <v>37</v>
      </c>
      <c r="W1113">
        <v>4</v>
      </c>
      <c r="X1113" t="s">
        <v>44</v>
      </c>
      <c r="Y1113">
        <v>22.7</v>
      </c>
      <c r="Z1113">
        <v>20.85</v>
      </c>
      <c r="AA1113">
        <v>0</v>
      </c>
    </row>
    <row r="1114" spans="1:27" x14ac:dyDescent="0.25">
      <c r="A1114" t="s">
        <v>1193</v>
      </c>
      <c r="B1114" s="6">
        <v>45792</v>
      </c>
      <c r="C1114" t="s">
        <v>27</v>
      </c>
      <c r="D1114" t="s">
        <v>66</v>
      </c>
      <c r="E1114" t="s">
        <v>29</v>
      </c>
      <c r="F1114" t="s">
        <v>48</v>
      </c>
      <c r="G1114" t="s">
        <v>82</v>
      </c>
      <c r="H1114">
        <v>4</v>
      </c>
      <c r="I1114">
        <v>176.32</v>
      </c>
      <c r="J1114">
        <v>25</v>
      </c>
      <c r="K1114">
        <v>37</v>
      </c>
      <c r="L1114">
        <v>1.67</v>
      </c>
      <c r="M1114">
        <v>3.7</v>
      </c>
      <c r="N1114" t="s">
        <v>68</v>
      </c>
      <c r="O1114" t="s">
        <v>42</v>
      </c>
      <c r="P1114" t="s">
        <v>64</v>
      </c>
      <c r="Q1114">
        <v>705.28</v>
      </c>
      <c r="R1114">
        <v>176.32</v>
      </c>
      <c r="S1114">
        <v>528.96</v>
      </c>
      <c r="T1114">
        <v>0</v>
      </c>
      <c r="U1114">
        <v>528.96</v>
      </c>
      <c r="V1114">
        <v>40</v>
      </c>
      <c r="W1114">
        <v>0</v>
      </c>
      <c r="X1114" t="s">
        <v>44</v>
      </c>
      <c r="Y1114">
        <v>28.8</v>
      </c>
      <c r="Z1114">
        <v>152.34</v>
      </c>
      <c r="AA1114">
        <v>0</v>
      </c>
    </row>
    <row r="1115" spans="1:27" x14ac:dyDescent="0.25">
      <c r="A1115" t="s">
        <v>1194</v>
      </c>
      <c r="B1115" s="6">
        <v>45793</v>
      </c>
      <c r="C1115" t="s">
        <v>88</v>
      </c>
      <c r="D1115" t="s">
        <v>46</v>
      </c>
      <c r="E1115" t="s">
        <v>47</v>
      </c>
      <c r="F1115" t="s">
        <v>76</v>
      </c>
      <c r="G1115" t="s">
        <v>55</v>
      </c>
      <c r="H1115">
        <v>6</v>
      </c>
      <c r="I1115">
        <v>35.14</v>
      </c>
      <c r="J1115">
        <v>0</v>
      </c>
      <c r="K1115">
        <v>44</v>
      </c>
      <c r="L1115">
        <v>1.69</v>
      </c>
      <c r="M1115">
        <v>5</v>
      </c>
      <c r="N1115" t="s">
        <v>41</v>
      </c>
      <c r="O1115" t="s">
        <v>42</v>
      </c>
      <c r="P1115" t="s">
        <v>56</v>
      </c>
      <c r="Q1115">
        <v>210.84</v>
      </c>
      <c r="R1115">
        <v>0</v>
      </c>
      <c r="S1115">
        <v>210.84</v>
      </c>
      <c r="T1115">
        <v>10</v>
      </c>
      <c r="U1115">
        <v>220.84</v>
      </c>
      <c r="V1115">
        <v>30</v>
      </c>
      <c r="W1115">
        <v>14</v>
      </c>
      <c r="X1115" t="s">
        <v>35</v>
      </c>
      <c r="Y1115">
        <v>24.7</v>
      </c>
      <c r="Z1115">
        <v>52.08</v>
      </c>
      <c r="AA1115">
        <v>1</v>
      </c>
    </row>
    <row r="1116" spans="1:27" x14ac:dyDescent="0.25">
      <c r="A1116" t="s">
        <v>1195</v>
      </c>
      <c r="B1116" s="6">
        <v>45793</v>
      </c>
      <c r="C1116" t="s">
        <v>58</v>
      </c>
      <c r="D1116" t="s">
        <v>54</v>
      </c>
      <c r="E1116" t="s">
        <v>29</v>
      </c>
      <c r="F1116" t="s">
        <v>39</v>
      </c>
      <c r="G1116" t="s">
        <v>136</v>
      </c>
      <c r="H1116">
        <v>5</v>
      </c>
      <c r="I1116">
        <v>151.13999999999999</v>
      </c>
      <c r="J1116">
        <v>5</v>
      </c>
      <c r="K1116">
        <v>33</v>
      </c>
      <c r="L1116">
        <v>7.76</v>
      </c>
      <c r="M1116">
        <v>3.7</v>
      </c>
      <c r="N1116" t="s">
        <v>50</v>
      </c>
      <c r="O1116" t="s">
        <v>42</v>
      </c>
      <c r="P1116" t="s">
        <v>43</v>
      </c>
      <c r="Q1116">
        <v>755.7</v>
      </c>
      <c r="R1116">
        <v>37.78</v>
      </c>
      <c r="S1116">
        <v>717.92</v>
      </c>
      <c r="T1116">
        <v>0</v>
      </c>
      <c r="U1116">
        <v>717.92</v>
      </c>
      <c r="V1116">
        <v>17</v>
      </c>
      <c r="W1116">
        <v>16</v>
      </c>
      <c r="X1116" t="s">
        <v>35</v>
      </c>
      <c r="Y1116">
        <v>8.8000000000000007</v>
      </c>
      <c r="Z1116">
        <v>63.18</v>
      </c>
      <c r="AA1116">
        <v>1</v>
      </c>
    </row>
    <row r="1117" spans="1:27" x14ac:dyDescent="0.25">
      <c r="A1117" t="s">
        <v>1196</v>
      </c>
      <c r="B1117" s="6">
        <v>45793</v>
      </c>
      <c r="C1117" t="s">
        <v>88</v>
      </c>
      <c r="D1117" t="s">
        <v>28</v>
      </c>
      <c r="E1117" t="s">
        <v>47</v>
      </c>
      <c r="F1117" t="s">
        <v>111</v>
      </c>
      <c r="G1117" t="s">
        <v>117</v>
      </c>
      <c r="H1117">
        <v>3</v>
      </c>
      <c r="I1117">
        <v>45.24</v>
      </c>
      <c r="J1117">
        <v>15</v>
      </c>
      <c r="K1117">
        <v>19</v>
      </c>
      <c r="L1117">
        <v>7.65</v>
      </c>
      <c r="M1117">
        <v>4.5</v>
      </c>
      <c r="N1117" t="s">
        <v>68</v>
      </c>
      <c r="O1117" t="s">
        <v>33</v>
      </c>
      <c r="P1117" t="s">
        <v>64</v>
      </c>
      <c r="Q1117">
        <v>135.72</v>
      </c>
      <c r="R1117">
        <v>20.36</v>
      </c>
      <c r="S1117">
        <v>0</v>
      </c>
      <c r="T1117">
        <v>15</v>
      </c>
      <c r="U1117">
        <v>0</v>
      </c>
      <c r="V1117">
        <v>16</v>
      </c>
      <c r="W1117">
        <v>3</v>
      </c>
      <c r="X1117" t="s">
        <v>44</v>
      </c>
      <c r="Y1117">
        <v>8.6999999999999993</v>
      </c>
      <c r="Z1117">
        <v>0</v>
      </c>
      <c r="AA1117">
        <v>0</v>
      </c>
    </row>
    <row r="1118" spans="1:27" x14ac:dyDescent="0.25">
      <c r="A1118" t="s">
        <v>1197</v>
      </c>
      <c r="B1118" s="6">
        <v>45793</v>
      </c>
      <c r="C1118" t="s">
        <v>53</v>
      </c>
      <c r="D1118" t="s">
        <v>28</v>
      </c>
      <c r="E1118" t="s">
        <v>29</v>
      </c>
      <c r="F1118" t="s">
        <v>86</v>
      </c>
      <c r="G1118" t="s">
        <v>100</v>
      </c>
      <c r="H1118">
        <v>4</v>
      </c>
      <c r="I1118">
        <v>111.82</v>
      </c>
      <c r="J1118">
        <v>15</v>
      </c>
      <c r="K1118">
        <v>42</v>
      </c>
      <c r="L1118">
        <v>1.94</v>
      </c>
      <c r="M1118">
        <v>4.5999999999999996</v>
      </c>
      <c r="N1118" t="s">
        <v>68</v>
      </c>
      <c r="O1118" t="s">
        <v>42</v>
      </c>
      <c r="P1118" t="s">
        <v>43</v>
      </c>
      <c r="Q1118">
        <v>447.28</v>
      </c>
      <c r="R1118">
        <v>67.09</v>
      </c>
      <c r="S1118">
        <v>380.19</v>
      </c>
      <c r="T1118">
        <v>0</v>
      </c>
      <c r="U1118">
        <v>380.19</v>
      </c>
      <c r="V1118">
        <v>33</v>
      </c>
      <c r="W1118">
        <v>9</v>
      </c>
      <c r="X1118" t="s">
        <v>35</v>
      </c>
      <c r="Y1118">
        <v>10.9</v>
      </c>
      <c r="Z1118">
        <v>41.44</v>
      </c>
      <c r="AA1118">
        <v>1</v>
      </c>
    </row>
    <row r="1119" spans="1:27" x14ac:dyDescent="0.25">
      <c r="A1119" t="s">
        <v>1198</v>
      </c>
      <c r="B1119" s="6">
        <v>45793</v>
      </c>
      <c r="C1119" t="s">
        <v>37</v>
      </c>
      <c r="D1119" t="s">
        <v>46</v>
      </c>
      <c r="E1119" t="s">
        <v>47</v>
      </c>
      <c r="F1119" t="s">
        <v>39</v>
      </c>
      <c r="G1119" t="s">
        <v>89</v>
      </c>
      <c r="H1119">
        <v>2</v>
      </c>
      <c r="I1119">
        <v>138.97999999999999</v>
      </c>
      <c r="J1119">
        <v>20</v>
      </c>
      <c r="K1119">
        <v>36</v>
      </c>
      <c r="L1119">
        <v>0.99</v>
      </c>
      <c r="M1119">
        <v>2.8</v>
      </c>
      <c r="N1119" t="s">
        <v>68</v>
      </c>
      <c r="O1119" t="s">
        <v>42</v>
      </c>
      <c r="P1119" t="s">
        <v>51</v>
      </c>
      <c r="Q1119">
        <v>277.95999999999998</v>
      </c>
      <c r="R1119">
        <v>55.59</v>
      </c>
      <c r="S1119">
        <v>222.37</v>
      </c>
      <c r="T1119">
        <v>10</v>
      </c>
      <c r="U1119">
        <v>232.37</v>
      </c>
      <c r="V1119">
        <v>33</v>
      </c>
      <c r="W1119">
        <v>3</v>
      </c>
      <c r="X1119" t="s">
        <v>44</v>
      </c>
      <c r="Y1119">
        <v>22</v>
      </c>
      <c r="Z1119">
        <v>48.92</v>
      </c>
      <c r="AA1119">
        <v>0</v>
      </c>
    </row>
    <row r="1120" spans="1:27" x14ac:dyDescent="0.25">
      <c r="A1120" t="s">
        <v>1199</v>
      </c>
      <c r="B1120" s="6">
        <v>45793</v>
      </c>
      <c r="C1120" t="s">
        <v>58</v>
      </c>
      <c r="D1120" t="s">
        <v>54</v>
      </c>
      <c r="E1120" t="s">
        <v>47</v>
      </c>
      <c r="F1120" t="s">
        <v>39</v>
      </c>
      <c r="G1120" t="s">
        <v>49</v>
      </c>
      <c r="H1120">
        <v>5</v>
      </c>
      <c r="I1120">
        <v>456.58</v>
      </c>
      <c r="J1120">
        <v>5</v>
      </c>
      <c r="K1120">
        <v>39</v>
      </c>
      <c r="L1120">
        <v>5.8</v>
      </c>
      <c r="M1120">
        <v>4.9000000000000004</v>
      </c>
      <c r="N1120" t="s">
        <v>41</v>
      </c>
      <c r="O1120" t="s">
        <v>42</v>
      </c>
      <c r="P1120" t="s">
        <v>51</v>
      </c>
      <c r="Q1120">
        <v>2282.9</v>
      </c>
      <c r="R1120">
        <v>114.14</v>
      </c>
      <c r="S1120">
        <v>2168.7600000000002</v>
      </c>
      <c r="T1120">
        <v>0</v>
      </c>
      <c r="U1120">
        <v>2168.7600000000002</v>
      </c>
      <c r="V1120">
        <v>19</v>
      </c>
      <c r="W1120">
        <v>20</v>
      </c>
      <c r="X1120" t="s">
        <v>35</v>
      </c>
      <c r="Y1120">
        <v>12.8</v>
      </c>
      <c r="Z1120">
        <v>277.60000000000002</v>
      </c>
      <c r="AA1120">
        <v>1</v>
      </c>
    </row>
    <row r="1121" spans="1:27" x14ac:dyDescent="0.25">
      <c r="A1121" t="s">
        <v>1200</v>
      </c>
      <c r="B1121" s="6">
        <v>45793</v>
      </c>
      <c r="C1121" t="s">
        <v>58</v>
      </c>
      <c r="D1121" t="s">
        <v>46</v>
      </c>
      <c r="E1121" t="s">
        <v>29</v>
      </c>
      <c r="F1121" t="s">
        <v>73</v>
      </c>
      <c r="G1121" t="s">
        <v>98</v>
      </c>
      <c r="H1121">
        <v>3</v>
      </c>
      <c r="I1121">
        <v>410.26</v>
      </c>
      <c r="J1121">
        <v>10</v>
      </c>
      <c r="K1121">
        <v>15</v>
      </c>
      <c r="L1121">
        <v>5.95</v>
      </c>
      <c r="M1121">
        <v>3.7</v>
      </c>
      <c r="N1121" t="s">
        <v>50</v>
      </c>
      <c r="O1121" t="s">
        <v>42</v>
      </c>
      <c r="P1121" t="s">
        <v>64</v>
      </c>
      <c r="Q1121">
        <v>1230.78</v>
      </c>
      <c r="R1121">
        <v>123.08</v>
      </c>
      <c r="S1121">
        <v>1107.7</v>
      </c>
      <c r="T1121">
        <v>0</v>
      </c>
      <c r="U1121">
        <v>1107.7</v>
      </c>
      <c r="V1121">
        <v>20</v>
      </c>
      <c r="W1121">
        <v>0</v>
      </c>
      <c r="X1121" t="s">
        <v>44</v>
      </c>
      <c r="Y1121">
        <v>17.2</v>
      </c>
      <c r="Z1121">
        <v>190.52</v>
      </c>
      <c r="AA1121">
        <v>0</v>
      </c>
    </row>
    <row r="1122" spans="1:27" x14ac:dyDescent="0.25">
      <c r="A1122" t="s">
        <v>1201</v>
      </c>
      <c r="B1122" s="6">
        <v>45793</v>
      </c>
      <c r="C1122" t="s">
        <v>75</v>
      </c>
      <c r="D1122" t="s">
        <v>66</v>
      </c>
      <c r="E1122" t="s">
        <v>47</v>
      </c>
      <c r="F1122" t="s">
        <v>93</v>
      </c>
      <c r="G1122" t="s">
        <v>31</v>
      </c>
      <c r="H1122">
        <v>6</v>
      </c>
      <c r="I1122">
        <v>204.08</v>
      </c>
      <c r="J1122">
        <v>25</v>
      </c>
      <c r="K1122">
        <v>29</v>
      </c>
      <c r="L1122">
        <v>7.58</v>
      </c>
      <c r="M1122">
        <v>3.8</v>
      </c>
      <c r="N1122" t="s">
        <v>32</v>
      </c>
      <c r="O1122" t="s">
        <v>33</v>
      </c>
      <c r="P1122" t="s">
        <v>51</v>
      </c>
      <c r="Q1122">
        <v>1224.48</v>
      </c>
      <c r="R1122">
        <v>306.12</v>
      </c>
      <c r="S1122">
        <v>0</v>
      </c>
      <c r="T1122">
        <v>0</v>
      </c>
      <c r="U1122">
        <v>0</v>
      </c>
      <c r="V1122">
        <v>31</v>
      </c>
      <c r="W1122">
        <v>0</v>
      </c>
      <c r="X1122" t="s">
        <v>44</v>
      </c>
      <c r="Y1122">
        <v>14.1</v>
      </c>
      <c r="Z1122">
        <v>0</v>
      </c>
      <c r="AA1122">
        <v>0</v>
      </c>
    </row>
    <row r="1123" spans="1:27" x14ac:dyDescent="0.25">
      <c r="A1123" t="s">
        <v>1202</v>
      </c>
      <c r="B1123" s="6">
        <v>45793</v>
      </c>
      <c r="C1123" t="s">
        <v>75</v>
      </c>
      <c r="D1123" t="s">
        <v>54</v>
      </c>
      <c r="E1123" t="s">
        <v>29</v>
      </c>
      <c r="F1123" t="s">
        <v>111</v>
      </c>
      <c r="G1123" t="s">
        <v>31</v>
      </c>
      <c r="H1123">
        <v>2</v>
      </c>
      <c r="I1123">
        <v>333.5</v>
      </c>
      <c r="J1123">
        <v>20</v>
      </c>
      <c r="K1123">
        <v>30</v>
      </c>
      <c r="L1123">
        <v>3.95</v>
      </c>
      <c r="M1123">
        <v>4.5999999999999996</v>
      </c>
      <c r="N1123" t="s">
        <v>50</v>
      </c>
      <c r="O1123" t="s">
        <v>42</v>
      </c>
      <c r="P1123" t="s">
        <v>64</v>
      </c>
      <c r="Q1123">
        <v>667</v>
      </c>
      <c r="R1123">
        <v>133.4</v>
      </c>
      <c r="S1123">
        <v>533.6</v>
      </c>
      <c r="T1123">
        <v>0</v>
      </c>
      <c r="U1123">
        <v>533.6</v>
      </c>
      <c r="V1123">
        <v>35</v>
      </c>
      <c r="W1123">
        <v>0</v>
      </c>
      <c r="X1123" t="s">
        <v>44</v>
      </c>
      <c r="Y1123">
        <v>28.5</v>
      </c>
      <c r="Z1123">
        <v>152.08000000000001</v>
      </c>
      <c r="AA1123">
        <v>0</v>
      </c>
    </row>
    <row r="1124" spans="1:27" x14ac:dyDescent="0.25">
      <c r="A1124" t="s">
        <v>1203</v>
      </c>
      <c r="B1124" s="6">
        <v>45793</v>
      </c>
      <c r="C1124" t="s">
        <v>75</v>
      </c>
      <c r="D1124" t="s">
        <v>66</v>
      </c>
      <c r="E1124" t="s">
        <v>47</v>
      </c>
      <c r="F1124" t="s">
        <v>93</v>
      </c>
      <c r="G1124" t="s">
        <v>100</v>
      </c>
      <c r="H1124">
        <v>3</v>
      </c>
      <c r="I1124">
        <v>281.45</v>
      </c>
      <c r="J1124">
        <v>15</v>
      </c>
      <c r="K1124">
        <v>26</v>
      </c>
      <c r="L1124">
        <v>5.52</v>
      </c>
      <c r="M1124">
        <v>4.0999999999999996</v>
      </c>
      <c r="N1124" t="s">
        <v>32</v>
      </c>
      <c r="O1124" t="s">
        <v>42</v>
      </c>
      <c r="P1124" t="s">
        <v>51</v>
      </c>
      <c r="Q1124">
        <v>844.35</v>
      </c>
      <c r="R1124">
        <v>126.65</v>
      </c>
      <c r="S1124">
        <v>717.7</v>
      </c>
      <c r="T1124">
        <v>0</v>
      </c>
      <c r="U1124">
        <v>717.7</v>
      </c>
      <c r="V1124">
        <v>42</v>
      </c>
      <c r="W1124">
        <v>0</v>
      </c>
      <c r="X1124" t="s">
        <v>44</v>
      </c>
      <c r="Y1124">
        <v>19.8</v>
      </c>
      <c r="Z1124">
        <v>142.1</v>
      </c>
      <c r="AA1124">
        <v>0</v>
      </c>
    </row>
    <row r="1125" spans="1:27" x14ac:dyDescent="0.25">
      <c r="A1125" t="s">
        <v>1204</v>
      </c>
      <c r="B1125" s="6">
        <v>45794</v>
      </c>
      <c r="C1125" t="s">
        <v>80</v>
      </c>
      <c r="D1125" t="s">
        <v>54</v>
      </c>
      <c r="E1125" t="s">
        <v>29</v>
      </c>
      <c r="F1125" t="s">
        <v>81</v>
      </c>
      <c r="G1125" t="s">
        <v>40</v>
      </c>
      <c r="H1125">
        <v>3</v>
      </c>
      <c r="I1125">
        <v>446.4</v>
      </c>
      <c r="J1125">
        <v>20</v>
      </c>
      <c r="K1125">
        <v>29</v>
      </c>
      <c r="L1125">
        <v>3.75</v>
      </c>
      <c r="M1125">
        <v>3.8</v>
      </c>
      <c r="N1125" t="s">
        <v>68</v>
      </c>
      <c r="O1125" t="s">
        <v>33</v>
      </c>
      <c r="P1125" t="s">
        <v>51</v>
      </c>
      <c r="Q1125">
        <v>1339.2</v>
      </c>
      <c r="R1125">
        <v>267.83999999999997</v>
      </c>
      <c r="S1125">
        <v>0</v>
      </c>
      <c r="T1125">
        <v>0</v>
      </c>
      <c r="U1125">
        <v>0</v>
      </c>
      <c r="V1125">
        <v>40</v>
      </c>
      <c r="W1125">
        <v>0</v>
      </c>
      <c r="X1125" t="s">
        <v>44</v>
      </c>
      <c r="Y1125">
        <v>30.1</v>
      </c>
      <c r="Z1125">
        <v>0</v>
      </c>
      <c r="AA1125">
        <v>0</v>
      </c>
    </row>
    <row r="1126" spans="1:27" x14ac:dyDescent="0.25">
      <c r="A1126" t="s">
        <v>1205</v>
      </c>
      <c r="B1126" s="6">
        <v>45794</v>
      </c>
      <c r="C1126" t="s">
        <v>84</v>
      </c>
      <c r="D1126" t="s">
        <v>46</v>
      </c>
      <c r="E1126" t="s">
        <v>29</v>
      </c>
      <c r="F1126" t="s">
        <v>30</v>
      </c>
      <c r="G1126" t="s">
        <v>40</v>
      </c>
      <c r="H1126">
        <v>3</v>
      </c>
      <c r="I1126">
        <v>288.23</v>
      </c>
      <c r="J1126">
        <v>10</v>
      </c>
      <c r="K1126">
        <v>24</v>
      </c>
      <c r="L1126">
        <v>3.29</v>
      </c>
      <c r="M1126">
        <v>4</v>
      </c>
      <c r="N1126" t="s">
        <v>41</v>
      </c>
      <c r="O1126" t="s">
        <v>42</v>
      </c>
      <c r="P1126" t="s">
        <v>43</v>
      </c>
      <c r="Q1126">
        <v>864.69</v>
      </c>
      <c r="R1126">
        <v>86.47</v>
      </c>
      <c r="S1126">
        <v>778.22</v>
      </c>
      <c r="T1126">
        <v>0</v>
      </c>
      <c r="U1126">
        <v>778.22</v>
      </c>
      <c r="V1126">
        <v>43</v>
      </c>
      <c r="W1126">
        <v>0</v>
      </c>
      <c r="X1126" t="s">
        <v>44</v>
      </c>
      <c r="Y1126">
        <v>22.4</v>
      </c>
      <c r="Z1126">
        <v>174.32</v>
      </c>
      <c r="AA1126">
        <v>0</v>
      </c>
    </row>
    <row r="1127" spans="1:27" x14ac:dyDescent="0.25">
      <c r="A1127" t="s">
        <v>1206</v>
      </c>
      <c r="B1127" s="6">
        <v>45794</v>
      </c>
      <c r="C1127" t="s">
        <v>58</v>
      </c>
      <c r="D1127" t="s">
        <v>38</v>
      </c>
      <c r="E1127" t="s">
        <v>47</v>
      </c>
      <c r="F1127" t="s">
        <v>30</v>
      </c>
      <c r="G1127" t="s">
        <v>100</v>
      </c>
      <c r="H1127">
        <v>7</v>
      </c>
      <c r="I1127">
        <v>364.15</v>
      </c>
      <c r="J1127">
        <v>15</v>
      </c>
      <c r="K1127">
        <v>38</v>
      </c>
      <c r="L1127">
        <v>2.56</v>
      </c>
      <c r="M1127">
        <v>3.9</v>
      </c>
      <c r="N1127" t="s">
        <v>32</v>
      </c>
      <c r="O1127" t="s">
        <v>42</v>
      </c>
      <c r="P1127" t="s">
        <v>51</v>
      </c>
      <c r="Q1127">
        <v>2549.0500000000002</v>
      </c>
      <c r="R1127">
        <v>382.36</v>
      </c>
      <c r="S1127">
        <v>2166.69</v>
      </c>
      <c r="T1127">
        <v>0</v>
      </c>
      <c r="U1127">
        <v>2166.69</v>
      </c>
      <c r="V1127">
        <v>42</v>
      </c>
      <c r="W1127">
        <v>0</v>
      </c>
      <c r="X1127" t="s">
        <v>44</v>
      </c>
      <c r="Y1127">
        <v>27.7</v>
      </c>
      <c r="Z1127">
        <v>600.16999999999996</v>
      </c>
      <c r="AA1127">
        <v>0</v>
      </c>
    </row>
    <row r="1128" spans="1:27" x14ac:dyDescent="0.25">
      <c r="A1128" t="s">
        <v>1207</v>
      </c>
      <c r="B1128" s="6">
        <v>45794</v>
      </c>
      <c r="C1128" t="s">
        <v>53</v>
      </c>
      <c r="D1128" t="s">
        <v>46</v>
      </c>
      <c r="E1128" t="s">
        <v>47</v>
      </c>
      <c r="F1128" t="s">
        <v>111</v>
      </c>
      <c r="G1128" t="s">
        <v>98</v>
      </c>
      <c r="H1128">
        <v>7</v>
      </c>
      <c r="I1128">
        <v>122.78</v>
      </c>
      <c r="J1128">
        <v>25</v>
      </c>
      <c r="K1128">
        <v>26</v>
      </c>
      <c r="L1128">
        <v>3.46</v>
      </c>
      <c r="M1128">
        <v>4.2</v>
      </c>
      <c r="N1128" t="s">
        <v>68</v>
      </c>
      <c r="O1128" t="s">
        <v>42</v>
      </c>
      <c r="P1128" t="s">
        <v>34</v>
      </c>
      <c r="Q1128">
        <v>859.46</v>
      </c>
      <c r="R1128">
        <v>214.86</v>
      </c>
      <c r="S1128">
        <v>644.6</v>
      </c>
      <c r="T1128">
        <v>0</v>
      </c>
      <c r="U1128">
        <v>644.6</v>
      </c>
      <c r="V1128">
        <v>19</v>
      </c>
      <c r="W1128">
        <v>7</v>
      </c>
      <c r="X1128" t="s">
        <v>35</v>
      </c>
      <c r="Y1128">
        <v>28.1</v>
      </c>
      <c r="Z1128">
        <v>181.13</v>
      </c>
      <c r="AA1128">
        <v>1</v>
      </c>
    </row>
    <row r="1129" spans="1:27" x14ac:dyDescent="0.25">
      <c r="A1129" t="s">
        <v>1208</v>
      </c>
      <c r="B1129" s="6">
        <v>45794</v>
      </c>
      <c r="C1129" t="s">
        <v>84</v>
      </c>
      <c r="D1129" t="s">
        <v>66</v>
      </c>
      <c r="E1129" t="s">
        <v>47</v>
      </c>
      <c r="F1129" t="s">
        <v>93</v>
      </c>
      <c r="G1129" t="s">
        <v>98</v>
      </c>
      <c r="H1129">
        <v>2</v>
      </c>
      <c r="I1129">
        <v>314.75</v>
      </c>
      <c r="J1129">
        <v>10</v>
      </c>
      <c r="K1129">
        <v>38</v>
      </c>
      <c r="L1129">
        <v>2.23</v>
      </c>
      <c r="M1129">
        <v>4.7</v>
      </c>
      <c r="N1129" t="s">
        <v>60</v>
      </c>
      <c r="O1129" t="s">
        <v>42</v>
      </c>
      <c r="P1129" t="s">
        <v>64</v>
      </c>
      <c r="Q1129">
        <v>629.5</v>
      </c>
      <c r="R1129">
        <v>62.95</v>
      </c>
      <c r="S1129">
        <v>566.54999999999995</v>
      </c>
      <c r="T1129">
        <v>0</v>
      </c>
      <c r="U1129">
        <v>566.54999999999995</v>
      </c>
      <c r="V1129">
        <v>20</v>
      </c>
      <c r="W1129">
        <v>18</v>
      </c>
      <c r="X1129" t="s">
        <v>35</v>
      </c>
      <c r="Y1129">
        <v>28.4</v>
      </c>
      <c r="Z1129">
        <v>160.9</v>
      </c>
      <c r="AA1129">
        <v>1</v>
      </c>
    </row>
    <row r="1130" spans="1:27" x14ac:dyDescent="0.25">
      <c r="A1130" t="s">
        <v>1209</v>
      </c>
      <c r="B1130" s="6">
        <v>45794</v>
      </c>
      <c r="C1130" t="s">
        <v>27</v>
      </c>
      <c r="D1130" t="s">
        <v>54</v>
      </c>
      <c r="E1130" t="s">
        <v>29</v>
      </c>
      <c r="F1130" t="s">
        <v>93</v>
      </c>
      <c r="G1130" t="s">
        <v>70</v>
      </c>
      <c r="H1130">
        <v>3</v>
      </c>
      <c r="I1130">
        <v>373.13</v>
      </c>
      <c r="J1130">
        <v>10</v>
      </c>
      <c r="K1130">
        <v>23</v>
      </c>
      <c r="L1130">
        <v>1.22</v>
      </c>
      <c r="M1130">
        <v>4.3</v>
      </c>
      <c r="N1130" t="s">
        <v>32</v>
      </c>
      <c r="O1130" t="s">
        <v>42</v>
      </c>
      <c r="P1130" t="s">
        <v>43</v>
      </c>
      <c r="Q1130">
        <v>1119.3900000000001</v>
      </c>
      <c r="R1130">
        <v>111.94</v>
      </c>
      <c r="S1130">
        <v>1007.45</v>
      </c>
      <c r="T1130">
        <v>0</v>
      </c>
      <c r="U1130">
        <v>1007.45</v>
      </c>
      <c r="V1130">
        <v>15</v>
      </c>
      <c r="W1130">
        <v>8</v>
      </c>
      <c r="X1130" t="s">
        <v>35</v>
      </c>
      <c r="Y1130">
        <v>17.899999999999999</v>
      </c>
      <c r="Z1130">
        <v>180.33</v>
      </c>
      <c r="AA1130">
        <v>1</v>
      </c>
    </row>
    <row r="1131" spans="1:27" x14ac:dyDescent="0.25">
      <c r="A1131" t="s">
        <v>1210</v>
      </c>
      <c r="B1131" s="6">
        <v>45794</v>
      </c>
      <c r="C1131" t="s">
        <v>27</v>
      </c>
      <c r="D1131" t="s">
        <v>28</v>
      </c>
      <c r="E1131" t="s">
        <v>47</v>
      </c>
      <c r="F1131" t="s">
        <v>86</v>
      </c>
      <c r="G1131" t="s">
        <v>98</v>
      </c>
      <c r="H1131">
        <v>3</v>
      </c>
      <c r="I1131">
        <v>443.65</v>
      </c>
      <c r="J1131">
        <v>10</v>
      </c>
      <c r="K1131">
        <v>11</v>
      </c>
      <c r="L1131">
        <v>6.16</v>
      </c>
      <c r="M1131">
        <v>3</v>
      </c>
      <c r="N1131" t="s">
        <v>68</v>
      </c>
      <c r="O1131" t="s">
        <v>42</v>
      </c>
      <c r="P1131" t="s">
        <v>43</v>
      </c>
      <c r="Q1131">
        <v>1330.95</v>
      </c>
      <c r="R1131">
        <v>133.1</v>
      </c>
      <c r="S1131">
        <v>1197.8499999999999</v>
      </c>
      <c r="T1131">
        <v>0</v>
      </c>
      <c r="U1131">
        <v>1197.8499999999999</v>
      </c>
      <c r="V1131">
        <v>36</v>
      </c>
      <c r="W1131">
        <v>0</v>
      </c>
      <c r="X1131" t="s">
        <v>44</v>
      </c>
      <c r="Y1131">
        <v>16</v>
      </c>
      <c r="Z1131">
        <v>191.66</v>
      </c>
      <c r="AA1131">
        <v>0</v>
      </c>
    </row>
    <row r="1132" spans="1:27" x14ac:dyDescent="0.25">
      <c r="A1132" t="s">
        <v>1211</v>
      </c>
      <c r="B1132" s="6">
        <v>45794</v>
      </c>
      <c r="C1132" t="s">
        <v>80</v>
      </c>
      <c r="D1132" t="s">
        <v>38</v>
      </c>
      <c r="E1132" t="s">
        <v>47</v>
      </c>
      <c r="F1132" t="s">
        <v>76</v>
      </c>
      <c r="G1132" t="s">
        <v>82</v>
      </c>
      <c r="H1132">
        <v>7</v>
      </c>
      <c r="I1132">
        <v>64.760000000000005</v>
      </c>
      <c r="J1132">
        <v>0</v>
      </c>
      <c r="K1132">
        <v>24</v>
      </c>
      <c r="L1132">
        <v>1.93</v>
      </c>
      <c r="M1132">
        <v>3.6</v>
      </c>
      <c r="N1132" t="s">
        <v>41</v>
      </c>
      <c r="O1132" t="s">
        <v>42</v>
      </c>
      <c r="P1132" t="s">
        <v>56</v>
      </c>
      <c r="Q1132">
        <v>453.32</v>
      </c>
      <c r="R1132">
        <v>0</v>
      </c>
      <c r="S1132">
        <v>453.32</v>
      </c>
      <c r="T1132">
        <v>0</v>
      </c>
      <c r="U1132">
        <v>453.32</v>
      </c>
      <c r="V1132">
        <v>27</v>
      </c>
      <c r="W1132">
        <v>0</v>
      </c>
      <c r="X1132" t="s">
        <v>44</v>
      </c>
      <c r="Y1132">
        <v>12</v>
      </c>
      <c r="Z1132">
        <v>54.4</v>
      </c>
      <c r="AA1132">
        <v>0</v>
      </c>
    </row>
    <row r="1133" spans="1:27" x14ac:dyDescent="0.25">
      <c r="A1133" t="s">
        <v>1212</v>
      </c>
      <c r="B1133" s="6">
        <v>45795</v>
      </c>
      <c r="C1133" t="s">
        <v>27</v>
      </c>
      <c r="D1133" t="s">
        <v>28</v>
      </c>
      <c r="E1133" t="s">
        <v>47</v>
      </c>
      <c r="F1133" t="s">
        <v>93</v>
      </c>
      <c r="G1133" t="s">
        <v>119</v>
      </c>
      <c r="H1133">
        <v>3</v>
      </c>
      <c r="I1133">
        <v>352.37</v>
      </c>
      <c r="J1133">
        <v>10</v>
      </c>
      <c r="K1133">
        <v>35</v>
      </c>
      <c r="L1133">
        <v>2.4300000000000002</v>
      </c>
      <c r="M1133">
        <v>3.8</v>
      </c>
      <c r="N1133" t="s">
        <v>50</v>
      </c>
      <c r="O1133" t="s">
        <v>33</v>
      </c>
      <c r="P1133" t="s">
        <v>51</v>
      </c>
      <c r="Q1133">
        <v>1057.1099999999999</v>
      </c>
      <c r="R1133">
        <v>105.71</v>
      </c>
      <c r="S1133">
        <v>0</v>
      </c>
      <c r="T1133">
        <v>0</v>
      </c>
      <c r="U1133">
        <v>0</v>
      </c>
      <c r="V1133">
        <v>40</v>
      </c>
      <c r="W1133">
        <v>0</v>
      </c>
      <c r="X1133" t="s">
        <v>44</v>
      </c>
      <c r="Y1133">
        <v>11.6</v>
      </c>
      <c r="Z1133">
        <v>0</v>
      </c>
      <c r="AA1133">
        <v>0</v>
      </c>
    </row>
    <row r="1134" spans="1:27" x14ac:dyDescent="0.25">
      <c r="A1134" t="s">
        <v>1213</v>
      </c>
      <c r="B1134" s="6">
        <v>45795</v>
      </c>
      <c r="C1134" t="s">
        <v>27</v>
      </c>
      <c r="D1134" t="s">
        <v>66</v>
      </c>
      <c r="E1134" t="s">
        <v>47</v>
      </c>
      <c r="F1134" t="s">
        <v>30</v>
      </c>
      <c r="G1134" t="s">
        <v>67</v>
      </c>
      <c r="H1134">
        <v>1</v>
      </c>
      <c r="I1134">
        <v>67.97</v>
      </c>
      <c r="J1134">
        <v>5</v>
      </c>
      <c r="K1134">
        <v>29</v>
      </c>
      <c r="L1134">
        <v>5.84</v>
      </c>
      <c r="M1134">
        <v>3.9</v>
      </c>
      <c r="N1134" t="s">
        <v>68</v>
      </c>
      <c r="O1134" t="s">
        <v>42</v>
      </c>
      <c r="P1134" t="s">
        <v>56</v>
      </c>
      <c r="Q1134">
        <v>67.97</v>
      </c>
      <c r="R1134">
        <v>3.4</v>
      </c>
      <c r="S1134">
        <v>64.569999999999993</v>
      </c>
      <c r="T1134">
        <v>20</v>
      </c>
      <c r="U1134">
        <v>84.57</v>
      </c>
      <c r="V1134">
        <v>30</v>
      </c>
      <c r="W1134">
        <v>0</v>
      </c>
      <c r="X1134" t="s">
        <v>44</v>
      </c>
      <c r="Y1134">
        <v>13.1</v>
      </c>
      <c r="Z1134">
        <v>8.4600000000000009</v>
      </c>
      <c r="AA1134">
        <v>0</v>
      </c>
    </row>
    <row r="1135" spans="1:27" x14ac:dyDescent="0.25">
      <c r="A1135" t="s">
        <v>1214</v>
      </c>
      <c r="B1135" s="6">
        <v>45795</v>
      </c>
      <c r="C1135" t="s">
        <v>53</v>
      </c>
      <c r="D1135" t="s">
        <v>46</v>
      </c>
      <c r="E1135" t="s">
        <v>29</v>
      </c>
      <c r="F1135" t="s">
        <v>30</v>
      </c>
      <c r="G1135" t="s">
        <v>31</v>
      </c>
      <c r="H1135">
        <v>4</v>
      </c>
      <c r="I1135">
        <v>230.81</v>
      </c>
      <c r="J1135">
        <v>25</v>
      </c>
      <c r="K1135">
        <v>27</v>
      </c>
      <c r="L1135">
        <v>7.47</v>
      </c>
      <c r="M1135">
        <v>5</v>
      </c>
      <c r="N1135" t="s">
        <v>68</v>
      </c>
      <c r="O1135" t="s">
        <v>33</v>
      </c>
      <c r="P1135" t="s">
        <v>34</v>
      </c>
      <c r="Q1135">
        <v>923.24</v>
      </c>
      <c r="R1135">
        <v>230.81</v>
      </c>
      <c r="S1135">
        <v>0</v>
      </c>
      <c r="T1135">
        <v>0</v>
      </c>
      <c r="U1135">
        <v>0</v>
      </c>
      <c r="V1135">
        <v>16</v>
      </c>
      <c r="W1135">
        <v>11</v>
      </c>
      <c r="X1135" t="s">
        <v>35</v>
      </c>
      <c r="Y1135">
        <v>28.4</v>
      </c>
      <c r="Z1135">
        <v>0</v>
      </c>
      <c r="AA1135">
        <v>1</v>
      </c>
    </row>
    <row r="1136" spans="1:27" x14ac:dyDescent="0.25">
      <c r="A1136" t="s">
        <v>1215</v>
      </c>
      <c r="B1136" s="6">
        <v>45795</v>
      </c>
      <c r="C1136" t="s">
        <v>88</v>
      </c>
      <c r="D1136" t="s">
        <v>46</v>
      </c>
      <c r="E1136" t="s">
        <v>29</v>
      </c>
      <c r="F1136" t="s">
        <v>86</v>
      </c>
      <c r="G1136" t="s">
        <v>49</v>
      </c>
      <c r="H1136">
        <v>2</v>
      </c>
      <c r="I1136">
        <v>164.98</v>
      </c>
      <c r="J1136">
        <v>20</v>
      </c>
      <c r="K1136">
        <v>18</v>
      </c>
      <c r="L1136">
        <v>3.36</v>
      </c>
      <c r="M1136">
        <v>4.5</v>
      </c>
      <c r="N1136" t="s">
        <v>41</v>
      </c>
      <c r="O1136" t="s">
        <v>42</v>
      </c>
      <c r="P1136" t="s">
        <v>34</v>
      </c>
      <c r="Q1136">
        <v>329.96</v>
      </c>
      <c r="R1136">
        <v>65.989999999999995</v>
      </c>
      <c r="S1136">
        <v>263.97000000000003</v>
      </c>
      <c r="T1136">
        <v>10</v>
      </c>
      <c r="U1136">
        <v>273.97000000000003</v>
      </c>
      <c r="V1136">
        <v>32</v>
      </c>
      <c r="W1136">
        <v>0</v>
      </c>
      <c r="X1136" t="s">
        <v>44</v>
      </c>
      <c r="Y1136">
        <v>8.8000000000000007</v>
      </c>
      <c r="Z1136">
        <v>23.23</v>
      </c>
      <c r="AA1136">
        <v>0</v>
      </c>
    </row>
    <row r="1137" spans="1:27" x14ac:dyDescent="0.25">
      <c r="A1137" t="s">
        <v>1216</v>
      </c>
      <c r="B1137" s="6">
        <v>45795</v>
      </c>
      <c r="C1137" t="s">
        <v>58</v>
      </c>
      <c r="D1137" t="s">
        <v>54</v>
      </c>
      <c r="E1137" t="s">
        <v>47</v>
      </c>
      <c r="F1137" t="s">
        <v>73</v>
      </c>
      <c r="G1137" t="s">
        <v>67</v>
      </c>
      <c r="H1137">
        <v>7</v>
      </c>
      <c r="I1137">
        <v>98.2</v>
      </c>
      <c r="J1137">
        <v>10</v>
      </c>
      <c r="K1137">
        <v>31</v>
      </c>
      <c r="L1137">
        <v>1.17</v>
      </c>
      <c r="M1137">
        <v>4.7</v>
      </c>
      <c r="N1137" t="s">
        <v>32</v>
      </c>
      <c r="O1137" t="s">
        <v>42</v>
      </c>
      <c r="P1137" t="s">
        <v>56</v>
      </c>
      <c r="Q1137">
        <v>687.4</v>
      </c>
      <c r="R1137">
        <v>68.739999999999995</v>
      </c>
      <c r="S1137">
        <v>618.66</v>
      </c>
      <c r="T1137">
        <v>0</v>
      </c>
      <c r="U1137">
        <v>618.66</v>
      </c>
      <c r="V1137">
        <v>30</v>
      </c>
      <c r="W1137">
        <v>1</v>
      </c>
      <c r="X1137" t="s">
        <v>44</v>
      </c>
      <c r="Y1137">
        <v>22.5</v>
      </c>
      <c r="Z1137">
        <v>139.19999999999999</v>
      </c>
      <c r="AA1137">
        <v>0</v>
      </c>
    </row>
    <row r="1138" spans="1:27" x14ac:dyDescent="0.25">
      <c r="A1138" t="s">
        <v>1217</v>
      </c>
      <c r="B1138" s="6">
        <v>45795</v>
      </c>
      <c r="C1138" t="s">
        <v>53</v>
      </c>
      <c r="D1138" t="s">
        <v>46</v>
      </c>
      <c r="E1138" t="s">
        <v>29</v>
      </c>
      <c r="F1138" t="s">
        <v>111</v>
      </c>
      <c r="G1138" t="s">
        <v>82</v>
      </c>
      <c r="H1138">
        <v>2</v>
      </c>
      <c r="I1138">
        <v>367.18</v>
      </c>
      <c r="J1138">
        <v>10</v>
      </c>
      <c r="K1138">
        <v>22</v>
      </c>
      <c r="L1138">
        <v>4.5</v>
      </c>
      <c r="M1138">
        <v>5</v>
      </c>
      <c r="N1138" t="s">
        <v>50</v>
      </c>
      <c r="O1138" t="s">
        <v>42</v>
      </c>
      <c r="P1138" t="s">
        <v>34</v>
      </c>
      <c r="Q1138">
        <v>734.36</v>
      </c>
      <c r="R1138">
        <v>73.44</v>
      </c>
      <c r="S1138">
        <v>660.92</v>
      </c>
      <c r="T1138">
        <v>0</v>
      </c>
      <c r="U1138">
        <v>660.92</v>
      </c>
      <c r="V1138">
        <v>44</v>
      </c>
      <c r="W1138">
        <v>0</v>
      </c>
      <c r="X1138" t="s">
        <v>44</v>
      </c>
      <c r="Y1138">
        <v>26.1</v>
      </c>
      <c r="Z1138">
        <v>172.5</v>
      </c>
      <c r="AA1138">
        <v>0</v>
      </c>
    </row>
    <row r="1139" spans="1:27" x14ac:dyDescent="0.25">
      <c r="A1139" t="s">
        <v>1218</v>
      </c>
      <c r="B1139" s="6">
        <v>45795</v>
      </c>
      <c r="C1139" t="s">
        <v>37</v>
      </c>
      <c r="D1139" t="s">
        <v>66</v>
      </c>
      <c r="E1139" t="s">
        <v>29</v>
      </c>
      <c r="F1139" t="s">
        <v>39</v>
      </c>
      <c r="G1139" t="s">
        <v>144</v>
      </c>
      <c r="H1139">
        <v>7</v>
      </c>
      <c r="I1139">
        <v>109.48</v>
      </c>
      <c r="J1139">
        <v>25</v>
      </c>
      <c r="K1139">
        <v>20</v>
      </c>
      <c r="L1139">
        <v>2.92</v>
      </c>
      <c r="M1139">
        <v>4</v>
      </c>
      <c r="N1139" t="s">
        <v>68</v>
      </c>
      <c r="O1139" t="s">
        <v>42</v>
      </c>
      <c r="P1139" t="s">
        <v>64</v>
      </c>
      <c r="Q1139">
        <v>766.36</v>
      </c>
      <c r="R1139">
        <v>191.59</v>
      </c>
      <c r="S1139">
        <v>574.77</v>
      </c>
      <c r="T1139">
        <v>0</v>
      </c>
      <c r="U1139">
        <v>574.77</v>
      </c>
      <c r="V1139">
        <v>20</v>
      </c>
      <c r="W1139">
        <v>0</v>
      </c>
      <c r="X1139" t="s">
        <v>44</v>
      </c>
      <c r="Y1139">
        <v>24.7</v>
      </c>
      <c r="Z1139">
        <v>141.97</v>
      </c>
      <c r="AA1139">
        <v>0</v>
      </c>
    </row>
    <row r="1140" spans="1:27" x14ac:dyDescent="0.25">
      <c r="A1140" t="s">
        <v>1219</v>
      </c>
      <c r="B1140" s="6">
        <v>45796</v>
      </c>
      <c r="C1140" t="s">
        <v>58</v>
      </c>
      <c r="D1140" t="s">
        <v>38</v>
      </c>
      <c r="E1140" t="s">
        <v>29</v>
      </c>
      <c r="F1140" t="s">
        <v>48</v>
      </c>
      <c r="G1140" t="s">
        <v>31</v>
      </c>
      <c r="H1140">
        <v>1</v>
      </c>
      <c r="I1140">
        <v>198.19</v>
      </c>
      <c r="J1140">
        <v>0</v>
      </c>
      <c r="K1140">
        <v>25</v>
      </c>
      <c r="L1140">
        <v>6.39</v>
      </c>
      <c r="M1140">
        <v>5</v>
      </c>
      <c r="N1140" t="s">
        <v>50</v>
      </c>
      <c r="O1140" t="s">
        <v>33</v>
      </c>
      <c r="P1140" t="s">
        <v>43</v>
      </c>
      <c r="Q1140">
        <v>198.19</v>
      </c>
      <c r="R1140">
        <v>0</v>
      </c>
      <c r="S1140">
        <v>0</v>
      </c>
      <c r="T1140">
        <v>20</v>
      </c>
      <c r="U1140">
        <v>0</v>
      </c>
      <c r="V1140">
        <v>26</v>
      </c>
      <c r="W1140">
        <v>0</v>
      </c>
      <c r="X1140" t="s">
        <v>44</v>
      </c>
      <c r="Y1140">
        <v>29.1</v>
      </c>
      <c r="Z1140">
        <v>0</v>
      </c>
      <c r="AA1140">
        <v>0</v>
      </c>
    </row>
    <row r="1141" spans="1:27" x14ac:dyDescent="0.25">
      <c r="A1141" t="s">
        <v>1220</v>
      </c>
      <c r="B1141" s="6">
        <v>45796</v>
      </c>
      <c r="C1141" t="s">
        <v>80</v>
      </c>
      <c r="D1141" t="s">
        <v>28</v>
      </c>
      <c r="E1141" t="s">
        <v>47</v>
      </c>
      <c r="F1141" t="s">
        <v>30</v>
      </c>
      <c r="G1141" t="s">
        <v>63</v>
      </c>
      <c r="H1141">
        <v>5</v>
      </c>
      <c r="I1141">
        <v>265.52999999999997</v>
      </c>
      <c r="J1141">
        <v>25</v>
      </c>
      <c r="K1141">
        <v>35</v>
      </c>
      <c r="L1141">
        <v>7.09</v>
      </c>
      <c r="M1141">
        <v>2</v>
      </c>
      <c r="N1141" t="s">
        <v>32</v>
      </c>
      <c r="O1141" t="s">
        <v>42</v>
      </c>
      <c r="P1141" t="s">
        <v>43</v>
      </c>
      <c r="Q1141">
        <v>1327.65</v>
      </c>
      <c r="R1141">
        <v>331.91</v>
      </c>
      <c r="S1141">
        <v>995.74</v>
      </c>
      <c r="T1141">
        <v>0</v>
      </c>
      <c r="U1141">
        <v>995.74</v>
      </c>
      <c r="V1141">
        <v>19</v>
      </c>
      <c r="W1141">
        <v>16</v>
      </c>
      <c r="X1141" t="s">
        <v>35</v>
      </c>
      <c r="Y1141">
        <v>13.8</v>
      </c>
      <c r="Z1141">
        <v>137.41</v>
      </c>
      <c r="AA1141">
        <v>1</v>
      </c>
    </row>
    <row r="1142" spans="1:27" x14ac:dyDescent="0.25">
      <c r="A1142" t="s">
        <v>1221</v>
      </c>
      <c r="B1142" s="6">
        <v>45796</v>
      </c>
      <c r="C1142" t="s">
        <v>53</v>
      </c>
      <c r="D1142" t="s">
        <v>66</v>
      </c>
      <c r="E1142" t="s">
        <v>47</v>
      </c>
      <c r="F1142" t="s">
        <v>111</v>
      </c>
      <c r="G1142" t="s">
        <v>78</v>
      </c>
      <c r="H1142">
        <v>2</v>
      </c>
      <c r="I1142">
        <v>370.86</v>
      </c>
      <c r="J1142">
        <v>25</v>
      </c>
      <c r="K1142">
        <v>24</v>
      </c>
      <c r="L1142">
        <v>4.4400000000000004</v>
      </c>
      <c r="M1142">
        <v>3.9</v>
      </c>
      <c r="N1142" t="s">
        <v>32</v>
      </c>
      <c r="O1142" t="s">
        <v>33</v>
      </c>
      <c r="P1142" t="s">
        <v>64</v>
      </c>
      <c r="Q1142">
        <v>741.72</v>
      </c>
      <c r="R1142">
        <v>185.43</v>
      </c>
      <c r="S1142">
        <v>0</v>
      </c>
      <c r="T1142">
        <v>0</v>
      </c>
      <c r="U1142">
        <v>0</v>
      </c>
      <c r="V1142">
        <v>30</v>
      </c>
      <c r="W1142">
        <v>0</v>
      </c>
      <c r="X1142" t="s">
        <v>44</v>
      </c>
      <c r="Y1142">
        <v>31.7</v>
      </c>
      <c r="Z1142">
        <v>0</v>
      </c>
      <c r="AA1142">
        <v>0</v>
      </c>
    </row>
    <row r="1143" spans="1:27" x14ac:dyDescent="0.25">
      <c r="A1143" t="s">
        <v>1222</v>
      </c>
      <c r="B1143" s="6">
        <v>45797</v>
      </c>
      <c r="C1143" t="s">
        <v>84</v>
      </c>
      <c r="D1143" t="s">
        <v>46</v>
      </c>
      <c r="E1143" t="s">
        <v>47</v>
      </c>
      <c r="F1143" t="s">
        <v>39</v>
      </c>
      <c r="G1143" t="s">
        <v>136</v>
      </c>
      <c r="H1143">
        <v>4</v>
      </c>
      <c r="I1143">
        <v>350.88</v>
      </c>
      <c r="J1143">
        <v>10</v>
      </c>
      <c r="K1143">
        <v>16</v>
      </c>
      <c r="L1143">
        <v>4.9800000000000004</v>
      </c>
      <c r="M1143">
        <v>4.2</v>
      </c>
      <c r="N1143" t="s">
        <v>41</v>
      </c>
      <c r="O1143" t="s">
        <v>42</v>
      </c>
      <c r="P1143" t="s">
        <v>43</v>
      </c>
      <c r="Q1143">
        <v>1403.52</v>
      </c>
      <c r="R1143">
        <v>140.35</v>
      </c>
      <c r="S1143">
        <v>1263.17</v>
      </c>
      <c r="T1143">
        <v>0</v>
      </c>
      <c r="U1143">
        <v>1263.17</v>
      </c>
      <c r="V1143">
        <v>29</v>
      </c>
      <c r="W1143">
        <v>0</v>
      </c>
      <c r="X1143" t="s">
        <v>44</v>
      </c>
      <c r="Y1143">
        <v>15.5</v>
      </c>
      <c r="Z1143">
        <v>195.79</v>
      </c>
      <c r="AA1143">
        <v>0</v>
      </c>
    </row>
    <row r="1144" spans="1:27" x14ac:dyDescent="0.25">
      <c r="A1144" t="s">
        <v>1223</v>
      </c>
      <c r="B1144" s="6">
        <v>45797</v>
      </c>
      <c r="C1144" t="s">
        <v>37</v>
      </c>
      <c r="D1144" t="s">
        <v>54</v>
      </c>
      <c r="E1144" t="s">
        <v>29</v>
      </c>
      <c r="F1144" t="s">
        <v>39</v>
      </c>
      <c r="G1144" t="s">
        <v>119</v>
      </c>
      <c r="H1144">
        <v>5</v>
      </c>
      <c r="I1144">
        <v>261.89999999999998</v>
      </c>
      <c r="J1144">
        <v>5</v>
      </c>
      <c r="K1144">
        <v>33</v>
      </c>
      <c r="L1144">
        <v>0.96</v>
      </c>
      <c r="M1144">
        <v>3.4</v>
      </c>
      <c r="N1144" t="s">
        <v>50</v>
      </c>
      <c r="O1144" t="s">
        <v>42</v>
      </c>
      <c r="P1144" t="s">
        <v>64</v>
      </c>
      <c r="Q1144">
        <v>1309.5</v>
      </c>
      <c r="R1144">
        <v>65.47</v>
      </c>
      <c r="S1144">
        <v>1244.03</v>
      </c>
      <c r="T1144">
        <v>0</v>
      </c>
      <c r="U1144">
        <v>1244.03</v>
      </c>
      <c r="V1144">
        <v>31</v>
      </c>
      <c r="W1144">
        <v>2</v>
      </c>
      <c r="X1144" t="s">
        <v>44</v>
      </c>
      <c r="Y1144">
        <v>31.2</v>
      </c>
      <c r="Z1144">
        <v>388.14</v>
      </c>
      <c r="AA1144">
        <v>0</v>
      </c>
    </row>
    <row r="1145" spans="1:27" x14ac:dyDescent="0.25">
      <c r="A1145" t="s">
        <v>1224</v>
      </c>
      <c r="B1145" s="6">
        <v>45797</v>
      </c>
      <c r="C1145" t="s">
        <v>58</v>
      </c>
      <c r="D1145" t="s">
        <v>46</v>
      </c>
      <c r="E1145" t="s">
        <v>47</v>
      </c>
      <c r="F1145" t="s">
        <v>81</v>
      </c>
      <c r="G1145" t="s">
        <v>89</v>
      </c>
      <c r="H1145">
        <v>5</v>
      </c>
      <c r="I1145">
        <v>30.73</v>
      </c>
      <c r="J1145">
        <v>10</v>
      </c>
      <c r="K1145">
        <v>15</v>
      </c>
      <c r="L1145">
        <v>1.54</v>
      </c>
      <c r="M1145">
        <v>4.0999999999999996</v>
      </c>
      <c r="N1145" t="s">
        <v>41</v>
      </c>
      <c r="O1145" t="s">
        <v>42</v>
      </c>
      <c r="P1145" t="s">
        <v>56</v>
      </c>
      <c r="Q1145">
        <v>153.65</v>
      </c>
      <c r="R1145">
        <v>15.36</v>
      </c>
      <c r="S1145">
        <v>138.29</v>
      </c>
      <c r="T1145">
        <v>20</v>
      </c>
      <c r="U1145">
        <v>158.29</v>
      </c>
      <c r="V1145">
        <v>24</v>
      </c>
      <c r="W1145">
        <v>0</v>
      </c>
      <c r="X1145" t="s">
        <v>44</v>
      </c>
      <c r="Y1145">
        <v>15.2</v>
      </c>
      <c r="Z1145">
        <v>21.02</v>
      </c>
      <c r="AA1145">
        <v>0</v>
      </c>
    </row>
    <row r="1146" spans="1:27" x14ac:dyDescent="0.25">
      <c r="A1146" t="s">
        <v>1225</v>
      </c>
      <c r="B1146" s="6">
        <v>45797</v>
      </c>
      <c r="C1146" t="s">
        <v>53</v>
      </c>
      <c r="D1146" t="s">
        <v>54</v>
      </c>
      <c r="E1146" t="s">
        <v>47</v>
      </c>
      <c r="F1146" t="s">
        <v>30</v>
      </c>
      <c r="G1146" t="s">
        <v>55</v>
      </c>
      <c r="H1146">
        <v>6</v>
      </c>
      <c r="I1146">
        <v>271.14</v>
      </c>
      <c r="J1146">
        <v>0</v>
      </c>
      <c r="K1146">
        <v>28</v>
      </c>
      <c r="L1146">
        <v>4.83</v>
      </c>
      <c r="M1146">
        <v>3.5</v>
      </c>
      <c r="N1146" t="s">
        <v>32</v>
      </c>
      <c r="O1146" t="s">
        <v>42</v>
      </c>
      <c r="P1146" t="s">
        <v>51</v>
      </c>
      <c r="Q1146">
        <v>1626.84</v>
      </c>
      <c r="R1146">
        <v>0</v>
      </c>
      <c r="S1146">
        <v>1626.84</v>
      </c>
      <c r="T1146">
        <v>0</v>
      </c>
      <c r="U1146">
        <v>1626.84</v>
      </c>
      <c r="V1146">
        <v>40</v>
      </c>
      <c r="W1146">
        <v>0</v>
      </c>
      <c r="X1146" t="s">
        <v>44</v>
      </c>
      <c r="Y1146">
        <v>23.3</v>
      </c>
      <c r="Z1146">
        <v>379.05</v>
      </c>
      <c r="AA1146">
        <v>0</v>
      </c>
    </row>
    <row r="1147" spans="1:27" x14ac:dyDescent="0.25">
      <c r="A1147" t="s">
        <v>1226</v>
      </c>
      <c r="B1147" s="6">
        <v>45798</v>
      </c>
      <c r="C1147" t="s">
        <v>53</v>
      </c>
      <c r="D1147" t="s">
        <v>66</v>
      </c>
      <c r="E1147" t="s">
        <v>29</v>
      </c>
      <c r="F1147" t="s">
        <v>39</v>
      </c>
      <c r="G1147" t="s">
        <v>67</v>
      </c>
      <c r="H1147">
        <v>7</v>
      </c>
      <c r="I1147">
        <v>179.73</v>
      </c>
      <c r="J1147">
        <v>0</v>
      </c>
      <c r="K1147">
        <v>36</v>
      </c>
      <c r="L1147">
        <v>6.93</v>
      </c>
      <c r="M1147">
        <v>3.5</v>
      </c>
      <c r="N1147" t="s">
        <v>50</v>
      </c>
      <c r="O1147" t="s">
        <v>42</v>
      </c>
      <c r="P1147" t="s">
        <v>56</v>
      </c>
      <c r="Q1147">
        <v>1258.1099999999999</v>
      </c>
      <c r="R1147">
        <v>0</v>
      </c>
      <c r="S1147">
        <v>1258.1099999999999</v>
      </c>
      <c r="T1147">
        <v>0</v>
      </c>
      <c r="U1147">
        <v>1258.1099999999999</v>
      </c>
      <c r="V1147">
        <v>34</v>
      </c>
      <c r="W1147">
        <v>2</v>
      </c>
      <c r="X1147" t="s">
        <v>44</v>
      </c>
      <c r="Y1147">
        <v>8.6999999999999993</v>
      </c>
      <c r="Z1147">
        <v>109.46</v>
      </c>
      <c r="AA1147">
        <v>0</v>
      </c>
    </row>
    <row r="1148" spans="1:27" x14ac:dyDescent="0.25">
      <c r="A1148" t="s">
        <v>1227</v>
      </c>
      <c r="B1148" s="6">
        <v>45798</v>
      </c>
      <c r="C1148" t="s">
        <v>75</v>
      </c>
      <c r="D1148" t="s">
        <v>66</v>
      </c>
      <c r="E1148" t="s">
        <v>47</v>
      </c>
      <c r="F1148" t="s">
        <v>111</v>
      </c>
      <c r="G1148" t="s">
        <v>119</v>
      </c>
      <c r="H1148">
        <v>5</v>
      </c>
      <c r="I1148">
        <v>492.44</v>
      </c>
      <c r="J1148">
        <v>25</v>
      </c>
      <c r="K1148">
        <v>28</v>
      </c>
      <c r="L1148">
        <v>2.0699999999999998</v>
      </c>
      <c r="M1148">
        <v>4.2</v>
      </c>
      <c r="N1148" t="s">
        <v>68</v>
      </c>
      <c r="O1148" t="s">
        <v>33</v>
      </c>
      <c r="P1148" t="s">
        <v>56</v>
      </c>
      <c r="Q1148">
        <v>2462.1999999999998</v>
      </c>
      <c r="R1148">
        <v>615.54999999999995</v>
      </c>
      <c r="S1148">
        <v>0</v>
      </c>
      <c r="T1148">
        <v>0</v>
      </c>
      <c r="U1148">
        <v>0</v>
      </c>
      <c r="V1148">
        <v>34</v>
      </c>
      <c r="W1148">
        <v>0</v>
      </c>
      <c r="X1148" t="s">
        <v>44</v>
      </c>
      <c r="Y1148">
        <v>30</v>
      </c>
      <c r="Z1148">
        <v>0</v>
      </c>
      <c r="AA1148">
        <v>0</v>
      </c>
    </row>
    <row r="1149" spans="1:27" x14ac:dyDescent="0.25">
      <c r="A1149" t="s">
        <v>1228</v>
      </c>
      <c r="B1149" s="6">
        <v>45798</v>
      </c>
      <c r="C1149" t="s">
        <v>27</v>
      </c>
      <c r="D1149" t="s">
        <v>66</v>
      </c>
      <c r="E1149" t="s">
        <v>47</v>
      </c>
      <c r="F1149" t="s">
        <v>73</v>
      </c>
      <c r="G1149" t="s">
        <v>70</v>
      </c>
      <c r="H1149">
        <v>4</v>
      </c>
      <c r="I1149">
        <v>261.89</v>
      </c>
      <c r="J1149">
        <v>25</v>
      </c>
      <c r="K1149">
        <v>26</v>
      </c>
      <c r="L1149">
        <v>2.5299999999999998</v>
      </c>
      <c r="M1149">
        <v>4.0999999999999996</v>
      </c>
      <c r="N1149" t="s">
        <v>60</v>
      </c>
      <c r="O1149" t="s">
        <v>42</v>
      </c>
      <c r="P1149" t="s">
        <v>43</v>
      </c>
      <c r="Q1149">
        <v>1047.56</v>
      </c>
      <c r="R1149">
        <v>261.89</v>
      </c>
      <c r="S1149">
        <v>785.67</v>
      </c>
      <c r="T1149">
        <v>0</v>
      </c>
      <c r="U1149">
        <v>785.67</v>
      </c>
      <c r="V1149">
        <v>27</v>
      </c>
      <c r="W1149">
        <v>0</v>
      </c>
      <c r="X1149" t="s">
        <v>44</v>
      </c>
      <c r="Y1149">
        <v>8.8000000000000007</v>
      </c>
      <c r="Z1149">
        <v>69.14</v>
      </c>
      <c r="AA1149">
        <v>0</v>
      </c>
    </row>
    <row r="1150" spans="1:27" x14ac:dyDescent="0.25">
      <c r="A1150" t="s">
        <v>1229</v>
      </c>
      <c r="B1150" s="6">
        <v>45798</v>
      </c>
      <c r="C1150" t="s">
        <v>84</v>
      </c>
      <c r="D1150" t="s">
        <v>38</v>
      </c>
      <c r="E1150" t="s">
        <v>47</v>
      </c>
      <c r="F1150" t="s">
        <v>111</v>
      </c>
      <c r="G1150" t="s">
        <v>144</v>
      </c>
      <c r="H1150">
        <v>2</v>
      </c>
      <c r="I1150">
        <v>239.75</v>
      </c>
      <c r="J1150">
        <v>25</v>
      </c>
      <c r="K1150">
        <v>44</v>
      </c>
      <c r="L1150">
        <v>3.12</v>
      </c>
      <c r="M1150">
        <v>4.8</v>
      </c>
      <c r="N1150" t="s">
        <v>41</v>
      </c>
      <c r="O1150" t="s">
        <v>42</v>
      </c>
      <c r="P1150" t="s">
        <v>56</v>
      </c>
      <c r="Q1150">
        <v>479.5</v>
      </c>
      <c r="R1150">
        <v>119.88</v>
      </c>
      <c r="S1150">
        <v>359.62</v>
      </c>
      <c r="T1150">
        <v>0</v>
      </c>
      <c r="U1150">
        <v>359.62</v>
      </c>
      <c r="V1150">
        <v>29</v>
      </c>
      <c r="W1150">
        <v>15</v>
      </c>
      <c r="X1150" t="s">
        <v>35</v>
      </c>
      <c r="Y1150">
        <v>11.2</v>
      </c>
      <c r="Z1150">
        <v>40.28</v>
      </c>
      <c r="AA1150">
        <v>1</v>
      </c>
    </row>
    <row r="1151" spans="1:27" x14ac:dyDescent="0.25">
      <c r="A1151" t="s">
        <v>1230</v>
      </c>
      <c r="B1151" s="6">
        <v>45798</v>
      </c>
      <c r="C1151" t="s">
        <v>58</v>
      </c>
      <c r="D1151" t="s">
        <v>38</v>
      </c>
      <c r="E1151" t="s">
        <v>47</v>
      </c>
      <c r="F1151" t="s">
        <v>48</v>
      </c>
      <c r="G1151" t="s">
        <v>49</v>
      </c>
      <c r="H1151">
        <v>2</v>
      </c>
      <c r="I1151">
        <v>242.63</v>
      </c>
      <c r="J1151">
        <v>25</v>
      </c>
      <c r="K1151">
        <v>29</v>
      </c>
      <c r="L1151">
        <v>4.5</v>
      </c>
      <c r="M1151">
        <v>4.4000000000000004</v>
      </c>
      <c r="N1151" t="s">
        <v>41</v>
      </c>
      <c r="O1151" t="s">
        <v>42</v>
      </c>
      <c r="P1151" t="s">
        <v>64</v>
      </c>
      <c r="Q1151">
        <v>485.26</v>
      </c>
      <c r="R1151">
        <v>121.32</v>
      </c>
      <c r="S1151">
        <v>363.94</v>
      </c>
      <c r="T1151">
        <v>0</v>
      </c>
      <c r="U1151">
        <v>363.94</v>
      </c>
      <c r="V1151">
        <v>23</v>
      </c>
      <c r="W1151">
        <v>6</v>
      </c>
      <c r="X1151" t="s">
        <v>35</v>
      </c>
      <c r="Y1151">
        <v>10.5</v>
      </c>
      <c r="Z1151">
        <v>38.21</v>
      </c>
      <c r="AA1151">
        <v>1</v>
      </c>
    </row>
    <row r="1152" spans="1:27" x14ac:dyDescent="0.25">
      <c r="A1152" t="s">
        <v>1231</v>
      </c>
      <c r="B1152" s="6">
        <v>45798</v>
      </c>
      <c r="C1152" t="s">
        <v>53</v>
      </c>
      <c r="D1152" t="s">
        <v>66</v>
      </c>
      <c r="E1152" t="s">
        <v>47</v>
      </c>
      <c r="F1152" t="s">
        <v>76</v>
      </c>
      <c r="G1152" t="s">
        <v>89</v>
      </c>
      <c r="H1152">
        <v>7</v>
      </c>
      <c r="I1152">
        <v>236.34</v>
      </c>
      <c r="J1152">
        <v>15</v>
      </c>
      <c r="K1152">
        <v>47</v>
      </c>
      <c r="L1152">
        <v>7.66</v>
      </c>
      <c r="M1152">
        <v>4.7</v>
      </c>
      <c r="N1152" t="s">
        <v>68</v>
      </c>
      <c r="O1152" t="s">
        <v>42</v>
      </c>
      <c r="P1152" t="s">
        <v>64</v>
      </c>
      <c r="Q1152">
        <v>1654.38</v>
      </c>
      <c r="R1152">
        <v>248.16</v>
      </c>
      <c r="S1152">
        <v>1406.22</v>
      </c>
      <c r="T1152">
        <v>0</v>
      </c>
      <c r="U1152">
        <v>1406.22</v>
      </c>
      <c r="V1152">
        <v>22</v>
      </c>
      <c r="W1152">
        <v>25</v>
      </c>
      <c r="X1152" t="s">
        <v>35</v>
      </c>
      <c r="Y1152">
        <v>26.1</v>
      </c>
      <c r="Z1152">
        <v>367.02</v>
      </c>
      <c r="AA1152">
        <v>1</v>
      </c>
    </row>
    <row r="1153" spans="1:27" x14ac:dyDescent="0.25">
      <c r="A1153" t="s">
        <v>1232</v>
      </c>
      <c r="B1153" s="6">
        <v>45798</v>
      </c>
      <c r="C1153" t="s">
        <v>53</v>
      </c>
      <c r="D1153" t="s">
        <v>46</v>
      </c>
      <c r="E1153" t="s">
        <v>47</v>
      </c>
      <c r="F1153" t="s">
        <v>59</v>
      </c>
      <c r="G1153" t="s">
        <v>100</v>
      </c>
      <c r="H1153">
        <v>6</v>
      </c>
      <c r="I1153">
        <v>82.91</v>
      </c>
      <c r="J1153">
        <v>15</v>
      </c>
      <c r="K1153">
        <v>35</v>
      </c>
      <c r="L1153">
        <v>4.0599999999999996</v>
      </c>
      <c r="M1153">
        <v>4.0999999999999996</v>
      </c>
      <c r="N1153" t="s">
        <v>32</v>
      </c>
      <c r="O1153" t="s">
        <v>42</v>
      </c>
      <c r="P1153" t="s">
        <v>34</v>
      </c>
      <c r="Q1153">
        <v>497.46</v>
      </c>
      <c r="R1153">
        <v>74.62</v>
      </c>
      <c r="S1153">
        <v>422.84</v>
      </c>
      <c r="T1153">
        <v>0</v>
      </c>
      <c r="U1153">
        <v>422.84</v>
      </c>
      <c r="V1153">
        <v>17</v>
      </c>
      <c r="W1153">
        <v>18</v>
      </c>
      <c r="X1153" t="s">
        <v>35</v>
      </c>
      <c r="Y1153">
        <v>27.8</v>
      </c>
      <c r="Z1153">
        <v>117.55</v>
      </c>
      <c r="AA1153">
        <v>1</v>
      </c>
    </row>
    <row r="1154" spans="1:27" x14ac:dyDescent="0.25">
      <c r="A1154" t="s">
        <v>1233</v>
      </c>
      <c r="B1154" s="6">
        <v>45798</v>
      </c>
      <c r="C1154" t="s">
        <v>84</v>
      </c>
      <c r="D1154" t="s">
        <v>66</v>
      </c>
      <c r="E1154" t="s">
        <v>29</v>
      </c>
      <c r="F1154" t="s">
        <v>76</v>
      </c>
      <c r="G1154" t="s">
        <v>67</v>
      </c>
      <c r="H1154">
        <v>2</v>
      </c>
      <c r="I1154">
        <v>347.97</v>
      </c>
      <c r="J1154">
        <v>0</v>
      </c>
      <c r="K1154">
        <v>34</v>
      </c>
      <c r="L1154">
        <v>1.02</v>
      </c>
      <c r="M1154">
        <v>2.4</v>
      </c>
      <c r="N1154" t="s">
        <v>41</v>
      </c>
      <c r="O1154" t="s">
        <v>33</v>
      </c>
      <c r="P1154" t="s">
        <v>34</v>
      </c>
      <c r="Q1154">
        <v>695.94</v>
      </c>
      <c r="R1154">
        <v>0</v>
      </c>
      <c r="S1154">
        <v>0</v>
      </c>
      <c r="T1154">
        <v>0</v>
      </c>
      <c r="U1154">
        <v>0</v>
      </c>
      <c r="V1154">
        <v>19</v>
      </c>
      <c r="W1154">
        <v>15</v>
      </c>
      <c r="X1154" t="s">
        <v>35</v>
      </c>
      <c r="Y1154">
        <v>18.3</v>
      </c>
      <c r="Z1154">
        <v>0</v>
      </c>
      <c r="AA1154">
        <v>1</v>
      </c>
    </row>
    <row r="1155" spans="1:27" x14ac:dyDescent="0.25">
      <c r="A1155" t="s">
        <v>1234</v>
      </c>
      <c r="B1155" s="6">
        <v>45798</v>
      </c>
      <c r="C1155" t="s">
        <v>75</v>
      </c>
      <c r="D1155" t="s">
        <v>28</v>
      </c>
      <c r="E1155" t="s">
        <v>29</v>
      </c>
      <c r="F1155" t="s">
        <v>111</v>
      </c>
      <c r="G1155" t="s">
        <v>98</v>
      </c>
      <c r="H1155">
        <v>2</v>
      </c>
      <c r="I1155">
        <v>353.88</v>
      </c>
      <c r="J1155">
        <v>20</v>
      </c>
      <c r="K1155">
        <v>42</v>
      </c>
      <c r="L1155">
        <v>6.1</v>
      </c>
      <c r="M1155">
        <v>4.5</v>
      </c>
      <c r="N1155" t="s">
        <v>32</v>
      </c>
      <c r="O1155" t="s">
        <v>42</v>
      </c>
      <c r="P1155" t="s">
        <v>64</v>
      </c>
      <c r="Q1155">
        <v>707.76</v>
      </c>
      <c r="R1155">
        <v>141.55000000000001</v>
      </c>
      <c r="S1155">
        <v>566.21</v>
      </c>
      <c r="T1155">
        <v>0</v>
      </c>
      <c r="U1155">
        <v>566.21</v>
      </c>
      <c r="V1155">
        <v>39</v>
      </c>
      <c r="W1155">
        <v>3</v>
      </c>
      <c r="X1155" t="s">
        <v>44</v>
      </c>
      <c r="Y1155">
        <v>14.8</v>
      </c>
      <c r="Z1155">
        <v>83.8</v>
      </c>
      <c r="AA1155">
        <v>0</v>
      </c>
    </row>
    <row r="1156" spans="1:27" x14ac:dyDescent="0.25">
      <c r="A1156" t="s">
        <v>1235</v>
      </c>
      <c r="B1156" s="6">
        <v>45799</v>
      </c>
      <c r="C1156" t="s">
        <v>53</v>
      </c>
      <c r="D1156" t="s">
        <v>54</v>
      </c>
      <c r="E1156" t="s">
        <v>29</v>
      </c>
      <c r="F1156" t="s">
        <v>93</v>
      </c>
      <c r="G1156" t="s">
        <v>55</v>
      </c>
      <c r="H1156">
        <v>6</v>
      </c>
      <c r="I1156">
        <v>33.94</v>
      </c>
      <c r="J1156">
        <v>0</v>
      </c>
      <c r="K1156">
        <v>43</v>
      </c>
      <c r="L1156">
        <v>1.2</v>
      </c>
      <c r="M1156">
        <v>2.4</v>
      </c>
      <c r="N1156" t="s">
        <v>68</v>
      </c>
      <c r="O1156" t="s">
        <v>42</v>
      </c>
      <c r="P1156" t="s">
        <v>64</v>
      </c>
      <c r="Q1156">
        <v>203.64</v>
      </c>
      <c r="R1156">
        <v>0</v>
      </c>
      <c r="S1156">
        <v>203.64</v>
      </c>
      <c r="T1156">
        <v>25</v>
      </c>
      <c r="U1156">
        <v>228.64</v>
      </c>
      <c r="V1156">
        <v>15</v>
      </c>
      <c r="W1156">
        <v>28</v>
      </c>
      <c r="X1156" t="s">
        <v>35</v>
      </c>
      <c r="Y1156">
        <v>18.600000000000001</v>
      </c>
      <c r="Z1156">
        <v>37.880000000000003</v>
      </c>
      <c r="AA1156">
        <v>1</v>
      </c>
    </row>
    <row r="1157" spans="1:27" x14ac:dyDescent="0.25">
      <c r="A1157" t="s">
        <v>1236</v>
      </c>
      <c r="B1157" s="6">
        <v>45799</v>
      </c>
      <c r="C1157" t="s">
        <v>37</v>
      </c>
      <c r="D1157" t="s">
        <v>66</v>
      </c>
      <c r="E1157" t="s">
        <v>47</v>
      </c>
      <c r="F1157" t="s">
        <v>86</v>
      </c>
      <c r="G1157" t="s">
        <v>49</v>
      </c>
      <c r="H1157">
        <v>4</v>
      </c>
      <c r="I1157">
        <v>492.5</v>
      </c>
      <c r="J1157">
        <v>0</v>
      </c>
      <c r="K1157">
        <v>24</v>
      </c>
      <c r="L1157">
        <v>4.3899999999999997</v>
      </c>
      <c r="M1157">
        <v>5</v>
      </c>
      <c r="N1157" t="s">
        <v>50</v>
      </c>
      <c r="O1157" t="s">
        <v>42</v>
      </c>
      <c r="P1157" t="s">
        <v>34</v>
      </c>
      <c r="Q1157">
        <v>1970</v>
      </c>
      <c r="R1157">
        <v>0</v>
      </c>
      <c r="S1157">
        <v>1970</v>
      </c>
      <c r="T1157">
        <v>0</v>
      </c>
      <c r="U1157">
        <v>1970</v>
      </c>
      <c r="V1157">
        <v>43</v>
      </c>
      <c r="W1157">
        <v>0</v>
      </c>
      <c r="X1157" t="s">
        <v>44</v>
      </c>
      <c r="Y1157">
        <v>12.4</v>
      </c>
      <c r="Z1157">
        <v>244.28</v>
      </c>
      <c r="AA1157">
        <v>0</v>
      </c>
    </row>
    <row r="1158" spans="1:27" x14ac:dyDescent="0.25">
      <c r="A1158" t="s">
        <v>1237</v>
      </c>
      <c r="B1158" s="6">
        <v>45799</v>
      </c>
      <c r="C1158" t="s">
        <v>37</v>
      </c>
      <c r="D1158" t="s">
        <v>54</v>
      </c>
      <c r="E1158" t="s">
        <v>29</v>
      </c>
      <c r="F1158" t="s">
        <v>30</v>
      </c>
      <c r="G1158" t="s">
        <v>55</v>
      </c>
      <c r="H1158">
        <v>2</v>
      </c>
      <c r="I1158">
        <v>276.70999999999998</v>
      </c>
      <c r="J1158">
        <v>20</v>
      </c>
      <c r="K1158">
        <v>23</v>
      </c>
      <c r="L1158">
        <v>4.49</v>
      </c>
      <c r="M1158">
        <v>4.0999999999999996</v>
      </c>
      <c r="N1158" t="s">
        <v>68</v>
      </c>
      <c r="O1158" t="s">
        <v>42</v>
      </c>
      <c r="P1158" t="s">
        <v>56</v>
      </c>
      <c r="Q1158">
        <v>553.41999999999996</v>
      </c>
      <c r="R1158">
        <v>110.68</v>
      </c>
      <c r="S1158">
        <v>442.74</v>
      </c>
      <c r="T1158">
        <v>0</v>
      </c>
      <c r="U1158">
        <v>442.74</v>
      </c>
      <c r="V1158">
        <v>25</v>
      </c>
      <c r="W1158">
        <v>0</v>
      </c>
      <c r="X1158" t="s">
        <v>44</v>
      </c>
      <c r="Y1158">
        <v>29.3</v>
      </c>
      <c r="Z1158">
        <v>129.72</v>
      </c>
      <c r="AA1158">
        <v>0</v>
      </c>
    </row>
    <row r="1159" spans="1:27" x14ac:dyDescent="0.25">
      <c r="A1159" t="s">
        <v>1238</v>
      </c>
      <c r="B1159" s="6">
        <v>45799</v>
      </c>
      <c r="C1159" t="s">
        <v>80</v>
      </c>
      <c r="D1159" t="s">
        <v>54</v>
      </c>
      <c r="E1159" t="s">
        <v>29</v>
      </c>
      <c r="F1159" t="s">
        <v>73</v>
      </c>
      <c r="G1159" t="s">
        <v>40</v>
      </c>
      <c r="H1159">
        <v>1</v>
      </c>
      <c r="I1159">
        <v>351.26</v>
      </c>
      <c r="J1159">
        <v>25</v>
      </c>
      <c r="K1159">
        <v>40</v>
      </c>
      <c r="L1159">
        <v>3.45</v>
      </c>
      <c r="M1159">
        <v>3.6</v>
      </c>
      <c r="N1159" t="s">
        <v>41</v>
      </c>
      <c r="O1159" t="s">
        <v>42</v>
      </c>
      <c r="P1159" t="s">
        <v>64</v>
      </c>
      <c r="Q1159">
        <v>351.26</v>
      </c>
      <c r="R1159">
        <v>87.82</v>
      </c>
      <c r="S1159">
        <v>263.44</v>
      </c>
      <c r="T1159">
        <v>20</v>
      </c>
      <c r="U1159">
        <v>283.44</v>
      </c>
      <c r="V1159">
        <v>24</v>
      </c>
      <c r="W1159">
        <v>16</v>
      </c>
      <c r="X1159" t="s">
        <v>35</v>
      </c>
      <c r="Y1159">
        <v>19</v>
      </c>
      <c r="Z1159">
        <v>50.05</v>
      </c>
      <c r="AA1159">
        <v>1</v>
      </c>
    </row>
    <row r="1160" spans="1:27" x14ac:dyDescent="0.25">
      <c r="A1160" t="s">
        <v>1239</v>
      </c>
      <c r="B1160" s="6">
        <v>45799</v>
      </c>
      <c r="C1160" t="s">
        <v>27</v>
      </c>
      <c r="D1160" t="s">
        <v>66</v>
      </c>
      <c r="E1160" t="s">
        <v>29</v>
      </c>
      <c r="F1160" t="s">
        <v>93</v>
      </c>
      <c r="G1160" t="s">
        <v>67</v>
      </c>
      <c r="H1160">
        <v>5</v>
      </c>
      <c r="I1160">
        <v>28.08</v>
      </c>
      <c r="J1160">
        <v>20</v>
      </c>
      <c r="K1160">
        <v>14</v>
      </c>
      <c r="L1160">
        <v>4.99</v>
      </c>
      <c r="M1160">
        <v>3.3</v>
      </c>
      <c r="N1160" t="s">
        <v>50</v>
      </c>
      <c r="O1160" t="s">
        <v>33</v>
      </c>
      <c r="P1160" t="s">
        <v>34</v>
      </c>
      <c r="Q1160">
        <v>140.4</v>
      </c>
      <c r="R1160">
        <v>28.08</v>
      </c>
      <c r="S1160">
        <v>0</v>
      </c>
      <c r="T1160">
        <v>20</v>
      </c>
      <c r="U1160">
        <v>0</v>
      </c>
      <c r="V1160">
        <v>36</v>
      </c>
      <c r="W1160">
        <v>0</v>
      </c>
      <c r="X1160" t="s">
        <v>44</v>
      </c>
      <c r="Y1160">
        <v>14.4</v>
      </c>
      <c r="Z1160">
        <v>0</v>
      </c>
      <c r="AA1160">
        <v>0</v>
      </c>
    </row>
    <row r="1161" spans="1:27" x14ac:dyDescent="0.25">
      <c r="A1161" t="s">
        <v>1240</v>
      </c>
      <c r="B1161" s="6">
        <v>45799</v>
      </c>
      <c r="C1161" t="s">
        <v>80</v>
      </c>
      <c r="D1161" t="s">
        <v>38</v>
      </c>
      <c r="E1161" t="s">
        <v>29</v>
      </c>
      <c r="F1161" t="s">
        <v>76</v>
      </c>
      <c r="G1161" t="s">
        <v>78</v>
      </c>
      <c r="H1161">
        <v>2</v>
      </c>
      <c r="I1161">
        <v>270.95999999999998</v>
      </c>
      <c r="J1161">
        <v>25</v>
      </c>
      <c r="K1161">
        <v>31</v>
      </c>
      <c r="L1161">
        <v>1.77</v>
      </c>
      <c r="M1161">
        <v>4.0999999999999996</v>
      </c>
      <c r="N1161" t="s">
        <v>32</v>
      </c>
      <c r="O1161" t="s">
        <v>42</v>
      </c>
      <c r="P1161" t="s">
        <v>64</v>
      </c>
      <c r="Q1161">
        <v>541.91999999999996</v>
      </c>
      <c r="R1161">
        <v>135.47999999999999</v>
      </c>
      <c r="S1161">
        <v>406.44</v>
      </c>
      <c r="T1161">
        <v>0</v>
      </c>
      <c r="U1161">
        <v>406.44</v>
      </c>
      <c r="V1161">
        <v>37</v>
      </c>
      <c r="W1161">
        <v>0</v>
      </c>
      <c r="X1161" t="s">
        <v>44</v>
      </c>
      <c r="Y1161">
        <v>17.600000000000001</v>
      </c>
      <c r="Z1161">
        <v>71.53</v>
      </c>
      <c r="AA1161">
        <v>0</v>
      </c>
    </row>
    <row r="1162" spans="1:27" x14ac:dyDescent="0.25">
      <c r="A1162" t="s">
        <v>1241</v>
      </c>
      <c r="B1162" s="6">
        <v>45800</v>
      </c>
      <c r="C1162" t="s">
        <v>37</v>
      </c>
      <c r="D1162" t="s">
        <v>38</v>
      </c>
      <c r="E1162" t="s">
        <v>29</v>
      </c>
      <c r="F1162" t="s">
        <v>86</v>
      </c>
      <c r="G1162" t="s">
        <v>31</v>
      </c>
      <c r="H1162">
        <v>4</v>
      </c>
      <c r="I1162">
        <v>169.14</v>
      </c>
      <c r="J1162">
        <v>25</v>
      </c>
      <c r="K1162">
        <v>36</v>
      </c>
      <c r="L1162">
        <v>4.6100000000000003</v>
      </c>
      <c r="M1162">
        <v>3.8</v>
      </c>
      <c r="N1162" t="s">
        <v>60</v>
      </c>
      <c r="O1162" t="s">
        <v>42</v>
      </c>
      <c r="P1162" t="s">
        <v>51</v>
      </c>
      <c r="Q1162">
        <v>676.56</v>
      </c>
      <c r="R1162">
        <v>169.14</v>
      </c>
      <c r="S1162">
        <v>507.42</v>
      </c>
      <c r="T1162">
        <v>0</v>
      </c>
      <c r="U1162">
        <v>507.42</v>
      </c>
      <c r="V1162">
        <v>30</v>
      </c>
      <c r="W1162">
        <v>6</v>
      </c>
      <c r="X1162" t="s">
        <v>35</v>
      </c>
      <c r="Y1162">
        <v>24.4</v>
      </c>
      <c r="Z1162">
        <v>123.81</v>
      </c>
      <c r="AA1162">
        <v>1</v>
      </c>
    </row>
    <row r="1163" spans="1:27" x14ac:dyDescent="0.25">
      <c r="A1163" t="s">
        <v>1242</v>
      </c>
      <c r="B1163" s="6">
        <v>45800</v>
      </c>
      <c r="C1163" t="s">
        <v>37</v>
      </c>
      <c r="D1163" t="s">
        <v>46</v>
      </c>
      <c r="E1163" t="s">
        <v>29</v>
      </c>
      <c r="F1163" t="s">
        <v>73</v>
      </c>
      <c r="G1163" t="s">
        <v>49</v>
      </c>
      <c r="H1163">
        <v>3</v>
      </c>
      <c r="I1163">
        <v>39.44</v>
      </c>
      <c r="J1163">
        <v>5</v>
      </c>
      <c r="K1163">
        <v>27</v>
      </c>
      <c r="L1163">
        <v>2.6</v>
      </c>
      <c r="M1163">
        <v>3.3</v>
      </c>
      <c r="N1163" t="s">
        <v>50</v>
      </c>
      <c r="O1163" t="s">
        <v>42</v>
      </c>
      <c r="P1163" t="s">
        <v>56</v>
      </c>
      <c r="Q1163">
        <v>118.32</v>
      </c>
      <c r="R1163">
        <v>5.92</v>
      </c>
      <c r="S1163">
        <v>112.4</v>
      </c>
      <c r="T1163">
        <v>20</v>
      </c>
      <c r="U1163">
        <v>132.4</v>
      </c>
      <c r="V1163">
        <v>37</v>
      </c>
      <c r="W1163">
        <v>0</v>
      </c>
      <c r="X1163" t="s">
        <v>44</v>
      </c>
      <c r="Y1163">
        <v>20.100000000000001</v>
      </c>
      <c r="Z1163">
        <v>22.59</v>
      </c>
      <c r="AA1163">
        <v>0</v>
      </c>
    </row>
    <row r="1164" spans="1:27" x14ac:dyDescent="0.25">
      <c r="A1164" t="s">
        <v>1243</v>
      </c>
      <c r="B1164" s="6">
        <v>45800</v>
      </c>
      <c r="C1164" t="s">
        <v>80</v>
      </c>
      <c r="D1164" t="s">
        <v>54</v>
      </c>
      <c r="E1164" t="s">
        <v>29</v>
      </c>
      <c r="F1164" t="s">
        <v>59</v>
      </c>
      <c r="G1164" t="s">
        <v>89</v>
      </c>
      <c r="H1164">
        <v>6</v>
      </c>
      <c r="I1164">
        <v>165.2</v>
      </c>
      <c r="J1164">
        <v>25</v>
      </c>
      <c r="K1164">
        <v>22</v>
      </c>
      <c r="L1164">
        <v>4.49</v>
      </c>
      <c r="M1164">
        <v>3.7</v>
      </c>
      <c r="N1164" t="s">
        <v>68</v>
      </c>
      <c r="O1164" t="s">
        <v>33</v>
      </c>
      <c r="P1164" t="s">
        <v>56</v>
      </c>
      <c r="Q1164">
        <v>991.2</v>
      </c>
      <c r="R1164">
        <v>247.8</v>
      </c>
      <c r="S1164">
        <v>0</v>
      </c>
      <c r="T1164">
        <v>0</v>
      </c>
      <c r="U1164">
        <v>0</v>
      </c>
      <c r="V1164">
        <v>19</v>
      </c>
      <c r="W1164">
        <v>3</v>
      </c>
      <c r="X1164" t="s">
        <v>44</v>
      </c>
      <c r="Y1164">
        <v>14.7</v>
      </c>
      <c r="Z1164">
        <v>0</v>
      </c>
      <c r="AA1164">
        <v>0</v>
      </c>
    </row>
    <row r="1165" spans="1:27" x14ac:dyDescent="0.25">
      <c r="A1165" t="s">
        <v>1244</v>
      </c>
      <c r="B1165" s="6">
        <v>45800</v>
      </c>
      <c r="C1165" t="s">
        <v>27</v>
      </c>
      <c r="D1165" t="s">
        <v>38</v>
      </c>
      <c r="E1165" t="s">
        <v>29</v>
      </c>
      <c r="F1165" t="s">
        <v>76</v>
      </c>
      <c r="G1165" t="s">
        <v>98</v>
      </c>
      <c r="H1165">
        <v>1</v>
      </c>
      <c r="I1165">
        <v>77.2</v>
      </c>
      <c r="J1165">
        <v>5</v>
      </c>
      <c r="K1165">
        <v>29</v>
      </c>
      <c r="L1165">
        <v>5.04</v>
      </c>
      <c r="M1165">
        <v>3.5</v>
      </c>
      <c r="N1165" t="s">
        <v>60</v>
      </c>
      <c r="O1165" t="s">
        <v>42</v>
      </c>
      <c r="P1165" t="s">
        <v>56</v>
      </c>
      <c r="Q1165">
        <v>77.2</v>
      </c>
      <c r="R1165">
        <v>3.86</v>
      </c>
      <c r="S1165">
        <v>73.34</v>
      </c>
      <c r="T1165">
        <v>20</v>
      </c>
      <c r="U1165">
        <v>93.34</v>
      </c>
      <c r="V1165">
        <v>38</v>
      </c>
      <c r="W1165">
        <v>0</v>
      </c>
      <c r="X1165" t="s">
        <v>44</v>
      </c>
      <c r="Y1165">
        <v>9.1999999999999993</v>
      </c>
      <c r="Z1165">
        <v>6.75</v>
      </c>
      <c r="AA1165">
        <v>0</v>
      </c>
    </row>
    <row r="1166" spans="1:27" x14ac:dyDescent="0.25">
      <c r="A1166" t="s">
        <v>1245</v>
      </c>
      <c r="B1166" s="6">
        <v>45800</v>
      </c>
      <c r="C1166" t="s">
        <v>37</v>
      </c>
      <c r="D1166" t="s">
        <v>38</v>
      </c>
      <c r="E1166" t="s">
        <v>47</v>
      </c>
      <c r="F1166" t="s">
        <v>111</v>
      </c>
      <c r="G1166" t="s">
        <v>63</v>
      </c>
      <c r="H1166">
        <v>1</v>
      </c>
      <c r="I1166">
        <v>451.16</v>
      </c>
      <c r="J1166">
        <v>0</v>
      </c>
      <c r="K1166">
        <v>15</v>
      </c>
      <c r="L1166">
        <v>5.97</v>
      </c>
      <c r="M1166">
        <v>3.9</v>
      </c>
      <c r="N1166" t="s">
        <v>41</v>
      </c>
      <c r="O1166" t="s">
        <v>33</v>
      </c>
      <c r="P1166" t="s">
        <v>51</v>
      </c>
      <c r="Q1166">
        <v>451.16</v>
      </c>
      <c r="R1166">
        <v>0</v>
      </c>
      <c r="S1166">
        <v>0</v>
      </c>
      <c r="T1166">
        <v>0</v>
      </c>
      <c r="U1166">
        <v>0</v>
      </c>
      <c r="V1166">
        <v>23</v>
      </c>
      <c r="W1166">
        <v>0</v>
      </c>
      <c r="X1166" t="s">
        <v>44</v>
      </c>
      <c r="Y1166">
        <v>25.1</v>
      </c>
      <c r="Z1166">
        <v>0</v>
      </c>
      <c r="AA1166">
        <v>0</v>
      </c>
    </row>
    <row r="1167" spans="1:27" x14ac:dyDescent="0.25">
      <c r="A1167" t="s">
        <v>1246</v>
      </c>
      <c r="B1167" s="6">
        <v>45800</v>
      </c>
      <c r="C1167" t="s">
        <v>75</v>
      </c>
      <c r="D1167" t="s">
        <v>54</v>
      </c>
      <c r="E1167" t="s">
        <v>29</v>
      </c>
      <c r="F1167" t="s">
        <v>93</v>
      </c>
      <c r="G1167" t="s">
        <v>117</v>
      </c>
      <c r="H1167">
        <v>6</v>
      </c>
      <c r="I1167">
        <v>428.44</v>
      </c>
      <c r="J1167">
        <v>15</v>
      </c>
      <c r="K1167">
        <v>30</v>
      </c>
      <c r="L1167">
        <v>2.78</v>
      </c>
      <c r="M1167">
        <v>3.3</v>
      </c>
      <c r="N1167" t="s">
        <v>68</v>
      </c>
      <c r="O1167" t="s">
        <v>33</v>
      </c>
      <c r="P1167" t="s">
        <v>51</v>
      </c>
      <c r="Q1167">
        <v>2570.64</v>
      </c>
      <c r="R1167">
        <v>385.6</v>
      </c>
      <c r="S1167">
        <v>0</v>
      </c>
      <c r="T1167">
        <v>0</v>
      </c>
      <c r="U1167">
        <v>0</v>
      </c>
      <c r="V1167">
        <v>36</v>
      </c>
      <c r="W1167">
        <v>0</v>
      </c>
      <c r="X1167" t="s">
        <v>44</v>
      </c>
      <c r="Y1167">
        <v>18.2</v>
      </c>
      <c r="Z1167">
        <v>0</v>
      </c>
      <c r="AA1167">
        <v>0</v>
      </c>
    </row>
    <row r="1168" spans="1:27" x14ac:dyDescent="0.25">
      <c r="A1168" t="s">
        <v>1247</v>
      </c>
      <c r="B1168" s="6">
        <v>45800</v>
      </c>
      <c r="C1168" t="s">
        <v>27</v>
      </c>
      <c r="D1168" t="s">
        <v>66</v>
      </c>
      <c r="E1168" t="s">
        <v>47</v>
      </c>
      <c r="F1168" t="s">
        <v>59</v>
      </c>
      <c r="G1168" t="s">
        <v>98</v>
      </c>
      <c r="H1168">
        <v>5</v>
      </c>
      <c r="I1168">
        <v>202.67</v>
      </c>
      <c r="J1168">
        <v>15</v>
      </c>
      <c r="K1168">
        <v>32</v>
      </c>
      <c r="L1168">
        <v>5.43</v>
      </c>
      <c r="M1168">
        <v>3.4</v>
      </c>
      <c r="N1168" t="s">
        <v>68</v>
      </c>
      <c r="O1168" t="s">
        <v>42</v>
      </c>
      <c r="P1168" t="s">
        <v>51</v>
      </c>
      <c r="Q1168">
        <v>1013.35</v>
      </c>
      <c r="R1168">
        <v>152</v>
      </c>
      <c r="S1168">
        <v>861.35</v>
      </c>
      <c r="T1168">
        <v>0</v>
      </c>
      <c r="U1168">
        <v>861.35</v>
      </c>
      <c r="V1168">
        <v>25</v>
      </c>
      <c r="W1168">
        <v>7</v>
      </c>
      <c r="X1168" t="s">
        <v>35</v>
      </c>
      <c r="Y1168">
        <v>9.8000000000000007</v>
      </c>
      <c r="Z1168">
        <v>84.41</v>
      </c>
      <c r="AA1168">
        <v>1</v>
      </c>
    </row>
    <row r="1169" spans="1:27" x14ac:dyDescent="0.25">
      <c r="A1169" t="s">
        <v>1248</v>
      </c>
      <c r="B1169" s="6">
        <v>45800</v>
      </c>
      <c r="C1169" t="s">
        <v>84</v>
      </c>
      <c r="D1169" t="s">
        <v>66</v>
      </c>
      <c r="E1169" t="s">
        <v>29</v>
      </c>
      <c r="F1169" t="s">
        <v>73</v>
      </c>
      <c r="G1169" t="s">
        <v>117</v>
      </c>
      <c r="H1169">
        <v>3</v>
      </c>
      <c r="I1169">
        <v>466.52</v>
      </c>
      <c r="J1169">
        <v>15</v>
      </c>
      <c r="K1169">
        <v>27</v>
      </c>
      <c r="L1169">
        <v>3.84</v>
      </c>
      <c r="M1169">
        <v>3.2</v>
      </c>
      <c r="N1169" t="s">
        <v>32</v>
      </c>
      <c r="O1169" t="s">
        <v>42</v>
      </c>
      <c r="P1169" t="s">
        <v>56</v>
      </c>
      <c r="Q1169">
        <v>1399.56</v>
      </c>
      <c r="R1169">
        <v>209.93</v>
      </c>
      <c r="S1169">
        <v>1189.6300000000001</v>
      </c>
      <c r="T1169">
        <v>0</v>
      </c>
      <c r="U1169">
        <v>1189.6300000000001</v>
      </c>
      <c r="V1169">
        <v>28</v>
      </c>
      <c r="W1169">
        <v>0</v>
      </c>
      <c r="X1169" t="s">
        <v>44</v>
      </c>
      <c r="Y1169">
        <v>26.9</v>
      </c>
      <c r="Z1169">
        <v>320.01</v>
      </c>
      <c r="AA1169">
        <v>0</v>
      </c>
    </row>
    <row r="1170" spans="1:27" x14ac:dyDescent="0.25">
      <c r="A1170" t="s">
        <v>1249</v>
      </c>
      <c r="B1170" s="6">
        <v>45800</v>
      </c>
      <c r="C1170" t="s">
        <v>27</v>
      </c>
      <c r="D1170" t="s">
        <v>28</v>
      </c>
      <c r="E1170" t="s">
        <v>47</v>
      </c>
      <c r="F1170" t="s">
        <v>48</v>
      </c>
      <c r="G1170" t="s">
        <v>98</v>
      </c>
      <c r="H1170">
        <v>2</v>
      </c>
      <c r="I1170">
        <v>61.98</v>
      </c>
      <c r="J1170">
        <v>20</v>
      </c>
      <c r="K1170">
        <v>19</v>
      </c>
      <c r="L1170">
        <v>6.83</v>
      </c>
      <c r="M1170">
        <v>4.5999999999999996</v>
      </c>
      <c r="N1170" t="s">
        <v>60</v>
      </c>
      <c r="O1170" t="s">
        <v>33</v>
      </c>
      <c r="P1170" t="s">
        <v>51</v>
      </c>
      <c r="Q1170">
        <v>123.96</v>
      </c>
      <c r="R1170">
        <v>24.79</v>
      </c>
      <c r="S1170">
        <v>0</v>
      </c>
      <c r="T1170">
        <v>20</v>
      </c>
      <c r="U1170">
        <v>0</v>
      </c>
      <c r="V1170">
        <v>25</v>
      </c>
      <c r="W1170">
        <v>0</v>
      </c>
      <c r="X1170" t="s">
        <v>44</v>
      </c>
      <c r="Y1170">
        <v>18.399999999999999</v>
      </c>
      <c r="Z1170">
        <v>0</v>
      </c>
      <c r="AA1170">
        <v>0</v>
      </c>
    </row>
    <row r="1171" spans="1:27" x14ac:dyDescent="0.25">
      <c r="A1171" t="s">
        <v>1250</v>
      </c>
      <c r="B1171" s="6">
        <v>45800</v>
      </c>
      <c r="C1171" t="s">
        <v>37</v>
      </c>
      <c r="D1171" t="s">
        <v>28</v>
      </c>
      <c r="E1171" t="s">
        <v>29</v>
      </c>
      <c r="F1171" t="s">
        <v>48</v>
      </c>
      <c r="G1171" t="s">
        <v>100</v>
      </c>
      <c r="H1171">
        <v>5</v>
      </c>
      <c r="I1171">
        <v>272.72000000000003</v>
      </c>
      <c r="J1171">
        <v>0</v>
      </c>
      <c r="K1171">
        <v>36</v>
      </c>
      <c r="L1171">
        <v>6.05</v>
      </c>
      <c r="M1171">
        <v>4.4000000000000004</v>
      </c>
      <c r="N1171" t="s">
        <v>32</v>
      </c>
      <c r="O1171" t="s">
        <v>42</v>
      </c>
      <c r="P1171" t="s">
        <v>64</v>
      </c>
      <c r="Q1171">
        <v>1363.6</v>
      </c>
      <c r="R1171">
        <v>0</v>
      </c>
      <c r="S1171">
        <v>1363.6</v>
      </c>
      <c r="T1171">
        <v>0</v>
      </c>
      <c r="U1171">
        <v>1363.6</v>
      </c>
      <c r="V1171">
        <v>27</v>
      </c>
      <c r="W1171">
        <v>9</v>
      </c>
      <c r="X1171" t="s">
        <v>35</v>
      </c>
      <c r="Y1171">
        <v>27.6</v>
      </c>
      <c r="Z1171">
        <v>376.35</v>
      </c>
      <c r="AA1171">
        <v>1</v>
      </c>
    </row>
    <row r="1172" spans="1:27" x14ac:dyDescent="0.25">
      <c r="A1172" t="s">
        <v>1251</v>
      </c>
      <c r="B1172" s="6">
        <v>45800</v>
      </c>
      <c r="C1172" t="s">
        <v>37</v>
      </c>
      <c r="D1172" t="s">
        <v>54</v>
      </c>
      <c r="E1172" t="s">
        <v>47</v>
      </c>
      <c r="F1172" t="s">
        <v>48</v>
      </c>
      <c r="G1172" t="s">
        <v>144</v>
      </c>
      <c r="H1172">
        <v>6</v>
      </c>
      <c r="I1172">
        <v>141.9</v>
      </c>
      <c r="J1172">
        <v>25</v>
      </c>
      <c r="K1172">
        <v>19</v>
      </c>
      <c r="L1172">
        <v>7.61</v>
      </c>
      <c r="M1172">
        <v>4.5</v>
      </c>
      <c r="N1172" t="s">
        <v>68</v>
      </c>
      <c r="O1172" t="s">
        <v>42</v>
      </c>
      <c r="P1172" t="s">
        <v>56</v>
      </c>
      <c r="Q1172">
        <v>851.4</v>
      </c>
      <c r="R1172">
        <v>212.85</v>
      </c>
      <c r="S1172">
        <v>638.54999999999995</v>
      </c>
      <c r="T1172">
        <v>0</v>
      </c>
      <c r="U1172">
        <v>638.54999999999995</v>
      </c>
      <c r="V1172">
        <v>28</v>
      </c>
      <c r="W1172">
        <v>0</v>
      </c>
      <c r="X1172" t="s">
        <v>44</v>
      </c>
      <c r="Y1172">
        <v>9.5</v>
      </c>
      <c r="Z1172">
        <v>60.66</v>
      </c>
      <c r="AA1172">
        <v>0</v>
      </c>
    </row>
    <row r="1173" spans="1:27" x14ac:dyDescent="0.25">
      <c r="A1173" t="s">
        <v>1252</v>
      </c>
      <c r="B1173" s="6">
        <v>45800</v>
      </c>
      <c r="C1173" t="s">
        <v>75</v>
      </c>
      <c r="D1173" t="s">
        <v>28</v>
      </c>
      <c r="E1173" t="s">
        <v>47</v>
      </c>
      <c r="F1173" t="s">
        <v>73</v>
      </c>
      <c r="G1173" t="s">
        <v>78</v>
      </c>
      <c r="H1173">
        <v>7</v>
      </c>
      <c r="I1173">
        <v>98.12</v>
      </c>
      <c r="J1173">
        <v>5</v>
      </c>
      <c r="K1173">
        <v>24</v>
      </c>
      <c r="L1173">
        <v>4.1399999999999997</v>
      </c>
      <c r="M1173">
        <v>3</v>
      </c>
      <c r="N1173" t="s">
        <v>41</v>
      </c>
      <c r="O1173" t="s">
        <v>42</v>
      </c>
      <c r="P1173" t="s">
        <v>43</v>
      </c>
      <c r="Q1173">
        <v>686.84</v>
      </c>
      <c r="R1173">
        <v>34.340000000000003</v>
      </c>
      <c r="S1173">
        <v>652.5</v>
      </c>
      <c r="T1173">
        <v>0</v>
      </c>
      <c r="U1173">
        <v>652.5</v>
      </c>
      <c r="V1173">
        <v>39</v>
      </c>
      <c r="W1173">
        <v>0</v>
      </c>
      <c r="X1173" t="s">
        <v>44</v>
      </c>
      <c r="Y1173">
        <v>31.5</v>
      </c>
      <c r="Z1173">
        <v>205.54</v>
      </c>
      <c r="AA1173">
        <v>0</v>
      </c>
    </row>
    <row r="1174" spans="1:27" x14ac:dyDescent="0.25">
      <c r="A1174" t="s">
        <v>1253</v>
      </c>
      <c r="B1174" s="6">
        <v>45801</v>
      </c>
      <c r="C1174" t="s">
        <v>88</v>
      </c>
      <c r="D1174" t="s">
        <v>28</v>
      </c>
      <c r="E1174" t="s">
        <v>47</v>
      </c>
      <c r="F1174" t="s">
        <v>39</v>
      </c>
      <c r="G1174" t="s">
        <v>49</v>
      </c>
      <c r="H1174">
        <v>7</v>
      </c>
      <c r="I1174">
        <v>430.7</v>
      </c>
      <c r="J1174">
        <v>25</v>
      </c>
      <c r="K1174">
        <v>33</v>
      </c>
      <c r="L1174">
        <v>2.16</v>
      </c>
      <c r="M1174">
        <v>3.9</v>
      </c>
      <c r="N1174" t="s">
        <v>32</v>
      </c>
      <c r="O1174" t="s">
        <v>42</v>
      </c>
      <c r="P1174" t="s">
        <v>43</v>
      </c>
      <c r="Q1174">
        <v>3014.9</v>
      </c>
      <c r="R1174">
        <v>753.72</v>
      </c>
      <c r="S1174">
        <v>2261.1799999999998</v>
      </c>
      <c r="T1174">
        <v>0</v>
      </c>
      <c r="U1174">
        <v>2261.1799999999998</v>
      </c>
      <c r="V1174">
        <v>25</v>
      </c>
      <c r="W1174">
        <v>8</v>
      </c>
      <c r="X1174" t="s">
        <v>35</v>
      </c>
      <c r="Y1174">
        <v>9.1999999999999993</v>
      </c>
      <c r="Z1174">
        <v>208.03</v>
      </c>
      <c r="AA1174">
        <v>1</v>
      </c>
    </row>
    <row r="1175" spans="1:27" x14ac:dyDescent="0.25">
      <c r="A1175" t="s">
        <v>1254</v>
      </c>
      <c r="B1175" s="6">
        <v>45801</v>
      </c>
      <c r="C1175" t="s">
        <v>75</v>
      </c>
      <c r="D1175" t="s">
        <v>66</v>
      </c>
      <c r="E1175" t="s">
        <v>29</v>
      </c>
      <c r="F1175" t="s">
        <v>81</v>
      </c>
      <c r="G1175" t="s">
        <v>144</v>
      </c>
      <c r="H1175">
        <v>6</v>
      </c>
      <c r="I1175">
        <v>403.01</v>
      </c>
      <c r="J1175">
        <v>15</v>
      </c>
      <c r="K1175">
        <v>20</v>
      </c>
      <c r="L1175">
        <v>6.34</v>
      </c>
      <c r="M1175">
        <v>4.9000000000000004</v>
      </c>
      <c r="N1175" t="s">
        <v>41</v>
      </c>
      <c r="O1175" t="s">
        <v>33</v>
      </c>
      <c r="P1175" t="s">
        <v>56</v>
      </c>
      <c r="Q1175">
        <v>2418.06</v>
      </c>
      <c r="R1175">
        <v>362.71</v>
      </c>
      <c r="S1175">
        <v>0</v>
      </c>
      <c r="T1175">
        <v>0</v>
      </c>
      <c r="U1175">
        <v>0</v>
      </c>
      <c r="V1175">
        <v>42</v>
      </c>
      <c r="W1175">
        <v>0</v>
      </c>
      <c r="X1175" t="s">
        <v>44</v>
      </c>
      <c r="Y1175">
        <v>20.9</v>
      </c>
      <c r="Z1175">
        <v>0</v>
      </c>
      <c r="AA1175">
        <v>0</v>
      </c>
    </row>
    <row r="1176" spans="1:27" x14ac:dyDescent="0.25">
      <c r="A1176" t="s">
        <v>1255</v>
      </c>
      <c r="B1176" s="6">
        <v>45801</v>
      </c>
      <c r="C1176" t="s">
        <v>84</v>
      </c>
      <c r="D1176" t="s">
        <v>38</v>
      </c>
      <c r="E1176" t="s">
        <v>29</v>
      </c>
      <c r="F1176" t="s">
        <v>111</v>
      </c>
      <c r="G1176" t="s">
        <v>49</v>
      </c>
      <c r="H1176">
        <v>6</v>
      </c>
      <c r="I1176">
        <v>187.37</v>
      </c>
      <c r="J1176">
        <v>0</v>
      </c>
      <c r="K1176">
        <v>22</v>
      </c>
      <c r="L1176">
        <v>4.34</v>
      </c>
      <c r="M1176">
        <v>4.4000000000000004</v>
      </c>
      <c r="N1176" t="s">
        <v>32</v>
      </c>
      <c r="O1176" t="s">
        <v>33</v>
      </c>
      <c r="P1176" t="s">
        <v>34</v>
      </c>
      <c r="Q1176">
        <v>1124.22</v>
      </c>
      <c r="R1176">
        <v>0</v>
      </c>
      <c r="S1176">
        <v>0</v>
      </c>
      <c r="T1176">
        <v>0</v>
      </c>
      <c r="U1176">
        <v>0</v>
      </c>
      <c r="V1176">
        <v>28</v>
      </c>
      <c r="W1176">
        <v>0</v>
      </c>
      <c r="X1176" t="s">
        <v>44</v>
      </c>
      <c r="Y1176">
        <v>12.2</v>
      </c>
      <c r="Z1176">
        <v>0</v>
      </c>
      <c r="AA1176">
        <v>0</v>
      </c>
    </row>
    <row r="1177" spans="1:27" x14ac:dyDescent="0.25">
      <c r="A1177" t="s">
        <v>1256</v>
      </c>
      <c r="B1177" s="6">
        <v>45801</v>
      </c>
      <c r="C1177" t="s">
        <v>58</v>
      </c>
      <c r="D1177" t="s">
        <v>28</v>
      </c>
      <c r="E1177" t="s">
        <v>47</v>
      </c>
      <c r="F1177" t="s">
        <v>86</v>
      </c>
      <c r="G1177" t="s">
        <v>117</v>
      </c>
      <c r="H1177">
        <v>3</v>
      </c>
      <c r="I1177">
        <v>217.71</v>
      </c>
      <c r="J1177">
        <v>20</v>
      </c>
      <c r="K1177">
        <v>20</v>
      </c>
      <c r="L1177">
        <v>4.8899999999999997</v>
      </c>
      <c r="M1177">
        <v>4.4000000000000004</v>
      </c>
      <c r="N1177" t="s">
        <v>41</v>
      </c>
      <c r="O1177" t="s">
        <v>42</v>
      </c>
      <c r="P1177" t="s">
        <v>56</v>
      </c>
      <c r="Q1177">
        <v>653.13</v>
      </c>
      <c r="R1177">
        <v>130.63</v>
      </c>
      <c r="S1177">
        <v>522.5</v>
      </c>
      <c r="T1177">
        <v>0</v>
      </c>
      <c r="U1177">
        <v>522.5</v>
      </c>
      <c r="V1177">
        <v>23</v>
      </c>
      <c r="W1177">
        <v>0</v>
      </c>
      <c r="X1177" t="s">
        <v>44</v>
      </c>
      <c r="Y1177">
        <v>21.3</v>
      </c>
      <c r="Z1177">
        <v>111.29</v>
      </c>
      <c r="AA1177">
        <v>0</v>
      </c>
    </row>
    <row r="1178" spans="1:27" x14ac:dyDescent="0.25">
      <c r="A1178" t="s">
        <v>1257</v>
      </c>
      <c r="B1178" s="6">
        <v>45801</v>
      </c>
      <c r="C1178" t="s">
        <v>27</v>
      </c>
      <c r="D1178" t="s">
        <v>46</v>
      </c>
      <c r="E1178" t="s">
        <v>29</v>
      </c>
      <c r="F1178" t="s">
        <v>76</v>
      </c>
      <c r="G1178" t="s">
        <v>70</v>
      </c>
      <c r="H1178">
        <v>4</v>
      </c>
      <c r="I1178">
        <v>469.27</v>
      </c>
      <c r="J1178">
        <v>20</v>
      </c>
      <c r="K1178">
        <v>33</v>
      </c>
      <c r="L1178">
        <v>6.65</v>
      </c>
      <c r="M1178">
        <v>4.0999999999999996</v>
      </c>
      <c r="N1178" t="s">
        <v>32</v>
      </c>
      <c r="O1178" t="s">
        <v>33</v>
      </c>
      <c r="P1178" t="s">
        <v>51</v>
      </c>
      <c r="Q1178">
        <v>1877.08</v>
      </c>
      <c r="R1178">
        <v>375.42</v>
      </c>
      <c r="S1178">
        <v>0</v>
      </c>
      <c r="T1178">
        <v>0</v>
      </c>
      <c r="U1178">
        <v>0</v>
      </c>
      <c r="V1178">
        <v>38</v>
      </c>
      <c r="W1178">
        <v>0</v>
      </c>
      <c r="X1178" t="s">
        <v>44</v>
      </c>
      <c r="Y1178">
        <v>17.8</v>
      </c>
      <c r="Z1178">
        <v>0</v>
      </c>
      <c r="AA1178">
        <v>0</v>
      </c>
    </row>
    <row r="1179" spans="1:27" x14ac:dyDescent="0.25">
      <c r="A1179" t="s">
        <v>1258</v>
      </c>
      <c r="B1179" s="6">
        <v>45801</v>
      </c>
      <c r="C1179" t="s">
        <v>75</v>
      </c>
      <c r="D1179" t="s">
        <v>46</v>
      </c>
      <c r="E1179" t="s">
        <v>29</v>
      </c>
      <c r="F1179" t="s">
        <v>48</v>
      </c>
      <c r="G1179" t="s">
        <v>40</v>
      </c>
      <c r="H1179">
        <v>2</v>
      </c>
      <c r="I1179">
        <v>62.73</v>
      </c>
      <c r="J1179">
        <v>15</v>
      </c>
      <c r="K1179">
        <v>40</v>
      </c>
      <c r="L1179">
        <v>4.51</v>
      </c>
      <c r="M1179">
        <v>3.5</v>
      </c>
      <c r="N1179" t="s">
        <v>32</v>
      </c>
      <c r="O1179" t="s">
        <v>42</v>
      </c>
      <c r="P1179" t="s">
        <v>34</v>
      </c>
      <c r="Q1179">
        <v>125.46</v>
      </c>
      <c r="R1179">
        <v>18.82</v>
      </c>
      <c r="S1179">
        <v>106.64</v>
      </c>
      <c r="T1179">
        <v>10</v>
      </c>
      <c r="U1179">
        <v>116.64</v>
      </c>
      <c r="V1179">
        <v>32</v>
      </c>
      <c r="W1179">
        <v>8</v>
      </c>
      <c r="X1179" t="s">
        <v>35</v>
      </c>
      <c r="Y1179">
        <v>9.1</v>
      </c>
      <c r="Z1179">
        <v>9.6999999999999993</v>
      </c>
      <c r="AA1179">
        <v>1</v>
      </c>
    </row>
    <row r="1180" spans="1:27" x14ac:dyDescent="0.25">
      <c r="A1180" t="s">
        <v>1259</v>
      </c>
      <c r="B1180" s="6">
        <v>45801</v>
      </c>
      <c r="C1180" t="s">
        <v>37</v>
      </c>
      <c r="D1180" t="s">
        <v>54</v>
      </c>
      <c r="E1180" t="s">
        <v>29</v>
      </c>
      <c r="F1180" t="s">
        <v>39</v>
      </c>
      <c r="G1180" t="s">
        <v>49</v>
      </c>
      <c r="H1180">
        <v>4</v>
      </c>
      <c r="I1180">
        <v>329.12</v>
      </c>
      <c r="J1180">
        <v>20</v>
      </c>
      <c r="K1180">
        <v>35</v>
      </c>
      <c r="L1180">
        <v>4.29</v>
      </c>
      <c r="M1180">
        <v>5</v>
      </c>
      <c r="N1180" t="s">
        <v>41</v>
      </c>
      <c r="O1180" t="s">
        <v>42</v>
      </c>
      <c r="P1180" t="s">
        <v>64</v>
      </c>
      <c r="Q1180">
        <v>1316.48</v>
      </c>
      <c r="R1180">
        <v>263.3</v>
      </c>
      <c r="S1180">
        <v>1053.18</v>
      </c>
      <c r="T1180">
        <v>0</v>
      </c>
      <c r="U1180">
        <v>1053.18</v>
      </c>
      <c r="V1180">
        <v>27</v>
      </c>
      <c r="W1180">
        <v>8</v>
      </c>
      <c r="X1180" t="s">
        <v>35</v>
      </c>
      <c r="Y1180">
        <v>16.600000000000001</v>
      </c>
      <c r="Z1180">
        <v>174.83</v>
      </c>
      <c r="AA1180">
        <v>1</v>
      </c>
    </row>
    <row r="1181" spans="1:27" x14ac:dyDescent="0.25">
      <c r="A1181" t="s">
        <v>1260</v>
      </c>
      <c r="B1181" s="6">
        <v>45801</v>
      </c>
      <c r="C1181" t="s">
        <v>84</v>
      </c>
      <c r="D1181" t="s">
        <v>38</v>
      </c>
      <c r="E1181" t="s">
        <v>47</v>
      </c>
      <c r="F1181" t="s">
        <v>48</v>
      </c>
      <c r="G1181" t="s">
        <v>70</v>
      </c>
      <c r="H1181">
        <v>1</v>
      </c>
      <c r="I1181">
        <v>94.81</v>
      </c>
      <c r="J1181">
        <v>0</v>
      </c>
      <c r="K1181">
        <v>15</v>
      </c>
      <c r="L1181">
        <v>5.1100000000000003</v>
      </c>
      <c r="M1181">
        <v>4.0999999999999996</v>
      </c>
      <c r="N1181" t="s">
        <v>50</v>
      </c>
      <c r="O1181" t="s">
        <v>42</v>
      </c>
      <c r="P1181" t="s">
        <v>51</v>
      </c>
      <c r="Q1181">
        <v>94.81</v>
      </c>
      <c r="R1181">
        <v>0</v>
      </c>
      <c r="S1181">
        <v>94.81</v>
      </c>
      <c r="T1181">
        <v>10</v>
      </c>
      <c r="U1181">
        <v>104.81</v>
      </c>
      <c r="V1181">
        <v>29</v>
      </c>
      <c r="W1181">
        <v>0</v>
      </c>
      <c r="X1181" t="s">
        <v>44</v>
      </c>
      <c r="Y1181">
        <v>8.9</v>
      </c>
      <c r="Z1181">
        <v>8.44</v>
      </c>
      <c r="AA1181">
        <v>0</v>
      </c>
    </row>
    <row r="1182" spans="1:27" x14ac:dyDescent="0.25">
      <c r="A1182" t="s">
        <v>1261</v>
      </c>
      <c r="B1182" s="6">
        <v>45801</v>
      </c>
      <c r="C1182" t="s">
        <v>27</v>
      </c>
      <c r="D1182" t="s">
        <v>38</v>
      </c>
      <c r="E1182" t="s">
        <v>29</v>
      </c>
      <c r="F1182" t="s">
        <v>86</v>
      </c>
      <c r="G1182" t="s">
        <v>70</v>
      </c>
      <c r="H1182">
        <v>6</v>
      </c>
      <c r="I1182">
        <v>342.09</v>
      </c>
      <c r="J1182">
        <v>25</v>
      </c>
      <c r="K1182">
        <v>25</v>
      </c>
      <c r="L1182">
        <v>6.16</v>
      </c>
      <c r="M1182">
        <v>5</v>
      </c>
      <c r="N1182" t="s">
        <v>50</v>
      </c>
      <c r="O1182" t="s">
        <v>42</v>
      </c>
      <c r="P1182" t="s">
        <v>43</v>
      </c>
      <c r="Q1182">
        <v>2052.54</v>
      </c>
      <c r="R1182">
        <v>513.14</v>
      </c>
      <c r="S1182">
        <v>1539.4</v>
      </c>
      <c r="T1182">
        <v>0</v>
      </c>
      <c r="U1182">
        <v>1539.4</v>
      </c>
      <c r="V1182">
        <v>19</v>
      </c>
      <c r="W1182">
        <v>6</v>
      </c>
      <c r="X1182" t="s">
        <v>35</v>
      </c>
      <c r="Y1182">
        <v>28.3</v>
      </c>
      <c r="Z1182">
        <v>435.65</v>
      </c>
      <c r="AA1182">
        <v>1</v>
      </c>
    </row>
    <row r="1183" spans="1:27" x14ac:dyDescent="0.25">
      <c r="A1183" t="s">
        <v>1262</v>
      </c>
      <c r="B1183" s="6">
        <v>45801</v>
      </c>
      <c r="C1183" t="s">
        <v>37</v>
      </c>
      <c r="D1183" t="s">
        <v>66</v>
      </c>
      <c r="E1183" t="s">
        <v>29</v>
      </c>
      <c r="F1183" t="s">
        <v>73</v>
      </c>
      <c r="G1183" t="s">
        <v>49</v>
      </c>
      <c r="H1183">
        <v>7</v>
      </c>
      <c r="I1183">
        <v>371.25</v>
      </c>
      <c r="J1183">
        <v>25</v>
      </c>
      <c r="K1183">
        <v>29</v>
      </c>
      <c r="L1183">
        <v>5.26</v>
      </c>
      <c r="M1183">
        <v>4.7</v>
      </c>
      <c r="N1183" t="s">
        <v>50</v>
      </c>
      <c r="O1183" t="s">
        <v>42</v>
      </c>
      <c r="P1183" t="s">
        <v>51</v>
      </c>
      <c r="Q1183">
        <v>2598.75</v>
      </c>
      <c r="R1183">
        <v>649.69000000000005</v>
      </c>
      <c r="S1183">
        <v>1949.06</v>
      </c>
      <c r="T1183">
        <v>0</v>
      </c>
      <c r="U1183">
        <v>1949.06</v>
      </c>
      <c r="V1183">
        <v>44</v>
      </c>
      <c r="W1183">
        <v>0</v>
      </c>
      <c r="X1183" t="s">
        <v>44</v>
      </c>
      <c r="Y1183">
        <v>18.2</v>
      </c>
      <c r="Z1183">
        <v>354.73</v>
      </c>
      <c r="AA1183">
        <v>0</v>
      </c>
    </row>
    <row r="1184" spans="1:27" x14ac:dyDescent="0.25">
      <c r="A1184" t="s">
        <v>1263</v>
      </c>
      <c r="B1184" s="6">
        <v>45801</v>
      </c>
      <c r="C1184" t="s">
        <v>58</v>
      </c>
      <c r="D1184" t="s">
        <v>46</v>
      </c>
      <c r="E1184" t="s">
        <v>47</v>
      </c>
      <c r="F1184" t="s">
        <v>59</v>
      </c>
      <c r="G1184" t="s">
        <v>89</v>
      </c>
      <c r="H1184">
        <v>7</v>
      </c>
      <c r="I1184">
        <v>171.94</v>
      </c>
      <c r="J1184">
        <v>10</v>
      </c>
      <c r="K1184">
        <v>40</v>
      </c>
      <c r="L1184">
        <v>1.35</v>
      </c>
      <c r="M1184">
        <v>4.0999999999999996</v>
      </c>
      <c r="N1184" t="s">
        <v>41</v>
      </c>
      <c r="O1184" t="s">
        <v>42</v>
      </c>
      <c r="P1184" t="s">
        <v>51</v>
      </c>
      <c r="Q1184">
        <v>1203.58</v>
      </c>
      <c r="R1184">
        <v>120.36</v>
      </c>
      <c r="S1184">
        <v>1083.22</v>
      </c>
      <c r="T1184">
        <v>0</v>
      </c>
      <c r="U1184">
        <v>1083.22</v>
      </c>
      <c r="V1184">
        <v>44</v>
      </c>
      <c r="W1184">
        <v>0</v>
      </c>
      <c r="X1184" t="s">
        <v>44</v>
      </c>
      <c r="Y1184">
        <v>12.6</v>
      </c>
      <c r="Z1184">
        <v>136.49</v>
      </c>
      <c r="AA1184">
        <v>0</v>
      </c>
    </row>
    <row r="1185" spans="1:27" x14ac:dyDescent="0.25">
      <c r="A1185" t="s">
        <v>1264</v>
      </c>
      <c r="B1185" s="6">
        <v>45801</v>
      </c>
      <c r="C1185" t="s">
        <v>58</v>
      </c>
      <c r="D1185" t="s">
        <v>46</v>
      </c>
      <c r="E1185" t="s">
        <v>47</v>
      </c>
      <c r="F1185" t="s">
        <v>111</v>
      </c>
      <c r="G1185" t="s">
        <v>55</v>
      </c>
      <c r="H1185">
        <v>7</v>
      </c>
      <c r="I1185">
        <v>138.63999999999999</v>
      </c>
      <c r="J1185">
        <v>15</v>
      </c>
      <c r="K1185">
        <v>20</v>
      </c>
      <c r="L1185">
        <v>5.57</v>
      </c>
      <c r="M1185">
        <v>4</v>
      </c>
      <c r="N1185" t="s">
        <v>68</v>
      </c>
      <c r="O1185" t="s">
        <v>42</v>
      </c>
      <c r="P1185" t="s">
        <v>34</v>
      </c>
      <c r="Q1185">
        <v>970.48</v>
      </c>
      <c r="R1185">
        <v>145.57</v>
      </c>
      <c r="S1185">
        <v>824.91</v>
      </c>
      <c r="T1185">
        <v>0</v>
      </c>
      <c r="U1185">
        <v>824.91</v>
      </c>
      <c r="V1185">
        <v>17</v>
      </c>
      <c r="W1185">
        <v>3</v>
      </c>
      <c r="X1185" t="s">
        <v>44</v>
      </c>
      <c r="Y1185">
        <v>9.4</v>
      </c>
      <c r="Z1185">
        <v>77.540000000000006</v>
      </c>
      <c r="AA1185">
        <v>0</v>
      </c>
    </row>
    <row r="1186" spans="1:27" x14ac:dyDescent="0.25">
      <c r="A1186" t="s">
        <v>1265</v>
      </c>
      <c r="B1186" s="6">
        <v>45802</v>
      </c>
      <c r="C1186" t="s">
        <v>58</v>
      </c>
      <c r="D1186" t="s">
        <v>38</v>
      </c>
      <c r="E1186" t="s">
        <v>29</v>
      </c>
      <c r="F1186" t="s">
        <v>30</v>
      </c>
      <c r="G1186" t="s">
        <v>98</v>
      </c>
      <c r="H1186">
        <v>5</v>
      </c>
      <c r="I1186">
        <v>445.63</v>
      </c>
      <c r="J1186">
        <v>15</v>
      </c>
      <c r="K1186">
        <v>25</v>
      </c>
      <c r="L1186">
        <v>1.7</v>
      </c>
      <c r="M1186">
        <v>3.7</v>
      </c>
      <c r="N1186" t="s">
        <v>68</v>
      </c>
      <c r="O1186" t="s">
        <v>33</v>
      </c>
      <c r="P1186" t="s">
        <v>51</v>
      </c>
      <c r="Q1186">
        <v>2228.15</v>
      </c>
      <c r="R1186">
        <v>334.22</v>
      </c>
      <c r="S1186">
        <v>0</v>
      </c>
      <c r="T1186">
        <v>0</v>
      </c>
      <c r="U1186">
        <v>0</v>
      </c>
      <c r="V1186">
        <v>39</v>
      </c>
      <c r="W1186">
        <v>0</v>
      </c>
      <c r="X1186" t="s">
        <v>44</v>
      </c>
      <c r="Y1186">
        <v>19.8</v>
      </c>
      <c r="Z1186">
        <v>0</v>
      </c>
      <c r="AA1186">
        <v>0</v>
      </c>
    </row>
    <row r="1187" spans="1:27" x14ac:dyDescent="0.25">
      <c r="A1187" t="s">
        <v>1266</v>
      </c>
      <c r="B1187" s="6">
        <v>45802</v>
      </c>
      <c r="C1187" t="s">
        <v>80</v>
      </c>
      <c r="D1187" t="s">
        <v>28</v>
      </c>
      <c r="E1187" t="s">
        <v>29</v>
      </c>
      <c r="F1187" t="s">
        <v>81</v>
      </c>
      <c r="G1187" t="s">
        <v>70</v>
      </c>
      <c r="H1187">
        <v>4</v>
      </c>
      <c r="I1187">
        <v>275.47000000000003</v>
      </c>
      <c r="J1187">
        <v>0</v>
      </c>
      <c r="K1187">
        <v>23</v>
      </c>
      <c r="L1187">
        <v>2.29</v>
      </c>
      <c r="M1187">
        <v>4.5</v>
      </c>
      <c r="N1187" t="s">
        <v>41</v>
      </c>
      <c r="O1187" t="s">
        <v>33</v>
      </c>
      <c r="P1187" t="s">
        <v>51</v>
      </c>
      <c r="Q1187">
        <v>1101.8800000000001</v>
      </c>
      <c r="R1187">
        <v>0</v>
      </c>
      <c r="S1187">
        <v>0</v>
      </c>
      <c r="T1187">
        <v>0</v>
      </c>
      <c r="U1187">
        <v>0</v>
      </c>
      <c r="V1187">
        <v>17</v>
      </c>
      <c r="W1187">
        <v>6</v>
      </c>
      <c r="X1187" t="s">
        <v>35</v>
      </c>
      <c r="Y1187">
        <v>24.2</v>
      </c>
      <c r="Z1187">
        <v>0</v>
      </c>
      <c r="AA1187">
        <v>1</v>
      </c>
    </row>
    <row r="1188" spans="1:27" x14ac:dyDescent="0.25">
      <c r="A1188" t="s">
        <v>1267</v>
      </c>
      <c r="B1188" s="6">
        <v>45802</v>
      </c>
      <c r="C1188" t="s">
        <v>37</v>
      </c>
      <c r="D1188" t="s">
        <v>66</v>
      </c>
      <c r="E1188" t="s">
        <v>47</v>
      </c>
      <c r="F1188" t="s">
        <v>39</v>
      </c>
      <c r="G1188" t="s">
        <v>117</v>
      </c>
      <c r="H1188">
        <v>6</v>
      </c>
      <c r="I1188">
        <v>65.930000000000007</v>
      </c>
      <c r="J1188">
        <v>0</v>
      </c>
      <c r="K1188">
        <v>29</v>
      </c>
      <c r="L1188">
        <v>2.04</v>
      </c>
      <c r="M1188">
        <v>4.2</v>
      </c>
      <c r="N1188" t="s">
        <v>32</v>
      </c>
      <c r="O1188" t="s">
        <v>33</v>
      </c>
      <c r="P1188" t="s">
        <v>56</v>
      </c>
      <c r="Q1188">
        <v>395.58</v>
      </c>
      <c r="R1188">
        <v>0</v>
      </c>
      <c r="S1188">
        <v>0</v>
      </c>
      <c r="T1188">
        <v>0</v>
      </c>
      <c r="U1188">
        <v>0</v>
      </c>
      <c r="V1188">
        <v>15</v>
      </c>
      <c r="W1188">
        <v>14</v>
      </c>
      <c r="X1188" t="s">
        <v>35</v>
      </c>
      <c r="Y1188">
        <v>10.6</v>
      </c>
      <c r="Z1188">
        <v>0</v>
      </c>
      <c r="AA1188">
        <v>1</v>
      </c>
    </row>
    <row r="1189" spans="1:27" x14ac:dyDescent="0.25">
      <c r="A1189" t="s">
        <v>1268</v>
      </c>
      <c r="B1189" s="6">
        <v>45802</v>
      </c>
      <c r="C1189" t="s">
        <v>27</v>
      </c>
      <c r="D1189" t="s">
        <v>66</v>
      </c>
      <c r="E1189" t="s">
        <v>47</v>
      </c>
      <c r="F1189" t="s">
        <v>73</v>
      </c>
      <c r="G1189" t="s">
        <v>78</v>
      </c>
      <c r="H1189">
        <v>1</v>
      </c>
      <c r="I1189">
        <v>436.86</v>
      </c>
      <c r="J1189">
        <v>5</v>
      </c>
      <c r="K1189">
        <v>40</v>
      </c>
      <c r="L1189">
        <v>4.38</v>
      </c>
      <c r="M1189">
        <v>4.9000000000000004</v>
      </c>
      <c r="N1189" t="s">
        <v>60</v>
      </c>
      <c r="O1189" t="s">
        <v>33</v>
      </c>
      <c r="P1189" t="s">
        <v>56</v>
      </c>
      <c r="Q1189">
        <v>436.86</v>
      </c>
      <c r="R1189">
        <v>21.84</v>
      </c>
      <c r="S1189">
        <v>0</v>
      </c>
      <c r="T1189">
        <v>0</v>
      </c>
      <c r="U1189">
        <v>0</v>
      </c>
      <c r="V1189">
        <v>17</v>
      </c>
      <c r="W1189">
        <v>23</v>
      </c>
      <c r="X1189" t="s">
        <v>35</v>
      </c>
      <c r="Y1189">
        <v>13</v>
      </c>
      <c r="Z1189">
        <v>0</v>
      </c>
      <c r="AA1189">
        <v>1</v>
      </c>
    </row>
    <row r="1190" spans="1:27" x14ac:dyDescent="0.25">
      <c r="A1190" t="s">
        <v>1269</v>
      </c>
      <c r="B1190" s="6">
        <v>45802</v>
      </c>
      <c r="C1190" t="s">
        <v>75</v>
      </c>
      <c r="D1190" t="s">
        <v>66</v>
      </c>
      <c r="E1190" t="s">
        <v>29</v>
      </c>
      <c r="F1190" t="s">
        <v>81</v>
      </c>
      <c r="G1190" t="s">
        <v>82</v>
      </c>
      <c r="H1190">
        <v>6</v>
      </c>
      <c r="I1190">
        <v>54.39</v>
      </c>
      <c r="J1190">
        <v>20</v>
      </c>
      <c r="K1190">
        <v>24</v>
      </c>
      <c r="L1190">
        <v>7.85</v>
      </c>
      <c r="M1190">
        <v>5</v>
      </c>
      <c r="N1190" t="s">
        <v>68</v>
      </c>
      <c r="O1190" t="s">
        <v>33</v>
      </c>
      <c r="P1190" t="s">
        <v>34</v>
      </c>
      <c r="Q1190">
        <v>326.33999999999997</v>
      </c>
      <c r="R1190">
        <v>65.27</v>
      </c>
      <c r="S1190">
        <v>0</v>
      </c>
      <c r="T1190">
        <v>25</v>
      </c>
      <c r="U1190">
        <v>0</v>
      </c>
      <c r="V1190">
        <v>31</v>
      </c>
      <c r="W1190">
        <v>0</v>
      </c>
      <c r="X1190" t="s">
        <v>44</v>
      </c>
      <c r="Y1190">
        <v>28.2</v>
      </c>
      <c r="Z1190">
        <v>0</v>
      </c>
      <c r="AA1190">
        <v>0</v>
      </c>
    </row>
    <row r="1191" spans="1:27" x14ac:dyDescent="0.25">
      <c r="A1191" t="s">
        <v>1270</v>
      </c>
      <c r="B1191" s="6">
        <v>45802</v>
      </c>
      <c r="C1191" t="s">
        <v>58</v>
      </c>
      <c r="D1191" t="s">
        <v>46</v>
      </c>
      <c r="E1191" t="s">
        <v>29</v>
      </c>
      <c r="F1191" t="s">
        <v>76</v>
      </c>
      <c r="G1191" t="s">
        <v>70</v>
      </c>
      <c r="H1191">
        <v>7</v>
      </c>
      <c r="I1191">
        <v>68.069999999999993</v>
      </c>
      <c r="J1191">
        <v>20</v>
      </c>
      <c r="K1191">
        <v>34</v>
      </c>
      <c r="L1191">
        <v>1.05</v>
      </c>
      <c r="M1191">
        <v>3.8</v>
      </c>
      <c r="N1191" t="s">
        <v>50</v>
      </c>
      <c r="O1191" t="s">
        <v>42</v>
      </c>
      <c r="P1191" t="s">
        <v>34</v>
      </c>
      <c r="Q1191">
        <v>476.49</v>
      </c>
      <c r="R1191">
        <v>95.3</v>
      </c>
      <c r="S1191">
        <v>381.19</v>
      </c>
      <c r="T1191">
        <v>0</v>
      </c>
      <c r="U1191">
        <v>381.19</v>
      </c>
      <c r="V1191">
        <v>44</v>
      </c>
      <c r="W1191">
        <v>0</v>
      </c>
      <c r="X1191" t="s">
        <v>44</v>
      </c>
      <c r="Y1191">
        <v>20.399999999999999</v>
      </c>
      <c r="Z1191">
        <v>77.760000000000005</v>
      </c>
      <c r="AA1191">
        <v>0</v>
      </c>
    </row>
    <row r="1192" spans="1:27" x14ac:dyDescent="0.25">
      <c r="A1192" t="s">
        <v>1271</v>
      </c>
      <c r="B1192" s="6">
        <v>45802</v>
      </c>
      <c r="C1192" t="s">
        <v>53</v>
      </c>
      <c r="D1192" t="s">
        <v>66</v>
      </c>
      <c r="E1192" t="s">
        <v>29</v>
      </c>
      <c r="F1192" t="s">
        <v>86</v>
      </c>
      <c r="G1192" t="s">
        <v>100</v>
      </c>
      <c r="H1192">
        <v>2</v>
      </c>
      <c r="I1192">
        <v>74.86</v>
      </c>
      <c r="J1192">
        <v>0</v>
      </c>
      <c r="K1192">
        <v>10</v>
      </c>
      <c r="L1192">
        <v>7.78</v>
      </c>
      <c r="M1192">
        <v>4.3</v>
      </c>
      <c r="N1192" t="s">
        <v>60</v>
      </c>
      <c r="O1192" t="s">
        <v>42</v>
      </c>
      <c r="P1192" t="s">
        <v>56</v>
      </c>
      <c r="Q1192">
        <v>149.72</v>
      </c>
      <c r="R1192">
        <v>0</v>
      </c>
      <c r="S1192">
        <v>149.72</v>
      </c>
      <c r="T1192">
        <v>10</v>
      </c>
      <c r="U1192">
        <v>159.72</v>
      </c>
      <c r="V1192">
        <v>23</v>
      </c>
      <c r="W1192">
        <v>0</v>
      </c>
      <c r="X1192" t="s">
        <v>44</v>
      </c>
      <c r="Y1192">
        <v>16.7</v>
      </c>
      <c r="Z1192">
        <v>25</v>
      </c>
      <c r="AA1192">
        <v>0</v>
      </c>
    </row>
    <row r="1193" spans="1:27" x14ac:dyDescent="0.25">
      <c r="A1193" t="s">
        <v>1272</v>
      </c>
      <c r="B1193" s="6">
        <v>45802</v>
      </c>
      <c r="C1193" t="s">
        <v>75</v>
      </c>
      <c r="D1193" t="s">
        <v>54</v>
      </c>
      <c r="E1193" t="s">
        <v>29</v>
      </c>
      <c r="F1193" t="s">
        <v>39</v>
      </c>
      <c r="G1193" t="s">
        <v>119</v>
      </c>
      <c r="H1193">
        <v>6</v>
      </c>
      <c r="I1193">
        <v>67.5</v>
      </c>
      <c r="J1193">
        <v>10</v>
      </c>
      <c r="K1193">
        <v>12</v>
      </c>
      <c r="L1193">
        <v>3.71</v>
      </c>
      <c r="M1193">
        <v>4.5999999999999996</v>
      </c>
      <c r="N1193" t="s">
        <v>50</v>
      </c>
      <c r="O1193" t="s">
        <v>42</v>
      </c>
      <c r="P1193" t="s">
        <v>64</v>
      </c>
      <c r="Q1193">
        <v>405</v>
      </c>
      <c r="R1193">
        <v>40.5</v>
      </c>
      <c r="S1193">
        <v>364.5</v>
      </c>
      <c r="T1193">
        <v>0</v>
      </c>
      <c r="U1193">
        <v>364.5</v>
      </c>
      <c r="V1193">
        <v>44</v>
      </c>
      <c r="W1193">
        <v>0</v>
      </c>
      <c r="X1193" t="s">
        <v>44</v>
      </c>
      <c r="Y1193">
        <v>8.4</v>
      </c>
      <c r="Z1193">
        <v>30.62</v>
      </c>
      <c r="AA1193">
        <v>0</v>
      </c>
    </row>
    <row r="1194" spans="1:27" x14ac:dyDescent="0.25">
      <c r="A1194" t="s">
        <v>1273</v>
      </c>
      <c r="B1194" s="6">
        <v>45802</v>
      </c>
      <c r="C1194" t="s">
        <v>37</v>
      </c>
      <c r="D1194" t="s">
        <v>54</v>
      </c>
      <c r="E1194" t="s">
        <v>47</v>
      </c>
      <c r="F1194" t="s">
        <v>81</v>
      </c>
      <c r="G1194" t="s">
        <v>70</v>
      </c>
      <c r="H1194">
        <v>3</v>
      </c>
      <c r="I1194">
        <v>335.59</v>
      </c>
      <c r="J1194">
        <v>15</v>
      </c>
      <c r="K1194">
        <v>26</v>
      </c>
      <c r="L1194">
        <v>3.29</v>
      </c>
      <c r="M1194">
        <v>3.4</v>
      </c>
      <c r="N1194" t="s">
        <v>50</v>
      </c>
      <c r="O1194" t="s">
        <v>42</v>
      </c>
      <c r="P1194" t="s">
        <v>64</v>
      </c>
      <c r="Q1194">
        <v>1006.77</v>
      </c>
      <c r="R1194">
        <v>151.02000000000001</v>
      </c>
      <c r="S1194">
        <v>855.75</v>
      </c>
      <c r="T1194">
        <v>0</v>
      </c>
      <c r="U1194">
        <v>855.75</v>
      </c>
      <c r="V1194">
        <v>26</v>
      </c>
      <c r="W1194">
        <v>0</v>
      </c>
      <c r="X1194" t="s">
        <v>44</v>
      </c>
      <c r="Y1194">
        <v>10.3</v>
      </c>
      <c r="Z1194">
        <v>88.14</v>
      </c>
      <c r="AA1194">
        <v>0</v>
      </c>
    </row>
    <row r="1195" spans="1:27" x14ac:dyDescent="0.25">
      <c r="A1195" t="s">
        <v>1274</v>
      </c>
      <c r="B1195" s="6">
        <v>45802</v>
      </c>
      <c r="C1195" t="s">
        <v>84</v>
      </c>
      <c r="D1195" t="s">
        <v>46</v>
      </c>
      <c r="E1195" t="s">
        <v>29</v>
      </c>
      <c r="F1195" t="s">
        <v>81</v>
      </c>
      <c r="G1195" t="s">
        <v>63</v>
      </c>
      <c r="H1195">
        <v>4</v>
      </c>
      <c r="I1195">
        <v>53.51</v>
      </c>
      <c r="J1195">
        <v>0</v>
      </c>
      <c r="K1195">
        <v>37</v>
      </c>
      <c r="L1195">
        <v>7.16</v>
      </c>
      <c r="M1195">
        <v>4.2</v>
      </c>
      <c r="N1195" t="s">
        <v>50</v>
      </c>
      <c r="O1195" t="s">
        <v>42</v>
      </c>
      <c r="P1195" t="s">
        <v>56</v>
      </c>
      <c r="Q1195">
        <v>214.04</v>
      </c>
      <c r="R1195">
        <v>0</v>
      </c>
      <c r="S1195">
        <v>214.04</v>
      </c>
      <c r="T1195">
        <v>20</v>
      </c>
      <c r="U1195">
        <v>234.04</v>
      </c>
      <c r="V1195">
        <v>26</v>
      </c>
      <c r="W1195">
        <v>11</v>
      </c>
      <c r="X1195" t="s">
        <v>35</v>
      </c>
      <c r="Y1195">
        <v>20.399999999999999</v>
      </c>
      <c r="Z1195">
        <v>43.66</v>
      </c>
      <c r="AA1195">
        <v>1</v>
      </c>
    </row>
    <row r="1196" spans="1:27" x14ac:dyDescent="0.25">
      <c r="A1196" t="s">
        <v>1275</v>
      </c>
      <c r="B1196" s="6">
        <v>45802</v>
      </c>
      <c r="C1196" t="s">
        <v>53</v>
      </c>
      <c r="D1196" t="s">
        <v>28</v>
      </c>
      <c r="E1196" t="s">
        <v>47</v>
      </c>
      <c r="F1196" t="s">
        <v>48</v>
      </c>
      <c r="G1196" t="s">
        <v>31</v>
      </c>
      <c r="H1196">
        <v>4</v>
      </c>
      <c r="I1196">
        <v>280.64999999999998</v>
      </c>
      <c r="J1196">
        <v>20</v>
      </c>
      <c r="K1196">
        <v>45</v>
      </c>
      <c r="L1196">
        <v>3.69</v>
      </c>
      <c r="M1196">
        <v>3.7</v>
      </c>
      <c r="N1196" t="s">
        <v>41</v>
      </c>
      <c r="O1196" t="s">
        <v>33</v>
      </c>
      <c r="P1196" t="s">
        <v>51</v>
      </c>
      <c r="Q1196">
        <v>1122.5999999999999</v>
      </c>
      <c r="R1196">
        <v>224.52</v>
      </c>
      <c r="S1196">
        <v>0</v>
      </c>
      <c r="T1196">
        <v>0</v>
      </c>
      <c r="U1196">
        <v>0</v>
      </c>
      <c r="V1196">
        <v>18</v>
      </c>
      <c r="W1196">
        <v>27</v>
      </c>
      <c r="X1196" t="s">
        <v>35</v>
      </c>
      <c r="Y1196">
        <v>11.3</v>
      </c>
      <c r="Z1196">
        <v>0</v>
      </c>
      <c r="AA1196">
        <v>1</v>
      </c>
    </row>
    <row r="1197" spans="1:27" x14ac:dyDescent="0.25">
      <c r="A1197" t="s">
        <v>1276</v>
      </c>
      <c r="B1197" s="6">
        <v>45803</v>
      </c>
      <c r="C1197" t="s">
        <v>37</v>
      </c>
      <c r="D1197" t="s">
        <v>46</v>
      </c>
      <c r="E1197" t="s">
        <v>29</v>
      </c>
      <c r="F1197" t="s">
        <v>73</v>
      </c>
      <c r="G1197" t="s">
        <v>40</v>
      </c>
      <c r="H1197">
        <v>5</v>
      </c>
      <c r="I1197">
        <v>202.95</v>
      </c>
      <c r="J1197">
        <v>15</v>
      </c>
      <c r="K1197">
        <v>28</v>
      </c>
      <c r="L1197">
        <v>4.24</v>
      </c>
      <c r="M1197">
        <v>4.3</v>
      </c>
      <c r="N1197" t="s">
        <v>41</v>
      </c>
      <c r="O1197" t="s">
        <v>42</v>
      </c>
      <c r="P1197" t="s">
        <v>56</v>
      </c>
      <c r="Q1197">
        <v>1014.75</v>
      </c>
      <c r="R1197">
        <v>152.21</v>
      </c>
      <c r="S1197">
        <v>862.54</v>
      </c>
      <c r="T1197">
        <v>0</v>
      </c>
      <c r="U1197">
        <v>862.54</v>
      </c>
      <c r="V1197">
        <v>22</v>
      </c>
      <c r="W1197">
        <v>6</v>
      </c>
      <c r="X1197" t="s">
        <v>35</v>
      </c>
      <c r="Y1197">
        <v>32</v>
      </c>
      <c r="Z1197">
        <v>276.01</v>
      </c>
      <c r="AA1197">
        <v>1</v>
      </c>
    </row>
    <row r="1198" spans="1:27" x14ac:dyDescent="0.25">
      <c r="A1198" t="s">
        <v>1277</v>
      </c>
      <c r="B1198" s="6">
        <v>45803</v>
      </c>
      <c r="C1198" t="s">
        <v>53</v>
      </c>
      <c r="D1198" t="s">
        <v>38</v>
      </c>
      <c r="E1198" t="s">
        <v>47</v>
      </c>
      <c r="F1198" t="s">
        <v>48</v>
      </c>
      <c r="G1198" t="s">
        <v>136</v>
      </c>
      <c r="H1198">
        <v>1</v>
      </c>
      <c r="I1198">
        <v>225.17</v>
      </c>
      <c r="J1198">
        <v>20</v>
      </c>
      <c r="K1198">
        <v>42</v>
      </c>
      <c r="L1198">
        <v>2.3199999999999998</v>
      </c>
      <c r="M1198">
        <v>5</v>
      </c>
      <c r="N1198" t="s">
        <v>68</v>
      </c>
      <c r="O1198" t="s">
        <v>33</v>
      </c>
      <c r="P1198" t="s">
        <v>51</v>
      </c>
      <c r="Q1198">
        <v>225.17</v>
      </c>
      <c r="R1198">
        <v>45.03</v>
      </c>
      <c r="S1198">
        <v>0</v>
      </c>
      <c r="T1198">
        <v>25</v>
      </c>
      <c r="U1198">
        <v>0</v>
      </c>
      <c r="V1198">
        <v>31</v>
      </c>
      <c r="W1198">
        <v>11</v>
      </c>
      <c r="X1198" t="s">
        <v>35</v>
      </c>
      <c r="Y1198">
        <v>13.3</v>
      </c>
      <c r="Z1198">
        <v>0</v>
      </c>
      <c r="AA1198">
        <v>1</v>
      </c>
    </row>
    <row r="1199" spans="1:27" x14ac:dyDescent="0.25">
      <c r="A1199" t="s">
        <v>1278</v>
      </c>
      <c r="B1199" s="6">
        <v>45803</v>
      </c>
      <c r="C1199" t="s">
        <v>58</v>
      </c>
      <c r="D1199" t="s">
        <v>66</v>
      </c>
      <c r="E1199" t="s">
        <v>29</v>
      </c>
      <c r="F1199" t="s">
        <v>48</v>
      </c>
      <c r="G1199" t="s">
        <v>100</v>
      </c>
      <c r="H1199">
        <v>6</v>
      </c>
      <c r="I1199">
        <v>79.72</v>
      </c>
      <c r="J1199">
        <v>5</v>
      </c>
      <c r="K1199">
        <v>34</v>
      </c>
      <c r="L1199">
        <v>5.64</v>
      </c>
      <c r="M1199">
        <v>4.2</v>
      </c>
      <c r="N1199" t="s">
        <v>60</v>
      </c>
      <c r="O1199" t="s">
        <v>42</v>
      </c>
      <c r="P1199" t="s">
        <v>56</v>
      </c>
      <c r="Q1199">
        <v>478.32</v>
      </c>
      <c r="R1199">
        <v>23.92</v>
      </c>
      <c r="S1199">
        <v>454.4</v>
      </c>
      <c r="T1199">
        <v>0</v>
      </c>
      <c r="U1199">
        <v>454.4</v>
      </c>
      <c r="V1199">
        <v>22</v>
      </c>
      <c r="W1199">
        <v>12</v>
      </c>
      <c r="X1199" t="s">
        <v>35</v>
      </c>
      <c r="Y1199">
        <v>14.3</v>
      </c>
      <c r="Z1199">
        <v>64.98</v>
      </c>
      <c r="AA1199">
        <v>1</v>
      </c>
    </row>
    <row r="1200" spans="1:27" x14ac:dyDescent="0.25">
      <c r="A1200" t="s">
        <v>1279</v>
      </c>
      <c r="B1200" s="6">
        <v>45803</v>
      </c>
      <c r="C1200" t="s">
        <v>88</v>
      </c>
      <c r="D1200" t="s">
        <v>54</v>
      </c>
      <c r="E1200" t="s">
        <v>47</v>
      </c>
      <c r="F1200" t="s">
        <v>81</v>
      </c>
      <c r="G1200" t="s">
        <v>100</v>
      </c>
      <c r="H1200">
        <v>2</v>
      </c>
      <c r="I1200">
        <v>306.89</v>
      </c>
      <c r="J1200">
        <v>20</v>
      </c>
      <c r="K1200">
        <v>31</v>
      </c>
      <c r="L1200">
        <v>7.71</v>
      </c>
      <c r="M1200">
        <v>4.2</v>
      </c>
      <c r="N1200" t="s">
        <v>50</v>
      </c>
      <c r="O1200" t="s">
        <v>42</v>
      </c>
      <c r="P1200" t="s">
        <v>34</v>
      </c>
      <c r="Q1200">
        <v>613.78</v>
      </c>
      <c r="R1200">
        <v>122.76</v>
      </c>
      <c r="S1200">
        <v>491.02</v>
      </c>
      <c r="T1200">
        <v>0</v>
      </c>
      <c r="U1200">
        <v>491.02</v>
      </c>
      <c r="V1200">
        <v>25</v>
      </c>
      <c r="W1200">
        <v>6</v>
      </c>
      <c r="X1200" t="s">
        <v>35</v>
      </c>
      <c r="Y1200">
        <v>30.6</v>
      </c>
      <c r="Z1200">
        <v>150.25</v>
      </c>
      <c r="AA1200">
        <v>1</v>
      </c>
    </row>
    <row r="1201" spans="1:27" x14ac:dyDescent="0.25">
      <c r="A1201" t="s">
        <v>1280</v>
      </c>
      <c r="B1201" s="6">
        <v>45803</v>
      </c>
      <c r="C1201" t="s">
        <v>53</v>
      </c>
      <c r="D1201" t="s">
        <v>46</v>
      </c>
      <c r="E1201" t="s">
        <v>47</v>
      </c>
      <c r="F1201" t="s">
        <v>30</v>
      </c>
      <c r="G1201" t="s">
        <v>89</v>
      </c>
      <c r="H1201">
        <v>4</v>
      </c>
      <c r="I1201">
        <v>164</v>
      </c>
      <c r="J1201">
        <v>10</v>
      </c>
      <c r="K1201">
        <v>27</v>
      </c>
      <c r="L1201">
        <v>4</v>
      </c>
      <c r="M1201">
        <v>4.5999999999999996</v>
      </c>
      <c r="N1201" t="s">
        <v>32</v>
      </c>
      <c r="O1201" t="s">
        <v>42</v>
      </c>
      <c r="P1201" t="s">
        <v>43</v>
      </c>
      <c r="Q1201">
        <v>656</v>
      </c>
      <c r="R1201">
        <v>65.599999999999994</v>
      </c>
      <c r="S1201">
        <v>590.4</v>
      </c>
      <c r="T1201">
        <v>0</v>
      </c>
      <c r="U1201">
        <v>590.4</v>
      </c>
      <c r="V1201">
        <v>34</v>
      </c>
      <c r="W1201">
        <v>0</v>
      </c>
      <c r="X1201" t="s">
        <v>44</v>
      </c>
      <c r="Y1201">
        <v>27.2</v>
      </c>
      <c r="Z1201">
        <v>160.59</v>
      </c>
      <c r="AA1201">
        <v>0</v>
      </c>
    </row>
    <row r="1202" spans="1:27" x14ac:dyDescent="0.25">
      <c r="A1202" t="s">
        <v>1281</v>
      </c>
      <c r="B1202" s="6">
        <v>45803</v>
      </c>
      <c r="C1202" t="s">
        <v>88</v>
      </c>
      <c r="D1202" t="s">
        <v>54</v>
      </c>
      <c r="E1202" t="s">
        <v>47</v>
      </c>
      <c r="F1202" t="s">
        <v>86</v>
      </c>
      <c r="G1202" t="s">
        <v>144</v>
      </c>
      <c r="H1202">
        <v>2</v>
      </c>
      <c r="I1202">
        <v>41.97</v>
      </c>
      <c r="J1202">
        <v>15</v>
      </c>
      <c r="K1202">
        <v>33</v>
      </c>
      <c r="L1202">
        <v>6.95</v>
      </c>
      <c r="M1202">
        <v>4.5</v>
      </c>
      <c r="N1202" t="s">
        <v>41</v>
      </c>
      <c r="O1202" t="s">
        <v>42</v>
      </c>
      <c r="P1202" t="s">
        <v>34</v>
      </c>
      <c r="Q1202">
        <v>83.94</v>
      </c>
      <c r="R1202">
        <v>12.59</v>
      </c>
      <c r="S1202">
        <v>71.349999999999994</v>
      </c>
      <c r="T1202">
        <v>15</v>
      </c>
      <c r="U1202">
        <v>86.35</v>
      </c>
      <c r="V1202">
        <v>25</v>
      </c>
      <c r="W1202">
        <v>8</v>
      </c>
      <c r="X1202" t="s">
        <v>35</v>
      </c>
      <c r="Y1202">
        <v>31.4</v>
      </c>
      <c r="Z1202">
        <v>22.4</v>
      </c>
      <c r="AA1202">
        <v>1</v>
      </c>
    </row>
    <row r="1203" spans="1:27" x14ac:dyDescent="0.25">
      <c r="A1203" t="s">
        <v>1282</v>
      </c>
      <c r="B1203" s="6">
        <v>45803</v>
      </c>
      <c r="C1203" t="s">
        <v>58</v>
      </c>
      <c r="D1203" t="s">
        <v>38</v>
      </c>
      <c r="E1203" t="s">
        <v>29</v>
      </c>
      <c r="F1203" t="s">
        <v>59</v>
      </c>
      <c r="G1203" t="s">
        <v>40</v>
      </c>
      <c r="H1203">
        <v>4</v>
      </c>
      <c r="I1203">
        <v>280.43</v>
      </c>
      <c r="J1203">
        <v>10</v>
      </c>
      <c r="K1203">
        <v>23</v>
      </c>
      <c r="L1203">
        <v>7.08</v>
      </c>
      <c r="M1203">
        <v>5</v>
      </c>
      <c r="N1203" t="s">
        <v>60</v>
      </c>
      <c r="O1203" t="s">
        <v>42</v>
      </c>
      <c r="P1203" t="s">
        <v>64</v>
      </c>
      <c r="Q1203">
        <v>1121.72</v>
      </c>
      <c r="R1203">
        <v>112.17</v>
      </c>
      <c r="S1203">
        <v>1009.55</v>
      </c>
      <c r="T1203">
        <v>0</v>
      </c>
      <c r="U1203">
        <v>1009.55</v>
      </c>
      <c r="V1203">
        <v>44</v>
      </c>
      <c r="W1203">
        <v>0</v>
      </c>
      <c r="X1203" t="s">
        <v>44</v>
      </c>
      <c r="Y1203">
        <v>23.8</v>
      </c>
      <c r="Z1203">
        <v>240.27</v>
      </c>
      <c r="AA1203">
        <v>0</v>
      </c>
    </row>
    <row r="1204" spans="1:27" x14ac:dyDescent="0.25">
      <c r="A1204" t="s">
        <v>1283</v>
      </c>
      <c r="B1204" s="6">
        <v>45803</v>
      </c>
      <c r="C1204" t="s">
        <v>75</v>
      </c>
      <c r="D1204" t="s">
        <v>38</v>
      </c>
      <c r="E1204" t="s">
        <v>29</v>
      </c>
      <c r="F1204" t="s">
        <v>81</v>
      </c>
      <c r="G1204" t="s">
        <v>70</v>
      </c>
      <c r="H1204">
        <v>2</v>
      </c>
      <c r="I1204">
        <v>181.99</v>
      </c>
      <c r="J1204">
        <v>20</v>
      </c>
      <c r="K1204">
        <v>22</v>
      </c>
      <c r="L1204">
        <v>5.89</v>
      </c>
      <c r="M1204">
        <v>3.7</v>
      </c>
      <c r="N1204" t="s">
        <v>50</v>
      </c>
      <c r="O1204" t="s">
        <v>42</v>
      </c>
      <c r="P1204" t="s">
        <v>56</v>
      </c>
      <c r="Q1204">
        <v>363.98</v>
      </c>
      <c r="R1204">
        <v>72.8</v>
      </c>
      <c r="S1204">
        <v>291.18</v>
      </c>
      <c r="T1204">
        <v>25</v>
      </c>
      <c r="U1204">
        <v>316.18</v>
      </c>
      <c r="V1204">
        <v>34</v>
      </c>
      <c r="W1204">
        <v>0</v>
      </c>
      <c r="X1204" t="s">
        <v>44</v>
      </c>
      <c r="Y1204">
        <v>24.1</v>
      </c>
      <c r="Z1204">
        <v>70.17</v>
      </c>
      <c r="AA1204">
        <v>0</v>
      </c>
    </row>
    <row r="1205" spans="1:27" x14ac:dyDescent="0.25">
      <c r="A1205" t="s">
        <v>1284</v>
      </c>
      <c r="B1205" s="6">
        <v>45803</v>
      </c>
      <c r="C1205" t="s">
        <v>75</v>
      </c>
      <c r="D1205" t="s">
        <v>38</v>
      </c>
      <c r="E1205" t="s">
        <v>29</v>
      </c>
      <c r="F1205" t="s">
        <v>93</v>
      </c>
      <c r="G1205" t="s">
        <v>40</v>
      </c>
      <c r="H1205">
        <v>5</v>
      </c>
      <c r="I1205">
        <v>209.53</v>
      </c>
      <c r="J1205">
        <v>15</v>
      </c>
      <c r="K1205">
        <v>43</v>
      </c>
      <c r="L1205">
        <v>3.85</v>
      </c>
      <c r="M1205">
        <v>4</v>
      </c>
      <c r="N1205" t="s">
        <v>32</v>
      </c>
      <c r="O1205" t="s">
        <v>33</v>
      </c>
      <c r="P1205" t="s">
        <v>43</v>
      </c>
      <c r="Q1205">
        <v>1047.6500000000001</v>
      </c>
      <c r="R1205">
        <v>157.15</v>
      </c>
      <c r="S1205">
        <v>0</v>
      </c>
      <c r="T1205">
        <v>0</v>
      </c>
      <c r="U1205">
        <v>0</v>
      </c>
      <c r="V1205">
        <v>42</v>
      </c>
      <c r="W1205">
        <v>1</v>
      </c>
      <c r="X1205" t="s">
        <v>44</v>
      </c>
      <c r="Y1205">
        <v>15.6</v>
      </c>
      <c r="Z1205">
        <v>0</v>
      </c>
      <c r="AA1205">
        <v>0</v>
      </c>
    </row>
    <row r="1206" spans="1:27" x14ac:dyDescent="0.25">
      <c r="A1206" t="s">
        <v>1285</v>
      </c>
      <c r="B1206" s="6">
        <v>45803</v>
      </c>
      <c r="C1206" t="s">
        <v>37</v>
      </c>
      <c r="D1206" t="s">
        <v>66</v>
      </c>
      <c r="E1206" t="s">
        <v>47</v>
      </c>
      <c r="F1206" t="s">
        <v>39</v>
      </c>
      <c r="G1206" t="s">
        <v>31</v>
      </c>
      <c r="H1206">
        <v>7</v>
      </c>
      <c r="I1206">
        <v>55.31</v>
      </c>
      <c r="J1206">
        <v>5</v>
      </c>
      <c r="K1206">
        <v>28</v>
      </c>
      <c r="L1206">
        <v>0.86</v>
      </c>
      <c r="M1206">
        <v>4.7</v>
      </c>
      <c r="N1206" t="s">
        <v>60</v>
      </c>
      <c r="O1206" t="s">
        <v>42</v>
      </c>
      <c r="P1206" t="s">
        <v>34</v>
      </c>
      <c r="Q1206">
        <v>387.17</v>
      </c>
      <c r="R1206">
        <v>19.36</v>
      </c>
      <c r="S1206">
        <v>367.81</v>
      </c>
      <c r="T1206">
        <v>0</v>
      </c>
      <c r="U1206">
        <v>367.81</v>
      </c>
      <c r="V1206">
        <v>16</v>
      </c>
      <c r="W1206">
        <v>12</v>
      </c>
      <c r="X1206" t="s">
        <v>35</v>
      </c>
      <c r="Y1206">
        <v>18.899999999999999</v>
      </c>
      <c r="Z1206">
        <v>69.52</v>
      </c>
      <c r="AA1206">
        <v>1</v>
      </c>
    </row>
    <row r="1207" spans="1:27" x14ac:dyDescent="0.25">
      <c r="A1207" t="s">
        <v>1286</v>
      </c>
      <c r="B1207" s="6">
        <v>45804</v>
      </c>
      <c r="C1207" t="s">
        <v>37</v>
      </c>
      <c r="D1207" t="s">
        <v>54</v>
      </c>
      <c r="E1207" t="s">
        <v>47</v>
      </c>
      <c r="F1207" t="s">
        <v>30</v>
      </c>
      <c r="G1207" t="s">
        <v>119</v>
      </c>
      <c r="H1207">
        <v>5</v>
      </c>
      <c r="I1207">
        <v>247.24</v>
      </c>
      <c r="J1207">
        <v>20</v>
      </c>
      <c r="K1207">
        <v>31</v>
      </c>
      <c r="L1207">
        <v>4.1100000000000003</v>
      </c>
      <c r="M1207">
        <v>4.8</v>
      </c>
      <c r="N1207" t="s">
        <v>60</v>
      </c>
      <c r="O1207" t="s">
        <v>42</v>
      </c>
      <c r="P1207" t="s">
        <v>51</v>
      </c>
      <c r="Q1207">
        <v>1236.2</v>
      </c>
      <c r="R1207">
        <v>247.24</v>
      </c>
      <c r="S1207">
        <v>988.96</v>
      </c>
      <c r="T1207">
        <v>0</v>
      </c>
      <c r="U1207">
        <v>988.96</v>
      </c>
      <c r="V1207">
        <v>43</v>
      </c>
      <c r="W1207">
        <v>0</v>
      </c>
      <c r="X1207" t="s">
        <v>44</v>
      </c>
      <c r="Y1207">
        <v>19</v>
      </c>
      <c r="Z1207">
        <v>187.9</v>
      </c>
      <c r="AA1207">
        <v>0</v>
      </c>
    </row>
    <row r="1208" spans="1:27" x14ac:dyDescent="0.25">
      <c r="A1208" t="s">
        <v>1287</v>
      </c>
      <c r="B1208" s="6">
        <v>45804</v>
      </c>
      <c r="C1208" t="s">
        <v>58</v>
      </c>
      <c r="D1208" t="s">
        <v>46</v>
      </c>
      <c r="E1208" t="s">
        <v>29</v>
      </c>
      <c r="F1208" t="s">
        <v>59</v>
      </c>
      <c r="G1208" t="s">
        <v>117</v>
      </c>
      <c r="H1208">
        <v>6</v>
      </c>
      <c r="I1208">
        <v>26.07</v>
      </c>
      <c r="J1208">
        <v>20</v>
      </c>
      <c r="K1208">
        <v>34</v>
      </c>
      <c r="L1208">
        <v>6.86</v>
      </c>
      <c r="M1208">
        <v>2.8</v>
      </c>
      <c r="N1208" t="s">
        <v>60</v>
      </c>
      <c r="O1208" t="s">
        <v>42</v>
      </c>
      <c r="P1208" t="s">
        <v>64</v>
      </c>
      <c r="Q1208">
        <v>156.41999999999999</v>
      </c>
      <c r="R1208">
        <v>31.28</v>
      </c>
      <c r="S1208">
        <v>125.14</v>
      </c>
      <c r="T1208">
        <v>10</v>
      </c>
      <c r="U1208">
        <v>135.13999999999999</v>
      </c>
      <c r="V1208">
        <v>38</v>
      </c>
      <c r="W1208">
        <v>0</v>
      </c>
      <c r="X1208" t="s">
        <v>44</v>
      </c>
      <c r="Y1208">
        <v>27.3</v>
      </c>
      <c r="Z1208">
        <v>34.159999999999997</v>
      </c>
      <c r="AA1208">
        <v>0</v>
      </c>
    </row>
    <row r="1209" spans="1:27" x14ac:dyDescent="0.25">
      <c r="A1209" t="s">
        <v>1288</v>
      </c>
      <c r="B1209" s="6">
        <v>45804</v>
      </c>
      <c r="C1209" t="s">
        <v>53</v>
      </c>
      <c r="D1209" t="s">
        <v>46</v>
      </c>
      <c r="E1209" t="s">
        <v>29</v>
      </c>
      <c r="F1209" t="s">
        <v>59</v>
      </c>
      <c r="G1209" t="s">
        <v>119</v>
      </c>
      <c r="H1209">
        <v>2</v>
      </c>
      <c r="I1209">
        <v>473.64</v>
      </c>
      <c r="J1209">
        <v>10</v>
      </c>
      <c r="K1209">
        <v>10</v>
      </c>
      <c r="L1209">
        <v>3.75</v>
      </c>
      <c r="M1209">
        <v>3.9</v>
      </c>
      <c r="N1209" t="s">
        <v>32</v>
      </c>
      <c r="O1209" t="s">
        <v>42</v>
      </c>
      <c r="P1209" t="s">
        <v>56</v>
      </c>
      <c r="Q1209">
        <v>947.28</v>
      </c>
      <c r="R1209">
        <v>94.73</v>
      </c>
      <c r="S1209">
        <v>852.55</v>
      </c>
      <c r="T1209">
        <v>0</v>
      </c>
      <c r="U1209">
        <v>852.55</v>
      </c>
      <c r="V1209">
        <v>27</v>
      </c>
      <c r="W1209">
        <v>0</v>
      </c>
      <c r="X1209" t="s">
        <v>44</v>
      </c>
      <c r="Y1209">
        <v>21.4</v>
      </c>
      <c r="Z1209">
        <v>182.45</v>
      </c>
      <c r="AA1209">
        <v>0</v>
      </c>
    </row>
    <row r="1210" spans="1:27" x14ac:dyDescent="0.25">
      <c r="A1210" t="s">
        <v>1289</v>
      </c>
      <c r="B1210" s="6">
        <v>45804</v>
      </c>
      <c r="C1210" t="s">
        <v>27</v>
      </c>
      <c r="D1210" t="s">
        <v>66</v>
      </c>
      <c r="E1210" t="s">
        <v>47</v>
      </c>
      <c r="F1210" t="s">
        <v>59</v>
      </c>
      <c r="G1210" t="s">
        <v>144</v>
      </c>
      <c r="H1210">
        <v>5</v>
      </c>
      <c r="I1210">
        <v>479.12</v>
      </c>
      <c r="J1210">
        <v>5</v>
      </c>
      <c r="K1210">
        <v>30</v>
      </c>
      <c r="L1210">
        <v>6.4</v>
      </c>
      <c r="M1210">
        <v>3.9</v>
      </c>
      <c r="N1210" t="s">
        <v>32</v>
      </c>
      <c r="O1210" t="s">
        <v>42</v>
      </c>
      <c r="P1210" t="s">
        <v>51</v>
      </c>
      <c r="Q1210">
        <v>2395.6</v>
      </c>
      <c r="R1210">
        <v>119.78</v>
      </c>
      <c r="S1210">
        <v>2275.8200000000002</v>
      </c>
      <c r="T1210">
        <v>0</v>
      </c>
      <c r="U1210">
        <v>2275.8200000000002</v>
      </c>
      <c r="V1210">
        <v>15</v>
      </c>
      <c r="W1210">
        <v>15</v>
      </c>
      <c r="X1210" t="s">
        <v>35</v>
      </c>
      <c r="Y1210">
        <v>17.100000000000001</v>
      </c>
      <c r="Z1210">
        <v>389.17</v>
      </c>
      <c r="AA1210">
        <v>1</v>
      </c>
    </row>
    <row r="1211" spans="1:27" x14ac:dyDescent="0.25">
      <c r="A1211" t="s">
        <v>1290</v>
      </c>
      <c r="B1211" s="6">
        <v>45804</v>
      </c>
      <c r="C1211" t="s">
        <v>53</v>
      </c>
      <c r="D1211" t="s">
        <v>66</v>
      </c>
      <c r="E1211" t="s">
        <v>29</v>
      </c>
      <c r="F1211" t="s">
        <v>76</v>
      </c>
      <c r="G1211" t="s">
        <v>70</v>
      </c>
      <c r="H1211">
        <v>3</v>
      </c>
      <c r="I1211">
        <v>383.44</v>
      </c>
      <c r="J1211">
        <v>15</v>
      </c>
      <c r="K1211">
        <v>43</v>
      </c>
      <c r="L1211">
        <v>5.47</v>
      </c>
      <c r="M1211">
        <v>3.9</v>
      </c>
      <c r="N1211" t="s">
        <v>68</v>
      </c>
      <c r="O1211" t="s">
        <v>42</v>
      </c>
      <c r="P1211" t="s">
        <v>64</v>
      </c>
      <c r="Q1211">
        <v>1150.32</v>
      </c>
      <c r="R1211">
        <v>172.55</v>
      </c>
      <c r="S1211">
        <v>977.77</v>
      </c>
      <c r="T1211">
        <v>0</v>
      </c>
      <c r="U1211">
        <v>977.77</v>
      </c>
      <c r="V1211">
        <v>33</v>
      </c>
      <c r="W1211">
        <v>10</v>
      </c>
      <c r="X1211" t="s">
        <v>35</v>
      </c>
      <c r="Y1211">
        <v>15.6</v>
      </c>
      <c r="Z1211">
        <v>152.53</v>
      </c>
      <c r="AA1211">
        <v>1</v>
      </c>
    </row>
    <row r="1212" spans="1:27" x14ac:dyDescent="0.25">
      <c r="A1212" t="s">
        <v>1291</v>
      </c>
      <c r="B1212" s="6">
        <v>45804</v>
      </c>
      <c r="C1212" t="s">
        <v>75</v>
      </c>
      <c r="D1212" t="s">
        <v>38</v>
      </c>
      <c r="E1212" t="s">
        <v>47</v>
      </c>
      <c r="F1212" t="s">
        <v>86</v>
      </c>
      <c r="G1212" t="s">
        <v>63</v>
      </c>
      <c r="H1212">
        <v>3</v>
      </c>
      <c r="I1212">
        <v>198.29</v>
      </c>
      <c r="J1212">
        <v>0</v>
      </c>
      <c r="K1212">
        <v>21</v>
      </c>
      <c r="L1212">
        <v>5.14</v>
      </c>
      <c r="M1212">
        <v>4.9000000000000004</v>
      </c>
      <c r="N1212" t="s">
        <v>60</v>
      </c>
      <c r="O1212" t="s">
        <v>33</v>
      </c>
      <c r="P1212" t="s">
        <v>34</v>
      </c>
      <c r="Q1212">
        <v>594.87</v>
      </c>
      <c r="R1212">
        <v>0</v>
      </c>
      <c r="S1212">
        <v>0</v>
      </c>
      <c r="T1212">
        <v>0</v>
      </c>
      <c r="U1212">
        <v>0</v>
      </c>
      <c r="V1212">
        <v>16</v>
      </c>
      <c r="W1212">
        <v>5</v>
      </c>
      <c r="X1212" t="s">
        <v>44</v>
      </c>
      <c r="Y1212">
        <v>25.8</v>
      </c>
      <c r="Z1212">
        <v>0</v>
      </c>
      <c r="AA1212">
        <v>0</v>
      </c>
    </row>
    <row r="1213" spans="1:27" x14ac:dyDescent="0.25">
      <c r="A1213" t="s">
        <v>1292</v>
      </c>
      <c r="B1213" s="6">
        <v>45804</v>
      </c>
      <c r="C1213" t="s">
        <v>80</v>
      </c>
      <c r="D1213" t="s">
        <v>28</v>
      </c>
      <c r="E1213" t="s">
        <v>29</v>
      </c>
      <c r="F1213" t="s">
        <v>86</v>
      </c>
      <c r="G1213" t="s">
        <v>49</v>
      </c>
      <c r="H1213">
        <v>1</v>
      </c>
      <c r="I1213">
        <v>129.59</v>
      </c>
      <c r="J1213">
        <v>5</v>
      </c>
      <c r="K1213">
        <v>37</v>
      </c>
      <c r="L1213">
        <v>4.4800000000000004</v>
      </c>
      <c r="M1213">
        <v>4.3</v>
      </c>
      <c r="N1213" t="s">
        <v>68</v>
      </c>
      <c r="O1213" t="s">
        <v>33</v>
      </c>
      <c r="P1213" t="s">
        <v>51</v>
      </c>
      <c r="Q1213">
        <v>129.59</v>
      </c>
      <c r="R1213">
        <v>6.48</v>
      </c>
      <c r="S1213">
        <v>0</v>
      </c>
      <c r="T1213">
        <v>10</v>
      </c>
      <c r="U1213">
        <v>0</v>
      </c>
      <c r="V1213">
        <v>44</v>
      </c>
      <c r="W1213">
        <v>0</v>
      </c>
      <c r="X1213" t="s">
        <v>44</v>
      </c>
      <c r="Y1213">
        <v>31.9</v>
      </c>
      <c r="Z1213">
        <v>0</v>
      </c>
      <c r="AA1213">
        <v>0</v>
      </c>
    </row>
    <row r="1214" spans="1:27" x14ac:dyDescent="0.25">
      <c r="A1214" t="s">
        <v>1293</v>
      </c>
      <c r="B1214" s="6">
        <v>45804</v>
      </c>
      <c r="C1214" t="s">
        <v>58</v>
      </c>
      <c r="D1214" t="s">
        <v>46</v>
      </c>
      <c r="E1214" t="s">
        <v>29</v>
      </c>
      <c r="F1214" t="s">
        <v>39</v>
      </c>
      <c r="G1214" t="s">
        <v>78</v>
      </c>
      <c r="H1214">
        <v>2</v>
      </c>
      <c r="I1214">
        <v>32.49</v>
      </c>
      <c r="J1214">
        <v>10</v>
      </c>
      <c r="K1214">
        <v>31</v>
      </c>
      <c r="L1214">
        <v>6.47</v>
      </c>
      <c r="M1214">
        <v>3</v>
      </c>
      <c r="N1214" t="s">
        <v>68</v>
      </c>
      <c r="O1214" t="s">
        <v>42</v>
      </c>
      <c r="P1214" t="s">
        <v>56</v>
      </c>
      <c r="Q1214">
        <v>64.98</v>
      </c>
      <c r="R1214">
        <v>6.5</v>
      </c>
      <c r="S1214">
        <v>58.48</v>
      </c>
      <c r="T1214">
        <v>10</v>
      </c>
      <c r="U1214">
        <v>68.48</v>
      </c>
      <c r="V1214">
        <v>29</v>
      </c>
      <c r="W1214">
        <v>2</v>
      </c>
      <c r="X1214" t="s">
        <v>44</v>
      </c>
      <c r="Y1214">
        <v>24.7</v>
      </c>
      <c r="Z1214">
        <v>14.44</v>
      </c>
      <c r="AA1214">
        <v>0</v>
      </c>
    </row>
    <row r="1215" spans="1:27" x14ac:dyDescent="0.25">
      <c r="A1215" t="s">
        <v>1294</v>
      </c>
      <c r="B1215" s="6">
        <v>45804</v>
      </c>
      <c r="C1215" t="s">
        <v>80</v>
      </c>
      <c r="D1215" t="s">
        <v>66</v>
      </c>
      <c r="E1215" t="s">
        <v>47</v>
      </c>
      <c r="F1215" t="s">
        <v>48</v>
      </c>
      <c r="G1215" t="s">
        <v>136</v>
      </c>
      <c r="H1215">
        <v>2</v>
      </c>
      <c r="I1215">
        <v>85.39</v>
      </c>
      <c r="J1215">
        <v>5</v>
      </c>
      <c r="K1215">
        <v>19</v>
      </c>
      <c r="L1215">
        <v>1.4</v>
      </c>
      <c r="M1215">
        <v>3.4</v>
      </c>
      <c r="N1215" t="s">
        <v>68</v>
      </c>
      <c r="O1215" t="s">
        <v>42</v>
      </c>
      <c r="P1215" t="s">
        <v>43</v>
      </c>
      <c r="Q1215">
        <v>170.78</v>
      </c>
      <c r="R1215">
        <v>8.5399999999999991</v>
      </c>
      <c r="S1215">
        <v>162.24</v>
      </c>
      <c r="T1215">
        <v>10</v>
      </c>
      <c r="U1215">
        <v>172.24</v>
      </c>
      <c r="V1215">
        <v>15</v>
      </c>
      <c r="W1215">
        <v>4</v>
      </c>
      <c r="X1215" t="s">
        <v>44</v>
      </c>
      <c r="Y1215">
        <v>8.5</v>
      </c>
      <c r="Z1215">
        <v>13.79</v>
      </c>
      <c r="AA1215">
        <v>0</v>
      </c>
    </row>
    <row r="1216" spans="1:27" x14ac:dyDescent="0.25">
      <c r="A1216" t="s">
        <v>1295</v>
      </c>
      <c r="B1216" s="6">
        <v>45804</v>
      </c>
      <c r="C1216" t="s">
        <v>53</v>
      </c>
      <c r="D1216" t="s">
        <v>66</v>
      </c>
      <c r="E1216" t="s">
        <v>47</v>
      </c>
      <c r="F1216" t="s">
        <v>81</v>
      </c>
      <c r="G1216" t="s">
        <v>119</v>
      </c>
      <c r="H1216">
        <v>1</v>
      </c>
      <c r="I1216">
        <v>346.53</v>
      </c>
      <c r="J1216">
        <v>20</v>
      </c>
      <c r="K1216">
        <v>28</v>
      </c>
      <c r="L1216">
        <v>2.11</v>
      </c>
      <c r="M1216">
        <v>4.5</v>
      </c>
      <c r="N1216" t="s">
        <v>50</v>
      </c>
      <c r="O1216" t="s">
        <v>42</v>
      </c>
      <c r="P1216" t="s">
        <v>56</v>
      </c>
      <c r="Q1216">
        <v>346.53</v>
      </c>
      <c r="R1216">
        <v>69.31</v>
      </c>
      <c r="S1216">
        <v>277.22000000000003</v>
      </c>
      <c r="T1216">
        <v>25</v>
      </c>
      <c r="U1216">
        <v>302.22000000000003</v>
      </c>
      <c r="V1216">
        <v>22</v>
      </c>
      <c r="W1216">
        <v>6</v>
      </c>
      <c r="X1216" t="s">
        <v>35</v>
      </c>
      <c r="Y1216">
        <v>20.2</v>
      </c>
      <c r="Z1216">
        <v>56</v>
      </c>
      <c r="AA1216">
        <v>1</v>
      </c>
    </row>
    <row r="1217" spans="1:27" x14ac:dyDescent="0.25">
      <c r="A1217" t="s">
        <v>1296</v>
      </c>
      <c r="B1217" s="6">
        <v>45804</v>
      </c>
      <c r="C1217" t="s">
        <v>75</v>
      </c>
      <c r="D1217" t="s">
        <v>66</v>
      </c>
      <c r="E1217" t="s">
        <v>47</v>
      </c>
      <c r="F1217" t="s">
        <v>73</v>
      </c>
      <c r="G1217" t="s">
        <v>31</v>
      </c>
      <c r="H1217">
        <v>6</v>
      </c>
      <c r="I1217">
        <v>155.04</v>
      </c>
      <c r="J1217">
        <v>20</v>
      </c>
      <c r="K1217">
        <v>27</v>
      </c>
      <c r="L1217">
        <v>6.7</v>
      </c>
      <c r="M1217">
        <v>3.8</v>
      </c>
      <c r="N1217" t="s">
        <v>50</v>
      </c>
      <c r="O1217" t="s">
        <v>42</v>
      </c>
      <c r="P1217" t="s">
        <v>64</v>
      </c>
      <c r="Q1217">
        <v>930.24</v>
      </c>
      <c r="R1217">
        <v>186.05</v>
      </c>
      <c r="S1217">
        <v>744.19</v>
      </c>
      <c r="T1217">
        <v>0</v>
      </c>
      <c r="U1217">
        <v>744.19</v>
      </c>
      <c r="V1217">
        <v>26</v>
      </c>
      <c r="W1217">
        <v>1</v>
      </c>
      <c r="X1217" t="s">
        <v>44</v>
      </c>
      <c r="Y1217">
        <v>16.8</v>
      </c>
      <c r="Z1217">
        <v>125.02</v>
      </c>
      <c r="AA1217">
        <v>0</v>
      </c>
    </row>
    <row r="1218" spans="1:27" x14ac:dyDescent="0.25">
      <c r="A1218" t="s">
        <v>1297</v>
      </c>
      <c r="B1218" s="6">
        <v>45805</v>
      </c>
      <c r="C1218" t="s">
        <v>88</v>
      </c>
      <c r="D1218" t="s">
        <v>46</v>
      </c>
      <c r="E1218" t="s">
        <v>47</v>
      </c>
      <c r="F1218" t="s">
        <v>86</v>
      </c>
      <c r="G1218" t="s">
        <v>40</v>
      </c>
      <c r="H1218">
        <v>2</v>
      </c>
      <c r="I1218">
        <v>59.35</v>
      </c>
      <c r="J1218">
        <v>25</v>
      </c>
      <c r="K1218">
        <v>31</v>
      </c>
      <c r="L1218">
        <v>5.77</v>
      </c>
      <c r="M1218">
        <v>3.9</v>
      </c>
      <c r="N1218" t="s">
        <v>50</v>
      </c>
      <c r="O1218" t="s">
        <v>42</v>
      </c>
      <c r="P1218" t="s">
        <v>56</v>
      </c>
      <c r="Q1218">
        <v>118.7</v>
      </c>
      <c r="R1218">
        <v>29.68</v>
      </c>
      <c r="S1218">
        <v>89.02</v>
      </c>
      <c r="T1218">
        <v>15</v>
      </c>
      <c r="U1218">
        <v>104.02</v>
      </c>
      <c r="V1218">
        <v>39</v>
      </c>
      <c r="W1218">
        <v>0</v>
      </c>
      <c r="X1218" t="s">
        <v>44</v>
      </c>
      <c r="Y1218">
        <v>26.9</v>
      </c>
      <c r="Z1218">
        <v>23.95</v>
      </c>
      <c r="AA1218">
        <v>0</v>
      </c>
    </row>
    <row r="1219" spans="1:27" x14ac:dyDescent="0.25">
      <c r="A1219" t="s">
        <v>1298</v>
      </c>
      <c r="B1219" s="6">
        <v>45805</v>
      </c>
      <c r="C1219" t="s">
        <v>37</v>
      </c>
      <c r="D1219" t="s">
        <v>38</v>
      </c>
      <c r="E1219" t="s">
        <v>47</v>
      </c>
      <c r="F1219" t="s">
        <v>73</v>
      </c>
      <c r="G1219" t="s">
        <v>117</v>
      </c>
      <c r="H1219">
        <v>1</v>
      </c>
      <c r="I1219">
        <v>418.06</v>
      </c>
      <c r="J1219">
        <v>5</v>
      </c>
      <c r="K1219">
        <v>23</v>
      </c>
      <c r="L1219">
        <v>3.05</v>
      </c>
      <c r="M1219">
        <v>3.2</v>
      </c>
      <c r="N1219" t="s">
        <v>50</v>
      </c>
      <c r="O1219" t="s">
        <v>42</v>
      </c>
      <c r="P1219" t="s">
        <v>43</v>
      </c>
      <c r="Q1219">
        <v>418.06</v>
      </c>
      <c r="R1219">
        <v>20.9</v>
      </c>
      <c r="S1219">
        <v>397.16</v>
      </c>
      <c r="T1219">
        <v>0</v>
      </c>
      <c r="U1219">
        <v>397.16</v>
      </c>
      <c r="V1219">
        <v>24</v>
      </c>
      <c r="W1219">
        <v>0</v>
      </c>
      <c r="X1219" t="s">
        <v>44</v>
      </c>
      <c r="Y1219">
        <v>10.7</v>
      </c>
      <c r="Z1219">
        <v>42.5</v>
      </c>
      <c r="AA1219">
        <v>0</v>
      </c>
    </row>
    <row r="1220" spans="1:27" x14ac:dyDescent="0.25">
      <c r="A1220" t="s">
        <v>1299</v>
      </c>
      <c r="B1220" s="6">
        <v>45805</v>
      </c>
      <c r="C1220" t="s">
        <v>37</v>
      </c>
      <c r="D1220" t="s">
        <v>38</v>
      </c>
      <c r="E1220" t="s">
        <v>47</v>
      </c>
      <c r="F1220" t="s">
        <v>73</v>
      </c>
      <c r="G1220" t="s">
        <v>67</v>
      </c>
      <c r="H1220">
        <v>5</v>
      </c>
      <c r="I1220">
        <v>85.81</v>
      </c>
      <c r="J1220">
        <v>5</v>
      </c>
      <c r="K1220">
        <v>28</v>
      </c>
      <c r="L1220">
        <v>3.3</v>
      </c>
      <c r="M1220">
        <v>4.2</v>
      </c>
      <c r="N1220" t="s">
        <v>32</v>
      </c>
      <c r="O1220" t="s">
        <v>33</v>
      </c>
      <c r="P1220" t="s">
        <v>43</v>
      </c>
      <c r="Q1220">
        <v>429.05</v>
      </c>
      <c r="R1220">
        <v>21.45</v>
      </c>
      <c r="S1220">
        <v>0</v>
      </c>
      <c r="T1220">
        <v>0</v>
      </c>
      <c r="U1220">
        <v>0</v>
      </c>
      <c r="V1220">
        <v>43</v>
      </c>
      <c r="W1220">
        <v>0</v>
      </c>
      <c r="X1220" t="s">
        <v>44</v>
      </c>
      <c r="Y1220">
        <v>20.399999999999999</v>
      </c>
      <c r="Z1220">
        <v>0</v>
      </c>
      <c r="AA1220">
        <v>0</v>
      </c>
    </row>
    <row r="1221" spans="1:27" x14ac:dyDescent="0.25">
      <c r="A1221" t="s">
        <v>1300</v>
      </c>
      <c r="B1221" s="6">
        <v>45805</v>
      </c>
      <c r="C1221" t="s">
        <v>75</v>
      </c>
      <c r="D1221" t="s">
        <v>38</v>
      </c>
      <c r="E1221" t="s">
        <v>29</v>
      </c>
      <c r="F1221" t="s">
        <v>81</v>
      </c>
      <c r="G1221" t="s">
        <v>144</v>
      </c>
      <c r="H1221">
        <v>6</v>
      </c>
      <c r="I1221">
        <v>361.12</v>
      </c>
      <c r="J1221">
        <v>10</v>
      </c>
      <c r="K1221">
        <v>18</v>
      </c>
      <c r="L1221">
        <v>5.41</v>
      </c>
      <c r="M1221">
        <v>4.0999999999999996</v>
      </c>
      <c r="N1221" t="s">
        <v>68</v>
      </c>
      <c r="O1221" t="s">
        <v>42</v>
      </c>
      <c r="P1221" t="s">
        <v>43</v>
      </c>
      <c r="Q1221">
        <v>2166.7199999999998</v>
      </c>
      <c r="R1221">
        <v>216.67</v>
      </c>
      <c r="S1221">
        <v>1950.05</v>
      </c>
      <c r="T1221">
        <v>0</v>
      </c>
      <c r="U1221">
        <v>1950.05</v>
      </c>
      <c r="V1221">
        <v>29</v>
      </c>
      <c r="W1221">
        <v>0</v>
      </c>
      <c r="X1221" t="s">
        <v>44</v>
      </c>
      <c r="Y1221">
        <v>17.100000000000001</v>
      </c>
      <c r="Z1221">
        <v>333.46</v>
      </c>
      <c r="AA1221">
        <v>0</v>
      </c>
    </row>
    <row r="1222" spans="1:27" x14ac:dyDescent="0.25">
      <c r="A1222" t="s">
        <v>1301</v>
      </c>
      <c r="B1222" s="6">
        <v>45805</v>
      </c>
      <c r="C1222" t="s">
        <v>75</v>
      </c>
      <c r="D1222" t="s">
        <v>28</v>
      </c>
      <c r="E1222" t="s">
        <v>47</v>
      </c>
      <c r="F1222" t="s">
        <v>48</v>
      </c>
      <c r="G1222" t="s">
        <v>144</v>
      </c>
      <c r="H1222">
        <v>6</v>
      </c>
      <c r="I1222">
        <v>42.9</v>
      </c>
      <c r="J1222">
        <v>20</v>
      </c>
      <c r="K1222">
        <v>15</v>
      </c>
      <c r="L1222">
        <v>2.77</v>
      </c>
      <c r="M1222">
        <v>4.3</v>
      </c>
      <c r="N1222" t="s">
        <v>60</v>
      </c>
      <c r="O1222" t="s">
        <v>42</v>
      </c>
      <c r="P1222" t="s">
        <v>51</v>
      </c>
      <c r="Q1222">
        <v>257.39999999999998</v>
      </c>
      <c r="R1222">
        <v>51.48</v>
      </c>
      <c r="S1222">
        <v>205.92</v>
      </c>
      <c r="T1222">
        <v>20</v>
      </c>
      <c r="U1222">
        <v>225.92</v>
      </c>
      <c r="V1222">
        <v>43</v>
      </c>
      <c r="W1222">
        <v>0</v>
      </c>
      <c r="X1222" t="s">
        <v>44</v>
      </c>
      <c r="Y1222">
        <v>8.5</v>
      </c>
      <c r="Z1222">
        <v>17.5</v>
      </c>
      <c r="AA1222">
        <v>0</v>
      </c>
    </row>
    <row r="1223" spans="1:27" x14ac:dyDescent="0.25">
      <c r="A1223" t="s">
        <v>1302</v>
      </c>
      <c r="B1223" s="6">
        <v>45805</v>
      </c>
      <c r="C1223" t="s">
        <v>80</v>
      </c>
      <c r="D1223" t="s">
        <v>46</v>
      </c>
      <c r="E1223" t="s">
        <v>29</v>
      </c>
      <c r="F1223" t="s">
        <v>86</v>
      </c>
      <c r="G1223" t="s">
        <v>70</v>
      </c>
      <c r="H1223">
        <v>5</v>
      </c>
      <c r="I1223">
        <v>212.28</v>
      </c>
      <c r="J1223">
        <v>20</v>
      </c>
      <c r="K1223">
        <v>30</v>
      </c>
      <c r="L1223">
        <v>3.78</v>
      </c>
      <c r="M1223">
        <v>3.8</v>
      </c>
      <c r="N1223" t="s">
        <v>50</v>
      </c>
      <c r="O1223" t="s">
        <v>42</v>
      </c>
      <c r="P1223" t="s">
        <v>43</v>
      </c>
      <c r="Q1223">
        <v>1061.4000000000001</v>
      </c>
      <c r="R1223">
        <v>212.28</v>
      </c>
      <c r="S1223">
        <v>849.12</v>
      </c>
      <c r="T1223">
        <v>0</v>
      </c>
      <c r="U1223">
        <v>849.12</v>
      </c>
      <c r="V1223">
        <v>31</v>
      </c>
      <c r="W1223">
        <v>0</v>
      </c>
      <c r="X1223" t="s">
        <v>44</v>
      </c>
      <c r="Y1223">
        <v>13.1</v>
      </c>
      <c r="Z1223">
        <v>111.23</v>
      </c>
      <c r="AA1223">
        <v>0</v>
      </c>
    </row>
    <row r="1224" spans="1:27" x14ac:dyDescent="0.25">
      <c r="A1224" t="s">
        <v>1303</v>
      </c>
      <c r="B1224" s="6">
        <v>45805</v>
      </c>
      <c r="C1224" t="s">
        <v>84</v>
      </c>
      <c r="D1224" t="s">
        <v>46</v>
      </c>
      <c r="E1224" t="s">
        <v>29</v>
      </c>
      <c r="F1224" t="s">
        <v>81</v>
      </c>
      <c r="G1224" t="s">
        <v>67</v>
      </c>
      <c r="H1224">
        <v>1</v>
      </c>
      <c r="I1224">
        <v>174.48</v>
      </c>
      <c r="J1224">
        <v>25</v>
      </c>
      <c r="K1224">
        <v>36</v>
      </c>
      <c r="L1224">
        <v>3.06</v>
      </c>
      <c r="M1224">
        <v>4.7</v>
      </c>
      <c r="N1224" t="s">
        <v>60</v>
      </c>
      <c r="O1224" t="s">
        <v>42</v>
      </c>
      <c r="P1224" t="s">
        <v>43</v>
      </c>
      <c r="Q1224">
        <v>174.48</v>
      </c>
      <c r="R1224">
        <v>43.62</v>
      </c>
      <c r="S1224">
        <v>130.86000000000001</v>
      </c>
      <c r="T1224">
        <v>20</v>
      </c>
      <c r="U1224">
        <v>150.86000000000001</v>
      </c>
      <c r="V1224">
        <v>29</v>
      </c>
      <c r="W1224">
        <v>7</v>
      </c>
      <c r="X1224" t="s">
        <v>35</v>
      </c>
      <c r="Y1224">
        <v>17</v>
      </c>
      <c r="Z1224">
        <v>22.25</v>
      </c>
      <c r="AA1224">
        <v>1</v>
      </c>
    </row>
    <row r="1225" spans="1:27" x14ac:dyDescent="0.25">
      <c r="A1225" t="s">
        <v>1304</v>
      </c>
      <c r="B1225" s="6">
        <v>45805</v>
      </c>
      <c r="C1225" t="s">
        <v>58</v>
      </c>
      <c r="D1225" t="s">
        <v>66</v>
      </c>
      <c r="E1225" t="s">
        <v>47</v>
      </c>
      <c r="F1225" t="s">
        <v>39</v>
      </c>
      <c r="G1225" t="s">
        <v>144</v>
      </c>
      <c r="H1225">
        <v>2</v>
      </c>
      <c r="I1225">
        <v>257.83</v>
      </c>
      <c r="J1225">
        <v>15</v>
      </c>
      <c r="K1225">
        <v>39</v>
      </c>
      <c r="L1225">
        <v>4.24</v>
      </c>
      <c r="M1225">
        <v>3.1</v>
      </c>
      <c r="N1225" t="s">
        <v>32</v>
      </c>
      <c r="O1225" t="s">
        <v>33</v>
      </c>
      <c r="P1225" t="s">
        <v>56</v>
      </c>
      <c r="Q1225">
        <v>515.66</v>
      </c>
      <c r="R1225">
        <v>77.349999999999994</v>
      </c>
      <c r="S1225">
        <v>0</v>
      </c>
      <c r="T1225">
        <v>0</v>
      </c>
      <c r="U1225">
        <v>0</v>
      </c>
      <c r="V1225">
        <v>20</v>
      </c>
      <c r="W1225">
        <v>19</v>
      </c>
      <c r="X1225" t="s">
        <v>35</v>
      </c>
      <c r="Y1225">
        <v>23</v>
      </c>
      <c r="Z1225">
        <v>0</v>
      </c>
      <c r="AA1225">
        <v>1</v>
      </c>
    </row>
    <row r="1226" spans="1:27" x14ac:dyDescent="0.25">
      <c r="A1226" t="s">
        <v>1305</v>
      </c>
      <c r="B1226" s="6">
        <v>45805</v>
      </c>
      <c r="C1226" t="s">
        <v>84</v>
      </c>
      <c r="D1226" t="s">
        <v>54</v>
      </c>
      <c r="E1226" t="s">
        <v>47</v>
      </c>
      <c r="F1226" t="s">
        <v>81</v>
      </c>
      <c r="G1226" t="s">
        <v>63</v>
      </c>
      <c r="H1226">
        <v>5</v>
      </c>
      <c r="I1226">
        <v>107.73</v>
      </c>
      <c r="J1226">
        <v>10</v>
      </c>
      <c r="K1226">
        <v>28</v>
      </c>
      <c r="L1226">
        <v>1.21</v>
      </c>
      <c r="M1226">
        <v>3.6</v>
      </c>
      <c r="N1226" t="s">
        <v>50</v>
      </c>
      <c r="O1226" t="s">
        <v>42</v>
      </c>
      <c r="P1226" t="s">
        <v>64</v>
      </c>
      <c r="Q1226">
        <v>538.65</v>
      </c>
      <c r="R1226">
        <v>53.86</v>
      </c>
      <c r="S1226">
        <v>484.79</v>
      </c>
      <c r="T1226">
        <v>0</v>
      </c>
      <c r="U1226">
        <v>484.79</v>
      </c>
      <c r="V1226">
        <v>22</v>
      </c>
      <c r="W1226">
        <v>6</v>
      </c>
      <c r="X1226" t="s">
        <v>35</v>
      </c>
      <c r="Y1226">
        <v>21.8</v>
      </c>
      <c r="Z1226">
        <v>105.68</v>
      </c>
      <c r="AA1226">
        <v>1</v>
      </c>
    </row>
    <row r="1227" spans="1:27" x14ac:dyDescent="0.25">
      <c r="A1227" t="s">
        <v>1306</v>
      </c>
      <c r="B1227" s="6">
        <v>45805</v>
      </c>
      <c r="C1227" t="s">
        <v>75</v>
      </c>
      <c r="D1227" t="s">
        <v>54</v>
      </c>
      <c r="E1227" t="s">
        <v>47</v>
      </c>
      <c r="F1227" t="s">
        <v>39</v>
      </c>
      <c r="G1227" t="s">
        <v>49</v>
      </c>
      <c r="H1227">
        <v>2</v>
      </c>
      <c r="I1227">
        <v>90.64</v>
      </c>
      <c r="J1227">
        <v>20</v>
      </c>
      <c r="K1227">
        <v>31</v>
      </c>
      <c r="L1227">
        <v>6.92</v>
      </c>
      <c r="M1227">
        <v>3.6</v>
      </c>
      <c r="N1227" t="s">
        <v>50</v>
      </c>
      <c r="O1227" t="s">
        <v>33</v>
      </c>
      <c r="P1227" t="s">
        <v>64</v>
      </c>
      <c r="Q1227">
        <v>181.28</v>
      </c>
      <c r="R1227">
        <v>36.26</v>
      </c>
      <c r="S1227">
        <v>0</v>
      </c>
      <c r="T1227">
        <v>20</v>
      </c>
      <c r="U1227">
        <v>0</v>
      </c>
      <c r="V1227">
        <v>22</v>
      </c>
      <c r="W1227">
        <v>9</v>
      </c>
      <c r="X1227" t="s">
        <v>35</v>
      </c>
      <c r="Y1227">
        <v>13.1</v>
      </c>
      <c r="Z1227">
        <v>0</v>
      </c>
      <c r="AA1227">
        <v>1</v>
      </c>
    </row>
    <row r="1228" spans="1:27" x14ac:dyDescent="0.25">
      <c r="A1228" t="s">
        <v>1307</v>
      </c>
      <c r="B1228" s="6">
        <v>45805</v>
      </c>
      <c r="C1228" t="s">
        <v>88</v>
      </c>
      <c r="D1228" t="s">
        <v>46</v>
      </c>
      <c r="E1228" t="s">
        <v>47</v>
      </c>
      <c r="F1228" t="s">
        <v>81</v>
      </c>
      <c r="G1228" t="s">
        <v>117</v>
      </c>
      <c r="H1228">
        <v>2</v>
      </c>
      <c r="I1228">
        <v>288.89</v>
      </c>
      <c r="J1228">
        <v>0</v>
      </c>
      <c r="K1228">
        <v>13</v>
      </c>
      <c r="L1228">
        <v>0.66</v>
      </c>
      <c r="M1228">
        <v>4.4000000000000004</v>
      </c>
      <c r="N1228" t="s">
        <v>41</v>
      </c>
      <c r="O1228" t="s">
        <v>42</v>
      </c>
      <c r="P1228" t="s">
        <v>56</v>
      </c>
      <c r="Q1228">
        <v>577.78</v>
      </c>
      <c r="R1228">
        <v>0</v>
      </c>
      <c r="S1228">
        <v>577.78</v>
      </c>
      <c r="T1228">
        <v>0</v>
      </c>
      <c r="U1228">
        <v>577.78</v>
      </c>
      <c r="V1228">
        <v>17</v>
      </c>
      <c r="W1228">
        <v>0</v>
      </c>
      <c r="X1228" t="s">
        <v>44</v>
      </c>
      <c r="Y1228">
        <v>8.6999999999999993</v>
      </c>
      <c r="Z1228">
        <v>50.27</v>
      </c>
      <c r="AA1228">
        <v>0</v>
      </c>
    </row>
    <row r="1229" spans="1:27" x14ac:dyDescent="0.25">
      <c r="A1229" t="s">
        <v>1308</v>
      </c>
      <c r="B1229" s="6">
        <v>45806</v>
      </c>
      <c r="C1229" t="s">
        <v>37</v>
      </c>
      <c r="D1229" t="s">
        <v>66</v>
      </c>
      <c r="E1229" t="s">
        <v>47</v>
      </c>
      <c r="F1229" t="s">
        <v>111</v>
      </c>
      <c r="G1229" t="s">
        <v>67</v>
      </c>
      <c r="H1229">
        <v>5</v>
      </c>
      <c r="I1229">
        <v>30.68</v>
      </c>
      <c r="J1229">
        <v>20</v>
      </c>
      <c r="K1229">
        <v>20</v>
      </c>
      <c r="L1229">
        <v>2.4</v>
      </c>
      <c r="M1229">
        <v>3.8</v>
      </c>
      <c r="N1229" t="s">
        <v>32</v>
      </c>
      <c r="O1229" t="s">
        <v>42</v>
      </c>
      <c r="P1229" t="s">
        <v>56</v>
      </c>
      <c r="Q1229">
        <v>153.4</v>
      </c>
      <c r="R1229">
        <v>30.68</v>
      </c>
      <c r="S1229">
        <v>122.72</v>
      </c>
      <c r="T1229">
        <v>10</v>
      </c>
      <c r="U1229">
        <v>132.72</v>
      </c>
      <c r="V1229">
        <v>44</v>
      </c>
      <c r="W1229">
        <v>0</v>
      </c>
      <c r="X1229" t="s">
        <v>44</v>
      </c>
      <c r="Y1229">
        <v>10.4</v>
      </c>
      <c r="Z1229">
        <v>12.76</v>
      </c>
      <c r="AA1229">
        <v>0</v>
      </c>
    </row>
    <row r="1230" spans="1:27" x14ac:dyDescent="0.25">
      <c r="A1230" t="s">
        <v>1309</v>
      </c>
      <c r="B1230" s="6">
        <v>45806</v>
      </c>
      <c r="C1230" t="s">
        <v>37</v>
      </c>
      <c r="D1230" t="s">
        <v>46</v>
      </c>
      <c r="E1230" t="s">
        <v>29</v>
      </c>
      <c r="F1230" t="s">
        <v>86</v>
      </c>
      <c r="G1230" t="s">
        <v>70</v>
      </c>
      <c r="H1230">
        <v>6</v>
      </c>
      <c r="I1230">
        <v>223.37</v>
      </c>
      <c r="J1230">
        <v>0</v>
      </c>
      <c r="K1230">
        <v>44</v>
      </c>
      <c r="L1230">
        <v>1.49</v>
      </c>
      <c r="M1230">
        <v>2.8</v>
      </c>
      <c r="N1230" t="s">
        <v>50</v>
      </c>
      <c r="O1230" t="s">
        <v>33</v>
      </c>
      <c r="P1230" t="s">
        <v>64</v>
      </c>
      <c r="Q1230">
        <v>1340.22</v>
      </c>
      <c r="R1230">
        <v>0</v>
      </c>
      <c r="S1230">
        <v>0</v>
      </c>
      <c r="T1230">
        <v>0</v>
      </c>
      <c r="U1230">
        <v>0</v>
      </c>
      <c r="V1230">
        <v>43</v>
      </c>
      <c r="W1230">
        <v>1</v>
      </c>
      <c r="X1230" t="s">
        <v>44</v>
      </c>
      <c r="Y1230">
        <v>15.3</v>
      </c>
      <c r="Z1230">
        <v>0</v>
      </c>
      <c r="AA1230">
        <v>0</v>
      </c>
    </row>
    <row r="1231" spans="1:27" x14ac:dyDescent="0.25">
      <c r="A1231" t="s">
        <v>1310</v>
      </c>
      <c r="B1231" s="6">
        <v>45806</v>
      </c>
      <c r="C1231" t="s">
        <v>53</v>
      </c>
      <c r="D1231" t="s">
        <v>54</v>
      </c>
      <c r="E1231" t="s">
        <v>29</v>
      </c>
      <c r="F1231" t="s">
        <v>86</v>
      </c>
      <c r="G1231" t="s">
        <v>98</v>
      </c>
      <c r="H1231">
        <v>7</v>
      </c>
      <c r="I1231">
        <v>225.2</v>
      </c>
      <c r="J1231">
        <v>0</v>
      </c>
      <c r="K1231">
        <v>31</v>
      </c>
      <c r="L1231">
        <v>6.48</v>
      </c>
      <c r="M1231">
        <v>3.8</v>
      </c>
      <c r="N1231" t="s">
        <v>60</v>
      </c>
      <c r="O1231" t="s">
        <v>42</v>
      </c>
      <c r="P1231" t="s">
        <v>34</v>
      </c>
      <c r="Q1231">
        <v>1576.4</v>
      </c>
      <c r="R1231">
        <v>0</v>
      </c>
      <c r="S1231">
        <v>1576.4</v>
      </c>
      <c r="T1231">
        <v>0</v>
      </c>
      <c r="U1231">
        <v>1576.4</v>
      </c>
      <c r="V1231">
        <v>33</v>
      </c>
      <c r="W1231">
        <v>0</v>
      </c>
      <c r="X1231" t="s">
        <v>44</v>
      </c>
      <c r="Y1231">
        <v>21.3</v>
      </c>
      <c r="Z1231">
        <v>335.77</v>
      </c>
      <c r="AA1231">
        <v>0</v>
      </c>
    </row>
    <row r="1232" spans="1:27" x14ac:dyDescent="0.25">
      <c r="A1232" t="s">
        <v>1311</v>
      </c>
      <c r="B1232" s="6">
        <v>45806</v>
      </c>
      <c r="C1232" t="s">
        <v>80</v>
      </c>
      <c r="D1232" t="s">
        <v>46</v>
      </c>
      <c r="E1232" t="s">
        <v>47</v>
      </c>
      <c r="F1232" t="s">
        <v>59</v>
      </c>
      <c r="G1232" t="s">
        <v>49</v>
      </c>
      <c r="H1232">
        <v>3</v>
      </c>
      <c r="I1232">
        <v>346.19</v>
      </c>
      <c r="J1232">
        <v>15</v>
      </c>
      <c r="K1232">
        <v>38</v>
      </c>
      <c r="L1232">
        <v>1.68</v>
      </c>
      <c r="M1232">
        <v>3.4</v>
      </c>
      <c r="N1232" t="s">
        <v>32</v>
      </c>
      <c r="O1232" t="s">
        <v>42</v>
      </c>
      <c r="P1232" t="s">
        <v>56</v>
      </c>
      <c r="Q1232">
        <v>1038.57</v>
      </c>
      <c r="R1232">
        <v>155.79</v>
      </c>
      <c r="S1232">
        <v>882.78</v>
      </c>
      <c r="T1232">
        <v>0</v>
      </c>
      <c r="U1232">
        <v>882.78</v>
      </c>
      <c r="V1232">
        <v>35</v>
      </c>
      <c r="W1232">
        <v>3</v>
      </c>
      <c r="X1232" t="s">
        <v>44</v>
      </c>
      <c r="Y1232">
        <v>26.8</v>
      </c>
      <c r="Z1232">
        <v>236.59</v>
      </c>
      <c r="AA1232">
        <v>0</v>
      </c>
    </row>
    <row r="1233" spans="1:27" x14ac:dyDescent="0.25">
      <c r="A1233" t="s">
        <v>1312</v>
      </c>
      <c r="B1233" s="6">
        <v>45806</v>
      </c>
      <c r="C1233" t="s">
        <v>88</v>
      </c>
      <c r="D1233" t="s">
        <v>28</v>
      </c>
      <c r="E1233" t="s">
        <v>29</v>
      </c>
      <c r="F1233" t="s">
        <v>86</v>
      </c>
      <c r="G1233" t="s">
        <v>49</v>
      </c>
      <c r="H1233">
        <v>4</v>
      </c>
      <c r="I1233">
        <v>44.79</v>
      </c>
      <c r="J1233">
        <v>20</v>
      </c>
      <c r="K1233">
        <v>24</v>
      </c>
      <c r="L1233">
        <v>0.78</v>
      </c>
      <c r="M1233">
        <v>3.2</v>
      </c>
      <c r="N1233" t="s">
        <v>60</v>
      </c>
      <c r="O1233" t="s">
        <v>42</v>
      </c>
      <c r="P1233" t="s">
        <v>56</v>
      </c>
      <c r="Q1233">
        <v>179.16</v>
      </c>
      <c r="R1233">
        <v>35.83</v>
      </c>
      <c r="S1233">
        <v>143.33000000000001</v>
      </c>
      <c r="T1233">
        <v>10</v>
      </c>
      <c r="U1233">
        <v>153.33000000000001</v>
      </c>
      <c r="V1233">
        <v>34</v>
      </c>
      <c r="W1233">
        <v>0</v>
      </c>
      <c r="X1233" t="s">
        <v>44</v>
      </c>
      <c r="Y1233">
        <v>15.8</v>
      </c>
      <c r="Z1233">
        <v>22.65</v>
      </c>
      <c r="AA1233">
        <v>0</v>
      </c>
    </row>
    <row r="1234" spans="1:27" x14ac:dyDescent="0.25">
      <c r="A1234" t="s">
        <v>1313</v>
      </c>
      <c r="B1234" s="6">
        <v>45806</v>
      </c>
      <c r="C1234" t="s">
        <v>27</v>
      </c>
      <c r="D1234" t="s">
        <v>28</v>
      </c>
      <c r="E1234" t="s">
        <v>47</v>
      </c>
      <c r="F1234" t="s">
        <v>81</v>
      </c>
      <c r="G1234" t="s">
        <v>31</v>
      </c>
      <c r="H1234">
        <v>1</v>
      </c>
      <c r="I1234">
        <v>183.05</v>
      </c>
      <c r="J1234">
        <v>25</v>
      </c>
      <c r="K1234">
        <v>26</v>
      </c>
      <c r="L1234">
        <v>6.55</v>
      </c>
      <c r="M1234">
        <v>4.0999999999999996</v>
      </c>
      <c r="N1234" t="s">
        <v>68</v>
      </c>
      <c r="O1234" t="s">
        <v>42</v>
      </c>
      <c r="P1234" t="s">
        <v>43</v>
      </c>
      <c r="Q1234">
        <v>183.05</v>
      </c>
      <c r="R1234">
        <v>45.76</v>
      </c>
      <c r="S1234">
        <v>137.29</v>
      </c>
      <c r="T1234">
        <v>20</v>
      </c>
      <c r="U1234">
        <v>157.29</v>
      </c>
      <c r="V1234">
        <v>44</v>
      </c>
      <c r="W1234">
        <v>0</v>
      </c>
      <c r="X1234" t="s">
        <v>44</v>
      </c>
      <c r="Y1234">
        <v>20.9</v>
      </c>
      <c r="Z1234">
        <v>28.69</v>
      </c>
      <c r="AA1234">
        <v>0</v>
      </c>
    </row>
    <row r="1235" spans="1:27" x14ac:dyDescent="0.25">
      <c r="A1235" t="s">
        <v>1314</v>
      </c>
      <c r="B1235" s="6">
        <v>45806</v>
      </c>
      <c r="C1235" t="s">
        <v>88</v>
      </c>
      <c r="D1235" t="s">
        <v>38</v>
      </c>
      <c r="E1235" t="s">
        <v>47</v>
      </c>
      <c r="F1235" t="s">
        <v>93</v>
      </c>
      <c r="G1235" t="s">
        <v>70</v>
      </c>
      <c r="H1235">
        <v>5</v>
      </c>
      <c r="I1235">
        <v>47.84</v>
      </c>
      <c r="J1235">
        <v>25</v>
      </c>
      <c r="K1235">
        <v>34</v>
      </c>
      <c r="L1235">
        <v>7.72</v>
      </c>
      <c r="M1235">
        <v>3.4</v>
      </c>
      <c r="N1235" t="s">
        <v>32</v>
      </c>
      <c r="O1235" t="s">
        <v>42</v>
      </c>
      <c r="P1235" t="s">
        <v>64</v>
      </c>
      <c r="Q1235">
        <v>239.2</v>
      </c>
      <c r="R1235">
        <v>59.8</v>
      </c>
      <c r="S1235">
        <v>179.4</v>
      </c>
      <c r="T1235">
        <v>10</v>
      </c>
      <c r="U1235">
        <v>189.4</v>
      </c>
      <c r="V1235">
        <v>34</v>
      </c>
      <c r="W1235">
        <v>0</v>
      </c>
      <c r="X1235" t="s">
        <v>44</v>
      </c>
      <c r="Y1235">
        <v>12.7</v>
      </c>
      <c r="Z1235">
        <v>22.78</v>
      </c>
      <c r="AA1235">
        <v>0</v>
      </c>
    </row>
    <row r="1236" spans="1:27" x14ac:dyDescent="0.25">
      <c r="A1236" t="s">
        <v>1315</v>
      </c>
      <c r="B1236" s="6">
        <v>45806</v>
      </c>
      <c r="C1236" t="s">
        <v>75</v>
      </c>
      <c r="D1236" t="s">
        <v>46</v>
      </c>
      <c r="E1236" t="s">
        <v>47</v>
      </c>
      <c r="F1236" t="s">
        <v>73</v>
      </c>
      <c r="G1236" t="s">
        <v>136</v>
      </c>
      <c r="H1236">
        <v>7</v>
      </c>
      <c r="I1236">
        <v>40.75</v>
      </c>
      <c r="J1236">
        <v>25</v>
      </c>
      <c r="K1236">
        <v>35</v>
      </c>
      <c r="L1236">
        <v>1.02</v>
      </c>
      <c r="M1236">
        <v>3.6</v>
      </c>
      <c r="N1236" t="s">
        <v>60</v>
      </c>
      <c r="O1236" t="s">
        <v>42</v>
      </c>
      <c r="P1236" t="s">
        <v>34</v>
      </c>
      <c r="Q1236">
        <v>285.25</v>
      </c>
      <c r="R1236">
        <v>71.31</v>
      </c>
      <c r="S1236">
        <v>213.94</v>
      </c>
      <c r="T1236">
        <v>10</v>
      </c>
      <c r="U1236">
        <v>223.94</v>
      </c>
      <c r="V1236">
        <v>35</v>
      </c>
      <c r="W1236">
        <v>0</v>
      </c>
      <c r="X1236" t="s">
        <v>44</v>
      </c>
      <c r="Y1236">
        <v>22.3</v>
      </c>
      <c r="Z1236">
        <v>47.71</v>
      </c>
      <c r="AA1236">
        <v>0</v>
      </c>
    </row>
    <row r="1237" spans="1:27" x14ac:dyDescent="0.25">
      <c r="A1237" t="s">
        <v>1316</v>
      </c>
      <c r="B1237" s="6">
        <v>45806</v>
      </c>
      <c r="C1237" t="s">
        <v>27</v>
      </c>
      <c r="D1237" t="s">
        <v>46</v>
      </c>
      <c r="E1237" t="s">
        <v>29</v>
      </c>
      <c r="F1237" t="s">
        <v>111</v>
      </c>
      <c r="G1237" t="s">
        <v>31</v>
      </c>
      <c r="H1237">
        <v>4</v>
      </c>
      <c r="I1237">
        <v>445.49</v>
      </c>
      <c r="J1237">
        <v>20</v>
      </c>
      <c r="K1237">
        <v>12</v>
      </c>
      <c r="L1237">
        <v>3.24</v>
      </c>
      <c r="M1237">
        <v>3.5</v>
      </c>
      <c r="N1237" t="s">
        <v>32</v>
      </c>
      <c r="O1237" t="s">
        <v>42</v>
      </c>
      <c r="P1237" t="s">
        <v>34</v>
      </c>
      <c r="Q1237">
        <v>1781.96</v>
      </c>
      <c r="R1237">
        <v>356.39</v>
      </c>
      <c r="S1237">
        <v>1425.57</v>
      </c>
      <c r="T1237">
        <v>0</v>
      </c>
      <c r="U1237">
        <v>1425.57</v>
      </c>
      <c r="V1237">
        <v>42</v>
      </c>
      <c r="W1237">
        <v>0</v>
      </c>
      <c r="X1237" t="s">
        <v>44</v>
      </c>
      <c r="Y1237">
        <v>11.6</v>
      </c>
      <c r="Z1237">
        <v>165.37</v>
      </c>
      <c r="AA1237">
        <v>0</v>
      </c>
    </row>
    <row r="1238" spans="1:27" x14ac:dyDescent="0.25">
      <c r="A1238" t="s">
        <v>1317</v>
      </c>
      <c r="B1238" s="6">
        <v>45806</v>
      </c>
      <c r="C1238" t="s">
        <v>53</v>
      </c>
      <c r="D1238" t="s">
        <v>46</v>
      </c>
      <c r="E1238" t="s">
        <v>29</v>
      </c>
      <c r="F1238" t="s">
        <v>111</v>
      </c>
      <c r="G1238" t="s">
        <v>67</v>
      </c>
      <c r="H1238">
        <v>6</v>
      </c>
      <c r="I1238">
        <v>499.35</v>
      </c>
      <c r="J1238">
        <v>25</v>
      </c>
      <c r="K1238">
        <v>17</v>
      </c>
      <c r="L1238">
        <v>7.71</v>
      </c>
      <c r="M1238">
        <v>4.5999999999999996</v>
      </c>
      <c r="N1238" t="s">
        <v>41</v>
      </c>
      <c r="O1238" t="s">
        <v>42</v>
      </c>
      <c r="P1238" t="s">
        <v>43</v>
      </c>
      <c r="Q1238">
        <v>2996.1</v>
      </c>
      <c r="R1238">
        <v>749.02</v>
      </c>
      <c r="S1238">
        <v>2247.08</v>
      </c>
      <c r="T1238">
        <v>0</v>
      </c>
      <c r="U1238">
        <v>2247.08</v>
      </c>
      <c r="V1238">
        <v>39</v>
      </c>
      <c r="W1238">
        <v>0</v>
      </c>
      <c r="X1238" t="s">
        <v>44</v>
      </c>
      <c r="Y1238">
        <v>15.4</v>
      </c>
      <c r="Z1238">
        <v>346.05</v>
      </c>
      <c r="AA1238">
        <v>0</v>
      </c>
    </row>
    <row r="1239" spans="1:27" x14ac:dyDescent="0.25">
      <c r="A1239" t="s">
        <v>1318</v>
      </c>
      <c r="B1239" s="6">
        <v>45806</v>
      </c>
      <c r="C1239" t="s">
        <v>37</v>
      </c>
      <c r="D1239" t="s">
        <v>66</v>
      </c>
      <c r="E1239" t="s">
        <v>29</v>
      </c>
      <c r="F1239" t="s">
        <v>93</v>
      </c>
      <c r="G1239" t="s">
        <v>49</v>
      </c>
      <c r="H1239">
        <v>3</v>
      </c>
      <c r="I1239">
        <v>256.77999999999997</v>
      </c>
      <c r="J1239">
        <v>0</v>
      </c>
      <c r="K1239">
        <v>26</v>
      </c>
      <c r="L1239">
        <v>4.25</v>
      </c>
      <c r="M1239">
        <v>4.2</v>
      </c>
      <c r="N1239" t="s">
        <v>60</v>
      </c>
      <c r="O1239" t="s">
        <v>42</v>
      </c>
      <c r="P1239" t="s">
        <v>43</v>
      </c>
      <c r="Q1239">
        <v>770.34</v>
      </c>
      <c r="R1239">
        <v>0</v>
      </c>
      <c r="S1239">
        <v>770.34</v>
      </c>
      <c r="T1239">
        <v>0</v>
      </c>
      <c r="U1239">
        <v>770.34</v>
      </c>
      <c r="V1239">
        <v>18</v>
      </c>
      <c r="W1239">
        <v>8</v>
      </c>
      <c r="X1239" t="s">
        <v>35</v>
      </c>
      <c r="Y1239">
        <v>20.7</v>
      </c>
      <c r="Z1239">
        <v>159.46</v>
      </c>
      <c r="AA1239">
        <v>1</v>
      </c>
    </row>
    <row r="1240" spans="1:27" x14ac:dyDescent="0.25">
      <c r="A1240" t="s">
        <v>1319</v>
      </c>
      <c r="B1240" s="6">
        <v>45806</v>
      </c>
      <c r="C1240" t="s">
        <v>37</v>
      </c>
      <c r="D1240" t="s">
        <v>28</v>
      </c>
      <c r="E1240" t="s">
        <v>47</v>
      </c>
      <c r="F1240" t="s">
        <v>39</v>
      </c>
      <c r="G1240" t="s">
        <v>78</v>
      </c>
      <c r="H1240">
        <v>5</v>
      </c>
      <c r="I1240">
        <v>259.20999999999998</v>
      </c>
      <c r="J1240">
        <v>5</v>
      </c>
      <c r="K1240">
        <v>31</v>
      </c>
      <c r="L1240">
        <v>4.4000000000000004</v>
      </c>
      <c r="M1240">
        <v>3.4</v>
      </c>
      <c r="N1240" t="s">
        <v>50</v>
      </c>
      <c r="O1240" t="s">
        <v>33</v>
      </c>
      <c r="P1240" t="s">
        <v>56</v>
      </c>
      <c r="Q1240">
        <v>1296.05</v>
      </c>
      <c r="R1240">
        <v>64.8</v>
      </c>
      <c r="S1240">
        <v>0</v>
      </c>
      <c r="T1240">
        <v>0</v>
      </c>
      <c r="U1240">
        <v>0</v>
      </c>
      <c r="V1240">
        <v>30</v>
      </c>
      <c r="W1240">
        <v>1</v>
      </c>
      <c r="X1240" t="s">
        <v>44</v>
      </c>
      <c r="Y1240">
        <v>21.4</v>
      </c>
      <c r="Z1240">
        <v>0</v>
      </c>
      <c r="AA1240">
        <v>0</v>
      </c>
    </row>
    <row r="1241" spans="1:27" x14ac:dyDescent="0.25">
      <c r="A1241" t="s">
        <v>1320</v>
      </c>
      <c r="B1241" s="6">
        <v>45807</v>
      </c>
      <c r="C1241" t="s">
        <v>84</v>
      </c>
      <c r="D1241" t="s">
        <v>54</v>
      </c>
      <c r="E1241" t="s">
        <v>47</v>
      </c>
      <c r="F1241" t="s">
        <v>86</v>
      </c>
      <c r="G1241" t="s">
        <v>63</v>
      </c>
      <c r="H1241">
        <v>2</v>
      </c>
      <c r="I1241">
        <v>388.82</v>
      </c>
      <c r="J1241">
        <v>20</v>
      </c>
      <c r="K1241">
        <v>29</v>
      </c>
      <c r="L1241">
        <v>5.49</v>
      </c>
      <c r="M1241">
        <v>4</v>
      </c>
      <c r="N1241" t="s">
        <v>60</v>
      </c>
      <c r="O1241" t="s">
        <v>42</v>
      </c>
      <c r="P1241" t="s">
        <v>51</v>
      </c>
      <c r="Q1241">
        <v>777.64</v>
      </c>
      <c r="R1241">
        <v>155.53</v>
      </c>
      <c r="S1241">
        <v>622.11</v>
      </c>
      <c r="T1241">
        <v>0</v>
      </c>
      <c r="U1241">
        <v>622.11</v>
      </c>
      <c r="V1241">
        <v>20</v>
      </c>
      <c r="W1241">
        <v>9</v>
      </c>
      <c r="X1241" t="s">
        <v>35</v>
      </c>
      <c r="Y1241">
        <v>18</v>
      </c>
      <c r="Z1241">
        <v>111.98</v>
      </c>
      <c r="AA1241">
        <v>1</v>
      </c>
    </row>
    <row r="1242" spans="1:27" x14ac:dyDescent="0.25">
      <c r="A1242" t="s">
        <v>1321</v>
      </c>
      <c r="B1242" s="6">
        <v>45807</v>
      </c>
      <c r="C1242" t="s">
        <v>75</v>
      </c>
      <c r="D1242" t="s">
        <v>54</v>
      </c>
      <c r="E1242" t="s">
        <v>47</v>
      </c>
      <c r="F1242" t="s">
        <v>48</v>
      </c>
      <c r="G1242" t="s">
        <v>117</v>
      </c>
      <c r="H1242">
        <v>6</v>
      </c>
      <c r="I1242">
        <v>114.7</v>
      </c>
      <c r="J1242">
        <v>25</v>
      </c>
      <c r="K1242">
        <v>28</v>
      </c>
      <c r="L1242">
        <v>1.7</v>
      </c>
      <c r="M1242">
        <v>4.0999999999999996</v>
      </c>
      <c r="N1242" t="s">
        <v>60</v>
      </c>
      <c r="O1242" t="s">
        <v>42</v>
      </c>
      <c r="P1242" t="s">
        <v>56</v>
      </c>
      <c r="Q1242">
        <v>688.2</v>
      </c>
      <c r="R1242">
        <v>172.05</v>
      </c>
      <c r="S1242">
        <v>516.15</v>
      </c>
      <c r="T1242">
        <v>0</v>
      </c>
      <c r="U1242">
        <v>516.15</v>
      </c>
      <c r="V1242">
        <v>38</v>
      </c>
      <c r="W1242">
        <v>0</v>
      </c>
      <c r="X1242" t="s">
        <v>44</v>
      </c>
      <c r="Y1242">
        <v>26.5</v>
      </c>
      <c r="Z1242">
        <v>136.78</v>
      </c>
      <c r="AA1242">
        <v>0</v>
      </c>
    </row>
    <row r="1243" spans="1:27" x14ac:dyDescent="0.25">
      <c r="A1243" t="s">
        <v>1322</v>
      </c>
      <c r="B1243" s="6">
        <v>45807</v>
      </c>
      <c r="C1243" t="s">
        <v>53</v>
      </c>
      <c r="D1243" t="s">
        <v>66</v>
      </c>
      <c r="E1243" t="s">
        <v>47</v>
      </c>
      <c r="F1243" t="s">
        <v>30</v>
      </c>
      <c r="G1243" t="s">
        <v>49</v>
      </c>
      <c r="H1243">
        <v>2</v>
      </c>
      <c r="I1243">
        <v>441.22</v>
      </c>
      <c r="J1243">
        <v>10</v>
      </c>
      <c r="K1243">
        <v>39</v>
      </c>
      <c r="L1243">
        <v>7.79</v>
      </c>
      <c r="M1243">
        <v>3.9</v>
      </c>
      <c r="N1243" t="s">
        <v>50</v>
      </c>
      <c r="O1243" t="s">
        <v>42</v>
      </c>
      <c r="P1243" t="s">
        <v>34</v>
      </c>
      <c r="Q1243">
        <v>882.44</v>
      </c>
      <c r="R1243">
        <v>88.24</v>
      </c>
      <c r="S1243">
        <v>794.2</v>
      </c>
      <c r="T1243">
        <v>0</v>
      </c>
      <c r="U1243">
        <v>794.2</v>
      </c>
      <c r="V1243">
        <v>28</v>
      </c>
      <c r="W1243">
        <v>11</v>
      </c>
      <c r="X1243" t="s">
        <v>35</v>
      </c>
      <c r="Y1243">
        <v>16</v>
      </c>
      <c r="Z1243">
        <v>127.07</v>
      </c>
      <c r="AA1243">
        <v>1</v>
      </c>
    </row>
    <row r="1244" spans="1:27" x14ac:dyDescent="0.25">
      <c r="A1244" t="s">
        <v>1323</v>
      </c>
      <c r="B1244" s="6">
        <v>45807</v>
      </c>
      <c r="C1244" t="s">
        <v>88</v>
      </c>
      <c r="D1244" t="s">
        <v>28</v>
      </c>
      <c r="E1244" t="s">
        <v>47</v>
      </c>
      <c r="F1244" t="s">
        <v>111</v>
      </c>
      <c r="G1244" t="s">
        <v>55</v>
      </c>
      <c r="H1244">
        <v>3</v>
      </c>
      <c r="I1244">
        <v>66.849999999999994</v>
      </c>
      <c r="J1244">
        <v>0</v>
      </c>
      <c r="K1244">
        <v>43</v>
      </c>
      <c r="L1244">
        <v>3.98</v>
      </c>
      <c r="M1244">
        <v>4.7</v>
      </c>
      <c r="N1244" t="s">
        <v>41</v>
      </c>
      <c r="O1244" t="s">
        <v>42</v>
      </c>
      <c r="P1244" t="s">
        <v>34</v>
      </c>
      <c r="Q1244">
        <v>200.55</v>
      </c>
      <c r="R1244">
        <v>0</v>
      </c>
      <c r="S1244">
        <v>200.55</v>
      </c>
      <c r="T1244">
        <v>15</v>
      </c>
      <c r="U1244">
        <v>215.55</v>
      </c>
      <c r="V1244">
        <v>41</v>
      </c>
      <c r="W1244">
        <v>2</v>
      </c>
      <c r="X1244" t="s">
        <v>44</v>
      </c>
      <c r="Y1244">
        <v>11.2</v>
      </c>
      <c r="Z1244">
        <v>22.46</v>
      </c>
      <c r="AA1244">
        <v>0</v>
      </c>
    </row>
    <row r="1245" spans="1:27" x14ac:dyDescent="0.25">
      <c r="A1245" t="s">
        <v>1324</v>
      </c>
      <c r="B1245" s="6">
        <v>45807</v>
      </c>
      <c r="C1245" t="s">
        <v>84</v>
      </c>
      <c r="D1245" t="s">
        <v>46</v>
      </c>
      <c r="E1245" t="s">
        <v>47</v>
      </c>
      <c r="F1245" t="s">
        <v>30</v>
      </c>
      <c r="G1245" t="s">
        <v>119</v>
      </c>
      <c r="H1245">
        <v>2</v>
      </c>
      <c r="I1245">
        <v>467.85</v>
      </c>
      <c r="J1245">
        <v>25</v>
      </c>
      <c r="K1245">
        <v>26</v>
      </c>
      <c r="L1245">
        <v>6.34</v>
      </c>
      <c r="M1245">
        <v>4.0999999999999996</v>
      </c>
      <c r="N1245" t="s">
        <v>32</v>
      </c>
      <c r="O1245" t="s">
        <v>33</v>
      </c>
      <c r="P1245" t="s">
        <v>64</v>
      </c>
      <c r="Q1245">
        <v>935.7</v>
      </c>
      <c r="R1245">
        <v>233.92</v>
      </c>
      <c r="S1245">
        <v>0</v>
      </c>
      <c r="T1245">
        <v>0</v>
      </c>
      <c r="U1245">
        <v>0</v>
      </c>
      <c r="V1245">
        <v>40</v>
      </c>
      <c r="W1245">
        <v>0</v>
      </c>
      <c r="X1245" t="s">
        <v>44</v>
      </c>
      <c r="Y1245">
        <v>31.5</v>
      </c>
      <c r="Z1245">
        <v>0</v>
      </c>
      <c r="AA1245">
        <v>0</v>
      </c>
    </row>
    <row r="1246" spans="1:27" x14ac:dyDescent="0.25">
      <c r="A1246" t="s">
        <v>1325</v>
      </c>
      <c r="B1246" s="6">
        <v>45807</v>
      </c>
      <c r="C1246" t="s">
        <v>37</v>
      </c>
      <c r="D1246" t="s">
        <v>46</v>
      </c>
      <c r="E1246" t="s">
        <v>29</v>
      </c>
      <c r="F1246" t="s">
        <v>86</v>
      </c>
      <c r="G1246" t="s">
        <v>63</v>
      </c>
      <c r="H1246">
        <v>3</v>
      </c>
      <c r="I1246">
        <v>498.2</v>
      </c>
      <c r="J1246">
        <v>20</v>
      </c>
      <c r="K1246">
        <v>21</v>
      </c>
      <c r="L1246">
        <v>4.51</v>
      </c>
      <c r="M1246">
        <v>4.2</v>
      </c>
      <c r="N1246" t="s">
        <v>41</v>
      </c>
      <c r="O1246" t="s">
        <v>42</v>
      </c>
      <c r="P1246" t="s">
        <v>56</v>
      </c>
      <c r="Q1246">
        <v>1494.6</v>
      </c>
      <c r="R1246">
        <v>298.92</v>
      </c>
      <c r="S1246">
        <v>1195.68</v>
      </c>
      <c r="T1246">
        <v>0</v>
      </c>
      <c r="U1246">
        <v>1195.68</v>
      </c>
      <c r="V1246">
        <v>43</v>
      </c>
      <c r="W1246">
        <v>0</v>
      </c>
      <c r="X1246" t="s">
        <v>44</v>
      </c>
      <c r="Y1246">
        <v>22.6</v>
      </c>
      <c r="Z1246">
        <v>270.22000000000003</v>
      </c>
      <c r="AA1246">
        <v>0</v>
      </c>
    </row>
    <row r="1247" spans="1:27" x14ac:dyDescent="0.25">
      <c r="A1247" t="s">
        <v>1326</v>
      </c>
      <c r="B1247" s="6">
        <v>45807</v>
      </c>
      <c r="C1247" t="s">
        <v>88</v>
      </c>
      <c r="D1247" t="s">
        <v>66</v>
      </c>
      <c r="E1247" t="s">
        <v>47</v>
      </c>
      <c r="F1247" t="s">
        <v>93</v>
      </c>
      <c r="G1247" t="s">
        <v>63</v>
      </c>
      <c r="H1247">
        <v>4</v>
      </c>
      <c r="I1247">
        <v>132.57</v>
      </c>
      <c r="J1247">
        <v>15</v>
      </c>
      <c r="K1247">
        <v>23</v>
      </c>
      <c r="L1247">
        <v>7.59</v>
      </c>
      <c r="M1247">
        <v>5</v>
      </c>
      <c r="N1247" t="s">
        <v>41</v>
      </c>
      <c r="O1247" t="s">
        <v>42</v>
      </c>
      <c r="P1247" t="s">
        <v>43</v>
      </c>
      <c r="Q1247">
        <v>530.28</v>
      </c>
      <c r="R1247">
        <v>79.540000000000006</v>
      </c>
      <c r="S1247">
        <v>450.74</v>
      </c>
      <c r="T1247">
        <v>0</v>
      </c>
      <c r="U1247">
        <v>450.74</v>
      </c>
      <c r="V1247">
        <v>35</v>
      </c>
      <c r="W1247">
        <v>0</v>
      </c>
      <c r="X1247" t="s">
        <v>44</v>
      </c>
      <c r="Y1247">
        <v>21.9</v>
      </c>
      <c r="Z1247">
        <v>98.71</v>
      </c>
      <c r="AA1247">
        <v>0</v>
      </c>
    </row>
    <row r="1248" spans="1:27" x14ac:dyDescent="0.25">
      <c r="A1248" t="s">
        <v>1327</v>
      </c>
      <c r="B1248" s="6">
        <v>45807</v>
      </c>
      <c r="C1248" t="s">
        <v>53</v>
      </c>
      <c r="D1248" t="s">
        <v>28</v>
      </c>
      <c r="E1248" t="s">
        <v>47</v>
      </c>
      <c r="F1248" t="s">
        <v>81</v>
      </c>
      <c r="G1248" t="s">
        <v>144</v>
      </c>
      <c r="H1248">
        <v>5</v>
      </c>
      <c r="I1248">
        <v>291.31</v>
      </c>
      <c r="J1248">
        <v>20</v>
      </c>
      <c r="K1248">
        <v>29</v>
      </c>
      <c r="L1248">
        <v>1.33</v>
      </c>
      <c r="M1248">
        <v>3.7</v>
      </c>
      <c r="N1248" t="s">
        <v>32</v>
      </c>
      <c r="O1248" t="s">
        <v>42</v>
      </c>
      <c r="P1248" t="s">
        <v>64</v>
      </c>
      <c r="Q1248">
        <v>1456.55</v>
      </c>
      <c r="R1248">
        <v>291.31</v>
      </c>
      <c r="S1248">
        <v>1165.24</v>
      </c>
      <c r="T1248">
        <v>0</v>
      </c>
      <c r="U1248">
        <v>1165.24</v>
      </c>
      <c r="V1248">
        <v>39</v>
      </c>
      <c r="W1248">
        <v>0</v>
      </c>
      <c r="X1248" t="s">
        <v>44</v>
      </c>
      <c r="Y1248">
        <v>17.8</v>
      </c>
      <c r="Z1248">
        <v>207.41</v>
      </c>
      <c r="AA1248">
        <v>0</v>
      </c>
    </row>
    <row r="1249" spans="1:27" x14ac:dyDescent="0.25">
      <c r="A1249" t="s">
        <v>1328</v>
      </c>
      <c r="B1249" s="6">
        <v>45808</v>
      </c>
      <c r="C1249" t="s">
        <v>75</v>
      </c>
      <c r="D1249" t="s">
        <v>66</v>
      </c>
      <c r="E1249" t="s">
        <v>29</v>
      </c>
      <c r="F1249" t="s">
        <v>76</v>
      </c>
      <c r="G1249" t="s">
        <v>78</v>
      </c>
      <c r="H1249">
        <v>2</v>
      </c>
      <c r="I1249">
        <v>191.91</v>
      </c>
      <c r="J1249">
        <v>5</v>
      </c>
      <c r="K1249">
        <v>31</v>
      </c>
      <c r="L1249">
        <v>1.76</v>
      </c>
      <c r="M1249">
        <v>4.3</v>
      </c>
      <c r="N1249" t="s">
        <v>68</v>
      </c>
      <c r="O1249" t="s">
        <v>42</v>
      </c>
      <c r="P1249" t="s">
        <v>43</v>
      </c>
      <c r="Q1249">
        <v>383.82</v>
      </c>
      <c r="R1249">
        <v>19.190000000000001</v>
      </c>
      <c r="S1249">
        <v>364.63</v>
      </c>
      <c r="T1249">
        <v>0</v>
      </c>
      <c r="U1249">
        <v>364.63</v>
      </c>
      <c r="V1249">
        <v>29</v>
      </c>
      <c r="W1249">
        <v>2</v>
      </c>
      <c r="X1249" t="s">
        <v>44</v>
      </c>
      <c r="Y1249">
        <v>21.5</v>
      </c>
      <c r="Z1249">
        <v>78.400000000000006</v>
      </c>
      <c r="AA1249">
        <v>0</v>
      </c>
    </row>
    <row r="1250" spans="1:27" x14ac:dyDescent="0.25">
      <c r="A1250" t="s">
        <v>1329</v>
      </c>
      <c r="B1250" s="6">
        <v>45808</v>
      </c>
      <c r="C1250" t="s">
        <v>84</v>
      </c>
      <c r="D1250" t="s">
        <v>38</v>
      </c>
      <c r="E1250" t="s">
        <v>29</v>
      </c>
      <c r="F1250" t="s">
        <v>48</v>
      </c>
      <c r="G1250" t="s">
        <v>98</v>
      </c>
      <c r="H1250">
        <v>2</v>
      </c>
      <c r="I1250">
        <v>91.58</v>
      </c>
      <c r="J1250">
        <v>10</v>
      </c>
      <c r="K1250">
        <v>13</v>
      </c>
      <c r="L1250">
        <v>4.9400000000000004</v>
      </c>
      <c r="M1250">
        <v>3.2</v>
      </c>
      <c r="N1250" t="s">
        <v>50</v>
      </c>
      <c r="O1250" t="s">
        <v>42</v>
      </c>
      <c r="P1250" t="s">
        <v>64</v>
      </c>
      <c r="Q1250">
        <v>183.16</v>
      </c>
      <c r="R1250">
        <v>18.32</v>
      </c>
      <c r="S1250">
        <v>164.84</v>
      </c>
      <c r="T1250">
        <v>20</v>
      </c>
      <c r="U1250">
        <v>184.84</v>
      </c>
      <c r="V1250">
        <v>17</v>
      </c>
      <c r="W1250">
        <v>0</v>
      </c>
      <c r="X1250" t="s">
        <v>44</v>
      </c>
      <c r="Y1250">
        <v>23.9</v>
      </c>
      <c r="Z1250">
        <v>39.4</v>
      </c>
      <c r="AA1250">
        <v>0</v>
      </c>
    </row>
    <row r="1251" spans="1:27" x14ac:dyDescent="0.25">
      <c r="A1251" t="s">
        <v>1330</v>
      </c>
      <c r="B1251" s="6">
        <v>45808</v>
      </c>
      <c r="C1251" t="s">
        <v>27</v>
      </c>
      <c r="D1251" t="s">
        <v>28</v>
      </c>
      <c r="E1251" t="s">
        <v>29</v>
      </c>
      <c r="F1251" t="s">
        <v>111</v>
      </c>
      <c r="G1251" t="s">
        <v>144</v>
      </c>
      <c r="H1251">
        <v>6</v>
      </c>
      <c r="I1251">
        <v>446.86</v>
      </c>
      <c r="J1251">
        <v>20</v>
      </c>
      <c r="K1251">
        <v>10</v>
      </c>
      <c r="L1251">
        <v>0.81</v>
      </c>
      <c r="M1251">
        <v>4</v>
      </c>
      <c r="N1251" t="s">
        <v>41</v>
      </c>
      <c r="O1251" t="s">
        <v>33</v>
      </c>
      <c r="P1251" t="s">
        <v>56</v>
      </c>
      <c r="Q1251">
        <v>2681.16</v>
      </c>
      <c r="R1251">
        <v>536.23</v>
      </c>
      <c r="S1251">
        <v>0</v>
      </c>
      <c r="T1251">
        <v>0</v>
      </c>
      <c r="U1251">
        <v>0</v>
      </c>
      <c r="V1251">
        <v>31</v>
      </c>
      <c r="W1251">
        <v>0</v>
      </c>
      <c r="X1251" t="s">
        <v>44</v>
      </c>
      <c r="Y1251">
        <v>26.8</v>
      </c>
      <c r="Z1251">
        <v>0</v>
      </c>
      <c r="AA1251">
        <v>0</v>
      </c>
    </row>
    <row r="1252" spans="1:27" x14ac:dyDescent="0.25">
      <c r="A1252" t="s">
        <v>1331</v>
      </c>
      <c r="B1252" s="6">
        <v>45808</v>
      </c>
      <c r="C1252" t="s">
        <v>84</v>
      </c>
      <c r="D1252" t="s">
        <v>28</v>
      </c>
      <c r="E1252" t="s">
        <v>29</v>
      </c>
      <c r="F1252" t="s">
        <v>30</v>
      </c>
      <c r="G1252" t="s">
        <v>98</v>
      </c>
      <c r="H1252">
        <v>6</v>
      </c>
      <c r="I1252">
        <v>141.69999999999999</v>
      </c>
      <c r="J1252">
        <v>10</v>
      </c>
      <c r="K1252">
        <v>22</v>
      </c>
      <c r="L1252">
        <v>5.86</v>
      </c>
      <c r="M1252">
        <v>4.7</v>
      </c>
      <c r="N1252" t="s">
        <v>41</v>
      </c>
      <c r="O1252" t="s">
        <v>42</v>
      </c>
      <c r="P1252" t="s">
        <v>56</v>
      </c>
      <c r="Q1252">
        <v>850.2</v>
      </c>
      <c r="R1252">
        <v>85.02</v>
      </c>
      <c r="S1252">
        <v>765.18</v>
      </c>
      <c r="T1252">
        <v>0</v>
      </c>
      <c r="U1252">
        <v>765.18</v>
      </c>
      <c r="V1252">
        <v>23</v>
      </c>
      <c r="W1252">
        <v>0</v>
      </c>
      <c r="X1252" t="s">
        <v>44</v>
      </c>
      <c r="Y1252">
        <v>24</v>
      </c>
      <c r="Z1252">
        <v>183.64</v>
      </c>
      <c r="AA1252">
        <v>0</v>
      </c>
    </row>
    <row r="1253" spans="1:27" x14ac:dyDescent="0.25">
      <c r="A1253" t="s">
        <v>1332</v>
      </c>
      <c r="B1253" s="6">
        <v>45808</v>
      </c>
      <c r="C1253" t="s">
        <v>53</v>
      </c>
      <c r="D1253" t="s">
        <v>38</v>
      </c>
      <c r="E1253" t="s">
        <v>47</v>
      </c>
      <c r="F1253" t="s">
        <v>59</v>
      </c>
      <c r="G1253" t="s">
        <v>31</v>
      </c>
      <c r="H1253">
        <v>6</v>
      </c>
      <c r="I1253">
        <v>298.11</v>
      </c>
      <c r="J1253">
        <v>0</v>
      </c>
      <c r="K1253">
        <v>24</v>
      </c>
      <c r="L1253">
        <v>3.56</v>
      </c>
      <c r="M1253">
        <v>3.2</v>
      </c>
      <c r="N1253" t="s">
        <v>68</v>
      </c>
      <c r="O1253" t="s">
        <v>42</v>
      </c>
      <c r="P1253" t="s">
        <v>51</v>
      </c>
      <c r="Q1253">
        <v>1788.66</v>
      </c>
      <c r="R1253">
        <v>0</v>
      </c>
      <c r="S1253">
        <v>1788.66</v>
      </c>
      <c r="T1253">
        <v>0</v>
      </c>
      <c r="U1253">
        <v>1788.66</v>
      </c>
      <c r="V1253">
        <v>23</v>
      </c>
      <c r="W1253">
        <v>1</v>
      </c>
      <c r="X1253" t="s">
        <v>44</v>
      </c>
      <c r="Y1253">
        <v>25.2</v>
      </c>
      <c r="Z1253">
        <v>450.74</v>
      </c>
      <c r="AA1253">
        <v>0</v>
      </c>
    </row>
    <row r="1254" spans="1:27" x14ac:dyDescent="0.25">
      <c r="A1254" t="s">
        <v>1333</v>
      </c>
      <c r="B1254" s="6">
        <v>45808</v>
      </c>
      <c r="C1254" t="s">
        <v>75</v>
      </c>
      <c r="D1254" t="s">
        <v>54</v>
      </c>
      <c r="E1254" t="s">
        <v>29</v>
      </c>
      <c r="F1254" t="s">
        <v>76</v>
      </c>
      <c r="G1254" t="s">
        <v>31</v>
      </c>
      <c r="H1254">
        <v>2</v>
      </c>
      <c r="I1254">
        <v>494.98</v>
      </c>
      <c r="J1254">
        <v>10</v>
      </c>
      <c r="K1254">
        <v>19</v>
      </c>
      <c r="L1254">
        <v>3.74</v>
      </c>
      <c r="M1254">
        <v>3.7</v>
      </c>
      <c r="N1254" t="s">
        <v>41</v>
      </c>
      <c r="O1254" t="s">
        <v>42</v>
      </c>
      <c r="P1254" t="s">
        <v>64</v>
      </c>
      <c r="Q1254">
        <v>989.96</v>
      </c>
      <c r="R1254">
        <v>99</v>
      </c>
      <c r="S1254">
        <v>890.96</v>
      </c>
      <c r="T1254">
        <v>0</v>
      </c>
      <c r="U1254">
        <v>890.96</v>
      </c>
      <c r="V1254">
        <v>18</v>
      </c>
      <c r="W1254">
        <v>1</v>
      </c>
      <c r="X1254" t="s">
        <v>44</v>
      </c>
      <c r="Y1254">
        <v>25.5</v>
      </c>
      <c r="Z1254">
        <v>227.19</v>
      </c>
      <c r="AA1254">
        <v>0</v>
      </c>
    </row>
    <row r="1255" spans="1:27" x14ac:dyDescent="0.25">
      <c r="A1255" t="s">
        <v>1334</v>
      </c>
      <c r="B1255" s="6">
        <v>45808</v>
      </c>
      <c r="C1255" t="s">
        <v>53</v>
      </c>
      <c r="D1255" t="s">
        <v>66</v>
      </c>
      <c r="E1255" t="s">
        <v>47</v>
      </c>
      <c r="F1255" t="s">
        <v>39</v>
      </c>
      <c r="G1255" t="s">
        <v>136</v>
      </c>
      <c r="H1255">
        <v>5</v>
      </c>
      <c r="I1255">
        <v>498.43</v>
      </c>
      <c r="J1255">
        <v>0</v>
      </c>
      <c r="K1255">
        <v>29</v>
      </c>
      <c r="L1255">
        <v>2.0099999999999998</v>
      </c>
      <c r="M1255">
        <v>4.4000000000000004</v>
      </c>
      <c r="N1255" t="s">
        <v>50</v>
      </c>
      <c r="O1255" t="s">
        <v>42</v>
      </c>
      <c r="P1255" t="s">
        <v>56</v>
      </c>
      <c r="Q1255">
        <v>2492.15</v>
      </c>
      <c r="R1255">
        <v>0</v>
      </c>
      <c r="S1255">
        <v>2492.15</v>
      </c>
      <c r="T1255">
        <v>0</v>
      </c>
      <c r="U1255">
        <v>2492.15</v>
      </c>
      <c r="V1255">
        <v>19</v>
      </c>
      <c r="W1255">
        <v>10</v>
      </c>
      <c r="X1255" t="s">
        <v>35</v>
      </c>
      <c r="Y1255">
        <v>26.5</v>
      </c>
      <c r="Z1255">
        <v>660.42</v>
      </c>
      <c r="AA1255">
        <v>1</v>
      </c>
    </row>
    <row r="1256" spans="1:27" x14ac:dyDescent="0.25">
      <c r="A1256" t="s">
        <v>1335</v>
      </c>
      <c r="B1256" s="6">
        <v>45808</v>
      </c>
      <c r="C1256" t="s">
        <v>80</v>
      </c>
      <c r="D1256" t="s">
        <v>46</v>
      </c>
      <c r="E1256" t="s">
        <v>29</v>
      </c>
      <c r="F1256" t="s">
        <v>39</v>
      </c>
      <c r="G1256" t="s">
        <v>70</v>
      </c>
      <c r="H1256">
        <v>7</v>
      </c>
      <c r="I1256">
        <v>334.17</v>
      </c>
      <c r="J1256">
        <v>0</v>
      </c>
      <c r="K1256">
        <v>21</v>
      </c>
      <c r="L1256">
        <v>2.7</v>
      </c>
      <c r="M1256">
        <v>4.3</v>
      </c>
      <c r="N1256" t="s">
        <v>68</v>
      </c>
      <c r="O1256" t="s">
        <v>42</v>
      </c>
      <c r="P1256" t="s">
        <v>43</v>
      </c>
      <c r="Q1256">
        <v>2339.19</v>
      </c>
      <c r="R1256">
        <v>0</v>
      </c>
      <c r="S1256">
        <v>2339.19</v>
      </c>
      <c r="T1256">
        <v>0</v>
      </c>
      <c r="U1256">
        <v>2339.19</v>
      </c>
      <c r="V1256">
        <v>26</v>
      </c>
      <c r="W1256">
        <v>0</v>
      </c>
      <c r="X1256" t="s">
        <v>44</v>
      </c>
      <c r="Y1256">
        <v>14.7</v>
      </c>
      <c r="Z1256">
        <v>343.86</v>
      </c>
      <c r="AA1256">
        <v>0</v>
      </c>
    </row>
    <row r="1257" spans="1:27" x14ac:dyDescent="0.25">
      <c r="A1257" t="s">
        <v>1336</v>
      </c>
      <c r="B1257" s="6">
        <v>45808</v>
      </c>
      <c r="C1257" t="s">
        <v>75</v>
      </c>
      <c r="D1257" t="s">
        <v>46</v>
      </c>
      <c r="E1257" t="s">
        <v>29</v>
      </c>
      <c r="F1257" t="s">
        <v>48</v>
      </c>
      <c r="G1257" t="s">
        <v>55</v>
      </c>
      <c r="H1257">
        <v>7</v>
      </c>
      <c r="I1257">
        <v>455.2</v>
      </c>
      <c r="J1257">
        <v>10</v>
      </c>
      <c r="K1257">
        <v>15</v>
      </c>
      <c r="L1257">
        <v>6.79</v>
      </c>
      <c r="M1257">
        <v>4.3</v>
      </c>
      <c r="N1257" t="s">
        <v>68</v>
      </c>
      <c r="O1257" t="s">
        <v>42</v>
      </c>
      <c r="P1257" t="s">
        <v>51</v>
      </c>
      <c r="Q1257">
        <v>3186.4</v>
      </c>
      <c r="R1257">
        <v>318.64</v>
      </c>
      <c r="S1257">
        <v>2867.76</v>
      </c>
      <c r="T1257">
        <v>0</v>
      </c>
      <c r="U1257">
        <v>2867.76</v>
      </c>
      <c r="V1257">
        <v>24</v>
      </c>
      <c r="W1257">
        <v>0</v>
      </c>
      <c r="X1257" t="s">
        <v>44</v>
      </c>
      <c r="Y1257">
        <v>31.5</v>
      </c>
      <c r="Z1257">
        <v>903.34</v>
      </c>
      <c r="AA1257">
        <v>0</v>
      </c>
    </row>
    <row r="1258" spans="1:27" x14ac:dyDescent="0.25">
      <c r="A1258" t="s">
        <v>1337</v>
      </c>
      <c r="B1258" s="6">
        <v>45808</v>
      </c>
      <c r="C1258" t="s">
        <v>80</v>
      </c>
      <c r="D1258" t="s">
        <v>46</v>
      </c>
      <c r="E1258" t="s">
        <v>47</v>
      </c>
      <c r="F1258" t="s">
        <v>111</v>
      </c>
      <c r="G1258" t="s">
        <v>82</v>
      </c>
      <c r="H1258">
        <v>6</v>
      </c>
      <c r="I1258">
        <v>34.630000000000003</v>
      </c>
      <c r="J1258">
        <v>15</v>
      </c>
      <c r="K1258">
        <v>25</v>
      </c>
      <c r="L1258">
        <v>2.08</v>
      </c>
      <c r="M1258">
        <v>4</v>
      </c>
      <c r="N1258" t="s">
        <v>32</v>
      </c>
      <c r="O1258" t="s">
        <v>42</v>
      </c>
      <c r="P1258" t="s">
        <v>34</v>
      </c>
      <c r="Q1258">
        <v>207.78</v>
      </c>
      <c r="R1258">
        <v>31.17</v>
      </c>
      <c r="S1258">
        <v>176.61</v>
      </c>
      <c r="T1258">
        <v>20</v>
      </c>
      <c r="U1258">
        <v>196.61</v>
      </c>
      <c r="V1258">
        <v>32</v>
      </c>
      <c r="W1258">
        <v>0</v>
      </c>
      <c r="X1258" t="s">
        <v>44</v>
      </c>
      <c r="Y1258">
        <v>23</v>
      </c>
      <c r="Z1258">
        <v>40.619999999999997</v>
      </c>
      <c r="AA1258">
        <v>0</v>
      </c>
    </row>
    <row r="1259" spans="1:27" x14ac:dyDescent="0.25">
      <c r="A1259" t="s">
        <v>1338</v>
      </c>
      <c r="B1259" s="6">
        <v>45809</v>
      </c>
      <c r="C1259" t="s">
        <v>80</v>
      </c>
      <c r="D1259" t="s">
        <v>28</v>
      </c>
      <c r="E1259" t="s">
        <v>47</v>
      </c>
      <c r="F1259" t="s">
        <v>81</v>
      </c>
      <c r="G1259" t="s">
        <v>78</v>
      </c>
      <c r="H1259">
        <v>2</v>
      </c>
      <c r="I1259">
        <v>137.51</v>
      </c>
      <c r="J1259">
        <v>15</v>
      </c>
      <c r="K1259">
        <v>33</v>
      </c>
      <c r="L1259">
        <v>5.47</v>
      </c>
      <c r="M1259">
        <v>4.3</v>
      </c>
      <c r="N1259" t="s">
        <v>41</v>
      </c>
      <c r="O1259" t="s">
        <v>42</v>
      </c>
      <c r="P1259" t="s">
        <v>51</v>
      </c>
      <c r="Q1259">
        <v>275.02</v>
      </c>
      <c r="R1259">
        <v>41.25</v>
      </c>
      <c r="S1259">
        <v>233.77</v>
      </c>
      <c r="T1259">
        <v>25</v>
      </c>
      <c r="U1259">
        <v>258.77</v>
      </c>
      <c r="V1259">
        <v>30</v>
      </c>
      <c r="W1259">
        <v>3</v>
      </c>
      <c r="X1259" t="s">
        <v>44</v>
      </c>
      <c r="Y1259">
        <v>10.199999999999999</v>
      </c>
      <c r="Z1259">
        <v>23.84</v>
      </c>
      <c r="AA1259">
        <v>0</v>
      </c>
    </row>
    <row r="1260" spans="1:27" x14ac:dyDescent="0.25">
      <c r="A1260" t="s">
        <v>1339</v>
      </c>
      <c r="B1260" s="6">
        <v>45809</v>
      </c>
      <c r="C1260" t="s">
        <v>37</v>
      </c>
      <c r="D1260" t="s">
        <v>38</v>
      </c>
      <c r="E1260" t="s">
        <v>47</v>
      </c>
      <c r="F1260" t="s">
        <v>39</v>
      </c>
      <c r="G1260" t="s">
        <v>55</v>
      </c>
      <c r="H1260">
        <v>7</v>
      </c>
      <c r="I1260">
        <v>464.48</v>
      </c>
      <c r="J1260">
        <v>20</v>
      </c>
      <c r="K1260">
        <v>39</v>
      </c>
      <c r="L1260">
        <v>1.65</v>
      </c>
      <c r="M1260">
        <v>3.8</v>
      </c>
      <c r="N1260" t="s">
        <v>50</v>
      </c>
      <c r="O1260" t="s">
        <v>42</v>
      </c>
      <c r="P1260" t="s">
        <v>43</v>
      </c>
      <c r="Q1260">
        <v>3251.36</v>
      </c>
      <c r="R1260">
        <v>650.27</v>
      </c>
      <c r="S1260">
        <v>2601.09</v>
      </c>
      <c r="T1260">
        <v>0</v>
      </c>
      <c r="U1260">
        <v>2601.09</v>
      </c>
      <c r="V1260">
        <v>26</v>
      </c>
      <c r="W1260">
        <v>13</v>
      </c>
      <c r="X1260" t="s">
        <v>35</v>
      </c>
      <c r="Y1260">
        <v>20.399999999999999</v>
      </c>
      <c r="Z1260">
        <v>530.62</v>
      </c>
      <c r="AA1260">
        <v>1</v>
      </c>
    </row>
    <row r="1261" spans="1:27" x14ac:dyDescent="0.25">
      <c r="A1261" t="s">
        <v>1340</v>
      </c>
      <c r="B1261" s="6">
        <v>45809</v>
      </c>
      <c r="C1261" t="s">
        <v>53</v>
      </c>
      <c r="D1261" t="s">
        <v>54</v>
      </c>
      <c r="E1261" t="s">
        <v>47</v>
      </c>
      <c r="F1261" t="s">
        <v>73</v>
      </c>
      <c r="G1261" t="s">
        <v>136</v>
      </c>
      <c r="H1261">
        <v>3</v>
      </c>
      <c r="I1261">
        <v>382.82</v>
      </c>
      <c r="J1261">
        <v>25</v>
      </c>
      <c r="K1261">
        <v>28</v>
      </c>
      <c r="L1261">
        <v>6.03</v>
      </c>
      <c r="M1261">
        <v>4.9000000000000004</v>
      </c>
      <c r="N1261" t="s">
        <v>68</v>
      </c>
      <c r="O1261" t="s">
        <v>42</v>
      </c>
      <c r="P1261" t="s">
        <v>56</v>
      </c>
      <c r="Q1261">
        <v>1148.46</v>
      </c>
      <c r="R1261">
        <v>287.12</v>
      </c>
      <c r="S1261">
        <v>861.34</v>
      </c>
      <c r="T1261">
        <v>0</v>
      </c>
      <c r="U1261">
        <v>861.34</v>
      </c>
      <c r="V1261">
        <v>38</v>
      </c>
      <c r="W1261">
        <v>0</v>
      </c>
      <c r="X1261" t="s">
        <v>44</v>
      </c>
      <c r="Y1261">
        <v>10.7</v>
      </c>
      <c r="Z1261">
        <v>92.16</v>
      </c>
      <c r="AA1261">
        <v>0</v>
      </c>
    </row>
    <row r="1262" spans="1:27" x14ac:dyDescent="0.25">
      <c r="A1262" t="s">
        <v>1341</v>
      </c>
      <c r="B1262" s="6">
        <v>45809</v>
      </c>
      <c r="C1262" t="s">
        <v>37</v>
      </c>
      <c r="D1262" t="s">
        <v>46</v>
      </c>
      <c r="E1262" t="s">
        <v>47</v>
      </c>
      <c r="F1262" t="s">
        <v>48</v>
      </c>
      <c r="G1262" t="s">
        <v>63</v>
      </c>
      <c r="H1262">
        <v>5</v>
      </c>
      <c r="I1262">
        <v>120.16</v>
      </c>
      <c r="J1262">
        <v>15</v>
      </c>
      <c r="K1262">
        <v>31</v>
      </c>
      <c r="L1262">
        <v>4.17</v>
      </c>
      <c r="M1262">
        <v>4.7</v>
      </c>
      <c r="N1262" t="s">
        <v>32</v>
      </c>
      <c r="O1262" t="s">
        <v>42</v>
      </c>
      <c r="P1262" t="s">
        <v>34</v>
      </c>
      <c r="Q1262">
        <v>600.79999999999995</v>
      </c>
      <c r="R1262">
        <v>90.12</v>
      </c>
      <c r="S1262">
        <v>510.68</v>
      </c>
      <c r="T1262">
        <v>0</v>
      </c>
      <c r="U1262">
        <v>510.68</v>
      </c>
      <c r="V1262">
        <v>42</v>
      </c>
      <c r="W1262">
        <v>0</v>
      </c>
      <c r="X1262" t="s">
        <v>44</v>
      </c>
      <c r="Y1262">
        <v>17.3</v>
      </c>
      <c r="Z1262">
        <v>88.35</v>
      </c>
      <c r="AA1262">
        <v>0</v>
      </c>
    </row>
    <row r="1263" spans="1:27" x14ac:dyDescent="0.25">
      <c r="A1263" t="s">
        <v>1342</v>
      </c>
      <c r="B1263" s="6">
        <v>45809</v>
      </c>
      <c r="C1263" t="s">
        <v>88</v>
      </c>
      <c r="D1263" t="s">
        <v>38</v>
      </c>
      <c r="E1263" t="s">
        <v>47</v>
      </c>
      <c r="F1263" t="s">
        <v>93</v>
      </c>
      <c r="G1263" t="s">
        <v>119</v>
      </c>
      <c r="H1263">
        <v>5</v>
      </c>
      <c r="I1263">
        <v>492.82</v>
      </c>
      <c r="J1263">
        <v>0</v>
      </c>
      <c r="K1263">
        <v>38</v>
      </c>
      <c r="L1263">
        <v>2.37</v>
      </c>
      <c r="M1263">
        <v>3.9</v>
      </c>
      <c r="N1263" t="s">
        <v>50</v>
      </c>
      <c r="O1263" t="s">
        <v>42</v>
      </c>
      <c r="P1263" t="s">
        <v>64</v>
      </c>
      <c r="Q1263">
        <v>2464.1</v>
      </c>
      <c r="R1263">
        <v>0</v>
      </c>
      <c r="S1263">
        <v>2464.1</v>
      </c>
      <c r="T1263">
        <v>0</v>
      </c>
      <c r="U1263">
        <v>2464.1</v>
      </c>
      <c r="V1263">
        <v>31</v>
      </c>
      <c r="W1263">
        <v>7</v>
      </c>
      <c r="X1263" t="s">
        <v>35</v>
      </c>
      <c r="Y1263">
        <v>13.9</v>
      </c>
      <c r="Z1263">
        <v>342.51</v>
      </c>
      <c r="AA1263">
        <v>1</v>
      </c>
    </row>
    <row r="1264" spans="1:27" x14ac:dyDescent="0.25">
      <c r="A1264" t="s">
        <v>1343</v>
      </c>
      <c r="B1264" s="6">
        <v>45809</v>
      </c>
      <c r="C1264" t="s">
        <v>58</v>
      </c>
      <c r="D1264" t="s">
        <v>28</v>
      </c>
      <c r="E1264" t="s">
        <v>29</v>
      </c>
      <c r="F1264" t="s">
        <v>86</v>
      </c>
      <c r="G1264" t="s">
        <v>67</v>
      </c>
      <c r="H1264">
        <v>4</v>
      </c>
      <c r="I1264">
        <v>98.17</v>
      </c>
      <c r="J1264">
        <v>10</v>
      </c>
      <c r="K1264">
        <v>24</v>
      </c>
      <c r="L1264">
        <v>1.18</v>
      </c>
      <c r="M1264">
        <v>4.9000000000000004</v>
      </c>
      <c r="N1264" t="s">
        <v>32</v>
      </c>
      <c r="O1264" t="s">
        <v>33</v>
      </c>
      <c r="P1264" t="s">
        <v>64</v>
      </c>
      <c r="Q1264">
        <v>392.68</v>
      </c>
      <c r="R1264">
        <v>39.270000000000003</v>
      </c>
      <c r="S1264">
        <v>0</v>
      </c>
      <c r="T1264">
        <v>0</v>
      </c>
      <c r="U1264">
        <v>0</v>
      </c>
      <c r="V1264">
        <v>39</v>
      </c>
      <c r="W1264">
        <v>0</v>
      </c>
      <c r="X1264" t="s">
        <v>44</v>
      </c>
      <c r="Y1264">
        <v>27.8</v>
      </c>
      <c r="Z1264">
        <v>0</v>
      </c>
      <c r="AA1264">
        <v>0</v>
      </c>
    </row>
    <row r="1265" spans="1:27" x14ac:dyDescent="0.25">
      <c r="A1265" t="s">
        <v>1344</v>
      </c>
      <c r="B1265" s="6">
        <v>45809</v>
      </c>
      <c r="C1265" t="s">
        <v>37</v>
      </c>
      <c r="D1265" t="s">
        <v>46</v>
      </c>
      <c r="E1265" t="s">
        <v>47</v>
      </c>
      <c r="F1265" t="s">
        <v>76</v>
      </c>
      <c r="G1265" t="s">
        <v>49</v>
      </c>
      <c r="H1265">
        <v>1</v>
      </c>
      <c r="I1265">
        <v>84.32</v>
      </c>
      <c r="J1265">
        <v>25</v>
      </c>
      <c r="K1265">
        <v>30</v>
      </c>
      <c r="L1265">
        <v>5.0599999999999996</v>
      </c>
      <c r="M1265">
        <v>4.5</v>
      </c>
      <c r="N1265" t="s">
        <v>50</v>
      </c>
      <c r="O1265" t="s">
        <v>42</v>
      </c>
      <c r="P1265" t="s">
        <v>64</v>
      </c>
      <c r="Q1265">
        <v>84.32</v>
      </c>
      <c r="R1265">
        <v>21.08</v>
      </c>
      <c r="S1265">
        <v>63.24</v>
      </c>
      <c r="T1265">
        <v>20</v>
      </c>
      <c r="U1265">
        <v>83.24</v>
      </c>
      <c r="V1265">
        <v>40</v>
      </c>
      <c r="W1265">
        <v>0</v>
      </c>
      <c r="X1265" t="s">
        <v>44</v>
      </c>
      <c r="Y1265">
        <v>27.2</v>
      </c>
      <c r="Z1265">
        <v>17.2</v>
      </c>
      <c r="AA1265">
        <v>0</v>
      </c>
    </row>
    <row r="1266" spans="1:27" x14ac:dyDescent="0.25">
      <c r="A1266" t="s">
        <v>1345</v>
      </c>
      <c r="B1266" s="6">
        <v>45809</v>
      </c>
      <c r="C1266" t="s">
        <v>75</v>
      </c>
      <c r="D1266" t="s">
        <v>66</v>
      </c>
      <c r="E1266" t="s">
        <v>47</v>
      </c>
      <c r="F1266" t="s">
        <v>111</v>
      </c>
      <c r="G1266" t="s">
        <v>98</v>
      </c>
      <c r="H1266">
        <v>6</v>
      </c>
      <c r="I1266">
        <v>168.8</v>
      </c>
      <c r="J1266">
        <v>0</v>
      </c>
      <c r="K1266">
        <v>26</v>
      </c>
      <c r="L1266">
        <v>4.4800000000000004</v>
      </c>
      <c r="M1266">
        <v>4.4000000000000004</v>
      </c>
      <c r="N1266" t="s">
        <v>68</v>
      </c>
      <c r="O1266" t="s">
        <v>42</v>
      </c>
      <c r="P1266" t="s">
        <v>51</v>
      </c>
      <c r="Q1266">
        <v>1012.8</v>
      </c>
      <c r="R1266">
        <v>0</v>
      </c>
      <c r="S1266">
        <v>1012.8</v>
      </c>
      <c r="T1266">
        <v>0</v>
      </c>
      <c r="U1266">
        <v>1012.8</v>
      </c>
      <c r="V1266">
        <v>24</v>
      </c>
      <c r="W1266">
        <v>2</v>
      </c>
      <c r="X1266" t="s">
        <v>44</v>
      </c>
      <c r="Y1266">
        <v>24.9</v>
      </c>
      <c r="Z1266">
        <v>252.19</v>
      </c>
      <c r="AA1266">
        <v>0</v>
      </c>
    </row>
    <row r="1267" spans="1:27" x14ac:dyDescent="0.25">
      <c r="A1267" t="s">
        <v>1346</v>
      </c>
      <c r="B1267" s="6">
        <v>45809</v>
      </c>
      <c r="C1267" t="s">
        <v>75</v>
      </c>
      <c r="D1267" t="s">
        <v>66</v>
      </c>
      <c r="E1267" t="s">
        <v>47</v>
      </c>
      <c r="F1267" t="s">
        <v>73</v>
      </c>
      <c r="G1267" t="s">
        <v>144</v>
      </c>
      <c r="H1267">
        <v>3</v>
      </c>
      <c r="I1267">
        <v>215.57</v>
      </c>
      <c r="J1267">
        <v>5</v>
      </c>
      <c r="K1267">
        <v>21</v>
      </c>
      <c r="L1267">
        <v>7.87</v>
      </c>
      <c r="M1267">
        <v>5</v>
      </c>
      <c r="N1267" t="s">
        <v>41</v>
      </c>
      <c r="O1267" t="s">
        <v>42</v>
      </c>
      <c r="P1267" t="s">
        <v>56</v>
      </c>
      <c r="Q1267">
        <v>646.71</v>
      </c>
      <c r="R1267">
        <v>32.340000000000003</v>
      </c>
      <c r="S1267">
        <v>614.37</v>
      </c>
      <c r="T1267">
        <v>0</v>
      </c>
      <c r="U1267">
        <v>614.37</v>
      </c>
      <c r="V1267">
        <v>25</v>
      </c>
      <c r="W1267">
        <v>0</v>
      </c>
      <c r="X1267" t="s">
        <v>44</v>
      </c>
      <c r="Y1267">
        <v>30.4</v>
      </c>
      <c r="Z1267">
        <v>186.77</v>
      </c>
      <c r="AA1267">
        <v>0</v>
      </c>
    </row>
    <row r="1268" spans="1:27" x14ac:dyDescent="0.25">
      <c r="A1268" t="s">
        <v>1347</v>
      </c>
      <c r="B1268" s="6">
        <v>45809</v>
      </c>
      <c r="C1268" t="s">
        <v>84</v>
      </c>
      <c r="D1268" t="s">
        <v>66</v>
      </c>
      <c r="E1268" t="s">
        <v>47</v>
      </c>
      <c r="F1268" t="s">
        <v>59</v>
      </c>
      <c r="G1268" t="s">
        <v>63</v>
      </c>
      <c r="H1268">
        <v>1</v>
      </c>
      <c r="I1268">
        <v>215.04</v>
      </c>
      <c r="J1268">
        <v>0</v>
      </c>
      <c r="K1268">
        <v>27</v>
      </c>
      <c r="L1268">
        <v>4.3099999999999996</v>
      </c>
      <c r="M1268">
        <v>3</v>
      </c>
      <c r="N1268" t="s">
        <v>32</v>
      </c>
      <c r="O1268" t="s">
        <v>42</v>
      </c>
      <c r="P1268" t="s">
        <v>56</v>
      </c>
      <c r="Q1268">
        <v>215.04</v>
      </c>
      <c r="R1268">
        <v>0</v>
      </c>
      <c r="S1268">
        <v>215.04</v>
      </c>
      <c r="T1268">
        <v>25</v>
      </c>
      <c r="U1268">
        <v>240.04</v>
      </c>
      <c r="V1268">
        <v>42</v>
      </c>
      <c r="W1268">
        <v>0</v>
      </c>
      <c r="X1268" t="s">
        <v>44</v>
      </c>
      <c r="Y1268">
        <v>13.3</v>
      </c>
      <c r="Z1268">
        <v>28.6</v>
      </c>
      <c r="AA1268">
        <v>0</v>
      </c>
    </row>
    <row r="1269" spans="1:27" x14ac:dyDescent="0.25">
      <c r="A1269" t="s">
        <v>1348</v>
      </c>
      <c r="B1269" s="6">
        <v>45809</v>
      </c>
      <c r="C1269" t="s">
        <v>37</v>
      </c>
      <c r="D1269" t="s">
        <v>38</v>
      </c>
      <c r="E1269" t="s">
        <v>47</v>
      </c>
      <c r="F1269" t="s">
        <v>59</v>
      </c>
      <c r="G1269" t="s">
        <v>117</v>
      </c>
      <c r="H1269">
        <v>5</v>
      </c>
      <c r="I1269">
        <v>414.86</v>
      </c>
      <c r="J1269">
        <v>0</v>
      </c>
      <c r="K1269">
        <v>40</v>
      </c>
      <c r="L1269">
        <v>4.42</v>
      </c>
      <c r="M1269">
        <v>4.5999999999999996</v>
      </c>
      <c r="N1269" t="s">
        <v>41</v>
      </c>
      <c r="O1269" t="s">
        <v>42</v>
      </c>
      <c r="P1269" t="s">
        <v>43</v>
      </c>
      <c r="Q1269">
        <v>2074.3000000000002</v>
      </c>
      <c r="R1269">
        <v>0</v>
      </c>
      <c r="S1269">
        <v>2074.3000000000002</v>
      </c>
      <c r="T1269">
        <v>0</v>
      </c>
      <c r="U1269">
        <v>2074.3000000000002</v>
      </c>
      <c r="V1269">
        <v>32</v>
      </c>
      <c r="W1269">
        <v>8</v>
      </c>
      <c r="X1269" t="s">
        <v>35</v>
      </c>
      <c r="Y1269">
        <v>23.6</v>
      </c>
      <c r="Z1269">
        <v>489.53</v>
      </c>
      <c r="AA1269">
        <v>1</v>
      </c>
    </row>
    <row r="1270" spans="1:27" x14ac:dyDescent="0.25">
      <c r="A1270" t="s">
        <v>1349</v>
      </c>
      <c r="B1270" s="6">
        <v>45809</v>
      </c>
      <c r="C1270" t="s">
        <v>84</v>
      </c>
      <c r="D1270" t="s">
        <v>28</v>
      </c>
      <c r="E1270" t="s">
        <v>47</v>
      </c>
      <c r="F1270" t="s">
        <v>48</v>
      </c>
      <c r="G1270" t="s">
        <v>117</v>
      </c>
      <c r="H1270">
        <v>7</v>
      </c>
      <c r="I1270">
        <v>467.42</v>
      </c>
      <c r="J1270">
        <v>10</v>
      </c>
      <c r="K1270">
        <v>26</v>
      </c>
      <c r="L1270">
        <v>4.71</v>
      </c>
      <c r="M1270">
        <v>4</v>
      </c>
      <c r="N1270" t="s">
        <v>41</v>
      </c>
      <c r="O1270" t="s">
        <v>42</v>
      </c>
      <c r="P1270" t="s">
        <v>34</v>
      </c>
      <c r="Q1270">
        <v>3271.94</v>
      </c>
      <c r="R1270">
        <v>327.19</v>
      </c>
      <c r="S1270">
        <v>2944.75</v>
      </c>
      <c r="T1270">
        <v>0</v>
      </c>
      <c r="U1270">
        <v>2944.75</v>
      </c>
      <c r="V1270">
        <v>32</v>
      </c>
      <c r="W1270">
        <v>0</v>
      </c>
      <c r="X1270" t="s">
        <v>44</v>
      </c>
      <c r="Y1270">
        <v>20.399999999999999</v>
      </c>
      <c r="Z1270">
        <v>600.73</v>
      </c>
      <c r="AA1270">
        <v>0</v>
      </c>
    </row>
    <row r="1271" spans="1:27" x14ac:dyDescent="0.25">
      <c r="A1271" t="s">
        <v>1350</v>
      </c>
      <c r="B1271" s="6">
        <v>45809</v>
      </c>
      <c r="C1271" t="s">
        <v>88</v>
      </c>
      <c r="D1271" t="s">
        <v>66</v>
      </c>
      <c r="E1271" t="s">
        <v>47</v>
      </c>
      <c r="F1271" t="s">
        <v>73</v>
      </c>
      <c r="G1271" t="s">
        <v>144</v>
      </c>
      <c r="H1271">
        <v>2</v>
      </c>
      <c r="I1271">
        <v>498.33</v>
      </c>
      <c r="J1271">
        <v>0</v>
      </c>
      <c r="K1271">
        <v>18</v>
      </c>
      <c r="L1271">
        <v>3.67</v>
      </c>
      <c r="M1271">
        <v>4.8</v>
      </c>
      <c r="N1271" t="s">
        <v>41</v>
      </c>
      <c r="O1271" t="s">
        <v>42</v>
      </c>
      <c r="P1271" t="s">
        <v>51</v>
      </c>
      <c r="Q1271">
        <v>996.66</v>
      </c>
      <c r="R1271">
        <v>0</v>
      </c>
      <c r="S1271">
        <v>996.66</v>
      </c>
      <c r="T1271">
        <v>0</v>
      </c>
      <c r="U1271">
        <v>996.66</v>
      </c>
      <c r="V1271">
        <v>31</v>
      </c>
      <c r="W1271">
        <v>0</v>
      </c>
      <c r="X1271" t="s">
        <v>44</v>
      </c>
      <c r="Y1271">
        <v>9.9</v>
      </c>
      <c r="Z1271">
        <v>98.67</v>
      </c>
      <c r="AA1271">
        <v>0</v>
      </c>
    </row>
    <row r="1272" spans="1:27" x14ac:dyDescent="0.25">
      <c r="A1272" t="s">
        <v>1351</v>
      </c>
      <c r="B1272" s="6">
        <v>45809</v>
      </c>
      <c r="C1272" t="s">
        <v>37</v>
      </c>
      <c r="D1272" t="s">
        <v>66</v>
      </c>
      <c r="E1272" t="s">
        <v>29</v>
      </c>
      <c r="F1272" t="s">
        <v>76</v>
      </c>
      <c r="G1272" t="s">
        <v>98</v>
      </c>
      <c r="H1272">
        <v>3</v>
      </c>
      <c r="I1272">
        <v>135.53</v>
      </c>
      <c r="J1272">
        <v>0</v>
      </c>
      <c r="K1272">
        <v>14</v>
      </c>
      <c r="L1272">
        <v>6.62</v>
      </c>
      <c r="M1272">
        <v>4.5</v>
      </c>
      <c r="N1272" t="s">
        <v>41</v>
      </c>
      <c r="O1272" t="s">
        <v>42</v>
      </c>
      <c r="P1272" t="s">
        <v>51</v>
      </c>
      <c r="Q1272">
        <v>406.59</v>
      </c>
      <c r="R1272">
        <v>0</v>
      </c>
      <c r="S1272">
        <v>406.59</v>
      </c>
      <c r="T1272">
        <v>0</v>
      </c>
      <c r="U1272">
        <v>406.59</v>
      </c>
      <c r="V1272">
        <v>44</v>
      </c>
      <c r="W1272">
        <v>0</v>
      </c>
      <c r="X1272" t="s">
        <v>44</v>
      </c>
      <c r="Y1272">
        <v>13.6</v>
      </c>
      <c r="Z1272">
        <v>55.3</v>
      </c>
      <c r="AA1272">
        <v>0</v>
      </c>
    </row>
    <row r="1273" spans="1:27" x14ac:dyDescent="0.25">
      <c r="A1273" t="s">
        <v>1352</v>
      </c>
      <c r="B1273" s="6">
        <v>45809</v>
      </c>
      <c r="C1273" t="s">
        <v>80</v>
      </c>
      <c r="D1273" t="s">
        <v>38</v>
      </c>
      <c r="E1273" t="s">
        <v>47</v>
      </c>
      <c r="F1273" t="s">
        <v>73</v>
      </c>
      <c r="G1273" t="s">
        <v>119</v>
      </c>
      <c r="H1273">
        <v>5</v>
      </c>
      <c r="I1273">
        <v>28.22</v>
      </c>
      <c r="J1273">
        <v>25</v>
      </c>
      <c r="K1273">
        <v>23</v>
      </c>
      <c r="L1273">
        <v>1.22</v>
      </c>
      <c r="M1273">
        <v>4.5999999999999996</v>
      </c>
      <c r="N1273" t="s">
        <v>32</v>
      </c>
      <c r="O1273" t="s">
        <v>42</v>
      </c>
      <c r="P1273" t="s">
        <v>56</v>
      </c>
      <c r="Q1273">
        <v>141.1</v>
      </c>
      <c r="R1273">
        <v>35.28</v>
      </c>
      <c r="S1273">
        <v>105.82</v>
      </c>
      <c r="T1273">
        <v>15</v>
      </c>
      <c r="U1273">
        <v>120.82</v>
      </c>
      <c r="V1273">
        <v>42</v>
      </c>
      <c r="W1273">
        <v>0</v>
      </c>
      <c r="X1273" t="s">
        <v>44</v>
      </c>
      <c r="Y1273">
        <v>10.9</v>
      </c>
      <c r="Z1273">
        <v>11.53</v>
      </c>
      <c r="AA1273">
        <v>0</v>
      </c>
    </row>
    <row r="1274" spans="1:27" x14ac:dyDescent="0.25">
      <c r="A1274" t="s">
        <v>1353</v>
      </c>
      <c r="B1274" s="6">
        <v>45809</v>
      </c>
      <c r="C1274" t="s">
        <v>37</v>
      </c>
      <c r="D1274" t="s">
        <v>38</v>
      </c>
      <c r="E1274" t="s">
        <v>47</v>
      </c>
      <c r="F1274" t="s">
        <v>76</v>
      </c>
      <c r="G1274" t="s">
        <v>49</v>
      </c>
      <c r="H1274">
        <v>2</v>
      </c>
      <c r="I1274">
        <v>472.01</v>
      </c>
      <c r="J1274">
        <v>5</v>
      </c>
      <c r="K1274">
        <v>20</v>
      </c>
      <c r="L1274">
        <v>1.61</v>
      </c>
      <c r="M1274">
        <v>3.9</v>
      </c>
      <c r="N1274" t="s">
        <v>68</v>
      </c>
      <c r="O1274" t="s">
        <v>42</v>
      </c>
      <c r="P1274" t="s">
        <v>64</v>
      </c>
      <c r="Q1274">
        <v>944.02</v>
      </c>
      <c r="R1274">
        <v>47.2</v>
      </c>
      <c r="S1274">
        <v>896.82</v>
      </c>
      <c r="T1274">
        <v>0</v>
      </c>
      <c r="U1274">
        <v>896.82</v>
      </c>
      <c r="V1274">
        <v>15</v>
      </c>
      <c r="W1274">
        <v>5</v>
      </c>
      <c r="X1274" t="s">
        <v>44</v>
      </c>
      <c r="Y1274">
        <v>8.3000000000000007</v>
      </c>
      <c r="Z1274">
        <v>74.44</v>
      </c>
      <c r="AA1274">
        <v>0</v>
      </c>
    </row>
    <row r="1275" spans="1:27" x14ac:dyDescent="0.25">
      <c r="A1275" t="s">
        <v>1354</v>
      </c>
      <c r="B1275" s="6">
        <v>45810</v>
      </c>
      <c r="C1275" t="s">
        <v>37</v>
      </c>
      <c r="D1275" t="s">
        <v>46</v>
      </c>
      <c r="E1275" t="s">
        <v>47</v>
      </c>
      <c r="F1275" t="s">
        <v>81</v>
      </c>
      <c r="G1275" t="s">
        <v>100</v>
      </c>
      <c r="H1275">
        <v>7</v>
      </c>
      <c r="I1275">
        <v>118.13</v>
      </c>
      <c r="J1275">
        <v>15</v>
      </c>
      <c r="K1275">
        <v>30</v>
      </c>
      <c r="L1275">
        <v>2.67</v>
      </c>
      <c r="M1275">
        <v>4.5</v>
      </c>
      <c r="N1275" t="s">
        <v>60</v>
      </c>
      <c r="O1275" t="s">
        <v>42</v>
      </c>
      <c r="P1275" t="s">
        <v>64</v>
      </c>
      <c r="Q1275">
        <v>826.91</v>
      </c>
      <c r="R1275">
        <v>124.04</v>
      </c>
      <c r="S1275">
        <v>702.87</v>
      </c>
      <c r="T1275">
        <v>0</v>
      </c>
      <c r="U1275">
        <v>702.87</v>
      </c>
      <c r="V1275">
        <v>26</v>
      </c>
      <c r="W1275">
        <v>4</v>
      </c>
      <c r="X1275" t="s">
        <v>44</v>
      </c>
      <c r="Y1275">
        <v>18.8</v>
      </c>
      <c r="Z1275">
        <v>132.13999999999999</v>
      </c>
      <c r="AA1275">
        <v>0</v>
      </c>
    </row>
    <row r="1276" spans="1:27" x14ac:dyDescent="0.25">
      <c r="A1276" t="s">
        <v>1355</v>
      </c>
      <c r="B1276" s="6">
        <v>45810</v>
      </c>
      <c r="C1276" t="s">
        <v>80</v>
      </c>
      <c r="D1276" t="s">
        <v>38</v>
      </c>
      <c r="E1276" t="s">
        <v>29</v>
      </c>
      <c r="F1276" t="s">
        <v>86</v>
      </c>
      <c r="G1276" t="s">
        <v>49</v>
      </c>
      <c r="H1276">
        <v>7</v>
      </c>
      <c r="I1276">
        <v>314.26</v>
      </c>
      <c r="J1276">
        <v>0</v>
      </c>
      <c r="K1276">
        <v>32</v>
      </c>
      <c r="L1276">
        <v>5.35</v>
      </c>
      <c r="M1276">
        <v>4.9000000000000004</v>
      </c>
      <c r="N1276" t="s">
        <v>60</v>
      </c>
      <c r="O1276" t="s">
        <v>42</v>
      </c>
      <c r="P1276" t="s">
        <v>56</v>
      </c>
      <c r="Q1276">
        <v>2199.8200000000002</v>
      </c>
      <c r="R1276">
        <v>0</v>
      </c>
      <c r="S1276">
        <v>2199.8200000000002</v>
      </c>
      <c r="T1276">
        <v>0</v>
      </c>
      <c r="U1276">
        <v>2199.8200000000002</v>
      </c>
      <c r="V1276">
        <v>32</v>
      </c>
      <c r="W1276">
        <v>0</v>
      </c>
      <c r="X1276" t="s">
        <v>44</v>
      </c>
      <c r="Y1276">
        <v>21.4</v>
      </c>
      <c r="Z1276">
        <v>470.76</v>
      </c>
      <c r="AA1276">
        <v>0</v>
      </c>
    </row>
    <row r="1277" spans="1:27" x14ac:dyDescent="0.25">
      <c r="A1277" t="s">
        <v>1356</v>
      </c>
      <c r="B1277" s="6">
        <v>45810</v>
      </c>
      <c r="C1277" t="s">
        <v>80</v>
      </c>
      <c r="D1277" t="s">
        <v>38</v>
      </c>
      <c r="E1277" t="s">
        <v>47</v>
      </c>
      <c r="F1277" t="s">
        <v>59</v>
      </c>
      <c r="G1277" t="s">
        <v>70</v>
      </c>
      <c r="H1277">
        <v>4</v>
      </c>
      <c r="I1277">
        <v>137.57</v>
      </c>
      <c r="J1277">
        <v>5</v>
      </c>
      <c r="K1277">
        <v>35</v>
      </c>
      <c r="L1277">
        <v>6.83</v>
      </c>
      <c r="M1277">
        <v>3</v>
      </c>
      <c r="N1277" t="s">
        <v>50</v>
      </c>
      <c r="O1277" t="s">
        <v>42</v>
      </c>
      <c r="P1277" t="s">
        <v>56</v>
      </c>
      <c r="Q1277">
        <v>550.28</v>
      </c>
      <c r="R1277">
        <v>27.51</v>
      </c>
      <c r="S1277">
        <v>522.77</v>
      </c>
      <c r="T1277">
        <v>0</v>
      </c>
      <c r="U1277">
        <v>522.77</v>
      </c>
      <c r="V1277">
        <v>36</v>
      </c>
      <c r="W1277">
        <v>0</v>
      </c>
      <c r="X1277" t="s">
        <v>44</v>
      </c>
      <c r="Y1277">
        <v>29.7</v>
      </c>
      <c r="Z1277">
        <v>155.26</v>
      </c>
      <c r="AA1277">
        <v>0</v>
      </c>
    </row>
    <row r="1278" spans="1:27" x14ac:dyDescent="0.25">
      <c r="A1278" t="s">
        <v>1357</v>
      </c>
      <c r="B1278" s="6">
        <v>45810</v>
      </c>
      <c r="C1278" t="s">
        <v>75</v>
      </c>
      <c r="D1278" t="s">
        <v>54</v>
      </c>
      <c r="E1278" t="s">
        <v>47</v>
      </c>
      <c r="F1278" t="s">
        <v>73</v>
      </c>
      <c r="G1278" t="s">
        <v>98</v>
      </c>
      <c r="H1278">
        <v>7</v>
      </c>
      <c r="I1278">
        <v>25.09</v>
      </c>
      <c r="J1278">
        <v>0</v>
      </c>
      <c r="K1278">
        <v>21</v>
      </c>
      <c r="L1278">
        <v>4.72</v>
      </c>
      <c r="M1278">
        <v>5</v>
      </c>
      <c r="N1278" t="s">
        <v>32</v>
      </c>
      <c r="O1278" t="s">
        <v>42</v>
      </c>
      <c r="P1278" t="s">
        <v>43</v>
      </c>
      <c r="Q1278">
        <v>175.63</v>
      </c>
      <c r="R1278">
        <v>0</v>
      </c>
      <c r="S1278">
        <v>175.63</v>
      </c>
      <c r="T1278">
        <v>15</v>
      </c>
      <c r="U1278">
        <v>190.63</v>
      </c>
      <c r="V1278">
        <v>41</v>
      </c>
      <c r="W1278">
        <v>0</v>
      </c>
      <c r="X1278" t="s">
        <v>44</v>
      </c>
      <c r="Y1278">
        <v>31.7</v>
      </c>
      <c r="Z1278">
        <v>55.67</v>
      </c>
      <c r="AA1278">
        <v>0</v>
      </c>
    </row>
    <row r="1279" spans="1:27" x14ac:dyDescent="0.25">
      <c r="A1279" t="s">
        <v>1358</v>
      </c>
      <c r="B1279" s="6">
        <v>45810</v>
      </c>
      <c r="C1279" t="s">
        <v>53</v>
      </c>
      <c r="D1279" t="s">
        <v>54</v>
      </c>
      <c r="E1279" t="s">
        <v>47</v>
      </c>
      <c r="F1279" t="s">
        <v>59</v>
      </c>
      <c r="G1279" t="s">
        <v>78</v>
      </c>
      <c r="H1279">
        <v>5</v>
      </c>
      <c r="I1279">
        <v>377.25</v>
      </c>
      <c r="J1279">
        <v>20</v>
      </c>
      <c r="K1279">
        <v>17</v>
      </c>
      <c r="L1279">
        <v>0.85</v>
      </c>
      <c r="M1279">
        <v>4.0999999999999996</v>
      </c>
      <c r="N1279" t="s">
        <v>68</v>
      </c>
      <c r="O1279" t="s">
        <v>42</v>
      </c>
      <c r="P1279" t="s">
        <v>51</v>
      </c>
      <c r="Q1279">
        <v>1886.25</v>
      </c>
      <c r="R1279">
        <v>377.25</v>
      </c>
      <c r="S1279">
        <v>1509</v>
      </c>
      <c r="T1279">
        <v>0</v>
      </c>
      <c r="U1279">
        <v>1509</v>
      </c>
      <c r="V1279">
        <v>20</v>
      </c>
      <c r="W1279">
        <v>0</v>
      </c>
      <c r="X1279" t="s">
        <v>44</v>
      </c>
      <c r="Y1279">
        <v>20.399999999999999</v>
      </c>
      <c r="Z1279">
        <v>307.83999999999997</v>
      </c>
      <c r="AA1279">
        <v>0</v>
      </c>
    </row>
    <row r="1280" spans="1:27" x14ac:dyDescent="0.25">
      <c r="A1280" t="s">
        <v>1359</v>
      </c>
      <c r="B1280" s="6">
        <v>45810</v>
      </c>
      <c r="C1280" t="s">
        <v>75</v>
      </c>
      <c r="D1280" t="s">
        <v>38</v>
      </c>
      <c r="E1280" t="s">
        <v>29</v>
      </c>
      <c r="F1280" t="s">
        <v>86</v>
      </c>
      <c r="G1280" t="s">
        <v>82</v>
      </c>
      <c r="H1280">
        <v>4</v>
      </c>
      <c r="I1280">
        <v>125.32</v>
      </c>
      <c r="J1280">
        <v>15</v>
      </c>
      <c r="K1280">
        <v>14</v>
      </c>
      <c r="L1280">
        <v>5.21</v>
      </c>
      <c r="M1280">
        <v>4</v>
      </c>
      <c r="N1280" t="s">
        <v>50</v>
      </c>
      <c r="O1280" t="s">
        <v>42</v>
      </c>
      <c r="P1280" t="s">
        <v>43</v>
      </c>
      <c r="Q1280">
        <v>501.28</v>
      </c>
      <c r="R1280">
        <v>75.19</v>
      </c>
      <c r="S1280">
        <v>426.09</v>
      </c>
      <c r="T1280">
        <v>0</v>
      </c>
      <c r="U1280">
        <v>426.09</v>
      </c>
      <c r="V1280">
        <v>29</v>
      </c>
      <c r="W1280">
        <v>0</v>
      </c>
      <c r="X1280" t="s">
        <v>44</v>
      </c>
      <c r="Y1280">
        <v>9.1</v>
      </c>
      <c r="Z1280">
        <v>38.770000000000003</v>
      </c>
      <c r="AA1280">
        <v>0</v>
      </c>
    </row>
    <row r="1281" spans="1:27" x14ac:dyDescent="0.25">
      <c r="A1281" t="s">
        <v>1360</v>
      </c>
      <c r="B1281" s="6">
        <v>45810</v>
      </c>
      <c r="C1281" t="s">
        <v>88</v>
      </c>
      <c r="D1281" t="s">
        <v>46</v>
      </c>
      <c r="E1281" t="s">
        <v>29</v>
      </c>
      <c r="F1281" t="s">
        <v>48</v>
      </c>
      <c r="G1281" t="s">
        <v>117</v>
      </c>
      <c r="H1281">
        <v>4</v>
      </c>
      <c r="I1281">
        <v>121.02</v>
      </c>
      <c r="J1281">
        <v>15</v>
      </c>
      <c r="K1281">
        <v>21</v>
      </c>
      <c r="L1281">
        <v>2.54</v>
      </c>
      <c r="M1281">
        <v>3.9</v>
      </c>
      <c r="N1281" t="s">
        <v>41</v>
      </c>
      <c r="O1281" t="s">
        <v>33</v>
      </c>
      <c r="P1281" t="s">
        <v>43</v>
      </c>
      <c r="Q1281">
        <v>484.08</v>
      </c>
      <c r="R1281">
        <v>72.61</v>
      </c>
      <c r="S1281">
        <v>0</v>
      </c>
      <c r="T1281">
        <v>0</v>
      </c>
      <c r="U1281">
        <v>0</v>
      </c>
      <c r="V1281">
        <v>21</v>
      </c>
      <c r="W1281">
        <v>0</v>
      </c>
      <c r="X1281" t="s">
        <v>44</v>
      </c>
      <c r="Y1281">
        <v>12.6</v>
      </c>
      <c r="Z1281">
        <v>0</v>
      </c>
      <c r="AA1281">
        <v>0</v>
      </c>
    </row>
    <row r="1282" spans="1:27" x14ac:dyDescent="0.25">
      <c r="A1282" t="s">
        <v>1361</v>
      </c>
      <c r="B1282" s="6">
        <v>45810</v>
      </c>
      <c r="C1282" t="s">
        <v>75</v>
      </c>
      <c r="D1282" t="s">
        <v>54</v>
      </c>
      <c r="E1282" t="s">
        <v>29</v>
      </c>
      <c r="F1282" t="s">
        <v>81</v>
      </c>
      <c r="G1282" t="s">
        <v>49</v>
      </c>
      <c r="H1282">
        <v>1</v>
      </c>
      <c r="I1282">
        <v>287.77</v>
      </c>
      <c r="J1282">
        <v>20</v>
      </c>
      <c r="K1282">
        <v>22</v>
      </c>
      <c r="L1282">
        <v>0.91</v>
      </c>
      <c r="M1282">
        <v>5</v>
      </c>
      <c r="N1282" t="s">
        <v>41</v>
      </c>
      <c r="O1282" t="s">
        <v>42</v>
      </c>
      <c r="P1282" t="s">
        <v>64</v>
      </c>
      <c r="Q1282">
        <v>287.77</v>
      </c>
      <c r="R1282">
        <v>57.55</v>
      </c>
      <c r="S1282">
        <v>230.22</v>
      </c>
      <c r="T1282">
        <v>15</v>
      </c>
      <c r="U1282">
        <v>245.22</v>
      </c>
      <c r="V1282">
        <v>19</v>
      </c>
      <c r="W1282">
        <v>3</v>
      </c>
      <c r="X1282" t="s">
        <v>44</v>
      </c>
      <c r="Y1282">
        <v>13.5</v>
      </c>
      <c r="Z1282">
        <v>31.08</v>
      </c>
      <c r="AA1282">
        <v>0</v>
      </c>
    </row>
    <row r="1283" spans="1:27" x14ac:dyDescent="0.25">
      <c r="A1283" t="s">
        <v>1362</v>
      </c>
      <c r="B1283" s="6">
        <v>45810</v>
      </c>
      <c r="C1283" t="s">
        <v>88</v>
      </c>
      <c r="D1283" t="s">
        <v>66</v>
      </c>
      <c r="E1283" t="s">
        <v>29</v>
      </c>
      <c r="F1283" t="s">
        <v>81</v>
      </c>
      <c r="G1283" t="s">
        <v>63</v>
      </c>
      <c r="H1283">
        <v>2</v>
      </c>
      <c r="I1283">
        <v>251.99</v>
      </c>
      <c r="J1283">
        <v>20</v>
      </c>
      <c r="K1283">
        <v>21</v>
      </c>
      <c r="L1283">
        <v>6.51</v>
      </c>
      <c r="M1283">
        <v>4.2</v>
      </c>
      <c r="N1283" t="s">
        <v>60</v>
      </c>
      <c r="O1283" t="s">
        <v>42</v>
      </c>
      <c r="P1283" t="s">
        <v>43</v>
      </c>
      <c r="Q1283">
        <v>503.98</v>
      </c>
      <c r="R1283">
        <v>100.8</v>
      </c>
      <c r="S1283">
        <v>403.18</v>
      </c>
      <c r="T1283">
        <v>0</v>
      </c>
      <c r="U1283">
        <v>403.18</v>
      </c>
      <c r="V1283">
        <v>42</v>
      </c>
      <c r="W1283">
        <v>0</v>
      </c>
      <c r="X1283" t="s">
        <v>44</v>
      </c>
      <c r="Y1283">
        <v>27.3</v>
      </c>
      <c r="Z1283">
        <v>110.07</v>
      </c>
      <c r="AA1283">
        <v>0</v>
      </c>
    </row>
    <row r="1284" spans="1:27" x14ac:dyDescent="0.25">
      <c r="A1284" t="s">
        <v>1363</v>
      </c>
      <c r="B1284" s="6">
        <v>45811</v>
      </c>
      <c r="C1284" t="s">
        <v>27</v>
      </c>
      <c r="D1284" t="s">
        <v>54</v>
      </c>
      <c r="E1284" t="s">
        <v>47</v>
      </c>
      <c r="F1284" t="s">
        <v>93</v>
      </c>
      <c r="G1284" t="s">
        <v>89</v>
      </c>
      <c r="H1284">
        <v>1</v>
      </c>
      <c r="I1284">
        <v>26.53</v>
      </c>
      <c r="J1284">
        <v>10</v>
      </c>
      <c r="K1284">
        <v>40</v>
      </c>
      <c r="L1284">
        <v>6.25</v>
      </c>
      <c r="M1284">
        <v>3.6</v>
      </c>
      <c r="N1284" t="s">
        <v>60</v>
      </c>
      <c r="O1284" t="s">
        <v>42</v>
      </c>
      <c r="P1284" t="s">
        <v>64</v>
      </c>
      <c r="Q1284">
        <v>26.53</v>
      </c>
      <c r="R1284">
        <v>2.65</v>
      </c>
      <c r="S1284">
        <v>23.88</v>
      </c>
      <c r="T1284">
        <v>20</v>
      </c>
      <c r="U1284">
        <v>43.88</v>
      </c>
      <c r="V1284">
        <v>33</v>
      </c>
      <c r="W1284">
        <v>7</v>
      </c>
      <c r="X1284" t="s">
        <v>35</v>
      </c>
      <c r="Y1284">
        <v>12.5</v>
      </c>
      <c r="Z1284">
        <v>2.98</v>
      </c>
      <c r="AA1284">
        <v>1</v>
      </c>
    </row>
    <row r="1285" spans="1:27" x14ac:dyDescent="0.25">
      <c r="A1285" t="s">
        <v>1364</v>
      </c>
      <c r="B1285" s="6">
        <v>45811</v>
      </c>
      <c r="C1285" t="s">
        <v>37</v>
      </c>
      <c r="D1285" t="s">
        <v>28</v>
      </c>
      <c r="E1285" t="s">
        <v>47</v>
      </c>
      <c r="F1285" t="s">
        <v>111</v>
      </c>
      <c r="G1285" t="s">
        <v>82</v>
      </c>
      <c r="H1285">
        <v>6</v>
      </c>
      <c r="I1285">
        <v>391.93</v>
      </c>
      <c r="J1285">
        <v>10</v>
      </c>
      <c r="K1285">
        <v>43</v>
      </c>
      <c r="L1285">
        <v>7.83</v>
      </c>
      <c r="M1285">
        <v>4</v>
      </c>
      <c r="N1285" t="s">
        <v>68</v>
      </c>
      <c r="O1285" t="s">
        <v>42</v>
      </c>
      <c r="P1285" t="s">
        <v>43</v>
      </c>
      <c r="Q1285">
        <v>2351.58</v>
      </c>
      <c r="R1285">
        <v>235.16</v>
      </c>
      <c r="S1285">
        <v>2116.42</v>
      </c>
      <c r="T1285">
        <v>0</v>
      </c>
      <c r="U1285">
        <v>2116.42</v>
      </c>
      <c r="V1285">
        <v>39</v>
      </c>
      <c r="W1285">
        <v>4</v>
      </c>
      <c r="X1285" t="s">
        <v>44</v>
      </c>
      <c r="Y1285">
        <v>27.6</v>
      </c>
      <c r="Z1285">
        <v>584.13</v>
      </c>
      <c r="AA1285">
        <v>0</v>
      </c>
    </row>
    <row r="1286" spans="1:27" x14ac:dyDescent="0.25">
      <c r="A1286" t="s">
        <v>1365</v>
      </c>
      <c r="B1286" s="6">
        <v>45811</v>
      </c>
      <c r="C1286" t="s">
        <v>58</v>
      </c>
      <c r="D1286" t="s">
        <v>28</v>
      </c>
      <c r="E1286" t="s">
        <v>47</v>
      </c>
      <c r="F1286" t="s">
        <v>76</v>
      </c>
      <c r="G1286" t="s">
        <v>100</v>
      </c>
      <c r="H1286">
        <v>3</v>
      </c>
      <c r="I1286">
        <v>53.27</v>
      </c>
      <c r="J1286">
        <v>10</v>
      </c>
      <c r="K1286">
        <v>33</v>
      </c>
      <c r="L1286">
        <v>2.99</v>
      </c>
      <c r="M1286">
        <v>5</v>
      </c>
      <c r="N1286" t="s">
        <v>50</v>
      </c>
      <c r="O1286" t="s">
        <v>33</v>
      </c>
      <c r="P1286" t="s">
        <v>51</v>
      </c>
      <c r="Q1286">
        <v>159.81</v>
      </c>
      <c r="R1286">
        <v>15.98</v>
      </c>
      <c r="S1286">
        <v>0</v>
      </c>
      <c r="T1286">
        <v>15</v>
      </c>
      <c r="U1286">
        <v>0</v>
      </c>
      <c r="V1286">
        <v>26</v>
      </c>
      <c r="W1286">
        <v>7</v>
      </c>
      <c r="X1286" t="s">
        <v>35</v>
      </c>
      <c r="Y1286">
        <v>20.2</v>
      </c>
      <c r="Z1286">
        <v>0</v>
      </c>
      <c r="AA1286">
        <v>1</v>
      </c>
    </row>
    <row r="1287" spans="1:27" x14ac:dyDescent="0.25">
      <c r="A1287" t="s">
        <v>1366</v>
      </c>
      <c r="B1287" s="6">
        <v>45811</v>
      </c>
      <c r="C1287" t="s">
        <v>53</v>
      </c>
      <c r="D1287" t="s">
        <v>54</v>
      </c>
      <c r="E1287" t="s">
        <v>47</v>
      </c>
      <c r="F1287" t="s">
        <v>93</v>
      </c>
      <c r="G1287" t="s">
        <v>40</v>
      </c>
      <c r="H1287">
        <v>3</v>
      </c>
      <c r="I1287">
        <v>156.28</v>
      </c>
      <c r="J1287">
        <v>15</v>
      </c>
      <c r="K1287">
        <v>21</v>
      </c>
      <c r="L1287">
        <v>6.13</v>
      </c>
      <c r="M1287">
        <v>4.2</v>
      </c>
      <c r="N1287" t="s">
        <v>32</v>
      </c>
      <c r="O1287" t="s">
        <v>42</v>
      </c>
      <c r="P1287" t="s">
        <v>43</v>
      </c>
      <c r="Q1287">
        <v>468.84</v>
      </c>
      <c r="R1287">
        <v>70.33</v>
      </c>
      <c r="S1287">
        <v>398.51</v>
      </c>
      <c r="T1287">
        <v>0</v>
      </c>
      <c r="U1287">
        <v>398.51</v>
      </c>
      <c r="V1287">
        <v>15</v>
      </c>
      <c r="W1287">
        <v>6</v>
      </c>
      <c r="X1287" t="s">
        <v>35</v>
      </c>
      <c r="Y1287">
        <v>14.9</v>
      </c>
      <c r="Z1287">
        <v>59.38</v>
      </c>
      <c r="AA1287">
        <v>1</v>
      </c>
    </row>
    <row r="1288" spans="1:27" x14ac:dyDescent="0.25">
      <c r="A1288" t="s">
        <v>1367</v>
      </c>
      <c r="B1288" s="6">
        <v>45811</v>
      </c>
      <c r="C1288" t="s">
        <v>37</v>
      </c>
      <c r="D1288" t="s">
        <v>28</v>
      </c>
      <c r="E1288" t="s">
        <v>47</v>
      </c>
      <c r="F1288" t="s">
        <v>48</v>
      </c>
      <c r="G1288" t="s">
        <v>49</v>
      </c>
      <c r="H1288">
        <v>4</v>
      </c>
      <c r="I1288">
        <v>135.41</v>
      </c>
      <c r="J1288">
        <v>5</v>
      </c>
      <c r="K1288">
        <v>20</v>
      </c>
      <c r="L1288">
        <v>7.74</v>
      </c>
      <c r="M1288">
        <v>3.9</v>
      </c>
      <c r="N1288" t="s">
        <v>68</v>
      </c>
      <c r="O1288" t="s">
        <v>42</v>
      </c>
      <c r="P1288" t="s">
        <v>43</v>
      </c>
      <c r="Q1288">
        <v>541.64</v>
      </c>
      <c r="R1288">
        <v>27.08</v>
      </c>
      <c r="S1288">
        <v>514.55999999999995</v>
      </c>
      <c r="T1288">
        <v>0</v>
      </c>
      <c r="U1288">
        <v>514.55999999999995</v>
      </c>
      <c r="V1288">
        <v>30</v>
      </c>
      <c r="W1288">
        <v>0</v>
      </c>
      <c r="X1288" t="s">
        <v>44</v>
      </c>
      <c r="Y1288">
        <v>8.9</v>
      </c>
      <c r="Z1288">
        <v>45.8</v>
      </c>
      <c r="AA1288">
        <v>0</v>
      </c>
    </row>
    <row r="1289" spans="1:27" x14ac:dyDescent="0.25">
      <c r="A1289" t="s">
        <v>1368</v>
      </c>
      <c r="B1289" s="6">
        <v>45811</v>
      </c>
      <c r="C1289" t="s">
        <v>80</v>
      </c>
      <c r="D1289" t="s">
        <v>28</v>
      </c>
      <c r="E1289" t="s">
        <v>29</v>
      </c>
      <c r="F1289" t="s">
        <v>111</v>
      </c>
      <c r="G1289" t="s">
        <v>31</v>
      </c>
      <c r="H1289">
        <v>7</v>
      </c>
      <c r="I1289">
        <v>129.29</v>
      </c>
      <c r="J1289">
        <v>5</v>
      </c>
      <c r="K1289">
        <v>20</v>
      </c>
      <c r="L1289">
        <v>2.25</v>
      </c>
      <c r="M1289">
        <v>4.5999999999999996</v>
      </c>
      <c r="N1289" t="s">
        <v>41</v>
      </c>
      <c r="O1289" t="s">
        <v>42</v>
      </c>
      <c r="P1289" t="s">
        <v>51</v>
      </c>
      <c r="Q1289">
        <v>905.03</v>
      </c>
      <c r="R1289">
        <v>45.25</v>
      </c>
      <c r="S1289">
        <v>859.78</v>
      </c>
      <c r="T1289">
        <v>0</v>
      </c>
      <c r="U1289">
        <v>859.78</v>
      </c>
      <c r="V1289">
        <v>25</v>
      </c>
      <c r="W1289">
        <v>0</v>
      </c>
      <c r="X1289" t="s">
        <v>44</v>
      </c>
      <c r="Y1289">
        <v>10.8</v>
      </c>
      <c r="Z1289">
        <v>92.86</v>
      </c>
      <c r="AA1289">
        <v>0</v>
      </c>
    </row>
    <row r="1290" spans="1:27" x14ac:dyDescent="0.25">
      <c r="A1290" t="s">
        <v>1369</v>
      </c>
      <c r="B1290" s="6">
        <v>45811</v>
      </c>
      <c r="C1290" t="s">
        <v>75</v>
      </c>
      <c r="D1290" t="s">
        <v>46</v>
      </c>
      <c r="E1290" t="s">
        <v>29</v>
      </c>
      <c r="F1290" t="s">
        <v>81</v>
      </c>
      <c r="G1290" t="s">
        <v>144</v>
      </c>
      <c r="H1290">
        <v>5</v>
      </c>
      <c r="I1290">
        <v>360.51</v>
      </c>
      <c r="J1290">
        <v>0</v>
      </c>
      <c r="K1290">
        <v>32</v>
      </c>
      <c r="L1290">
        <v>1.19</v>
      </c>
      <c r="M1290">
        <v>3.4</v>
      </c>
      <c r="N1290" t="s">
        <v>68</v>
      </c>
      <c r="O1290" t="s">
        <v>42</v>
      </c>
      <c r="P1290" t="s">
        <v>64</v>
      </c>
      <c r="Q1290">
        <v>1802.55</v>
      </c>
      <c r="R1290">
        <v>0</v>
      </c>
      <c r="S1290">
        <v>1802.55</v>
      </c>
      <c r="T1290">
        <v>0</v>
      </c>
      <c r="U1290">
        <v>1802.55</v>
      </c>
      <c r="V1290">
        <v>27</v>
      </c>
      <c r="W1290">
        <v>5</v>
      </c>
      <c r="X1290" t="s">
        <v>44</v>
      </c>
      <c r="Y1290">
        <v>8.9</v>
      </c>
      <c r="Z1290">
        <v>160.43</v>
      </c>
      <c r="AA1290">
        <v>0</v>
      </c>
    </row>
    <row r="1291" spans="1:27" x14ac:dyDescent="0.25">
      <c r="A1291" t="s">
        <v>1370</v>
      </c>
      <c r="B1291" s="6">
        <v>45811</v>
      </c>
      <c r="C1291" t="s">
        <v>84</v>
      </c>
      <c r="D1291" t="s">
        <v>46</v>
      </c>
      <c r="E1291" t="s">
        <v>47</v>
      </c>
      <c r="F1291" t="s">
        <v>111</v>
      </c>
      <c r="G1291" t="s">
        <v>55</v>
      </c>
      <c r="H1291">
        <v>3</v>
      </c>
      <c r="I1291">
        <v>91.91</v>
      </c>
      <c r="J1291">
        <v>15</v>
      </c>
      <c r="K1291">
        <v>21</v>
      </c>
      <c r="L1291">
        <v>6.17</v>
      </c>
      <c r="M1291">
        <v>3.8</v>
      </c>
      <c r="N1291" t="s">
        <v>60</v>
      </c>
      <c r="O1291" t="s">
        <v>33</v>
      </c>
      <c r="P1291" t="s">
        <v>51</v>
      </c>
      <c r="Q1291">
        <v>275.73</v>
      </c>
      <c r="R1291">
        <v>41.36</v>
      </c>
      <c r="S1291">
        <v>0</v>
      </c>
      <c r="T1291">
        <v>20</v>
      </c>
      <c r="U1291">
        <v>0</v>
      </c>
      <c r="V1291">
        <v>28</v>
      </c>
      <c r="W1291">
        <v>0</v>
      </c>
      <c r="X1291" t="s">
        <v>44</v>
      </c>
      <c r="Y1291">
        <v>10.7</v>
      </c>
      <c r="Z1291">
        <v>0</v>
      </c>
      <c r="AA1291">
        <v>0</v>
      </c>
    </row>
    <row r="1292" spans="1:27" x14ac:dyDescent="0.25">
      <c r="A1292" t="s">
        <v>1371</v>
      </c>
      <c r="B1292" s="6">
        <v>45811</v>
      </c>
      <c r="C1292" t="s">
        <v>75</v>
      </c>
      <c r="D1292" t="s">
        <v>54</v>
      </c>
      <c r="E1292" t="s">
        <v>29</v>
      </c>
      <c r="F1292" t="s">
        <v>86</v>
      </c>
      <c r="G1292" t="s">
        <v>82</v>
      </c>
      <c r="H1292">
        <v>3</v>
      </c>
      <c r="I1292">
        <v>488.4</v>
      </c>
      <c r="J1292">
        <v>10</v>
      </c>
      <c r="K1292">
        <v>49</v>
      </c>
      <c r="L1292">
        <v>1.67</v>
      </c>
      <c r="M1292">
        <v>4.0999999999999996</v>
      </c>
      <c r="N1292" t="s">
        <v>50</v>
      </c>
      <c r="O1292" t="s">
        <v>42</v>
      </c>
      <c r="P1292" t="s">
        <v>64</v>
      </c>
      <c r="Q1292">
        <v>1465.2</v>
      </c>
      <c r="R1292">
        <v>146.52000000000001</v>
      </c>
      <c r="S1292">
        <v>1318.68</v>
      </c>
      <c r="T1292">
        <v>0</v>
      </c>
      <c r="U1292">
        <v>1318.68</v>
      </c>
      <c r="V1292">
        <v>32</v>
      </c>
      <c r="W1292">
        <v>17</v>
      </c>
      <c r="X1292" t="s">
        <v>35</v>
      </c>
      <c r="Y1292">
        <v>28.4</v>
      </c>
      <c r="Z1292">
        <v>374.51</v>
      </c>
      <c r="AA1292">
        <v>1</v>
      </c>
    </row>
    <row r="1293" spans="1:27" x14ac:dyDescent="0.25">
      <c r="A1293" t="s">
        <v>1372</v>
      </c>
      <c r="B1293" s="6">
        <v>45811</v>
      </c>
      <c r="C1293" t="s">
        <v>84</v>
      </c>
      <c r="D1293" t="s">
        <v>54</v>
      </c>
      <c r="E1293" t="s">
        <v>29</v>
      </c>
      <c r="F1293" t="s">
        <v>76</v>
      </c>
      <c r="G1293" t="s">
        <v>119</v>
      </c>
      <c r="H1293">
        <v>5</v>
      </c>
      <c r="I1293">
        <v>365.35</v>
      </c>
      <c r="J1293">
        <v>10</v>
      </c>
      <c r="K1293">
        <v>30</v>
      </c>
      <c r="L1293">
        <v>3.57</v>
      </c>
      <c r="M1293">
        <v>4.5</v>
      </c>
      <c r="N1293" t="s">
        <v>32</v>
      </c>
      <c r="O1293" t="s">
        <v>42</v>
      </c>
      <c r="P1293" t="s">
        <v>56</v>
      </c>
      <c r="Q1293">
        <v>1826.75</v>
      </c>
      <c r="R1293">
        <v>182.68</v>
      </c>
      <c r="S1293">
        <v>1644.07</v>
      </c>
      <c r="T1293">
        <v>0</v>
      </c>
      <c r="U1293">
        <v>1644.07</v>
      </c>
      <c r="V1293">
        <v>31</v>
      </c>
      <c r="W1293">
        <v>0</v>
      </c>
      <c r="X1293" t="s">
        <v>44</v>
      </c>
      <c r="Y1293">
        <v>26.3</v>
      </c>
      <c r="Z1293">
        <v>432.39</v>
      </c>
      <c r="AA1293">
        <v>0</v>
      </c>
    </row>
    <row r="1294" spans="1:27" x14ac:dyDescent="0.25">
      <c r="A1294" t="s">
        <v>1373</v>
      </c>
      <c r="B1294" s="6">
        <v>45811</v>
      </c>
      <c r="C1294" t="s">
        <v>58</v>
      </c>
      <c r="D1294" t="s">
        <v>38</v>
      </c>
      <c r="E1294" t="s">
        <v>29</v>
      </c>
      <c r="F1294" t="s">
        <v>73</v>
      </c>
      <c r="G1294" t="s">
        <v>49</v>
      </c>
      <c r="H1294">
        <v>2</v>
      </c>
      <c r="I1294">
        <v>274.04000000000002</v>
      </c>
      <c r="J1294">
        <v>20</v>
      </c>
      <c r="K1294">
        <v>10</v>
      </c>
      <c r="L1294">
        <v>5.36</v>
      </c>
      <c r="M1294">
        <v>2.4</v>
      </c>
      <c r="N1294" t="s">
        <v>41</v>
      </c>
      <c r="O1294" t="s">
        <v>42</v>
      </c>
      <c r="P1294" t="s">
        <v>64</v>
      </c>
      <c r="Q1294">
        <v>548.08000000000004</v>
      </c>
      <c r="R1294">
        <v>109.62</v>
      </c>
      <c r="S1294">
        <v>438.46</v>
      </c>
      <c r="T1294">
        <v>0</v>
      </c>
      <c r="U1294">
        <v>438.46</v>
      </c>
      <c r="V1294">
        <v>20</v>
      </c>
      <c r="W1294">
        <v>0</v>
      </c>
      <c r="X1294" t="s">
        <v>44</v>
      </c>
      <c r="Y1294">
        <v>12.4</v>
      </c>
      <c r="Z1294">
        <v>54.37</v>
      </c>
      <c r="AA1294">
        <v>0</v>
      </c>
    </row>
    <row r="1295" spans="1:27" x14ac:dyDescent="0.25">
      <c r="A1295" t="s">
        <v>1374</v>
      </c>
      <c r="B1295" s="6">
        <v>45811</v>
      </c>
      <c r="C1295" t="s">
        <v>80</v>
      </c>
      <c r="D1295" t="s">
        <v>28</v>
      </c>
      <c r="E1295" t="s">
        <v>47</v>
      </c>
      <c r="F1295" t="s">
        <v>81</v>
      </c>
      <c r="G1295" t="s">
        <v>63</v>
      </c>
      <c r="H1295">
        <v>3</v>
      </c>
      <c r="I1295">
        <v>326.41000000000003</v>
      </c>
      <c r="J1295">
        <v>20</v>
      </c>
      <c r="K1295">
        <v>28</v>
      </c>
      <c r="L1295">
        <v>6.43</v>
      </c>
      <c r="M1295">
        <v>4.0999999999999996</v>
      </c>
      <c r="N1295" t="s">
        <v>60</v>
      </c>
      <c r="O1295" t="s">
        <v>33</v>
      </c>
      <c r="P1295" t="s">
        <v>34</v>
      </c>
      <c r="Q1295">
        <v>979.23</v>
      </c>
      <c r="R1295">
        <v>195.85</v>
      </c>
      <c r="S1295">
        <v>0</v>
      </c>
      <c r="T1295">
        <v>0</v>
      </c>
      <c r="U1295">
        <v>0</v>
      </c>
      <c r="V1295">
        <v>17</v>
      </c>
      <c r="W1295">
        <v>11</v>
      </c>
      <c r="X1295" t="s">
        <v>35</v>
      </c>
      <c r="Y1295">
        <v>15.1</v>
      </c>
      <c r="Z1295">
        <v>0</v>
      </c>
      <c r="AA1295">
        <v>1</v>
      </c>
    </row>
    <row r="1296" spans="1:27" x14ac:dyDescent="0.25">
      <c r="A1296" t="s">
        <v>1375</v>
      </c>
      <c r="B1296" s="6">
        <v>45811</v>
      </c>
      <c r="C1296" t="s">
        <v>88</v>
      </c>
      <c r="D1296" t="s">
        <v>46</v>
      </c>
      <c r="E1296" t="s">
        <v>47</v>
      </c>
      <c r="F1296" t="s">
        <v>39</v>
      </c>
      <c r="G1296" t="s">
        <v>40</v>
      </c>
      <c r="H1296">
        <v>7</v>
      </c>
      <c r="I1296">
        <v>313.45</v>
      </c>
      <c r="J1296">
        <v>25</v>
      </c>
      <c r="K1296">
        <v>29</v>
      </c>
      <c r="L1296">
        <v>6.68</v>
      </c>
      <c r="M1296">
        <v>3.1</v>
      </c>
      <c r="N1296" t="s">
        <v>68</v>
      </c>
      <c r="O1296" t="s">
        <v>42</v>
      </c>
      <c r="P1296" t="s">
        <v>51</v>
      </c>
      <c r="Q1296">
        <v>2194.15</v>
      </c>
      <c r="R1296">
        <v>548.54</v>
      </c>
      <c r="S1296">
        <v>1645.61</v>
      </c>
      <c r="T1296">
        <v>0</v>
      </c>
      <c r="U1296">
        <v>1645.61</v>
      </c>
      <c r="V1296">
        <v>27</v>
      </c>
      <c r="W1296">
        <v>2</v>
      </c>
      <c r="X1296" t="s">
        <v>44</v>
      </c>
      <c r="Y1296">
        <v>22.3</v>
      </c>
      <c r="Z1296">
        <v>366.97</v>
      </c>
      <c r="AA1296">
        <v>0</v>
      </c>
    </row>
    <row r="1297" spans="1:27" x14ac:dyDescent="0.25">
      <c r="A1297" t="s">
        <v>1376</v>
      </c>
      <c r="B1297" s="6">
        <v>45811</v>
      </c>
      <c r="C1297" t="s">
        <v>88</v>
      </c>
      <c r="D1297" t="s">
        <v>38</v>
      </c>
      <c r="E1297" t="s">
        <v>29</v>
      </c>
      <c r="F1297" t="s">
        <v>111</v>
      </c>
      <c r="G1297" t="s">
        <v>63</v>
      </c>
      <c r="H1297">
        <v>5</v>
      </c>
      <c r="I1297">
        <v>486.67</v>
      </c>
      <c r="J1297">
        <v>5</v>
      </c>
      <c r="K1297">
        <v>42</v>
      </c>
      <c r="L1297">
        <v>7.79</v>
      </c>
      <c r="M1297">
        <v>3.2</v>
      </c>
      <c r="N1297" t="s">
        <v>50</v>
      </c>
      <c r="O1297" t="s">
        <v>42</v>
      </c>
      <c r="P1297" t="s">
        <v>43</v>
      </c>
      <c r="Q1297">
        <v>2433.35</v>
      </c>
      <c r="R1297">
        <v>121.67</v>
      </c>
      <c r="S1297">
        <v>2311.6799999999998</v>
      </c>
      <c r="T1297">
        <v>0</v>
      </c>
      <c r="U1297">
        <v>2311.6799999999998</v>
      </c>
      <c r="V1297">
        <v>18</v>
      </c>
      <c r="W1297">
        <v>24</v>
      </c>
      <c r="X1297" t="s">
        <v>35</v>
      </c>
      <c r="Y1297">
        <v>27.6</v>
      </c>
      <c r="Z1297">
        <v>638.02</v>
      </c>
      <c r="AA1297">
        <v>1</v>
      </c>
    </row>
    <row r="1298" spans="1:27" x14ac:dyDescent="0.25">
      <c r="A1298" t="s">
        <v>1377</v>
      </c>
      <c r="B1298" s="6">
        <v>45812</v>
      </c>
      <c r="C1298" t="s">
        <v>53</v>
      </c>
      <c r="D1298" t="s">
        <v>28</v>
      </c>
      <c r="E1298" t="s">
        <v>47</v>
      </c>
      <c r="F1298" t="s">
        <v>93</v>
      </c>
      <c r="G1298" t="s">
        <v>40</v>
      </c>
      <c r="H1298">
        <v>6</v>
      </c>
      <c r="I1298">
        <v>421.53</v>
      </c>
      <c r="J1298">
        <v>10</v>
      </c>
      <c r="K1298">
        <v>38</v>
      </c>
      <c r="L1298">
        <v>2.37</v>
      </c>
      <c r="M1298">
        <v>3.9</v>
      </c>
      <c r="N1298" t="s">
        <v>68</v>
      </c>
      <c r="O1298" t="s">
        <v>42</v>
      </c>
      <c r="P1298" t="s">
        <v>34</v>
      </c>
      <c r="Q1298">
        <v>2529.1799999999998</v>
      </c>
      <c r="R1298">
        <v>252.92</v>
      </c>
      <c r="S1298">
        <v>2276.2600000000002</v>
      </c>
      <c r="T1298">
        <v>0</v>
      </c>
      <c r="U1298">
        <v>2276.2600000000002</v>
      </c>
      <c r="V1298">
        <v>29</v>
      </c>
      <c r="W1298">
        <v>9</v>
      </c>
      <c r="X1298" t="s">
        <v>35</v>
      </c>
      <c r="Y1298">
        <v>20.6</v>
      </c>
      <c r="Z1298">
        <v>468.91</v>
      </c>
      <c r="AA1298">
        <v>1</v>
      </c>
    </row>
    <row r="1299" spans="1:27" x14ac:dyDescent="0.25">
      <c r="A1299" t="s">
        <v>1378</v>
      </c>
      <c r="B1299" s="6">
        <v>45812</v>
      </c>
      <c r="C1299" t="s">
        <v>88</v>
      </c>
      <c r="D1299" t="s">
        <v>66</v>
      </c>
      <c r="E1299" t="s">
        <v>47</v>
      </c>
      <c r="F1299" t="s">
        <v>48</v>
      </c>
      <c r="G1299" t="s">
        <v>40</v>
      </c>
      <c r="H1299">
        <v>5</v>
      </c>
      <c r="I1299">
        <v>244.8</v>
      </c>
      <c r="J1299">
        <v>10</v>
      </c>
      <c r="K1299">
        <v>36</v>
      </c>
      <c r="L1299">
        <v>4.9000000000000004</v>
      </c>
      <c r="M1299">
        <v>3.4</v>
      </c>
      <c r="N1299" t="s">
        <v>60</v>
      </c>
      <c r="O1299" t="s">
        <v>33</v>
      </c>
      <c r="P1299" t="s">
        <v>43</v>
      </c>
      <c r="Q1299">
        <v>1224</v>
      </c>
      <c r="R1299">
        <v>122.4</v>
      </c>
      <c r="S1299">
        <v>0</v>
      </c>
      <c r="T1299">
        <v>0</v>
      </c>
      <c r="U1299">
        <v>0</v>
      </c>
      <c r="V1299">
        <v>44</v>
      </c>
      <c r="W1299">
        <v>0</v>
      </c>
      <c r="X1299" t="s">
        <v>44</v>
      </c>
      <c r="Y1299">
        <v>8.6</v>
      </c>
      <c r="Z1299">
        <v>0</v>
      </c>
      <c r="AA1299">
        <v>0</v>
      </c>
    </row>
    <row r="1300" spans="1:27" x14ac:dyDescent="0.25">
      <c r="A1300" t="s">
        <v>1379</v>
      </c>
      <c r="B1300" s="6">
        <v>45812</v>
      </c>
      <c r="C1300" t="s">
        <v>75</v>
      </c>
      <c r="D1300" t="s">
        <v>46</v>
      </c>
      <c r="E1300" t="s">
        <v>29</v>
      </c>
      <c r="F1300" t="s">
        <v>86</v>
      </c>
      <c r="G1300" t="s">
        <v>98</v>
      </c>
      <c r="H1300">
        <v>5</v>
      </c>
      <c r="I1300">
        <v>35.450000000000003</v>
      </c>
      <c r="J1300">
        <v>0</v>
      </c>
      <c r="K1300">
        <v>14</v>
      </c>
      <c r="L1300">
        <v>2.82</v>
      </c>
      <c r="M1300">
        <v>5</v>
      </c>
      <c r="N1300" t="s">
        <v>50</v>
      </c>
      <c r="O1300" t="s">
        <v>42</v>
      </c>
      <c r="P1300" t="s">
        <v>56</v>
      </c>
      <c r="Q1300">
        <v>177.25</v>
      </c>
      <c r="R1300">
        <v>0</v>
      </c>
      <c r="S1300">
        <v>177.25</v>
      </c>
      <c r="T1300">
        <v>10</v>
      </c>
      <c r="U1300">
        <v>187.25</v>
      </c>
      <c r="V1300">
        <v>43</v>
      </c>
      <c r="W1300">
        <v>0</v>
      </c>
      <c r="X1300" t="s">
        <v>44</v>
      </c>
      <c r="Y1300">
        <v>11.6</v>
      </c>
      <c r="Z1300">
        <v>20.56</v>
      </c>
      <c r="AA1300">
        <v>0</v>
      </c>
    </row>
    <row r="1301" spans="1:27" x14ac:dyDescent="0.25">
      <c r="A1301" t="s">
        <v>1380</v>
      </c>
      <c r="B1301" s="6">
        <v>45812</v>
      </c>
      <c r="C1301" t="s">
        <v>75</v>
      </c>
      <c r="D1301" t="s">
        <v>66</v>
      </c>
      <c r="E1301" t="s">
        <v>29</v>
      </c>
      <c r="F1301" t="s">
        <v>39</v>
      </c>
      <c r="G1301" t="s">
        <v>78</v>
      </c>
      <c r="H1301">
        <v>7</v>
      </c>
      <c r="I1301">
        <v>347.47</v>
      </c>
      <c r="J1301">
        <v>15</v>
      </c>
      <c r="K1301">
        <v>19</v>
      </c>
      <c r="L1301">
        <v>2.77</v>
      </c>
      <c r="M1301">
        <v>4.5</v>
      </c>
      <c r="N1301" t="s">
        <v>41</v>
      </c>
      <c r="O1301" t="s">
        <v>42</v>
      </c>
      <c r="P1301" t="s">
        <v>51</v>
      </c>
      <c r="Q1301">
        <v>2432.29</v>
      </c>
      <c r="R1301">
        <v>364.84</v>
      </c>
      <c r="S1301">
        <v>2067.4499999999998</v>
      </c>
      <c r="T1301">
        <v>0</v>
      </c>
      <c r="U1301">
        <v>2067.4499999999998</v>
      </c>
      <c r="V1301">
        <v>26</v>
      </c>
      <c r="W1301">
        <v>0</v>
      </c>
      <c r="X1301" t="s">
        <v>44</v>
      </c>
      <c r="Y1301">
        <v>29</v>
      </c>
      <c r="Z1301">
        <v>599.55999999999995</v>
      </c>
      <c r="AA1301">
        <v>0</v>
      </c>
    </row>
    <row r="1302" spans="1:27" x14ac:dyDescent="0.25">
      <c r="A1302" t="s">
        <v>1381</v>
      </c>
      <c r="B1302" s="6">
        <v>45812</v>
      </c>
      <c r="C1302" t="s">
        <v>88</v>
      </c>
      <c r="D1302" t="s">
        <v>46</v>
      </c>
      <c r="E1302" t="s">
        <v>29</v>
      </c>
      <c r="F1302" t="s">
        <v>30</v>
      </c>
      <c r="G1302" t="s">
        <v>136</v>
      </c>
      <c r="H1302">
        <v>3</v>
      </c>
      <c r="I1302">
        <v>264.98</v>
      </c>
      <c r="J1302">
        <v>0</v>
      </c>
      <c r="K1302">
        <v>32</v>
      </c>
      <c r="L1302">
        <v>3.47</v>
      </c>
      <c r="M1302">
        <v>3.8</v>
      </c>
      <c r="N1302" t="s">
        <v>32</v>
      </c>
      <c r="O1302" t="s">
        <v>42</v>
      </c>
      <c r="P1302" t="s">
        <v>34</v>
      </c>
      <c r="Q1302">
        <v>794.94</v>
      </c>
      <c r="R1302">
        <v>0</v>
      </c>
      <c r="S1302">
        <v>794.94</v>
      </c>
      <c r="T1302">
        <v>0</v>
      </c>
      <c r="U1302">
        <v>794.94</v>
      </c>
      <c r="V1302">
        <v>15</v>
      </c>
      <c r="W1302">
        <v>17</v>
      </c>
      <c r="X1302" t="s">
        <v>35</v>
      </c>
      <c r="Y1302">
        <v>26.4</v>
      </c>
      <c r="Z1302">
        <v>209.86</v>
      </c>
      <c r="AA1302">
        <v>1</v>
      </c>
    </row>
    <row r="1303" spans="1:27" x14ac:dyDescent="0.25">
      <c r="A1303" t="s">
        <v>1382</v>
      </c>
      <c r="B1303" s="6">
        <v>45813</v>
      </c>
      <c r="C1303" t="s">
        <v>88</v>
      </c>
      <c r="D1303" t="s">
        <v>54</v>
      </c>
      <c r="E1303" t="s">
        <v>29</v>
      </c>
      <c r="F1303" t="s">
        <v>76</v>
      </c>
      <c r="G1303" t="s">
        <v>31</v>
      </c>
      <c r="H1303">
        <v>7</v>
      </c>
      <c r="I1303">
        <v>262.88</v>
      </c>
      <c r="J1303">
        <v>10</v>
      </c>
      <c r="K1303">
        <v>27</v>
      </c>
      <c r="L1303">
        <v>4.5599999999999996</v>
      </c>
      <c r="M1303">
        <v>4.3</v>
      </c>
      <c r="N1303" t="s">
        <v>60</v>
      </c>
      <c r="O1303" t="s">
        <v>42</v>
      </c>
      <c r="P1303" t="s">
        <v>51</v>
      </c>
      <c r="Q1303">
        <v>1840.16</v>
      </c>
      <c r="R1303">
        <v>184.02</v>
      </c>
      <c r="S1303">
        <v>1656.14</v>
      </c>
      <c r="T1303">
        <v>0</v>
      </c>
      <c r="U1303">
        <v>1656.14</v>
      </c>
      <c r="V1303">
        <v>38</v>
      </c>
      <c r="W1303">
        <v>0</v>
      </c>
      <c r="X1303" t="s">
        <v>44</v>
      </c>
      <c r="Y1303">
        <v>9</v>
      </c>
      <c r="Z1303">
        <v>149.05000000000001</v>
      </c>
      <c r="AA1303">
        <v>0</v>
      </c>
    </row>
    <row r="1304" spans="1:27" x14ac:dyDescent="0.25">
      <c r="A1304" t="s">
        <v>1383</v>
      </c>
      <c r="B1304" s="6">
        <v>45813</v>
      </c>
      <c r="C1304" t="s">
        <v>88</v>
      </c>
      <c r="D1304" t="s">
        <v>54</v>
      </c>
      <c r="E1304" t="s">
        <v>29</v>
      </c>
      <c r="F1304" t="s">
        <v>48</v>
      </c>
      <c r="G1304" t="s">
        <v>82</v>
      </c>
      <c r="H1304">
        <v>7</v>
      </c>
      <c r="I1304">
        <v>215.14</v>
      </c>
      <c r="J1304">
        <v>25</v>
      </c>
      <c r="K1304">
        <v>41</v>
      </c>
      <c r="L1304">
        <v>2.74</v>
      </c>
      <c r="M1304">
        <v>3.7</v>
      </c>
      <c r="N1304" t="s">
        <v>68</v>
      </c>
      <c r="O1304" t="s">
        <v>33</v>
      </c>
      <c r="P1304" t="s">
        <v>51</v>
      </c>
      <c r="Q1304">
        <v>1505.98</v>
      </c>
      <c r="R1304">
        <v>376.5</v>
      </c>
      <c r="S1304">
        <v>0</v>
      </c>
      <c r="T1304">
        <v>0</v>
      </c>
      <c r="U1304">
        <v>0</v>
      </c>
      <c r="V1304">
        <v>35</v>
      </c>
      <c r="W1304">
        <v>6</v>
      </c>
      <c r="X1304" t="s">
        <v>35</v>
      </c>
      <c r="Y1304">
        <v>18.2</v>
      </c>
      <c r="Z1304">
        <v>0</v>
      </c>
      <c r="AA1304">
        <v>1</v>
      </c>
    </row>
    <row r="1305" spans="1:27" x14ac:dyDescent="0.25">
      <c r="A1305" t="s">
        <v>1384</v>
      </c>
      <c r="B1305" s="6">
        <v>45813</v>
      </c>
      <c r="C1305" t="s">
        <v>37</v>
      </c>
      <c r="D1305" t="s">
        <v>54</v>
      </c>
      <c r="E1305" t="s">
        <v>29</v>
      </c>
      <c r="F1305" t="s">
        <v>59</v>
      </c>
      <c r="G1305" t="s">
        <v>40</v>
      </c>
      <c r="H1305">
        <v>3</v>
      </c>
      <c r="I1305">
        <v>484.78</v>
      </c>
      <c r="J1305">
        <v>25</v>
      </c>
      <c r="K1305">
        <v>24</v>
      </c>
      <c r="L1305">
        <v>5.7</v>
      </c>
      <c r="M1305">
        <v>3.4</v>
      </c>
      <c r="N1305" t="s">
        <v>68</v>
      </c>
      <c r="O1305" t="s">
        <v>42</v>
      </c>
      <c r="P1305" t="s">
        <v>51</v>
      </c>
      <c r="Q1305">
        <v>1454.34</v>
      </c>
      <c r="R1305">
        <v>363.58</v>
      </c>
      <c r="S1305">
        <v>1090.76</v>
      </c>
      <c r="T1305">
        <v>0</v>
      </c>
      <c r="U1305">
        <v>1090.76</v>
      </c>
      <c r="V1305">
        <v>18</v>
      </c>
      <c r="W1305">
        <v>6</v>
      </c>
      <c r="X1305" t="s">
        <v>35</v>
      </c>
      <c r="Y1305">
        <v>17</v>
      </c>
      <c r="Z1305">
        <v>185.43</v>
      </c>
      <c r="AA1305">
        <v>1</v>
      </c>
    </row>
    <row r="1306" spans="1:27" x14ac:dyDescent="0.25">
      <c r="A1306" t="s">
        <v>1385</v>
      </c>
      <c r="B1306" s="6">
        <v>45813</v>
      </c>
      <c r="C1306" t="s">
        <v>75</v>
      </c>
      <c r="D1306" t="s">
        <v>46</v>
      </c>
      <c r="E1306" t="s">
        <v>29</v>
      </c>
      <c r="F1306" t="s">
        <v>111</v>
      </c>
      <c r="G1306" t="s">
        <v>100</v>
      </c>
      <c r="H1306">
        <v>3</v>
      </c>
      <c r="I1306">
        <v>348.21</v>
      </c>
      <c r="J1306">
        <v>15</v>
      </c>
      <c r="K1306">
        <v>26</v>
      </c>
      <c r="L1306">
        <v>7.71</v>
      </c>
      <c r="M1306">
        <v>4</v>
      </c>
      <c r="N1306" t="s">
        <v>32</v>
      </c>
      <c r="O1306" t="s">
        <v>33</v>
      </c>
      <c r="P1306" t="s">
        <v>51</v>
      </c>
      <c r="Q1306">
        <v>1044.6300000000001</v>
      </c>
      <c r="R1306">
        <v>156.69</v>
      </c>
      <c r="S1306">
        <v>0</v>
      </c>
      <c r="T1306">
        <v>0</v>
      </c>
      <c r="U1306">
        <v>0</v>
      </c>
      <c r="V1306">
        <v>26</v>
      </c>
      <c r="W1306">
        <v>0</v>
      </c>
      <c r="X1306" t="s">
        <v>44</v>
      </c>
      <c r="Y1306">
        <v>18</v>
      </c>
      <c r="Z1306">
        <v>0</v>
      </c>
      <c r="AA1306">
        <v>0</v>
      </c>
    </row>
    <row r="1307" spans="1:27" x14ac:dyDescent="0.25">
      <c r="A1307" t="s">
        <v>1386</v>
      </c>
      <c r="B1307" s="6">
        <v>45813</v>
      </c>
      <c r="C1307" t="s">
        <v>53</v>
      </c>
      <c r="D1307" t="s">
        <v>28</v>
      </c>
      <c r="E1307" t="s">
        <v>47</v>
      </c>
      <c r="F1307" t="s">
        <v>48</v>
      </c>
      <c r="G1307" t="s">
        <v>31</v>
      </c>
      <c r="H1307">
        <v>6</v>
      </c>
      <c r="I1307">
        <v>101.42</v>
      </c>
      <c r="J1307">
        <v>25</v>
      </c>
      <c r="K1307">
        <v>21</v>
      </c>
      <c r="L1307">
        <v>4.66</v>
      </c>
      <c r="M1307">
        <v>4.2</v>
      </c>
      <c r="N1307" t="s">
        <v>60</v>
      </c>
      <c r="O1307" t="s">
        <v>33</v>
      </c>
      <c r="P1307" t="s">
        <v>64</v>
      </c>
      <c r="Q1307">
        <v>608.52</v>
      </c>
      <c r="R1307">
        <v>152.13</v>
      </c>
      <c r="S1307">
        <v>0</v>
      </c>
      <c r="T1307">
        <v>0</v>
      </c>
      <c r="U1307">
        <v>0</v>
      </c>
      <c r="V1307">
        <v>24</v>
      </c>
      <c r="W1307">
        <v>0</v>
      </c>
      <c r="X1307" t="s">
        <v>44</v>
      </c>
      <c r="Y1307">
        <v>11.3</v>
      </c>
      <c r="Z1307">
        <v>0</v>
      </c>
      <c r="AA1307">
        <v>0</v>
      </c>
    </row>
    <row r="1308" spans="1:27" x14ac:dyDescent="0.25">
      <c r="A1308" t="s">
        <v>1387</v>
      </c>
      <c r="B1308" s="6">
        <v>45814</v>
      </c>
      <c r="C1308" t="s">
        <v>37</v>
      </c>
      <c r="D1308" t="s">
        <v>66</v>
      </c>
      <c r="E1308" t="s">
        <v>47</v>
      </c>
      <c r="F1308" t="s">
        <v>73</v>
      </c>
      <c r="G1308" t="s">
        <v>49</v>
      </c>
      <c r="H1308">
        <v>7</v>
      </c>
      <c r="I1308">
        <v>418.13</v>
      </c>
      <c r="J1308">
        <v>15</v>
      </c>
      <c r="K1308">
        <v>15</v>
      </c>
      <c r="L1308">
        <v>1.21</v>
      </c>
      <c r="M1308">
        <v>4.0999999999999996</v>
      </c>
      <c r="N1308" t="s">
        <v>50</v>
      </c>
      <c r="O1308" t="s">
        <v>42</v>
      </c>
      <c r="P1308" t="s">
        <v>64</v>
      </c>
      <c r="Q1308">
        <v>2926.91</v>
      </c>
      <c r="R1308">
        <v>439.04</v>
      </c>
      <c r="S1308">
        <v>2487.87</v>
      </c>
      <c r="T1308">
        <v>0</v>
      </c>
      <c r="U1308">
        <v>2487.87</v>
      </c>
      <c r="V1308">
        <v>26</v>
      </c>
      <c r="W1308">
        <v>0</v>
      </c>
      <c r="X1308" t="s">
        <v>44</v>
      </c>
      <c r="Y1308">
        <v>14.7</v>
      </c>
      <c r="Z1308">
        <v>365.72</v>
      </c>
      <c r="AA1308">
        <v>0</v>
      </c>
    </row>
    <row r="1309" spans="1:27" x14ac:dyDescent="0.25">
      <c r="A1309" t="s">
        <v>1388</v>
      </c>
      <c r="B1309" s="6">
        <v>45814</v>
      </c>
      <c r="C1309" t="s">
        <v>37</v>
      </c>
      <c r="D1309" t="s">
        <v>54</v>
      </c>
      <c r="E1309" t="s">
        <v>29</v>
      </c>
      <c r="F1309" t="s">
        <v>73</v>
      </c>
      <c r="G1309" t="s">
        <v>89</v>
      </c>
      <c r="H1309">
        <v>1</v>
      </c>
      <c r="I1309">
        <v>341.36</v>
      </c>
      <c r="J1309">
        <v>10</v>
      </c>
      <c r="K1309">
        <v>12</v>
      </c>
      <c r="L1309">
        <v>7.72</v>
      </c>
      <c r="M1309">
        <v>3.6</v>
      </c>
      <c r="N1309" t="s">
        <v>41</v>
      </c>
      <c r="O1309" t="s">
        <v>42</v>
      </c>
      <c r="P1309" t="s">
        <v>34</v>
      </c>
      <c r="Q1309">
        <v>341.36</v>
      </c>
      <c r="R1309">
        <v>34.14</v>
      </c>
      <c r="S1309">
        <v>307.22000000000003</v>
      </c>
      <c r="T1309">
        <v>0</v>
      </c>
      <c r="U1309">
        <v>307.22000000000003</v>
      </c>
      <c r="V1309">
        <v>17</v>
      </c>
      <c r="W1309">
        <v>0</v>
      </c>
      <c r="X1309" t="s">
        <v>44</v>
      </c>
      <c r="Y1309">
        <v>22.7</v>
      </c>
      <c r="Z1309">
        <v>69.739999999999995</v>
      </c>
      <c r="AA1309">
        <v>0</v>
      </c>
    </row>
    <row r="1310" spans="1:27" x14ac:dyDescent="0.25">
      <c r="A1310" t="s">
        <v>1389</v>
      </c>
      <c r="B1310" s="6">
        <v>45814</v>
      </c>
      <c r="C1310" t="s">
        <v>53</v>
      </c>
      <c r="D1310" t="s">
        <v>66</v>
      </c>
      <c r="E1310" t="s">
        <v>47</v>
      </c>
      <c r="F1310" t="s">
        <v>86</v>
      </c>
      <c r="G1310" t="s">
        <v>78</v>
      </c>
      <c r="H1310">
        <v>3</v>
      </c>
      <c r="I1310">
        <v>47.69</v>
      </c>
      <c r="J1310">
        <v>25</v>
      </c>
      <c r="K1310">
        <v>22</v>
      </c>
      <c r="L1310">
        <v>3.71</v>
      </c>
      <c r="M1310">
        <v>4.3</v>
      </c>
      <c r="N1310" t="s">
        <v>32</v>
      </c>
      <c r="O1310" t="s">
        <v>42</v>
      </c>
      <c r="P1310" t="s">
        <v>64</v>
      </c>
      <c r="Q1310">
        <v>143.07</v>
      </c>
      <c r="R1310">
        <v>35.770000000000003</v>
      </c>
      <c r="S1310">
        <v>107.3</v>
      </c>
      <c r="T1310">
        <v>25</v>
      </c>
      <c r="U1310">
        <v>132.30000000000001</v>
      </c>
      <c r="V1310">
        <v>44</v>
      </c>
      <c r="W1310">
        <v>0</v>
      </c>
      <c r="X1310" t="s">
        <v>44</v>
      </c>
      <c r="Y1310">
        <v>10.199999999999999</v>
      </c>
      <c r="Z1310">
        <v>10.94</v>
      </c>
      <c r="AA1310">
        <v>0</v>
      </c>
    </row>
    <row r="1311" spans="1:27" x14ac:dyDescent="0.25">
      <c r="A1311" t="s">
        <v>1390</v>
      </c>
      <c r="B1311" s="6">
        <v>45814</v>
      </c>
      <c r="C1311" t="s">
        <v>53</v>
      </c>
      <c r="D1311" t="s">
        <v>54</v>
      </c>
      <c r="E1311" t="s">
        <v>47</v>
      </c>
      <c r="F1311" t="s">
        <v>93</v>
      </c>
      <c r="G1311" t="s">
        <v>67</v>
      </c>
      <c r="H1311">
        <v>3</v>
      </c>
      <c r="I1311">
        <v>312.57</v>
      </c>
      <c r="J1311">
        <v>0</v>
      </c>
      <c r="K1311">
        <v>42</v>
      </c>
      <c r="L1311">
        <v>2.41</v>
      </c>
      <c r="M1311">
        <v>5</v>
      </c>
      <c r="N1311" t="s">
        <v>68</v>
      </c>
      <c r="O1311" t="s">
        <v>42</v>
      </c>
      <c r="P1311" t="s">
        <v>51</v>
      </c>
      <c r="Q1311">
        <v>937.71</v>
      </c>
      <c r="R1311">
        <v>0</v>
      </c>
      <c r="S1311">
        <v>937.71</v>
      </c>
      <c r="T1311">
        <v>0</v>
      </c>
      <c r="U1311">
        <v>937.71</v>
      </c>
      <c r="V1311">
        <v>17</v>
      </c>
      <c r="W1311">
        <v>25</v>
      </c>
      <c r="X1311" t="s">
        <v>35</v>
      </c>
      <c r="Y1311">
        <v>16</v>
      </c>
      <c r="Z1311">
        <v>150.03</v>
      </c>
      <c r="AA1311">
        <v>1</v>
      </c>
    </row>
    <row r="1312" spans="1:27" x14ac:dyDescent="0.25">
      <c r="A1312" t="s">
        <v>1391</v>
      </c>
      <c r="B1312" s="6">
        <v>45814</v>
      </c>
      <c r="C1312" t="s">
        <v>80</v>
      </c>
      <c r="D1312" t="s">
        <v>66</v>
      </c>
      <c r="E1312" t="s">
        <v>47</v>
      </c>
      <c r="F1312" t="s">
        <v>81</v>
      </c>
      <c r="G1312" t="s">
        <v>117</v>
      </c>
      <c r="H1312">
        <v>3</v>
      </c>
      <c r="I1312">
        <v>327.37</v>
      </c>
      <c r="J1312">
        <v>15</v>
      </c>
      <c r="K1312">
        <v>23</v>
      </c>
      <c r="L1312">
        <v>3.44</v>
      </c>
      <c r="M1312">
        <v>3.7</v>
      </c>
      <c r="N1312" t="s">
        <v>68</v>
      </c>
      <c r="O1312" t="s">
        <v>33</v>
      </c>
      <c r="P1312" t="s">
        <v>51</v>
      </c>
      <c r="Q1312">
        <v>982.11</v>
      </c>
      <c r="R1312">
        <v>147.32</v>
      </c>
      <c r="S1312">
        <v>0</v>
      </c>
      <c r="T1312">
        <v>0</v>
      </c>
      <c r="U1312">
        <v>0</v>
      </c>
      <c r="V1312">
        <v>21</v>
      </c>
      <c r="W1312">
        <v>2</v>
      </c>
      <c r="X1312" t="s">
        <v>44</v>
      </c>
      <c r="Y1312">
        <v>27.1</v>
      </c>
      <c r="Z1312">
        <v>0</v>
      </c>
      <c r="AA1312">
        <v>0</v>
      </c>
    </row>
    <row r="1313" spans="1:27" x14ac:dyDescent="0.25">
      <c r="A1313" t="s">
        <v>1392</v>
      </c>
      <c r="B1313" s="6">
        <v>45814</v>
      </c>
      <c r="C1313" t="s">
        <v>27</v>
      </c>
      <c r="D1313" t="s">
        <v>28</v>
      </c>
      <c r="E1313" t="s">
        <v>47</v>
      </c>
      <c r="F1313" t="s">
        <v>73</v>
      </c>
      <c r="G1313" t="s">
        <v>89</v>
      </c>
      <c r="H1313">
        <v>5</v>
      </c>
      <c r="I1313">
        <v>49.09</v>
      </c>
      <c r="J1313">
        <v>15</v>
      </c>
      <c r="K1313">
        <v>42</v>
      </c>
      <c r="L1313">
        <v>2.56</v>
      </c>
      <c r="M1313">
        <v>3.8</v>
      </c>
      <c r="N1313" t="s">
        <v>60</v>
      </c>
      <c r="O1313" t="s">
        <v>42</v>
      </c>
      <c r="P1313" t="s">
        <v>51</v>
      </c>
      <c r="Q1313">
        <v>245.45</v>
      </c>
      <c r="R1313">
        <v>36.82</v>
      </c>
      <c r="S1313">
        <v>208.63</v>
      </c>
      <c r="T1313">
        <v>15</v>
      </c>
      <c r="U1313">
        <v>223.63</v>
      </c>
      <c r="V1313">
        <v>21</v>
      </c>
      <c r="W1313">
        <v>21</v>
      </c>
      <c r="X1313" t="s">
        <v>35</v>
      </c>
      <c r="Y1313">
        <v>24.7</v>
      </c>
      <c r="Z1313">
        <v>51.53</v>
      </c>
      <c r="AA1313">
        <v>1</v>
      </c>
    </row>
    <row r="1314" spans="1:27" x14ac:dyDescent="0.25">
      <c r="A1314" t="s">
        <v>1393</v>
      </c>
      <c r="B1314" s="6">
        <v>45814</v>
      </c>
      <c r="C1314" t="s">
        <v>80</v>
      </c>
      <c r="D1314" t="s">
        <v>28</v>
      </c>
      <c r="E1314" t="s">
        <v>29</v>
      </c>
      <c r="F1314" t="s">
        <v>59</v>
      </c>
      <c r="G1314" t="s">
        <v>31</v>
      </c>
      <c r="H1314">
        <v>6</v>
      </c>
      <c r="I1314">
        <v>117.58</v>
      </c>
      <c r="J1314">
        <v>0</v>
      </c>
      <c r="K1314">
        <v>27</v>
      </c>
      <c r="L1314">
        <v>3.9</v>
      </c>
      <c r="M1314">
        <v>4</v>
      </c>
      <c r="N1314" t="s">
        <v>68</v>
      </c>
      <c r="O1314" t="s">
        <v>42</v>
      </c>
      <c r="P1314" t="s">
        <v>51</v>
      </c>
      <c r="Q1314">
        <v>705.48</v>
      </c>
      <c r="R1314">
        <v>0</v>
      </c>
      <c r="S1314">
        <v>705.48</v>
      </c>
      <c r="T1314">
        <v>0</v>
      </c>
      <c r="U1314">
        <v>705.48</v>
      </c>
      <c r="V1314">
        <v>39</v>
      </c>
      <c r="W1314">
        <v>0</v>
      </c>
      <c r="X1314" t="s">
        <v>44</v>
      </c>
      <c r="Y1314">
        <v>16.5</v>
      </c>
      <c r="Z1314">
        <v>116.4</v>
      </c>
      <c r="AA1314">
        <v>0</v>
      </c>
    </row>
    <row r="1315" spans="1:27" x14ac:dyDescent="0.25">
      <c r="A1315" t="s">
        <v>1394</v>
      </c>
      <c r="B1315" s="6">
        <v>45814</v>
      </c>
      <c r="C1315" t="s">
        <v>27</v>
      </c>
      <c r="D1315" t="s">
        <v>38</v>
      </c>
      <c r="E1315" t="s">
        <v>47</v>
      </c>
      <c r="F1315" t="s">
        <v>59</v>
      </c>
      <c r="G1315" t="s">
        <v>49</v>
      </c>
      <c r="H1315">
        <v>1</v>
      </c>
      <c r="I1315">
        <v>154.61000000000001</v>
      </c>
      <c r="J1315">
        <v>20</v>
      </c>
      <c r="K1315">
        <v>21</v>
      </c>
      <c r="L1315">
        <v>3.14</v>
      </c>
      <c r="M1315">
        <v>4.2</v>
      </c>
      <c r="N1315" t="s">
        <v>50</v>
      </c>
      <c r="O1315" t="s">
        <v>33</v>
      </c>
      <c r="P1315" t="s">
        <v>51</v>
      </c>
      <c r="Q1315">
        <v>154.61000000000001</v>
      </c>
      <c r="R1315">
        <v>30.92</v>
      </c>
      <c r="S1315">
        <v>0</v>
      </c>
      <c r="T1315">
        <v>25</v>
      </c>
      <c r="U1315">
        <v>0</v>
      </c>
      <c r="V1315">
        <v>30</v>
      </c>
      <c r="W1315">
        <v>0</v>
      </c>
      <c r="X1315" t="s">
        <v>44</v>
      </c>
      <c r="Y1315">
        <v>12.8</v>
      </c>
      <c r="Z1315">
        <v>0</v>
      </c>
      <c r="AA1315">
        <v>0</v>
      </c>
    </row>
    <row r="1316" spans="1:27" x14ac:dyDescent="0.25">
      <c r="A1316" t="s">
        <v>1395</v>
      </c>
      <c r="B1316" s="6">
        <v>45815</v>
      </c>
      <c r="C1316" t="s">
        <v>84</v>
      </c>
      <c r="D1316" t="s">
        <v>66</v>
      </c>
      <c r="E1316" t="s">
        <v>47</v>
      </c>
      <c r="F1316" t="s">
        <v>86</v>
      </c>
      <c r="G1316" t="s">
        <v>70</v>
      </c>
      <c r="H1316">
        <v>6</v>
      </c>
      <c r="I1316">
        <v>162.49</v>
      </c>
      <c r="J1316">
        <v>25</v>
      </c>
      <c r="K1316">
        <v>28</v>
      </c>
      <c r="L1316">
        <v>2.15</v>
      </c>
      <c r="M1316">
        <v>5</v>
      </c>
      <c r="N1316" t="s">
        <v>68</v>
      </c>
      <c r="O1316" t="s">
        <v>42</v>
      </c>
      <c r="P1316" t="s">
        <v>56</v>
      </c>
      <c r="Q1316">
        <v>974.94</v>
      </c>
      <c r="R1316">
        <v>243.74</v>
      </c>
      <c r="S1316">
        <v>731.2</v>
      </c>
      <c r="T1316">
        <v>0</v>
      </c>
      <c r="U1316">
        <v>731.2</v>
      </c>
      <c r="V1316">
        <v>31</v>
      </c>
      <c r="W1316">
        <v>0</v>
      </c>
      <c r="X1316" t="s">
        <v>44</v>
      </c>
      <c r="Y1316">
        <v>10.199999999999999</v>
      </c>
      <c r="Z1316">
        <v>74.58</v>
      </c>
      <c r="AA1316">
        <v>0</v>
      </c>
    </row>
    <row r="1317" spans="1:27" x14ac:dyDescent="0.25">
      <c r="A1317" t="s">
        <v>1396</v>
      </c>
      <c r="B1317" s="6">
        <v>45815</v>
      </c>
      <c r="C1317" t="s">
        <v>27</v>
      </c>
      <c r="D1317" t="s">
        <v>66</v>
      </c>
      <c r="E1317" t="s">
        <v>47</v>
      </c>
      <c r="F1317" t="s">
        <v>81</v>
      </c>
      <c r="G1317" t="s">
        <v>40</v>
      </c>
      <c r="H1317">
        <v>2</v>
      </c>
      <c r="I1317">
        <v>239.13</v>
      </c>
      <c r="J1317">
        <v>10</v>
      </c>
      <c r="K1317">
        <v>35</v>
      </c>
      <c r="L1317">
        <v>1.84</v>
      </c>
      <c r="M1317">
        <v>3.9</v>
      </c>
      <c r="N1317" t="s">
        <v>50</v>
      </c>
      <c r="O1317" t="s">
        <v>42</v>
      </c>
      <c r="P1317" t="s">
        <v>51</v>
      </c>
      <c r="Q1317">
        <v>478.26</v>
      </c>
      <c r="R1317">
        <v>47.83</v>
      </c>
      <c r="S1317">
        <v>430.43</v>
      </c>
      <c r="T1317">
        <v>0</v>
      </c>
      <c r="U1317">
        <v>430.43</v>
      </c>
      <c r="V1317">
        <v>25</v>
      </c>
      <c r="W1317">
        <v>10</v>
      </c>
      <c r="X1317" t="s">
        <v>35</v>
      </c>
      <c r="Y1317">
        <v>10.6</v>
      </c>
      <c r="Z1317">
        <v>45.63</v>
      </c>
      <c r="AA1317">
        <v>1</v>
      </c>
    </row>
    <row r="1318" spans="1:27" x14ac:dyDescent="0.25">
      <c r="A1318" t="s">
        <v>1397</v>
      </c>
      <c r="B1318" s="6">
        <v>45815</v>
      </c>
      <c r="C1318" t="s">
        <v>53</v>
      </c>
      <c r="D1318" t="s">
        <v>28</v>
      </c>
      <c r="E1318" t="s">
        <v>29</v>
      </c>
      <c r="F1318" t="s">
        <v>48</v>
      </c>
      <c r="G1318" t="s">
        <v>40</v>
      </c>
      <c r="H1318">
        <v>2</v>
      </c>
      <c r="I1318">
        <v>281.24</v>
      </c>
      <c r="J1318">
        <v>15</v>
      </c>
      <c r="K1318">
        <v>43</v>
      </c>
      <c r="L1318">
        <v>6.35</v>
      </c>
      <c r="M1318">
        <v>5</v>
      </c>
      <c r="N1318" t="s">
        <v>68</v>
      </c>
      <c r="O1318" t="s">
        <v>42</v>
      </c>
      <c r="P1318" t="s">
        <v>64</v>
      </c>
      <c r="Q1318">
        <v>562.48</v>
      </c>
      <c r="R1318">
        <v>84.37</v>
      </c>
      <c r="S1318">
        <v>478.11</v>
      </c>
      <c r="T1318">
        <v>0</v>
      </c>
      <c r="U1318">
        <v>478.11</v>
      </c>
      <c r="V1318">
        <v>40</v>
      </c>
      <c r="W1318">
        <v>3</v>
      </c>
      <c r="X1318" t="s">
        <v>44</v>
      </c>
      <c r="Y1318">
        <v>13.7</v>
      </c>
      <c r="Z1318">
        <v>65.5</v>
      </c>
      <c r="AA1318">
        <v>0</v>
      </c>
    </row>
    <row r="1319" spans="1:27" x14ac:dyDescent="0.25">
      <c r="A1319" t="s">
        <v>1398</v>
      </c>
      <c r="B1319" s="6">
        <v>45815</v>
      </c>
      <c r="C1319" t="s">
        <v>58</v>
      </c>
      <c r="D1319" t="s">
        <v>54</v>
      </c>
      <c r="E1319" t="s">
        <v>47</v>
      </c>
      <c r="F1319" t="s">
        <v>73</v>
      </c>
      <c r="G1319" t="s">
        <v>78</v>
      </c>
      <c r="H1319">
        <v>6</v>
      </c>
      <c r="I1319">
        <v>497.12</v>
      </c>
      <c r="J1319">
        <v>15</v>
      </c>
      <c r="K1319">
        <v>22</v>
      </c>
      <c r="L1319">
        <v>2.5499999999999998</v>
      </c>
      <c r="M1319">
        <v>4.3</v>
      </c>
      <c r="N1319" t="s">
        <v>68</v>
      </c>
      <c r="O1319" t="s">
        <v>42</v>
      </c>
      <c r="P1319" t="s">
        <v>64</v>
      </c>
      <c r="Q1319">
        <v>2982.72</v>
      </c>
      <c r="R1319">
        <v>447.41</v>
      </c>
      <c r="S1319">
        <v>2535.31</v>
      </c>
      <c r="T1319">
        <v>0</v>
      </c>
      <c r="U1319">
        <v>2535.31</v>
      </c>
      <c r="V1319">
        <v>21</v>
      </c>
      <c r="W1319">
        <v>1</v>
      </c>
      <c r="X1319" t="s">
        <v>44</v>
      </c>
      <c r="Y1319">
        <v>10.8</v>
      </c>
      <c r="Z1319">
        <v>273.81</v>
      </c>
      <c r="AA1319">
        <v>0</v>
      </c>
    </row>
    <row r="1320" spans="1:27" x14ac:dyDescent="0.25">
      <c r="A1320" t="s">
        <v>1399</v>
      </c>
      <c r="B1320" s="6">
        <v>45815</v>
      </c>
      <c r="C1320" t="s">
        <v>75</v>
      </c>
      <c r="D1320" t="s">
        <v>66</v>
      </c>
      <c r="E1320" t="s">
        <v>47</v>
      </c>
      <c r="F1320" t="s">
        <v>30</v>
      </c>
      <c r="G1320" t="s">
        <v>136</v>
      </c>
      <c r="H1320">
        <v>7</v>
      </c>
      <c r="I1320">
        <v>488.59</v>
      </c>
      <c r="J1320">
        <v>25</v>
      </c>
      <c r="K1320">
        <v>41</v>
      </c>
      <c r="L1320">
        <v>6.96</v>
      </c>
      <c r="M1320">
        <v>4.4000000000000004</v>
      </c>
      <c r="N1320" t="s">
        <v>32</v>
      </c>
      <c r="O1320" t="s">
        <v>33</v>
      </c>
      <c r="P1320" t="s">
        <v>43</v>
      </c>
      <c r="Q1320">
        <v>3420.13</v>
      </c>
      <c r="R1320">
        <v>855.03</v>
      </c>
      <c r="S1320">
        <v>0</v>
      </c>
      <c r="T1320">
        <v>0</v>
      </c>
      <c r="U1320">
        <v>0</v>
      </c>
      <c r="V1320">
        <v>39</v>
      </c>
      <c r="W1320">
        <v>2</v>
      </c>
      <c r="X1320" t="s">
        <v>44</v>
      </c>
      <c r="Y1320">
        <v>28.1</v>
      </c>
      <c r="Z1320">
        <v>0</v>
      </c>
      <c r="AA1320">
        <v>0</v>
      </c>
    </row>
    <row r="1321" spans="1:27" x14ac:dyDescent="0.25">
      <c r="A1321" t="s">
        <v>1400</v>
      </c>
      <c r="B1321" s="6">
        <v>45815</v>
      </c>
      <c r="C1321" t="s">
        <v>88</v>
      </c>
      <c r="D1321" t="s">
        <v>38</v>
      </c>
      <c r="E1321" t="s">
        <v>29</v>
      </c>
      <c r="F1321" t="s">
        <v>73</v>
      </c>
      <c r="G1321" t="s">
        <v>67</v>
      </c>
      <c r="H1321">
        <v>7</v>
      </c>
      <c r="I1321">
        <v>306.24</v>
      </c>
      <c r="J1321">
        <v>20</v>
      </c>
      <c r="K1321">
        <v>30</v>
      </c>
      <c r="L1321">
        <v>2.61</v>
      </c>
      <c r="M1321">
        <v>3.6</v>
      </c>
      <c r="N1321" t="s">
        <v>60</v>
      </c>
      <c r="O1321" t="s">
        <v>33</v>
      </c>
      <c r="P1321" t="s">
        <v>51</v>
      </c>
      <c r="Q1321">
        <v>2143.6799999999998</v>
      </c>
      <c r="R1321">
        <v>428.74</v>
      </c>
      <c r="S1321">
        <v>0</v>
      </c>
      <c r="T1321">
        <v>0</v>
      </c>
      <c r="U1321">
        <v>0</v>
      </c>
      <c r="V1321">
        <v>23</v>
      </c>
      <c r="W1321">
        <v>7</v>
      </c>
      <c r="X1321" t="s">
        <v>35</v>
      </c>
      <c r="Y1321">
        <v>20.2</v>
      </c>
      <c r="Z1321">
        <v>0</v>
      </c>
      <c r="AA1321">
        <v>1</v>
      </c>
    </row>
    <row r="1322" spans="1:27" x14ac:dyDescent="0.25">
      <c r="A1322" t="s">
        <v>1401</v>
      </c>
      <c r="B1322" s="6">
        <v>45815</v>
      </c>
      <c r="C1322" t="s">
        <v>84</v>
      </c>
      <c r="D1322" t="s">
        <v>38</v>
      </c>
      <c r="E1322" t="s">
        <v>29</v>
      </c>
      <c r="F1322" t="s">
        <v>86</v>
      </c>
      <c r="G1322" t="s">
        <v>89</v>
      </c>
      <c r="H1322">
        <v>1</v>
      </c>
      <c r="I1322">
        <v>173.92</v>
      </c>
      <c r="J1322">
        <v>25</v>
      </c>
      <c r="K1322">
        <v>13</v>
      </c>
      <c r="L1322">
        <v>5.14</v>
      </c>
      <c r="M1322">
        <v>3.9</v>
      </c>
      <c r="N1322" t="s">
        <v>68</v>
      </c>
      <c r="O1322" t="s">
        <v>42</v>
      </c>
      <c r="P1322" t="s">
        <v>51</v>
      </c>
      <c r="Q1322">
        <v>173.92</v>
      </c>
      <c r="R1322">
        <v>43.48</v>
      </c>
      <c r="S1322">
        <v>130.44</v>
      </c>
      <c r="T1322">
        <v>10</v>
      </c>
      <c r="U1322">
        <v>140.44</v>
      </c>
      <c r="V1322">
        <v>37</v>
      </c>
      <c r="W1322">
        <v>0</v>
      </c>
      <c r="X1322" t="s">
        <v>44</v>
      </c>
      <c r="Y1322">
        <v>11.1</v>
      </c>
      <c r="Z1322">
        <v>14.48</v>
      </c>
      <c r="AA1322">
        <v>0</v>
      </c>
    </row>
    <row r="1323" spans="1:27" x14ac:dyDescent="0.25">
      <c r="A1323" t="s">
        <v>1402</v>
      </c>
      <c r="B1323" s="6">
        <v>45815</v>
      </c>
      <c r="C1323" t="s">
        <v>58</v>
      </c>
      <c r="D1323" t="s">
        <v>46</v>
      </c>
      <c r="E1323" t="s">
        <v>47</v>
      </c>
      <c r="F1323" t="s">
        <v>48</v>
      </c>
      <c r="G1323" t="s">
        <v>144</v>
      </c>
      <c r="H1323">
        <v>2</v>
      </c>
      <c r="I1323">
        <v>288.51</v>
      </c>
      <c r="J1323">
        <v>15</v>
      </c>
      <c r="K1323">
        <v>25</v>
      </c>
      <c r="L1323">
        <v>6.17</v>
      </c>
      <c r="M1323">
        <v>4.7</v>
      </c>
      <c r="N1323" t="s">
        <v>32</v>
      </c>
      <c r="O1323" t="s">
        <v>42</v>
      </c>
      <c r="P1323" t="s">
        <v>56</v>
      </c>
      <c r="Q1323">
        <v>577.02</v>
      </c>
      <c r="R1323">
        <v>86.55</v>
      </c>
      <c r="S1323">
        <v>490.47</v>
      </c>
      <c r="T1323">
        <v>0</v>
      </c>
      <c r="U1323">
        <v>490.47</v>
      </c>
      <c r="V1323">
        <v>27</v>
      </c>
      <c r="W1323">
        <v>0</v>
      </c>
      <c r="X1323" t="s">
        <v>44</v>
      </c>
      <c r="Y1323">
        <v>25.6</v>
      </c>
      <c r="Z1323">
        <v>125.56</v>
      </c>
      <c r="AA1323">
        <v>0</v>
      </c>
    </row>
    <row r="1324" spans="1:27" x14ac:dyDescent="0.25">
      <c r="A1324" t="s">
        <v>1403</v>
      </c>
      <c r="B1324" s="6">
        <v>45815</v>
      </c>
      <c r="C1324" t="s">
        <v>37</v>
      </c>
      <c r="D1324" t="s">
        <v>38</v>
      </c>
      <c r="E1324" t="s">
        <v>47</v>
      </c>
      <c r="F1324" t="s">
        <v>73</v>
      </c>
      <c r="G1324" t="s">
        <v>119</v>
      </c>
      <c r="H1324">
        <v>1</v>
      </c>
      <c r="I1324">
        <v>330.49</v>
      </c>
      <c r="J1324">
        <v>0</v>
      </c>
      <c r="K1324">
        <v>27</v>
      </c>
      <c r="L1324">
        <v>4.2300000000000004</v>
      </c>
      <c r="M1324">
        <v>3.3</v>
      </c>
      <c r="N1324" t="s">
        <v>50</v>
      </c>
      <c r="O1324" t="s">
        <v>42</v>
      </c>
      <c r="P1324" t="s">
        <v>64</v>
      </c>
      <c r="Q1324">
        <v>330.49</v>
      </c>
      <c r="R1324">
        <v>0</v>
      </c>
      <c r="S1324">
        <v>330.49</v>
      </c>
      <c r="T1324">
        <v>0</v>
      </c>
      <c r="U1324">
        <v>330.49</v>
      </c>
      <c r="V1324">
        <v>30</v>
      </c>
      <c r="W1324">
        <v>0</v>
      </c>
      <c r="X1324" t="s">
        <v>44</v>
      </c>
      <c r="Y1324">
        <v>19.3</v>
      </c>
      <c r="Z1324">
        <v>63.78</v>
      </c>
      <c r="AA1324">
        <v>0</v>
      </c>
    </row>
    <row r="1325" spans="1:27" x14ac:dyDescent="0.25">
      <c r="A1325" t="s">
        <v>1404</v>
      </c>
      <c r="B1325" s="6">
        <v>45815</v>
      </c>
      <c r="C1325" t="s">
        <v>53</v>
      </c>
      <c r="D1325" t="s">
        <v>38</v>
      </c>
      <c r="E1325" t="s">
        <v>29</v>
      </c>
      <c r="F1325" t="s">
        <v>59</v>
      </c>
      <c r="G1325" t="s">
        <v>117</v>
      </c>
      <c r="H1325">
        <v>7</v>
      </c>
      <c r="I1325">
        <v>218.27</v>
      </c>
      <c r="J1325">
        <v>15</v>
      </c>
      <c r="K1325">
        <v>23</v>
      </c>
      <c r="L1325">
        <v>3.56</v>
      </c>
      <c r="M1325">
        <v>3.5</v>
      </c>
      <c r="N1325" t="s">
        <v>50</v>
      </c>
      <c r="O1325" t="s">
        <v>42</v>
      </c>
      <c r="P1325" t="s">
        <v>51</v>
      </c>
      <c r="Q1325">
        <v>1527.89</v>
      </c>
      <c r="R1325">
        <v>229.18</v>
      </c>
      <c r="S1325">
        <v>1298.71</v>
      </c>
      <c r="T1325">
        <v>0</v>
      </c>
      <c r="U1325">
        <v>1298.71</v>
      </c>
      <c r="V1325">
        <v>42</v>
      </c>
      <c r="W1325">
        <v>0</v>
      </c>
      <c r="X1325" t="s">
        <v>44</v>
      </c>
      <c r="Y1325">
        <v>19.399999999999999</v>
      </c>
      <c r="Z1325">
        <v>251.95</v>
      </c>
      <c r="AA1325">
        <v>0</v>
      </c>
    </row>
    <row r="1326" spans="1:27" x14ac:dyDescent="0.25">
      <c r="A1326" t="s">
        <v>1405</v>
      </c>
      <c r="B1326" s="6">
        <v>45815</v>
      </c>
      <c r="C1326" t="s">
        <v>37</v>
      </c>
      <c r="D1326" t="s">
        <v>46</v>
      </c>
      <c r="E1326" t="s">
        <v>47</v>
      </c>
      <c r="F1326" t="s">
        <v>76</v>
      </c>
      <c r="G1326" t="s">
        <v>49</v>
      </c>
      <c r="H1326">
        <v>7</v>
      </c>
      <c r="I1326">
        <v>240.43</v>
      </c>
      <c r="J1326">
        <v>15</v>
      </c>
      <c r="K1326">
        <v>37</v>
      </c>
      <c r="L1326">
        <v>2.2799999999999998</v>
      </c>
      <c r="M1326">
        <v>4.0999999999999996</v>
      </c>
      <c r="N1326" t="s">
        <v>41</v>
      </c>
      <c r="O1326" t="s">
        <v>42</v>
      </c>
      <c r="P1326" t="s">
        <v>34</v>
      </c>
      <c r="Q1326">
        <v>1683.01</v>
      </c>
      <c r="R1326">
        <v>252.45</v>
      </c>
      <c r="S1326">
        <v>1430.56</v>
      </c>
      <c r="T1326">
        <v>0</v>
      </c>
      <c r="U1326">
        <v>1430.56</v>
      </c>
      <c r="V1326">
        <v>39</v>
      </c>
      <c r="W1326">
        <v>0</v>
      </c>
      <c r="X1326" t="s">
        <v>44</v>
      </c>
      <c r="Y1326">
        <v>23</v>
      </c>
      <c r="Z1326">
        <v>329.03</v>
      </c>
      <c r="AA1326">
        <v>0</v>
      </c>
    </row>
    <row r="1327" spans="1:27" x14ac:dyDescent="0.25">
      <c r="A1327" t="s">
        <v>1406</v>
      </c>
      <c r="B1327" s="6">
        <v>45815</v>
      </c>
      <c r="C1327" t="s">
        <v>27</v>
      </c>
      <c r="D1327" t="s">
        <v>28</v>
      </c>
      <c r="E1327" t="s">
        <v>29</v>
      </c>
      <c r="F1327" t="s">
        <v>76</v>
      </c>
      <c r="G1327" t="s">
        <v>82</v>
      </c>
      <c r="H1327">
        <v>5</v>
      </c>
      <c r="I1327">
        <v>262.82</v>
      </c>
      <c r="J1327">
        <v>20</v>
      </c>
      <c r="K1327">
        <v>29</v>
      </c>
      <c r="L1327">
        <v>5.53</v>
      </c>
      <c r="M1327">
        <v>4.8</v>
      </c>
      <c r="N1327" t="s">
        <v>68</v>
      </c>
      <c r="O1327" t="s">
        <v>33</v>
      </c>
      <c r="P1327" t="s">
        <v>43</v>
      </c>
      <c r="Q1327">
        <v>1314.1</v>
      </c>
      <c r="R1327">
        <v>262.82</v>
      </c>
      <c r="S1327">
        <v>0</v>
      </c>
      <c r="T1327">
        <v>0</v>
      </c>
      <c r="U1327">
        <v>0</v>
      </c>
      <c r="V1327">
        <v>41</v>
      </c>
      <c r="W1327">
        <v>0</v>
      </c>
      <c r="X1327" t="s">
        <v>44</v>
      </c>
      <c r="Y1327">
        <v>27.6</v>
      </c>
      <c r="Z1327">
        <v>0</v>
      </c>
      <c r="AA1327">
        <v>0</v>
      </c>
    </row>
    <row r="1328" spans="1:27" x14ac:dyDescent="0.25">
      <c r="A1328" t="s">
        <v>1407</v>
      </c>
      <c r="B1328" s="6">
        <v>45816</v>
      </c>
      <c r="C1328" t="s">
        <v>80</v>
      </c>
      <c r="D1328" t="s">
        <v>46</v>
      </c>
      <c r="E1328" t="s">
        <v>47</v>
      </c>
      <c r="F1328" t="s">
        <v>86</v>
      </c>
      <c r="G1328" t="s">
        <v>31</v>
      </c>
      <c r="H1328">
        <v>5</v>
      </c>
      <c r="I1328">
        <v>341.88</v>
      </c>
      <c r="J1328">
        <v>10</v>
      </c>
      <c r="K1328">
        <v>35</v>
      </c>
      <c r="L1328">
        <v>6.64</v>
      </c>
      <c r="M1328">
        <v>3.8</v>
      </c>
      <c r="N1328" t="s">
        <v>50</v>
      </c>
      <c r="O1328" t="s">
        <v>33</v>
      </c>
      <c r="P1328" t="s">
        <v>34</v>
      </c>
      <c r="Q1328">
        <v>1709.4</v>
      </c>
      <c r="R1328">
        <v>170.94</v>
      </c>
      <c r="S1328">
        <v>0</v>
      </c>
      <c r="T1328">
        <v>0</v>
      </c>
      <c r="U1328">
        <v>0</v>
      </c>
      <c r="V1328">
        <v>36</v>
      </c>
      <c r="W1328">
        <v>0</v>
      </c>
      <c r="X1328" t="s">
        <v>44</v>
      </c>
      <c r="Y1328">
        <v>9.1</v>
      </c>
      <c r="Z1328">
        <v>0</v>
      </c>
      <c r="AA1328">
        <v>0</v>
      </c>
    </row>
    <row r="1329" spans="1:27" x14ac:dyDescent="0.25">
      <c r="A1329" t="s">
        <v>1408</v>
      </c>
      <c r="B1329" s="6">
        <v>45816</v>
      </c>
      <c r="C1329" t="s">
        <v>27</v>
      </c>
      <c r="D1329" t="s">
        <v>28</v>
      </c>
      <c r="E1329" t="s">
        <v>29</v>
      </c>
      <c r="F1329" t="s">
        <v>81</v>
      </c>
      <c r="G1329" t="s">
        <v>49</v>
      </c>
      <c r="H1329">
        <v>3</v>
      </c>
      <c r="I1329">
        <v>285.3</v>
      </c>
      <c r="J1329">
        <v>10</v>
      </c>
      <c r="K1329">
        <v>31</v>
      </c>
      <c r="L1329">
        <v>7.54</v>
      </c>
      <c r="M1329">
        <v>3.8</v>
      </c>
      <c r="N1329" t="s">
        <v>41</v>
      </c>
      <c r="O1329" t="s">
        <v>42</v>
      </c>
      <c r="P1329" t="s">
        <v>56</v>
      </c>
      <c r="Q1329">
        <v>855.9</v>
      </c>
      <c r="R1329">
        <v>85.59</v>
      </c>
      <c r="S1329">
        <v>770.31</v>
      </c>
      <c r="T1329">
        <v>0</v>
      </c>
      <c r="U1329">
        <v>770.31</v>
      </c>
      <c r="V1329">
        <v>19</v>
      </c>
      <c r="W1329">
        <v>12</v>
      </c>
      <c r="X1329" t="s">
        <v>35</v>
      </c>
      <c r="Y1329">
        <v>16.899999999999999</v>
      </c>
      <c r="Z1329">
        <v>130.18</v>
      </c>
      <c r="AA1329">
        <v>1</v>
      </c>
    </row>
    <row r="1330" spans="1:27" x14ac:dyDescent="0.25">
      <c r="A1330" t="s">
        <v>1409</v>
      </c>
      <c r="B1330" s="6">
        <v>45816</v>
      </c>
      <c r="C1330" t="s">
        <v>84</v>
      </c>
      <c r="D1330" t="s">
        <v>66</v>
      </c>
      <c r="E1330" t="s">
        <v>47</v>
      </c>
      <c r="F1330" t="s">
        <v>39</v>
      </c>
      <c r="G1330" t="s">
        <v>70</v>
      </c>
      <c r="H1330">
        <v>7</v>
      </c>
      <c r="I1330">
        <v>433.51</v>
      </c>
      <c r="J1330">
        <v>0</v>
      </c>
      <c r="K1330">
        <v>23</v>
      </c>
      <c r="L1330">
        <v>4.57</v>
      </c>
      <c r="M1330">
        <v>3.2</v>
      </c>
      <c r="N1330" t="s">
        <v>60</v>
      </c>
      <c r="O1330" t="s">
        <v>33</v>
      </c>
      <c r="P1330" t="s">
        <v>51</v>
      </c>
      <c r="Q1330">
        <v>3034.57</v>
      </c>
      <c r="R1330">
        <v>0</v>
      </c>
      <c r="S1330">
        <v>0</v>
      </c>
      <c r="T1330">
        <v>0</v>
      </c>
      <c r="U1330">
        <v>0</v>
      </c>
      <c r="V1330">
        <v>28</v>
      </c>
      <c r="W1330">
        <v>0</v>
      </c>
      <c r="X1330" t="s">
        <v>44</v>
      </c>
      <c r="Y1330">
        <v>19</v>
      </c>
      <c r="Z1330">
        <v>0</v>
      </c>
      <c r="AA1330">
        <v>0</v>
      </c>
    </row>
    <row r="1331" spans="1:27" x14ac:dyDescent="0.25">
      <c r="A1331" t="s">
        <v>1410</v>
      </c>
      <c r="B1331" s="6">
        <v>45816</v>
      </c>
      <c r="C1331" t="s">
        <v>80</v>
      </c>
      <c r="D1331" t="s">
        <v>46</v>
      </c>
      <c r="E1331" t="s">
        <v>47</v>
      </c>
      <c r="F1331" t="s">
        <v>30</v>
      </c>
      <c r="G1331" t="s">
        <v>119</v>
      </c>
      <c r="H1331">
        <v>1</v>
      </c>
      <c r="I1331">
        <v>211.02</v>
      </c>
      <c r="J1331">
        <v>15</v>
      </c>
      <c r="K1331">
        <v>28</v>
      </c>
      <c r="L1331">
        <v>0.89</v>
      </c>
      <c r="M1331">
        <v>3.4</v>
      </c>
      <c r="N1331" t="s">
        <v>41</v>
      </c>
      <c r="O1331" t="s">
        <v>42</v>
      </c>
      <c r="P1331" t="s">
        <v>64</v>
      </c>
      <c r="Q1331">
        <v>211.02</v>
      </c>
      <c r="R1331">
        <v>31.65</v>
      </c>
      <c r="S1331">
        <v>179.37</v>
      </c>
      <c r="T1331">
        <v>15</v>
      </c>
      <c r="U1331">
        <v>194.37</v>
      </c>
      <c r="V1331">
        <v>29</v>
      </c>
      <c r="W1331">
        <v>0</v>
      </c>
      <c r="X1331" t="s">
        <v>44</v>
      </c>
      <c r="Y1331">
        <v>14.8</v>
      </c>
      <c r="Z1331">
        <v>26.55</v>
      </c>
      <c r="AA1331">
        <v>0</v>
      </c>
    </row>
    <row r="1332" spans="1:27" x14ac:dyDescent="0.25">
      <c r="A1332" t="s">
        <v>1411</v>
      </c>
      <c r="B1332" s="6">
        <v>45816</v>
      </c>
      <c r="C1332" t="s">
        <v>88</v>
      </c>
      <c r="D1332" t="s">
        <v>38</v>
      </c>
      <c r="E1332" t="s">
        <v>47</v>
      </c>
      <c r="F1332" t="s">
        <v>39</v>
      </c>
      <c r="G1332" t="s">
        <v>49</v>
      </c>
      <c r="H1332">
        <v>5</v>
      </c>
      <c r="I1332">
        <v>488.19</v>
      </c>
      <c r="J1332">
        <v>5</v>
      </c>
      <c r="K1332">
        <v>19</v>
      </c>
      <c r="L1332">
        <v>5.13</v>
      </c>
      <c r="M1332">
        <v>3.6</v>
      </c>
      <c r="N1332" t="s">
        <v>50</v>
      </c>
      <c r="O1332" t="s">
        <v>42</v>
      </c>
      <c r="P1332" t="s">
        <v>56</v>
      </c>
      <c r="Q1332">
        <v>2440.9499999999998</v>
      </c>
      <c r="R1332">
        <v>122.05</v>
      </c>
      <c r="S1332">
        <v>2318.9</v>
      </c>
      <c r="T1332">
        <v>0</v>
      </c>
      <c r="U1332">
        <v>2318.9</v>
      </c>
      <c r="V1332">
        <v>32</v>
      </c>
      <c r="W1332">
        <v>0</v>
      </c>
      <c r="X1332" t="s">
        <v>44</v>
      </c>
      <c r="Y1332">
        <v>13.2</v>
      </c>
      <c r="Z1332">
        <v>306.08999999999997</v>
      </c>
      <c r="AA1332">
        <v>0</v>
      </c>
    </row>
    <row r="1333" spans="1:27" x14ac:dyDescent="0.25">
      <c r="A1333" t="s">
        <v>1412</v>
      </c>
      <c r="B1333" s="6">
        <v>45816</v>
      </c>
      <c r="C1333" t="s">
        <v>80</v>
      </c>
      <c r="D1333" t="s">
        <v>38</v>
      </c>
      <c r="E1333" t="s">
        <v>47</v>
      </c>
      <c r="F1333" t="s">
        <v>111</v>
      </c>
      <c r="G1333" t="s">
        <v>40</v>
      </c>
      <c r="H1333">
        <v>7</v>
      </c>
      <c r="I1333">
        <v>462.62</v>
      </c>
      <c r="J1333">
        <v>0</v>
      </c>
      <c r="K1333">
        <v>45</v>
      </c>
      <c r="L1333">
        <v>7.96</v>
      </c>
      <c r="M1333">
        <v>4.4000000000000004</v>
      </c>
      <c r="N1333" t="s">
        <v>68</v>
      </c>
      <c r="O1333" t="s">
        <v>42</v>
      </c>
      <c r="P1333" t="s">
        <v>56</v>
      </c>
      <c r="Q1333">
        <v>3238.34</v>
      </c>
      <c r="R1333">
        <v>0</v>
      </c>
      <c r="S1333">
        <v>3238.34</v>
      </c>
      <c r="T1333">
        <v>0</v>
      </c>
      <c r="U1333">
        <v>3238.34</v>
      </c>
      <c r="V1333">
        <v>42</v>
      </c>
      <c r="W1333">
        <v>3</v>
      </c>
      <c r="X1333" t="s">
        <v>44</v>
      </c>
      <c r="Y1333">
        <v>12.3</v>
      </c>
      <c r="Z1333">
        <v>398.32</v>
      </c>
      <c r="AA1333">
        <v>0</v>
      </c>
    </row>
    <row r="1334" spans="1:27" x14ac:dyDescent="0.25">
      <c r="A1334" t="s">
        <v>1413</v>
      </c>
      <c r="B1334" s="6">
        <v>45817</v>
      </c>
      <c r="C1334" t="s">
        <v>53</v>
      </c>
      <c r="D1334" t="s">
        <v>28</v>
      </c>
      <c r="E1334" t="s">
        <v>47</v>
      </c>
      <c r="F1334" t="s">
        <v>39</v>
      </c>
      <c r="G1334" t="s">
        <v>117</v>
      </c>
      <c r="H1334">
        <v>3</v>
      </c>
      <c r="I1334">
        <v>34.6</v>
      </c>
      <c r="J1334">
        <v>10</v>
      </c>
      <c r="K1334">
        <v>10</v>
      </c>
      <c r="L1334">
        <v>4.5999999999999996</v>
      </c>
      <c r="M1334">
        <v>5</v>
      </c>
      <c r="N1334" t="s">
        <v>50</v>
      </c>
      <c r="O1334" t="s">
        <v>42</v>
      </c>
      <c r="P1334" t="s">
        <v>34</v>
      </c>
      <c r="Q1334">
        <v>103.8</v>
      </c>
      <c r="R1334">
        <v>10.38</v>
      </c>
      <c r="S1334">
        <v>93.42</v>
      </c>
      <c r="T1334">
        <v>15</v>
      </c>
      <c r="U1334">
        <v>108.42</v>
      </c>
      <c r="V1334">
        <v>33</v>
      </c>
      <c r="W1334">
        <v>0</v>
      </c>
      <c r="X1334" t="s">
        <v>44</v>
      </c>
      <c r="Y1334">
        <v>11.2</v>
      </c>
      <c r="Z1334">
        <v>10.46</v>
      </c>
      <c r="AA1334">
        <v>0</v>
      </c>
    </row>
    <row r="1335" spans="1:27" x14ac:dyDescent="0.25">
      <c r="A1335" t="s">
        <v>1414</v>
      </c>
      <c r="B1335" s="6">
        <v>45817</v>
      </c>
      <c r="C1335" t="s">
        <v>58</v>
      </c>
      <c r="D1335" t="s">
        <v>66</v>
      </c>
      <c r="E1335" t="s">
        <v>29</v>
      </c>
      <c r="F1335" t="s">
        <v>39</v>
      </c>
      <c r="G1335" t="s">
        <v>89</v>
      </c>
      <c r="H1335">
        <v>4</v>
      </c>
      <c r="I1335">
        <v>44.75</v>
      </c>
      <c r="J1335">
        <v>20</v>
      </c>
      <c r="K1335">
        <v>35</v>
      </c>
      <c r="L1335">
        <v>5.42</v>
      </c>
      <c r="M1335">
        <v>3.8</v>
      </c>
      <c r="N1335" t="s">
        <v>41</v>
      </c>
      <c r="O1335" t="s">
        <v>42</v>
      </c>
      <c r="P1335" t="s">
        <v>51</v>
      </c>
      <c r="Q1335">
        <v>179</v>
      </c>
      <c r="R1335">
        <v>35.799999999999997</v>
      </c>
      <c r="S1335">
        <v>143.19999999999999</v>
      </c>
      <c r="T1335">
        <v>20</v>
      </c>
      <c r="U1335">
        <v>163.19999999999999</v>
      </c>
      <c r="V1335">
        <v>15</v>
      </c>
      <c r="W1335">
        <v>20</v>
      </c>
      <c r="X1335" t="s">
        <v>35</v>
      </c>
      <c r="Y1335">
        <v>12.8</v>
      </c>
      <c r="Z1335">
        <v>18.329999999999998</v>
      </c>
      <c r="AA1335">
        <v>1</v>
      </c>
    </row>
    <row r="1336" spans="1:27" x14ac:dyDescent="0.25">
      <c r="A1336" t="s">
        <v>1415</v>
      </c>
      <c r="B1336" s="6">
        <v>45817</v>
      </c>
      <c r="C1336" t="s">
        <v>53</v>
      </c>
      <c r="D1336" t="s">
        <v>28</v>
      </c>
      <c r="E1336" t="s">
        <v>47</v>
      </c>
      <c r="F1336" t="s">
        <v>30</v>
      </c>
      <c r="G1336" t="s">
        <v>100</v>
      </c>
      <c r="H1336">
        <v>7</v>
      </c>
      <c r="I1336">
        <v>150.51</v>
      </c>
      <c r="J1336">
        <v>15</v>
      </c>
      <c r="K1336">
        <v>25</v>
      </c>
      <c r="L1336">
        <v>1.51</v>
      </c>
      <c r="M1336">
        <v>4.0999999999999996</v>
      </c>
      <c r="N1336" t="s">
        <v>41</v>
      </c>
      <c r="O1336" t="s">
        <v>42</v>
      </c>
      <c r="P1336" t="s">
        <v>56</v>
      </c>
      <c r="Q1336">
        <v>1053.57</v>
      </c>
      <c r="R1336">
        <v>158.04</v>
      </c>
      <c r="S1336">
        <v>895.53</v>
      </c>
      <c r="T1336">
        <v>0</v>
      </c>
      <c r="U1336">
        <v>895.53</v>
      </c>
      <c r="V1336">
        <v>39</v>
      </c>
      <c r="W1336">
        <v>0</v>
      </c>
      <c r="X1336" t="s">
        <v>44</v>
      </c>
      <c r="Y1336">
        <v>14.6</v>
      </c>
      <c r="Z1336">
        <v>130.75</v>
      </c>
      <c r="AA1336">
        <v>0</v>
      </c>
    </row>
    <row r="1337" spans="1:27" x14ac:dyDescent="0.25">
      <c r="A1337" t="s">
        <v>1416</v>
      </c>
      <c r="B1337" s="6">
        <v>45817</v>
      </c>
      <c r="C1337" t="s">
        <v>88</v>
      </c>
      <c r="D1337" t="s">
        <v>66</v>
      </c>
      <c r="E1337" t="s">
        <v>47</v>
      </c>
      <c r="F1337" t="s">
        <v>48</v>
      </c>
      <c r="G1337" t="s">
        <v>49</v>
      </c>
      <c r="H1337">
        <v>1</v>
      </c>
      <c r="I1337">
        <v>432.73</v>
      </c>
      <c r="J1337">
        <v>20</v>
      </c>
      <c r="K1337">
        <v>30</v>
      </c>
      <c r="L1337">
        <v>1.71</v>
      </c>
      <c r="M1337">
        <v>4.0999999999999996</v>
      </c>
      <c r="N1337" t="s">
        <v>50</v>
      </c>
      <c r="O1337" t="s">
        <v>42</v>
      </c>
      <c r="P1337" t="s">
        <v>64</v>
      </c>
      <c r="Q1337">
        <v>432.73</v>
      </c>
      <c r="R1337">
        <v>86.55</v>
      </c>
      <c r="S1337">
        <v>346.18</v>
      </c>
      <c r="T1337">
        <v>0</v>
      </c>
      <c r="U1337">
        <v>346.18</v>
      </c>
      <c r="V1337">
        <v>22</v>
      </c>
      <c r="W1337">
        <v>8</v>
      </c>
      <c r="X1337" t="s">
        <v>35</v>
      </c>
      <c r="Y1337">
        <v>24.5</v>
      </c>
      <c r="Z1337">
        <v>84.81</v>
      </c>
      <c r="AA1337">
        <v>1</v>
      </c>
    </row>
    <row r="1338" spans="1:27" x14ac:dyDescent="0.25">
      <c r="A1338" t="s">
        <v>1417</v>
      </c>
      <c r="B1338" s="6">
        <v>45817</v>
      </c>
      <c r="C1338" t="s">
        <v>75</v>
      </c>
      <c r="D1338" t="s">
        <v>28</v>
      </c>
      <c r="E1338" t="s">
        <v>47</v>
      </c>
      <c r="F1338" t="s">
        <v>81</v>
      </c>
      <c r="G1338" t="s">
        <v>70</v>
      </c>
      <c r="H1338">
        <v>6</v>
      </c>
      <c r="I1338">
        <v>472.12</v>
      </c>
      <c r="J1338">
        <v>5</v>
      </c>
      <c r="K1338">
        <v>25</v>
      </c>
      <c r="L1338">
        <v>6.91</v>
      </c>
      <c r="M1338">
        <v>3.6</v>
      </c>
      <c r="N1338" t="s">
        <v>60</v>
      </c>
      <c r="O1338" t="s">
        <v>33</v>
      </c>
      <c r="P1338" t="s">
        <v>56</v>
      </c>
      <c r="Q1338">
        <v>2832.72</v>
      </c>
      <c r="R1338">
        <v>141.63999999999999</v>
      </c>
      <c r="S1338">
        <v>0</v>
      </c>
      <c r="T1338">
        <v>0</v>
      </c>
      <c r="U1338">
        <v>0</v>
      </c>
      <c r="V1338">
        <v>38</v>
      </c>
      <c r="W1338">
        <v>0</v>
      </c>
      <c r="X1338" t="s">
        <v>44</v>
      </c>
      <c r="Y1338">
        <v>14.3</v>
      </c>
      <c r="Z1338">
        <v>0</v>
      </c>
      <c r="AA1338">
        <v>0</v>
      </c>
    </row>
    <row r="1339" spans="1:27" x14ac:dyDescent="0.25">
      <c r="A1339" t="s">
        <v>1418</v>
      </c>
      <c r="B1339" s="6">
        <v>45817</v>
      </c>
      <c r="C1339" t="s">
        <v>58</v>
      </c>
      <c r="D1339" t="s">
        <v>66</v>
      </c>
      <c r="E1339" t="s">
        <v>29</v>
      </c>
      <c r="F1339" t="s">
        <v>81</v>
      </c>
      <c r="G1339" t="s">
        <v>78</v>
      </c>
      <c r="H1339">
        <v>3</v>
      </c>
      <c r="I1339">
        <v>387.22</v>
      </c>
      <c r="J1339">
        <v>0</v>
      </c>
      <c r="K1339">
        <v>39</v>
      </c>
      <c r="L1339">
        <v>7.84</v>
      </c>
      <c r="M1339">
        <v>5</v>
      </c>
      <c r="N1339" t="s">
        <v>60</v>
      </c>
      <c r="O1339" t="s">
        <v>42</v>
      </c>
      <c r="P1339" t="s">
        <v>51</v>
      </c>
      <c r="Q1339">
        <v>1161.6600000000001</v>
      </c>
      <c r="R1339">
        <v>0</v>
      </c>
      <c r="S1339">
        <v>1161.6600000000001</v>
      </c>
      <c r="T1339">
        <v>0</v>
      </c>
      <c r="U1339">
        <v>1161.6600000000001</v>
      </c>
      <c r="V1339">
        <v>32</v>
      </c>
      <c r="W1339">
        <v>7</v>
      </c>
      <c r="X1339" t="s">
        <v>35</v>
      </c>
      <c r="Y1339">
        <v>26.3</v>
      </c>
      <c r="Z1339">
        <v>305.52</v>
      </c>
      <c r="AA1339">
        <v>1</v>
      </c>
    </row>
    <row r="1340" spans="1:27" x14ac:dyDescent="0.25">
      <c r="A1340" t="s">
        <v>1419</v>
      </c>
      <c r="B1340" s="6">
        <v>45817</v>
      </c>
      <c r="C1340" t="s">
        <v>75</v>
      </c>
      <c r="D1340" t="s">
        <v>38</v>
      </c>
      <c r="E1340" t="s">
        <v>47</v>
      </c>
      <c r="F1340" t="s">
        <v>59</v>
      </c>
      <c r="G1340" t="s">
        <v>67</v>
      </c>
      <c r="H1340">
        <v>6</v>
      </c>
      <c r="I1340">
        <v>261.94</v>
      </c>
      <c r="J1340">
        <v>5</v>
      </c>
      <c r="K1340">
        <v>42</v>
      </c>
      <c r="L1340">
        <v>1.88</v>
      </c>
      <c r="M1340">
        <v>3.7</v>
      </c>
      <c r="N1340" t="s">
        <v>32</v>
      </c>
      <c r="O1340" t="s">
        <v>42</v>
      </c>
      <c r="P1340" t="s">
        <v>43</v>
      </c>
      <c r="Q1340">
        <v>1571.64</v>
      </c>
      <c r="R1340">
        <v>78.58</v>
      </c>
      <c r="S1340">
        <v>1493.06</v>
      </c>
      <c r="T1340">
        <v>0</v>
      </c>
      <c r="U1340">
        <v>1493.06</v>
      </c>
      <c r="V1340">
        <v>18</v>
      </c>
      <c r="W1340">
        <v>24</v>
      </c>
      <c r="X1340" t="s">
        <v>35</v>
      </c>
      <c r="Y1340">
        <v>30.7</v>
      </c>
      <c r="Z1340">
        <v>458.37</v>
      </c>
      <c r="AA1340">
        <v>1</v>
      </c>
    </row>
    <row r="1341" spans="1:27" x14ac:dyDescent="0.25">
      <c r="A1341" t="s">
        <v>1420</v>
      </c>
      <c r="B1341" s="6">
        <v>45817</v>
      </c>
      <c r="C1341" t="s">
        <v>80</v>
      </c>
      <c r="D1341" t="s">
        <v>38</v>
      </c>
      <c r="E1341" t="s">
        <v>47</v>
      </c>
      <c r="F1341" t="s">
        <v>59</v>
      </c>
      <c r="G1341" t="s">
        <v>98</v>
      </c>
      <c r="H1341">
        <v>3</v>
      </c>
      <c r="I1341">
        <v>424.63</v>
      </c>
      <c r="J1341">
        <v>5</v>
      </c>
      <c r="K1341">
        <v>41</v>
      </c>
      <c r="L1341">
        <v>0.76</v>
      </c>
      <c r="M1341">
        <v>4.8</v>
      </c>
      <c r="N1341" t="s">
        <v>41</v>
      </c>
      <c r="O1341" t="s">
        <v>42</v>
      </c>
      <c r="P1341" t="s">
        <v>56</v>
      </c>
      <c r="Q1341">
        <v>1273.8900000000001</v>
      </c>
      <c r="R1341">
        <v>63.69</v>
      </c>
      <c r="S1341">
        <v>1210.2</v>
      </c>
      <c r="T1341">
        <v>0</v>
      </c>
      <c r="U1341">
        <v>1210.2</v>
      </c>
      <c r="V1341">
        <v>23</v>
      </c>
      <c r="W1341">
        <v>18</v>
      </c>
      <c r="X1341" t="s">
        <v>35</v>
      </c>
      <c r="Y1341">
        <v>28</v>
      </c>
      <c r="Z1341">
        <v>338.86</v>
      </c>
      <c r="AA1341">
        <v>1</v>
      </c>
    </row>
    <row r="1342" spans="1:27" x14ac:dyDescent="0.25">
      <c r="A1342" t="s">
        <v>1421</v>
      </c>
      <c r="B1342" s="6">
        <v>45817</v>
      </c>
      <c r="C1342" t="s">
        <v>58</v>
      </c>
      <c r="D1342" t="s">
        <v>66</v>
      </c>
      <c r="E1342" t="s">
        <v>47</v>
      </c>
      <c r="F1342" t="s">
        <v>39</v>
      </c>
      <c r="G1342" t="s">
        <v>63</v>
      </c>
      <c r="H1342">
        <v>6</v>
      </c>
      <c r="I1342">
        <v>301.58999999999997</v>
      </c>
      <c r="J1342">
        <v>10</v>
      </c>
      <c r="K1342">
        <v>29</v>
      </c>
      <c r="L1342">
        <v>3.48</v>
      </c>
      <c r="M1342">
        <v>4.7</v>
      </c>
      <c r="N1342" t="s">
        <v>32</v>
      </c>
      <c r="O1342" t="s">
        <v>42</v>
      </c>
      <c r="P1342" t="s">
        <v>51</v>
      </c>
      <c r="Q1342">
        <v>1809.54</v>
      </c>
      <c r="R1342">
        <v>180.95</v>
      </c>
      <c r="S1342">
        <v>1628.59</v>
      </c>
      <c r="T1342">
        <v>0</v>
      </c>
      <c r="U1342">
        <v>1628.59</v>
      </c>
      <c r="V1342">
        <v>42</v>
      </c>
      <c r="W1342">
        <v>0</v>
      </c>
      <c r="X1342" t="s">
        <v>44</v>
      </c>
      <c r="Y1342">
        <v>11.5</v>
      </c>
      <c r="Z1342">
        <v>187.29</v>
      </c>
      <c r="AA1342">
        <v>0</v>
      </c>
    </row>
    <row r="1343" spans="1:27" x14ac:dyDescent="0.25">
      <c r="A1343" t="s">
        <v>1422</v>
      </c>
      <c r="B1343" s="6">
        <v>45817</v>
      </c>
      <c r="C1343" t="s">
        <v>75</v>
      </c>
      <c r="D1343" t="s">
        <v>54</v>
      </c>
      <c r="E1343" t="s">
        <v>29</v>
      </c>
      <c r="F1343" t="s">
        <v>86</v>
      </c>
      <c r="G1343" t="s">
        <v>82</v>
      </c>
      <c r="H1343">
        <v>5</v>
      </c>
      <c r="I1343">
        <v>237.14</v>
      </c>
      <c r="J1343">
        <v>20</v>
      </c>
      <c r="K1343">
        <v>23</v>
      </c>
      <c r="L1343">
        <v>6.88</v>
      </c>
      <c r="M1343">
        <v>3.1</v>
      </c>
      <c r="N1343" t="s">
        <v>68</v>
      </c>
      <c r="O1343" t="s">
        <v>42</v>
      </c>
      <c r="P1343" t="s">
        <v>34</v>
      </c>
      <c r="Q1343">
        <v>1185.7</v>
      </c>
      <c r="R1343">
        <v>237.14</v>
      </c>
      <c r="S1343">
        <v>948.56</v>
      </c>
      <c r="T1343">
        <v>0</v>
      </c>
      <c r="U1343">
        <v>948.56</v>
      </c>
      <c r="V1343">
        <v>21</v>
      </c>
      <c r="W1343">
        <v>2</v>
      </c>
      <c r="X1343" t="s">
        <v>44</v>
      </c>
      <c r="Y1343">
        <v>29</v>
      </c>
      <c r="Z1343">
        <v>275.08</v>
      </c>
      <c r="AA1343">
        <v>0</v>
      </c>
    </row>
    <row r="1344" spans="1:27" x14ac:dyDescent="0.25">
      <c r="A1344" t="s">
        <v>1423</v>
      </c>
      <c r="B1344" s="6">
        <v>45817</v>
      </c>
      <c r="C1344" t="s">
        <v>58</v>
      </c>
      <c r="D1344" t="s">
        <v>28</v>
      </c>
      <c r="E1344" t="s">
        <v>29</v>
      </c>
      <c r="F1344" t="s">
        <v>30</v>
      </c>
      <c r="G1344" t="s">
        <v>78</v>
      </c>
      <c r="H1344">
        <v>4</v>
      </c>
      <c r="I1344">
        <v>29.72</v>
      </c>
      <c r="J1344">
        <v>15</v>
      </c>
      <c r="K1344">
        <v>37</v>
      </c>
      <c r="L1344">
        <v>7.62</v>
      </c>
      <c r="M1344">
        <v>4.3</v>
      </c>
      <c r="N1344" t="s">
        <v>41</v>
      </c>
      <c r="O1344" t="s">
        <v>42</v>
      </c>
      <c r="P1344" t="s">
        <v>51</v>
      </c>
      <c r="Q1344">
        <v>118.88</v>
      </c>
      <c r="R1344">
        <v>17.829999999999998</v>
      </c>
      <c r="S1344">
        <v>101.05</v>
      </c>
      <c r="T1344">
        <v>10</v>
      </c>
      <c r="U1344">
        <v>111.05</v>
      </c>
      <c r="V1344">
        <v>38</v>
      </c>
      <c r="W1344">
        <v>0</v>
      </c>
      <c r="X1344" t="s">
        <v>44</v>
      </c>
      <c r="Y1344">
        <v>31</v>
      </c>
      <c r="Z1344">
        <v>31.33</v>
      </c>
      <c r="AA1344">
        <v>0</v>
      </c>
    </row>
    <row r="1345" spans="1:27" x14ac:dyDescent="0.25">
      <c r="A1345" t="s">
        <v>1424</v>
      </c>
      <c r="B1345" s="6">
        <v>45817</v>
      </c>
      <c r="C1345" t="s">
        <v>75</v>
      </c>
      <c r="D1345" t="s">
        <v>66</v>
      </c>
      <c r="E1345" t="s">
        <v>29</v>
      </c>
      <c r="F1345" t="s">
        <v>86</v>
      </c>
      <c r="G1345" t="s">
        <v>98</v>
      </c>
      <c r="H1345">
        <v>6</v>
      </c>
      <c r="I1345">
        <v>205.21</v>
      </c>
      <c r="J1345">
        <v>0</v>
      </c>
      <c r="K1345">
        <v>26</v>
      </c>
      <c r="L1345">
        <v>3.1</v>
      </c>
      <c r="M1345">
        <v>4.5</v>
      </c>
      <c r="N1345" t="s">
        <v>41</v>
      </c>
      <c r="O1345" t="s">
        <v>33</v>
      </c>
      <c r="P1345" t="s">
        <v>34</v>
      </c>
      <c r="Q1345">
        <v>1231.26</v>
      </c>
      <c r="R1345">
        <v>0</v>
      </c>
      <c r="S1345">
        <v>0</v>
      </c>
      <c r="T1345">
        <v>0</v>
      </c>
      <c r="U1345">
        <v>0</v>
      </c>
      <c r="V1345">
        <v>27</v>
      </c>
      <c r="W1345">
        <v>0</v>
      </c>
      <c r="X1345" t="s">
        <v>44</v>
      </c>
      <c r="Y1345">
        <v>21.8</v>
      </c>
      <c r="Z1345">
        <v>0</v>
      </c>
      <c r="AA1345">
        <v>0</v>
      </c>
    </row>
    <row r="1346" spans="1:27" x14ac:dyDescent="0.25">
      <c r="A1346" t="s">
        <v>1425</v>
      </c>
      <c r="B1346" s="6">
        <v>45817</v>
      </c>
      <c r="C1346" t="s">
        <v>58</v>
      </c>
      <c r="D1346" t="s">
        <v>54</v>
      </c>
      <c r="E1346" t="s">
        <v>29</v>
      </c>
      <c r="F1346" t="s">
        <v>81</v>
      </c>
      <c r="G1346" t="s">
        <v>89</v>
      </c>
      <c r="H1346">
        <v>2</v>
      </c>
      <c r="I1346">
        <v>95.28</v>
      </c>
      <c r="J1346">
        <v>5</v>
      </c>
      <c r="K1346">
        <v>27</v>
      </c>
      <c r="L1346">
        <v>5.85</v>
      </c>
      <c r="M1346">
        <v>4.2</v>
      </c>
      <c r="N1346" t="s">
        <v>50</v>
      </c>
      <c r="O1346" t="s">
        <v>42</v>
      </c>
      <c r="P1346" t="s">
        <v>64</v>
      </c>
      <c r="Q1346">
        <v>190.56</v>
      </c>
      <c r="R1346">
        <v>9.5299999999999994</v>
      </c>
      <c r="S1346">
        <v>181.03</v>
      </c>
      <c r="T1346">
        <v>25</v>
      </c>
      <c r="U1346">
        <v>206.03</v>
      </c>
      <c r="V1346">
        <v>26</v>
      </c>
      <c r="W1346">
        <v>1</v>
      </c>
      <c r="X1346" t="s">
        <v>44</v>
      </c>
      <c r="Y1346">
        <v>27.3</v>
      </c>
      <c r="Z1346">
        <v>49.42</v>
      </c>
      <c r="AA1346">
        <v>0</v>
      </c>
    </row>
    <row r="1347" spans="1:27" x14ac:dyDescent="0.25">
      <c r="A1347" t="s">
        <v>1426</v>
      </c>
      <c r="B1347" s="6">
        <v>45817</v>
      </c>
      <c r="C1347" t="s">
        <v>27</v>
      </c>
      <c r="D1347" t="s">
        <v>46</v>
      </c>
      <c r="E1347" t="s">
        <v>29</v>
      </c>
      <c r="F1347" t="s">
        <v>81</v>
      </c>
      <c r="G1347" t="s">
        <v>70</v>
      </c>
      <c r="H1347">
        <v>5</v>
      </c>
      <c r="I1347">
        <v>442.29</v>
      </c>
      <c r="J1347">
        <v>0</v>
      </c>
      <c r="K1347">
        <v>31</v>
      </c>
      <c r="L1347">
        <v>3.19</v>
      </c>
      <c r="M1347">
        <v>4.9000000000000004</v>
      </c>
      <c r="N1347" t="s">
        <v>41</v>
      </c>
      <c r="O1347" t="s">
        <v>42</v>
      </c>
      <c r="P1347" t="s">
        <v>34</v>
      </c>
      <c r="Q1347">
        <v>2211.4499999999998</v>
      </c>
      <c r="R1347">
        <v>0</v>
      </c>
      <c r="S1347">
        <v>2211.4499999999998</v>
      </c>
      <c r="T1347">
        <v>0</v>
      </c>
      <c r="U1347">
        <v>2211.4499999999998</v>
      </c>
      <c r="V1347">
        <v>23</v>
      </c>
      <c r="W1347">
        <v>8</v>
      </c>
      <c r="X1347" t="s">
        <v>35</v>
      </c>
      <c r="Y1347">
        <v>17.7</v>
      </c>
      <c r="Z1347">
        <v>391.43</v>
      </c>
      <c r="AA1347">
        <v>1</v>
      </c>
    </row>
    <row r="1348" spans="1:27" x14ac:dyDescent="0.25">
      <c r="A1348" t="s">
        <v>1427</v>
      </c>
      <c r="B1348" s="6">
        <v>45817</v>
      </c>
      <c r="C1348" t="s">
        <v>37</v>
      </c>
      <c r="D1348" t="s">
        <v>28</v>
      </c>
      <c r="E1348" t="s">
        <v>29</v>
      </c>
      <c r="F1348" t="s">
        <v>30</v>
      </c>
      <c r="G1348" t="s">
        <v>89</v>
      </c>
      <c r="H1348">
        <v>1</v>
      </c>
      <c r="I1348">
        <v>294.83</v>
      </c>
      <c r="J1348">
        <v>5</v>
      </c>
      <c r="K1348">
        <v>27</v>
      </c>
      <c r="L1348">
        <v>6.58</v>
      </c>
      <c r="M1348">
        <v>3.3</v>
      </c>
      <c r="N1348" t="s">
        <v>32</v>
      </c>
      <c r="O1348" t="s">
        <v>42</v>
      </c>
      <c r="P1348" t="s">
        <v>34</v>
      </c>
      <c r="Q1348">
        <v>294.83</v>
      </c>
      <c r="R1348">
        <v>14.74</v>
      </c>
      <c r="S1348">
        <v>280.08999999999997</v>
      </c>
      <c r="T1348">
        <v>15</v>
      </c>
      <c r="U1348">
        <v>295.08999999999997</v>
      </c>
      <c r="V1348">
        <v>16</v>
      </c>
      <c r="W1348">
        <v>11</v>
      </c>
      <c r="X1348" t="s">
        <v>35</v>
      </c>
      <c r="Y1348">
        <v>13.7</v>
      </c>
      <c r="Z1348">
        <v>38.369999999999997</v>
      </c>
      <c r="AA1348">
        <v>1</v>
      </c>
    </row>
    <row r="1349" spans="1:27" x14ac:dyDescent="0.25">
      <c r="A1349" t="s">
        <v>1428</v>
      </c>
      <c r="B1349" s="6">
        <v>45817</v>
      </c>
      <c r="C1349" t="s">
        <v>88</v>
      </c>
      <c r="D1349" t="s">
        <v>38</v>
      </c>
      <c r="E1349" t="s">
        <v>47</v>
      </c>
      <c r="F1349" t="s">
        <v>48</v>
      </c>
      <c r="G1349" t="s">
        <v>55</v>
      </c>
      <c r="H1349">
        <v>5</v>
      </c>
      <c r="I1349">
        <v>278.92</v>
      </c>
      <c r="J1349">
        <v>5</v>
      </c>
      <c r="K1349">
        <v>20</v>
      </c>
      <c r="L1349">
        <v>3.29</v>
      </c>
      <c r="M1349">
        <v>4.8</v>
      </c>
      <c r="N1349" t="s">
        <v>60</v>
      </c>
      <c r="O1349" t="s">
        <v>42</v>
      </c>
      <c r="P1349" t="s">
        <v>56</v>
      </c>
      <c r="Q1349">
        <v>1394.6</v>
      </c>
      <c r="R1349">
        <v>69.73</v>
      </c>
      <c r="S1349">
        <v>1324.87</v>
      </c>
      <c r="T1349">
        <v>0</v>
      </c>
      <c r="U1349">
        <v>1324.87</v>
      </c>
      <c r="V1349">
        <v>16</v>
      </c>
      <c r="W1349">
        <v>4</v>
      </c>
      <c r="X1349" t="s">
        <v>44</v>
      </c>
      <c r="Y1349">
        <v>9.6999999999999993</v>
      </c>
      <c r="Z1349">
        <v>128.51</v>
      </c>
      <c r="AA1349">
        <v>0</v>
      </c>
    </row>
    <row r="1350" spans="1:27" x14ac:dyDescent="0.25">
      <c r="A1350" t="s">
        <v>1429</v>
      </c>
      <c r="B1350" s="6">
        <v>45818</v>
      </c>
      <c r="C1350" t="s">
        <v>27</v>
      </c>
      <c r="D1350" t="s">
        <v>38</v>
      </c>
      <c r="E1350" t="s">
        <v>47</v>
      </c>
      <c r="F1350" t="s">
        <v>39</v>
      </c>
      <c r="G1350" t="s">
        <v>67</v>
      </c>
      <c r="H1350">
        <v>7</v>
      </c>
      <c r="I1350">
        <v>320.89</v>
      </c>
      <c r="J1350">
        <v>10</v>
      </c>
      <c r="K1350">
        <v>44</v>
      </c>
      <c r="L1350">
        <v>6.48</v>
      </c>
      <c r="M1350">
        <v>2.8</v>
      </c>
      <c r="N1350" t="s">
        <v>68</v>
      </c>
      <c r="O1350" t="s">
        <v>42</v>
      </c>
      <c r="P1350" t="s">
        <v>51</v>
      </c>
      <c r="Q1350">
        <v>2246.23</v>
      </c>
      <c r="R1350">
        <v>224.62</v>
      </c>
      <c r="S1350">
        <v>2021.61</v>
      </c>
      <c r="T1350">
        <v>0</v>
      </c>
      <c r="U1350">
        <v>2021.61</v>
      </c>
      <c r="V1350">
        <v>22</v>
      </c>
      <c r="W1350">
        <v>22</v>
      </c>
      <c r="X1350" t="s">
        <v>35</v>
      </c>
      <c r="Y1350">
        <v>31</v>
      </c>
      <c r="Z1350">
        <v>626.70000000000005</v>
      </c>
      <c r="AA1350">
        <v>1</v>
      </c>
    </row>
    <row r="1351" spans="1:27" x14ac:dyDescent="0.25">
      <c r="A1351" t="s">
        <v>1430</v>
      </c>
      <c r="B1351" s="6">
        <v>45818</v>
      </c>
      <c r="C1351" t="s">
        <v>58</v>
      </c>
      <c r="D1351" t="s">
        <v>38</v>
      </c>
      <c r="E1351" t="s">
        <v>47</v>
      </c>
      <c r="F1351" t="s">
        <v>93</v>
      </c>
      <c r="G1351" t="s">
        <v>31</v>
      </c>
      <c r="H1351">
        <v>7</v>
      </c>
      <c r="I1351">
        <v>260.58999999999997</v>
      </c>
      <c r="J1351">
        <v>5</v>
      </c>
      <c r="K1351">
        <v>33</v>
      </c>
      <c r="L1351">
        <v>2.2400000000000002</v>
      </c>
      <c r="M1351">
        <v>4.3</v>
      </c>
      <c r="N1351" t="s">
        <v>32</v>
      </c>
      <c r="O1351" t="s">
        <v>42</v>
      </c>
      <c r="P1351" t="s">
        <v>43</v>
      </c>
      <c r="Q1351">
        <v>1824.13</v>
      </c>
      <c r="R1351">
        <v>91.21</v>
      </c>
      <c r="S1351">
        <v>1732.92</v>
      </c>
      <c r="T1351">
        <v>0</v>
      </c>
      <c r="U1351">
        <v>1732.92</v>
      </c>
      <c r="V1351">
        <v>21</v>
      </c>
      <c r="W1351">
        <v>12</v>
      </c>
      <c r="X1351" t="s">
        <v>35</v>
      </c>
      <c r="Y1351">
        <v>18</v>
      </c>
      <c r="Z1351">
        <v>311.93</v>
      </c>
      <c r="AA1351">
        <v>1</v>
      </c>
    </row>
    <row r="1352" spans="1:27" x14ac:dyDescent="0.25">
      <c r="A1352" t="s">
        <v>1431</v>
      </c>
      <c r="B1352" s="6">
        <v>45818</v>
      </c>
      <c r="C1352" t="s">
        <v>58</v>
      </c>
      <c r="D1352" t="s">
        <v>38</v>
      </c>
      <c r="E1352" t="s">
        <v>47</v>
      </c>
      <c r="F1352" t="s">
        <v>30</v>
      </c>
      <c r="G1352" t="s">
        <v>119</v>
      </c>
      <c r="H1352">
        <v>5</v>
      </c>
      <c r="I1352">
        <v>80.73</v>
      </c>
      <c r="J1352">
        <v>15</v>
      </c>
      <c r="K1352">
        <v>35</v>
      </c>
      <c r="L1352">
        <v>2.4300000000000002</v>
      </c>
      <c r="M1352">
        <v>2.9</v>
      </c>
      <c r="N1352" t="s">
        <v>60</v>
      </c>
      <c r="O1352" t="s">
        <v>42</v>
      </c>
      <c r="P1352" t="s">
        <v>51</v>
      </c>
      <c r="Q1352">
        <v>403.65</v>
      </c>
      <c r="R1352">
        <v>60.55</v>
      </c>
      <c r="S1352">
        <v>343.1</v>
      </c>
      <c r="T1352">
        <v>0</v>
      </c>
      <c r="U1352">
        <v>343.1</v>
      </c>
      <c r="V1352">
        <v>38</v>
      </c>
      <c r="W1352">
        <v>0</v>
      </c>
      <c r="X1352" t="s">
        <v>44</v>
      </c>
      <c r="Y1352">
        <v>21.1</v>
      </c>
      <c r="Z1352">
        <v>72.39</v>
      </c>
      <c r="AA1352">
        <v>0</v>
      </c>
    </row>
    <row r="1353" spans="1:27" x14ac:dyDescent="0.25">
      <c r="A1353" t="s">
        <v>1432</v>
      </c>
      <c r="B1353" s="6">
        <v>45818</v>
      </c>
      <c r="C1353" t="s">
        <v>27</v>
      </c>
      <c r="D1353" t="s">
        <v>38</v>
      </c>
      <c r="E1353" t="s">
        <v>29</v>
      </c>
      <c r="F1353" t="s">
        <v>76</v>
      </c>
      <c r="G1353" t="s">
        <v>82</v>
      </c>
      <c r="H1353">
        <v>6</v>
      </c>
      <c r="I1353">
        <v>389.41</v>
      </c>
      <c r="J1353">
        <v>5</v>
      </c>
      <c r="K1353">
        <v>21</v>
      </c>
      <c r="L1353">
        <v>3.96</v>
      </c>
      <c r="M1353">
        <v>5</v>
      </c>
      <c r="N1353" t="s">
        <v>41</v>
      </c>
      <c r="O1353" t="s">
        <v>42</v>
      </c>
      <c r="P1353" t="s">
        <v>64</v>
      </c>
      <c r="Q1353">
        <v>2336.46</v>
      </c>
      <c r="R1353">
        <v>116.82</v>
      </c>
      <c r="S1353">
        <v>2219.64</v>
      </c>
      <c r="T1353">
        <v>0</v>
      </c>
      <c r="U1353">
        <v>2219.64</v>
      </c>
      <c r="V1353">
        <v>34</v>
      </c>
      <c r="W1353">
        <v>0</v>
      </c>
      <c r="X1353" t="s">
        <v>44</v>
      </c>
      <c r="Y1353">
        <v>17.100000000000001</v>
      </c>
      <c r="Z1353">
        <v>379.56</v>
      </c>
      <c r="AA1353">
        <v>0</v>
      </c>
    </row>
    <row r="1354" spans="1:27" x14ac:dyDescent="0.25">
      <c r="A1354" t="s">
        <v>1433</v>
      </c>
      <c r="B1354" s="6">
        <v>45818</v>
      </c>
      <c r="C1354" t="s">
        <v>58</v>
      </c>
      <c r="D1354" t="s">
        <v>46</v>
      </c>
      <c r="E1354" t="s">
        <v>29</v>
      </c>
      <c r="F1354" t="s">
        <v>76</v>
      </c>
      <c r="G1354" t="s">
        <v>144</v>
      </c>
      <c r="H1354">
        <v>3</v>
      </c>
      <c r="I1354">
        <v>150.74</v>
      </c>
      <c r="J1354">
        <v>25</v>
      </c>
      <c r="K1354">
        <v>35</v>
      </c>
      <c r="L1354">
        <v>1.83</v>
      </c>
      <c r="M1354">
        <v>4.2</v>
      </c>
      <c r="N1354" t="s">
        <v>60</v>
      </c>
      <c r="O1354" t="s">
        <v>33</v>
      </c>
      <c r="P1354" t="s">
        <v>64</v>
      </c>
      <c r="Q1354">
        <v>452.22</v>
      </c>
      <c r="R1354">
        <v>113.06</v>
      </c>
      <c r="S1354">
        <v>0</v>
      </c>
      <c r="T1354">
        <v>0</v>
      </c>
      <c r="U1354">
        <v>0</v>
      </c>
      <c r="V1354">
        <v>24</v>
      </c>
      <c r="W1354">
        <v>11</v>
      </c>
      <c r="X1354" t="s">
        <v>35</v>
      </c>
      <c r="Y1354">
        <v>27.7</v>
      </c>
      <c r="Z1354">
        <v>0</v>
      </c>
      <c r="AA1354">
        <v>1</v>
      </c>
    </row>
    <row r="1355" spans="1:27" x14ac:dyDescent="0.25">
      <c r="A1355" t="s">
        <v>1434</v>
      </c>
      <c r="B1355" s="6">
        <v>45818</v>
      </c>
      <c r="C1355" t="s">
        <v>80</v>
      </c>
      <c r="D1355" t="s">
        <v>38</v>
      </c>
      <c r="E1355" t="s">
        <v>29</v>
      </c>
      <c r="F1355" t="s">
        <v>59</v>
      </c>
      <c r="G1355" t="s">
        <v>144</v>
      </c>
      <c r="H1355">
        <v>1</v>
      </c>
      <c r="I1355">
        <v>47.91</v>
      </c>
      <c r="J1355">
        <v>5</v>
      </c>
      <c r="K1355">
        <v>29</v>
      </c>
      <c r="L1355">
        <v>0.51</v>
      </c>
      <c r="M1355">
        <v>4.4000000000000004</v>
      </c>
      <c r="N1355" t="s">
        <v>60</v>
      </c>
      <c r="O1355" t="s">
        <v>42</v>
      </c>
      <c r="P1355" t="s">
        <v>64</v>
      </c>
      <c r="Q1355">
        <v>47.91</v>
      </c>
      <c r="R1355">
        <v>2.4</v>
      </c>
      <c r="S1355">
        <v>45.51</v>
      </c>
      <c r="T1355">
        <v>25</v>
      </c>
      <c r="U1355">
        <v>70.510000000000005</v>
      </c>
      <c r="V1355">
        <v>39</v>
      </c>
      <c r="W1355">
        <v>0</v>
      </c>
      <c r="X1355" t="s">
        <v>44</v>
      </c>
      <c r="Y1355">
        <v>29.4</v>
      </c>
      <c r="Z1355">
        <v>13.38</v>
      </c>
      <c r="AA1355">
        <v>0</v>
      </c>
    </row>
    <row r="1356" spans="1:27" x14ac:dyDescent="0.25">
      <c r="A1356" t="s">
        <v>1435</v>
      </c>
      <c r="B1356" s="6">
        <v>45818</v>
      </c>
      <c r="C1356" t="s">
        <v>84</v>
      </c>
      <c r="D1356" t="s">
        <v>66</v>
      </c>
      <c r="E1356" t="s">
        <v>47</v>
      </c>
      <c r="F1356" t="s">
        <v>111</v>
      </c>
      <c r="G1356" t="s">
        <v>67</v>
      </c>
      <c r="H1356">
        <v>2</v>
      </c>
      <c r="I1356">
        <v>208.22</v>
      </c>
      <c r="J1356">
        <v>10</v>
      </c>
      <c r="K1356">
        <v>22</v>
      </c>
      <c r="L1356">
        <v>7.72</v>
      </c>
      <c r="M1356">
        <v>5</v>
      </c>
      <c r="N1356" t="s">
        <v>68</v>
      </c>
      <c r="O1356" t="s">
        <v>42</v>
      </c>
      <c r="P1356" t="s">
        <v>43</v>
      </c>
      <c r="Q1356">
        <v>416.44</v>
      </c>
      <c r="R1356">
        <v>41.64</v>
      </c>
      <c r="S1356">
        <v>374.8</v>
      </c>
      <c r="T1356">
        <v>0</v>
      </c>
      <c r="U1356">
        <v>374.8</v>
      </c>
      <c r="V1356">
        <v>19</v>
      </c>
      <c r="W1356">
        <v>3</v>
      </c>
      <c r="X1356" t="s">
        <v>44</v>
      </c>
      <c r="Y1356">
        <v>31.4</v>
      </c>
      <c r="Z1356">
        <v>117.69</v>
      </c>
      <c r="AA1356">
        <v>0</v>
      </c>
    </row>
    <row r="1357" spans="1:27" x14ac:dyDescent="0.25">
      <c r="A1357" t="s">
        <v>1436</v>
      </c>
      <c r="B1357" s="6">
        <v>45818</v>
      </c>
      <c r="C1357" t="s">
        <v>37</v>
      </c>
      <c r="D1357" t="s">
        <v>54</v>
      </c>
      <c r="E1357" t="s">
        <v>29</v>
      </c>
      <c r="F1357" t="s">
        <v>86</v>
      </c>
      <c r="G1357" t="s">
        <v>55</v>
      </c>
      <c r="H1357">
        <v>7</v>
      </c>
      <c r="I1357">
        <v>249.78</v>
      </c>
      <c r="J1357">
        <v>5</v>
      </c>
      <c r="K1357">
        <v>37</v>
      </c>
      <c r="L1357">
        <v>6.64</v>
      </c>
      <c r="M1357">
        <v>4.4000000000000004</v>
      </c>
      <c r="N1357" t="s">
        <v>41</v>
      </c>
      <c r="O1357" t="s">
        <v>42</v>
      </c>
      <c r="P1357" t="s">
        <v>51</v>
      </c>
      <c r="Q1357">
        <v>1748.46</v>
      </c>
      <c r="R1357">
        <v>87.42</v>
      </c>
      <c r="S1357">
        <v>1661.04</v>
      </c>
      <c r="T1357">
        <v>0</v>
      </c>
      <c r="U1357">
        <v>1661.04</v>
      </c>
      <c r="V1357">
        <v>44</v>
      </c>
      <c r="W1357">
        <v>0</v>
      </c>
      <c r="X1357" t="s">
        <v>44</v>
      </c>
      <c r="Y1357">
        <v>15.9</v>
      </c>
      <c r="Z1357">
        <v>264.11</v>
      </c>
      <c r="AA1357">
        <v>0</v>
      </c>
    </row>
    <row r="1358" spans="1:27" x14ac:dyDescent="0.25">
      <c r="A1358" t="s">
        <v>1437</v>
      </c>
      <c r="B1358" s="6">
        <v>45818</v>
      </c>
      <c r="C1358" t="s">
        <v>53</v>
      </c>
      <c r="D1358" t="s">
        <v>54</v>
      </c>
      <c r="E1358" t="s">
        <v>29</v>
      </c>
      <c r="F1358" t="s">
        <v>76</v>
      </c>
      <c r="G1358" t="s">
        <v>67</v>
      </c>
      <c r="H1358">
        <v>6</v>
      </c>
      <c r="I1358">
        <v>471.88</v>
      </c>
      <c r="J1358">
        <v>0</v>
      </c>
      <c r="K1358">
        <v>29</v>
      </c>
      <c r="L1358">
        <v>1.44</v>
      </c>
      <c r="M1358">
        <v>3.6</v>
      </c>
      <c r="N1358" t="s">
        <v>41</v>
      </c>
      <c r="O1358" t="s">
        <v>42</v>
      </c>
      <c r="P1358" t="s">
        <v>43</v>
      </c>
      <c r="Q1358">
        <v>2831.28</v>
      </c>
      <c r="R1358">
        <v>0</v>
      </c>
      <c r="S1358">
        <v>2831.28</v>
      </c>
      <c r="T1358">
        <v>0</v>
      </c>
      <c r="U1358">
        <v>2831.28</v>
      </c>
      <c r="V1358">
        <v>37</v>
      </c>
      <c r="W1358">
        <v>0</v>
      </c>
      <c r="X1358" t="s">
        <v>44</v>
      </c>
      <c r="Y1358">
        <v>12.8</v>
      </c>
      <c r="Z1358">
        <v>362.4</v>
      </c>
      <c r="AA1358">
        <v>0</v>
      </c>
    </row>
    <row r="1359" spans="1:27" x14ac:dyDescent="0.25">
      <c r="A1359" t="s">
        <v>1438</v>
      </c>
      <c r="B1359" s="6">
        <v>45818</v>
      </c>
      <c r="C1359" t="s">
        <v>84</v>
      </c>
      <c r="D1359" t="s">
        <v>54</v>
      </c>
      <c r="E1359" t="s">
        <v>29</v>
      </c>
      <c r="F1359" t="s">
        <v>73</v>
      </c>
      <c r="G1359" t="s">
        <v>78</v>
      </c>
      <c r="H1359">
        <v>7</v>
      </c>
      <c r="I1359">
        <v>203.3</v>
      </c>
      <c r="J1359">
        <v>10</v>
      </c>
      <c r="K1359">
        <v>27</v>
      </c>
      <c r="L1359">
        <v>6.17</v>
      </c>
      <c r="M1359">
        <v>4.5999999999999996</v>
      </c>
      <c r="N1359" t="s">
        <v>50</v>
      </c>
      <c r="O1359" t="s">
        <v>42</v>
      </c>
      <c r="P1359" t="s">
        <v>64</v>
      </c>
      <c r="Q1359">
        <v>1423.1</v>
      </c>
      <c r="R1359">
        <v>142.31</v>
      </c>
      <c r="S1359">
        <v>1280.79</v>
      </c>
      <c r="T1359">
        <v>0</v>
      </c>
      <c r="U1359">
        <v>1280.79</v>
      </c>
      <c r="V1359">
        <v>20</v>
      </c>
      <c r="W1359">
        <v>7</v>
      </c>
      <c r="X1359" t="s">
        <v>35</v>
      </c>
      <c r="Y1359">
        <v>8.6</v>
      </c>
      <c r="Z1359">
        <v>110.15</v>
      </c>
      <c r="AA1359">
        <v>1</v>
      </c>
    </row>
    <row r="1360" spans="1:27" x14ac:dyDescent="0.25">
      <c r="A1360" t="s">
        <v>1439</v>
      </c>
      <c r="B1360" s="6">
        <v>45818</v>
      </c>
      <c r="C1360" t="s">
        <v>80</v>
      </c>
      <c r="D1360" t="s">
        <v>46</v>
      </c>
      <c r="E1360" t="s">
        <v>47</v>
      </c>
      <c r="F1360" t="s">
        <v>76</v>
      </c>
      <c r="G1360" t="s">
        <v>119</v>
      </c>
      <c r="H1360">
        <v>7</v>
      </c>
      <c r="I1360">
        <v>280.24</v>
      </c>
      <c r="J1360">
        <v>20</v>
      </c>
      <c r="K1360">
        <v>22</v>
      </c>
      <c r="L1360">
        <v>7.42</v>
      </c>
      <c r="M1360">
        <v>3.9</v>
      </c>
      <c r="N1360" t="s">
        <v>50</v>
      </c>
      <c r="O1360" t="s">
        <v>42</v>
      </c>
      <c r="P1360" t="s">
        <v>34</v>
      </c>
      <c r="Q1360">
        <v>1961.68</v>
      </c>
      <c r="R1360">
        <v>392.34</v>
      </c>
      <c r="S1360">
        <v>1569.34</v>
      </c>
      <c r="T1360">
        <v>0</v>
      </c>
      <c r="U1360">
        <v>1569.34</v>
      </c>
      <c r="V1360">
        <v>41</v>
      </c>
      <c r="W1360">
        <v>0</v>
      </c>
      <c r="X1360" t="s">
        <v>44</v>
      </c>
      <c r="Y1360">
        <v>8.6999999999999993</v>
      </c>
      <c r="Z1360">
        <v>136.53</v>
      </c>
      <c r="AA1360">
        <v>0</v>
      </c>
    </row>
    <row r="1361" spans="1:27" x14ac:dyDescent="0.25">
      <c r="A1361" t="s">
        <v>1440</v>
      </c>
      <c r="B1361" s="6">
        <v>45818</v>
      </c>
      <c r="C1361" t="s">
        <v>80</v>
      </c>
      <c r="D1361" t="s">
        <v>46</v>
      </c>
      <c r="E1361" t="s">
        <v>29</v>
      </c>
      <c r="F1361" t="s">
        <v>39</v>
      </c>
      <c r="G1361" t="s">
        <v>119</v>
      </c>
      <c r="H1361">
        <v>4</v>
      </c>
      <c r="I1361">
        <v>66.510000000000005</v>
      </c>
      <c r="J1361">
        <v>25</v>
      </c>
      <c r="K1361">
        <v>42</v>
      </c>
      <c r="L1361">
        <v>7.62</v>
      </c>
      <c r="M1361">
        <v>4.4000000000000004</v>
      </c>
      <c r="N1361" t="s">
        <v>50</v>
      </c>
      <c r="O1361" t="s">
        <v>42</v>
      </c>
      <c r="P1361" t="s">
        <v>56</v>
      </c>
      <c r="Q1361">
        <v>266.04000000000002</v>
      </c>
      <c r="R1361">
        <v>66.510000000000005</v>
      </c>
      <c r="S1361">
        <v>199.53</v>
      </c>
      <c r="T1361">
        <v>25</v>
      </c>
      <c r="U1361">
        <v>224.53</v>
      </c>
      <c r="V1361">
        <v>29</v>
      </c>
      <c r="W1361">
        <v>13</v>
      </c>
      <c r="X1361" t="s">
        <v>35</v>
      </c>
      <c r="Y1361">
        <v>24.2</v>
      </c>
      <c r="Z1361">
        <v>48.29</v>
      </c>
      <c r="AA1361">
        <v>1</v>
      </c>
    </row>
    <row r="1362" spans="1:27" x14ac:dyDescent="0.25">
      <c r="A1362" t="s">
        <v>1441</v>
      </c>
      <c r="B1362" s="6">
        <v>45818</v>
      </c>
      <c r="C1362" t="s">
        <v>53</v>
      </c>
      <c r="D1362" t="s">
        <v>28</v>
      </c>
      <c r="E1362" t="s">
        <v>47</v>
      </c>
      <c r="F1362" t="s">
        <v>73</v>
      </c>
      <c r="G1362" t="s">
        <v>119</v>
      </c>
      <c r="H1362">
        <v>2</v>
      </c>
      <c r="I1362">
        <v>193.39</v>
      </c>
      <c r="J1362">
        <v>15</v>
      </c>
      <c r="K1362">
        <v>32</v>
      </c>
      <c r="L1362">
        <v>7.46</v>
      </c>
      <c r="M1362">
        <v>3.3</v>
      </c>
      <c r="N1362" t="s">
        <v>41</v>
      </c>
      <c r="O1362" t="s">
        <v>33</v>
      </c>
      <c r="P1362" t="s">
        <v>51</v>
      </c>
      <c r="Q1362">
        <v>386.78</v>
      </c>
      <c r="R1362">
        <v>58.02</v>
      </c>
      <c r="S1362">
        <v>0</v>
      </c>
      <c r="T1362">
        <v>0</v>
      </c>
      <c r="U1362">
        <v>0</v>
      </c>
      <c r="V1362">
        <v>30</v>
      </c>
      <c r="W1362">
        <v>2</v>
      </c>
      <c r="X1362" t="s">
        <v>44</v>
      </c>
      <c r="Y1362">
        <v>16.5</v>
      </c>
      <c r="Z1362">
        <v>0</v>
      </c>
      <c r="AA1362">
        <v>0</v>
      </c>
    </row>
    <row r="1363" spans="1:27" x14ac:dyDescent="0.25">
      <c r="A1363" t="s">
        <v>1442</v>
      </c>
      <c r="B1363" s="6">
        <v>45818</v>
      </c>
      <c r="C1363" t="s">
        <v>88</v>
      </c>
      <c r="D1363" t="s">
        <v>54</v>
      </c>
      <c r="E1363" t="s">
        <v>29</v>
      </c>
      <c r="F1363" t="s">
        <v>76</v>
      </c>
      <c r="G1363" t="s">
        <v>49</v>
      </c>
      <c r="H1363">
        <v>4</v>
      </c>
      <c r="I1363">
        <v>485.23</v>
      </c>
      <c r="J1363">
        <v>10</v>
      </c>
      <c r="K1363">
        <v>38</v>
      </c>
      <c r="L1363">
        <v>2.5499999999999998</v>
      </c>
      <c r="M1363">
        <v>3.7</v>
      </c>
      <c r="N1363" t="s">
        <v>41</v>
      </c>
      <c r="O1363" t="s">
        <v>42</v>
      </c>
      <c r="P1363" t="s">
        <v>51</v>
      </c>
      <c r="Q1363">
        <v>1940.92</v>
      </c>
      <c r="R1363">
        <v>194.09</v>
      </c>
      <c r="S1363">
        <v>1746.83</v>
      </c>
      <c r="T1363">
        <v>0</v>
      </c>
      <c r="U1363">
        <v>1746.83</v>
      </c>
      <c r="V1363">
        <v>34</v>
      </c>
      <c r="W1363">
        <v>4</v>
      </c>
      <c r="X1363" t="s">
        <v>44</v>
      </c>
      <c r="Y1363">
        <v>23.5</v>
      </c>
      <c r="Z1363">
        <v>410.51</v>
      </c>
      <c r="AA1363">
        <v>0</v>
      </c>
    </row>
    <row r="1364" spans="1:27" x14ac:dyDescent="0.25">
      <c r="A1364" t="s">
        <v>1443</v>
      </c>
      <c r="B1364" s="6">
        <v>45818</v>
      </c>
      <c r="C1364" t="s">
        <v>88</v>
      </c>
      <c r="D1364" t="s">
        <v>28</v>
      </c>
      <c r="E1364" t="s">
        <v>29</v>
      </c>
      <c r="F1364" t="s">
        <v>81</v>
      </c>
      <c r="G1364" t="s">
        <v>55</v>
      </c>
      <c r="H1364">
        <v>1</v>
      </c>
      <c r="I1364">
        <v>347.47</v>
      </c>
      <c r="J1364">
        <v>10</v>
      </c>
      <c r="K1364">
        <v>28</v>
      </c>
      <c r="L1364">
        <v>6.56</v>
      </c>
      <c r="M1364">
        <v>3</v>
      </c>
      <c r="N1364" t="s">
        <v>68</v>
      </c>
      <c r="O1364" t="s">
        <v>42</v>
      </c>
      <c r="P1364" t="s">
        <v>34</v>
      </c>
      <c r="Q1364">
        <v>347.47</v>
      </c>
      <c r="R1364">
        <v>34.75</v>
      </c>
      <c r="S1364">
        <v>312.72000000000003</v>
      </c>
      <c r="T1364">
        <v>0</v>
      </c>
      <c r="U1364">
        <v>312.72000000000003</v>
      </c>
      <c r="V1364">
        <v>42</v>
      </c>
      <c r="W1364">
        <v>0</v>
      </c>
      <c r="X1364" t="s">
        <v>44</v>
      </c>
      <c r="Y1364">
        <v>28.1</v>
      </c>
      <c r="Z1364">
        <v>87.87</v>
      </c>
      <c r="AA1364">
        <v>0</v>
      </c>
    </row>
    <row r="1365" spans="1:27" x14ac:dyDescent="0.25">
      <c r="A1365" t="s">
        <v>1444</v>
      </c>
      <c r="B1365" s="6">
        <v>45819</v>
      </c>
      <c r="C1365" t="s">
        <v>80</v>
      </c>
      <c r="D1365" t="s">
        <v>46</v>
      </c>
      <c r="E1365" t="s">
        <v>47</v>
      </c>
      <c r="F1365" t="s">
        <v>30</v>
      </c>
      <c r="G1365" t="s">
        <v>49</v>
      </c>
      <c r="H1365">
        <v>1</v>
      </c>
      <c r="I1365">
        <v>479.17</v>
      </c>
      <c r="J1365">
        <v>5</v>
      </c>
      <c r="K1365">
        <v>27</v>
      </c>
      <c r="L1365">
        <v>6.47</v>
      </c>
      <c r="M1365">
        <v>3.8</v>
      </c>
      <c r="N1365" t="s">
        <v>60</v>
      </c>
      <c r="O1365" t="s">
        <v>42</v>
      </c>
      <c r="P1365" t="s">
        <v>34</v>
      </c>
      <c r="Q1365">
        <v>479.17</v>
      </c>
      <c r="R1365">
        <v>23.96</v>
      </c>
      <c r="S1365">
        <v>455.21</v>
      </c>
      <c r="T1365">
        <v>0</v>
      </c>
      <c r="U1365">
        <v>455.21</v>
      </c>
      <c r="V1365">
        <v>27</v>
      </c>
      <c r="W1365">
        <v>0</v>
      </c>
      <c r="X1365" t="s">
        <v>44</v>
      </c>
      <c r="Y1365">
        <v>30.9</v>
      </c>
      <c r="Z1365">
        <v>140.66</v>
      </c>
      <c r="AA1365">
        <v>0</v>
      </c>
    </row>
    <row r="1366" spans="1:27" x14ac:dyDescent="0.25">
      <c r="A1366" t="s">
        <v>1445</v>
      </c>
      <c r="B1366" s="6">
        <v>45819</v>
      </c>
      <c r="C1366" t="s">
        <v>58</v>
      </c>
      <c r="D1366" t="s">
        <v>66</v>
      </c>
      <c r="E1366" t="s">
        <v>29</v>
      </c>
      <c r="F1366" t="s">
        <v>39</v>
      </c>
      <c r="G1366" t="s">
        <v>82</v>
      </c>
      <c r="H1366">
        <v>1</v>
      </c>
      <c r="I1366">
        <v>278.31</v>
      </c>
      <c r="J1366">
        <v>5</v>
      </c>
      <c r="K1366">
        <v>19</v>
      </c>
      <c r="L1366">
        <v>4.9800000000000004</v>
      </c>
      <c r="M1366">
        <v>5</v>
      </c>
      <c r="N1366" t="s">
        <v>68</v>
      </c>
      <c r="O1366" t="s">
        <v>42</v>
      </c>
      <c r="P1366" t="s">
        <v>43</v>
      </c>
      <c r="Q1366">
        <v>278.31</v>
      </c>
      <c r="R1366">
        <v>13.92</v>
      </c>
      <c r="S1366">
        <v>264.39</v>
      </c>
      <c r="T1366">
        <v>20</v>
      </c>
      <c r="U1366">
        <v>284.39</v>
      </c>
      <c r="V1366">
        <v>42</v>
      </c>
      <c r="W1366">
        <v>0</v>
      </c>
      <c r="X1366" t="s">
        <v>44</v>
      </c>
      <c r="Y1366">
        <v>26.6</v>
      </c>
      <c r="Z1366">
        <v>70.33</v>
      </c>
      <c r="AA1366">
        <v>0</v>
      </c>
    </row>
    <row r="1367" spans="1:27" x14ac:dyDescent="0.25">
      <c r="A1367" t="s">
        <v>1446</v>
      </c>
      <c r="B1367" s="6">
        <v>45819</v>
      </c>
      <c r="C1367" t="s">
        <v>58</v>
      </c>
      <c r="D1367" t="s">
        <v>46</v>
      </c>
      <c r="E1367" t="s">
        <v>47</v>
      </c>
      <c r="F1367" t="s">
        <v>93</v>
      </c>
      <c r="G1367" t="s">
        <v>144</v>
      </c>
      <c r="H1367">
        <v>3</v>
      </c>
      <c r="I1367">
        <v>243.68</v>
      </c>
      <c r="J1367">
        <v>20</v>
      </c>
      <c r="K1367">
        <v>19</v>
      </c>
      <c r="L1367">
        <v>7.51</v>
      </c>
      <c r="M1367">
        <v>4.0999999999999996</v>
      </c>
      <c r="N1367" t="s">
        <v>60</v>
      </c>
      <c r="O1367" t="s">
        <v>33</v>
      </c>
      <c r="P1367" t="s">
        <v>34</v>
      </c>
      <c r="Q1367">
        <v>731.04</v>
      </c>
      <c r="R1367">
        <v>146.21</v>
      </c>
      <c r="S1367">
        <v>0</v>
      </c>
      <c r="T1367">
        <v>0</v>
      </c>
      <c r="U1367">
        <v>0</v>
      </c>
      <c r="V1367">
        <v>26</v>
      </c>
      <c r="W1367">
        <v>0</v>
      </c>
      <c r="X1367" t="s">
        <v>44</v>
      </c>
      <c r="Y1367">
        <v>22.1</v>
      </c>
      <c r="Z1367">
        <v>0</v>
      </c>
      <c r="AA1367">
        <v>0</v>
      </c>
    </row>
    <row r="1368" spans="1:27" x14ac:dyDescent="0.25">
      <c r="A1368" t="s">
        <v>1447</v>
      </c>
      <c r="B1368" s="6">
        <v>45819</v>
      </c>
      <c r="C1368" t="s">
        <v>84</v>
      </c>
      <c r="D1368" t="s">
        <v>66</v>
      </c>
      <c r="E1368" t="s">
        <v>29</v>
      </c>
      <c r="F1368" t="s">
        <v>111</v>
      </c>
      <c r="G1368" t="s">
        <v>78</v>
      </c>
      <c r="H1368">
        <v>7</v>
      </c>
      <c r="I1368">
        <v>284.37</v>
      </c>
      <c r="J1368">
        <v>10</v>
      </c>
      <c r="K1368">
        <v>26</v>
      </c>
      <c r="L1368">
        <v>7.62</v>
      </c>
      <c r="M1368">
        <v>4.0999999999999996</v>
      </c>
      <c r="N1368" t="s">
        <v>41</v>
      </c>
      <c r="O1368" t="s">
        <v>42</v>
      </c>
      <c r="P1368" t="s">
        <v>34</v>
      </c>
      <c r="Q1368">
        <v>1990.59</v>
      </c>
      <c r="R1368">
        <v>199.06</v>
      </c>
      <c r="S1368">
        <v>1791.53</v>
      </c>
      <c r="T1368">
        <v>0</v>
      </c>
      <c r="U1368">
        <v>1791.53</v>
      </c>
      <c r="V1368">
        <v>40</v>
      </c>
      <c r="W1368">
        <v>0</v>
      </c>
      <c r="X1368" t="s">
        <v>44</v>
      </c>
      <c r="Y1368">
        <v>30.4</v>
      </c>
      <c r="Z1368">
        <v>544.63</v>
      </c>
      <c r="AA1368">
        <v>0</v>
      </c>
    </row>
    <row r="1369" spans="1:27" x14ac:dyDescent="0.25">
      <c r="A1369" t="s">
        <v>1448</v>
      </c>
      <c r="B1369" s="6">
        <v>45819</v>
      </c>
      <c r="C1369" t="s">
        <v>53</v>
      </c>
      <c r="D1369" t="s">
        <v>38</v>
      </c>
      <c r="E1369" t="s">
        <v>29</v>
      </c>
      <c r="F1369" t="s">
        <v>30</v>
      </c>
      <c r="G1369" t="s">
        <v>49</v>
      </c>
      <c r="H1369">
        <v>3</v>
      </c>
      <c r="I1369">
        <v>269.25</v>
      </c>
      <c r="J1369">
        <v>25</v>
      </c>
      <c r="K1369">
        <v>32</v>
      </c>
      <c r="L1369">
        <v>7.12</v>
      </c>
      <c r="M1369">
        <v>4.8</v>
      </c>
      <c r="N1369" t="s">
        <v>50</v>
      </c>
      <c r="O1369" t="s">
        <v>42</v>
      </c>
      <c r="P1369" t="s">
        <v>51</v>
      </c>
      <c r="Q1369">
        <v>807.75</v>
      </c>
      <c r="R1369">
        <v>201.94</v>
      </c>
      <c r="S1369">
        <v>605.80999999999995</v>
      </c>
      <c r="T1369">
        <v>0</v>
      </c>
      <c r="U1369">
        <v>605.80999999999995</v>
      </c>
      <c r="V1369">
        <v>20</v>
      </c>
      <c r="W1369">
        <v>12</v>
      </c>
      <c r="X1369" t="s">
        <v>35</v>
      </c>
      <c r="Y1369">
        <v>26.4</v>
      </c>
      <c r="Z1369">
        <v>159.93</v>
      </c>
      <c r="AA1369">
        <v>1</v>
      </c>
    </row>
    <row r="1370" spans="1:27" x14ac:dyDescent="0.25">
      <c r="A1370" t="s">
        <v>1449</v>
      </c>
      <c r="B1370" s="6">
        <v>45820</v>
      </c>
      <c r="C1370" t="s">
        <v>53</v>
      </c>
      <c r="D1370" t="s">
        <v>28</v>
      </c>
      <c r="E1370" t="s">
        <v>47</v>
      </c>
      <c r="F1370" t="s">
        <v>111</v>
      </c>
      <c r="G1370" t="s">
        <v>82</v>
      </c>
      <c r="H1370">
        <v>4</v>
      </c>
      <c r="I1370">
        <v>191</v>
      </c>
      <c r="J1370">
        <v>20</v>
      </c>
      <c r="K1370">
        <v>20</v>
      </c>
      <c r="L1370">
        <v>2.0099999999999998</v>
      </c>
      <c r="M1370">
        <v>4.2</v>
      </c>
      <c r="N1370" t="s">
        <v>41</v>
      </c>
      <c r="O1370" t="s">
        <v>33</v>
      </c>
      <c r="P1370" t="s">
        <v>51</v>
      </c>
      <c r="Q1370">
        <v>764</v>
      </c>
      <c r="R1370">
        <v>152.80000000000001</v>
      </c>
      <c r="S1370">
        <v>0</v>
      </c>
      <c r="T1370">
        <v>0</v>
      </c>
      <c r="U1370">
        <v>0</v>
      </c>
      <c r="V1370">
        <v>35</v>
      </c>
      <c r="W1370">
        <v>0</v>
      </c>
      <c r="X1370" t="s">
        <v>44</v>
      </c>
      <c r="Y1370">
        <v>30</v>
      </c>
      <c r="Z1370">
        <v>0</v>
      </c>
      <c r="AA1370">
        <v>0</v>
      </c>
    </row>
    <row r="1371" spans="1:27" x14ac:dyDescent="0.25">
      <c r="A1371" t="s">
        <v>1450</v>
      </c>
      <c r="B1371" s="6">
        <v>45820</v>
      </c>
      <c r="C1371" t="s">
        <v>37</v>
      </c>
      <c r="D1371" t="s">
        <v>38</v>
      </c>
      <c r="E1371" t="s">
        <v>47</v>
      </c>
      <c r="F1371" t="s">
        <v>93</v>
      </c>
      <c r="G1371" t="s">
        <v>119</v>
      </c>
      <c r="H1371">
        <v>1</v>
      </c>
      <c r="I1371">
        <v>230.26</v>
      </c>
      <c r="J1371">
        <v>20</v>
      </c>
      <c r="K1371">
        <v>33</v>
      </c>
      <c r="L1371">
        <v>4.18</v>
      </c>
      <c r="M1371">
        <v>4.5</v>
      </c>
      <c r="N1371" t="s">
        <v>32</v>
      </c>
      <c r="O1371" t="s">
        <v>42</v>
      </c>
      <c r="P1371" t="s">
        <v>56</v>
      </c>
      <c r="Q1371">
        <v>230.26</v>
      </c>
      <c r="R1371">
        <v>46.05</v>
      </c>
      <c r="S1371">
        <v>184.21</v>
      </c>
      <c r="T1371">
        <v>20</v>
      </c>
      <c r="U1371">
        <v>204.21</v>
      </c>
      <c r="V1371">
        <v>16</v>
      </c>
      <c r="W1371">
        <v>17</v>
      </c>
      <c r="X1371" t="s">
        <v>35</v>
      </c>
      <c r="Y1371">
        <v>23.7</v>
      </c>
      <c r="Z1371">
        <v>43.66</v>
      </c>
      <c r="AA1371">
        <v>1</v>
      </c>
    </row>
    <row r="1372" spans="1:27" x14ac:dyDescent="0.25">
      <c r="A1372" t="s">
        <v>1451</v>
      </c>
      <c r="B1372" s="6">
        <v>45820</v>
      </c>
      <c r="C1372" t="s">
        <v>80</v>
      </c>
      <c r="D1372" t="s">
        <v>54</v>
      </c>
      <c r="E1372" t="s">
        <v>47</v>
      </c>
      <c r="F1372" t="s">
        <v>73</v>
      </c>
      <c r="G1372" t="s">
        <v>119</v>
      </c>
      <c r="H1372">
        <v>5</v>
      </c>
      <c r="I1372">
        <v>186.92</v>
      </c>
      <c r="J1372">
        <v>20</v>
      </c>
      <c r="K1372">
        <v>24</v>
      </c>
      <c r="L1372">
        <v>3.62</v>
      </c>
      <c r="M1372">
        <v>4</v>
      </c>
      <c r="N1372" t="s">
        <v>68</v>
      </c>
      <c r="O1372" t="s">
        <v>42</v>
      </c>
      <c r="P1372" t="s">
        <v>64</v>
      </c>
      <c r="Q1372">
        <v>934.6</v>
      </c>
      <c r="R1372">
        <v>186.92</v>
      </c>
      <c r="S1372">
        <v>747.68</v>
      </c>
      <c r="T1372">
        <v>0</v>
      </c>
      <c r="U1372">
        <v>747.68</v>
      </c>
      <c r="V1372">
        <v>40</v>
      </c>
      <c r="W1372">
        <v>0</v>
      </c>
      <c r="X1372" t="s">
        <v>44</v>
      </c>
      <c r="Y1372">
        <v>26.5</v>
      </c>
      <c r="Z1372">
        <v>198.14</v>
      </c>
      <c r="AA1372">
        <v>0</v>
      </c>
    </row>
    <row r="1373" spans="1:27" x14ac:dyDescent="0.25">
      <c r="A1373" t="s">
        <v>1452</v>
      </c>
      <c r="B1373" s="6">
        <v>45820</v>
      </c>
      <c r="C1373" t="s">
        <v>37</v>
      </c>
      <c r="D1373" t="s">
        <v>28</v>
      </c>
      <c r="E1373" t="s">
        <v>47</v>
      </c>
      <c r="F1373" t="s">
        <v>111</v>
      </c>
      <c r="G1373" t="s">
        <v>31</v>
      </c>
      <c r="H1373">
        <v>2</v>
      </c>
      <c r="I1373">
        <v>345.05</v>
      </c>
      <c r="J1373">
        <v>0</v>
      </c>
      <c r="K1373">
        <v>41</v>
      </c>
      <c r="L1373">
        <v>5.7</v>
      </c>
      <c r="M1373">
        <v>4.3</v>
      </c>
      <c r="N1373" t="s">
        <v>50</v>
      </c>
      <c r="O1373" t="s">
        <v>42</v>
      </c>
      <c r="P1373" t="s">
        <v>64</v>
      </c>
      <c r="Q1373">
        <v>690.1</v>
      </c>
      <c r="R1373">
        <v>0</v>
      </c>
      <c r="S1373">
        <v>690.1</v>
      </c>
      <c r="T1373">
        <v>0</v>
      </c>
      <c r="U1373">
        <v>690.1</v>
      </c>
      <c r="V1373">
        <v>21</v>
      </c>
      <c r="W1373">
        <v>20</v>
      </c>
      <c r="X1373" t="s">
        <v>35</v>
      </c>
      <c r="Y1373">
        <v>17.8</v>
      </c>
      <c r="Z1373">
        <v>122.84</v>
      </c>
      <c r="AA1373">
        <v>1</v>
      </c>
    </row>
    <row r="1374" spans="1:27" x14ac:dyDescent="0.25">
      <c r="A1374" t="s">
        <v>1453</v>
      </c>
      <c r="B1374" s="6">
        <v>45820</v>
      </c>
      <c r="C1374" t="s">
        <v>53</v>
      </c>
      <c r="D1374" t="s">
        <v>28</v>
      </c>
      <c r="E1374" t="s">
        <v>47</v>
      </c>
      <c r="F1374" t="s">
        <v>48</v>
      </c>
      <c r="G1374" t="s">
        <v>82</v>
      </c>
      <c r="H1374">
        <v>6</v>
      </c>
      <c r="I1374">
        <v>77.239999999999995</v>
      </c>
      <c r="J1374">
        <v>25</v>
      </c>
      <c r="K1374">
        <v>29</v>
      </c>
      <c r="L1374">
        <v>4.26</v>
      </c>
      <c r="M1374">
        <v>4.4000000000000004</v>
      </c>
      <c r="N1374" t="s">
        <v>41</v>
      </c>
      <c r="O1374" t="s">
        <v>42</v>
      </c>
      <c r="P1374" t="s">
        <v>64</v>
      </c>
      <c r="Q1374">
        <v>463.44</v>
      </c>
      <c r="R1374">
        <v>115.86</v>
      </c>
      <c r="S1374">
        <v>347.58</v>
      </c>
      <c r="T1374">
        <v>0</v>
      </c>
      <c r="U1374">
        <v>347.58</v>
      </c>
      <c r="V1374">
        <v>35</v>
      </c>
      <c r="W1374">
        <v>0</v>
      </c>
      <c r="X1374" t="s">
        <v>44</v>
      </c>
      <c r="Y1374">
        <v>21.3</v>
      </c>
      <c r="Z1374">
        <v>74.03</v>
      </c>
      <c r="AA1374">
        <v>0</v>
      </c>
    </row>
    <row r="1375" spans="1:27" x14ac:dyDescent="0.25">
      <c r="A1375" t="s">
        <v>1454</v>
      </c>
      <c r="B1375" s="6">
        <v>45820</v>
      </c>
      <c r="C1375" t="s">
        <v>27</v>
      </c>
      <c r="D1375" t="s">
        <v>38</v>
      </c>
      <c r="E1375" t="s">
        <v>47</v>
      </c>
      <c r="F1375" t="s">
        <v>39</v>
      </c>
      <c r="G1375" t="s">
        <v>49</v>
      </c>
      <c r="H1375">
        <v>7</v>
      </c>
      <c r="I1375">
        <v>140.24</v>
      </c>
      <c r="J1375">
        <v>25</v>
      </c>
      <c r="K1375">
        <v>22</v>
      </c>
      <c r="L1375">
        <v>3.83</v>
      </c>
      <c r="M1375">
        <v>3.3</v>
      </c>
      <c r="N1375" t="s">
        <v>68</v>
      </c>
      <c r="O1375" t="s">
        <v>42</v>
      </c>
      <c r="P1375" t="s">
        <v>43</v>
      </c>
      <c r="Q1375">
        <v>981.68</v>
      </c>
      <c r="R1375">
        <v>245.42</v>
      </c>
      <c r="S1375">
        <v>736.26</v>
      </c>
      <c r="T1375">
        <v>0</v>
      </c>
      <c r="U1375">
        <v>736.26</v>
      </c>
      <c r="V1375">
        <v>39</v>
      </c>
      <c r="W1375">
        <v>0</v>
      </c>
      <c r="X1375" t="s">
        <v>44</v>
      </c>
      <c r="Y1375">
        <v>11.6</v>
      </c>
      <c r="Z1375">
        <v>85.41</v>
      </c>
      <c r="AA1375">
        <v>0</v>
      </c>
    </row>
    <row r="1376" spans="1:27" x14ac:dyDescent="0.25">
      <c r="A1376" t="s">
        <v>1455</v>
      </c>
      <c r="B1376" s="6">
        <v>45820</v>
      </c>
      <c r="C1376" t="s">
        <v>80</v>
      </c>
      <c r="D1376" t="s">
        <v>66</v>
      </c>
      <c r="E1376" t="s">
        <v>47</v>
      </c>
      <c r="F1376" t="s">
        <v>48</v>
      </c>
      <c r="G1376" t="s">
        <v>117</v>
      </c>
      <c r="H1376">
        <v>4</v>
      </c>
      <c r="I1376">
        <v>272.23</v>
      </c>
      <c r="J1376">
        <v>0</v>
      </c>
      <c r="K1376">
        <v>32</v>
      </c>
      <c r="L1376">
        <v>0.55000000000000004</v>
      </c>
      <c r="M1376">
        <v>3.7</v>
      </c>
      <c r="N1376" t="s">
        <v>41</v>
      </c>
      <c r="O1376" t="s">
        <v>33</v>
      </c>
      <c r="P1376" t="s">
        <v>56</v>
      </c>
      <c r="Q1376">
        <v>1088.92</v>
      </c>
      <c r="R1376">
        <v>0</v>
      </c>
      <c r="S1376">
        <v>0</v>
      </c>
      <c r="T1376">
        <v>0</v>
      </c>
      <c r="U1376">
        <v>0</v>
      </c>
      <c r="V1376">
        <v>41</v>
      </c>
      <c r="W1376">
        <v>0</v>
      </c>
      <c r="X1376" t="s">
        <v>44</v>
      </c>
      <c r="Y1376">
        <v>12.3</v>
      </c>
      <c r="Z1376">
        <v>0</v>
      </c>
      <c r="AA1376">
        <v>0</v>
      </c>
    </row>
    <row r="1377" spans="1:27" x14ac:dyDescent="0.25">
      <c r="A1377" t="s">
        <v>1456</v>
      </c>
      <c r="B1377" s="6">
        <v>45820</v>
      </c>
      <c r="C1377" t="s">
        <v>88</v>
      </c>
      <c r="D1377" t="s">
        <v>28</v>
      </c>
      <c r="E1377" t="s">
        <v>29</v>
      </c>
      <c r="F1377" t="s">
        <v>81</v>
      </c>
      <c r="G1377" t="s">
        <v>98</v>
      </c>
      <c r="H1377">
        <v>2</v>
      </c>
      <c r="I1377">
        <v>237.84</v>
      </c>
      <c r="J1377">
        <v>15</v>
      </c>
      <c r="K1377">
        <v>26</v>
      </c>
      <c r="L1377">
        <v>3.01</v>
      </c>
      <c r="M1377">
        <v>3.8</v>
      </c>
      <c r="N1377" t="s">
        <v>41</v>
      </c>
      <c r="O1377" t="s">
        <v>42</v>
      </c>
      <c r="P1377" t="s">
        <v>51</v>
      </c>
      <c r="Q1377">
        <v>475.68</v>
      </c>
      <c r="R1377">
        <v>71.349999999999994</v>
      </c>
      <c r="S1377">
        <v>404.33</v>
      </c>
      <c r="T1377">
        <v>0</v>
      </c>
      <c r="U1377">
        <v>404.33</v>
      </c>
      <c r="V1377">
        <v>25</v>
      </c>
      <c r="W1377">
        <v>1</v>
      </c>
      <c r="X1377" t="s">
        <v>44</v>
      </c>
      <c r="Y1377">
        <v>10.199999999999999</v>
      </c>
      <c r="Z1377">
        <v>41.24</v>
      </c>
      <c r="AA1377">
        <v>0</v>
      </c>
    </row>
    <row r="1378" spans="1:27" x14ac:dyDescent="0.25">
      <c r="A1378" t="s">
        <v>1457</v>
      </c>
      <c r="B1378" s="6">
        <v>45820</v>
      </c>
      <c r="C1378" t="s">
        <v>75</v>
      </c>
      <c r="D1378" t="s">
        <v>46</v>
      </c>
      <c r="E1378" t="s">
        <v>29</v>
      </c>
      <c r="F1378" t="s">
        <v>48</v>
      </c>
      <c r="G1378" t="s">
        <v>119</v>
      </c>
      <c r="H1378">
        <v>4</v>
      </c>
      <c r="I1378">
        <v>416.96</v>
      </c>
      <c r="J1378">
        <v>5</v>
      </c>
      <c r="K1378">
        <v>15</v>
      </c>
      <c r="L1378">
        <v>1.82</v>
      </c>
      <c r="M1378">
        <v>4.3</v>
      </c>
      <c r="N1378" t="s">
        <v>68</v>
      </c>
      <c r="O1378" t="s">
        <v>42</v>
      </c>
      <c r="P1378" t="s">
        <v>34</v>
      </c>
      <c r="Q1378">
        <v>1667.84</v>
      </c>
      <c r="R1378">
        <v>83.39</v>
      </c>
      <c r="S1378">
        <v>1584.45</v>
      </c>
      <c r="T1378">
        <v>0</v>
      </c>
      <c r="U1378">
        <v>1584.45</v>
      </c>
      <c r="V1378">
        <v>27</v>
      </c>
      <c r="W1378">
        <v>0</v>
      </c>
      <c r="X1378" t="s">
        <v>44</v>
      </c>
      <c r="Y1378">
        <v>28.5</v>
      </c>
      <c r="Z1378">
        <v>451.57</v>
      </c>
      <c r="AA1378">
        <v>0</v>
      </c>
    </row>
    <row r="1379" spans="1:27" x14ac:dyDescent="0.25">
      <c r="A1379" t="s">
        <v>1458</v>
      </c>
      <c r="B1379" s="6">
        <v>45821</v>
      </c>
      <c r="C1379" t="s">
        <v>58</v>
      </c>
      <c r="D1379" t="s">
        <v>28</v>
      </c>
      <c r="E1379" t="s">
        <v>29</v>
      </c>
      <c r="F1379" t="s">
        <v>81</v>
      </c>
      <c r="G1379" t="s">
        <v>31</v>
      </c>
      <c r="H1379">
        <v>3</v>
      </c>
      <c r="I1379">
        <v>336.56</v>
      </c>
      <c r="J1379">
        <v>0</v>
      </c>
      <c r="K1379">
        <v>26</v>
      </c>
      <c r="L1379">
        <v>7.83</v>
      </c>
      <c r="M1379">
        <v>4.5999999999999996</v>
      </c>
      <c r="N1379" t="s">
        <v>41</v>
      </c>
      <c r="O1379" t="s">
        <v>33</v>
      </c>
      <c r="P1379" t="s">
        <v>51</v>
      </c>
      <c r="Q1379">
        <v>1009.68</v>
      </c>
      <c r="R1379">
        <v>0</v>
      </c>
      <c r="S1379">
        <v>0</v>
      </c>
      <c r="T1379">
        <v>0</v>
      </c>
      <c r="U1379">
        <v>0</v>
      </c>
      <c r="V1379">
        <v>22</v>
      </c>
      <c r="W1379">
        <v>4</v>
      </c>
      <c r="X1379" t="s">
        <v>44</v>
      </c>
      <c r="Y1379">
        <v>10.6</v>
      </c>
      <c r="Z1379">
        <v>0</v>
      </c>
      <c r="AA1379">
        <v>0</v>
      </c>
    </row>
    <row r="1380" spans="1:27" x14ac:dyDescent="0.25">
      <c r="A1380" t="s">
        <v>1459</v>
      </c>
      <c r="B1380" s="6">
        <v>45821</v>
      </c>
      <c r="C1380" t="s">
        <v>58</v>
      </c>
      <c r="D1380" t="s">
        <v>28</v>
      </c>
      <c r="E1380" t="s">
        <v>47</v>
      </c>
      <c r="F1380" t="s">
        <v>30</v>
      </c>
      <c r="G1380" t="s">
        <v>144</v>
      </c>
      <c r="H1380">
        <v>3</v>
      </c>
      <c r="I1380">
        <v>385.41</v>
      </c>
      <c r="J1380">
        <v>0</v>
      </c>
      <c r="K1380">
        <v>21</v>
      </c>
      <c r="L1380">
        <v>6.14</v>
      </c>
      <c r="M1380">
        <v>3.4</v>
      </c>
      <c r="N1380" t="s">
        <v>50</v>
      </c>
      <c r="O1380" t="s">
        <v>33</v>
      </c>
      <c r="P1380" t="s">
        <v>51</v>
      </c>
      <c r="Q1380">
        <v>1156.23</v>
      </c>
      <c r="R1380">
        <v>0</v>
      </c>
      <c r="S1380">
        <v>0</v>
      </c>
      <c r="T1380">
        <v>0</v>
      </c>
      <c r="U1380">
        <v>0</v>
      </c>
      <c r="V1380">
        <v>24</v>
      </c>
      <c r="W1380">
        <v>0</v>
      </c>
      <c r="X1380" t="s">
        <v>44</v>
      </c>
      <c r="Y1380">
        <v>21</v>
      </c>
      <c r="Z1380">
        <v>0</v>
      </c>
      <c r="AA1380">
        <v>0</v>
      </c>
    </row>
    <row r="1381" spans="1:27" x14ac:dyDescent="0.25">
      <c r="A1381" t="s">
        <v>1460</v>
      </c>
      <c r="B1381" s="6">
        <v>45821</v>
      </c>
      <c r="C1381" t="s">
        <v>58</v>
      </c>
      <c r="D1381" t="s">
        <v>66</v>
      </c>
      <c r="E1381" t="s">
        <v>47</v>
      </c>
      <c r="F1381" t="s">
        <v>76</v>
      </c>
      <c r="G1381" t="s">
        <v>63</v>
      </c>
      <c r="H1381">
        <v>2</v>
      </c>
      <c r="I1381">
        <v>46.89</v>
      </c>
      <c r="J1381">
        <v>20</v>
      </c>
      <c r="K1381">
        <v>31</v>
      </c>
      <c r="L1381">
        <v>1.59</v>
      </c>
      <c r="M1381">
        <v>3.5</v>
      </c>
      <c r="N1381" t="s">
        <v>60</v>
      </c>
      <c r="O1381" t="s">
        <v>42</v>
      </c>
      <c r="P1381" t="s">
        <v>43</v>
      </c>
      <c r="Q1381">
        <v>93.78</v>
      </c>
      <c r="R1381">
        <v>18.760000000000002</v>
      </c>
      <c r="S1381">
        <v>75.02</v>
      </c>
      <c r="T1381">
        <v>20</v>
      </c>
      <c r="U1381">
        <v>95.02</v>
      </c>
      <c r="V1381">
        <v>26</v>
      </c>
      <c r="W1381">
        <v>5</v>
      </c>
      <c r="X1381" t="s">
        <v>44</v>
      </c>
      <c r="Y1381">
        <v>28.3</v>
      </c>
      <c r="Z1381">
        <v>21.23</v>
      </c>
      <c r="AA1381">
        <v>0</v>
      </c>
    </row>
    <row r="1382" spans="1:27" x14ac:dyDescent="0.25">
      <c r="A1382" t="s">
        <v>1461</v>
      </c>
      <c r="B1382" s="6">
        <v>45821</v>
      </c>
      <c r="C1382" t="s">
        <v>53</v>
      </c>
      <c r="D1382" t="s">
        <v>28</v>
      </c>
      <c r="E1382" t="s">
        <v>29</v>
      </c>
      <c r="F1382" t="s">
        <v>111</v>
      </c>
      <c r="G1382" t="s">
        <v>49</v>
      </c>
      <c r="H1382">
        <v>6</v>
      </c>
      <c r="I1382">
        <v>348.54</v>
      </c>
      <c r="J1382">
        <v>5</v>
      </c>
      <c r="K1382">
        <v>21</v>
      </c>
      <c r="L1382">
        <v>2.79</v>
      </c>
      <c r="M1382">
        <v>3.6</v>
      </c>
      <c r="N1382" t="s">
        <v>50</v>
      </c>
      <c r="O1382" t="s">
        <v>42</v>
      </c>
      <c r="P1382" t="s">
        <v>51</v>
      </c>
      <c r="Q1382">
        <v>2091.2399999999998</v>
      </c>
      <c r="R1382">
        <v>104.56</v>
      </c>
      <c r="S1382">
        <v>1986.68</v>
      </c>
      <c r="T1382">
        <v>0</v>
      </c>
      <c r="U1382">
        <v>1986.68</v>
      </c>
      <c r="V1382">
        <v>18</v>
      </c>
      <c r="W1382">
        <v>3</v>
      </c>
      <c r="X1382" t="s">
        <v>44</v>
      </c>
      <c r="Y1382">
        <v>18.3</v>
      </c>
      <c r="Z1382">
        <v>363.56</v>
      </c>
      <c r="AA1382">
        <v>0</v>
      </c>
    </row>
    <row r="1383" spans="1:27" x14ac:dyDescent="0.25">
      <c r="A1383" t="s">
        <v>1462</v>
      </c>
      <c r="B1383" s="6">
        <v>45821</v>
      </c>
      <c r="C1383" t="s">
        <v>80</v>
      </c>
      <c r="D1383" t="s">
        <v>46</v>
      </c>
      <c r="E1383" t="s">
        <v>29</v>
      </c>
      <c r="F1383" t="s">
        <v>76</v>
      </c>
      <c r="G1383" t="s">
        <v>70</v>
      </c>
      <c r="H1383">
        <v>3</v>
      </c>
      <c r="I1383">
        <v>384.36</v>
      </c>
      <c r="J1383">
        <v>20</v>
      </c>
      <c r="K1383">
        <v>14</v>
      </c>
      <c r="L1383">
        <v>0.93</v>
      </c>
      <c r="M1383">
        <v>3.7</v>
      </c>
      <c r="N1383" t="s">
        <v>41</v>
      </c>
      <c r="O1383" t="s">
        <v>42</v>
      </c>
      <c r="P1383" t="s">
        <v>51</v>
      </c>
      <c r="Q1383">
        <v>1153.08</v>
      </c>
      <c r="R1383">
        <v>230.62</v>
      </c>
      <c r="S1383">
        <v>922.46</v>
      </c>
      <c r="T1383">
        <v>0</v>
      </c>
      <c r="U1383">
        <v>922.46</v>
      </c>
      <c r="V1383">
        <v>37</v>
      </c>
      <c r="W1383">
        <v>0</v>
      </c>
      <c r="X1383" t="s">
        <v>44</v>
      </c>
      <c r="Y1383">
        <v>21.4</v>
      </c>
      <c r="Z1383">
        <v>197.41</v>
      </c>
      <c r="AA1383">
        <v>0</v>
      </c>
    </row>
    <row r="1384" spans="1:27" x14ac:dyDescent="0.25">
      <c r="A1384" t="s">
        <v>1463</v>
      </c>
      <c r="B1384" s="6">
        <v>45821</v>
      </c>
      <c r="C1384" t="s">
        <v>80</v>
      </c>
      <c r="D1384" t="s">
        <v>66</v>
      </c>
      <c r="E1384" t="s">
        <v>29</v>
      </c>
      <c r="F1384" t="s">
        <v>73</v>
      </c>
      <c r="G1384" t="s">
        <v>82</v>
      </c>
      <c r="H1384">
        <v>3</v>
      </c>
      <c r="I1384">
        <v>173.45</v>
      </c>
      <c r="J1384">
        <v>10</v>
      </c>
      <c r="K1384">
        <v>24</v>
      </c>
      <c r="L1384">
        <v>1.47</v>
      </c>
      <c r="M1384">
        <v>3.6</v>
      </c>
      <c r="N1384" t="s">
        <v>68</v>
      </c>
      <c r="O1384" t="s">
        <v>42</v>
      </c>
      <c r="P1384" t="s">
        <v>56</v>
      </c>
      <c r="Q1384">
        <v>520.35</v>
      </c>
      <c r="R1384">
        <v>52.04</v>
      </c>
      <c r="S1384">
        <v>468.31</v>
      </c>
      <c r="T1384">
        <v>0</v>
      </c>
      <c r="U1384">
        <v>468.31</v>
      </c>
      <c r="V1384">
        <v>33</v>
      </c>
      <c r="W1384">
        <v>0</v>
      </c>
      <c r="X1384" t="s">
        <v>44</v>
      </c>
      <c r="Y1384">
        <v>22.5</v>
      </c>
      <c r="Z1384">
        <v>105.37</v>
      </c>
      <c r="AA1384">
        <v>0</v>
      </c>
    </row>
    <row r="1385" spans="1:27" x14ac:dyDescent="0.25">
      <c r="A1385" t="s">
        <v>1464</v>
      </c>
      <c r="B1385" s="6">
        <v>45821</v>
      </c>
      <c r="C1385" t="s">
        <v>58</v>
      </c>
      <c r="D1385" t="s">
        <v>28</v>
      </c>
      <c r="E1385" t="s">
        <v>47</v>
      </c>
      <c r="F1385" t="s">
        <v>86</v>
      </c>
      <c r="G1385" t="s">
        <v>89</v>
      </c>
      <c r="H1385">
        <v>2</v>
      </c>
      <c r="I1385">
        <v>231.31</v>
      </c>
      <c r="J1385">
        <v>25</v>
      </c>
      <c r="K1385">
        <v>14</v>
      </c>
      <c r="L1385">
        <v>1.4</v>
      </c>
      <c r="M1385">
        <v>4.9000000000000004</v>
      </c>
      <c r="N1385" t="s">
        <v>41</v>
      </c>
      <c r="O1385" t="s">
        <v>42</v>
      </c>
      <c r="P1385" t="s">
        <v>64</v>
      </c>
      <c r="Q1385">
        <v>462.62</v>
      </c>
      <c r="R1385">
        <v>115.66</v>
      </c>
      <c r="S1385">
        <v>346.96</v>
      </c>
      <c r="T1385">
        <v>0</v>
      </c>
      <c r="U1385">
        <v>346.96</v>
      </c>
      <c r="V1385">
        <v>31</v>
      </c>
      <c r="W1385">
        <v>0</v>
      </c>
      <c r="X1385" t="s">
        <v>44</v>
      </c>
      <c r="Y1385">
        <v>21</v>
      </c>
      <c r="Z1385">
        <v>72.86</v>
      </c>
      <c r="AA1385">
        <v>0</v>
      </c>
    </row>
    <row r="1386" spans="1:27" x14ac:dyDescent="0.25">
      <c r="A1386" t="s">
        <v>1465</v>
      </c>
      <c r="B1386" s="6">
        <v>45821</v>
      </c>
      <c r="C1386" t="s">
        <v>84</v>
      </c>
      <c r="D1386" t="s">
        <v>46</v>
      </c>
      <c r="E1386" t="s">
        <v>47</v>
      </c>
      <c r="F1386" t="s">
        <v>81</v>
      </c>
      <c r="G1386" t="s">
        <v>89</v>
      </c>
      <c r="H1386">
        <v>6</v>
      </c>
      <c r="I1386">
        <v>173.77</v>
      </c>
      <c r="J1386">
        <v>15</v>
      </c>
      <c r="K1386">
        <v>33</v>
      </c>
      <c r="L1386">
        <v>4.45</v>
      </c>
      <c r="M1386">
        <v>5</v>
      </c>
      <c r="N1386" t="s">
        <v>50</v>
      </c>
      <c r="O1386" t="s">
        <v>33</v>
      </c>
      <c r="P1386" t="s">
        <v>43</v>
      </c>
      <c r="Q1386">
        <v>1042.6199999999999</v>
      </c>
      <c r="R1386">
        <v>156.38999999999999</v>
      </c>
      <c r="S1386">
        <v>0</v>
      </c>
      <c r="T1386">
        <v>0</v>
      </c>
      <c r="U1386">
        <v>0</v>
      </c>
      <c r="V1386">
        <v>19</v>
      </c>
      <c r="W1386">
        <v>14</v>
      </c>
      <c r="X1386" t="s">
        <v>35</v>
      </c>
      <c r="Y1386">
        <v>10</v>
      </c>
      <c r="Z1386">
        <v>0</v>
      </c>
      <c r="AA1386">
        <v>1</v>
      </c>
    </row>
    <row r="1387" spans="1:27" x14ac:dyDescent="0.25">
      <c r="A1387" t="s">
        <v>1466</v>
      </c>
      <c r="B1387" s="6">
        <v>45821</v>
      </c>
      <c r="C1387" t="s">
        <v>75</v>
      </c>
      <c r="D1387" t="s">
        <v>66</v>
      </c>
      <c r="E1387" t="s">
        <v>47</v>
      </c>
      <c r="F1387" t="s">
        <v>76</v>
      </c>
      <c r="G1387" t="s">
        <v>117</v>
      </c>
      <c r="H1387">
        <v>7</v>
      </c>
      <c r="I1387">
        <v>484.17</v>
      </c>
      <c r="J1387">
        <v>10</v>
      </c>
      <c r="K1387">
        <v>29</v>
      </c>
      <c r="L1387">
        <v>1.52</v>
      </c>
      <c r="M1387">
        <v>4.2</v>
      </c>
      <c r="N1387" t="s">
        <v>68</v>
      </c>
      <c r="O1387" t="s">
        <v>33</v>
      </c>
      <c r="P1387" t="s">
        <v>64</v>
      </c>
      <c r="Q1387">
        <v>3389.19</v>
      </c>
      <c r="R1387">
        <v>338.92</v>
      </c>
      <c r="S1387">
        <v>0</v>
      </c>
      <c r="T1387">
        <v>0</v>
      </c>
      <c r="U1387">
        <v>0</v>
      </c>
      <c r="V1387">
        <v>31</v>
      </c>
      <c r="W1387">
        <v>0</v>
      </c>
      <c r="X1387" t="s">
        <v>44</v>
      </c>
      <c r="Y1387">
        <v>20.8</v>
      </c>
      <c r="Z1387">
        <v>0</v>
      </c>
      <c r="AA1387">
        <v>0</v>
      </c>
    </row>
    <row r="1388" spans="1:27" x14ac:dyDescent="0.25">
      <c r="A1388" t="s">
        <v>1467</v>
      </c>
      <c r="B1388" s="6">
        <v>45821</v>
      </c>
      <c r="C1388" t="s">
        <v>53</v>
      </c>
      <c r="D1388" t="s">
        <v>46</v>
      </c>
      <c r="E1388" t="s">
        <v>47</v>
      </c>
      <c r="F1388" t="s">
        <v>81</v>
      </c>
      <c r="G1388" t="s">
        <v>136</v>
      </c>
      <c r="H1388">
        <v>6</v>
      </c>
      <c r="I1388">
        <v>231.35</v>
      </c>
      <c r="J1388">
        <v>0</v>
      </c>
      <c r="K1388">
        <v>42</v>
      </c>
      <c r="L1388">
        <v>2.15</v>
      </c>
      <c r="M1388">
        <v>4.4000000000000004</v>
      </c>
      <c r="N1388" t="s">
        <v>50</v>
      </c>
      <c r="O1388" t="s">
        <v>42</v>
      </c>
      <c r="P1388" t="s">
        <v>51</v>
      </c>
      <c r="Q1388">
        <v>1388.1</v>
      </c>
      <c r="R1388">
        <v>0</v>
      </c>
      <c r="S1388">
        <v>1388.1</v>
      </c>
      <c r="T1388">
        <v>0</v>
      </c>
      <c r="U1388">
        <v>1388.1</v>
      </c>
      <c r="V1388">
        <v>22</v>
      </c>
      <c r="W1388">
        <v>20</v>
      </c>
      <c r="X1388" t="s">
        <v>35</v>
      </c>
      <c r="Y1388">
        <v>26.3</v>
      </c>
      <c r="Z1388">
        <v>365.07</v>
      </c>
      <c r="AA1388">
        <v>1</v>
      </c>
    </row>
    <row r="1389" spans="1:27" x14ac:dyDescent="0.25">
      <c r="A1389" t="s">
        <v>1468</v>
      </c>
      <c r="B1389" s="6">
        <v>45821</v>
      </c>
      <c r="C1389" t="s">
        <v>37</v>
      </c>
      <c r="D1389" t="s">
        <v>46</v>
      </c>
      <c r="E1389" t="s">
        <v>29</v>
      </c>
      <c r="F1389" t="s">
        <v>30</v>
      </c>
      <c r="G1389" t="s">
        <v>31</v>
      </c>
      <c r="H1389">
        <v>2</v>
      </c>
      <c r="I1389">
        <v>116.57</v>
      </c>
      <c r="J1389">
        <v>25</v>
      </c>
      <c r="K1389">
        <v>35</v>
      </c>
      <c r="L1389">
        <v>2.56</v>
      </c>
      <c r="M1389">
        <v>5</v>
      </c>
      <c r="N1389" t="s">
        <v>68</v>
      </c>
      <c r="O1389" t="s">
        <v>42</v>
      </c>
      <c r="P1389" t="s">
        <v>34</v>
      </c>
      <c r="Q1389">
        <v>233.14</v>
      </c>
      <c r="R1389">
        <v>58.28</v>
      </c>
      <c r="S1389">
        <v>174.86</v>
      </c>
      <c r="T1389">
        <v>15</v>
      </c>
      <c r="U1389">
        <v>189.86</v>
      </c>
      <c r="V1389">
        <v>40</v>
      </c>
      <c r="W1389">
        <v>0</v>
      </c>
      <c r="X1389" t="s">
        <v>44</v>
      </c>
      <c r="Y1389">
        <v>13.7</v>
      </c>
      <c r="Z1389">
        <v>23.96</v>
      </c>
      <c r="AA1389">
        <v>0</v>
      </c>
    </row>
    <row r="1390" spans="1:27" x14ac:dyDescent="0.25">
      <c r="A1390" t="s">
        <v>1469</v>
      </c>
      <c r="B1390" s="6">
        <v>45821</v>
      </c>
      <c r="C1390" t="s">
        <v>37</v>
      </c>
      <c r="D1390" t="s">
        <v>38</v>
      </c>
      <c r="E1390" t="s">
        <v>47</v>
      </c>
      <c r="F1390" t="s">
        <v>86</v>
      </c>
      <c r="G1390" t="s">
        <v>144</v>
      </c>
      <c r="H1390">
        <v>3</v>
      </c>
      <c r="I1390">
        <v>155.03</v>
      </c>
      <c r="J1390">
        <v>10</v>
      </c>
      <c r="K1390">
        <v>39</v>
      </c>
      <c r="L1390">
        <v>5.46</v>
      </c>
      <c r="M1390">
        <v>3.7</v>
      </c>
      <c r="N1390" t="s">
        <v>50</v>
      </c>
      <c r="O1390" t="s">
        <v>42</v>
      </c>
      <c r="P1390" t="s">
        <v>56</v>
      </c>
      <c r="Q1390">
        <v>465.09</v>
      </c>
      <c r="R1390">
        <v>46.51</v>
      </c>
      <c r="S1390">
        <v>418.58</v>
      </c>
      <c r="T1390">
        <v>0</v>
      </c>
      <c r="U1390">
        <v>418.58</v>
      </c>
      <c r="V1390">
        <v>35</v>
      </c>
      <c r="W1390">
        <v>4</v>
      </c>
      <c r="X1390" t="s">
        <v>44</v>
      </c>
      <c r="Y1390">
        <v>14.6</v>
      </c>
      <c r="Z1390">
        <v>61.11</v>
      </c>
      <c r="AA1390">
        <v>0</v>
      </c>
    </row>
    <row r="1391" spans="1:27" x14ac:dyDescent="0.25">
      <c r="A1391" t="s">
        <v>1470</v>
      </c>
      <c r="B1391" s="6">
        <v>45822</v>
      </c>
      <c r="C1391" t="s">
        <v>75</v>
      </c>
      <c r="D1391" t="s">
        <v>66</v>
      </c>
      <c r="E1391" t="s">
        <v>47</v>
      </c>
      <c r="F1391" t="s">
        <v>86</v>
      </c>
      <c r="G1391" t="s">
        <v>78</v>
      </c>
      <c r="H1391">
        <v>7</v>
      </c>
      <c r="I1391">
        <v>409.73</v>
      </c>
      <c r="J1391">
        <v>15</v>
      </c>
      <c r="K1391">
        <v>27</v>
      </c>
      <c r="L1391">
        <v>3.91</v>
      </c>
      <c r="M1391">
        <v>4.4000000000000004</v>
      </c>
      <c r="N1391" t="s">
        <v>41</v>
      </c>
      <c r="O1391" t="s">
        <v>42</v>
      </c>
      <c r="P1391" t="s">
        <v>64</v>
      </c>
      <c r="Q1391">
        <v>2868.11</v>
      </c>
      <c r="R1391">
        <v>430.22</v>
      </c>
      <c r="S1391">
        <v>2437.89</v>
      </c>
      <c r="T1391">
        <v>0</v>
      </c>
      <c r="U1391">
        <v>2437.89</v>
      </c>
      <c r="V1391">
        <v>32</v>
      </c>
      <c r="W1391">
        <v>0</v>
      </c>
      <c r="X1391" t="s">
        <v>44</v>
      </c>
      <c r="Y1391">
        <v>20.3</v>
      </c>
      <c r="Z1391">
        <v>494.89</v>
      </c>
      <c r="AA1391">
        <v>0</v>
      </c>
    </row>
    <row r="1392" spans="1:27" x14ac:dyDescent="0.25">
      <c r="A1392" t="s">
        <v>1471</v>
      </c>
      <c r="B1392" s="6">
        <v>45822</v>
      </c>
      <c r="C1392" t="s">
        <v>75</v>
      </c>
      <c r="D1392" t="s">
        <v>66</v>
      </c>
      <c r="E1392" t="s">
        <v>29</v>
      </c>
      <c r="F1392" t="s">
        <v>111</v>
      </c>
      <c r="G1392" t="s">
        <v>63</v>
      </c>
      <c r="H1392">
        <v>3</v>
      </c>
      <c r="I1392">
        <v>309.26</v>
      </c>
      <c r="J1392">
        <v>15</v>
      </c>
      <c r="K1392">
        <v>50</v>
      </c>
      <c r="L1392">
        <v>5.31</v>
      </c>
      <c r="M1392">
        <v>4.2</v>
      </c>
      <c r="N1392" t="s">
        <v>60</v>
      </c>
      <c r="O1392" t="s">
        <v>33</v>
      </c>
      <c r="P1392" t="s">
        <v>56</v>
      </c>
      <c r="Q1392">
        <v>927.78</v>
      </c>
      <c r="R1392">
        <v>139.16999999999999</v>
      </c>
      <c r="S1392">
        <v>0</v>
      </c>
      <c r="T1392">
        <v>0</v>
      </c>
      <c r="U1392">
        <v>0</v>
      </c>
      <c r="V1392">
        <v>28</v>
      </c>
      <c r="W1392">
        <v>22</v>
      </c>
      <c r="X1392" t="s">
        <v>35</v>
      </c>
      <c r="Y1392">
        <v>26.6</v>
      </c>
      <c r="Z1392">
        <v>0</v>
      </c>
      <c r="AA1392">
        <v>1</v>
      </c>
    </row>
    <row r="1393" spans="1:27" x14ac:dyDescent="0.25">
      <c r="A1393" t="s">
        <v>1472</v>
      </c>
      <c r="B1393" s="6">
        <v>45822</v>
      </c>
      <c r="C1393" t="s">
        <v>27</v>
      </c>
      <c r="D1393" t="s">
        <v>28</v>
      </c>
      <c r="E1393" t="s">
        <v>47</v>
      </c>
      <c r="F1393" t="s">
        <v>30</v>
      </c>
      <c r="G1393" t="s">
        <v>98</v>
      </c>
      <c r="H1393">
        <v>7</v>
      </c>
      <c r="I1393">
        <v>115.68</v>
      </c>
      <c r="J1393">
        <v>10</v>
      </c>
      <c r="K1393">
        <v>36</v>
      </c>
      <c r="L1393">
        <v>7.79</v>
      </c>
      <c r="M1393">
        <v>4.4000000000000004</v>
      </c>
      <c r="N1393" t="s">
        <v>41</v>
      </c>
      <c r="O1393" t="s">
        <v>42</v>
      </c>
      <c r="P1393" t="s">
        <v>56</v>
      </c>
      <c r="Q1393">
        <v>809.76</v>
      </c>
      <c r="R1393">
        <v>80.98</v>
      </c>
      <c r="S1393">
        <v>728.78</v>
      </c>
      <c r="T1393">
        <v>0</v>
      </c>
      <c r="U1393">
        <v>728.78</v>
      </c>
      <c r="V1393">
        <v>25</v>
      </c>
      <c r="W1393">
        <v>11</v>
      </c>
      <c r="X1393" t="s">
        <v>35</v>
      </c>
      <c r="Y1393">
        <v>26.4</v>
      </c>
      <c r="Z1393">
        <v>192.4</v>
      </c>
      <c r="AA1393">
        <v>1</v>
      </c>
    </row>
    <row r="1394" spans="1:27" x14ac:dyDescent="0.25">
      <c r="A1394" t="s">
        <v>1473</v>
      </c>
      <c r="B1394" s="6">
        <v>45822</v>
      </c>
      <c r="C1394" t="s">
        <v>37</v>
      </c>
      <c r="D1394" t="s">
        <v>66</v>
      </c>
      <c r="E1394" t="s">
        <v>47</v>
      </c>
      <c r="F1394" t="s">
        <v>86</v>
      </c>
      <c r="G1394" t="s">
        <v>136</v>
      </c>
      <c r="H1394">
        <v>7</v>
      </c>
      <c r="I1394">
        <v>64.2</v>
      </c>
      <c r="J1394">
        <v>0</v>
      </c>
      <c r="K1394">
        <v>24</v>
      </c>
      <c r="L1394">
        <v>1.9</v>
      </c>
      <c r="M1394">
        <v>4.0999999999999996</v>
      </c>
      <c r="N1394" t="s">
        <v>60</v>
      </c>
      <c r="O1394" t="s">
        <v>33</v>
      </c>
      <c r="P1394" t="s">
        <v>43</v>
      </c>
      <c r="Q1394">
        <v>449.4</v>
      </c>
      <c r="R1394">
        <v>0</v>
      </c>
      <c r="S1394">
        <v>0</v>
      </c>
      <c r="T1394">
        <v>0</v>
      </c>
      <c r="U1394">
        <v>0</v>
      </c>
      <c r="V1394">
        <v>29</v>
      </c>
      <c r="W1394">
        <v>0</v>
      </c>
      <c r="X1394" t="s">
        <v>44</v>
      </c>
      <c r="Y1394">
        <v>8.6</v>
      </c>
      <c r="Z1394">
        <v>0</v>
      </c>
      <c r="AA1394">
        <v>0</v>
      </c>
    </row>
    <row r="1395" spans="1:27" x14ac:dyDescent="0.25">
      <c r="A1395" t="s">
        <v>1474</v>
      </c>
      <c r="B1395" s="6">
        <v>45822</v>
      </c>
      <c r="C1395" t="s">
        <v>58</v>
      </c>
      <c r="D1395" t="s">
        <v>54</v>
      </c>
      <c r="E1395" t="s">
        <v>47</v>
      </c>
      <c r="F1395" t="s">
        <v>39</v>
      </c>
      <c r="G1395" t="s">
        <v>136</v>
      </c>
      <c r="H1395">
        <v>4</v>
      </c>
      <c r="I1395">
        <v>354.86</v>
      </c>
      <c r="J1395">
        <v>15</v>
      </c>
      <c r="K1395">
        <v>33</v>
      </c>
      <c r="L1395">
        <v>5.73</v>
      </c>
      <c r="M1395">
        <v>4.4000000000000004</v>
      </c>
      <c r="N1395" t="s">
        <v>32</v>
      </c>
      <c r="O1395" t="s">
        <v>42</v>
      </c>
      <c r="P1395" t="s">
        <v>34</v>
      </c>
      <c r="Q1395">
        <v>1419.44</v>
      </c>
      <c r="R1395">
        <v>212.92</v>
      </c>
      <c r="S1395">
        <v>1206.52</v>
      </c>
      <c r="T1395">
        <v>0</v>
      </c>
      <c r="U1395">
        <v>1206.52</v>
      </c>
      <c r="V1395">
        <v>36</v>
      </c>
      <c r="W1395">
        <v>0</v>
      </c>
      <c r="X1395" t="s">
        <v>44</v>
      </c>
      <c r="Y1395">
        <v>12.2</v>
      </c>
      <c r="Z1395">
        <v>147.19999999999999</v>
      </c>
      <c r="AA1395">
        <v>0</v>
      </c>
    </row>
    <row r="1396" spans="1:27" x14ac:dyDescent="0.25">
      <c r="A1396" t="s">
        <v>1475</v>
      </c>
      <c r="B1396" s="6">
        <v>45822</v>
      </c>
      <c r="C1396" t="s">
        <v>37</v>
      </c>
      <c r="D1396" t="s">
        <v>54</v>
      </c>
      <c r="E1396" t="s">
        <v>29</v>
      </c>
      <c r="F1396" t="s">
        <v>48</v>
      </c>
      <c r="G1396" t="s">
        <v>117</v>
      </c>
      <c r="H1396">
        <v>7</v>
      </c>
      <c r="I1396">
        <v>424.69</v>
      </c>
      <c r="J1396">
        <v>25</v>
      </c>
      <c r="K1396">
        <v>28</v>
      </c>
      <c r="L1396">
        <v>1.3</v>
      </c>
      <c r="M1396">
        <v>4</v>
      </c>
      <c r="N1396" t="s">
        <v>60</v>
      </c>
      <c r="O1396" t="s">
        <v>42</v>
      </c>
      <c r="P1396" t="s">
        <v>56</v>
      </c>
      <c r="Q1396">
        <v>2972.83</v>
      </c>
      <c r="R1396">
        <v>743.21</v>
      </c>
      <c r="S1396">
        <v>2229.62</v>
      </c>
      <c r="T1396">
        <v>0</v>
      </c>
      <c r="U1396">
        <v>2229.62</v>
      </c>
      <c r="V1396">
        <v>31</v>
      </c>
      <c r="W1396">
        <v>0</v>
      </c>
      <c r="X1396" t="s">
        <v>44</v>
      </c>
      <c r="Y1396">
        <v>22.1</v>
      </c>
      <c r="Z1396">
        <v>492.75</v>
      </c>
      <c r="AA1396">
        <v>0</v>
      </c>
    </row>
    <row r="1397" spans="1:27" x14ac:dyDescent="0.25">
      <c r="A1397" t="s">
        <v>1476</v>
      </c>
      <c r="B1397" s="6">
        <v>45822</v>
      </c>
      <c r="C1397" t="s">
        <v>58</v>
      </c>
      <c r="D1397" t="s">
        <v>46</v>
      </c>
      <c r="E1397" t="s">
        <v>29</v>
      </c>
      <c r="F1397" t="s">
        <v>111</v>
      </c>
      <c r="G1397" t="s">
        <v>98</v>
      </c>
      <c r="H1397">
        <v>6</v>
      </c>
      <c r="I1397">
        <v>119.79</v>
      </c>
      <c r="J1397">
        <v>0</v>
      </c>
      <c r="K1397">
        <v>13</v>
      </c>
      <c r="L1397">
        <v>2.27</v>
      </c>
      <c r="M1397">
        <v>5</v>
      </c>
      <c r="N1397" t="s">
        <v>50</v>
      </c>
      <c r="O1397" t="s">
        <v>33</v>
      </c>
      <c r="P1397" t="s">
        <v>51</v>
      </c>
      <c r="Q1397">
        <v>718.74</v>
      </c>
      <c r="R1397">
        <v>0</v>
      </c>
      <c r="S1397">
        <v>0</v>
      </c>
      <c r="T1397">
        <v>0</v>
      </c>
      <c r="U1397">
        <v>0</v>
      </c>
      <c r="V1397">
        <v>30</v>
      </c>
      <c r="W1397">
        <v>0</v>
      </c>
      <c r="X1397" t="s">
        <v>44</v>
      </c>
      <c r="Y1397">
        <v>20.7</v>
      </c>
      <c r="Z1397">
        <v>0</v>
      </c>
      <c r="AA1397">
        <v>0</v>
      </c>
    </row>
    <row r="1398" spans="1:27" x14ac:dyDescent="0.25">
      <c r="A1398" t="s">
        <v>1477</v>
      </c>
      <c r="B1398" s="6">
        <v>45822</v>
      </c>
      <c r="C1398" t="s">
        <v>58</v>
      </c>
      <c r="D1398" t="s">
        <v>46</v>
      </c>
      <c r="E1398" t="s">
        <v>29</v>
      </c>
      <c r="F1398" t="s">
        <v>59</v>
      </c>
      <c r="G1398" t="s">
        <v>70</v>
      </c>
      <c r="H1398">
        <v>4</v>
      </c>
      <c r="I1398">
        <v>418.43</v>
      </c>
      <c r="J1398">
        <v>10</v>
      </c>
      <c r="K1398">
        <v>31</v>
      </c>
      <c r="L1398">
        <v>6.67</v>
      </c>
      <c r="M1398">
        <v>3.3</v>
      </c>
      <c r="N1398" t="s">
        <v>68</v>
      </c>
      <c r="O1398" t="s">
        <v>33</v>
      </c>
      <c r="P1398" t="s">
        <v>43</v>
      </c>
      <c r="Q1398">
        <v>1673.72</v>
      </c>
      <c r="R1398">
        <v>167.37</v>
      </c>
      <c r="S1398">
        <v>0</v>
      </c>
      <c r="T1398">
        <v>0</v>
      </c>
      <c r="U1398">
        <v>0</v>
      </c>
      <c r="V1398">
        <v>43</v>
      </c>
      <c r="W1398">
        <v>0</v>
      </c>
      <c r="X1398" t="s">
        <v>44</v>
      </c>
      <c r="Y1398">
        <v>30.1</v>
      </c>
      <c r="Z1398">
        <v>0</v>
      </c>
      <c r="AA1398">
        <v>0</v>
      </c>
    </row>
    <row r="1399" spans="1:27" x14ac:dyDescent="0.25">
      <c r="A1399" t="s">
        <v>1478</v>
      </c>
      <c r="B1399" s="6">
        <v>45823</v>
      </c>
      <c r="C1399" t="s">
        <v>53</v>
      </c>
      <c r="D1399" t="s">
        <v>46</v>
      </c>
      <c r="E1399" t="s">
        <v>47</v>
      </c>
      <c r="F1399" t="s">
        <v>76</v>
      </c>
      <c r="G1399" t="s">
        <v>117</v>
      </c>
      <c r="H1399">
        <v>5</v>
      </c>
      <c r="I1399">
        <v>28.13</v>
      </c>
      <c r="J1399">
        <v>20</v>
      </c>
      <c r="K1399">
        <v>28</v>
      </c>
      <c r="L1399">
        <v>4.63</v>
      </c>
      <c r="M1399">
        <v>4.4000000000000004</v>
      </c>
      <c r="N1399" t="s">
        <v>32</v>
      </c>
      <c r="O1399" t="s">
        <v>42</v>
      </c>
      <c r="P1399" t="s">
        <v>34</v>
      </c>
      <c r="Q1399">
        <v>140.65</v>
      </c>
      <c r="R1399">
        <v>28.13</v>
      </c>
      <c r="S1399">
        <v>112.52</v>
      </c>
      <c r="T1399">
        <v>10</v>
      </c>
      <c r="U1399">
        <v>122.52</v>
      </c>
      <c r="V1399">
        <v>36</v>
      </c>
      <c r="W1399">
        <v>0</v>
      </c>
      <c r="X1399" t="s">
        <v>44</v>
      </c>
      <c r="Y1399">
        <v>15.7</v>
      </c>
      <c r="Z1399">
        <v>17.670000000000002</v>
      </c>
      <c r="AA1399">
        <v>0</v>
      </c>
    </row>
    <row r="1400" spans="1:27" x14ac:dyDescent="0.25">
      <c r="A1400" t="s">
        <v>1479</v>
      </c>
      <c r="B1400" s="6">
        <v>45823</v>
      </c>
      <c r="C1400" t="s">
        <v>58</v>
      </c>
      <c r="D1400" t="s">
        <v>46</v>
      </c>
      <c r="E1400" t="s">
        <v>29</v>
      </c>
      <c r="F1400" t="s">
        <v>86</v>
      </c>
      <c r="G1400" t="s">
        <v>117</v>
      </c>
      <c r="H1400">
        <v>2</v>
      </c>
      <c r="I1400">
        <v>327.78</v>
      </c>
      <c r="J1400">
        <v>15</v>
      </c>
      <c r="K1400">
        <v>36</v>
      </c>
      <c r="L1400">
        <v>1.3</v>
      </c>
      <c r="M1400">
        <v>4.0999999999999996</v>
      </c>
      <c r="N1400" t="s">
        <v>68</v>
      </c>
      <c r="O1400" t="s">
        <v>33</v>
      </c>
      <c r="P1400" t="s">
        <v>43</v>
      </c>
      <c r="Q1400">
        <v>655.56</v>
      </c>
      <c r="R1400">
        <v>98.33</v>
      </c>
      <c r="S1400">
        <v>0</v>
      </c>
      <c r="T1400">
        <v>0</v>
      </c>
      <c r="U1400">
        <v>0</v>
      </c>
      <c r="V1400">
        <v>23</v>
      </c>
      <c r="W1400">
        <v>13</v>
      </c>
      <c r="X1400" t="s">
        <v>35</v>
      </c>
      <c r="Y1400">
        <v>16.899999999999999</v>
      </c>
      <c r="Z1400">
        <v>0</v>
      </c>
      <c r="AA1400">
        <v>1</v>
      </c>
    </row>
    <row r="1401" spans="1:27" x14ac:dyDescent="0.25">
      <c r="A1401" t="s">
        <v>1480</v>
      </c>
      <c r="B1401" s="6">
        <v>45823</v>
      </c>
      <c r="C1401" t="s">
        <v>75</v>
      </c>
      <c r="D1401" t="s">
        <v>46</v>
      </c>
      <c r="E1401" t="s">
        <v>47</v>
      </c>
      <c r="F1401" t="s">
        <v>48</v>
      </c>
      <c r="G1401" t="s">
        <v>89</v>
      </c>
      <c r="H1401">
        <v>1</v>
      </c>
      <c r="I1401">
        <v>236.79</v>
      </c>
      <c r="J1401">
        <v>5</v>
      </c>
      <c r="K1401">
        <v>36</v>
      </c>
      <c r="L1401">
        <v>6.58</v>
      </c>
      <c r="M1401">
        <v>3.8</v>
      </c>
      <c r="N1401" t="s">
        <v>68</v>
      </c>
      <c r="O1401" t="s">
        <v>42</v>
      </c>
      <c r="P1401" t="s">
        <v>34</v>
      </c>
      <c r="Q1401">
        <v>236.79</v>
      </c>
      <c r="R1401">
        <v>11.84</v>
      </c>
      <c r="S1401">
        <v>224.95</v>
      </c>
      <c r="T1401">
        <v>15</v>
      </c>
      <c r="U1401">
        <v>239.95</v>
      </c>
      <c r="V1401">
        <v>20</v>
      </c>
      <c r="W1401">
        <v>16</v>
      </c>
      <c r="X1401" t="s">
        <v>35</v>
      </c>
      <c r="Y1401">
        <v>19.100000000000001</v>
      </c>
      <c r="Z1401">
        <v>42.97</v>
      </c>
      <c r="AA1401">
        <v>1</v>
      </c>
    </row>
    <row r="1402" spans="1:27" x14ac:dyDescent="0.25">
      <c r="A1402" t="s">
        <v>1481</v>
      </c>
      <c r="B1402" s="6">
        <v>45823</v>
      </c>
      <c r="C1402" t="s">
        <v>53</v>
      </c>
      <c r="D1402" t="s">
        <v>38</v>
      </c>
      <c r="E1402" t="s">
        <v>29</v>
      </c>
      <c r="F1402" t="s">
        <v>59</v>
      </c>
      <c r="G1402" t="s">
        <v>67</v>
      </c>
      <c r="H1402">
        <v>3</v>
      </c>
      <c r="I1402">
        <v>51.14</v>
      </c>
      <c r="J1402">
        <v>15</v>
      </c>
      <c r="K1402">
        <v>15</v>
      </c>
      <c r="L1402">
        <v>2.4900000000000002</v>
      </c>
      <c r="M1402">
        <v>4.9000000000000004</v>
      </c>
      <c r="N1402" t="s">
        <v>32</v>
      </c>
      <c r="O1402" t="s">
        <v>42</v>
      </c>
      <c r="P1402" t="s">
        <v>43</v>
      </c>
      <c r="Q1402">
        <v>153.41999999999999</v>
      </c>
      <c r="R1402">
        <v>23.01</v>
      </c>
      <c r="S1402">
        <v>130.41</v>
      </c>
      <c r="T1402">
        <v>20</v>
      </c>
      <c r="U1402">
        <v>150.41</v>
      </c>
      <c r="V1402">
        <v>28</v>
      </c>
      <c r="W1402">
        <v>0</v>
      </c>
      <c r="X1402" t="s">
        <v>44</v>
      </c>
      <c r="Y1402">
        <v>31.5</v>
      </c>
      <c r="Z1402">
        <v>41.08</v>
      </c>
      <c r="AA1402">
        <v>0</v>
      </c>
    </row>
    <row r="1403" spans="1:27" x14ac:dyDescent="0.25">
      <c r="A1403" t="s">
        <v>1482</v>
      </c>
      <c r="B1403" s="6">
        <v>45823</v>
      </c>
      <c r="C1403" t="s">
        <v>27</v>
      </c>
      <c r="D1403" t="s">
        <v>66</v>
      </c>
      <c r="E1403" t="s">
        <v>29</v>
      </c>
      <c r="F1403" t="s">
        <v>73</v>
      </c>
      <c r="G1403" t="s">
        <v>63</v>
      </c>
      <c r="H1403">
        <v>2</v>
      </c>
      <c r="I1403">
        <v>337.82</v>
      </c>
      <c r="J1403">
        <v>25</v>
      </c>
      <c r="K1403">
        <v>14</v>
      </c>
      <c r="L1403">
        <v>0.81</v>
      </c>
      <c r="M1403">
        <v>3.7</v>
      </c>
      <c r="N1403" t="s">
        <v>68</v>
      </c>
      <c r="O1403" t="s">
        <v>42</v>
      </c>
      <c r="P1403" t="s">
        <v>43</v>
      </c>
      <c r="Q1403">
        <v>675.64</v>
      </c>
      <c r="R1403">
        <v>168.91</v>
      </c>
      <c r="S1403">
        <v>506.73</v>
      </c>
      <c r="T1403">
        <v>0</v>
      </c>
      <c r="U1403">
        <v>506.73</v>
      </c>
      <c r="V1403">
        <v>27</v>
      </c>
      <c r="W1403">
        <v>0</v>
      </c>
      <c r="X1403" t="s">
        <v>44</v>
      </c>
      <c r="Y1403">
        <v>16.3</v>
      </c>
      <c r="Z1403">
        <v>82.6</v>
      </c>
      <c r="AA1403">
        <v>0</v>
      </c>
    </row>
    <row r="1404" spans="1:27" x14ac:dyDescent="0.25">
      <c r="A1404" t="s">
        <v>1483</v>
      </c>
      <c r="B1404" s="6">
        <v>45823</v>
      </c>
      <c r="C1404" t="s">
        <v>88</v>
      </c>
      <c r="D1404" t="s">
        <v>46</v>
      </c>
      <c r="E1404" t="s">
        <v>29</v>
      </c>
      <c r="F1404" t="s">
        <v>76</v>
      </c>
      <c r="G1404" t="s">
        <v>31</v>
      </c>
      <c r="H1404">
        <v>2</v>
      </c>
      <c r="I1404">
        <v>168.48</v>
      </c>
      <c r="J1404">
        <v>10</v>
      </c>
      <c r="K1404">
        <v>40</v>
      </c>
      <c r="L1404">
        <v>5.75</v>
      </c>
      <c r="M1404">
        <v>4.7</v>
      </c>
      <c r="N1404" t="s">
        <v>32</v>
      </c>
      <c r="O1404" t="s">
        <v>42</v>
      </c>
      <c r="P1404" t="s">
        <v>56</v>
      </c>
      <c r="Q1404">
        <v>336.96</v>
      </c>
      <c r="R1404">
        <v>33.700000000000003</v>
      </c>
      <c r="S1404">
        <v>303.26</v>
      </c>
      <c r="T1404">
        <v>0</v>
      </c>
      <c r="U1404">
        <v>303.26</v>
      </c>
      <c r="V1404">
        <v>25</v>
      </c>
      <c r="W1404">
        <v>15</v>
      </c>
      <c r="X1404" t="s">
        <v>35</v>
      </c>
      <c r="Y1404">
        <v>20.5</v>
      </c>
      <c r="Z1404">
        <v>62.17</v>
      </c>
      <c r="AA1404">
        <v>1</v>
      </c>
    </row>
    <row r="1405" spans="1:27" x14ac:dyDescent="0.25">
      <c r="A1405" t="s">
        <v>1484</v>
      </c>
      <c r="B1405" s="6">
        <v>45824</v>
      </c>
      <c r="C1405" t="s">
        <v>27</v>
      </c>
      <c r="D1405" t="s">
        <v>54</v>
      </c>
      <c r="E1405" t="s">
        <v>29</v>
      </c>
      <c r="F1405" t="s">
        <v>39</v>
      </c>
      <c r="G1405" t="s">
        <v>136</v>
      </c>
      <c r="H1405">
        <v>5</v>
      </c>
      <c r="I1405">
        <v>442.54</v>
      </c>
      <c r="J1405">
        <v>25</v>
      </c>
      <c r="K1405">
        <v>24</v>
      </c>
      <c r="L1405">
        <v>2.91</v>
      </c>
      <c r="M1405">
        <v>4.9000000000000004</v>
      </c>
      <c r="N1405" t="s">
        <v>60</v>
      </c>
      <c r="O1405" t="s">
        <v>42</v>
      </c>
      <c r="P1405" t="s">
        <v>51</v>
      </c>
      <c r="Q1405">
        <v>2212.6999999999998</v>
      </c>
      <c r="R1405">
        <v>553.16999999999996</v>
      </c>
      <c r="S1405">
        <v>1659.53</v>
      </c>
      <c r="T1405">
        <v>0</v>
      </c>
      <c r="U1405">
        <v>1659.53</v>
      </c>
      <c r="V1405">
        <v>41</v>
      </c>
      <c r="W1405">
        <v>0</v>
      </c>
      <c r="X1405" t="s">
        <v>44</v>
      </c>
      <c r="Y1405">
        <v>13.5</v>
      </c>
      <c r="Z1405">
        <v>224.04</v>
      </c>
      <c r="AA1405">
        <v>0</v>
      </c>
    </row>
    <row r="1406" spans="1:27" x14ac:dyDescent="0.25">
      <c r="A1406" t="s">
        <v>1485</v>
      </c>
      <c r="B1406" s="6">
        <v>45824</v>
      </c>
      <c r="C1406" t="s">
        <v>88</v>
      </c>
      <c r="D1406" t="s">
        <v>54</v>
      </c>
      <c r="E1406" t="s">
        <v>29</v>
      </c>
      <c r="F1406" t="s">
        <v>81</v>
      </c>
      <c r="G1406" t="s">
        <v>136</v>
      </c>
      <c r="H1406">
        <v>6</v>
      </c>
      <c r="I1406">
        <v>280.36</v>
      </c>
      <c r="J1406">
        <v>5</v>
      </c>
      <c r="K1406">
        <v>23</v>
      </c>
      <c r="L1406">
        <v>4.8</v>
      </c>
      <c r="M1406">
        <v>4.5</v>
      </c>
      <c r="N1406" t="s">
        <v>32</v>
      </c>
      <c r="O1406" t="s">
        <v>33</v>
      </c>
      <c r="P1406" t="s">
        <v>34</v>
      </c>
      <c r="Q1406">
        <v>1682.16</v>
      </c>
      <c r="R1406">
        <v>84.11</v>
      </c>
      <c r="S1406">
        <v>0</v>
      </c>
      <c r="T1406">
        <v>0</v>
      </c>
      <c r="U1406">
        <v>0</v>
      </c>
      <c r="V1406">
        <v>34</v>
      </c>
      <c r="W1406">
        <v>0</v>
      </c>
      <c r="X1406" t="s">
        <v>44</v>
      </c>
      <c r="Y1406">
        <v>15.8</v>
      </c>
      <c r="Z1406">
        <v>0</v>
      </c>
      <c r="AA1406">
        <v>0</v>
      </c>
    </row>
    <row r="1407" spans="1:27" x14ac:dyDescent="0.25">
      <c r="A1407" t="s">
        <v>1486</v>
      </c>
      <c r="B1407" s="6">
        <v>45824</v>
      </c>
      <c r="C1407" t="s">
        <v>37</v>
      </c>
      <c r="D1407" t="s">
        <v>28</v>
      </c>
      <c r="E1407" t="s">
        <v>29</v>
      </c>
      <c r="F1407" t="s">
        <v>39</v>
      </c>
      <c r="G1407" t="s">
        <v>117</v>
      </c>
      <c r="H1407">
        <v>4</v>
      </c>
      <c r="I1407">
        <v>310.08999999999997</v>
      </c>
      <c r="J1407">
        <v>5</v>
      </c>
      <c r="K1407">
        <v>18</v>
      </c>
      <c r="L1407">
        <v>3.98</v>
      </c>
      <c r="M1407">
        <v>3</v>
      </c>
      <c r="N1407" t="s">
        <v>60</v>
      </c>
      <c r="O1407" t="s">
        <v>42</v>
      </c>
      <c r="P1407" t="s">
        <v>56</v>
      </c>
      <c r="Q1407">
        <v>1240.3599999999999</v>
      </c>
      <c r="R1407">
        <v>62.02</v>
      </c>
      <c r="S1407">
        <v>1178.3399999999999</v>
      </c>
      <c r="T1407">
        <v>0</v>
      </c>
      <c r="U1407">
        <v>1178.3399999999999</v>
      </c>
      <c r="V1407">
        <v>43</v>
      </c>
      <c r="W1407">
        <v>0</v>
      </c>
      <c r="X1407" t="s">
        <v>44</v>
      </c>
      <c r="Y1407">
        <v>25.5</v>
      </c>
      <c r="Z1407">
        <v>300.48</v>
      </c>
      <c r="AA1407">
        <v>0</v>
      </c>
    </row>
    <row r="1408" spans="1:27" x14ac:dyDescent="0.25">
      <c r="A1408" t="s">
        <v>1487</v>
      </c>
      <c r="B1408" s="6">
        <v>45824</v>
      </c>
      <c r="C1408" t="s">
        <v>75</v>
      </c>
      <c r="D1408" t="s">
        <v>46</v>
      </c>
      <c r="E1408" t="s">
        <v>29</v>
      </c>
      <c r="F1408" t="s">
        <v>39</v>
      </c>
      <c r="G1408" t="s">
        <v>82</v>
      </c>
      <c r="H1408">
        <v>1</v>
      </c>
      <c r="I1408">
        <v>321.91000000000003</v>
      </c>
      <c r="J1408">
        <v>0</v>
      </c>
      <c r="K1408">
        <v>42</v>
      </c>
      <c r="L1408">
        <v>7.67</v>
      </c>
      <c r="M1408">
        <v>3.4</v>
      </c>
      <c r="N1408" t="s">
        <v>60</v>
      </c>
      <c r="O1408" t="s">
        <v>33</v>
      </c>
      <c r="P1408" t="s">
        <v>64</v>
      </c>
      <c r="Q1408">
        <v>321.91000000000003</v>
      </c>
      <c r="R1408">
        <v>0</v>
      </c>
      <c r="S1408">
        <v>0</v>
      </c>
      <c r="T1408">
        <v>0</v>
      </c>
      <c r="U1408">
        <v>0</v>
      </c>
      <c r="V1408">
        <v>28</v>
      </c>
      <c r="W1408">
        <v>14</v>
      </c>
      <c r="X1408" t="s">
        <v>35</v>
      </c>
      <c r="Y1408">
        <v>15.5</v>
      </c>
      <c r="Z1408">
        <v>0</v>
      </c>
      <c r="AA1408">
        <v>1</v>
      </c>
    </row>
    <row r="1409" spans="1:27" x14ac:dyDescent="0.25">
      <c r="A1409" t="s">
        <v>1488</v>
      </c>
      <c r="B1409" s="6">
        <v>45824</v>
      </c>
      <c r="C1409" t="s">
        <v>88</v>
      </c>
      <c r="D1409" t="s">
        <v>38</v>
      </c>
      <c r="E1409" t="s">
        <v>47</v>
      </c>
      <c r="F1409" t="s">
        <v>93</v>
      </c>
      <c r="G1409" t="s">
        <v>98</v>
      </c>
      <c r="H1409">
        <v>7</v>
      </c>
      <c r="I1409">
        <v>106.79</v>
      </c>
      <c r="J1409">
        <v>20</v>
      </c>
      <c r="K1409">
        <v>21</v>
      </c>
      <c r="L1409">
        <v>5.93</v>
      </c>
      <c r="M1409">
        <v>4.5</v>
      </c>
      <c r="N1409" t="s">
        <v>41</v>
      </c>
      <c r="O1409" t="s">
        <v>42</v>
      </c>
      <c r="P1409" t="s">
        <v>64</v>
      </c>
      <c r="Q1409">
        <v>747.53</v>
      </c>
      <c r="R1409">
        <v>149.51</v>
      </c>
      <c r="S1409">
        <v>598.02</v>
      </c>
      <c r="T1409">
        <v>0</v>
      </c>
      <c r="U1409">
        <v>598.02</v>
      </c>
      <c r="V1409">
        <v>23</v>
      </c>
      <c r="W1409">
        <v>0</v>
      </c>
      <c r="X1409" t="s">
        <v>44</v>
      </c>
      <c r="Y1409">
        <v>12.5</v>
      </c>
      <c r="Z1409">
        <v>74.75</v>
      </c>
      <c r="AA1409">
        <v>0</v>
      </c>
    </row>
    <row r="1410" spans="1:27" x14ac:dyDescent="0.25">
      <c r="A1410" t="s">
        <v>1489</v>
      </c>
      <c r="B1410" s="6">
        <v>45824</v>
      </c>
      <c r="C1410" t="s">
        <v>80</v>
      </c>
      <c r="D1410" t="s">
        <v>46</v>
      </c>
      <c r="E1410" t="s">
        <v>47</v>
      </c>
      <c r="F1410" t="s">
        <v>30</v>
      </c>
      <c r="G1410" t="s">
        <v>70</v>
      </c>
      <c r="H1410">
        <v>2</v>
      </c>
      <c r="I1410">
        <v>440.28</v>
      </c>
      <c r="J1410">
        <v>15</v>
      </c>
      <c r="K1410">
        <v>24</v>
      </c>
      <c r="L1410">
        <v>1.56</v>
      </c>
      <c r="M1410">
        <v>3.8</v>
      </c>
      <c r="N1410" t="s">
        <v>68</v>
      </c>
      <c r="O1410" t="s">
        <v>42</v>
      </c>
      <c r="P1410" t="s">
        <v>64</v>
      </c>
      <c r="Q1410">
        <v>880.56</v>
      </c>
      <c r="R1410">
        <v>132.08000000000001</v>
      </c>
      <c r="S1410">
        <v>748.48</v>
      </c>
      <c r="T1410">
        <v>0</v>
      </c>
      <c r="U1410">
        <v>748.48</v>
      </c>
      <c r="V1410">
        <v>22</v>
      </c>
      <c r="W1410">
        <v>2</v>
      </c>
      <c r="X1410" t="s">
        <v>44</v>
      </c>
      <c r="Y1410">
        <v>9.3000000000000007</v>
      </c>
      <c r="Z1410">
        <v>69.61</v>
      </c>
      <c r="AA1410">
        <v>0</v>
      </c>
    </row>
    <row r="1411" spans="1:27" x14ac:dyDescent="0.25">
      <c r="A1411" t="s">
        <v>1490</v>
      </c>
      <c r="B1411" s="6">
        <v>45824</v>
      </c>
      <c r="C1411" t="s">
        <v>88</v>
      </c>
      <c r="D1411" t="s">
        <v>46</v>
      </c>
      <c r="E1411" t="s">
        <v>47</v>
      </c>
      <c r="F1411" t="s">
        <v>48</v>
      </c>
      <c r="G1411" t="s">
        <v>136</v>
      </c>
      <c r="H1411">
        <v>4</v>
      </c>
      <c r="I1411">
        <v>137.22999999999999</v>
      </c>
      <c r="J1411">
        <v>10</v>
      </c>
      <c r="K1411">
        <v>26</v>
      </c>
      <c r="L1411">
        <v>4.1399999999999997</v>
      </c>
      <c r="M1411">
        <v>3.8</v>
      </c>
      <c r="N1411" t="s">
        <v>50</v>
      </c>
      <c r="O1411" t="s">
        <v>42</v>
      </c>
      <c r="P1411" t="s">
        <v>34</v>
      </c>
      <c r="Q1411">
        <v>548.91999999999996</v>
      </c>
      <c r="R1411">
        <v>54.89</v>
      </c>
      <c r="S1411">
        <v>494.03</v>
      </c>
      <c r="T1411">
        <v>0</v>
      </c>
      <c r="U1411">
        <v>494.03</v>
      </c>
      <c r="V1411">
        <v>24</v>
      </c>
      <c r="W1411">
        <v>2</v>
      </c>
      <c r="X1411" t="s">
        <v>44</v>
      </c>
      <c r="Y1411">
        <v>12.6</v>
      </c>
      <c r="Z1411">
        <v>62.25</v>
      </c>
      <c r="AA1411">
        <v>0</v>
      </c>
    </row>
    <row r="1412" spans="1:27" x14ac:dyDescent="0.25">
      <c r="A1412" t="s">
        <v>1491</v>
      </c>
      <c r="B1412" s="6">
        <v>45825</v>
      </c>
      <c r="C1412" t="s">
        <v>84</v>
      </c>
      <c r="D1412" t="s">
        <v>28</v>
      </c>
      <c r="E1412" t="s">
        <v>47</v>
      </c>
      <c r="F1412" t="s">
        <v>81</v>
      </c>
      <c r="G1412" t="s">
        <v>82</v>
      </c>
      <c r="H1412">
        <v>2</v>
      </c>
      <c r="I1412">
        <v>48.79</v>
      </c>
      <c r="J1412">
        <v>20</v>
      </c>
      <c r="K1412">
        <v>18</v>
      </c>
      <c r="L1412">
        <v>4.45</v>
      </c>
      <c r="M1412">
        <v>5</v>
      </c>
      <c r="N1412" t="s">
        <v>32</v>
      </c>
      <c r="O1412" t="s">
        <v>33</v>
      </c>
      <c r="P1412" t="s">
        <v>43</v>
      </c>
      <c r="Q1412">
        <v>97.58</v>
      </c>
      <c r="R1412">
        <v>19.52</v>
      </c>
      <c r="S1412">
        <v>0</v>
      </c>
      <c r="T1412">
        <v>25</v>
      </c>
      <c r="U1412">
        <v>0</v>
      </c>
      <c r="V1412">
        <v>16</v>
      </c>
      <c r="W1412">
        <v>2</v>
      </c>
      <c r="X1412" t="s">
        <v>44</v>
      </c>
      <c r="Y1412">
        <v>11.3</v>
      </c>
      <c r="Z1412">
        <v>0</v>
      </c>
      <c r="AA1412">
        <v>0</v>
      </c>
    </row>
    <row r="1413" spans="1:27" x14ac:dyDescent="0.25">
      <c r="A1413" t="s">
        <v>1492</v>
      </c>
      <c r="B1413" s="6">
        <v>45825</v>
      </c>
      <c r="C1413" t="s">
        <v>84</v>
      </c>
      <c r="D1413" t="s">
        <v>46</v>
      </c>
      <c r="E1413" t="s">
        <v>29</v>
      </c>
      <c r="F1413" t="s">
        <v>111</v>
      </c>
      <c r="G1413" t="s">
        <v>119</v>
      </c>
      <c r="H1413">
        <v>5</v>
      </c>
      <c r="I1413">
        <v>152.80000000000001</v>
      </c>
      <c r="J1413">
        <v>15</v>
      </c>
      <c r="K1413">
        <v>51</v>
      </c>
      <c r="L1413">
        <v>7.45</v>
      </c>
      <c r="M1413">
        <v>4.7</v>
      </c>
      <c r="N1413" t="s">
        <v>50</v>
      </c>
      <c r="O1413" t="s">
        <v>33</v>
      </c>
      <c r="P1413" t="s">
        <v>51</v>
      </c>
      <c r="Q1413">
        <v>764</v>
      </c>
      <c r="R1413">
        <v>114.6</v>
      </c>
      <c r="S1413">
        <v>0</v>
      </c>
      <c r="T1413">
        <v>0</v>
      </c>
      <c r="U1413">
        <v>0</v>
      </c>
      <c r="V1413">
        <v>32</v>
      </c>
      <c r="W1413">
        <v>19</v>
      </c>
      <c r="X1413" t="s">
        <v>35</v>
      </c>
      <c r="Y1413">
        <v>29.4</v>
      </c>
      <c r="Z1413">
        <v>0</v>
      </c>
      <c r="AA1413">
        <v>1</v>
      </c>
    </row>
    <row r="1414" spans="1:27" x14ac:dyDescent="0.25">
      <c r="A1414" t="s">
        <v>1493</v>
      </c>
      <c r="B1414" s="6">
        <v>45825</v>
      </c>
      <c r="C1414" t="s">
        <v>88</v>
      </c>
      <c r="D1414" t="s">
        <v>38</v>
      </c>
      <c r="E1414" t="s">
        <v>29</v>
      </c>
      <c r="F1414" t="s">
        <v>30</v>
      </c>
      <c r="G1414" t="s">
        <v>144</v>
      </c>
      <c r="H1414">
        <v>2</v>
      </c>
      <c r="I1414">
        <v>334.11</v>
      </c>
      <c r="J1414">
        <v>20</v>
      </c>
      <c r="K1414">
        <v>34</v>
      </c>
      <c r="L1414">
        <v>3.47</v>
      </c>
      <c r="M1414">
        <v>3.5</v>
      </c>
      <c r="N1414" t="s">
        <v>60</v>
      </c>
      <c r="O1414" t="s">
        <v>33</v>
      </c>
      <c r="P1414" t="s">
        <v>43</v>
      </c>
      <c r="Q1414">
        <v>668.22</v>
      </c>
      <c r="R1414">
        <v>133.63999999999999</v>
      </c>
      <c r="S1414">
        <v>0</v>
      </c>
      <c r="T1414">
        <v>0</v>
      </c>
      <c r="U1414">
        <v>0</v>
      </c>
      <c r="V1414">
        <v>36</v>
      </c>
      <c r="W1414">
        <v>0</v>
      </c>
      <c r="X1414" t="s">
        <v>44</v>
      </c>
      <c r="Y1414">
        <v>28.5</v>
      </c>
      <c r="Z1414">
        <v>0</v>
      </c>
      <c r="AA1414">
        <v>0</v>
      </c>
    </row>
    <row r="1415" spans="1:27" x14ac:dyDescent="0.25">
      <c r="A1415" t="s">
        <v>1494</v>
      </c>
      <c r="B1415" s="6">
        <v>45825</v>
      </c>
      <c r="C1415" t="s">
        <v>80</v>
      </c>
      <c r="D1415" t="s">
        <v>46</v>
      </c>
      <c r="E1415" t="s">
        <v>29</v>
      </c>
      <c r="F1415" t="s">
        <v>73</v>
      </c>
      <c r="G1415" t="s">
        <v>70</v>
      </c>
      <c r="H1415">
        <v>4</v>
      </c>
      <c r="I1415">
        <v>424.18</v>
      </c>
      <c r="J1415">
        <v>15</v>
      </c>
      <c r="K1415">
        <v>20</v>
      </c>
      <c r="L1415">
        <v>0.88</v>
      </c>
      <c r="M1415">
        <v>3.4</v>
      </c>
      <c r="N1415" t="s">
        <v>32</v>
      </c>
      <c r="O1415" t="s">
        <v>42</v>
      </c>
      <c r="P1415" t="s">
        <v>51</v>
      </c>
      <c r="Q1415">
        <v>1696.72</v>
      </c>
      <c r="R1415">
        <v>254.51</v>
      </c>
      <c r="S1415">
        <v>1442.21</v>
      </c>
      <c r="T1415">
        <v>0</v>
      </c>
      <c r="U1415">
        <v>1442.21</v>
      </c>
      <c r="V1415">
        <v>36</v>
      </c>
      <c r="W1415">
        <v>0</v>
      </c>
      <c r="X1415" t="s">
        <v>44</v>
      </c>
      <c r="Y1415">
        <v>16</v>
      </c>
      <c r="Z1415">
        <v>230.75</v>
      </c>
      <c r="AA1415">
        <v>0</v>
      </c>
    </row>
    <row r="1416" spans="1:27" x14ac:dyDescent="0.25">
      <c r="A1416" t="s">
        <v>1495</v>
      </c>
      <c r="B1416" s="6">
        <v>45825</v>
      </c>
      <c r="C1416" t="s">
        <v>27</v>
      </c>
      <c r="D1416" t="s">
        <v>28</v>
      </c>
      <c r="E1416" t="s">
        <v>29</v>
      </c>
      <c r="F1416" t="s">
        <v>39</v>
      </c>
      <c r="G1416" t="s">
        <v>119</v>
      </c>
      <c r="H1416">
        <v>2</v>
      </c>
      <c r="I1416">
        <v>391.61</v>
      </c>
      <c r="J1416">
        <v>20</v>
      </c>
      <c r="K1416">
        <v>18</v>
      </c>
      <c r="L1416">
        <v>5.49</v>
      </c>
      <c r="M1416">
        <v>3.3</v>
      </c>
      <c r="N1416" t="s">
        <v>32</v>
      </c>
      <c r="O1416" t="s">
        <v>42</v>
      </c>
      <c r="P1416" t="s">
        <v>43</v>
      </c>
      <c r="Q1416">
        <v>783.22</v>
      </c>
      <c r="R1416">
        <v>156.63999999999999</v>
      </c>
      <c r="S1416">
        <v>626.58000000000004</v>
      </c>
      <c r="T1416">
        <v>0</v>
      </c>
      <c r="U1416">
        <v>626.58000000000004</v>
      </c>
      <c r="V1416">
        <v>27</v>
      </c>
      <c r="W1416">
        <v>0</v>
      </c>
      <c r="X1416" t="s">
        <v>44</v>
      </c>
      <c r="Y1416">
        <v>16.8</v>
      </c>
      <c r="Z1416">
        <v>105.27</v>
      </c>
      <c r="AA1416">
        <v>0</v>
      </c>
    </row>
    <row r="1417" spans="1:27" x14ac:dyDescent="0.25">
      <c r="A1417" t="s">
        <v>1496</v>
      </c>
      <c r="B1417" s="6">
        <v>45825</v>
      </c>
      <c r="C1417" t="s">
        <v>27</v>
      </c>
      <c r="D1417" t="s">
        <v>38</v>
      </c>
      <c r="E1417" t="s">
        <v>47</v>
      </c>
      <c r="F1417" t="s">
        <v>86</v>
      </c>
      <c r="G1417" t="s">
        <v>119</v>
      </c>
      <c r="H1417">
        <v>5</v>
      </c>
      <c r="I1417">
        <v>417.09</v>
      </c>
      <c r="J1417">
        <v>25</v>
      </c>
      <c r="K1417">
        <v>32</v>
      </c>
      <c r="L1417">
        <v>6.88</v>
      </c>
      <c r="M1417">
        <v>4.9000000000000004</v>
      </c>
      <c r="N1417" t="s">
        <v>32</v>
      </c>
      <c r="O1417" t="s">
        <v>42</v>
      </c>
      <c r="P1417" t="s">
        <v>56</v>
      </c>
      <c r="Q1417">
        <v>2085.4499999999998</v>
      </c>
      <c r="R1417">
        <v>521.36</v>
      </c>
      <c r="S1417">
        <v>1564.09</v>
      </c>
      <c r="T1417">
        <v>0</v>
      </c>
      <c r="U1417">
        <v>1564.09</v>
      </c>
      <c r="V1417">
        <v>22</v>
      </c>
      <c r="W1417">
        <v>10</v>
      </c>
      <c r="X1417" t="s">
        <v>35</v>
      </c>
      <c r="Y1417">
        <v>30.9</v>
      </c>
      <c r="Z1417">
        <v>483.3</v>
      </c>
      <c r="AA1417">
        <v>1</v>
      </c>
    </row>
    <row r="1418" spans="1:27" x14ac:dyDescent="0.25">
      <c r="A1418" t="s">
        <v>1497</v>
      </c>
      <c r="B1418" s="6">
        <v>45826</v>
      </c>
      <c r="C1418" t="s">
        <v>58</v>
      </c>
      <c r="D1418" t="s">
        <v>54</v>
      </c>
      <c r="E1418" t="s">
        <v>29</v>
      </c>
      <c r="F1418" t="s">
        <v>30</v>
      </c>
      <c r="G1418" t="s">
        <v>100</v>
      </c>
      <c r="H1418">
        <v>3</v>
      </c>
      <c r="I1418">
        <v>365.25</v>
      </c>
      <c r="J1418">
        <v>0</v>
      </c>
      <c r="K1418">
        <v>29</v>
      </c>
      <c r="L1418">
        <v>1.59</v>
      </c>
      <c r="M1418">
        <v>4.5999999999999996</v>
      </c>
      <c r="N1418" t="s">
        <v>50</v>
      </c>
      <c r="O1418" t="s">
        <v>42</v>
      </c>
      <c r="P1418" t="s">
        <v>43</v>
      </c>
      <c r="Q1418">
        <v>1095.75</v>
      </c>
      <c r="R1418">
        <v>0</v>
      </c>
      <c r="S1418">
        <v>1095.75</v>
      </c>
      <c r="T1418">
        <v>0</v>
      </c>
      <c r="U1418">
        <v>1095.75</v>
      </c>
      <c r="V1418">
        <v>24</v>
      </c>
      <c r="W1418">
        <v>5</v>
      </c>
      <c r="X1418" t="s">
        <v>44</v>
      </c>
      <c r="Y1418">
        <v>26.8</v>
      </c>
      <c r="Z1418">
        <v>293.66000000000003</v>
      </c>
      <c r="AA1418">
        <v>0</v>
      </c>
    </row>
    <row r="1419" spans="1:27" x14ac:dyDescent="0.25">
      <c r="A1419" t="s">
        <v>1498</v>
      </c>
      <c r="B1419" s="6">
        <v>45826</v>
      </c>
      <c r="C1419" t="s">
        <v>27</v>
      </c>
      <c r="D1419" t="s">
        <v>54</v>
      </c>
      <c r="E1419" t="s">
        <v>47</v>
      </c>
      <c r="F1419" t="s">
        <v>86</v>
      </c>
      <c r="G1419" t="s">
        <v>70</v>
      </c>
      <c r="H1419">
        <v>2</v>
      </c>
      <c r="I1419">
        <v>137.51</v>
      </c>
      <c r="J1419">
        <v>15</v>
      </c>
      <c r="K1419">
        <v>30</v>
      </c>
      <c r="L1419">
        <v>2.7</v>
      </c>
      <c r="M1419">
        <v>4.7</v>
      </c>
      <c r="N1419" t="s">
        <v>32</v>
      </c>
      <c r="O1419" t="s">
        <v>42</v>
      </c>
      <c r="P1419" t="s">
        <v>56</v>
      </c>
      <c r="Q1419">
        <v>275.02</v>
      </c>
      <c r="R1419">
        <v>41.25</v>
      </c>
      <c r="S1419">
        <v>233.77</v>
      </c>
      <c r="T1419">
        <v>10</v>
      </c>
      <c r="U1419">
        <v>243.77</v>
      </c>
      <c r="V1419">
        <v>31</v>
      </c>
      <c r="W1419">
        <v>0</v>
      </c>
      <c r="X1419" t="s">
        <v>44</v>
      </c>
      <c r="Y1419">
        <v>14.3</v>
      </c>
      <c r="Z1419">
        <v>33.43</v>
      </c>
      <c r="AA1419">
        <v>0</v>
      </c>
    </row>
    <row r="1420" spans="1:27" x14ac:dyDescent="0.25">
      <c r="A1420" t="s">
        <v>1499</v>
      </c>
      <c r="B1420" s="6">
        <v>45826</v>
      </c>
      <c r="C1420" t="s">
        <v>53</v>
      </c>
      <c r="D1420" t="s">
        <v>54</v>
      </c>
      <c r="E1420" t="s">
        <v>29</v>
      </c>
      <c r="F1420" t="s">
        <v>111</v>
      </c>
      <c r="G1420" t="s">
        <v>119</v>
      </c>
      <c r="H1420">
        <v>6</v>
      </c>
      <c r="I1420">
        <v>28.3</v>
      </c>
      <c r="J1420">
        <v>20</v>
      </c>
      <c r="K1420">
        <v>29</v>
      </c>
      <c r="L1420">
        <v>5.28</v>
      </c>
      <c r="M1420">
        <v>2.9</v>
      </c>
      <c r="N1420" t="s">
        <v>41</v>
      </c>
      <c r="O1420" t="s">
        <v>33</v>
      </c>
      <c r="P1420" t="s">
        <v>51</v>
      </c>
      <c r="Q1420">
        <v>169.8</v>
      </c>
      <c r="R1420">
        <v>33.96</v>
      </c>
      <c r="S1420">
        <v>0</v>
      </c>
      <c r="T1420">
        <v>10</v>
      </c>
      <c r="U1420">
        <v>0</v>
      </c>
      <c r="V1420">
        <v>29</v>
      </c>
      <c r="W1420">
        <v>0</v>
      </c>
      <c r="X1420" t="s">
        <v>44</v>
      </c>
      <c r="Y1420">
        <v>9.8000000000000007</v>
      </c>
      <c r="Z1420">
        <v>0</v>
      </c>
      <c r="AA1420">
        <v>0</v>
      </c>
    </row>
    <row r="1421" spans="1:27" x14ac:dyDescent="0.25">
      <c r="A1421" t="s">
        <v>1500</v>
      </c>
      <c r="B1421" s="6">
        <v>45826</v>
      </c>
      <c r="C1421" t="s">
        <v>37</v>
      </c>
      <c r="D1421" t="s">
        <v>38</v>
      </c>
      <c r="E1421" t="s">
        <v>47</v>
      </c>
      <c r="F1421" t="s">
        <v>93</v>
      </c>
      <c r="G1421" t="s">
        <v>31</v>
      </c>
      <c r="H1421">
        <v>4</v>
      </c>
      <c r="I1421">
        <v>366.83</v>
      </c>
      <c r="J1421">
        <v>25</v>
      </c>
      <c r="K1421">
        <v>31</v>
      </c>
      <c r="L1421">
        <v>5.36</v>
      </c>
      <c r="M1421">
        <v>4.0999999999999996</v>
      </c>
      <c r="N1421" t="s">
        <v>50</v>
      </c>
      <c r="O1421" t="s">
        <v>42</v>
      </c>
      <c r="P1421" t="s">
        <v>56</v>
      </c>
      <c r="Q1421">
        <v>1467.32</v>
      </c>
      <c r="R1421">
        <v>366.83</v>
      </c>
      <c r="S1421">
        <v>1100.49</v>
      </c>
      <c r="T1421">
        <v>0</v>
      </c>
      <c r="U1421">
        <v>1100.49</v>
      </c>
      <c r="V1421">
        <v>24</v>
      </c>
      <c r="W1421">
        <v>7</v>
      </c>
      <c r="X1421" t="s">
        <v>35</v>
      </c>
      <c r="Y1421">
        <v>26.9</v>
      </c>
      <c r="Z1421">
        <v>296.02999999999997</v>
      </c>
      <c r="AA1421">
        <v>1</v>
      </c>
    </row>
    <row r="1422" spans="1:27" x14ac:dyDescent="0.25">
      <c r="A1422" t="s">
        <v>1501</v>
      </c>
      <c r="B1422" s="6">
        <v>45826</v>
      </c>
      <c r="C1422" t="s">
        <v>58</v>
      </c>
      <c r="D1422" t="s">
        <v>54</v>
      </c>
      <c r="E1422" t="s">
        <v>29</v>
      </c>
      <c r="F1422" t="s">
        <v>76</v>
      </c>
      <c r="G1422" t="s">
        <v>67</v>
      </c>
      <c r="H1422">
        <v>2</v>
      </c>
      <c r="I1422">
        <v>479.68</v>
      </c>
      <c r="J1422">
        <v>15</v>
      </c>
      <c r="K1422">
        <v>36</v>
      </c>
      <c r="L1422">
        <v>2.54</v>
      </c>
      <c r="M1422">
        <v>4.7</v>
      </c>
      <c r="N1422" t="s">
        <v>50</v>
      </c>
      <c r="O1422" t="s">
        <v>42</v>
      </c>
      <c r="P1422" t="s">
        <v>64</v>
      </c>
      <c r="Q1422">
        <v>959.36</v>
      </c>
      <c r="R1422">
        <v>143.9</v>
      </c>
      <c r="S1422">
        <v>815.46</v>
      </c>
      <c r="T1422">
        <v>0</v>
      </c>
      <c r="U1422">
        <v>815.46</v>
      </c>
      <c r="V1422">
        <v>33</v>
      </c>
      <c r="W1422">
        <v>3</v>
      </c>
      <c r="X1422" t="s">
        <v>44</v>
      </c>
      <c r="Y1422">
        <v>15.9</v>
      </c>
      <c r="Z1422">
        <v>129.66</v>
      </c>
      <c r="AA1422">
        <v>0</v>
      </c>
    </row>
    <row r="1423" spans="1:27" x14ac:dyDescent="0.25">
      <c r="A1423" t="s">
        <v>1502</v>
      </c>
      <c r="B1423" s="6">
        <v>45827</v>
      </c>
      <c r="C1423" t="s">
        <v>53</v>
      </c>
      <c r="D1423" t="s">
        <v>66</v>
      </c>
      <c r="E1423" t="s">
        <v>29</v>
      </c>
      <c r="F1423" t="s">
        <v>93</v>
      </c>
      <c r="G1423" t="s">
        <v>119</v>
      </c>
      <c r="H1423">
        <v>7</v>
      </c>
      <c r="I1423">
        <v>333.65</v>
      </c>
      <c r="J1423">
        <v>10</v>
      </c>
      <c r="K1423">
        <v>16</v>
      </c>
      <c r="L1423">
        <v>6.96</v>
      </c>
      <c r="M1423">
        <v>5</v>
      </c>
      <c r="N1423" t="s">
        <v>50</v>
      </c>
      <c r="O1423" t="s">
        <v>33</v>
      </c>
      <c r="P1423" t="s">
        <v>56</v>
      </c>
      <c r="Q1423">
        <v>2335.5500000000002</v>
      </c>
      <c r="R1423">
        <v>233.56</v>
      </c>
      <c r="S1423">
        <v>0</v>
      </c>
      <c r="T1423">
        <v>0</v>
      </c>
      <c r="U1423">
        <v>0</v>
      </c>
      <c r="V1423">
        <v>37</v>
      </c>
      <c r="W1423">
        <v>0</v>
      </c>
      <c r="X1423" t="s">
        <v>44</v>
      </c>
      <c r="Y1423">
        <v>9.1</v>
      </c>
      <c r="Z1423">
        <v>0</v>
      </c>
      <c r="AA1423">
        <v>0</v>
      </c>
    </row>
    <row r="1424" spans="1:27" x14ac:dyDescent="0.25">
      <c r="A1424" t="s">
        <v>1503</v>
      </c>
      <c r="B1424" s="6">
        <v>45827</v>
      </c>
      <c r="C1424" t="s">
        <v>53</v>
      </c>
      <c r="D1424" t="s">
        <v>28</v>
      </c>
      <c r="E1424" t="s">
        <v>47</v>
      </c>
      <c r="F1424" t="s">
        <v>48</v>
      </c>
      <c r="G1424" t="s">
        <v>63</v>
      </c>
      <c r="H1424">
        <v>5</v>
      </c>
      <c r="I1424">
        <v>57.1</v>
      </c>
      <c r="J1424">
        <v>5</v>
      </c>
      <c r="K1424">
        <v>11</v>
      </c>
      <c r="L1424">
        <v>6.24</v>
      </c>
      <c r="M1424">
        <v>3.5</v>
      </c>
      <c r="N1424" t="s">
        <v>50</v>
      </c>
      <c r="O1424" t="s">
        <v>42</v>
      </c>
      <c r="P1424" t="s">
        <v>56</v>
      </c>
      <c r="Q1424">
        <v>285.5</v>
      </c>
      <c r="R1424">
        <v>14.28</v>
      </c>
      <c r="S1424">
        <v>271.22000000000003</v>
      </c>
      <c r="T1424">
        <v>10</v>
      </c>
      <c r="U1424">
        <v>281.22000000000003</v>
      </c>
      <c r="V1424">
        <v>35</v>
      </c>
      <c r="W1424">
        <v>0</v>
      </c>
      <c r="X1424" t="s">
        <v>44</v>
      </c>
      <c r="Y1424">
        <v>22.4</v>
      </c>
      <c r="Z1424">
        <v>60.75</v>
      </c>
      <c r="AA1424">
        <v>0</v>
      </c>
    </row>
    <row r="1425" spans="1:27" x14ac:dyDescent="0.25">
      <c r="A1425" t="s">
        <v>1504</v>
      </c>
      <c r="B1425" s="6">
        <v>45827</v>
      </c>
      <c r="C1425" t="s">
        <v>27</v>
      </c>
      <c r="D1425" t="s">
        <v>54</v>
      </c>
      <c r="E1425" t="s">
        <v>29</v>
      </c>
      <c r="F1425" t="s">
        <v>93</v>
      </c>
      <c r="G1425" t="s">
        <v>89</v>
      </c>
      <c r="H1425">
        <v>3</v>
      </c>
      <c r="I1425">
        <v>61.97</v>
      </c>
      <c r="J1425">
        <v>15</v>
      </c>
      <c r="K1425">
        <v>18</v>
      </c>
      <c r="L1425">
        <v>4</v>
      </c>
      <c r="M1425">
        <v>4.4000000000000004</v>
      </c>
      <c r="N1425" t="s">
        <v>50</v>
      </c>
      <c r="O1425" t="s">
        <v>33</v>
      </c>
      <c r="P1425" t="s">
        <v>51</v>
      </c>
      <c r="Q1425">
        <v>185.91</v>
      </c>
      <c r="R1425">
        <v>27.89</v>
      </c>
      <c r="S1425">
        <v>0</v>
      </c>
      <c r="T1425">
        <v>25</v>
      </c>
      <c r="U1425">
        <v>0</v>
      </c>
      <c r="V1425">
        <v>23</v>
      </c>
      <c r="W1425">
        <v>0</v>
      </c>
      <c r="X1425" t="s">
        <v>44</v>
      </c>
      <c r="Y1425">
        <v>23.6</v>
      </c>
      <c r="Z1425">
        <v>0</v>
      </c>
      <c r="AA1425">
        <v>0</v>
      </c>
    </row>
    <row r="1426" spans="1:27" x14ac:dyDescent="0.25">
      <c r="A1426" t="s">
        <v>1505</v>
      </c>
      <c r="B1426" s="6">
        <v>45827</v>
      </c>
      <c r="C1426" t="s">
        <v>27</v>
      </c>
      <c r="D1426" t="s">
        <v>38</v>
      </c>
      <c r="E1426" t="s">
        <v>29</v>
      </c>
      <c r="F1426" t="s">
        <v>81</v>
      </c>
      <c r="G1426" t="s">
        <v>119</v>
      </c>
      <c r="H1426">
        <v>5</v>
      </c>
      <c r="I1426">
        <v>389.3</v>
      </c>
      <c r="J1426">
        <v>10</v>
      </c>
      <c r="K1426">
        <v>20</v>
      </c>
      <c r="L1426">
        <v>5.16</v>
      </c>
      <c r="M1426">
        <v>4.5</v>
      </c>
      <c r="N1426" t="s">
        <v>32</v>
      </c>
      <c r="O1426" t="s">
        <v>42</v>
      </c>
      <c r="P1426" t="s">
        <v>56</v>
      </c>
      <c r="Q1426">
        <v>1946.5</v>
      </c>
      <c r="R1426">
        <v>194.65</v>
      </c>
      <c r="S1426">
        <v>1751.85</v>
      </c>
      <c r="T1426">
        <v>0</v>
      </c>
      <c r="U1426">
        <v>1751.85</v>
      </c>
      <c r="V1426">
        <v>21</v>
      </c>
      <c r="W1426">
        <v>0</v>
      </c>
      <c r="X1426" t="s">
        <v>44</v>
      </c>
      <c r="Y1426">
        <v>19.5</v>
      </c>
      <c r="Z1426">
        <v>341.61</v>
      </c>
      <c r="AA1426">
        <v>0</v>
      </c>
    </row>
    <row r="1427" spans="1:27" x14ac:dyDescent="0.25">
      <c r="A1427" t="s">
        <v>1506</v>
      </c>
      <c r="B1427" s="6">
        <v>45827</v>
      </c>
      <c r="C1427" t="s">
        <v>75</v>
      </c>
      <c r="D1427" t="s">
        <v>46</v>
      </c>
      <c r="E1427" t="s">
        <v>47</v>
      </c>
      <c r="F1427" t="s">
        <v>111</v>
      </c>
      <c r="G1427" t="s">
        <v>98</v>
      </c>
      <c r="H1427">
        <v>1</v>
      </c>
      <c r="I1427">
        <v>334.86</v>
      </c>
      <c r="J1427">
        <v>25</v>
      </c>
      <c r="K1427">
        <v>25</v>
      </c>
      <c r="L1427">
        <v>1.19</v>
      </c>
      <c r="M1427">
        <v>3.3</v>
      </c>
      <c r="N1427" t="s">
        <v>41</v>
      </c>
      <c r="O1427" t="s">
        <v>42</v>
      </c>
      <c r="P1427" t="s">
        <v>34</v>
      </c>
      <c r="Q1427">
        <v>334.86</v>
      </c>
      <c r="R1427">
        <v>83.72</v>
      </c>
      <c r="S1427">
        <v>251.14</v>
      </c>
      <c r="T1427">
        <v>10</v>
      </c>
      <c r="U1427">
        <v>261.14</v>
      </c>
      <c r="V1427">
        <v>37</v>
      </c>
      <c r="W1427">
        <v>0</v>
      </c>
      <c r="X1427" t="s">
        <v>44</v>
      </c>
      <c r="Y1427">
        <v>28.6</v>
      </c>
      <c r="Z1427">
        <v>71.83</v>
      </c>
      <c r="AA1427">
        <v>0</v>
      </c>
    </row>
    <row r="1428" spans="1:27" x14ac:dyDescent="0.25">
      <c r="A1428" t="s">
        <v>1507</v>
      </c>
      <c r="B1428" s="6">
        <v>45827</v>
      </c>
      <c r="C1428" t="s">
        <v>37</v>
      </c>
      <c r="D1428" t="s">
        <v>28</v>
      </c>
      <c r="E1428" t="s">
        <v>29</v>
      </c>
      <c r="F1428" t="s">
        <v>86</v>
      </c>
      <c r="G1428" t="s">
        <v>78</v>
      </c>
      <c r="H1428">
        <v>5</v>
      </c>
      <c r="I1428">
        <v>351.3</v>
      </c>
      <c r="J1428">
        <v>0</v>
      </c>
      <c r="K1428">
        <v>20</v>
      </c>
      <c r="L1428">
        <v>2.82</v>
      </c>
      <c r="M1428">
        <v>4.9000000000000004</v>
      </c>
      <c r="N1428" t="s">
        <v>41</v>
      </c>
      <c r="O1428" t="s">
        <v>42</v>
      </c>
      <c r="P1428" t="s">
        <v>64</v>
      </c>
      <c r="Q1428">
        <v>1756.5</v>
      </c>
      <c r="R1428">
        <v>0</v>
      </c>
      <c r="S1428">
        <v>1756.5</v>
      </c>
      <c r="T1428">
        <v>0</v>
      </c>
      <c r="U1428">
        <v>1756.5</v>
      </c>
      <c r="V1428">
        <v>38</v>
      </c>
      <c r="W1428">
        <v>0</v>
      </c>
      <c r="X1428" t="s">
        <v>44</v>
      </c>
      <c r="Y1428">
        <v>24.8</v>
      </c>
      <c r="Z1428">
        <v>435.61</v>
      </c>
      <c r="AA1428">
        <v>0</v>
      </c>
    </row>
    <row r="1429" spans="1:27" x14ac:dyDescent="0.25">
      <c r="A1429" t="s">
        <v>1508</v>
      </c>
      <c r="B1429" s="6">
        <v>45827</v>
      </c>
      <c r="C1429" t="s">
        <v>37</v>
      </c>
      <c r="D1429" t="s">
        <v>66</v>
      </c>
      <c r="E1429" t="s">
        <v>29</v>
      </c>
      <c r="F1429" t="s">
        <v>86</v>
      </c>
      <c r="G1429" t="s">
        <v>78</v>
      </c>
      <c r="H1429">
        <v>4</v>
      </c>
      <c r="I1429">
        <v>367.74</v>
      </c>
      <c r="J1429">
        <v>5</v>
      </c>
      <c r="K1429">
        <v>33</v>
      </c>
      <c r="L1429">
        <v>3.58</v>
      </c>
      <c r="M1429">
        <v>4.7</v>
      </c>
      <c r="N1429" t="s">
        <v>32</v>
      </c>
      <c r="O1429" t="s">
        <v>42</v>
      </c>
      <c r="P1429" t="s">
        <v>56</v>
      </c>
      <c r="Q1429">
        <v>1470.96</v>
      </c>
      <c r="R1429">
        <v>73.55</v>
      </c>
      <c r="S1429">
        <v>1397.41</v>
      </c>
      <c r="T1429">
        <v>0</v>
      </c>
      <c r="U1429">
        <v>1397.41</v>
      </c>
      <c r="V1429">
        <v>31</v>
      </c>
      <c r="W1429">
        <v>2</v>
      </c>
      <c r="X1429" t="s">
        <v>44</v>
      </c>
      <c r="Y1429">
        <v>20.6</v>
      </c>
      <c r="Z1429">
        <v>287.87</v>
      </c>
      <c r="AA1429">
        <v>0</v>
      </c>
    </row>
    <row r="1430" spans="1:27" x14ac:dyDescent="0.25">
      <c r="A1430" t="s">
        <v>1509</v>
      </c>
      <c r="B1430" s="6">
        <v>45827</v>
      </c>
      <c r="C1430" t="s">
        <v>84</v>
      </c>
      <c r="D1430" t="s">
        <v>28</v>
      </c>
      <c r="E1430" t="s">
        <v>47</v>
      </c>
      <c r="F1430" t="s">
        <v>30</v>
      </c>
      <c r="G1430" t="s">
        <v>49</v>
      </c>
      <c r="H1430">
        <v>3</v>
      </c>
      <c r="I1430">
        <v>168.26</v>
      </c>
      <c r="J1430">
        <v>5</v>
      </c>
      <c r="K1430">
        <v>19</v>
      </c>
      <c r="L1430">
        <v>3.25</v>
      </c>
      <c r="M1430">
        <v>3.6</v>
      </c>
      <c r="N1430" t="s">
        <v>32</v>
      </c>
      <c r="O1430" t="s">
        <v>42</v>
      </c>
      <c r="P1430" t="s">
        <v>64</v>
      </c>
      <c r="Q1430">
        <v>504.78</v>
      </c>
      <c r="R1430">
        <v>25.24</v>
      </c>
      <c r="S1430">
        <v>479.54</v>
      </c>
      <c r="T1430">
        <v>0</v>
      </c>
      <c r="U1430">
        <v>479.54</v>
      </c>
      <c r="V1430">
        <v>27</v>
      </c>
      <c r="W1430">
        <v>0</v>
      </c>
      <c r="X1430" t="s">
        <v>44</v>
      </c>
      <c r="Y1430">
        <v>23.5</v>
      </c>
      <c r="Z1430">
        <v>112.69</v>
      </c>
      <c r="AA1430">
        <v>0</v>
      </c>
    </row>
    <row r="1431" spans="1:27" x14ac:dyDescent="0.25">
      <c r="A1431" t="s">
        <v>1510</v>
      </c>
      <c r="B1431" s="6">
        <v>45827</v>
      </c>
      <c r="C1431" t="s">
        <v>27</v>
      </c>
      <c r="D1431" t="s">
        <v>28</v>
      </c>
      <c r="E1431" t="s">
        <v>47</v>
      </c>
      <c r="F1431" t="s">
        <v>73</v>
      </c>
      <c r="G1431" t="s">
        <v>89</v>
      </c>
      <c r="H1431">
        <v>2</v>
      </c>
      <c r="I1431">
        <v>353.55</v>
      </c>
      <c r="J1431">
        <v>0</v>
      </c>
      <c r="K1431">
        <v>33</v>
      </c>
      <c r="L1431">
        <v>4.0999999999999996</v>
      </c>
      <c r="M1431">
        <v>4</v>
      </c>
      <c r="N1431" t="s">
        <v>68</v>
      </c>
      <c r="O1431" t="s">
        <v>42</v>
      </c>
      <c r="P1431" t="s">
        <v>56</v>
      </c>
      <c r="Q1431">
        <v>707.1</v>
      </c>
      <c r="R1431">
        <v>0</v>
      </c>
      <c r="S1431">
        <v>707.1</v>
      </c>
      <c r="T1431">
        <v>0</v>
      </c>
      <c r="U1431">
        <v>707.1</v>
      </c>
      <c r="V1431">
        <v>24</v>
      </c>
      <c r="W1431">
        <v>9</v>
      </c>
      <c r="X1431" t="s">
        <v>35</v>
      </c>
      <c r="Y1431">
        <v>9</v>
      </c>
      <c r="Z1431">
        <v>63.64</v>
      </c>
      <c r="AA1431">
        <v>1</v>
      </c>
    </row>
    <row r="1432" spans="1:27" x14ac:dyDescent="0.25">
      <c r="A1432" t="s">
        <v>1511</v>
      </c>
      <c r="B1432" s="6">
        <v>45827</v>
      </c>
      <c r="C1432" t="s">
        <v>88</v>
      </c>
      <c r="D1432" t="s">
        <v>46</v>
      </c>
      <c r="E1432" t="s">
        <v>29</v>
      </c>
      <c r="F1432" t="s">
        <v>73</v>
      </c>
      <c r="G1432" t="s">
        <v>67</v>
      </c>
      <c r="H1432">
        <v>4</v>
      </c>
      <c r="I1432">
        <v>453.45</v>
      </c>
      <c r="J1432">
        <v>15</v>
      </c>
      <c r="K1432">
        <v>26</v>
      </c>
      <c r="L1432">
        <v>7.51</v>
      </c>
      <c r="M1432">
        <v>4.4000000000000004</v>
      </c>
      <c r="N1432" t="s">
        <v>32</v>
      </c>
      <c r="O1432" t="s">
        <v>42</v>
      </c>
      <c r="P1432" t="s">
        <v>51</v>
      </c>
      <c r="Q1432">
        <v>1813.8</v>
      </c>
      <c r="R1432">
        <v>272.07</v>
      </c>
      <c r="S1432">
        <v>1541.73</v>
      </c>
      <c r="T1432">
        <v>0</v>
      </c>
      <c r="U1432">
        <v>1541.73</v>
      </c>
      <c r="V1432">
        <v>25</v>
      </c>
      <c r="W1432">
        <v>1</v>
      </c>
      <c r="X1432" t="s">
        <v>44</v>
      </c>
      <c r="Y1432">
        <v>23</v>
      </c>
      <c r="Z1432">
        <v>354.6</v>
      </c>
      <c r="AA1432">
        <v>0</v>
      </c>
    </row>
    <row r="1433" spans="1:27" x14ac:dyDescent="0.25">
      <c r="A1433" t="s">
        <v>1512</v>
      </c>
      <c r="B1433" s="6">
        <v>45828</v>
      </c>
      <c r="C1433" t="s">
        <v>84</v>
      </c>
      <c r="D1433" t="s">
        <v>46</v>
      </c>
      <c r="E1433" t="s">
        <v>29</v>
      </c>
      <c r="F1433" t="s">
        <v>111</v>
      </c>
      <c r="G1433" t="s">
        <v>31</v>
      </c>
      <c r="H1433">
        <v>4</v>
      </c>
      <c r="I1433">
        <v>437.79</v>
      </c>
      <c r="J1433">
        <v>5</v>
      </c>
      <c r="K1433">
        <v>18</v>
      </c>
      <c r="L1433">
        <v>3.01</v>
      </c>
      <c r="M1433">
        <v>2.7</v>
      </c>
      <c r="N1433" t="s">
        <v>60</v>
      </c>
      <c r="O1433" t="s">
        <v>33</v>
      </c>
      <c r="P1433" t="s">
        <v>34</v>
      </c>
      <c r="Q1433">
        <v>1751.16</v>
      </c>
      <c r="R1433">
        <v>87.56</v>
      </c>
      <c r="S1433">
        <v>0</v>
      </c>
      <c r="T1433">
        <v>0</v>
      </c>
      <c r="U1433">
        <v>0</v>
      </c>
      <c r="V1433">
        <v>19</v>
      </c>
      <c r="W1433">
        <v>0</v>
      </c>
      <c r="X1433" t="s">
        <v>44</v>
      </c>
      <c r="Y1433">
        <v>10.7</v>
      </c>
      <c r="Z1433">
        <v>0</v>
      </c>
      <c r="AA1433">
        <v>0</v>
      </c>
    </row>
    <row r="1434" spans="1:27" x14ac:dyDescent="0.25">
      <c r="A1434" t="s">
        <v>1513</v>
      </c>
      <c r="B1434" s="6">
        <v>45828</v>
      </c>
      <c r="C1434" t="s">
        <v>53</v>
      </c>
      <c r="D1434" t="s">
        <v>46</v>
      </c>
      <c r="E1434" t="s">
        <v>47</v>
      </c>
      <c r="F1434" t="s">
        <v>93</v>
      </c>
      <c r="G1434" t="s">
        <v>89</v>
      </c>
      <c r="H1434">
        <v>5</v>
      </c>
      <c r="I1434">
        <v>231.93</v>
      </c>
      <c r="J1434">
        <v>20</v>
      </c>
      <c r="K1434">
        <v>38</v>
      </c>
      <c r="L1434">
        <v>7.61</v>
      </c>
      <c r="M1434">
        <v>4</v>
      </c>
      <c r="N1434" t="s">
        <v>41</v>
      </c>
      <c r="O1434" t="s">
        <v>42</v>
      </c>
      <c r="P1434" t="s">
        <v>43</v>
      </c>
      <c r="Q1434">
        <v>1159.6500000000001</v>
      </c>
      <c r="R1434">
        <v>231.93</v>
      </c>
      <c r="S1434">
        <v>927.72</v>
      </c>
      <c r="T1434">
        <v>0</v>
      </c>
      <c r="U1434">
        <v>927.72</v>
      </c>
      <c r="V1434">
        <v>37</v>
      </c>
      <c r="W1434">
        <v>1</v>
      </c>
      <c r="X1434" t="s">
        <v>44</v>
      </c>
      <c r="Y1434">
        <v>22.2</v>
      </c>
      <c r="Z1434">
        <v>205.95</v>
      </c>
      <c r="AA1434">
        <v>0</v>
      </c>
    </row>
    <row r="1435" spans="1:27" x14ac:dyDescent="0.25">
      <c r="A1435" t="s">
        <v>1514</v>
      </c>
      <c r="B1435" s="6">
        <v>45828</v>
      </c>
      <c r="C1435" t="s">
        <v>75</v>
      </c>
      <c r="D1435" t="s">
        <v>46</v>
      </c>
      <c r="E1435" t="s">
        <v>47</v>
      </c>
      <c r="F1435" t="s">
        <v>30</v>
      </c>
      <c r="G1435" t="s">
        <v>49</v>
      </c>
      <c r="H1435">
        <v>6</v>
      </c>
      <c r="I1435">
        <v>481.09</v>
      </c>
      <c r="J1435">
        <v>5</v>
      </c>
      <c r="K1435">
        <v>36</v>
      </c>
      <c r="L1435">
        <v>0.54</v>
      </c>
      <c r="M1435">
        <v>4</v>
      </c>
      <c r="N1435" t="s">
        <v>41</v>
      </c>
      <c r="O1435" t="s">
        <v>42</v>
      </c>
      <c r="P1435" t="s">
        <v>51</v>
      </c>
      <c r="Q1435">
        <v>2886.54</v>
      </c>
      <c r="R1435">
        <v>144.33000000000001</v>
      </c>
      <c r="S1435">
        <v>2742.21</v>
      </c>
      <c r="T1435">
        <v>0</v>
      </c>
      <c r="U1435">
        <v>2742.21</v>
      </c>
      <c r="V1435">
        <v>40</v>
      </c>
      <c r="W1435">
        <v>0</v>
      </c>
      <c r="X1435" t="s">
        <v>44</v>
      </c>
      <c r="Y1435">
        <v>31.8</v>
      </c>
      <c r="Z1435">
        <v>872.02</v>
      </c>
      <c r="AA1435">
        <v>0</v>
      </c>
    </row>
    <row r="1436" spans="1:27" x14ac:dyDescent="0.25">
      <c r="A1436" t="s">
        <v>1515</v>
      </c>
      <c r="B1436" s="6">
        <v>45828</v>
      </c>
      <c r="C1436" t="s">
        <v>58</v>
      </c>
      <c r="D1436" t="s">
        <v>46</v>
      </c>
      <c r="E1436" t="s">
        <v>29</v>
      </c>
      <c r="F1436" t="s">
        <v>39</v>
      </c>
      <c r="G1436" t="s">
        <v>67</v>
      </c>
      <c r="H1436">
        <v>5</v>
      </c>
      <c r="I1436">
        <v>126.59</v>
      </c>
      <c r="J1436">
        <v>0</v>
      </c>
      <c r="K1436">
        <v>37</v>
      </c>
      <c r="L1436">
        <v>6.49</v>
      </c>
      <c r="M1436">
        <v>4.4000000000000004</v>
      </c>
      <c r="N1436" t="s">
        <v>60</v>
      </c>
      <c r="O1436" t="s">
        <v>42</v>
      </c>
      <c r="P1436" t="s">
        <v>34</v>
      </c>
      <c r="Q1436">
        <v>632.95000000000005</v>
      </c>
      <c r="R1436">
        <v>0</v>
      </c>
      <c r="S1436">
        <v>632.95000000000005</v>
      </c>
      <c r="T1436">
        <v>0</v>
      </c>
      <c r="U1436">
        <v>632.95000000000005</v>
      </c>
      <c r="V1436">
        <v>40</v>
      </c>
      <c r="W1436">
        <v>0</v>
      </c>
      <c r="X1436" t="s">
        <v>44</v>
      </c>
      <c r="Y1436">
        <v>30.2</v>
      </c>
      <c r="Z1436">
        <v>191.15</v>
      </c>
      <c r="AA1436">
        <v>0</v>
      </c>
    </row>
    <row r="1437" spans="1:27" x14ac:dyDescent="0.25">
      <c r="A1437" t="s">
        <v>1516</v>
      </c>
      <c r="B1437" s="6">
        <v>45828</v>
      </c>
      <c r="C1437" t="s">
        <v>80</v>
      </c>
      <c r="D1437" t="s">
        <v>46</v>
      </c>
      <c r="E1437" t="s">
        <v>47</v>
      </c>
      <c r="F1437" t="s">
        <v>73</v>
      </c>
      <c r="G1437" t="s">
        <v>67</v>
      </c>
      <c r="H1437">
        <v>3</v>
      </c>
      <c r="I1437">
        <v>499.59</v>
      </c>
      <c r="J1437">
        <v>20</v>
      </c>
      <c r="K1437">
        <v>33</v>
      </c>
      <c r="L1437">
        <v>3.83</v>
      </c>
      <c r="M1437">
        <v>4</v>
      </c>
      <c r="N1437" t="s">
        <v>41</v>
      </c>
      <c r="O1437" t="s">
        <v>42</v>
      </c>
      <c r="P1437" t="s">
        <v>64</v>
      </c>
      <c r="Q1437">
        <v>1498.77</v>
      </c>
      <c r="R1437">
        <v>299.75</v>
      </c>
      <c r="S1437">
        <v>1199.02</v>
      </c>
      <c r="T1437">
        <v>0</v>
      </c>
      <c r="U1437">
        <v>1199.02</v>
      </c>
      <c r="V1437">
        <v>21</v>
      </c>
      <c r="W1437">
        <v>12</v>
      </c>
      <c r="X1437" t="s">
        <v>35</v>
      </c>
      <c r="Y1437">
        <v>16.3</v>
      </c>
      <c r="Z1437">
        <v>195.44</v>
      </c>
      <c r="AA1437">
        <v>1</v>
      </c>
    </row>
    <row r="1438" spans="1:27" x14ac:dyDescent="0.25">
      <c r="A1438" t="s">
        <v>1517</v>
      </c>
      <c r="B1438" s="6">
        <v>45829</v>
      </c>
      <c r="C1438" t="s">
        <v>58</v>
      </c>
      <c r="D1438" t="s">
        <v>38</v>
      </c>
      <c r="E1438" t="s">
        <v>47</v>
      </c>
      <c r="F1438" t="s">
        <v>39</v>
      </c>
      <c r="G1438" t="s">
        <v>70</v>
      </c>
      <c r="H1438">
        <v>3</v>
      </c>
      <c r="I1438">
        <v>292.56</v>
      </c>
      <c r="J1438">
        <v>10</v>
      </c>
      <c r="K1438">
        <v>24</v>
      </c>
      <c r="L1438">
        <v>1.06</v>
      </c>
      <c r="M1438">
        <v>4.7</v>
      </c>
      <c r="N1438" t="s">
        <v>32</v>
      </c>
      <c r="O1438" t="s">
        <v>42</v>
      </c>
      <c r="P1438" t="s">
        <v>56</v>
      </c>
      <c r="Q1438">
        <v>877.68</v>
      </c>
      <c r="R1438">
        <v>87.77</v>
      </c>
      <c r="S1438">
        <v>789.91</v>
      </c>
      <c r="T1438">
        <v>0</v>
      </c>
      <c r="U1438">
        <v>789.91</v>
      </c>
      <c r="V1438">
        <v>20</v>
      </c>
      <c r="W1438">
        <v>4</v>
      </c>
      <c r="X1438" t="s">
        <v>44</v>
      </c>
      <c r="Y1438">
        <v>10.3</v>
      </c>
      <c r="Z1438">
        <v>81.36</v>
      </c>
      <c r="AA1438">
        <v>0</v>
      </c>
    </row>
    <row r="1439" spans="1:27" x14ac:dyDescent="0.25">
      <c r="A1439" t="s">
        <v>1518</v>
      </c>
      <c r="B1439" s="6">
        <v>45829</v>
      </c>
      <c r="C1439" t="s">
        <v>27</v>
      </c>
      <c r="D1439" t="s">
        <v>28</v>
      </c>
      <c r="E1439" t="s">
        <v>47</v>
      </c>
      <c r="F1439" t="s">
        <v>48</v>
      </c>
      <c r="G1439" t="s">
        <v>70</v>
      </c>
      <c r="H1439">
        <v>3</v>
      </c>
      <c r="I1439">
        <v>435.05</v>
      </c>
      <c r="J1439">
        <v>5</v>
      </c>
      <c r="K1439">
        <v>43</v>
      </c>
      <c r="L1439">
        <v>6.14</v>
      </c>
      <c r="M1439">
        <v>3.7</v>
      </c>
      <c r="N1439" t="s">
        <v>60</v>
      </c>
      <c r="O1439" t="s">
        <v>42</v>
      </c>
      <c r="P1439" t="s">
        <v>51</v>
      </c>
      <c r="Q1439">
        <v>1305.1500000000001</v>
      </c>
      <c r="R1439">
        <v>65.260000000000005</v>
      </c>
      <c r="S1439">
        <v>1239.8900000000001</v>
      </c>
      <c r="T1439">
        <v>0</v>
      </c>
      <c r="U1439">
        <v>1239.8900000000001</v>
      </c>
      <c r="V1439">
        <v>31</v>
      </c>
      <c r="W1439">
        <v>12</v>
      </c>
      <c r="X1439" t="s">
        <v>35</v>
      </c>
      <c r="Y1439">
        <v>18</v>
      </c>
      <c r="Z1439">
        <v>223.18</v>
      </c>
      <c r="AA1439">
        <v>1</v>
      </c>
    </row>
    <row r="1440" spans="1:27" x14ac:dyDescent="0.25">
      <c r="A1440" t="s">
        <v>1519</v>
      </c>
      <c r="B1440" s="6">
        <v>45829</v>
      </c>
      <c r="C1440" t="s">
        <v>27</v>
      </c>
      <c r="D1440" t="s">
        <v>38</v>
      </c>
      <c r="E1440" t="s">
        <v>29</v>
      </c>
      <c r="F1440" t="s">
        <v>39</v>
      </c>
      <c r="G1440" t="s">
        <v>100</v>
      </c>
      <c r="H1440">
        <v>4</v>
      </c>
      <c r="I1440">
        <v>488.43</v>
      </c>
      <c r="J1440">
        <v>25</v>
      </c>
      <c r="K1440">
        <v>33</v>
      </c>
      <c r="L1440">
        <v>6.8</v>
      </c>
      <c r="M1440">
        <v>3.1</v>
      </c>
      <c r="N1440" t="s">
        <v>50</v>
      </c>
      <c r="O1440" t="s">
        <v>42</v>
      </c>
      <c r="P1440" t="s">
        <v>64</v>
      </c>
      <c r="Q1440">
        <v>1953.72</v>
      </c>
      <c r="R1440">
        <v>488.43</v>
      </c>
      <c r="S1440">
        <v>1465.29</v>
      </c>
      <c r="T1440">
        <v>0</v>
      </c>
      <c r="U1440">
        <v>1465.29</v>
      </c>
      <c r="V1440">
        <v>33</v>
      </c>
      <c r="W1440">
        <v>0</v>
      </c>
      <c r="X1440" t="s">
        <v>44</v>
      </c>
      <c r="Y1440">
        <v>8.4</v>
      </c>
      <c r="Z1440">
        <v>123.08</v>
      </c>
      <c r="AA1440">
        <v>0</v>
      </c>
    </row>
    <row r="1441" spans="1:27" x14ac:dyDescent="0.25">
      <c r="A1441" t="s">
        <v>1520</v>
      </c>
      <c r="B1441" s="6">
        <v>45829</v>
      </c>
      <c r="C1441" t="s">
        <v>84</v>
      </c>
      <c r="D1441" t="s">
        <v>38</v>
      </c>
      <c r="E1441" t="s">
        <v>47</v>
      </c>
      <c r="F1441" t="s">
        <v>39</v>
      </c>
      <c r="G1441" t="s">
        <v>89</v>
      </c>
      <c r="H1441">
        <v>4</v>
      </c>
      <c r="I1441">
        <v>194.66</v>
      </c>
      <c r="J1441">
        <v>0</v>
      </c>
      <c r="K1441">
        <v>38</v>
      </c>
      <c r="L1441">
        <v>5.46</v>
      </c>
      <c r="M1441">
        <v>2.5</v>
      </c>
      <c r="N1441" t="s">
        <v>50</v>
      </c>
      <c r="O1441" t="s">
        <v>33</v>
      </c>
      <c r="P1441" t="s">
        <v>34</v>
      </c>
      <c r="Q1441">
        <v>778.64</v>
      </c>
      <c r="R1441">
        <v>0</v>
      </c>
      <c r="S1441">
        <v>0</v>
      </c>
      <c r="T1441">
        <v>0</v>
      </c>
      <c r="U1441">
        <v>0</v>
      </c>
      <c r="V1441">
        <v>17</v>
      </c>
      <c r="W1441">
        <v>21</v>
      </c>
      <c r="X1441" t="s">
        <v>35</v>
      </c>
      <c r="Y1441">
        <v>31</v>
      </c>
      <c r="Z1441">
        <v>0</v>
      </c>
      <c r="AA1441">
        <v>1</v>
      </c>
    </row>
    <row r="1442" spans="1:27" x14ac:dyDescent="0.25">
      <c r="A1442" t="s">
        <v>1521</v>
      </c>
      <c r="B1442" s="6">
        <v>45829</v>
      </c>
      <c r="C1442" t="s">
        <v>53</v>
      </c>
      <c r="D1442" t="s">
        <v>46</v>
      </c>
      <c r="E1442" t="s">
        <v>29</v>
      </c>
      <c r="F1442" t="s">
        <v>73</v>
      </c>
      <c r="G1442" t="s">
        <v>136</v>
      </c>
      <c r="H1442">
        <v>1</v>
      </c>
      <c r="I1442">
        <v>442.97</v>
      </c>
      <c r="J1442">
        <v>0</v>
      </c>
      <c r="K1442">
        <v>18</v>
      </c>
      <c r="L1442">
        <v>6</v>
      </c>
      <c r="M1442">
        <v>4.7</v>
      </c>
      <c r="N1442" t="s">
        <v>32</v>
      </c>
      <c r="O1442" t="s">
        <v>42</v>
      </c>
      <c r="P1442" t="s">
        <v>51</v>
      </c>
      <c r="Q1442">
        <v>442.97</v>
      </c>
      <c r="R1442">
        <v>0</v>
      </c>
      <c r="S1442">
        <v>442.97</v>
      </c>
      <c r="T1442">
        <v>0</v>
      </c>
      <c r="U1442">
        <v>442.97</v>
      </c>
      <c r="V1442">
        <v>43</v>
      </c>
      <c r="W1442">
        <v>0</v>
      </c>
      <c r="X1442" t="s">
        <v>44</v>
      </c>
      <c r="Y1442">
        <v>14.9</v>
      </c>
      <c r="Z1442">
        <v>66</v>
      </c>
      <c r="AA1442">
        <v>0</v>
      </c>
    </row>
    <row r="1443" spans="1:27" x14ac:dyDescent="0.25">
      <c r="A1443" t="s">
        <v>1522</v>
      </c>
      <c r="B1443" s="6">
        <v>45829</v>
      </c>
      <c r="C1443" t="s">
        <v>80</v>
      </c>
      <c r="D1443" t="s">
        <v>28</v>
      </c>
      <c r="E1443" t="s">
        <v>47</v>
      </c>
      <c r="F1443" t="s">
        <v>39</v>
      </c>
      <c r="G1443" t="s">
        <v>63</v>
      </c>
      <c r="H1443">
        <v>7</v>
      </c>
      <c r="I1443">
        <v>31</v>
      </c>
      <c r="J1443">
        <v>0</v>
      </c>
      <c r="K1443">
        <v>32</v>
      </c>
      <c r="L1443">
        <v>5.09</v>
      </c>
      <c r="M1443">
        <v>4.2</v>
      </c>
      <c r="N1443" t="s">
        <v>60</v>
      </c>
      <c r="O1443" t="s">
        <v>33</v>
      </c>
      <c r="P1443" t="s">
        <v>51</v>
      </c>
      <c r="Q1443">
        <v>217</v>
      </c>
      <c r="R1443">
        <v>0</v>
      </c>
      <c r="S1443">
        <v>0</v>
      </c>
      <c r="T1443">
        <v>15</v>
      </c>
      <c r="U1443">
        <v>0</v>
      </c>
      <c r="V1443">
        <v>16</v>
      </c>
      <c r="W1443">
        <v>16</v>
      </c>
      <c r="X1443" t="s">
        <v>35</v>
      </c>
      <c r="Y1443">
        <v>11</v>
      </c>
      <c r="Z1443">
        <v>0</v>
      </c>
      <c r="AA1443">
        <v>1</v>
      </c>
    </row>
    <row r="1444" spans="1:27" x14ac:dyDescent="0.25">
      <c r="A1444" t="s">
        <v>1523</v>
      </c>
      <c r="B1444" s="6">
        <v>45829</v>
      </c>
      <c r="C1444" t="s">
        <v>88</v>
      </c>
      <c r="D1444" t="s">
        <v>46</v>
      </c>
      <c r="E1444" t="s">
        <v>47</v>
      </c>
      <c r="F1444" t="s">
        <v>59</v>
      </c>
      <c r="G1444" t="s">
        <v>100</v>
      </c>
      <c r="H1444">
        <v>4</v>
      </c>
      <c r="I1444">
        <v>258.92</v>
      </c>
      <c r="J1444">
        <v>10</v>
      </c>
      <c r="K1444">
        <v>28</v>
      </c>
      <c r="L1444">
        <v>4.87</v>
      </c>
      <c r="M1444">
        <v>3.4</v>
      </c>
      <c r="N1444" t="s">
        <v>32</v>
      </c>
      <c r="O1444" t="s">
        <v>33</v>
      </c>
      <c r="P1444" t="s">
        <v>64</v>
      </c>
      <c r="Q1444">
        <v>1035.68</v>
      </c>
      <c r="R1444">
        <v>103.57</v>
      </c>
      <c r="S1444">
        <v>0</v>
      </c>
      <c r="T1444">
        <v>0</v>
      </c>
      <c r="U1444">
        <v>0</v>
      </c>
      <c r="V1444">
        <v>27</v>
      </c>
      <c r="W1444">
        <v>1</v>
      </c>
      <c r="X1444" t="s">
        <v>44</v>
      </c>
      <c r="Y1444">
        <v>19.5</v>
      </c>
      <c r="Z1444">
        <v>0</v>
      </c>
      <c r="AA1444">
        <v>0</v>
      </c>
    </row>
    <row r="1445" spans="1:27" x14ac:dyDescent="0.25">
      <c r="A1445" t="s">
        <v>1524</v>
      </c>
      <c r="B1445" s="6">
        <v>45829</v>
      </c>
      <c r="C1445" t="s">
        <v>88</v>
      </c>
      <c r="D1445" t="s">
        <v>38</v>
      </c>
      <c r="E1445" t="s">
        <v>47</v>
      </c>
      <c r="F1445" t="s">
        <v>111</v>
      </c>
      <c r="G1445" t="s">
        <v>78</v>
      </c>
      <c r="H1445">
        <v>3</v>
      </c>
      <c r="I1445">
        <v>226.26</v>
      </c>
      <c r="J1445">
        <v>25</v>
      </c>
      <c r="K1445">
        <v>40</v>
      </c>
      <c r="L1445">
        <v>0.55000000000000004</v>
      </c>
      <c r="M1445">
        <v>4.5</v>
      </c>
      <c r="N1445" t="s">
        <v>68</v>
      </c>
      <c r="O1445" t="s">
        <v>33</v>
      </c>
      <c r="P1445" t="s">
        <v>51</v>
      </c>
      <c r="Q1445">
        <v>678.78</v>
      </c>
      <c r="R1445">
        <v>169.7</v>
      </c>
      <c r="S1445">
        <v>0</v>
      </c>
      <c r="T1445">
        <v>0</v>
      </c>
      <c r="U1445">
        <v>0</v>
      </c>
      <c r="V1445">
        <v>23</v>
      </c>
      <c r="W1445">
        <v>17</v>
      </c>
      <c r="X1445" t="s">
        <v>35</v>
      </c>
      <c r="Y1445">
        <v>32</v>
      </c>
      <c r="Z1445">
        <v>0</v>
      </c>
      <c r="AA1445">
        <v>1</v>
      </c>
    </row>
    <row r="1446" spans="1:27" x14ac:dyDescent="0.25">
      <c r="A1446" t="s">
        <v>1525</v>
      </c>
      <c r="B1446" s="6">
        <v>45829</v>
      </c>
      <c r="C1446" t="s">
        <v>37</v>
      </c>
      <c r="D1446" t="s">
        <v>28</v>
      </c>
      <c r="E1446" t="s">
        <v>47</v>
      </c>
      <c r="F1446" t="s">
        <v>76</v>
      </c>
      <c r="G1446" t="s">
        <v>70</v>
      </c>
      <c r="H1446">
        <v>7</v>
      </c>
      <c r="I1446">
        <v>310.94</v>
      </c>
      <c r="J1446">
        <v>0</v>
      </c>
      <c r="K1446">
        <v>42</v>
      </c>
      <c r="L1446">
        <v>2.14</v>
      </c>
      <c r="M1446">
        <v>5</v>
      </c>
      <c r="N1446" t="s">
        <v>68</v>
      </c>
      <c r="O1446" t="s">
        <v>42</v>
      </c>
      <c r="P1446" t="s">
        <v>64</v>
      </c>
      <c r="Q1446">
        <v>2176.58</v>
      </c>
      <c r="R1446">
        <v>0</v>
      </c>
      <c r="S1446">
        <v>2176.58</v>
      </c>
      <c r="T1446">
        <v>0</v>
      </c>
      <c r="U1446">
        <v>2176.58</v>
      </c>
      <c r="V1446">
        <v>36</v>
      </c>
      <c r="W1446">
        <v>6</v>
      </c>
      <c r="X1446" t="s">
        <v>35</v>
      </c>
      <c r="Y1446">
        <v>20.399999999999999</v>
      </c>
      <c r="Z1446">
        <v>444.02</v>
      </c>
      <c r="AA1446">
        <v>1</v>
      </c>
    </row>
    <row r="1447" spans="1:27" x14ac:dyDescent="0.25">
      <c r="A1447" t="s">
        <v>1526</v>
      </c>
      <c r="B1447" s="6">
        <v>45830</v>
      </c>
      <c r="C1447" t="s">
        <v>58</v>
      </c>
      <c r="D1447" t="s">
        <v>66</v>
      </c>
      <c r="E1447" t="s">
        <v>29</v>
      </c>
      <c r="F1447" t="s">
        <v>76</v>
      </c>
      <c r="G1447" t="s">
        <v>55</v>
      </c>
      <c r="H1447">
        <v>1</v>
      </c>
      <c r="I1447">
        <v>226.31</v>
      </c>
      <c r="J1447">
        <v>15</v>
      </c>
      <c r="K1447">
        <v>36</v>
      </c>
      <c r="L1447">
        <v>5.3</v>
      </c>
      <c r="M1447">
        <v>4.2</v>
      </c>
      <c r="N1447" t="s">
        <v>50</v>
      </c>
      <c r="O1447" t="s">
        <v>33</v>
      </c>
      <c r="P1447" t="s">
        <v>51</v>
      </c>
      <c r="Q1447">
        <v>226.31</v>
      </c>
      <c r="R1447">
        <v>33.950000000000003</v>
      </c>
      <c r="S1447">
        <v>0</v>
      </c>
      <c r="T1447">
        <v>15</v>
      </c>
      <c r="U1447">
        <v>0</v>
      </c>
      <c r="V1447">
        <v>28</v>
      </c>
      <c r="W1447">
        <v>8</v>
      </c>
      <c r="X1447" t="s">
        <v>35</v>
      </c>
      <c r="Y1447">
        <v>15.9</v>
      </c>
      <c r="Z1447">
        <v>0</v>
      </c>
      <c r="AA1447">
        <v>1</v>
      </c>
    </row>
    <row r="1448" spans="1:27" x14ac:dyDescent="0.25">
      <c r="A1448" t="s">
        <v>1527</v>
      </c>
      <c r="B1448" s="6">
        <v>45830</v>
      </c>
      <c r="C1448" t="s">
        <v>27</v>
      </c>
      <c r="D1448" t="s">
        <v>46</v>
      </c>
      <c r="E1448" t="s">
        <v>47</v>
      </c>
      <c r="F1448" t="s">
        <v>111</v>
      </c>
      <c r="G1448" t="s">
        <v>31</v>
      </c>
      <c r="H1448">
        <v>7</v>
      </c>
      <c r="I1448">
        <v>124.23</v>
      </c>
      <c r="J1448">
        <v>15</v>
      </c>
      <c r="K1448">
        <v>30</v>
      </c>
      <c r="L1448">
        <v>1.74</v>
      </c>
      <c r="M1448">
        <v>3.6</v>
      </c>
      <c r="N1448" t="s">
        <v>68</v>
      </c>
      <c r="O1448" t="s">
        <v>42</v>
      </c>
      <c r="P1448" t="s">
        <v>34</v>
      </c>
      <c r="Q1448">
        <v>869.61</v>
      </c>
      <c r="R1448">
        <v>130.44</v>
      </c>
      <c r="S1448">
        <v>739.17</v>
      </c>
      <c r="T1448">
        <v>0</v>
      </c>
      <c r="U1448">
        <v>739.17</v>
      </c>
      <c r="V1448">
        <v>36</v>
      </c>
      <c r="W1448">
        <v>0</v>
      </c>
      <c r="X1448" t="s">
        <v>44</v>
      </c>
      <c r="Y1448">
        <v>24.7</v>
      </c>
      <c r="Z1448">
        <v>182.57</v>
      </c>
      <c r="AA1448">
        <v>0</v>
      </c>
    </row>
    <row r="1449" spans="1:27" x14ac:dyDescent="0.25">
      <c r="A1449" t="s">
        <v>1528</v>
      </c>
      <c r="B1449" s="6">
        <v>45830</v>
      </c>
      <c r="C1449" t="s">
        <v>53</v>
      </c>
      <c r="D1449" t="s">
        <v>54</v>
      </c>
      <c r="E1449" t="s">
        <v>29</v>
      </c>
      <c r="F1449" t="s">
        <v>81</v>
      </c>
      <c r="G1449" t="s">
        <v>70</v>
      </c>
      <c r="H1449">
        <v>5</v>
      </c>
      <c r="I1449">
        <v>109.08</v>
      </c>
      <c r="J1449">
        <v>5</v>
      </c>
      <c r="K1449">
        <v>10</v>
      </c>
      <c r="L1449">
        <v>4.8099999999999996</v>
      </c>
      <c r="M1449">
        <v>4</v>
      </c>
      <c r="N1449" t="s">
        <v>60</v>
      </c>
      <c r="O1449" t="s">
        <v>42</v>
      </c>
      <c r="P1449" t="s">
        <v>56</v>
      </c>
      <c r="Q1449">
        <v>545.4</v>
      </c>
      <c r="R1449">
        <v>27.27</v>
      </c>
      <c r="S1449">
        <v>518.13</v>
      </c>
      <c r="T1449">
        <v>0</v>
      </c>
      <c r="U1449">
        <v>518.13</v>
      </c>
      <c r="V1449">
        <v>38</v>
      </c>
      <c r="W1449">
        <v>0</v>
      </c>
      <c r="X1449" t="s">
        <v>44</v>
      </c>
      <c r="Y1449">
        <v>10.199999999999999</v>
      </c>
      <c r="Z1449">
        <v>52.85</v>
      </c>
      <c r="AA1449">
        <v>0</v>
      </c>
    </row>
    <row r="1450" spans="1:27" x14ac:dyDescent="0.25">
      <c r="A1450" t="s">
        <v>1529</v>
      </c>
      <c r="B1450" s="6">
        <v>45830</v>
      </c>
      <c r="C1450" t="s">
        <v>80</v>
      </c>
      <c r="D1450" t="s">
        <v>54</v>
      </c>
      <c r="E1450" t="s">
        <v>47</v>
      </c>
      <c r="F1450" t="s">
        <v>93</v>
      </c>
      <c r="G1450" t="s">
        <v>63</v>
      </c>
      <c r="H1450">
        <v>7</v>
      </c>
      <c r="I1450">
        <v>214.46</v>
      </c>
      <c r="J1450">
        <v>20</v>
      </c>
      <c r="K1450">
        <v>42</v>
      </c>
      <c r="L1450">
        <v>3.9</v>
      </c>
      <c r="M1450">
        <v>4.0999999999999996</v>
      </c>
      <c r="N1450" t="s">
        <v>41</v>
      </c>
      <c r="O1450" t="s">
        <v>42</v>
      </c>
      <c r="P1450" t="s">
        <v>43</v>
      </c>
      <c r="Q1450">
        <v>1501.22</v>
      </c>
      <c r="R1450">
        <v>300.24</v>
      </c>
      <c r="S1450">
        <v>1200.98</v>
      </c>
      <c r="T1450">
        <v>0</v>
      </c>
      <c r="U1450">
        <v>1200.98</v>
      </c>
      <c r="V1450">
        <v>39</v>
      </c>
      <c r="W1450">
        <v>3</v>
      </c>
      <c r="X1450" t="s">
        <v>44</v>
      </c>
      <c r="Y1450">
        <v>19.600000000000001</v>
      </c>
      <c r="Z1450">
        <v>235.39</v>
      </c>
      <c r="AA1450">
        <v>0</v>
      </c>
    </row>
    <row r="1451" spans="1:27" x14ac:dyDescent="0.25">
      <c r="A1451" t="s">
        <v>1530</v>
      </c>
      <c r="B1451" s="6">
        <v>45830</v>
      </c>
      <c r="C1451" t="s">
        <v>84</v>
      </c>
      <c r="D1451" t="s">
        <v>54</v>
      </c>
      <c r="E1451" t="s">
        <v>47</v>
      </c>
      <c r="F1451" t="s">
        <v>76</v>
      </c>
      <c r="G1451" t="s">
        <v>40</v>
      </c>
      <c r="H1451">
        <v>2</v>
      </c>
      <c r="I1451">
        <v>147.27000000000001</v>
      </c>
      <c r="J1451">
        <v>5</v>
      </c>
      <c r="K1451">
        <v>20</v>
      </c>
      <c r="L1451">
        <v>6.37</v>
      </c>
      <c r="M1451">
        <v>4.3</v>
      </c>
      <c r="N1451" t="s">
        <v>60</v>
      </c>
      <c r="O1451" t="s">
        <v>42</v>
      </c>
      <c r="P1451" t="s">
        <v>64</v>
      </c>
      <c r="Q1451">
        <v>294.54000000000002</v>
      </c>
      <c r="R1451">
        <v>14.73</v>
      </c>
      <c r="S1451">
        <v>279.81</v>
      </c>
      <c r="T1451">
        <v>20</v>
      </c>
      <c r="U1451">
        <v>299.81</v>
      </c>
      <c r="V1451">
        <v>38</v>
      </c>
      <c r="W1451">
        <v>0</v>
      </c>
      <c r="X1451" t="s">
        <v>44</v>
      </c>
      <c r="Y1451">
        <v>9.9</v>
      </c>
      <c r="Z1451">
        <v>27.7</v>
      </c>
      <c r="AA1451">
        <v>0</v>
      </c>
    </row>
    <row r="1452" spans="1:27" x14ac:dyDescent="0.25">
      <c r="A1452" t="s">
        <v>1531</v>
      </c>
      <c r="B1452" s="6">
        <v>45830</v>
      </c>
      <c r="C1452" t="s">
        <v>88</v>
      </c>
      <c r="D1452" t="s">
        <v>38</v>
      </c>
      <c r="E1452" t="s">
        <v>29</v>
      </c>
      <c r="F1452" t="s">
        <v>39</v>
      </c>
      <c r="G1452" t="s">
        <v>78</v>
      </c>
      <c r="H1452">
        <v>7</v>
      </c>
      <c r="I1452">
        <v>44.59</v>
      </c>
      <c r="J1452">
        <v>5</v>
      </c>
      <c r="K1452">
        <v>30</v>
      </c>
      <c r="L1452">
        <v>5.51</v>
      </c>
      <c r="M1452">
        <v>4.2</v>
      </c>
      <c r="N1452" t="s">
        <v>41</v>
      </c>
      <c r="O1452" t="s">
        <v>42</v>
      </c>
      <c r="P1452" t="s">
        <v>43</v>
      </c>
      <c r="Q1452">
        <v>312.13</v>
      </c>
      <c r="R1452">
        <v>15.61</v>
      </c>
      <c r="S1452">
        <v>296.52</v>
      </c>
      <c r="T1452">
        <v>25</v>
      </c>
      <c r="U1452">
        <v>321.52</v>
      </c>
      <c r="V1452">
        <v>36</v>
      </c>
      <c r="W1452">
        <v>0</v>
      </c>
      <c r="X1452" t="s">
        <v>44</v>
      </c>
      <c r="Y1452">
        <v>31.2</v>
      </c>
      <c r="Z1452">
        <v>92.51</v>
      </c>
      <c r="AA1452">
        <v>0</v>
      </c>
    </row>
    <row r="1453" spans="1:27" x14ac:dyDescent="0.25">
      <c r="A1453" t="s">
        <v>1532</v>
      </c>
      <c r="B1453" s="6">
        <v>45830</v>
      </c>
      <c r="C1453" t="s">
        <v>37</v>
      </c>
      <c r="D1453" t="s">
        <v>54</v>
      </c>
      <c r="E1453" t="s">
        <v>29</v>
      </c>
      <c r="F1453" t="s">
        <v>73</v>
      </c>
      <c r="G1453" t="s">
        <v>100</v>
      </c>
      <c r="H1453">
        <v>6</v>
      </c>
      <c r="I1453">
        <v>148</v>
      </c>
      <c r="J1453">
        <v>20</v>
      </c>
      <c r="K1453">
        <v>17</v>
      </c>
      <c r="L1453">
        <v>4.51</v>
      </c>
      <c r="M1453">
        <v>3</v>
      </c>
      <c r="N1453" t="s">
        <v>60</v>
      </c>
      <c r="O1453" t="s">
        <v>42</v>
      </c>
      <c r="P1453" t="s">
        <v>64</v>
      </c>
      <c r="Q1453">
        <v>888</v>
      </c>
      <c r="R1453">
        <v>177.6</v>
      </c>
      <c r="S1453">
        <v>710.4</v>
      </c>
      <c r="T1453">
        <v>0</v>
      </c>
      <c r="U1453">
        <v>710.4</v>
      </c>
      <c r="V1453">
        <v>18</v>
      </c>
      <c r="W1453">
        <v>0</v>
      </c>
      <c r="X1453" t="s">
        <v>44</v>
      </c>
      <c r="Y1453">
        <v>24.3</v>
      </c>
      <c r="Z1453">
        <v>172.63</v>
      </c>
      <c r="AA1453">
        <v>0</v>
      </c>
    </row>
    <row r="1454" spans="1:27" x14ac:dyDescent="0.25">
      <c r="A1454" t="s">
        <v>1533</v>
      </c>
      <c r="B1454" s="6">
        <v>45830</v>
      </c>
      <c r="C1454" t="s">
        <v>75</v>
      </c>
      <c r="D1454" t="s">
        <v>66</v>
      </c>
      <c r="E1454" t="s">
        <v>29</v>
      </c>
      <c r="F1454" t="s">
        <v>30</v>
      </c>
      <c r="G1454" t="s">
        <v>40</v>
      </c>
      <c r="H1454">
        <v>7</v>
      </c>
      <c r="I1454">
        <v>174.65</v>
      </c>
      <c r="J1454">
        <v>0</v>
      </c>
      <c r="K1454">
        <v>31</v>
      </c>
      <c r="L1454">
        <v>3.94</v>
      </c>
      <c r="M1454">
        <v>3.7</v>
      </c>
      <c r="N1454" t="s">
        <v>50</v>
      </c>
      <c r="O1454" t="s">
        <v>42</v>
      </c>
      <c r="P1454" t="s">
        <v>56</v>
      </c>
      <c r="Q1454">
        <v>1222.55</v>
      </c>
      <c r="R1454">
        <v>0</v>
      </c>
      <c r="S1454">
        <v>1222.55</v>
      </c>
      <c r="T1454">
        <v>0</v>
      </c>
      <c r="U1454">
        <v>1222.55</v>
      </c>
      <c r="V1454">
        <v>43</v>
      </c>
      <c r="W1454">
        <v>0</v>
      </c>
      <c r="X1454" t="s">
        <v>44</v>
      </c>
      <c r="Y1454">
        <v>15.1</v>
      </c>
      <c r="Z1454">
        <v>184.61</v>
      </c>
      <c r="AA1454">
        <v>0</v>
      </c>
    </row>
    <row r="1455" spans="1:27" x14ac:dyDescent="0.25">
      <c r="A1455" t="s">
        <v>1534</v>
      </c>
      <c r="B1455" s="6">
        <v>45830</v>
      </c>
      <c r="C1455" t="s">
        <v>53</v>
      </c>
      <c r="D1455" t="s">
        <v>66</v>
      </c>
      <c r="E1455" t="s">
        <v>47</v>
      </c>
      <c r="F1455" t="s">
        <v>59</v>
      </c>
      <c r="G1455" t="s">
        <v>70</v>
      </c>
      <c r="H1455">
        <v>1</v>
      </c>
      <c r="I1455">
        <v>176.02</v>
      </c>
      <c r="J1455">
        <v>20</v>
      </c>
      <c r="K1455">
        <v>33</v>
      </c>
      <c r="L1455">
        <v>3.62</v>
      </c>
      <c r="M1455">
        <v>4.3</v>
      </c>
      <c r="N1455" t="s">
        <v>68</v>
      </c>
      <c r="O1455" t="s">
        <v>42</v>
      </c>
      <c r="P1455" t="s">
        <v>34</v>
      </c>
      <c r="Q1455">
        <v>176.02</v>
      </c>
      <c r="R1455">
        <v>35.200000000000003</v>
      </c>
      <c r="S1455">
        <v>140.82</v>
      </c>
      <c r="T1455">
        <v>20</v>
      </c>
      <c r="U1455">
        <v>160.82</v>
      </c>
      <c r="V1455">
        <v>18</v>
      </c>
      <c r="W1455">
        <v>15</v>
      </c>
      <c r="X1455" t="s">
        <v>35</v>
      </c>
      <c r="Y1455">
        <v>24.9</v>
      </c>
      <c r="Z1455">
        <v>35.06</v>
      </c>
      <c r="AA1455">
        <v>1</v>
      </c>
    </row>
    <row r="1456" spans="1:27" x14ac:dyDescent="0.25">
      <c r="A1456" t="s">
        <v>1535</v>
      </c>
      <c r="B1456" s="6">
        <v>45830</v>
      </c>
      <c r="C1456" t="s">
        <v>75</v>
      </c>
      <c r="D1456" t="s">
        <v>38</v>
      </c>
      <c r="E1456" t="s">
        <v>29</v>
      </c>
      <c r="F1456" t="s">
        <v>81</v>
      </c>
      <c r="G1456" t="s">
        <v>117</v>
      </c>
      <c r="H1456">
        <v>2</v>
      </c>
      <c r="I1456">
        <v>225.46</v>
      </c>
      <c r="J1456">
        <v>20</v>
      </c>
      <c r="K1456">
        <v>16</v>
      </c>
      <c r="L1456">
        <v>7.37</v>
      </c>
      <c r="M1456">
        <v>3.5</v>
      </c>
      <c r="N1456" t="s">
        <v>50</v>
      </c>
      <c r="O1456" t="s">
        <v>42</v>
      </c>
      <c r="P1456" t="s">
        <v>43</v>
      </c>
      <c r="Q1456">
        <v>450.92</v>
      </c>
      <c r="R1456">
        <v>90.18</v>
      </c>
      <c r="S1456">
        <v>360.74</v>
      </c>
      <c r="T1456">
        <v>0</v>
      </c>
      <c r="U1456">
        <v>360.74</v>
      </c>
      <c r="V1456">
        <v>22</v>
      </c>
      <c r="W1456">
        <v>0</v>
      </c>
      <c r="X1456" t="s">
        <v>44</v>
      </c>
      <c r="Y1456">
        <v>21.7</v>
      </c>
      <c r="Z1456">
        <v>78.28</v>
      </c>
      <c r="AA1456">
        <v>0</v>
      </c>
    </row>
    <row r="1457" spans="1:27" x14ac:dyDescent="0.25">
      <c r="A1457" t="s">
        <v>1536</v>
      </c>
      <c r="B1457" s="6">
        <v>45830</v>
      </c>
      <c r="C1457" t="s">
        <v>58</v>
      </c>
      <c r="D1457" t="s">
        <v>66</v>
      </c>
      <c r="E1457" t="s">
        <v>47</v>
      </c>
      <c r="F1457" t="s">
        <v>59</v>
      </c>
      <c r="G1457" t="s">
        <v>89</v>
      </c>
      <c r="H1457">
        <v>1</v>
      </c>
      <c r="I1457">
        <v>159.62</v>
      </c>
      <c r="J1457">
        <v>10</v>
      </c>
      <c r="K1457">
        <v>25</v>
      </c>
      <c r="L1457">
        <v>5.79</v>
      </c>
      <c r="M1457">
        <v>3.7</v>
      </c>
      <c r="N1457" t="s">
        <v>60</v>
      </c>
      <c r="O1457" t="s">
        <v>33</v>
      </c>
      <c r="P1457" t="s">
        <v>43</v>
      </c>
      <c r="Q1457">
        <v>159.62</v>
      </c>
      <c r="R1457">
        <v>15.96</v>
      </c>
      <c r="S1457">
        <v>0</v>
      </c>
      <c r="T1457">
        <v>25</v>
      </c>
      <c r="U1457">
        <v>0</v>
      </c>
      <c r="V1457">
        <v>17</v>
      </c>
      <c r="W1457">
        <v>8</v>
      </c>
      <c r="X1457" t="s">
        <v>35</v>
      </c>
      <c r="Y1457">
        <v>28.8</v>
      </c>
      <c r="Z1457">
        <v>0</v>
      </c>
      <c r="AA1457">
        <v>1</v>
      </c>
    </row>
    <row r="1458" spans="1:27" x14ac:dyDescent="0.25">
      <c r="A1458" t="s">
        <v>1537</v>
      </c>
      <c r="B1458" s="6">
        <v>45830</v>
      </c>
      <c r="C1458" t="s">
        <v>75</v>
      </c>
      <c r="D1458" t="s">
        <v>28</v>
      </c>
      <c r="E1458" t="s">
        <v>47</v>
      </c>
      <c r="F1458" t="s">
        <v>111</v>
      </c>
      <c r="G1458" t="s">
        <v>144</v>
      </c>
      <c r="H1458">
        <v>4</v>
      </c>
      <c r="I1458">
        <v>75.900000000000006</v>
      </c>
      <c r="J1458">
        <v>10</v>
      </c>
      <c r="K1458">
        <v>39</v>
      </c>
      <c r="L1458">
        <v>5.8</v>
      </c>
      <c r="M1458">
        <v>4.5</v>
      </c>
      <c r="N1458" t="s">
        <v>50</v>
      </c>
      <c r="O1458" t="s">
        <v>33</v>
      </c>
      <c r="P1458" t="s">
        <v>64</v>
      </c>
      <c r="Q1458">
        <v>303.60000000000002</v>
      </c>
      <c r="R1458">
        <v>30.36</v>
      </c>
      <c r="S1458">
        <v>0</v>
      </c>
      <c r="T1458">
        <v>25</v>
      </c>
      <c r="U1458">
        <v>0</v>
      </c>
      <c r="V1458">
        <v>18</v>
      </c>
      <c r="W1458">
        <v>21</v>
      </c>
      <c r="X1458" t="s">
        <v>35</v>
      </c>
      <c r="Y1458">
        <v>15.3</v>
      </c>
      <c r="Z1458">
        <v>0</v>
      </c>
      <c r="AA1458">
        <v>1</v>
      </c>
    </row>
    <row r="1459" spans="1:27" x14ac:dyDescent="0.25">
      <c r="A1459" t="s">
        <v>1538</v>
      </c>
      <c r="B1459" s="6">
        <v>45830</v>
      </c>
      <c r="C1459" t="s">
        <v>53</v>
      </c>
      <c r="D1459" t="s">
        <v>38</v>
      </c>
      <c r="E1459" t="s">
        <v>47</v>
      </c>
      <c r="F1459" t="s">
        <v>59</v>
      </c>
      <c r="G1459" t="s">
        <v>98</v>
      </c>
      <c r="H1459">
        <v>1</v>
      </c>
      <c r="I1459">
        <v>411.48</v>
      </c>
      <c r="J1459">
        <v>10</v>
      </c>
      <c r="K1459">
        <v>19</v>
      </c>
      <c r="L1459">
        <v>4.66</v>
      </c>
      <c r="M1459">
        <v>3.9</v>
      </c>
      <c r="N1459" t="s">
        <v>32</v>
      </c>
      <c r="O1459" t="s">
        <v>42</v>
      </c>
      <c r="P1459" t="s">
        <v>43</v>
      </c>
      <c r="Q1459">
        <v>411.48</v>
      </c>
      <c r="R1459">
        <v>41.15</v>
      </c>
      <c r="S1459">
        <v>370.33</v>
      </c>
      <c r="T1459">
        <v>0</v>
      </c>
      <c r="U1459">
        <v>370.33</v>
      </c>
      <c r="V1459">
        <v>36</v>
      </c>
      <c r="W1459">
        <v>0</v>
      </c>
      <c r="X1459" t="s">
        <v>44</v>
      </c>
      <c r="Y1459">
        <v>11.5</v>
      </c>
      <c r="Z1459">
        <v>42.59</v>
      </c>
      <c r="AA1459">
        <v>0</v>
      </c>
    </row>
    <row r="1460" spans="1:27" x14ac:dyDescent="0.25">
      <c r="A1460" t="s">
        <v>1539</v>
      </c>
      <c r="B1460" s="6">
        <v>45830</v>
      </c>
      <c r="C1460" t="s">
        <v>75</v>
      </c>
      <c r="D1460" t="s">
        <v>46</v>
      </c>
      <c r="E1460" t="s">
        <v>29</v>
      </c>
      <c r="F1460" t="s">
        <v>73</v>
      </c>
      <c r="G1460" t="s">
        <v>119</v>
      </c>
      <c r="H1460">
        <v>3</v>
      </c>
      <c r="I1460">
        <v>331.1</v>
      </c>
      <c r="J1460">
        <v>15</v>
      </c>
      <c r="K1460">
        <v>29</v>
      </c>
      <c r="L1460">
        <v>0.73</v>
      </c>
      <c r="M1460">
        <v>4.2</v>
      </c>
      <c r="N1460" t="s">
        <v>32</v>
      </c>
      <c r="O1460" t="s">
        <v>42</v>
      </c>
      <c r="P1460" t="s">
        <v>64</v>
      </c>
      <c r="Q1460">
        <v>993.3</v>
      </c>
      <c r="R1460">
        <v>149</v>
      </c>
      <c r="S1460">
        <v>844.3</v>
      </c>
      <c r="T1460">
        <v>0</v>
      </c>
      <c r="U1460">
        <v>844.3</v>
      </c>
      <c r="V1460">
        <v>18</v>
      </c>
      <c r="W1460">
        <v>11</v>
      </c>
      <c r="X1460" t="s">
        <v>35</v>
      </c>
      <c r="Y1460">
        <v>18.899999999999999</v>
      </c>
      <c r="Z1460">
        <v>159.57</v>
      </c>
      <c r="AA1460">
        <v>1</v>
      </c>
    </row>
    <row r="1461" spans="1:27" x14ac:dyDescent="0.25">
      <c r="A1461" t="s">
        <v>1540</v>
      </c>
      <c r="B1461" s="6">
        <v>45831</v>
      </c>
      <c r="C1461" t="s">
        <v>75</v>
      </c>
      <c r="D1461" t="s">
        <v>28</v>
      </c>
      <c r="E1461" t="s">
        <v>29</v>
      </c>
      <c r="F1461" t="s">
        <v>39</v>
      </c>
      <c r="G1461" t="s">
        <v>40</v>
      </c>
      <c r="H1461">
        <v>5</v>
      </c>
      <c r="I1461">
        <v>166.2</v>
      </c>
      <c r="J1461">
        <v>25</v>
      </c>
      <c r="K1461">
        <v>17</v>
      </c>
      <c r="L1461">
        <v>6.48</v>
      </c>
      <c r="M1461">
        <v>4.5</v>
      </c>
      <c r="N1461" t="s">
        <v>32</v>
      </c>
      <c r="O1461" t="s">
        <v>33</v>
      </c>
      <c r="P1461" t="s">
        <v>34</v>
      </c>
      <c r="Q1461">
        <v>831</v>
      </c>
      <c r="R1461">
        <v>207.75</v>
      </c>
      <c r="S1461">
        <v>0</v>
      </c>
      <c r="T1461">
        <v>0</v>
      </c>
      <c r="U1461">
        <v>0</v>
      </c>
      <c r="V1461">
        <v>41</v>
      </c>
      <c r="W1461">
        <v>0</v>
      </c>
      <c r="X1461" t="s">
        <v>44</v>
      </c>
      <c r="Y1461">
        <v>15.4</v>
      </c>
      <c r="Z1461">
        <v>0</v>
      </c>
      <c r="AA1461">
        <v>0</v>
      </c>
    </row>
    <row r="1462" spans="1:27" x14ac:dyDescent="0.25">
      <c r="A1462" t="s">
        <v>1541</v>
      </c>
      <c r="B1462" s="6">
        <v>45831</v>
      </c>
      <c r="C1462" t="s">
        <v>75</v>
      </c>
      <c r="D1462" t="s">
        <v>46</v>
      </c>
      <c r="E1462" t="s">
        <v>47</v>
      </c>
      <c r="F1462" t="s">
        <v>48</v>
      </c>
      <c r="G1462" t="s">
        <v>78</v>
      </c>
      <c r="H1462">
        <v>1</v>
      </c>
      <c r="I1462">
        <v>267.74</v>
      </c>
      <c r="J1462">
        <v>10</v>
      </c>
      <c r="K1462">
        <v>25</v>
      </c>
      <c r="L1462">
        <v>4.05</v>
      </c>
      <c r="M1462">
        <v>4.2</v>
      </c>
      <c r="N1462" t="s">
        <v>68</v>
      </c>
      <c r="O1462" t="s">
        <v>42</v>
      </c>
      <c r="P1462" t="s">
        <v>43</v>
      </c>
      <c r="Q1462">
        <v>267.74</v>
      </c>
      <c r="R1462">
        <v>26.77</v>
      </c>
      <c r="S1462">
        <v>240.97</v>
      </c>
      <c r="T1462">
        <v>25</v>
      </c>
      <c r="U1462">
        <v>265.97000000000003</v>
      </c>
      <c r="V1462">
        <v>22</v>
      </c>
      <c r="W1462">
        <v>3</v>
      </c>
      <c r="X1462" t="s">
        <v>44</v>
      </c>
      <c r="Y1462">
        <v>9.9</v>
      </c>
      <c r="Z1462">
        <v>23.86</v>
      </c>
      <c r="AA1462">
        <v>0</v>
      </c>
    </row>
    <row r="1463" spans="1:27" x14ac:dyDescent="0.25">
      <c r="A1463" t="s">
        <v>1542</v>
      </c>
      <c r="B1463" s="6">
        <v>45831</v>
      </c>
      <c r="C1463" t="s">
        <v>37</v>
      </c>
      <c r="D1463" t="s">
        <v>28</v>
      </c>
      <c r="E1463" t="s">
        <v>47</v>
      </c>
      <c r="F1463" t="s">
        <v>30</v>
      </c>
      <c r="G1463" t="s">
        <v>100</v>
      </c>
      <c r="H1463">
        <v>5</v>
      </c>
      <c r="I1463">
        <v>140.26</v>
      </c>
      <c r="J1463">
        <v>5</v>
      </c>
      <c r="K1463">
        <v>33</v>
      </c>
      <c r="L1463">
        <v>8</v>
      </c>
      <c r="M1463">
        <v>4.0999999999999996</v>
      </c>
      <c r="N1463" t="s">
        <v>60</v>
      </c>
      <c r="O1463" t="s">
        <v>42</v>
      </c>
      <c r="P1463" t="s">
        <v>64</v>
      </c>
      <c r="Q1463">
        <v>701.3</v>
      </c>
      <c r="R1463">
        <v>35.06</v>
      </c>
      <c r="S1463">
        <v>666.24</v>
      </c>
      <c r="T1463">
        <v>0</v>
      </c>
      <c r="U1463">
        <v>666.24</v>
      </c>
      <c r="V1463">
        <v>42</v>
      </c>
      <c r="W1463">
        <v>0</v>
      </c>
      <c r="X1463" t="s">
        <v>44</v>
      </c>
      <c r="Y1463">
        <v>14.9</v>
      </c>
      <c r="Z1463">
        <v>99.27</v>
      </c>
      <c r="AA1463">
        <v>0</v>
      </c>
    </row>
    <row r="1464" spans="1:27" x14ac:dyDescent="0.25">
      <c r="A1464" t="s">
        <v>1543</v>
      </c>
      <c r="B1464" s="6">
        <v>45831</v>
      </c>
      <c r="C1464" t="s">
        <v>84</v>
      </c>
      <c r="D1464" t="s">
        <v>46</v>
      </c>
      <c r="E1464" t="s">
        <v>29</v>
      </c>
      <c r="F1464" t="s">
        <v>111</v>
      </c>
      <c r="G1464" t="s">
        <v>31</v>
      </c>
      <c r="H1464">
        <v>2</v>
      </c>
      <c r="I1464">
        <v>130.69999999999999</v>
      </c>
      <c r="J1464">
        <v>15</v>
      </c>
      <c r="K1464">
        <v>31</v>
      </c>
      <c r="L1464">
        <v>7.73</v>
      </c>
      <c r="M1464">
        <v>3.4</v>
      </c>
      <c r="N1464" t="s">
        <v>41</v>
      </c>
      <c r="O1464" t="s">
        <v>42</v>
      </c>
      <c r="P1464" t="s">
        <v>34</v>
      </c>
      <c r="Q1464">
        <v>261.39999999999998</v>
      </c>
      <c r="R1464">
        <v>39.21</v>
      </c>
      <c r="S1464">
        <v>222.19</v>
      </c>
      <c r="T1464">
        <v>15</v>
      </c>
      <c r="U1464">
        <v>237.19</v>
      </c>
      <c r="V1464">
        <v>41</v>
      </c>
      <c r="W1464">
        <v>0</v>
      </c>
      <c r="X1464" t="s">
        <v>44</v>
      </c>
      <c r="Y1464">
        <v>31.3</v>
      </c>
      <c r="Z1464">
        <v>69.55</v>
      </c>
      <c r="AA1464">
        <v>0</v>
      </c>
    </row>
    <row r="1465" spans="1:27" x14ac:dyDescent="0.25">
      <c r="A1465" t="s">
        <v>1544</v>
      </c>
      <c r="B1465" s="6">
        <v>45831</v>
      </c>
      <c r="C1465" t="s">
        <v>75</v>
      </c>
      <c r="D1465" t="s">
        <v>54</v>
      </c>
      <c r="E1465" t="s">
        <v>47</v>
      </c>
      <c r="F1465" t="s">
        <v>39</v>
      </c>
      <c r="G1465" t="s">
        <v>31</v>
      </c>
      <c r="H1465">
        <v>4</v>
      </c>
      <c r="I1465">
        <v>66.069999999999993</v>
      </c>
      <c r="J1465">
        <v>15</v>
      </c>
      <c r="K1465">
        <v>10</v>
      </c>
      <c r="L1465">
        <v>1.41</v>
      </c>
      <c r="M1465">
        <v>3.5</v>
      </c>
      <c r="N1465" t="s">
        <v>32</v>
      </c>
      <c r="O1465" t="s">
        <v>42</v>
      </c>
      <c r="P1465" t="s">
        <v>43</v>
      </c>
      <c r="Q1465">
        <v>264.27999999999997</v>
      </c>
      <c r="R1465">
        <v>39.64</v>
      </c>
      <c r="S1465">
        <v>224.64</v>
      </c>
      <c r="T1465">
        <v>20</v>
      </c>
      <c r="U1465">
        <v>244.64</v>
      </c>
      <c r="V1465">
        <v>25</v>
      </c>
      <c r="W1465">
        <v>0</v>
      </c>
      <c r="X1465" t="s">
        <v>44</v>
      </c>
      <c r="Y1465">
        <v>15.8</v>
      </c>
      <c r="Z1465">
        <v>35.49</v>
      </c>
      <c r="AA1465">
        <v>0</v>
      </c>
    </row>
    <row r="1466" spans="1:27" x14ac:dyDescent="0.25">
      <c r="A1466" t="s">
        <v>1545</v>
      </c>
      <c r="B1466" s="6">
        <v>45831</v>
      </c>
      <c r="C1466" t="s">
        <v>88</v>
      </c>
      <c r="D1466" t="s">
        <v>46</v>
      </c>
      <c r="E1466" t="s">
        <v>29</v>
      </c>
      <c r="F1466" t="s">
        <v>59</v>
      </c>
      <c r="G1466" t="s">
        <v>82</v>
      </c>
      <c r="H1466">
        <v>7</v>
      </c>
      <c r="I1466">
        <v>324.05</v>
      </c>
      <c r="J1466">
        <v>5</v>
      </c>
      <c r="K1466">
        <v>31</v>
      </c>
      <c r="L1466">
        <v>6.89</v>
      </c>
      <c r="M1466">
        <v>3.4</v>
      </c>
      <c r="N1466" t="s">
        <v>60</v>
      </c>
      <c r="O1466" t="s">
        <v>33</v>
      </c>
      <c r="P1466" t="s">
        <v>56</v>
      </c>
      <c r="Q1466">
        <v>2268.35</v>
      </c>
      <c r="R1466">
        <v>113.42</v>
      </c>
      <c r="S1466">
        <v>0</v>
      </c>
      <c r="T1466">
        <v>0</v>
      </c>
      <c r="U1466">
        <v>0</v>
      </c>
      <c r="V1466">
        <v>15</v>
      </c>
      <c r="W1466">
        <v>16</v>
      </c>
      <c r="X1466" t="s">
        <v>35</v>
      </c>
      <c r="Y1466">
        <v>9.6999999999999993</v>
      </c>
      <c r="Z1466">
        <v>0</v>
      </c>
      <c r="AA1466">
        <v>1</v>
      </c>
    </row>
    <row r="1467" spans="1:27" x14ac:dyDescent="0.25">
      <c r="A1467" t="s">
        <v>1546</v>
      </c>
      <c r="B1467" s="6">
        <v>45832</v>
      </c>
      <c r="C1467" t="s">
        <v>75</v>
      </c>
      <c r="D1467" t="s">
        <v>66</v>
      </c>
      <c r="E1467" t="s">
        <v>29</v>
      </c>
      <c r="F1467" t="s">
        <v>48</v>
      </c>
      <c r="G1467" t="s">
        <v>136</v>
      </c>
      <c r="H1467">
        <v>5</v>
      </c>
      <c r="I1467">
        <v>127.28</v>
      </c>
      <c r="J1467">
        <v>5</v>
      </c>
      <c r="K1467">
        <v>28</v>
      </c>
      <c r="L1467">
        <v>6.86</v>
      </c>
      <c r="M1467">
        <v>3.5</v>
      </c>
      <c r="N1467" t="s">
        <v>41</v>
      </c>
      <c r="O1467" t="s">
        <v>42</v>
      </c>
      <c r="P1467" t="s">
        <v>34</v>
      </c>
      <c r="Q1467">
        <v>636.4</v>
      </c>
      <c r="R1467">
        <v>31.82</v>
      </c>
      <c r="S1467">
        <v>604.58000000000004</v>
      </c>
      <c r="T1467">
        <v>0</v>
      </c>
      <c r="U1467">
        <v>604.58000000000004</v>
      </c>
      <c r="V1467">
        <v>18</v>
      </c>
      <c r="W1467">
        <v>10</v>
      </c>
      <c r="X1467" t="s">
        <v>35</v>
      </c>
      <c r="Y1467">
        <v>11.4</v>
      </c>
      <c r="Z1467">
        <v>68.92</v>
      </c>
      <c r="AA1467">
        <v>1</v>
      </c>
    </row>
    <row r="1468" spans="1:27" x14ac:dyDescent="0.25">
      <c r="A1468" t="s">
        <v>1547</v>
      </c>
      <c r="B1468" s="6">
        <v>45832</v>
      </c>
      <c r="C1468" t="s">
        <v>88</v>
      </c>
      <c r="D1468" t="s">
        <v>38</v>
      </c>
      <c r="E1468" t="s">
        <v>47</v>
      </c>
      <c r="F1468" t="s">
        <v>93</v>
      </c>
      <c r="G1468" t="s">
        <v>49</v>
      </c>
      <c r="H1468">
        <v>4</v>
      </c>
      <c r="I1468">
        <v>150.34</v>
      </c>
      <c r="J1468">
        <v>0</v>
      </c>
      <c r="K1468">
        <v>46</v>
      </c>
      <c r="L1468">
        <v>1.71</v>
      </c>
      <c r="M1468">
        <v>3</v>
      </c>
      <c r="N1468" t="s">
        <v>68</v>
      </c>
      <c r="O1468" t="s">
        <v>42</v>
      </c>
      <c r="P1468" t="s">
        <v>34</v>
      </c>
      <c r="Q1468">
        <v>601.36</v>
      </c>
      <c r="R1468">
        <v>0</v>
      </c>
      <c r="S1468">
        <v>601.36</v>
      </c>
      <c r="T1468">
        <v>0</v>
      </c>
      <c r="U1468">
        <v>601.36</v>
      </c>
      <c r="V1468">
        <v>35</v>
      </c>
      <c r="W1468">
        <v>11</v>
      </c>
      <c r="X1468" t="s">
        <v>35</v>
      </c>
      <c r="Y1468">
        <v>29.4</v>
      </c>
      <c r="Z1468">
        <v>176.8</v>
      </c>
      <c r="AA1468">
        <v>1</v>
      </c>
    </row>
    <row r="1469" spans="1:27" x14ac:dyDescent="0.25">
      <c r="A1469" t="s">
        <v>1548</v>
      </c>
      <c r="B1469" s="6">
        <v>45832</v>
      </c>
      <c r="C1469" t="s">
        <v>27</v>
      </c>
      <c r="D1469" t="s">
        <v>66</v>
      </c>
      <c r="E1469" t="s">
        <v>47</v>
      </c>
      <c r="F1469" t="s">
        <v>93</v>
      </c>
      <c r="G1469" t="s">
        <v>63</v>
      </c>
      <c r="H1469">
        <v>7</v>
      </c>
      <c r="I1469">
        <v>367.06</v>
      </c>
      <c r="J1469">
        <v>20</v>
      </c>
      <c r="K1469">
        <v>20</v>
      </c>
      <c r="L1469">
        <v>3.08</v>
      </c>
      <c r="M1469">
        <v>4.7</v>
      </c>
      <c r="N1469" t="s">
        <v>60</v>
      </c>
      <c r="O1469" t="s">
        <v>42</v>
      </c>
      <c r="P1469" t="s">
        <v>34</v>
      </c>
      <c r="Q1469">
        <v>2569.42</v>
      </c>
      <c r="R1469">
        <v>513.88</v>
      </c>
      <c r="S1469">
        <v>2055.54</v>
      </c>
      <c r="T1469">
        <v>0</v>
      </c>
      <c r="U1469">
        <v>2055.54</v>
      </c>
      <c r="V1469">
        <v>21</v>
      </c>
      <c r="W1469">
        <v>0</v>
      </c>
      <c r="X1469" t="s">
        <v>44</v>
      </c>
      <c r="Y1469">
        <v>8.9</v>
      </c>
      <c r="Z1469">
        <v>182.94</v>
      </c>
      <c r="AA1469">
        <v>0</v>
      </c>
    </row>
    <row r="1470" spans="1:27" x14ac:dyDescent="0.25">
      <c r="A1470" t="s">
        <v>1549</v>
      </c>
      <c r="B1470" s="6">
        <v>45832</v>
      </c>
      <c r="C1470" t="s">
        <v>75</v>
      </c>
      <c r="D1470" t="s">
        <v>46</v>
      </c>
      <c r="E1470" t="s">
        <v>47</v>
      </c>
      <c r="F1470" t="s">
        <v>30</v>
      </c>
      <c r="G1470" t="s">
        <v>144</v>
      </c>
      <c r="H1470">
        <v>6</v>
      </c>
      <c r="I1470">
        <v>416.41</v>
      </c>
      <c r="J1470">
        <v>15</v>
      </c>
      <c r="K1470">
        <v>28</v>
      </c>
      <c r="L1470">
        <v>5.88</v>
      </c>
      <c r="M1470">
        <v>2.8</v>
      </c>
      <c r="N1470" t="s">
        <v>68</v>
      </c>
      <c r="O1470" t="s">
        <v>42</v>
      </c>
      <c r="P1470" t="s">
        <v>34</v>
      </c>
      <c r="Q1470">
        <v>2498.46</v>
      </c>
      <c r="R1470">
        <v>374.77</v>
      </c>
      <c r="S1470">
        <v>2123.69</v>
      </c>
      <c r="T1470">
        <v>0</v>
      </c>
      <c r="U1470">
        <v>2123.69</v>
      </c>
      <c r="V1470">
        <v>23</v>
      </c>
      <c r="W1470">
        <v>5</v>
      </c>
      <c r="X1470" t="s">
        <v>44</v>
      </c>
      <c r="Y1470">
        <v>11.1</v>
      </c>
      <c r="Z1470">
        <v>235.73</v>
      </c>
      <c r="AA1470">
        <v>0</v>
      </c>
    </row>
    <row r="1471" spans="1:27" x14ac:dyDescent="0.25">
      <c r="A1471" t="s">
        <v>1550</v>
      </c>
      <c r="B1471" s="6">
        <v>45832</v>
      </c>
      <c r="C1471" t="s">
        <v>58</v>
      </c>
      <c r="D1471" t="s">
        <v>38</v>
      </c>
      <c r="E1471" t="s">
        <v>29</v>
      </c>
      <c r="F1471" t="s">
        <v>30</v>
      </c>
      <c r="G1471" t="s">
        <v>63</v>
      </c>
      <c r="H1471">
        <v>3</v>
      </c>
      <c r="I1471">
        <v>207.89</v>
      </c>
      <c r="J1471">
        <v>0</v>
      </c>
      <c r="K1471">
        <v>28</v>
      </c>
      <c r="L1471">
        <v>2.4</v>
      </c>
      <c r="M1471">
        <v>4.3</v>
      </c>
      <c r="N1471" t="s">
        <v>60</v>
      </c>
      <c r="O1471" t="s">
        <v>42</v>
      </c>
      <c r="P1471" t="s">
        <v>34</v>
      </c>
      <c r="Q1471">
        <v>623.66999999999996</v>
      </c>
      <c r="R1471">
        <v>0</v>
      </c>
      <c r="S1471">
        <v>623.66999999999996</v>
      </c>
      <c r="T1471">
        <v>0</v>
      </c>
      <c r="U1471">
        <v>623.66999999999996</v>
      </c>
      <c r="V1471">
        <v>28</v>
      </c>
      <c r="W1471">
        <v>0</v>
      </c>
      <c r="X1471" t="s">
        <v>44</v>
      </c>
      <c r="Y1471">
        <v>22.8</v>
      </c>
      <c r="Z1471">
        <v>142.19999999999999</v>
      </c>
      <c r="AA1471">
        <v>0</v>
      </c>
    </row>
    <row r="1472" spans="1:27" x14ac:dyDescent="0.25">
      <c r="A1472" t="s">
        <v>1551</v>
      </c>
      <c r="B1472" s="6">
        <v>45832</v>
      </c>
      <c r="C1472" t="s">
        <v>27</v>
      </c>
      <c r="D1472" t="s">
        <v>46</v>
      </c>
      <c r="E1472" t="s">
        <v>29</v>
      </c>
      <c r="F1472" t="s">
        <v>93</v>
      </c>
      <c r="G1472" t="s">
        <v>40</v>
      </c>
      <c r="H1472">
        <v>1</v>
      </c>
      <c r="I1472">
        <v>483.05</v>
      </c>
      <c r="J1472">
        <v>15</v>
      </c>
      <c r="K1472">
        <v>19</v>
      </c>
      <c r="L1472">
        <v>2.4500000000000002</v>
      </c>
      <c r="M1472">
        <v>3.1</v>
      </c>
      <c r="N1472" t="s">
        <v>41</v>
      </c>
      <c r="O1472" t="s">
        <v>33</v>
      </c>
      <c r="P1472" t="s">
        <v>64</v>
      </c>
      <c r="Q1472">
        <v>483.05</v>
      </c>
      <c r="R1472">
        <v>72.459999999999994</v>
      </c>
      <c r="S1472">
        <v>0</v>
      </c>
      <c r="T1472">
        <v>0</v>
      </c>
      <c r="U1472">
        <v>0</v>
      </c>
      <c r="V1472">
        <v>35</v>
      </c>
      <c r="W1472">
        <v>0</v>
      </c>
      <c r="X1472" t="s">
        <v>44</v>
      </c>
      <c r="Y1472">
        <v>20.3</v>
      </c>
      <c r="Z1472">
        <v>0</v>
      </c>
      <c r="AA1472">
        <v>0</v>
      </c>
    </row>
    <row r="1473" spans="1:27" x14ac:dyDescent="0.25">
      <c r="A1473" t="s">
        <v>1552</v>
      </c>
      <c r="B1473" s="6">
        <v>45832</v>
      </c>
      <c r="C1473" t="s">
        <v>37</v>
      </c>
      <c r="D1473" t="s">
        <v>54</v>
      </c>
      <c r="E1473" t="s">
        <v>29</v>
      </c>
      <c r="F1473" t="s">
        <v>59</v>
      </c>
      <c r="G1473" t="s">
        <v>100</v>
      </c>
      <c r="H1473">
        <v>3</v>
      </c>
      <c r="I1473">
        <v>351.44</v>
      </c>
      <c r="J1473">
        <v>5</v>
      </c>
      <c r="K1473">
        <v>44</v>
      </c>
      <c r="L1473">
        <v>6.95</v>
      </c>
      <c r="M1473">
        <v>3.8</v>
      </c>
      <c r="N1473" t="s">
        <v>50</v>
      </c>
      <c r="O1473" t="s">
        <v>42</v>
      </c>
      <c r="P1473" t="s">
        <v>43</v>
      </c>
      <c r="Q1473">
        <v>1054.32</v>
      </c>
      <c r="R1473">
        <v>52.72</v>
      </c>
      <c r="S1473">
        <v>1001.6</v>
      </c>
      <c r="T1473">
        <v>0</v>
      </c>
      <c r="U1473">
        <v>1001.6</v>
      </c>
      <c r="V1473">
        <v>42</v>
      </c>
      <c r="W1473">
        <v>2</v>
      </c>
      <c r="X1473" t="s">
        <v>44</v>
      </c>
      <c r="Y1473">
        <v>27.4</v>
      </c>
      <c r="Z1473">
        <v>274.44</v>
      </c>
      <c r="AA1473">
        <v>0</v>
      </c>
    </row>
    <row r="1474" spans="1:27" x14ac:dyDescent="0.25">
      <c r="A1474" t="s">
        <v>1553</v>
      </c>
      <c r="B1474" s="6">
        <v>45833</v>
      </c>
      <c r="C1474" t="s">
        <v>80</v>
      </c>
      <c r="D1474" t="s">
        <v>66</v>
      </c>
      <c r="E1474" t="s">
        <v>29</v>
      </c>
      <c r="F1474" t="s">
        <v>93</v>
      </c>
      <c r="G1474" t="s">
        <v>100</v>
      </c>
      <c r="H1474">
        <v>1</v>
      </c>
      <c r="I1474">
        <v>445.73</v>
      </c>
      <c r="J1474">
        <v>5</v>
      </c>
      <c r="K1474">
        <v>42</v>
      </c>
      <c r="L1474">
        <v>3.67</v>
      </c>
      <c r="M1474">
        <v>3.6</v>
      </c>
      <c r="N1474" t="s">
        <v>68</v>
      </c>
      <c r="O1474" t="s">
        <v>42</v>
      </c>
      <c r="P1474" t="s">
        <v>56</v>
      </c>
      <c r="Q1474">
        <v>445.73</v>
      </c>
      <c r="R1474">
        <v>22.29</v>
      </c>
      <c r="S1474">
        <v>423.44</v>
      </c>
      <c r="T1474">
        <v>0</v>
      </c>
      <c r="U1474">
        <v>423.44</v>
      </c>
      <c r="V1474">
        <v>30</v>
      </c>
      <c r="W1474">
        <v>12</v>
      </c>
      <c r="X1474" t="s">
        <v>35</v>
      </c>
      <c r="Y1474">
        <v>31.7</v>
      </c>
      <c r="Z1474">
        <v>134.22999999999999</v>
      </c>
      <c r="AA1474">
        <v>1</v>
      </c>
    </row>
    <row r="1475" spans="1:27" x14ac:dyDescent="0.25">
      <c r="A1475" t="s">
        <v>1554</v>
      </c>
      <c r="B1475" s="6">
        <v>45833</v>
      </c>
      <c r="C1475" t="s">
        <v>75</v>
      </c>
      <c r="D1475" t="s">
        <v>38</v>
      </c>
      <c r="E1475" t="s">
        <v>29</v>
      </c>
      <c r="F1475" t="s">
        <v>76</v>
      </c>
      <c r="G1475" t="s">
        <v>119</v>
      </c>
      <c r="H1475">
        <v>7</v>
      </c>
      <c r="I1475">
        <v>24.11</v>
      </c>
      <c r="J1475">
        <v>0</v>
      </c>
      <c r="K1475">
        <v>34</v>
      </c>
      <c r="L1475">
        <v>4.8499999999999996</v>
      </c>
      <c r="M1475">
        <v>3.6</v>
      </c>
      <c r="N1475" t="s">
        <v>68</v>
      </c>
      <c r="O1475" t="s">
        <v>42</v>
      </c>
      <c r="P1475" t="s">
        <v>34</v>
      </c>
      <c r="Q1475">
        <v>168.77</v>
      </c>
      <c r="R1475">
        <v>0</v>
      </c>
      <c r="S1475">
        <v>168.77</v>
      </c>
      <c r="T1475">
        <v>25</v>
      </c>
      <c r="U1475">
        <v>193.77</v>
      </c>
      <c r="V1475">
        <v>38</v>
      </c>
      <c r="W1475">
        <v>0</v>
      </c>
      <c r="X1475" t="s">
        <v>44</v>
      </c>
      <c r="Y1475">
        <v>22.7</v>
      </c>
      <c r="Z1475">
        <v>38.31</v>
      </c>
      <c r="AA1475">
        <v>0</v>
      </c>
    </row>
    <row r="1476" spans="1:27" x14ac:dyDescent="0.25">
      <c r="A1476" t="s">
        <v>1555</v>
      </c>
      <c r="B1476" s="6">
        <v>45833</v>
      </c>
      <c r="C1476" t="s">
        <v>84</v>
      </c>
      <c r="D1476" t="s">
        <v>46</v>
      </c>
      <c r="E1476" t="s">
        <v>29</v>
      </c>
      <c r="F1476" t="s">
        <v>73</v>
      </c>
      <c r="G1476" t="s">
        <v>63</v>
      </c>
      <c r="H1476">
        <v>2</v>
      </c>
      <c r="I1476">
        <v>366.87</v>
      </c>
      <c r="J1476">
        <v>10</v>
      </c>
      <c r="K1476">
        <v>19</v>
      </c>
      <c r="L1476">
        <v>0.62</v>
      </c>
      <c r="M1476">
        <v>4.4000000000000004</v>
      </c>
      <c r="N1476" t="s">
        <v>68</v>
      </c>
      <c r="O1476" t="s">
        <v>42</v>
      </c>
      <c r="P1476" t="s">
        <v>43</v>
      </c>
      <c r="Q1476">
        <v>733.74</v>
      </c>
      <c r="R1476">
        <v>73.37</v>
      </c>
      <c r="S1476">
        <v>660.37</v>
      </c>
      <c r="T1476">
        <v>0</v>
      </c>
      <c r="U1476">
        <v>660.37</v>
      </c>
      <c r="V1476">
        <v>35</v>
      </c>
      <c r="W1476">
        <v>0</v>
      </c>
      <c r="X1476" t="s">
        <v>44</v>
      </c>
      <c r="Y1476">
        <v>26</v>
      </c>
      <c r="Z1476">
        <v>171.7</v>
      </c>
      <c r="AA1476">
        <v>0</v>
      </c>
    </row>
    <row r="1477" spans="1:27" x14ac:dyDescent="0.25">
      <c r="A1477" t="s">
        <v>1556</v>
      </c>
      <c r="B1477" s="6">
        <v>45833</v>
      </c>
      <c r="C1477" t="s">
        <v>27</v>
      </c>
      <c r="D1477" t="s">
        <v>66</v>
      </c>
      <c r="E1477" t="s">
        <v>29</v>
      </c>
      <c r="F1477" t="s">
        <v>30</v>
      </c>
      <c r="G1477" t="s">
        <v>98</v>
      </c>
      <c r="H1477">
        <v>4</v>
      </c>
      <c r="I1477">
        <v>175.49</v>
      </c>
      <c r="J1477">
        <v>5</v>
      </c>
      <c r="K1477">
        <v>30</v>
      </c>
      <c r="L1477">
        <v>6.55</v>
      </c>
      <c r="M1477">
        <v>3</v>
      </c>
      <c r="N1477" t="s">
        <v>50</v>
      </c>
      <c r="O1477" t="s">
        <v>42</v>
      </c>
      <c r="P1477" t="s">
        <v>51</v>
      </c>
      <c r="Q1477">
        <v>701.96</v>
      </c>
      <c r="R1477">
        <v>35.1</v>
      </c>
      <c r="S1477">
        <v>666.86</v>
      </c>
      <c r="T1477">
        <v>0</v>
      </c>
      <c r="U1477">
        <v>666.86</v>
      </c>
      <c r="V1477">
        <v>25</v>
      </c>
      <c r="W1477">
        <v>5</v>
      </c>
      <c r="X1477" t="s">
        <v>44</v>
      </c>
      <c r="Y1477">
        <v>13.3</v>
      </c>
      <c r="Z1477">
        <v>88.69</v>
      </c>
      <c r="AA1477">
        <v>0</v>
      </c>
    </row>
    <row r="1478" spans="1:27" x14ac:dyDescent="0.25">
      <c r="A1478" t="s">
        <v>1557</v>
      </c>
      <c r="B1478" s="6">
        <v>45833</v>
      </c>
      <c r="C1478" t="s">
        <v>58</v>
      </c>
      <c r="D1478" t="s">
        <v>46</v>
      </c>
      <c r="E1478" t="s">
        <v>29</v>
      </c>
      <c r="F1478" t="s">
        <v>48</v>
      </c>
      <c r="G1478" t="s">
        <v>31</v>
      </c>
      <c r="H1478">
        <v>2</v>
      </c>
      <c r="I1478">
        <v>72.08</v>
      </c>
      <c r="J1478">
        <v>25</v>
      </c>
      <c r="K1478">
        <v>22</v>
      </c>
      <c r="L1478">
        <v>7.6</v>
      </c>
      <c r="M1478">
        <v>5</v>
      </c>
      <c r="N1478" t="s">
        <v>60</v>
      </c>
      <c r="O1478" t="s">
        <v>42</v>
      </c>
      <c r="P1478" t="s">
        <v>34</v>
      </c>
      <c r="Q1478">
        <v>144.16</v>
      </c>
      <c r="R1478">
        <v>36.04</v>
      </c>
      <c r="S1478">
        <v>108.12</v>
      </c>
      <c r="T1478">
        <v>15</v>
      </c>
      <c r="U1478">
        <v>123.12</v>
      </c>
      <c r="V1478">
        <v>15</v>
      </c>
      <c r="W1478">
        <v>7</v>
      </c>
      <c r="X1478" t="s">
        <v>35</v>
      </c>
      <c r="Y1478">
        <v>30.6</v>
      </c>
      <c r="Z1478">
        <v>33.08</v>
      </c>
      <c r="AA1478">
        <v>1</v>
      </c>
    </row>
    <row r="1479" spans="1:27" x14ac:dyDescent="0.25">
      <c r="A1479" t="s">
        <v>1558</v>
      </c>
      <c r="B1479" s="6">
        <v>45833</v>
      </c>
      <c r="C1479" t="s">
        <v>58</v>
      </c>
      <c r="D1479" t="s">
        <v>54</v>
      </c>
      <c r="E1479" t="s">
        <v>47</v>
      </c>
      <c r="F1479" t="s">
        <v>73</v>
      </c>
      <c r="G1479" t="s">
        <v>136</v>
      </c>
      <c r="H1479">
        <v>2</v>
      </c>
      <c r="I1479">
        <v>177.59</v>
      </c>
      <c r="J1479">
        <v>15</v>
      </c>
      <c r="K1479">
        <v>34</v>
      </c>
      <c r="L1479">
        <v>1.19</v>
      </c>
      <c r="M1479">
        <v>4</v>
      </c>
      <c r="N1479" t="s">
        <v>68</v>
      </c>
      <c r="O1479" t="s">
        <v>33</v>
      </c>
      <c r="P1479" t="s">
        <v>64</v>
      </c>
      <c r="Q1479">
        <v>355.18</v>
      </c>
      <c r="R1479">
        <v>53.28</v>
      </c>
      <c r="S1479">
        <v>0</v>
      </c>
      <c r="T1479">
        <v>0</v>
      </c>
      <c r="U1479">
        <v>0</v>
      </c>
      <c r="V1479">
        <v>26</v>
      </c>
      <c r="W1479">
        <v>8</v>
      </c>
      <c r="X1479" t="s">
        <v>35</v>
      </c>
      <c r="Y1479">
        <v>26.9</v>
      </c>
      <c r="Z1479">
        <v>0</v>
      </c>
      <c r="AA1479">
        <v>1</v>
      </c>
    </row>
    <row r="1480" spans="1:27" x14ac:dyDescent="0.25">
      <c r="A1480" t="s">
        <v>1559</v>
      </c>
      <c r="B1480" s="6">
        <v>45833</v>
      </c>
      <c r="C1480" t="s">
        <v>27</v>
      </c>
      <c r="D1480" t="s">
        <v>38</v>
      </c>
      <c r="E1480" t="s">
        <v>47</v>
      </c>
      <c r="F1480" t="s">
        <v>93</v>
      </c>
      <c r="G1480" t="s">
        <v>100</v>
      </c>
      <c r="H1480">
        <v>2</v>
      </c>
      <c r="I1480">
        <v>465.56</v>
      </c>
      <c r="J1480">
        <v>10</v>
      </c>
      <c r="K1480">
        <v>21</v>
      </c>
      <c r="L1480">
        <v>1.48</v>
      </c>
      <c r="M1480">
        <v>3.2</v>
      </c>
      <c r="N1480" t="s">
        <v>68</v>
      </c>
      <c r="O1480" t="s">
        <v>42</v>
      </c>
      <c r="P1480" t="s">
        <v>56</v>
      </c>
      <c r="Q1480">
        <v>931.12</v>
      </c>
      <c r="R1480">
        <v>93.11</v>
      </c>
      <c r="S1480">
        <v>838.01</v>
      </c>
      <c r="T1480">
        <v>0</v>
      </c>
      <c r="U1480">
        <v>838.01</v>
      </c>
      <c r="V1480">
        <v>37</v>
      </c>
      <c r="W1480">
        <v>0</v>
      </c>
      <c r="X1480" t="s">
        <v>44</v>
      </c>
      <c r="Y1480">
        <v>31.3</v>
      </c>
      <c r="Z1480">
        <v>262.3</v>
      </c>
      <c r="AA1480">
        <v>0</v>
      </c>
    </row>
    <row r="1481" spans="1:27" x14ac:dyDescent="0.25">
      <c r="A1481" t="s">
        <v>1560</v>
      </c>
      <c r="B1481" s="6">
        <v>45834</v>
      </c>
      <c r="C1481" t="s">
        <v>75</v>
      </c>
      <c r="D1481" t="s">
        <v>46</v>
      </c>
      <c r="E1481" t="s">
        <v>47</v>
      </c>
      <c r="F1481" t="s">
        <v>48</v>
      </c>
      <c r="G1481" t="s">
        <v>63</v>
      </c>
      <c r="H1481">
        <v>1</v>
      </c>
      <c r="I1481">
        <v>244.78</v>
      </c>
      <c r="J1481">
        <v>25</v>
      </c>
      <c r="K1481">
        <v>25</v>
      </c>
      <c r="L1481">
        <v>6.63</v>
      </c>
      <c r="M1481">
        <v>4.2</v>
      </c>
      <c r="N1481" t="s">
        <v>60</v>
      </c>
      <c r="O1481" t="s">
        <v>33</v>
      </c>
      <c r="P1481" t="s">
        <v>51</v>
      </c>
      <c r="Q1481">
        <v>244.78</v>
      </c>
      <c r="R1481">
        <v>61.2</v>
      </c>
      <c r="S1481">
        <v>0</v>
      </c>
      <c r="T1481">
        <v>15</v>
      </c>
      <c r="U1481">
        <v>0</v>
      </c>
      <c r="V1481">
        <v>25</v>
      </c>
      <c r="W1481">
        <v>0</v>
      </c>
      <c r="X1481" t="s">
        <v>44</v>
      </c>
      <c r="Y1481">
        <v>23.1</v>
      </c>
      <c r="Z1481">
        <v>0</v>
      </c>
      <c r="AA1481">
        <v>0</v>
      </c>
    </row>
    <row r="1482" spans="1:27" x14ac:dyDescent="0.25">
      <c r="A1482" t="s">
        <v>1561</v>
      </c>
      <c r="B1482" s="6">
        <v>45834</v>
      </c>
      <c r="C1482" t="s">
        <v>53</v>
      </c>
      <c r="D1482" t="s">
        <v>46</v>
      </c>
      <c r="E1482" t="s">
        <v>47</v>
      </c>
      <c r="F1482" t="s">
        <v>93</v>
      </c>
      <c r="G1482" t="s">
        <v>78</v>
      </c>
      <c r="H1482">
        <v>6</v>
      </c>
      <c r="I1482">
        <v>491.62</v>
      </c>
      <c r="J1482">
        <v>10</v>
      </c>
      <c r="K1482">
        <v>30</v>
      </c>
      <c r="L1482">
        <v>4.8899999999999997</v>
      </c>
      <c r="M1482">
        <v>3.8</v>
      </c>
      <c r="N1482" t="s">
        <v>32</v>
      </c>
      <c r="O1482" t="s">
        <v>42</v>
      </c>
      <c r="P1482" t="s">
        <v>43</v>
      </c>
      <c r="Q1482">
        <v>2949.72</v>
      </c>
      <c r="R1482">
        <v>294.97000000000003</v>
      </c>
      <c r="S1482">
        <v>2654.75</v>
      </c>
      <c r="T1482">
        <v>0</v>
      </c>
      <c r="U1482">
        <v>2654.75</v>
      </c>
      <c r="V1482">
        <v>24</v>
      </c>
      <c r="W1482">
        <v>6</v>
      </c>
      <c r="X1482" t="s">
        <v>35</v>
      </c>
      <c r="Y1482">
        <v>21.3</v>
      </c>
      <c r="Z1482">
        <v>565.46</v>
      </c>
      <c r="AA1482">
        <v>1</v>
      </c>
    </row>
    <row r="1483" spans="1:27" x14ac:dyDescent="0.25">
      <c r="A1483" t="s">
        <v>1562</v>
      </c>
      <c r="B1483" s="6">
        <v>45834</v>
      </c>
      <c r="C1483" t="s">
        <v>37</v>
      </c>
      <c r="D1483" t="s">
        <v>38</v>
      </c>
      <c r="E1483" t="s">
        <v>47</v>
      </c>
      <c r="F1483" t="s">
        <v>93</v>
      </c>
      <c r="G1483" t="s">
        <v>78</v>
      </c>
      <c r="H1483">
        <v>2</v>
      </c>
      <c r="I1483">
        <v>239.5</v>
      </c>
      <c r="J1483">
        <v>5</v>
      </c>
      <c r="K1483">
        <v>31</v>
      </c>
      <c r="L1483">
        <v>3.9</v>
      </c>
      <c r="M1483">
        <v>5</v>
      </c>
      <c r="N1483" t="s">
        <v>50</v>
      </c>
      <c r="O1483" t="s">
        <v>33</v>
      </c>
      <c r="P1483" t="s">
        <v>34</v>
      </c>
      <c r="Q1483">
        <v>479</v>
      </c>
      <c r="R1483">
        <v>23.95</v>
      </c>
      <c r="S1483">
        <v>0</v>
      </c>
      <c r="T1483">
        <v>0</v>
      </c>
      <c r="U1483">
        <v>0</v>
      </c>
      <c r="V1483">
        <v>32</v>
      </c>
      <c r="W1483">
        <v>0</v>
      </c>
      <c r="X1483" t="s">
        <v>44</v>
      </c>
      <c r="Y1483">
        <v>31</v>
      </c>
      <c r="Z1483">
        <v>0</v>
      </c>
      <c r="AA1483">
        <v>0</v>
      </c>
    </row>
    <row r="1484" spans="1:27" x14ac:dyDescent="0.25">
      <c r="A1484" t="s">
        <v>1563</v>
      </c>
      <c r="B1484" s="6">
        <v>45834</v>
      </c>
      <c r="C1484" t="s">
        <v>58</v>
      </c>
      <c r="D1484" t="s">
        <v>54</v>
      </c>
      <c r="E1484" t="s">
        <v>47</v>
      </c>
      <c r="F1484" t="s">
        <v>73</v>
      </c>
      <c r="G1484" t="s">
        <v>136</v>
      </c>
      <c r="H1484">
        <v>1</v>
      </c>
      <c r="I1484">
        <v>390.51</v>
      </c>
      <c r="J1484">
        <v>5</v>
      </c>
      <c r="K1484">
        <v>41</v>
      </c>
      <c r="L1484">
        <v>7.21</v>
      </c>
      <c r="M1484">
        <v>2.9</v>
      </c>
      <c r="N1484" t="s">
        <v>41</v>
      </c>
      <c r="O1484" t="s">
        <v>42</v>
      </c>
      <c r="P1484" t="s">
        <v>51</v>
      </c>
      <c r="Q1484">
        <v>390.51</v>
      </c>
      <c r="R1484">
        <v>19.53</v>
      </c>
      <c r="S1484">
        <v>370.98</v>
      </c>
      <c r="T1484">
        <v>0</v>
      </c>
      <c r="U1484">
        <v>370.98</v>
      </c>
      <c r="V1484">
        <v>23</v>
      </c>
      <c r="W1484">
        <v>18</v>
      </c>
      <c r="X1484" t="s">
        <v>35</v>
      </c>
      <c r="Y1484">
        <v>16</v>
      </c>
      <c r="Z1484">
        <v>59.36</v>
      </c>
      <c r="AA1484">
        <v>1</v>
      </c>
    </row>
    <row r="1485" spans="1:27" x14ac:dyDescent="0.25">
      <c r="A1485" t="s">
        <v>1564</v>
      </c>
      <c r="B1485" s="6">
        <v>45834</v>
      </c>
      <c r="C1485" t="s">
        <v>58</v>
      </c>
      <c r="D1485" t="s">
        <v>66</v>
      </c>
      <c r="E1485" t="s">
        <v>47</v>
      </c>
      <c r="F1485" t="s">
        <v>39</v>
      </c>
      <c r="G1485" t="s">
        <v>98</v>
      </c>
      <c r="H1485">
        <v>6</v>
      </c>
      <c r="I1485">
        <v>272.73</v>
      </c>
      <c r="J1485">
        <v>25</v>
      </c>
      <c r="K1485">
        <v>23</v>
      </c>
      <c r="L1485">
        <v>5.27</v>
      </c>
      <c r="M1485">
        <v>3.7</v>
      </c>
      <c r="N1485" t="s">
        <v>41</v>
      </c>
      <c r="O1485" t="s">
        <v>42</v>
      </c>
      <c r="P1485" t="s">
        <v>43</v>
      </c>
      <c r="Q1485">
        <v>1636.38</v>
      </c>
      <c r="R1485">
        <v>409.1</v>
      </c>
      <c r="S1485">
        <v>1227.28</v>
      </c>
      <c r="T1485">
        <v>0</v>
      </c>
      <c r="U1485">
        <v>1227.28</v>
      </c>
      <c r="V1485">
        <v>21</v>
      </c>
      <c r="W1485">
        <v>2</v>
      </c>
      <c r="X1485" t="s">
        <v>44</v>
      </c>
      <c r="Y1485">
        <v>18.100000000000001</v>
      </c>
      <c r="Z1485">
        <v>222.14</v>
      </c>
      <c r="AA1485">
        <v>0</v>
      </c>
    </row>
    <row r="1486" spans="1:27" x14ac:dyDescent="0.25">
      <c r="A1486" t="s">
        <v>1565</v>
      </c>
      <c r="B1486" s="6">
        <v>45834</v>
      </c>
      <c r="C1486" t="s">
        <v>88</v>
      </c>
      <c r="D1486" t="s">
        <v>46</v>
      </c>
      <c r="E1486" t="s">
        <v>47</v>
      </c>
      <c r="F1486" t="s">
        <v>39</v>
      </c>
      <c r="G1486" t="s">
        <v>100</v>
      </c>
      <c r="H1486">
        <v>7</v>
      </c>
      <c r="I1486">
        <v>22.85</v>
      </c>
      <c r="J1486">
        <v>25</v>
      </c>
      <c r="K1486">
        <v>39</v>
      </c>
      <c r="L1486">
        <v>5.07</v>
      </c>
      <c r="M1486">
        <v>4.5</v>
      </c>
      <c r="N1486" t="s">
        <v>41</v>
      </c>
      <c r="O1486" t="s">
        <v>42</v>
      </c>
      <c r="P1486" t="s">
        <v>34</v>
      </c>
      <c r="Q1486">
        <v>159.94999999999999</v>
      </c>
      <c r="R1486">
        <v>39.99</v>
      </c>
      <c r="S1486">
        <v>119.96</v>
      </c>
      <c r="T1486">
        <v>10</v>
      </c>
      <c r="U1486">
        <v>129.96</v>
      </c>
      <c r="V1486">
        <v>38</v>
      </c>
      <c r="W1486">
        <v>1</v>
      </c>
      <c r="X1486" t="s">
        <v>44</v>
      </c>
      <c r="Y1486">
        <v>24</v>
      </c>
      <c r="Z1486">
        <v>28.79</v>
      </c>
      <c r="AA1486">
        <v>0</v>
      </c>
    </row>
    <row r="1487" spans="1:27" x14ac:dyDescent="0.25">
      <c r="A1487" t="s">
        <v>1566</v>
      </c>
      <c r="B1487" s="6">
        <v>45834</v>
      </c>
      <c r="C1487" t="s">
        <v>27</v>
      </c>
      <c r="D1487" t="s">
        <v>54</v>
      </c>
      <c r="E1487" t="s">
        <v>47</v>
      </c>
      <c r="F1487" t="s">
        <v>30</v>
      </c>
      <c r="G1487" t="s">
        <v>31</v>
      </c>
      <c r="H1487">
        <v>7</v>
      </c>
      <c r="I1487">
        <v>156.49</v>
      </c>
      <c r="J1487">
        <v>10</v>
      </c>
      <c r="K1487">
        <v>20</v>
      </c>
      <c r="L1487">
        <v>3.86</v>
      </c>
      <c r="M1487">
        <v>4.9000000000000004</v>
      </c>
      <c r="N1487" t="s">
        <v>41</v>
      </c>
      <c r="O1487" t="s">
        <v>42</v>
      </c>
      <c r="P1487" t="s">
        <v>34</v>
      </c>
      <c r="Q1487">
        <v>1095.43</v>
      </c>
      <c r="R1487">
        <v>109.54</v>
      </c>
      <c r="S1487">
        <v>985.89</v>
      </c>
      <c r="T1487">
        <v>0</v>
      </c>
      <c r="U1487">
        <v>985.89</v>
      </c>
      <c r="V1487">
        <v>33</v>
      </c>
      <c r="W1487">
        <v>0</v>
      </c>
      <c r="X1487" t="s">
        <v>44</v>
      </c>
      <c r="Y1487">
        <v>15.7</v>
      </c>
      <c r="Z1487">
        <v>154.78</v>
      </c>
      <c r="AA1487">
        <v>0</v>
      </c>
    </row>
    <row r="1488" spans="1:27" x14ac:dyDescent="0.25">
      <c r="A1488" t="s">
        <v>1567</v>
      </c>
      <c r="B1488" s="6">
        <v>45834</v>
      </c>
      <c r="C1488" t="s">
        <v>80</v>
      </c>
      <c r="D1488" t="s">
        <v>66</v>
      </c>
      <c r="E1488" t="s">
        <v>47</v>
      </c>
      <c r="F1488" t="s">
        <v>76</v>
      </c>
      <c r="G1488" t="s">
        <v>67</v>
      </c>
      <c r="H1488">
        <v>6</v>
      </c>
      <c r="I1488">
        <v>158.65</v>
      </c>
      <c r="J1488">
        <v>20</v>
      </c>
      <c r="K1488">
        <v>15</v>
      </c>
      <c r="L1488">
        <v>7.37</v>
      </c>
      <c r="M1488">
        <v>3.7</v>
      </c>
      <c r="N1488" t="s">
        <v>60</v>
      </c>
      <c r="O1488" t="s">
        <v>42</v>
      </c>
      <c r="P1488" t="s">
        <v>43</v>
      </c>
      <c r="Q1488">
        <v>951.9</v>
      </c>
      <c r="R1488">
        <v>190.38</v>
      </c>
      <c r="S1488">
        <v>761.52</v>
      </c>
      <c r="T1488">
        <v>0</v>
      </c>
      <c r="U1488">
        <v>761.52</v>
      </c>
      <c r="V1488">
        <v>43</v>
      </c>
      <c r="W1488">
        <v>0</v>
      </c>
      <c r="X1488" t="s">
        <v>44</v>
      </c>
      <c r="Y1488">
        <v>21.5</v>
      </c>
      <c r="Z1488">
        <v>163.72999999999999</v>
      </c>
      <c r="AA1488">
        <v>0</v>
      </c>
    </row>
    <row r="1489" spans="1:27" x14ac:dyDescent="0.25">
      <c r="A1489" t="s">
        <v>1568</v>
      </c>
      <c r="B1489" s="6">
        <v>45834</v>
      </c>
      <c r="C1489" t="s">
        <v>58</v>
      </c>
      <c r="D1489" t="s">
        <v>66</v>
      </c>
      <c r="E1489" t="s">
        <v>29</v>
      </c>
      <c r="F1489" t="s">
        <v>59</v>
      </c>
      <c r="G1489" t="s">
        <v>144</v>
      </c>
      <c r="H1489">
        <v>1</v>
      </c>
      <c r="I1489">
        <v>198.04</v>
      </c>
      <c r="J1489">
        <v>15</v>
      </c>
      <c r="K1489">
        <v>24</v>
      </c>
      <c r="L1489">
        <v>4.5599999999999996</v>
      </c>
      <c r="M1489">
        <v>3.9</v>
      </c>
      <c r="N1489" t="s">
        <v>50</v>
      </c>
      <c r="O1489" t="s">
        <v>42</v>
      </c>
      <c r="P1489" t="s">
        <v>34</v>
      </c>
      <c r="Q1489">
        <v>198.04</v>
      </c>
      <c r="R1489">
        <v>29.71</v>
      </c>
      <c r="S1489">
        <v>168.33</v>
      </c>
      <c r="T1489">
        <v>25</v>
      </c>
      <c r="U1489">
        <v>193.33</v>
      </c>
      <c r="V1489">
        <v>29</v>
      </c>
      <c r="W1489">
        <v>0</v>
      </c>
      <c r="X1489" t="s">
        <v>44</v>
      </c>
      <c r="Y1489">
        <v>26</v>
      </c>
      <c r="Z1489">
        <v>43.77</v>
      </c>
      <c r="AA1489">
        <v>0</v>
      </c>
    </row>
    <row r="1490" spans="1:27" x14ac:dyDescent="0.25">
      <c r="A1490" t="s">
        <v>1569</v>
      </c>
      <c r="B1490" s="6">
        <v>45834</v>
      </c>
      <c r="C1490" t="s">
        <v>58</v>
      </c>
      <c r="D1490" t="s">
        <v>66</v>
      </c>
      <c r="E1490" t="s">
        <v>29</v>
      </c>
      <c r="F1490" t="s">
        <v>76</v>
      </c>
      <c r="G1490" t="s">
        <v>70</v>
      </c>
      <c r="H1490">
        <v>4</v>
      </c>
      <c r="I1490">
        <v>337.56</v>
      </c>
      <c r="J1490">
        <v>10</v>
      </c>
      <c r="K1490">
        <v>20</v>
      </c>
      <c r="L1490">
        <v>3.46</v>
      </c>
      <c r="M1490">
        <v>4.7</v>
      </c>
      <c r="N1490" t="s">
        <v>68</v>
      </c>
      <c r="O1490" t="s">
        <v>42</v>
      </c>
      <c r="P1490" t="s">
        <v>56</v>
      </c>
      <c r="Q1490">
        <v>1350.24</v>
      </c>
      <c r="R1490">
        <v>135.02000000000001</v>
      </c>
      <c r="S1490">
        <v>1215.22</v>
      </c>
      <c r="T1490">
        <v>0</v>
      </c>
      <c r="U1490">
        <v>1215.22</v>
      </c>
      <c r="V1490">
        <v>42</v>
      </c>
      <c r="W1490">
        <v>0</v>
      </c>
      <c r="X1490" t="s">
        <v>44</v>
      </c>
      <c r="Y1490">
        <v>14</v>
      </c>
      <c r="Z1490">
        <v>170.13</v>
      </c>
      <c r="AA1490">
        <v>0</v>
      </c>
    </row>
    <row r="1491" spans="1:27" x14ac:dyDescent="0.25">
      <c r="A1491" t="s">
        <v>1570</v>
      </c>
      <c r="B1491" s="6">
        <v>45835</v>
      </c>
      <c r="C1491" t="s">
        <v>84</v>
      </c>
      <c r="D1491" t="s">
        <v>38</v>
      </c>
      <c r="E1491" t="s">
        <v>47</v>
      </c>
      <c r="F1491" t="s">
        <v>59</v>
      </c>
      <c r="G1491" t="s">
        <v>136</v>
      </c>
      <c r="H1491">
        <v>3</v>
      </c>
      <c r="I1491">
        <v>258.08999999999997</v>
      </c>
      <c r="J1491">
        <v>5</v>
      </c>
      <c r="K1491">
        <v>45</v>
      </c>
      <c r="L1491">
        <v>4.71</v>
      </c>
      <c r="M1491">
        <v>4.7</v>
      </c>
      <c r="N1491" t="s">
        <v>41</v>
      </c>
      <c r="O1491" t="s">
        <v>33</v>
      </c>
      <c r="P1491" t="s">
        <v>43</v>
      </c>
      <c r="Q1491">
        <v>774.27</v>
      </c>
      <c r="R1491">
        <v>38.71</v>
      </c>
      <c r="S1491">
        <v>0</v>
      </c>
      <c r="T1491">
        <v>0</v>
      </c>
      <c r="U1491">
        <v>0</v>
      </c>
      <c r="V1491">
        <v>38</v>
      </c>
      <c r="W1491">
        <v>7</v>
      </c>
      <c r="X1491" t="s">
        <v>35</v>
      </c>
      <c r="Y1491">
        <v>16</v>
      </c>
      <c r="Z1491">
        <v>0</v>
      </c>
      <c r="AA1491">
        <v>1</v>
      </c>
    </row>
    <row r="1492" spans="1:27" x14ac:dyDescent="0.25">
      <c r="A1492" t="s">
        <v>1571</v>
      </c>
      <c r="B1492" s="6">
        <v>45835</v>
      </c>
      <c r="C1492" t="s">
        <v>27</v>
      </c>
      <c r="D1492" t="s">
        <v>66</v>
      </c>
      <c r="E1492" t="s">
        <v>47</v>
      </c>
      <c r="F1492" t="s">
        <v>86</v>
      </c>
      <c r="G1492" t="s">
        <v>119</v>
      </c>
      <c r="H1492">
        <v>3</v>
      </c>
      <c r="I1492">
        <v>276.13</v>
      </c>
      <c r="J1492">
        <v>25</v>
      </c>
      <c r="K1492">
        <v>41</v>
      </c>
      <c r="L1492">
        <v>3.73</v>
      </c>
      <c r="M1492">
        <v>4.2</v>
      </c>
      <c r="N1492" t="s">
        <v>68</v>
      </c>
      <c r="O1492" t="s">
        <v>33</v>
      </c>
      <c r="P1492" t="s">
        <v>43</v>
      </c>
      <c r="Q1492">
        <v>828.39</v>
      </c>
      <c r="R1492">
        <v>207.1</v>
      </c>
      <c r="S1492">
        <v>0</v>
      </c>
      <c r="T1492">
        <v>0</v>
      </c>
      <c r="U1492">
        <v>0</v>
      </c>
      <c r="V1492">
        <v>44</v>
      </c>
      <c r="W1492">
        <v>0</v>
      </c>
      <c r="X1492" t="s">
        <v>44</v>
      </c>
      <c r="Y1492">
        <v>31.5</v>
      </c>
      <c r="Z1492">
        <v>0</v>
      </c>
      <c r="AA1492">
        <v>0</v>
      </c>
    </row>
    <row r="1493" spans="1:27" x14ac:dyDescent="0.25">
      <c r="A1493" t="s">
        <v>1572</v>
      </c>
      <c r="B1493" s="6">
        <v>45835</v>
      </c>
      <c r="C1493" t="s">
        <v>37</v>
      </c>
      <c r="D1493" t="s">
        <v>66</v>
      </c>
      <c r="E1493" t="s">
        <v>29</v>
      </c>
      <c r="F1493" t="s">
        <v>111</v>
      </c>
      <c r="G1493" t="s">
        <v>63</v>
      </c>
      <c r="H1493">
        <v>6</v>
      </c>
      <c r="I1493">
        <v>419.39</v>
      </c>
      <c r="J1493">
        <v>10</v>
      </c>
      <c r="K1493">
        <v>17</v>
      </c>
      <c r="L1493">
        <v>4.59</v>
      </c>
      <c r="M1493">
        <v>4.0999999999999996</v>
      </c>
      <c r="N1493" t="s">
        <v>32</v>
      </c>
      <c r="O1493" t="s">
        <v>42</v>
      </c>
      <c r="P1493" t="s">
        <v>43</v>
      </c>
      <c r="Q1493">
        <v>2516.34</v>
      </c>
      <c r="R1493">
        <v>251.63</v>
      </c>
      <c r="S1493">
        <v>2264.71</v>
      </c>
      <c r="T1493">
        <v>0</v>
      </c>
      <c r="U1493">
        <v>2264.71</v>
      </c>
      <c r="V1493">
        <v>17</v>
      </c>
      <c r="W1493">
        <v>0</v>
      </c>
      <c r="X1493" t="s">
        <v>44</v>
      </c>
      <c r="Y1493">
        <v>23.7</v>
      </c>
      <c r="Z1493">
        <v>536.74</v>
      </c>
      <c r="AA1493">
        <v>0</v>
      </c>
    </row>
    <row r="1494" spans="1:27" x14ac:dyDescent="0.25">
      <c r="A1494" t="s">
        <v>1573</v>
      </c>
      <c r="B1494" s="6">
        <v>45835</v>
      </c>
      <c r="C1494" t="s">
        <v>27</v>
      </c>
      <c r="D1494" t="s">
        <v>38</v>
      </c>
      <c r="E1494" t="s">
        <v>47</v>
      </c>
      <c r="F1494" t="s">
        <v>30</v>
      </c>
      <c r="G1494" t="s">
        <v>49</v>
      </c>
      <c r="H1494">
        <v>1</v>
      </c>
      <c r="I1494">
        <v>315.95999999999998</v>
      </c>
      <c r="J1494">
        <v>5</v>
      </c>
      <c r="K1494">
        <v>37</v>
      </c>
      <c r="L1494">
        <v>6.34</v>
      </c>
      <c r="M1494">
        <v>4</v>
      </c>
      <c r="N1494" t="s">
        <v>60</v>
      </c>
      <c r="O1494" t="s">
        <v>42</v>
      </c>
      <c r="P1494" t="s">
        <v>64</v>
      </c>
      <c r="Q1494">
        <v>315.95999999999998</v>
      </c>
      <c r="R1494">
        <v>15.8</v>
      </c>
      <c r="S1494">
        <v>300.16000000000003</v>
      </c>
      <c r="T1494">
        <v>0</v>
      </c>
      <c r="U1494">
        <v>300.16000000000003</v>
      </c>
      <c r="V1494">
        <v>36</v>
      </c>
      <c r="W1494">
        <v>1</v>
      </c>
      <c r="X1494" t="s">
        <v>44</v>
      </c>
      <c r="Y1494">
        <v>20.2</v>
      </c>
      <c r="Z1494">
        <v>60.63</v>
      </c>
      <c r="AA1494">
        <v>0</v>
      </c>
    </row>
    <row r="1495" spans="1:27" x14ac:dyDescent="0.25">
      <c r="A1495" t="s">
        <v>1574</v>
      </c>
      <c r="B1495" s="6">
        <v>45835</v>
      </c>
      <c r="C1495" t="s">
        <v>88</v>
      </c>
      <c r="D1495" t="s">
        <v>28</v>
      </c>
      <c r="E1495" t="s">
        <v>47</v>
      </c>
      <c r="F1495" t="s">
        <v>30</v>
      </c>
      <c r="G1495" t="s">
        <v>119</v>
      </c>
      <c r="H1495">
        <v>1</v>
      </c>
      <c r="I1495">
        <v>312.92</v>
      </c>
      <c r="J1495">
        <v>20</v>
      </c>
      <c r="K1495">
        <v>24</v>
      </c>
      <c r="L1495">
        <v>2.15</v>
      </c>
      <c r="M1495">
        <v>2.9</v>
      </c>
      <c r="N1495" t="s">
        <v>50</v>
      </c>
      <c r="O1495" t="s">
        <v>42</v>
      </c>
      <c r="P1495" t="s">
        <v>56</v>
      </c>
      <c r="Q1495">
        <v>312.92</v>
      </c>
      <c r="R1495">
        <v>62.58</v>
      </c>
      <c r="S1495">
        <v>250.34</v>
      </c>
      <c r="T1495">
        <v>20</v>
      </c>
      <c r="U1495">
        <v>270.33999999999997</v>
      </c>
      <c r="V1495">
        <v>18</v>
      </c>
      <c r="W1495">
        <v>6</v>
      </c>
      <c r="X1495" t="s">
        <v>35</v>
      </c>
      <c r="Y1495">
        <v>11</v>
      </c>
      <c r="Z1495">
        <v>27.54</v>
      </c>
      <c r="AA1495">
        <v>1</v>
      </c>
    </row>
    <row r="1496" spans="1:27" x14ac:dyDescent="0.25">
      <c r="A1496" t="s">
        <v>1575</v>
      </c>
      <c r="B1496" s="6">
        <v>45835</v>
      </c>
      <c r="C1496" t="s">
        <v>27</v>
      </c>
      <c r="D1496" t="s">
        <v>46</v>
      </c>
      <c r="E1496" t="s">
        <v>29</v>
      </c>
      <c r="F1496" t="s">
        <v>81</v>
      </c>
      <c r="G1496" t="s">
        <v>119</v>
      </c>
      <c r="H1496">
        <v>2</v>
      </c>
      <c r="I1496">
        <v>36.840000000000003</v>
      </c>
      <c r="J1496">
        <v>0</v>
      </c>
      <c r="K1496">
        <v>29</v>
      </c>
      <c r="L1496">
        <v>1.87</v>
      </c>
      <c r="M1496">
        <v>3.6</v>
      </c>
      <c r="N1496" t="s">
        <v>60</v>
      </c>
      <c r="O1496" t="s">
        <v>42</v>
      </c>
      <c r="P1496" t="s">
        <v>64</v>
      </c>
      <c r="Q1496">
        <v>73.680000000000007</v>
      </c>
      <c r="R1496">
        <v>0</v>
      </c>
      <c r="S1496">
        <v>73.680000000000007</v>
      </c>
      <c r="T1496">
        <v>15</v>
      </c>
      <c r="U1496">
        <v>88.68</v>
      </c>
      <c r="V1496">
        <v>37</v>
      </c>
      <c r="W1496">
        <v>0</v>
      </c>
      <c r="X1496" t="s">
        <v>44</v>
      </c>
      <c r="Y1496">
        <v>18.2</v>
      </c>
      <c r="Z1496">
        <v>13.41</v>
      </c>
      <c r="AA1496">
        <v>0</v>
      </c>
    </row>
    <row r="1497" spans="1:27" x14ac:dyDescent="0.25">
      <c r="A1497" t="s">
        <v>1576</v>
      </c>
      <c r="B1497" s="6">
        <v>45835</v>
      </c>
      <c r="C1497" t="s">
        <v>53</v>
      </c>
      <c r="D1497" t="s">
        <v>66</v>
      </c>
      <c r="E1497" t="s">
        <v>47</v>
      </c>
      <c r="F1497" t="s">
        <v>30</v>
      </c>
      <c r="G1497" t="s">
        <v>136</v>
      </c>
      <c r="H1497">
        <v>3</v>
      </c>
      <c r="I1497">
        <v>423.69</v>
      </c>
      <c r="J1497">
        <v>20</v>
      </c>
      <c r="K1497">
        <v>19</v>
      </c>
      <c r="L1497">
        <v>7.34</v>
      </c>
      <c r="M1497">
        <v>4.3</v>
      </c>
      <c r="N1497" t="s">
        <v>68</v>
      </c>
      <c r="O1497" t="s">
        <v>42</v>
      </c>
      <c r="P1497" t="s">
        <v>56</v>
      </c>
      <c r="Q1497">
        <v>1271.07</v>
      </c>
      <c r="R1497">
        <v>254.21</v>
      </c>
      <c r="S1497">
        <v>1016.86</v>
      </c>
      <c r="T1497">
        <v>0</v>
      </c>
      <c r="U1497">
        <v>1016.86</v>
      </c>
      <c r="V1497">
        <v>22</v>
      </c>
      <c r="W1497">
        <v>0</v>
      </c>
      <c r="X1497" t="s">
        <v>44</v>
      </c>
      <c r="Y1497">
        <v>26.5</v>
      </c>
      <c r="Z1497">
        <v>269.47000000000003</v>
      </c>
      <c r="AA1497">
        <v>0</v>
      </c>
    </row>
    <row r="1498" spans="1:27" x14ac:dyDescent="0.25">
      <c r="A1498" t="s">
        <v>1577</v>
      </c>
      <c r="B1498" s="6">
        <v>45835</v>
      </c>
      <c r="C1498" t="s">
        <v>75</v>
      </c>
      <c r="D1498" t="s">
        <v>54</v>
      </c>
      <c r="E1498" t="s">
        <v>47</v>
      </c>
      <c r="F1498" t="s">
        <v>73</v>
      </c>
      <c r="G1498" t="s">
        <v>40</v>
      </c>
      <c r="H1498">
        <v>6</v>
      </c>
      <c r="I1498">
        <v>494.49</v>
      </c>
      <c r="J1498">
        <v>25</v>
      </c>
      <c r="K1498">
        <v>25</v>
      </c>
      <c r="L1498">
        <v>5.59</v>
      </c>
      <c r="M1498">
        <v>4.4000000000000004</v>
      </c>
      <c r="N1498" t="s">
        <v>41</v>
      </c>
      <c r="O1498" t="s">
        <v>33</v>
      </c>
      <c r="P1498" t="s">
        <v>34</v>
      </c>
      <c r="Q1498">
        <v>2966.94</v>
      </c>
      <c r="R1498">
        <v>741.74</v>
      </c>
      <c r="S1498">
        <v>0</v>
      </c>
      <c r="T1498">
        <v>0</v>
      </c>
      <c r="U1498">
        <v>0</v>
      </c>
      <c r="V1498">
        <v>16</v>
      </c>
      <c r="W1498">
        <v>9</v>
      </c>
      <c r="X1498" t="s">
        <v>35</v>
      </c>
      <c r="Y1498">
        <v>12.3</v>
      </c>
      <c r="Z1498">
        <v>0</v>
      </c>
      <c r="AA1498">
        <v>1</v>
      </c>
    </row>
    <row r="1499" spans="1:27" x14ac:dyDescent="0.25">
      <c r="A1499" t="s">
        <v>1578</v>
      </c>
      <c r="B1499" s="6">
        <v>45835</v>
      </c>
      <c r="C1499" t="s">
        <v>53</v>
      </c>
      <c r="D1499" t="s">
        <v>66</v>
      </c>
      <c r="E1499" t="s">
        <v>47</v>
      </c>
      <c r="F1499" t="s">
        <v>30</v>
      </c>
      <c r="G1499" t="s">
        <v>82</v>
      </c>
      <c r="H1499">
        <v>7</v>
      </c>
      <c r="I1499">
        <v>198.76</v>
      </c>
      <c r="J1499">
        <v>15</v>
      </c>
      <c r="K1499">
        <v>30</v>
      </c>
      <c r="L1499">
        <v>7.89</v>
      </c>
      <c r="M1499">
        <v>4.0999999999999996</v>
      </c>
      <c r="N1499" t="s">
        <v>68</v>
      </c>
      <c r="O1499" t="s">
        <v>42</v>
      </c>
      <c r="P1499" t="s">
        <v>64</v>
      </c>
      <c r="Q1499">
        <v>1391.32</v>
      </c>
      <c r="R1499">
        <v>208.7</v>
      </c>
      <c r="S1499">
        <v>1182.6199999999999</v>
      </c>
      <c r="T1499">
        <v>0</v>
      </c>
      <c r="U1499">
        <v>1182.6199999999999</v>
      </c>
      <c r="V1499">
        <v>43</v>
      </c>
      <c r="W1499">
        <v>0</v>
      </c>
      <c r="X1499" t="s">
        <v>44</v>
      </c>
      <c r="Y1499">
        <v>29.1</v>
      </c>
      <c r="Z1499">
        <v>344.14</v>
      </c>
      <c r="AA1499">
        <v>0</v>
      </c>
    </row>
    <row r="1500" spans="1:27" x14ac:dyDescent="0.25">
      <c r="A1500" t="s">
        <v>1579</v>
      </c>
      <c r="B1500" s="6">
        <v>45835</v>
      </c>
      <c r="C1500" t="s">
        <v>75</v>
      </c>
      <c r="D1500" t="s">
        <v>66</v>
      </c>
      <c r="E1500" t="s">
        <v>29</v>
      </c>
      <c r="F1500" t="s">
        <v>73</v>
      </c>
      <c r="G1500" t="s">
        <v>67</v>
      </c>
      <c r="H1500">
        <v>3</v>
      </c>
      <c r="I1500">
        <v>261.97000000000003</v>
      </c>
      <c r="J1500">
        <v>15</v>
      </c>
      <c r="K1500">
        <v>31</v>
      </c>
      <c r="L1500">
        <v>0.76</v>
      </c>
      <c r="M1500">
        <v>4.4000000000000004</v>
      </c>
      <c r="N1500" t="s">
        <v>50</v>
      </c>
      <c r="O1500" t="s">
        <v>42</v>
      </c>
      <c r="P1500" t="s">
        <v>64</v>
      </c>
      <c r="Q1500">
        <v>785.91</v>
      </c>
      <c r="R1500">
        <v>117.89</v>
      </c>
      <c r="S1500">
        <v>668.02</v>
      </c>
      <c r="T1500">
        <v>0</v>
      </c>
      <c r="U1500">
        <v>668.02</v>
      </c>
      <c r="V1500">
        <v>32</v>
      </c>
      <c r="W1500">
        <v>0</v>
      </c>
      <c r="X1500" t="s">
        <v>44</v>
      </c>
      <c r="Y1500">
        <v>11.7</v>
      </c>
      <c r="Z1500">
        <v>78.16</v>
      </c>
      <c r="AA1500">
        <v>0</v>
      </c>
    </row>
    <row r="1501" spans="1:27" x14ac:dyDescent="0.25">
      <c r="A1501" t="s">
        <v>1580</v>
      </c>
      <c r="B1501" s="6">
        <v>45835</v>
      </c>
      <c r="C1501" t="s">
        <v>84</v>
      </c>
      <c r="D1501" t="s">
        <v>66</v>
      </c>
      <c r="E1501" t="s">
        <v>29</v>
      </c>
      <c r="F1501" t="s">
        <v>59</v>
      </c>
      <c r="G1501" t="s">
        <v>144</v>
      </c>
      <c r="H1501">
        <v>6</v>
      </c>
      <c r="I1501">
        <v>483.89</v>
      </c>
      <c r="J1501">
        <v>0</v>
      </c>
      <c r="K1501">
        <v>35</v>
      </c>
      <c r="L1501">
        <v>6.54</v>
      </c>
      <c r="M1501">
        <v>3.9</v>
      </c>
      <c r="N1501" t="s">
        <v>41</v>
      </c>
      <c r="O1501" t="s">
        <v>33</v>
      </c>
      <c r="P1501" t="s">
        <v>51</v>
      </c>
      <c r="Q1501">
        <v>2903.34</v>
      </c>
      <c r="R1501">
        <v>0</v>
      </c>
      <c r="S1501">
        <v>0</v>
      </c>
      <c r="T1501">
        <v>0</v>
      </c>
      <c r="U1501">
        <v>0</v>
      </c>
      <c r="V1501">
        <v>28</v>
      </c>
      <c r="W1501">
        <v>7</v>
      </c>
      <c r="X1501" t="s">
        <v>35</v>
      </c>
      <c r="Y1501">
        <v>24.8</v>
      </c>
      <c r="Z1501">
        <v>0</v>
      </c>
      <c r="AA1501">
        <v>1</v>
      </c>
    </row>
    <row r="1502" spans="1:27" x14ac:dyDescent="0.25">
      <c r="A1502" t="s">
        <v>1581</v>
      </c>
      <c r="B1502" s="6">
        <v>45835</v>
      </c>
      <c r="C1502" t="s">
        <v>58</v>
      </c>
      <c r="D1502" t="s">
        <v>38</v>
      </c>
      <c r="E1502" t="s">
        <v>47</v>
      </c>
      <c r="F1502" t="s">
        <v>86</v>
      </c>
      <c r="G1502" t="s">
        <v>119</v>
      </c>
      <c r="H1502">
        <v>2</v>
      </c>
      <c r="I1502">
        <v>334.96</v>
      </c>
      <c r="J1502">
        <v>25</v>
      </c>
      <c r="K1502">
        <v>29</v>
      </c>
      <c r="L1502">
        <v>5.96</v>
      </c>
      <c r="M1502">
        <v>4.8</v>
      </c>
      <c r="N1502" t="s">
        <v>32</v>
      </c>
      <c r="O1502" t="s">
        <v>42</v>
      </c>
      <c r="P1502" t="s">
        <v>64</v>
      </c>
      <c r="Q1502">
        <v>669.92</v>
      </c>
      <c r="R1502">
        <v>167.48</v>
      </c>
      <c r="S1502">
        <v>502.44</v>
      </c>
      <c r="T1502">
        <v>0</v>
      </c>
      <c r="U1502">
        <v>502.44</v>
      </c>
      <c r="V1502">
        <v>38</v>
      </c>
      <c r="W1502">
        <v>0</v>
      </c>
      <c r="X1502" t="s">
        <v>44</v>
      </c>
      <c r="Y1502">
        <v>28.5</v>
      </c>
      <c r="Z1502">
        <v>143.19999999999999</v>
      </c>
      <c r="AA1502">
        <v>0</v>
      </c>
    </row>
    <row r="1503" spans="1:27" x14ac:dyDescent="0.25">
      <c r="A1503" t="s">
        <v>1582</v>
      </c>
      <c r="B1503" s="6">
        <v>45836</v>
      </c>
      <c r="C1503" t="s">
        <v>75</v>
      </c>
      <c r="D1503" t="s">
        <v>38</v>
      </c>
      <c r="E1503" t="s">
        <v>47</v>
      </c>
      <c r="F1503" t="s">
        <v>73</v>
      </c>
      <c r="G1503" t="s">
        <v>63</v>
      </c>
      <c r="H1503">
        <v>1</v>
      </c>
      <c r="I1503">
        <v>442.68</v>
      </c>
      <c r="J1503">
        <v>20</v>
      </c>
      <c r="K1503">
        <v>29</v>
      </c>
      <c r="L1503">
        <v>2.31</v>
      </c>
      <c r="M1503">
        <v>3.6</v>
      </c>
      <c r="N1503" t="s">
        <v>50</v>
      </c>
      <c r="O1503" t="s">
        <v>42</v>
      </c>
      <c r="P1503" t="s">
        <v>43</v>
      </c>
      <c r="Q1503">
        <v>442.68</v>
      </c>
      <c r="R1503">
        <v>88.54</v>
      </c>
      <c r="S1503">
        <v>354.14</v>
      </c>
      <c r="T1503">
        <v>0</v>
      </c>
      <c r="U1503">
        <v>354.14</v>
      </c>
      <c r="V1503">
        <v>31</v>
      </c>
      <c r="W1503">
        <v>0</v>
      </c>
      <c r="X1503" t="s">
        <v>44</v>
      </c>
      <c r="Y1503">
        <v>30</v>
      </c>
      <c r="Z1503">
        <v>106.24</v>
      </c>
      <c r="AA1503">
        <v>0</v>
      </c>
    </row>
    <row r="1504" spans="1:27" x14ac:dyDescent="0.25">
      <c r="A1504" t="s">
        <v>1583</v>
      </c>
      <c r="B1504" s="6">
        <v>45836</v>
      </c>
      <c r="C1504" t="s">
        <v>75</v>
      </c>
      <c r="D1504" t="s">
        <v>66</v>
      </c>
      <c r="E1504" t="s">
        <v>29</v>
      </c>
      <c r="F1504" t="s">
        <v>81</v>
      </c>
      <c r="G1504" t="s">
        <v>89</v>
      </c>
      <c r="H1504">
        <v>2</v>
      </c>
      <c r="I1504">
        <v>193.19</v>
      </c>
      <c r="J1504">
        <v>10</v>
      </c>
      <c r="K1504">
        <v>34</v>
      </c>
      <c r="L1504">
        <v>3.67</v>
      </c>
      <c r="M1504">
        <v>2.2000000000000002</v>
      </c>
      <c r="N1504" t="s">
        <v>41</v>
      </c>
      <c r="O1504" t="s">
        <v>33</v>
      </c>
      <c r="P1504" t="s">
        <v>51</v>
      </c>
      <c r="Q1504">
        <v>386.38</v>
      </c>
      <c r="R1504">
        <v>38.64</v>
      </c>
      <c r="S1504">
        <v>0</v>
      </c>
      <c r="T1504">
        <v>0</v>
      </c>
      <c r="U1504">
        <v>0</v>
      </c>
      <c r="V1504">
        <v>36</v>
      </c>
      <c r="W1504">
        <v>0</v>
      </c>
      <c r="X1504" t="s">
        <v>44</v>
      </c>
      <c r="Y1504">
        <v>20.7</v>
      </c>
      <c r="Z1504">
        <v>0</v>
      </c>
      <c r="AA1504">
        <v>0</v>
      </c>
    </row>
    <row r="1505" spans="1:27" x14ac:dyDescent="0.25">
      <c r="A1505" t="s">
        <v>1584</v>
      </c>
      <c r="B1505" s="6">
        <v>45836</v>
      </c>
      <c r="C1505" t="s">
        <v>84</v>
      </c>
      <c r="D1505" t="s">
        <v>54</v>
      </c>
      <c r="E1505" t="s">
        <v>47</v>
      </c>
      <c r="F1505" t="s">
        <v>81</v>
      </c>
      <c r="G1505" t="s">
        <v>70</v>
      </c>
      <c r="H1505">
        <v>7</v>
      </c>
      <c r="I1505">
        <v>56.89</v>
      </c>
      <c r="J1505">
        <v>5</v>
      </c>
      <c r="K1505">
        <v>33</v>
      </c>
      <c r="L1505">
        <v>5.43</v>
      </c>
      <c r="M1505">
        <v>4.4000000000000004</v>
      </c>
      <c r="N1505" t="s">
        <v>50</v>
      </c>
      <c r="O1505" t="s">
        <v>42</v>
      </c>
      <c r="P1505" t="s">
        <v>56</v>
      </c>
      <c r="Q1505">
        <v>398.23</v>
      </c>
      <c r="R1505">
        <v>19.91</v>
      </c>
      <c r="S1505">
        <v>378.32</v>
      </c>
      <c r="T1505">
        <v>0</v>
      </c>
      <c r="U1505">
        <v>378.32</v>
      </c>
      <c r="V1505">
        <v>32</v>
      </c>
      <c r="W1505">
        <v>1</v>
      </c>
      <c r="X1505" t="s">
        <v>44</v>
      </c>
      <c r="Y1505">
        <v>27.6</v>
      </c>
      <c r="Z1505">
        <v>104.42</v>
      </c>
      <c r="AA1505">
        <v>0</v>
      </c>
    </row>
    <row r="1506" spans="1:27" x14ac:dyDescent="0.25">
      <c r="A1506" t="s">
        <v>1585</v>
      </c>
      <c r="B1506" s="6">
        <v>45836</v>
      </c>
      <c r="C1506" t="s">
        <v>88</v>
      </c>
      <c r="D1506" t="s">
        <v>66</v>
      </c>
      <c r="E1506" t="s">
        <v>29</v>
      </c>
      <c r="F1506" t="s">
        <v>39</v>
      </c>
      <c r="G1506" t="s">
        <v>100</v>
      </c>
      <c r="H1506">
        <v>4</v>
      </c>
      <c r="I1506">
        <v>304.57</v>
      </c>
      <c r="J1506">
        <v>15</v>
      </c>
      <c r="K1506">
        <v>40</v>
      </c>
      <c r="L1506">
        <v>2.82</v>
      </c>
      <c r="M1506">
        <v>3.4</v>
      </c>
      <c r="N1506" t="s">
        <v>41</v>
      </c>
      <c r="O1506" t="s">
        <v>42</v>
      </c>
      <c r="P1506" t="s">
        <v>56</v>
      </c>
      <c r="Q1506">
        <v>1218.28</v>
      </c>
      <c r="R1506">
        <v>182.74</v>
      </c>
      <c r="S1506">
        <v>1035.54</v>
      </c>
      <c r="T1506">
        <v>0</v>
      </c>
      <c r="U1506">
        <v>1035.54</v>
      </c>
      <c r="V1506">
        <v>18</v>
      </c>
      <c r="W1506">
        <v>22</v>
      </c>
      <c r="X1506" t="s">
        <v>35</v>
      </c>
      <c r="Y1506">
        <v>14.7</v>
      </c>
      <c r="Z1506">
        <v>152.22</v>
      </c>
      <c r="AA1506">
        <v>1</v>
      </c>
    </row>
    <row r="1507" spans="1:27" x14ac:dyDescent="0.25">
      <c r="A1507" t="s">
        <v>1586</v>
      </c>
      <c r="B1507" s="6">
        <v>45836</v>
      </c>
      <c r="C1507" t="s">
        <v>88</v>
      </c>
      <c r="D1507" t="s">
        <v>54</v>
      </c>
      <c r="E1507" t="s">
        <v>47</v>
      </c>
      <c r="F1507" t="s">
        <v>48</v>
      </c>
      <c r="G1507" t="s">
        <v>49</v>
      </c>
      <c r="H1507">
        <v>6</v>
      </c>
      <c r="I1507">
        <v>401.87</v>
      </c>
      <c r="J1507">
        <v>5</v>
      </c>
      <c r="K1507">
        <v>23</v>
      </c>
      <c r="L1507">
        <v>5.16</v>
      </c>
      <c r="M1507">
        <v>5</v>
      </c>
      <c r="N1507" t="s">
        <v>68</v>
      </c>
      <c r="O1507" t="s">
        <v>42</v>
      </c>
      <c r="P1507" t="s">
        <v>43</v>
      </c>
      <c r="Q1507">
        <v>2411.2199999999998</v>
      </c>
      <c r="R1507">
        <v>120.56</v>
      </c>
      <c r="S1507">
        <v>2290.66</v>
      </c>
      <c r="T1507">
        <v>0</v>
      </c>
      <c r="U1507">
        <v>2290.66</v>
      </c>
      <c r="V1507">
        <v>19</v>
      </c>
      <c r="W1507">
        <v>4</v>
      </c>
      <c r="X1507" t="s">
        <v>44</v>
      </c>
      <c r="Y1507">
        <v>8</v>
      </c>
      <c r="Z1507">
        <v>183.25</v>
      </c>
      <c r="AA1507">
        <v>0</v>
      </c>
    </row>
    <row r="1508" spans="1:27" x14ac:dyDescent="0.25">
      <c r="A1508" t="s">
        <v>1587</v>
      </c>
      <c r="B1508" s="6">
        <v>45836</v>
      </c>
      <c r="C1508" t="s">
        <v>53</v>
      </c>
      <c r="D1508" t="s">
        <v>54</v>
      </c>
      <c r="E1508" t="s">
        <v>47</v>
      </c>
      <c r="F1508" t="s">
        <v>59</v>
      </c>
      <c r="G1508" t="s">
        <v>63</v>
      </c>
      <c r="H1508">
        <v>3</v>
      </c>
      <c r="I1508">
        <v>289.16000000000003</v>
      </c>
      <c r="J1508">
        <v>20</v>
      </c>
      <c r="K1508">
        <v>11</v>
      </c>
      <c r="L1508">
        <v>4.08</v>
      </c>
      <c r="M1508">
        <v>3.9</v>
      </c>
      <c r="N1508" t="s">
        <v>32</v>
      </c>
      <c r="O1508" t="s">
        <v>33</v>
      </c>
      <c r="P1508" t="s">
        <v>34</v>
      </c>
      <c r="Q1508">
        <v>867.48</v>
      </c>
      <c r="R1508">
        <v>173.5</v>
      </c>
      <c r="S1508">
        <v>0</v>
      </c>
      <c r="T1508">
        <v>0</v>
      </c>
      <c r="U1508">
        <v>0</v>
      </c>
      <c r="V1508">
        <v>21</v>
      </c>
      <c r="W1508">
        <v>0</v>
      </c>
      <c r="X1508" t="s">
        <v>44</v>
      </c>
      <c r="Y1508">
        <v>27</v>
      </c>
      <c r="Z1508">
        <v>0</v>
      </c>
      <c r="AA1508">
        <v>0</v>
      </c>
    </row>
    <row r="1509" spans="1:27" x14ac:dyDescent="0.25">
      <c r="A1509" t="s">
        <v>1588</v>
      </c>
      <c r="B1509" s="6">
        <v>45836</v>
      </c>
      <c r="C1509" t="s">
        <v>84</v>
      </c>
      <c r="D1509" t="s">
        <v>46</v>
      </c>
      <c r="E1509" t="s">
        <v>47</v>
      </c>
      <c r="F1509" t="s">
        <v>111</v>
      </c>
      <c r="G1509" t="s">
        <v>100</v>
      </c>
      <c r="H1509">
        <v>4</v>
      </c>
      <c r="I1509">
        <v>408.74</v>
      </c>
      <c r="J1509">
        <v>5</v>
      </c>
      <c r="K1509">
        <v>25</v>
      </c>
      <c r="L1509">
        <v>2.5</v>
      </c>
      <c r="M1509">
        <v>3.3</v>
      </c>
      <c r="N1509" t="s">
        <v>41</v>
      </c>
      <c r="O1509" t="s">
        <v>42</v>
      </c>
      <c r="P1509" t="s">
        <v>51</v>
      </c>
      <c r="Q1509">
        <v>1634.96</v>
      </c>
      <c r="R1509">
        <v>81.75</v>
      </c>
      <c r="S1509">
        <v>1553.21</v>
      </c>
      <c r="T1509">
        <v>0</v>
      </c>
      <c r="U1509">
        <v>1553.21</v>
      </c>
      <c r="V1509">
        <v>16</v>
      </c>
      <c r="W1509">
        <v>9</v>
      </c>
      <c r="X1509" t="s">
        <v>35</v>
      </c>
      <c r="Y1509">
        <v>9.1</v>
      </c>
      <c r="Z1509">
        <v>141.34</v>
      </c>
      <c r="AA1509">
        <v>1</v>
      </c>
    </row>
    <row r="1510" spans="1:27" x14ac:dyDescent="0.25">
      <c r="A1510" t="s">
        <v>1589</v>
      </c>
      <c r="B1510" s="6">
        <v>45837</v>
      </c>
      <c r="C1510" t="s">
        <v>37</v>
      </c>
      <c r="D1510" t="s">
        <v>38</v>
      </c>
      <c r="E1510" t="s">
        <v>47</v>
      </c>
      <c r="F1510" t="s">
        <v>86</v>
      </c>
      <c r="G1510" t="s">
        <v>67</v>
      </c>
      <c r="H1510">
        <v>4</v>
      </c>
      <c r="I1510">
        <v>439.22</v>
      </c>
      <c r="J1510">
        <v>25</v>
      </c>
      <c r="K1510">
        <v>31</v>
      </c>
      <c r="L1510">
        <v>5.91</v>
      </c>
      <c r="M1510">
        <v>2.7</v>
      </c>
      <c r="N1510" t="s">
        <v>50</v>
      </c>
      <c r="O1510" t="s">
        <v>42</v>
      </c>
      <c r="P1510" t="s">
        <v>64</v>
      </c>
      <c r="Q1510">
        <v>1756.88</v>
      </c>
      <c r="R1510">
        <v>439.22</v>
      </c>
      <c r="S1510">
        <v>1317.66</v>
      </c>
      <c r="T1510">
        <v>0</v>
      </c>
      <c r="U1510">
        <v>1317.66</v>
      </c>
      <c r="V1510">
        <v>29</v>
      </c>
      <c r="W1510">
        <v>2</v>
      </c>
      <c r="X1510" t="s">
        <v>44</v>
      </c>
      <c r="Y1510">
        <v>18.100000000000001</v>
      </c>
      <c r="Z1510">
        <v>238.5</v>
      </c>
      <c r="AA1510">
        <v>0</v>
      </c>
    </row>
    <row r="1511" spans="1:27" x14ac:dyDescent="0.25">
      <c r="A1511" t="s">
        <v>1590</v>
      </c>
      <c r="B1511" s="6">
        <v>45837</v>
      </c>
      <c r="C1511" t="s">
        <v>88</v>
      </c>
      <c r="D1511" t="s">
        <v>46</v>
      </c>
      <c r="E1511" t="s">
        <v>47</v>
      </c>
      <c r="F1511" t="s">
        <v>93</v>
      </c>
      <c r="G1511" t="s">
        <v>119</v>
      </c>
      <c r="H1511">
        <v>1</v>
      </c>
      <c r="I1511">
        <v>202.68</v>
      </c>
      <c r="J1511">
        <v>25</v>
      </c>
      <c r="K1511">
        <v>39</v>
      </c>
      <c r="L1511">
        <v>2.7</v>
      </c>
      <c r="M1511">
        <v>3.5</v>
      </c>
      <c r="N1511" t="s">
        <v>50</v>
      </c>
      <c r="O1511" t="s">
        <v>33</v>
      </c>
      <c r="P1511" t="s">
        <v>56</v>
      </c>
      <c r="Q1511">
        <v>202.68</v>
      </c>
      <c r="R1511">
        <v>50.67</v>
      </c>
      <c r="S1511">
        <v>0</v>
      </c>
      <c r="T1511">
        <v>15</v>
      </c>
      <c r="U1511">
        <v>0</v>
      </c>
      <c r="V1511">
        <v>21</v>
      </c>
      <c r="W1511">
        <v>18</v>
      </c>
      <c r="X1511" t="s">
        <v>35</v>
      </c>
      <c r="Y1511">
        <v>8.6</v>
      </c>
      <c r="Z1511">
        <v>0</v>
      </c>
      <c r="AA1511">
        <v>1</v>
      </c>
    </row>
    <row r="1512" spans="1:27" x14ac:dyDescent="0.25">
      <c r="A1512" t="s">
        <v>1591</v>
      </c>
      <c r="B1512" s="6">
        <v>45837</v>
      </c>
      <c r="C1512" t="s">
        <v>84</v>
      </c>
      <c r="D1512" t="s">
        <v>66</v>
      </c>
      <c r="E1512" t="s">
        <v>29</v>
      </c>
      <c r="F1512" t="s">
        <v>86</v>
      </c>
      <c r="G1512" t="s">
        <v>55</v>
      </c>
      <c r="H1512">
        <v>3</v>
      </c>
      <c r="I1512">
        <v>467.58</v>
      </c>
      <c r="J1512">
        <v>20</v>
      </c>
      <c r="K1512">
        <v>27</v>
      </c>
      <c r="L1512">
        <v>6.65</v>
      </c>
      <c r="M1512">
        <v>4.2</v>
      </c>
      <c r="N1512" t="s">
        <v>32</v>
      </c>
      <c r="O1512" t="s">
        <v>42</v>
      </c>
      <c r="P1512" t="s">
        <v>43</v>
      </c>
      <c r="Q1512">
        <v>1402.74</v>
      </c>
      <c r="R1512">
        <v>280.55</v>
      </c>
      <c r="S1512">
        <v>1122.19</v>
      </c>
      <c r="T1512">
        <v>0</v>
      </c>
      <c r="U1512">
        <v>1122.19</v>
      </c>
      <c r="V1512">
        <v>27</v>
      </c>
      <c r="W1512">
        <v>0</v>
      </c>
      <c r="X1512" t="s">
        <v>44</v>
      </c>
      <c r="Y1512">
        <v>25.4</v>
      </c>
      <c r="Z1512">
        <v>285.04000000000002</v>
      </c>
      <c r="AA1512">
        <v>0</v>
      </c>
    </row>
    <row r="1513" spans="1:27" x14ac:dyDescent="0.25">
      <c r="A1513" t="s">
        <v>1592</v>
      </c>
      <c r="B1513" s="6">
        <v>45837</v>
      </c>
      <c r="C1513" t="s">
        <v>84</v>
      </c>
      <c r="D1513" t="s">
        <v>28</v>
      </c>
      <c r="E1513" t="s">
        <v>47</v>
      </c>
      <c r="F1513" t="s">
        <v>30</v>
      </c>
      <c r="G1513" t="s">
        <v>40</v>
      </c>
      <c r="H1513">
        <v>5</v>
      </c>
      <c r="I1513">
        <v>23.71</v>
      </c>
      <c r="J1513">
        <v>0</v>
      </c>
      <c r="K1513">
        <v>43</v>
      </c>
      <c r="L1513">
        <v>5.9</v>
      </c>
      <c r="M1513">
        <v>3.7</v>
      </c>
      <c r="N1513" t="s">
        <v>32</v>
      </c>
      <c r="O1513" t="s">
        <v>33</v>
      </c>
      <c r="P1513" t="s">
        <v>34</v>
      </c>
      <c r="Q1513">
        <v>118.55</v>
      </c>
      <c r="R1513">
        <v>0</v>
      </c>
      <c r="S1513">
        <v>0</v>
      </c>
      <c r="T1513">
        <v>20</v>
      </c>
      <c r="U1513">
        <v>0</v>
      </c>
      <c r="V1513">
        <v>28</v>
      </c>
      <c r="W1513">
        <v>15</v>
      </c>
      <c r="X1513" t="s">
        <v>35</v>
      </c>
      <c r="Y1513">
        <v>10.3</v>
      </c>
      <c r="Z1513">
        <v>0</v>
      </c>
      <c r="AA1513">
        <v>1</v>
      </c>
    </row>
    <row r="1514" spans="1:27" x14ac:dyDescent="0.25">
      <c r="A1514" t="s">
        <v>1593</v>
      </c>
      <c r="B1514" s="6">
        <v>45837</v>
      </c>
      <c r="C1514" t="s">
        <v>53</v>
      </c>
      <c r="D1514" t="s">
        <v>38</v>
      </c>
      <c r="E1514" t="s">
        <v>29</v>
      </c>
      <c r="F1514" t="s">
        <v>86</v>
      </c>
      <c r="G1514" t="s">
        <v>136</v>
      </c>
      <c r="H1514">
        <v>5</v>
      </c>
      <c r="I1514">
        <v>303.83999999999997</v>
      </c>
      <c r="J1514">
        <v>5</v>
      </c>
      <c r="K1514">
        <v>24</v>
      </c>
      <c r="L1514">
        <v>2.97</v>
      </c>
      <c r="M1514">
        <v>3.4</v>
      </c>
      <c r="N1514" t="s">
        <v>50</v>
      </c>
      <c r="O1514" t="s">
        <v>42</v>
      </c>
      <c r="P1514" t="s">
        <v>43</v>
      </c>
      <c r="Q1514">
        <v>1519.2</v>
      </c>
      <c r="R1514">
        <v>75.959999999999994</v>
      </c>
      <c r="S1514">
        <v>1443.24</v>
      </c>
      <c r="T1514">
        <v>0</v>
      </c>
      <c r="U1514">
        <v>1443.24</v>
      </c>
      <c r="V1514">
        <v>44</v>
      </c>
      <c r="W1514">
        <v>0</v>
      </c>
      <c r="X1514" t="s">
        <v>44</v>
      </c>
      <c r="Y1514">
        <v>13.2</v>
      </c>
      <c r="Z1514">
        <v>190.51</v>
      </c>
      <c r="AA1514">
        <v>0</v>
      </c>
    </row>
    <row r="1515" spans="1:27" x14ac:dyDescent="0.25">
      <c r="A1515" t="s">
        <v>1594</v>
      </c>
      <c r="B1515" s="6">
        <v>45837</v>
      </c>
      <c r="C1515" t="s">
        <v>80</v>
      </c>
      <c r="D1515" t="s">
        <v>66</v>
      </c>
      <c r="E1515" t="s">
        <v>47</v>
      </c>
      <c r="F1515" t="s">
        <v>81</v>
      </c>
      <c r="G1515" t="s">
        <v>89</v>
      </c>
      <c r="H1515">
        <v>1</v>
      </c>
      <c r="I1515">
        <v>455.91</v>
      </c>
      <c r="J1515">
        <v>5</v>
      </c>
      <c r="K1515">
        <v>32</v>
      </c>
      <c r="L1515">
        <v>6.11</v>
      </c>
      <c r="M1515">
        <v>3.6</v>
      </c>
      <c r="N1515" t="s">
        <v>60</v>
      </c>
      <c r="O1515" t="s">
        <v>42</v>
      </c>
      <c r="P1515" t="s">
        <v>51</v>
      </c>
      <c r="Q1515">
        <v>455.91</v>
      </c>
      <c r="R1515">
        <v>22.8</v>
      </c>
      <c r="S1515">
        <v>433.11</v>
      </c>
      <c r="T1515">
        <v>0</v>
      </c>
      <c r="U1515">
        <v>433.11</v>
      </c>
      <c r="V1515">
        <v>30</v>
      </c>
      <c r="W1515">
        <v>2</v>
      </c>
      <c r="X1515" t="s">
        <v>44</v>
      </c>
      <c r="Y1515">
        <v>16.2</v>
      </c>
      <c r="Z1515">
        <v>70.16</v>
      </c>
      <c r="AA1515">
        <v>0</v>
      </c>
    </row>
    <row r="1516" spans="1:27" x14ac:dyDescent="0.25">
      <c r="A1516" t="s">
        <v>1595</v>
      </c>
      <c r="B1516" s="6">
        <v>45837</v>
      </c>
      <c r="C1516" t="s">
        <v>75</v>
      </c>
      <c r="D1516" t="s">
        <v>38</v>
      </c>
      <c r="E1516" t="s">
        <v>47</v>
      </c>
      <c r="F1516" t="s">
        <v>48</v>
      </c>
      <c r="G1516" t="s">
        <v>117</v>
      </c>
      <c r="H1516">
        <v>4</v>
      </c>
      <c r="I1516">
        <v>94.24</v>
      </c>
      <c r="J1516">
        <v>15</v>
      </c>
      <c r="K1516">
        <v>35</v>
      </c>
      <c r="L1516">
        <v>3.81</v>
      </c>
      <c r="M1516">
        <v>4.0999999999999996</v>
      </c>
      <c r="N1516" t="s">
        <v>60</v>
      </c>
      <c r="O1516" t="s">
        <v>42</v>
      </c>
      <c r="P1516" t="s">
        <v>64</v>
      </c>
      <c r="Q1516">
        <v>376.96</v>
      </c>
      <c r="R1516">
        <v>56.54</v>
      </c>
      <c r="S1516">
        <v>320.42</v>
      </c>
      <c r="T1516">
        <v>0</v>
      </c>
      <c r="U1516">
        <v>320.42</v>
      </c>
      <c r="V1516">
        <v>43</v>
      </c>
      <c r="W1516">
        <v>0</v>
      </c>
      <c r="X1516" t="s">
        <v>44</v>
      </c>
      <c r="Y1516">
        <v>9.3000000000000007</v>
      </c>
      <c r="Z1516">
        <v>29.8</v>
      </c>
      <c r="AA1516">
        <v>0</v>
      </c>
    </row>
    <row r="1517" spans="1:27" x14ac:dyDescent="0.25">
      <c r="A1517" t="s">
        <v>1596</v>
      </c>
      <c r="B1517" s="6">
        <v>45838</v>
      </c>
      <c r="C1517" t="s">
        <v>75</v>
      </c>
      <c r="D1517" t="s">
        <v>54</v>
      </c>
      <c r="E1517" t="s">
        <v>29</v>
      </c>
      <c r="F1517" t="s">
        <v>76</v>
      </c>
      <c r="G1517" t="s">
        <v>100</v>
      </c>
      <c r="H1517">
        <v>5</v>
      </c>
      <c r="I1517">
        <v>476.99</v>
      </c>
      <c r="J1517">
        <v>0</v>
      </c>
      <c r="K1517">
        <v>20</v>
      </c>
      <c r="L1517">
        <v>7.1</v>
      </c>
      <c r="M1517">
        <v>4</v>
      </c>
      <c r="N1517" t="s">
        <v>32</v>
      </c>
      <c r="O1517" t="s">
        <v>33</v>
      </c>
      <c r="P1517" t="s">
        <v>56</v>
      </c>
      <c r="Q1517">
        <v>2384.9499999999998</v>
      </c>
      <c r="R1517">
        <v>0</v>
      </c>
      <c r="S1517">
        <v>0</v>
      </c>
      <c r="T1517">
        <v>0</v>
      </c>
      <c r="U1517">
        <v>0</v>
      </c>
      <c r="V1517">
        <v>15</v>
      </c>
      <c r="W1517">
        <v>5</v>
      </c>
      <c r="X1517" t="s">
        <v>44</v>
      </c>
      <c r="Y1517">
        <v>21.2</v>
      </c>
      <c r="Z1517">
        <v>0</v>
      </c>
      <c r="AA1517">
        <v>0</v>
      </c>
    </row>
    <row r="1518" spans="1:27" x14ac:dyDescent="0.25">
      <c r="A1518" t="s">
        <v>1597</v>
      </c>
      <c r="B1518" s="6">
        <v>45838</v>
      </c>
      <c r="C1518" t="s">
        <v>37</v>
      </c>
      <c r="D1518" t="s">
        <v>46</v>
      </c>
      <c r="E1518" t="s">
        <v>29</v>
      </c>
      <c r="F1518" t="s">
        <v>86</v>
      </c>
      <c r="G1518" t="s">
        <v>119</v>
      </c>
      <c r="H1518">
        <v>7</v>
      </c>
      <c r="I1518">
        <v>393.87</v>
      </c>
      <c r="J1518">
        <v>25</v>
      </c>
      <c r="K1518">
        <v>10</v>
      </c>
      <c r="L1518">
        <v>7.48</v>
      </c>
      <c r="M1518">
        <v>4</v>
      </c>
      <c r="N1518" t="s">
        <v>41</v>
      </c>
      <c r="O1518" t="s">
        <v>33</v>
      </c>
      <c r="P1518" t="s">
        <v>64</v>
      </c>
      <c r="Q1518">
        <v>2757.09</v>
      </c>
      <c r="R1518">
        <v>689.27</v>
      </c>
      <c r="S1518">
        <v>0</v>
      </c>
      <c r="T1518">
        <v>0</v>
      </c>
      <c r="U1518">
        <v>0</v>
      </c>
      <c r="V1518">
        <v>19</v>
      </c>
      <c r="W1518">
        <v>0</v>
      </c>
      <c r="X1518" t="s">
        <v>44</v>
      </c>
      <c r="Y1518">
        <v>9.1</v>
      </c>
      <c r="Z1518">
        <v>0</v>
      </c>
      <c r="AA1518">
        <v>0</v>
      </c>
    </row>
    <row r="1519" spans="1:27" x14ac:dyDescent="0.25">
      <c r="A1519" t="s">
        <v>1598</v>
      </c>
      <c r="B1519" s="6">
        <v>45838</v>
      </c>
      <c r="C1519" t="s">
        <v>88</v>
      </c>
      <c r="D1519" t="s">
        <v>46</v>
      </c>
      <c r="E1519" t="s">
        <v>47</v>
      </c>
      <c r="F1519" t="s">
        <v>39</v>
      </c>
      <c r="G1519" t="s">
        <v>89</v>
      </c>
      <c r="H1519">
        <v>3</v>
      </c>
      <c r="I1519">
        <v>416.47</v>
      </c>
      <c r="J1519">
        <v>0</v>
      </c>
      <c r="K1519">
        <v>20</v>
      </c>
      <c r="L1519">
        <v>3</v>
      </c>
      <c r="M1519">
        <v>3.8</v>
      </c>
      <c r="N1519" t="s">
        <v>68</v>
      </c>
      <c r="O1519" t="s">
        <v>42</v>
      </c>
      <c r="P1519" t="s">
        <v>34</v>
      </c>
      <c r="Q1519">
        <v>1249.4100000000001</v>
      </c>
      <c r="R1519">
        <v>0</v>
      </c>
      <c r="S1519">
        <v>1249.4100000000001</v>
      </c>
      <c r="T1519">
        <v>0</v>
      </c>
      <c r="U1519">
        <v>1249.4100000000001</v>
      </c>
      <c r="V1519">
        <v>21</v>
      </c>
      <c r="W1519">
        <v>0</v>
      </c>
      <c r="X1519" t="s">
        <v>44</v>
      </c>
      <c r="Y1519">
        <v>28</v>
      </c>
      <c r="Z1519">
        <v>349.83</v>
      </c>
      <c r="AA1519">
        <v>0</v>
      </c>
    </row>
    <row r="1520" spans="1:27" x14ac:dyDescent="0.25">
      <c r="A1520" t="s">
        <v>1599</v>
      </c>
      <c r="B1520" s="6">
        <v>45838</v>
      </c>
      <c r="C1520" t="s">
        <v>58</v>
      </c>
      <c r="D1520" t="s">
        <v>28</v>
      </c>
      <c r="E1520" t="s">
        <v>29</v>
      </c>
      <c r="F1520" t="s">
        <v>76</v>
      </c>
      <c r="G1520" t="s">
        <v>119</v>
      </c>
      <c r="H1520">
        <v>2</v>
      </c>
      <c r="I1520">
        <v>201.77</v>
      </c>
      <c r="J1520">
        <v>15</v>
      </c>
      <c r="K1520">
        <v>44</v>
      </c>
      <c r="L1520">
        <v>6.76</v>
      </c>
      <c r="M1520">
        <v>4.5</v>
      </c>
      <c r="N1520" t="s">
        <v>60</v>
      </c>
      <c r="O1520" t="s">
        <v>33</v>
      </c>
      <c r="P1520" t="s">
        <v>43</v>
      </c>
      <c r="Q1520">
        <v>403.54</v>
      </c>
      <c r="R1520">
        <v>60.53</v>
      </c>
      <c r="S1520">
        <v>0</v>
      </c>
      <c r="T1520">
        <v>0</v>
      </c>
      <c r="U1520">
        <v>0</v>
      </c>
      <c r="V1520">
        <v>22</v>
      </c>
      <c r="W1520">
        <v>22</v>
      </c>
      <c r="X1520" t="s">
        <v>35</v>
      </c>
      <c r="Y1520">
        <v>31.3</v>
      </c>
      <c r="Z1520">
        <v>0</v>
      </c>
      <c r="AA1520">
        <v>1</v>
      </c>
    </row>
    <row r="1521" spans="1:27" x14ac:dyDescent="0.25">
      <c r="A1521" t="s">
        <v>1600</v>
      </c>
      <c r="B1521" s="6">
        <v>45838</v>
      </c>
      <c r="C1521" t="s">
        <v>37</v>
      </c>
      <c r="D1521" t="s">
        <v>28</v>
      </c>
      <c r="E1521" t="s">
        <v>47</v>
      </c>
      <c r="F1521" t="s">
        <v>76</v>
      </c>
      <c r="G1521" t="s">
        <v>117</v>
      </c>
      <c r="H1521">
        <v>5</v>
      </c>
      <c r="I1521">
        <v>403.33</v>
      </c>
      <c r="J1521">
        <v>25</v>
      </c>
      <c r="K1521">
        <v>29</v>
      </c>
      <c r="L1521">
        <v>2.86</v>
      </c>
      <c r="M1521">
        <v>3.8</v>
      </c>
      <c r="N1521" t="s">
        <v>32</v>
      </c>
      <c r="O1521" t="s">
        <v>42</v>
      </c>
      <c r="P1521" t="s">
        <v>56</v>
      </c>
      <c r="Q1521">
        <v>2016.65</v>
      </c>
      <c r="R1521">
        <v>504.16</v>
      </c>
      <c r="S1521">
        <v>1512.49</v>
      </c>
      <c r="T1521">
        <v>0</v>
      </c>
      <c r="U1521">
        <v>1512.49</v>
      </c>
      <c r="V1521">
        <v>28</v>
      </c>
      <c r="W1521">
        <v>1</v>
      </c>
      <c r="X1521" t="s">
        <v>44</v>
      </c>
      <c r="Y1521">
        <v>28.9</v>
      </c>
      <c r="Z1521">
        <v>437.11</v>
      </c>
      <c r="AA1521">
        <v>0</v>
      </c>
    </row>
    <row r="1522" spans="1:27" x14ac:dyDescent="0.25">
      <c r="A1522" t="s">
        <v>1601</v>
      </c>
      <c r="B1522" s="6">
        <v>45838</v>
      </c>
      <c r="C1522" t="s">
        <v>80</v>
      </c>
      <c r="D1522" t="s">
        <v>54</v>
      </c>
      <c r="E1522" t="s">
        <v>29</v>
      </c>
      <c r="F1522" t="s">
        <v>76</v>
      </c>
      <c r="G1522" t="s">
        <v>119</v>
      </c>
      <c r="H1522">
        <v>5</v>
      </c>
      <c r="I1522">
        <v>449.81</v>
      </c>
      <c r="J1522">
        <v>5</v>
      </c>
      <c r="K1522">
        <v>28</v>
      </c>
      <c r="L1522">
        <v>5.94</v>
      </c>
      <c r="M1522">
        <v>3.7</v>
      </c>
      <c r="N1522" t="s">
        <v>50</v>
      </c>
      <c r="O1522" t="s">
        <v>42</v>
      </c>
      <c r="P1522" t="s">
        <v>34</v>
      </c>
      <c r="Q1522">
        <v>2249.0500000000002</v>
      </c>
      <c r="R1522">
        <v>112.45</v>
      </c>
      <c r="S1522">
        <v>2136.6</v>
      </c>
      <c r="T1522">
        <v>0</v>
      </c>
      <c r="U1522">
        <v>2136.6</v>
      </c>
      <c r="V1522">
        <v>38</v>
      </c>
      <c r="W1522">
        <v>0</v>
      </c>
      <c r="X1522" t="s">
        <v>44</v>
      </c>
      <c r="Y1522">
        <v>24</v>
      </c>
      <c r="Z1522">
        <v>512.78</v>
      </c>
      <c r="AA1522">
        <v>0</v>
      </c>
    </row>
    <row r="1523" spans="1:27" x14ac:dyDescent="0.25">
      <c r="A1523" t="s">
        <v>1602</v>
      </c>
      <c r="B1523" s="6">
        <v>45838</v>
      </c>
      <c r="C1523" t="s">
        <v>37</v>
      </c>
      <c r="D1523" t="s">
        <v>38</v>
      </c>
      <c r="E1523" t="s">
        <v>47</v>
      </c>
      <c r="F1523" t="s">
        <v>30</v>
      </c>
      <c r="G1523" t="s">
        <v>136</v>
      </c>
      <c r="H1523">
        <v>6</v>
      </c>
      <c r="I1523">
        <v>188.36</v>
      </c>
      <c r="J1523">
        <v>5</v>
      </c>
      <c r="K1523">
        <v>30</v>
      </c>
      <c r="L1523">
        <v>0.94</v>
      </c>
      <c r="M1523">
        <v>4.7</v>
      </c>
      <c r="N1523" t="s">
        <v>50</v>
      </c>
      <c r="O1523" t="s">
        <v>42</v>
      </c>
      <c r="P1523" t="s">
        <v>56</v>
      </c>
      <c r="Q1523">
        <v>1130.1600000000001</v>
      </c>
      <c r="R1523">
        <v>56.51</v>
      </c>
      <c r="S1523">
        <v>1073.6500000000001</v>
      </c>
      <c r="T1523">
        <v>0</v>
      </c>
      <c r="U1523">
        <v>1073.6500000000001</v>
      </c>
      <c r="V1523">
        <v>25</v>
      </c>
      <c r="W1523">
        <v>5</v>
      </c>
      <c r="X1523" t="s">
        <v>44</v>
      </c>
      <c r="Y1523">
        <v>11.6</v>
      </c>
      <c r="Z1523">
        <v>124.54</v>
      </c>
      <c r="AA1523">
        <v>0</v>
      </c>
    </row>
    <row r="1524" spans="1:27" x14ac:dyDescent="0.25">
      <c r="A1524" t="s">
        <v>1603</v>
      </c>
      <c r="B1524" s="6">
        <v>45838</v>
      </c>
      <c r="C1524" t="s">
        <v>75</v>
      </c>
      <c r="D1524" t="s">
        <v>38</v>
      </c>
      <c r="E1524" t="s">
        <v>47</v>
      </c>
      <c r="F1524" t="s">
        <v>73</v>
      </c>
      <c r="G1524" t="s">
        <v>144</v>
      </c>
      <c r="H1524">
        <v>7</v>
      </c>
      <c r="I1524">
        <v>42.85</v>
      </c>
      <c r="J1524">
        <v>5</v>
      </c>
      <c r="K1524">
        <v>10</v>
      </c>
      <c r="L1524">
        <v>0.84</v>
      </c>
      <c r="M1524">
        <v>4.9000000000000004</v>
      </c>
      <c r="N1524" t="s">
        <v>41</v>
      </c>
      <c r="O1524" t="s">
        <v>42</v>
      </c>
      <c r="P1524" t="s">
        <v>43</v>
      </c>
      <c r="Q1524">
        <v>299.95</v>
      </c>
      <c r="R1524">
        <v>15</v>
      </c>
      <c r="S1524">
        <v>284.95</v>
      </c>
      <c r="T1524">
        <v>10</v>
      </c>
      <c r="U1524">
        <v>294.95</v>
      </c>
      <c r="V1524">
        <v>40</v>
      </c>
      <c r="W1524">
        <v>0</v>
      </c>
      <c r="X1524" t="s">
        <v>44</v>
      </c>
      <c r="Y1524">
        <v>25.4</v>
      </c>
      <c r="Z1524">
        <v>72.38</v>
      </c>
      <c r="AA1524">
        <v>0</v>
      </c>
    </row>
    <row r="1525" spans="1:27" x14ac:dyDescent="0.25">
      <c r="A1525" t="s">
        <v>1604</v>
      </c>
      <c r="B1525" s="6">
        <v>45839</v>
      </c>
      <c r="C1525" t="s">
        <v>75</v>
      </c>
      <c r="D1525" t="s">
        <v>28</v>
      </c>
      <c r="E1525" t="s">
        <v>47</v>
      </c>
      <c r="F1525" t="s">
        <v>76</v>
      </c>
      <c r="G1525" t="s">
        <v>55</v>
      </c>
      <c r="H1525">
        <v>4</v>
      </c>
      <c r="I1525">
        <v>124.85</v>
      </c>
      <c r="J1525">
        <v>10</v>
      </c>
      <c r="K1525">
        <v>32</v>
      </c>
      <c r="L1525">
        <v>3.75</v>
      </c>
      <c r="M1525">
        <v>5</v>
      </c>
      <c r="N1525" t="s">
        <v>32</v>
      </c>
      <c r="O1525" t="s">
        <v>42</v>
      </c>
      <c r="P1525" t="s">
        <v>51</v>
      </c>
      <c r="Q1525">
        <v>499.4</v>
      </c>
      <c r="R1525">
        <v>49.94</v>
      </c>
      <c r="S1525">
        <v>449.46</v>
      </c>
      <c r="T1525">
        <v>0</v>
      </c>
      <c r="U1525">
        <v>449.46</v>
      </c>
      <c r="V1525">
        <v>18</v>
      </c>
      <c r="W1525">
        <v>14</v>
      </c>
      <c r="X1525" t="s">
        <v>35</v>
      </c>
      <c r="Y1525">
        <v>10.3</v>
      </c>
      <c r="Z1525">
        <v>46.29</v>
      </c>
      <c r="AA1525">
        <v>1</v>
      </c>
    </row>
    <row r="1526" spans="1:27" x14ac:dyDescent="0.25">
      <c r="A1526" t="s">
        <v>1605</v>
      </c>
      <c r="B1526" s="6">
        <v>45839</v>
      </c>
      <c r="C1526" t="s">
        <v>80</v>
      </c>
      <c r="D1526" t="s">
        <v>46</v>
      </c>
      <c r="E1526" t="s">
        <v>47</v>
      </c>
      <c r="F1526" t="s">
        <v>76</v>
      </c>
      <c r="G1526" t="s">
        <v>63</v>
      </c>
      <c r="H1526">
        <v>7</v>
      </c>
      <c r="I1526">
        <v>104.41</v>
      </c>
      <c r="J1526">
        <v>15</v>
      </c>
      <c r="K1526">
        <v>22</v>
      </c>
      <c r="L1526">
        <v>1.82</v>
      </c>
      <c r="M1526">
        <v>4.3</v>
      </c>
      <c r="N1526" t="s">
        <v>50</v>
      </c>
      <c r="O1526" t="s">
        <v>42</v>
      </c>
      <c r="P1526" t="s">
        <v>56</v>
      </c>
      <c r="Q1526">
        <v>730.87</v>
      </c>
      <c r="R1526">
        <v>109.63</v>
      </c>
      <c r="S1526">
        <v>621.24</v>
      </c>
      <c r="T1526">
        <v>0</v>
      </c>
      <c r="U1526">
        <v>621.24</v>
      </c>
      <c r="V1526">
        <v>19</v>
      </c>
      <c r="W1526">
        <v>3</v>
      </c>
      <c r="X1526" t="s">
        <v>44</v>
      </c>
      <c r="Y1526">
        <v>12.2</v>
      </c>
      <c r="Z1526">
        <v>75.790000000000006</v>
      </c>
      <c r="AA1526">
        <v>0</v>
      </c>
    </row>
    <row r="1527" spans="1:27" x14ac:dyDescent="0.25">
      <c r="A1527" t="s">
        <v>1606</v>
      </c>
      <c r="B1527" s="6">
        <v>45839</v>
      </c>
      <c r="C1527" t="s">
        <v>88</v>
      </c>
      <c r="D1527" t="s">
        <v>28</v>
      </c>
      <c r="E1527" t="s">
        <v>29</v>
      </c>
      <c r="F1527" t="s">
        <v>81</v>
      </c>
      <c r="G1527" t="s">
        <v>144</v>
      </c>
      <c r="H1527">
        <v>6</v>
      </c>
      <c r="I1527">
        <v>386.53</v>
      </c>
      <c r="J1527">
        <v>5</v>
      </c>
      <c r="K1527">
        <v>23</v>
      </c>
      <c r="L1527">
        <v>0.85</v>
      </c>
      <c r="M1527">
        <v>3.9</v>
      </c>
      <c r="N1527" t="s">
        <v>32</v>
      </c>
      <c r="O1527" t="s">
        <v>42</v>
      </c>
      <c r="P1527" t="s">
        <v>43</v>
      </c>
      <c r="Q1527">
        <v>2319.1799999999998</v>
      </c>
      <c r="R1527">
        <v>115.96</v>
      </c>
      <c r="S1527">
        <v>2203.2199999999998</v>
      </c>
      <c r="T1527">
        <v>0</v>
      </c>
      <c r="U1527">
        <v>2203.2199999999998</v>
      </c>
      <c r="V1527">
        <v>44</v>
      </c>
      <c r="W1527">
        <v>0</v>
      </c>
      <c r="X1527" t="s">
        <v>44</v>
      </c>
      <c r="Y1527">
        <v>10.1</v>
      </c>
      <c r="Z1527">
        <v>222.53</v>
      </c>
      <c r="AA1527">
        <v>0</v>
      </c>
    </row>
    <row r="1528" spans="1:27" x14ac:dyDescent="0.25">
      <c r="A1528" t="s">
        <v>1607</v>
      </c>
      <c r="B1528" s="6">
        <v>45839</v>
      </c>
      <c r="C1528" t="s">
        <v>58</v>
      </c>
      <c r="D1528" t="s">
        <v>38</v>
      </c>
      <c r="E1528" t="s">
        <v>29</v>
      </c>
      <c r="F1528" t="s">
        <v>73</v>
      </c>
      <c r="G1528" t="s">
        <v>144</v>
      </c>
      <c r="H1528">
        <v>2</v>
      </c>
      <c r="I1528">
        <v>351.87</v>
      </c>
      <c r="J1528">
        <v>5</v>
      </c>
      <c r="K1528">
        <v>28</v>
      </c>
      <c r="L1528">
        <v>6.81</v>
      </c>
      <c r="M1528">
        <v>3.5</v>
      </c>
      <c r="N1528" t="s">
        <v>50</v>
      </c>
      <c r="O1528" t="s">
        <v>42</v>
      </c>
      <c r="P1528" t="s">
        <v>56</v>
      </c>
      <c r="Q1528">
        <v>703.74</v>
      </c>
      <c r="R1528">
        <v>35.19</v>
      </c>
      <c r="S1528">
        <v>668.55</v>
      </c>
      <c r="T1528">
        <v>0</v>
      </c>
      <c r="U1528">
        <v>668.55</v>
      </c>
      <c r="V1528">
        <v>16</v>
      </c>
      <c r="W1528">
        <v>12</v>
      </c>
      <c r="X1528" t="s">
        <v>35</v>
      </c>
      <c r="Y1528">
        <v>19.2</v>
      </c>
      <c r="Z1528">
        <v>128.36000000000001</v>
      </c>
      <c r="AA1528">
        <v>1</v>
      </c>
    </row>
    <row r="1529" spans="1:27" x14ac:dyDescent="0.25">
      <c r="A1529" t="s">
        <v>1608</v>
      </c>
      <c r="B1529" s="6">
        <v>45839</v>
      </c>
      <c r="C1529" t="s">
        <v>88</v>
      </c>
      <c r="D1529" t="s">
        <v>54</v>
      </c>
      <c r="E1529" t="s">
        <v>29</v>
      </c>
      <c r="F1529" t="s">
        <v>86</v>
      </c>
      <c r="G1529" t="s">
        <v>67</v>
      </c>
      <c r="H1529">
        <v>5</v>
      </c>
      <c r="I1529">
        <v>377.58</v>
      </c>
      <c r="J1529">
        <v>5</v>
      </c>
      <c r="K1529">
        <v>31</v>
      </c>
      <c r="L1529">
        <v>5.13</v>
      </c>
      <c r="M1529">
        <v>4.4000000000000004</v>
      </c>
      <c r="N1529" t="s">
        <v>41</v>
      </c>
      <c r="O1529" t="s">
        <v>42</v>
      </c>
      <c r="P1529" t="s">
        <v>43</v>
      </c>
      <c r="Q1529">
        <v>1887.9</v>
      </c>
      <c r="R1529">
        <v>94.4</v>
      </c>
      <c r="S1529">
        <v>1793.5</v>
      </c>
      <c r="T1529">
        <v>0</v>
      </c>
      <c r="U1529">
        <v>1793.5</v>
      </c>
      <c r="V1529">
        <v>34</v>
      </c>
      <c r="W1529">
        <v>0</v>
      </c>
      <c r="X1529" t="s">
        <v>44</v>
      </c>
      <c r="Y1529">
        <v>20.7</v>
      </c>
      <c r="Z1529">
        <v>371.25</v>
      </c>
      <c r="AA1529">
        <v>0</v>
      </c>
    </row>
    <row r="1530" spans="1:27" x14ac:dyDescent="0.25">
      <c r="A1530" t="s">
        <v>1609</v>
      </c>
      <c r="B1530" s="6">
        <v>45839</v>
      </c>
      <c r="C1530" t="s">
        <v>84</v>
      </c>
      <c r="D1530" t="s">
        <v>46</v>
      </c>
      <c r="E1530" t="s">
        <v>47</v>
      </c>
      <c r="F1530" t="s">
        <v>48</v>
      </c>
      <c r="G1530" t="s">
        <v>40</v>
      </c>
      <c r="H1530">
        <v>7</v>
      </c>
      <c r="I1530">
        <v>227.07</v>
      </c>
      <c r="J1530">
        <v>15</v>
      </c>
      <c r="K1530">
        <v>42</v>
      </c>
      <c r="L1530">
        <v>3.28</v>
      </c>
      <c r="M1530">
        <v>3</v>
      </c>
      <c r="N1530" t="s">
        <v>60</v>
      </c>
      <c r="O1530" t="s">
        <v>42</v>
      </c>
      <c r="P1530" t="s">
        <v>64</v>
      </c>
      <c r="Q1530">
        <v>1589.49</v>
      </c>
      <c r="R1530">
        <v>238.42</v>
      </c>
      <c r="S1530">
        <v>1351.07</v>
      </c>
      <c r="T1530">
        <v>0</v>
      </c>
      <c r="U1530">
        <v>1351.07</v>
      </c>
      <c r="V1530">
        <v>15</v>
      </c>
      <c r="W1530">
        <v>27</v>
      </c>
      <c r="X1530" t="s">
        <v>35</v>
      </c>
      <c r="Y1530">
        <v>31.7</v>
      </c>
      <c r="Z1530">
        <v>428.29</v>
      </c>
      <c r="AA1530">
        <v>1</v>
      </c>
    </row>
    <row r="1531" spans="1:27" x14ac:dyDescent="0.25">
      <c r="A1531" t="s">
        <v>1610</v>
      </c>
      <c r="B1531" s="6">
        <v>45840</v>
      </c>
      <c r="C1531" t="s">
        <v>75</v>
      </c>
      <c r="D1531" t="s">
        <v>46</v>
      </c>
      <c r="E1531" t="s">
        <v>29</v>
      </c>
      <c r="F1531" t="s">
        <v>59</v>
      </c>
      <c r="G1531" t="s">
        <v>49</v>
      </c>
      <c r="H1531">
        <v>1</v>
      </c>
      <c r="I1531">
        <v>275.52999999999997</v>
      </c>
      <c r="J1531">
        <v>15</v>
      </c>
      <c r="K1531">
        <v>10</v>
      </c>
      <c r="L1531">
        <v>3.35</v>
      </c>
      <c r="M1531">
        <v>4.3</v>
      </c>
      <c r="N1531" t="s">
        <v>68</v>
      </c>
      <c r="O1531" t="s">
        <v>42</v>
      </c>
      <c r="P1531" t="s">
        <v>56</v>
      </c>
      <c r="Q1531">
        <v>275.52999999999997</v>
      </c>
      <c r="R1531">
        <v>41.33</v>
      </c>
      <c r="S1531">
        <v>234.2</v>
      </c>
      <c r="T1531">
        <v>10</v>
      </c>
      <c r="U1531">
        <v>244.2</v>
      </c>
      <c r="V1531">
        <v>31</v>
      </c>
      <c r="W1531">
        <v>0</v>
      </c>
      <c r="X1531" t="s">
        <v>44</v>
      </c>
      <c r="Y1531">
        <v>10.5</v>
      </c>
      <c r="Z1531">
        <v>24.59</v>
      </c>
      <c r="AA1531">
        <v>0</v>
      </c>
    </row>
    <row r="1532" spans="1:27" x14ac:dyDescent="0.25">
      <c r="A1532" t="s">
        <v>1611</v>
      </c>
      <c r="B1532" s="6">
        <v>45840</v>
      </c>
      <c r="C1532" t="s">
        <v>58</v>
      </c>
      <c r="D1532" t="s">
        <v>28</v>
      </c>
      <c r="E1532" t="s">
        <v>29</v>
      </c>
      <c r="F1532" t="s">
        <v>93</v>
      </c>
      <c r="G1532" t="s">
        <v>136</v>
      </c>
      <c r="H1532">
        <v>3</v>
      </c>
      <c r="I1532">
        <v>403.12</v>
      </c>
      <c r="J1532">
        <v>10</v>
      </c>
      <c r="K1532">
        <v>40</v>
      </c>
      <c r="L1532">
        <v>6.66</v>
      </c>
      <c r="M1532">
        <v>4.3</v>
      </c>
      <c r="N1532" t="s">
        <v>68</v>
      </c>
      <c r="O1532" t="s">
        <v>42</v>
      </c>
      <c r="P1532" t="s">
        <v>43</v>
      </c>
      <c r="Q1532">
        <v>1209.3599999999999</v>
      </c>
      <c r="R1532">
        <v>120.94</v>
      </c>
      <c r="S1532">
        <v>1088.42</v>
      </c>
      <c r="T1532">
        <v>0</v>
      </c>
      <c r="U1532">
        <v>1088.42</v>
      </c>
      <c r="V1532">
        <v>34</v>
      </c>
      <c r="W1532">
        <v>6</v>
      </c>
      <c r="X1532" t="s">
        <v>35</v>
      </c>
      <c r="Y1532">
        <v>8.9</v>
      </c>
      <c r="Z1532">
        <v>96.87</v>
      </c>
      <c r="AA1532">
        <v>1</v>
      </c>
    </row>
    <row r="1533" spans="1:27" x14ac:dyDescent="0.25">
      <c r="A1533" t="s">
        <v>1612</v>
      </c>
      <c r="B1533" s="6">
        <v>45840</v>
      </c>
      <c r="C1533" t="s">
        <v>27</v>
      </c>
      <c r="D1533" t="s">
        <v>46</v>
      </c>
      <c r="E1533" t="s">
        <v>47</v>
      </c>
      <c r="F1533" t="s">
        <v>39</v>
      </c>
      <c r="G1533" t="s">
        <v>89</v>
      </c>
      <c r="H1533">
        <v>3</v>
      </c>
      <c r="I1533">
        <v>350.44</v>
      </c>
      <c r="J1533">
        <v>15</v>
      </c>
      <c r="K1533">
        <v>19</v>
      </c>
      <c r="L1533">
        <v>1.53</v>
      </c>
      <c r="M1533">
        <v>4.8</v>
      </c>
      <c r="N1533" t="s">
        <v>41</v>
      </c>
      <c r="O1533" t="s">
        <v>42</v>
      </c>
      <c r="P1533" t="s">
        <v>34</v>
      </c>
      <c r="Q1533">
        <v>1051.32</v>
      </c>
      <c r="R1533">
        <v>157.69999999999999</v>
      </c>
      <c r="S1533">
        <v>893.62</v>
      </c>
      <c r="T1533">
        <v>0</v>
      </c>
      <c r="U1533">
        <v>893.62</v>
      </c>
      <c r="V1533">
        <v>27</v>
      </c>
      <c r="W1533">
        <v>0</v>
      </c>
      <c r="X1533" t="s">
        <v>44</v>
      </c>
      <c r="Y1533">
        <v>14.5</v>
      </c>
      <c r="Z1533">
        <v>129.57</v>
      </c>
      <c r="AA1533">
        <v>0</v>
      </c>
    </row>
    <row r="1534" spans="1:27" x14ac:dyDescent="0.25">
      <c r="A1534" t="s">
        <v>1613</v>
      </c>
      <c r="B1534" s="6">
        <v>45840</v>
      </c>
      <c r="C1534" t="s">
        <v>80</v>
      </c>
      <c r="D1534" t="s">
        <v>28</v>
      </c>
      <c r="E1534" t="s">
        <v>47</v>
      </c>
      <c r="F1534" t="s">
        <v>86</v>
      </c>
      <c r="G1534" t="s">
        <v>144</v>
      </c>
      <c r="H1534">
        <v>5</v>
      </c>
      <c r="I1534">
        <v>114</v>
      </c>
      <c r="J1534">
        <v>15</v>
      </c>
      <c r="K1534">
        <v>35</v>
      </c>
      <c r="L1534">
        <v>6.98</v>
      </c>
      <c r="M1534">
        <v>3.5</v>
      </c>
      <c r="N1534" t="s">
        <v>60</v>
      </c>
      <c r="O1534" t="s">
        <v>33</v>
      </c>
      <c r="P1534" t="s">
        <v>64</v>
      </c>
      <c r="Q1534">
        <v>570</v>
      </c>
      <c r="R1534">
        <v>85.5</v>
      </c>
      <c r="S1534">
        <v>0</v>
      </c>
      <c r="T1534">
        <v>0</v>
      </c>
      <c r="U1534">
        <v>0</v>
      </c>
      <c r="V1534">
        <v>44</v>
      </c>
      <c r="W1534">
        <v>0</v>
      </c>
      <c r="X1534" t="s">
        <v>44</v>
      </c>
      <c r="Y1534">
        <v>27</v>
      </c>
      <c r="Z1534">
        <v>0</v>
      </c>
      <c r="AA1534">
        <v>0</v>
      </c>
    </row>
    <row r="1535" spans="1:27" x14ac:dyDescent="0.25">
      <c r="A1535" t="s">
        <v>1614</v>
      </c>
      <c r="B1535" s="6">
        <v>45840</v>
      </c>
      <c r="C1535" t="s">
        <v>37</v>
      </c>
      <c r="D1535" t="s">
        <v>28</v>
      </c>
      <c r="E1535" t="s">
        <v>29</v>
      </c>
      <c r="F1535" t="s">
        <v>86</v>
      </c>
      <c r="G1535" t="s">
        <v>136</v>
      </c>
      <c r="H1535">
        <v>1</v>
      </c>
      <c r="I1535">
        <v>171.84</v>
      </c>
      <c r="J1535">
        <v>10</v>
      </c>
      <c r="K1535">
        <v>39</v>
      </c>
      <c r="L1535">
        <v>5.73</v>
      </c>
      <c r="M1535">
        <v>3.5</v>
      </c>
      <c r="N1535" t="s">
        <v>50</v>
      </c>
      <c r="O1535" t="s">
        <v>42</v>
      </c>
      <c r="P1535" t="s">
        <v>56</v>
      </c>
      <c r="Q1535">
        <v>171.84</v>
      </c>
      <c r="R1535">
        <v>17.18</v>
      </c>
      <c r="S1535">
        <v>154.66</v>
      </c>
      <c r="T1535">
        <v>10</v>
      </c>
      <c r="U1535">
        <v>164.66</v>
      </c>
      <c r="V1535">
        <v>22</v>
      </c>
      <c r="W1535">
        <v>17</v>
      </c>
      <c r="X1535" t="s">
        <v>35</v>
      </c>
      <c r="Y1535">
        <v>19.3</v>
      </c>
      <c r="Z1535">
        <v>29.85</v>
      </c>
      <c r="AA1535">
        <v>1</v>
      </c>
    </row>
    <row r="1536" spans="1:27" x14ac:dyDescent="0.25">
      <c r="A1536" t="s">
        <v>1615</v>
      </c>
      <c r="B1536" s="6">
        <v>45840</v>
      </c>
      <c r="C1536" t="s">
        <v>84</v>
      </c>
      <c r="D1536" t="s">
        <v>46</v>
      </c>
      <c r="E1536" t="s">
        <v>29</v>
      </c>
      <c r="F1536" t="s">
        <v>73</v>
      </c>
      <c r="G1536" t="s">
        <v>119</v>
      </c>
      <c r="H1536">
        <v>6</v>
      </c>
      <c r="I1536">
        <v>250.78</v>
      </c>
      <c r="J1536">
        <v>5</v>
      </c>
      <c r="K1536">
        <v>24</v>
      </c>
      <c r="L1536">
        <v>3.61</v>
      </c>
      <c r="M1536">
        <v>3.7</v>
      </c>
      <c r="N1536" t="s">
        <v>50</v>
      </c>
      <c r="O1536" t="s">
        <v>42</v>
      </c>
      <c r="P1536" t="s">
        <v>64</v>
      </c>
      <c r="Q1536">
        <v>1504.68</v>
      </c>
      <c r="R1536">
        <v>75.23</v>
      </c>
      <c r="S1536">
        <v>1429.45</v>
      </c>
      <c r="T1536">
        <v>0</v>
      </c>
      <c r="U1536">
        <v>1429.45</v>
      </c>
      <c r="V1536">
        <v>27</v>
      </c>
      <c r="W1536">
        <v>0</v>
      </c>
      <c r="X1536" t="s">
        <v>44</v>
      </c>
      <c r="Y1536">
        <v>26.4</v>
      </c>
      <c r="Z1536">
        <v>377.37</v>
      </c>
      <c r="AA1536">
        <v>0</v>
      </c>
    </row>
    <row r="1537" spans="1:27" x14ac:dyDescent="0.25">
      <c r="A1537" t="s">
        <v>1616</v>
      </c>
      <c r="B1537" s="6">
        <v>45840</v>
      </c>
      <c r="C1537" t="s">
        <v>80</v>
      </c>
      <c r="D1537" t="s">
        <v>46</v>
      </c>
      <c r="E1537" t="s">
        <v>47</v>
      </c>
      <c r="F1537" t="s">
        <v>93</v>
      </c>
      <c r="G1537" t="s">
        <v>82</v>
      </c>
      <c r="H1537">
        <v>1</v>
      </c>
      <c r="I1537">
        <v>453.59</v>
      </c>
      <c r="J1537">
        <v>25</v>
      </c>
      <c r="K1537">
        <v>28</v>
      </c>
      <c r="L1537">
        <v>3.43</v>
      </c>
      <c r="M1537">
        <v>3.4</v>
      </c>
      <c r="N1537" t="s">
        <v>32</v>
      </c>
      <c r="O1537" t="s">
        <v>42</v>
      </c>
      <c r="P1537" t="s">
        <v>64</v>
      </c>
      <c r="Q1537">
        <v>453.59</v>
      </c>
      <c r="R1537">
        <v>113.4</v>
      </c>
      <c r="S1537">
        <v>340.19</v>
      </c>
      <c r="T1537">
        <v>0</v>
      </c>
      <c r="U1537">
        <v>340.19</v>
      </c>
      <c r="V1537">
        <v>36</v>
      </c>
      <c r="W1537">
        <v>0</v>
      </c>
      <c r="X1537" t="s">
        <v>44</v>
      </c>
      <c r="Y1537">
        <v>16.2</v>
      </c>
      <c r="Z1537">
        <v>55.11</v>
      </c>
      <c r="AA1537">
        <v>0</v>
      </c>
    </row>
    <row r="1538" spans="1:27" x14ac:dyDescent="0.25">
      <c r="A1538" t="s">
        <v>1617</v>
      </c>
      <c r="B1538" s="6">
        <v>45840</v>
      </c>
      <c r="C1538" t="s">
        <v>88</v>
      </c>
      <c r="D1538" t="s">
        <v>38</v>
      </c>
      <c r="E1538" t="s">
        <v>29</v>
      </c>
      <c r="F1538" t="s">
        <v>111</v>
      </c>
      <c r="G1538" t="s">
        <v>40</v>
      </c>
      <c r="H1538">
        <v>4</v>
      </c>
      <c r="I1538">
        <v>170.92</v>
      </c>
      <c r="J1538">
        <v>0</v>
      </c>
      <c r="K1538">
        <v>45</v>
      </c>
      <c r="L1538">
        <v>6.43</v>
      </c>
      <c r="M1538">
        <v>4.5</v>
      </c>
      <c r="N1538" t="s">
        <v>41</v>
      </c>
      <c r="O1538" t="s">
        <v>42</v>
      </c>
      <c r="P1538" t="s">
        <v>64</v>
      </c>
      <c r="Q1538">
        <v>683.68</v>
      </c>
      <c r="R1538">
        <v>0</v>
      </c>
      <c r="S1538">
        <v>683.68</v>
      </c>
      <c r="T1538">
        <v>0</v>
      </c>
      <c r="U1538">
        <v>683.68</v>
      </c>
      <c r="V1538">
        <v>15</v>
      </c>
      <c r="W1538">
        <v>30</v>
      </c>
      <c r="X1538" t="s">
        <v>35</v>
      </c>
      <c r="Y1538">
        <v>9.1999999999999993</v>
      </c>
      <c r="Z1538">
        <v>62.9</v>
      </c>
      <c r="AA1538">
        <v>1</v>
      </c>
    </row>
    <row r="1539" spans="1:27" x14ac:dyDescent="0.25">
      <c r="A1539" t="s">
        <v>1618</v>
      </c>
      <c r="B1539" s="6">
        <v>45840</v>
      </c>
      <c r="C1539" t="s">
        <v>27</v>
      </c>
      <c r="D1539" t="s">
        <v>46</v>
      </c>
      <c r="E1539" t="s">
        <v>29</v>
      </c>
      <c r="F1539" t="s">
        <v>86</v>
      </c>
      <c r="G1539" t="s">
        <v>67</v>
      </c>
      <c r="H1539">
        <v>4</v>
      </c>
      <c r="I1539">
        <v>228.99</v>
      </c>
      <c r="J1539">
        <v>25</v>
      </c>
      <c r="K1539">
        <v>14</v>
      </c>
      <c r="L1539">
        <v>2.23</v>
      </c>
      <c r="M1539">
        <v>4.9000000000000004</v>
      </c>
      <c r="N1539" t="s">
        <v>32</v>
      </c>
      <c r="O1539" t="s">
        <v>33</v>
      </c>
      <c r="P1539" t="s">
        <v>34</v>
      </c>
      <c r="Q1539">
        <v>915.96</v>
      </c>
      <c r="R1539">
        <v>228.99</v>
      </c>
      <c r="S1539">
        <v>0</v>
      </c>
      <c r="T1539">
        <v>0</v>
      </c>
      <c r="U1539">
        <v>0</v>
      </c>
      <c r="V1539">
        <v>37</v>
      </c>
      <c r="W1539">
        <v>0</v>
      </c>
      <c r="X1539" t="s">
        <v>44</v>
      </c>
      <c r="Y1539">
        <v>20.7</v>
      </c>
      <c r="Z1539">
        <v>0</v>
      </c>
      <c r="AA1539">
        <v>0</v>
      </c>
    </row>
    <row r="1540" spans="1:27" x14ac:dyDescent="0.25">
      <c r="A1540" t="s">
        <v>1619</v>
      </c>
      <c r="B1540" s="6">
        <v>45841</v>
      </c>
      <c r="C1540" t="s">
        <v>80</v>
      </c>
      <c r="D1540" t="s">
        <v>38</v>
      </c>
      <c r="E1540" t="s">
        <v>47</v>
      </c>
      <c r="F1540" t="s">
        <v>59</v>
      </c>
      <c r="G1540" t="s">
        <v>55</v>
      </c>
      <c r="H1540">
        <v>2</v>
      </c>
      <c r="I1540">
        <v>428.62</v>
      </c>
      <c r="J1540">
        <v>15</v>
      </c>
      <c r="K1540">
        <v>24</v>
      </c>
      <c r="L1540">
        <v>6.81</v>
      </c>
      <c r="M1540">
        <v>4.4000000000000004</v>
      </c>
      <c r="N1540" t="s">
        <v>68</v>
      </c>
      <c r="O1540" t="s">
        <v>33</v>
      </c>
      <c r="P1540" t="s">
        <v>64</v>
      </c>
      <c r="Q1540">
        <v>857.24</v>
      </c>
      <c r="R1540">
        <v>128.59</v>
      </c>
      <c r="S1540">
        <v>0</v>
      </c>
      <c r="T1540">
        <v>0</v>
      </c>
      <c r="U1540">
        <v>0</v>
      </c>
      <c r="V1540">
        <v>23</v>
      </c>
      <c r="W1540">
        <v>1</v>
      </c>
      <c r="X1540" t="s">
        <v>44</v>
      </c>
      <c r="Y1540">
        <v>15.1</v>
      </c>
      <c r="Z1540">
        <v>0</v>
      </c>
      <c r="AA1540">
        <v>0</v>
      </c>
    </row>
    <row r="1541" spans="1:27" x14ac:dyDescent="0.25">
      <c r="A1541" t="s">
        <v>1620</v>
      </c>
      <c r="B1541" s="6">
        <v>45841</v>
      </c>
      <c r="C1541" t="s">
        <v>88</v>
      </c>
      <c r="D1541" t="s">
        <v>66</v>
      </c>
      <c r="E1541" t="s">
        <v>29</v>
      </c>
      <c r="F1541" t="s">
        <v>86</v>
      </c>
      <c r="G1541" t="s">
        <v>78</v>
      </c>
      <c r="H1541">
        <v>4</v>
      </c>
      <c r="I1541">
        <v>322.49</v>
      </c>
      <c r="J1541">
        <v>5</v>
      </c>
      <c r="K1541">
        <v>35</v>
      </c>
      <c r="L1541">
        <v>7.16</v>
      </c>
      <c r="M1541">
        <v>4.0999999999999996</v>
      </c>
      <c r="N1541" t="s">
        <v>60</v>
      </c>
      <c r="O1541" t="s">
        <v>42</v>
      </c>
      <c r="P1541" t="s">
        <v>43</v>
      </c>
      <c r="Q1541">
        <v>1289.96</v>
      </c>
      <c r="R1541">
        <v>64.5</v>
      </c>
      <c r="S1541">
        <v>1225.46</v>
      </c>
      <c r="T1541">
        <v>0</v>
      </c>
      <c r="U1541">
        <v>1225.46</v>
      </c>
      <c r="V1541">
        <v>17</v>
      </c>
      <c r="W1541">
        <v>18</v>
      </c>
      <c r="X1541" t="s">
        <v>35</v>
      </c>
      <c r="Y1541">
        <v>16.100000000000001</v>
      </c>
      <c r="Z1541">
        <v>197.3</v>
      </c>
      <c r="AA1541">
        <v>1</v>
      </c>
    </row>
    <row r="1542" spans="1:27" x14ac:dyDescent="0.25">
      <c r="A1542" t="s">
        <v>1621</v>
      </c>
      <c r="B1542" s="6">
        <v>45841</v>
      </c>
      <c r="C1542" t="s">
        <v>75</v>
      </c>
      <c r="D1542" t="s">
        <v>38</v>
      </c>
      <c r="E1542" t="s">
        <v>47</v>
      </c>
      <c r="F1542" t="s">
        <v>48</v>
      </c>
      <c r="G1542" t="s">
        <v>70</v>
      </c>
      <c r="H1542">
        <v>2</v>
      </c>
      <c r="I1542">
        <v>211.71</v>
      </c>
      <c r="J1542">
        <v>15</v>
      </c>
      <c r="K1542">
        <v>28</v>
      </c>
      <c r="L1542">
        <v>1.59</v>
      </c>
      <c r="M1542">
        <v>3.1</v>
      </c>
      <c r="N1542" t="s">
        <v>32</v>
      </c>
      <c r="O1542" t="s">
        <v>42</v>
      </c>
      <c r="P1542" t="s">
        <v>51</v>
      </c>
      <c r="Q1542">
        <v>423.42</v>
      </c>
      <c r="R1542">
        <v>63.51</v>
      </c>
      <c r="S1542">
        <v>359.91</v>
      </c>
      <c r="T1542">
        <v>0</v>
      </c>
      <c r="U1542">
        <v>359.91</v>
      </c>
      <c r="V1542">
        <v>16</v>
      </c>
      <c r="W1542">
        <v>12</v>
      </c>
      <c r="X1542" t="s">
        <v>35</v>
      </c>
      <c r="Y1542">
        <v>12</v>
      </c>
      <c r="Z1542">
        <v>43.19</v>
      </c>
      <c r="AA1542">
        <v>1</v>
      </c>
    </row>
    <row r="1543" spans="1:27" x14ac:dyDescent="0.25">
      <c r="A1543" t="s">
        <v>1622</v>
      </c>
      <c r="B1543" s="6">
        <v>45841</v>
      </c>
      <c r="C1543" t="s">
        <v>80</v>
      </c>
      <c r="D1543" t="s">
        <v>38</v>
      </c>
      <c r="E1543" t="s">
        <v>47</v>
      </c>
      <c r="F1543" t="s">
        <v>93</v>
      </c>
      <c r="G1543" t="s">
        <v>136</v>
      </c>
      <c r="H1543">
        <v>4</v>
      </c>
      <c r="I1543">
        <v>37.119999999999997</v>
      </c>
      <c r="J1543">
        <v>25</v>
      </c>
      <c r="K1543">
        <v>39</v>
      </c>
      <c r="L1543">
        <v>1.87</v>
      </c>
      <c r="M1543">
        <v>4.5999999999999996</v>
      </c>
      <c r="N1543" t="s">
        <v>68</v>
      </c>
      <c r="O1543" t="s">
        <v>42</v>
      </c>
      <c r="P1543" t="s">
        <v>51</v>
      </c>
      <c r="Q1543">
        <v>148.47999999999999</v>
      </c>
      <c r="R1543">
        <v>37.119999999999997</v>
      </c>
      <c r="S1543">
        <v>111.36</v>
      </c>
      <c r="T1543">
        <v>15</v>
      </c>
      <c r="U1543">
        <v>126.36</v>
      </c>
      <c r="V1543">
        <v>17</v>
      </c>
      <c r="W1543">
        <v>22</v>
      </c>
      <c r="X1543" t="s">
        <v>35</v>
      </c>
      <c r="Y1543">
        <v>20</v>
      </c>
      <c r="Z1543">
        <v>22.27</v>
      </c>
      <c r="AA1543">
        <v>1</v>
      </c>
    </row>
    <row r="1544" spans="1:27" x14ac:dyDescent="0.25">
      <c r="A1544" t="s">
        <v>1623</v>
      </c>
      <c r="B1544" s="6">
        <v>45841</v>
      </c>
      <c r="C1544" t="s">
        <v>37</v>
      </c>
      <c r="D1544" t="s">
        <v>46</v>
      </c>
      <c r="E1544" t="s">
        <v>29</v>
      </c>
      <c r="F1544" t="s">
        <v>81</v>
      </c>
      <c r="G1544" t="s">
        <v>144</v>
      </c>
      <c r="H1544">
        <v>6</v>
      </c>
      <c r="I1544">
        <v>383.61</v>
      </c>
      <c r="J1544">
        <v>20</v>
      </c>
      <c r="K1544">
        <v>24</v>
      </c>
      <c r="L1544">
        <v>1.86</v>
      </c>
      <c r="M1544">
        <v>3.6</v>
      </c>
      <c r="N1544" t="s">
        <v>41</v>
      </c>
      <c r="O1544" t="s">
        <v>42</v>
      </c>
      <c r="P1544" t="s">
        <v>64</v>
      </c>
      <c r="Q1544">
        <v>2301.66</v>
      </c>
      <c r="R1544">
        <v>460.33</v>
      </c>
      <c r="S1544">
        <v>1841.33</v>
      </c>
      <c r="T1544">
        <v>0</v>
      </c>
      <c r="U1544">
        <v>1841.33</v>
      </c>
      <c r="V1544">
        <v>17</v>
      </c>
      <c r="W1544">
        <v>7</v>
      </c>
      <c r="X1544" t="s">
        <v>35</v>
      </c>
      <c r="Y1544">
        <v>25.7</v>
      </c>
      <c r="Z1544">
        <v>473.22</v>
      </c>
      <c r="AA1544">
        <v>1</v>
      </c>
    </row>
    <row r="1545" spans="1:27" x14ac:dyDescent="0.25">
      <c r="A1545" t="s">
        <v>1624</v>
      </c>
      <c r="B1545" s="6">
        <v>45841</v>
      </c>
      <c r="C1545" t="s">
        <v>53</v>
      </c>
      <c r="D1545" t="s">
        <v>28</v>
      </c>
      <c r="E1545" t="s">
        <v>29</v>
      </c>
      <c r="F1545" t="s">
        <v>59</v>
      </c>
      <c r="G1545" t="s">
        <v>82</v>
      </c>
      <c r="H1545">
        <v>7</v>
      </c>
      <c r="I1545">
        <v>223.16</v>
      </c>
      <c r="J1545">
        <v>10</v>
      </c>
      <c r="K1545">
        <v>39</v>
      </c>
      <c r="L1545">
        <v>5.03</v>
      </c>
      <c r="M1545">
        <v>4.5</v>
      </c>
      <c r="N1545" t="s">
        <v>68</v>
      </c>
      <c r="O1545" t="s">
        <v>42</v>
      </c>
      <c r="P1545" t="s">
        <v>56</v>
      </c>
      <c r="Q1545">
        <v>1562.12</v>
      </c>
      <c r="R1545">
        <v>156.21</v>
      </c>
      <c r="S1545">
        <v>1405.91</v>
      </c>
      <c r="T1545">
        <v>0</v>
      </c>
      <c r="U1545">
        <v>1405.91</v>
      </c>
      <c r="V1545">
        <v>15</v>
      </c>
      <c r="W1545">
        <v>24</v>
      </c>
      <c r="X1545" t="s">
        <v>35</v>
      </c>
      <c r="Y1545">
        <v>21.4</v>
      </c>
      <c r="Z1545">
        <v>300.86</v>
      </c>
      <c r="AA1545">
        <v>1</v>
      </c>
    </row>
    <row r="1546" spans="1:27" x14ac:dyDescent="0.25">
      <c r="A1546" t="s">
        <v>1625</v>
      </c>
      <c r="B1546" s="6">
        <v>45841</v>
      </c>
      <c r="C1546" t="s">
        <v>84</v>
      </c>
      <c r="D1546" t="s">
        <v>46</v>
      </c>
      <c r="E1546" t="s">
        <v>47</v>
      </c>
      <c r="F1546" t="s">
        <v>93</v>
      </c>
      <c r="G1546" t="s">
        <v>82</v>
      </c>
      <c r="H1546">
        <v>3</v>
      </c>
      <c r="I1546">
        <v>27.65</v>
      </c>
      <c r="J1546">
        <v>5</v>
      </c>
      <c r="K1546">
        <v>24</v>
      </c>
      <c r="L1546">
        <v>7.33</v>
      </c>
      <c r="M1546">
        <v>4.3</v>
      </c>
      <c r="N1546" t="s">
        <v>50</v>
      </c>
      <c r="O1546" t="s">
        <v>42</v>
      </c>
      <c r="P1546" t="s">
        <v>56</v>
      </c>
      <c r="Q1546">
        <v>82.95</v>
      </c>
      <c r="R1546">
        <v>4.1500000000000004</v>
      </c>
      <c r="S1546">
        <v>78.8</v>
      </c>
      <c r="T1546">
        <v>10</v>
      </c>
      <c r="U1546">
        <v>88.8</v>
      </c>
      <c r="V1546">
        <v>30</v>
      </c>
      <c r="W1546">
        <v>0</v>
      </c>
      <c r="X1546" t="s">
        <v>44</v>
      </c>
      <c r="Y1546">
        <v>27.3</v>
      </c>
      <c r="Z1546">
        <v>21.51</v>
      </c>
      <c r="AA1546">
        <v>0</v>
      </c>
    </row>
    <row r="1547" spans="1:27" x14ac:dyDescent="0.25">
      <c r="A1547" t="s">
        <v>1626</v>
      </c>
      <c r="B1547" s="6">
        <v>45842</v>
      </c>
      <c r="C1547" t="s">
        <v>37</v>
      </c>
      <c r="D1547" t="s">
        <v>46</v>
      </c>
      <c r="E1547" t="s">
        <v>29</v>
      </c>
      <c r="F1547" t="s">
        <v>73</v>
      </c>
      <c r="G1547" t="s">
        <v>78</v>
      </c>
      <c r="H1547">
        <v>4</v>
      </c>
      <c r="I1547">
        <v>214.51</v>
      </c>
      <c r="J1547">
        <v>25</v>
      </c>
      <c r="K1547">
        <v>28</v>
      </c>
      <c r="L1547">
        <v>6.86</v>
      </c>
      <c r="M1547">
        <v>3.5</v>
      </c>
      <c r="N1547" t="s">
        <v>32</v>
      </c>
      <c r="O1547" t="s">
        <v>42</v>
      </c>
      <c r="P1547" t="s">
        <v>51</v>
      </c>
      <c r="Q1547">
        <v>858.04</v>
      </c>
      <c r="R1547">
        <v>214.51</v>
      </c>
      <c r="S1547">
        <v>643.53</v>
      </c>
      <c r="T1547">
        <v>0</v>
      </c>
      <c r="U1547">
        <v>643.53</v>
      </c>
      <c r="V1547">
        <v>31</v>
      </c>
      <c r="W1547">
        <v>0</v>
      </c>
      <c r="X1547" t="s">
        <v>44</v>
      </c>
      <c r="Y1547">
        <v>15</v>
      </c>
      <c r="Z1547">
        <v>96.53</v>
      </c>
      <c r="AA1547">
        <v>0</v>
      </c>
    </row>
    <row r="1548" spans="1:27" x14ac:dyDescent="0.25">
      <c r="A1548" t="s">
        <v>1627</v>
      </c>
      <c r="B1548" s="6">
        <v>45842</v>
      </c>
      <c r="C1548" t="s">
        <v>84</v>
      </c>
      <c r="D1548" t="s">
        <v>46</v>
      </c>
      <c r="E1548" t="s">
        <v>29</v>
      </c>
      <c r="F1548" t="s">
        <v>39</v>
      </c>
      <c r="G1548" t="s">
        <v>31</v>
      </c>
      <c r="H1548">
        <v>1</v>
      </c>
      <c r="I1548">
        <v>273.17</v>
      </c>
      <c r="J1548">
        <v>15</v>
      </c>
      <c r="K1548">
        <v>44</v>
      </c>
      <c r="L1548">
        <v>6.4</v>
      </c>
      <c r="M1548">
        <v>4.5999999999999996</v>
      </c>
      <c r="N1548" t="s">
        <v>50</v>
      </c>
      <c r="O1548" t="s">
        <v>42</v>
      </c>
      <c r="P1548" t="s">
        <v>56</v>
      </c>
      <c r="Q1548">
        <v>273.17</v>
      </c>
      <c r="R1548">
        <v>40.98</v>
      </c>
      <c r="S1548">
        <v>232.19</v>
      </c>
      <c r="T1548">
        <v>25</v>
      </c>
      <c r="U1548">
        <v>257.19</v>
      </c>
      <c r="V1548">
        <v>16</v>
      </c>
      <c r="W1548">
        <v>28</v>
      </c>
      <c r="X1548" t="s">
        <v>35</v>
      </c>
      <c r="Y1548">
        <v>24.8</v>
      </c>
      <c r="Z1548">
        <v>57.58</v>
      </c>
      <c r="AA1548">
        <v>1</v>
      </c>
    </row>
    <row r="1549" spans="1:27" x14ac:dyDescent="0.25">
      <c r="A1549" t="s">
        <v>1628</v>
      </c>
      <c r="B1549" s="6">
        <v>45842</v>
      </c>
      <c r="C1549" t="s">
        <v>27</v>
      </c>
      <c r="D1549" t="s">
        <v>66</v>
      </c>
      <c r="E1549" t="s">
        <v>47</v>
      </c>
      <c r="F1549" t="s">
        <v>30</v>
      </c>
      <c r="G1549" t="s">
        <v>55</v>
      </c>
      <c r="H1549">
        <v>3</v>
      </c>
      <c r="I1549">
        <v>383.64</v>
      </c>
      <c r="J1549">
        <v>0</v>
      </c>
      <c r="K1549">
        <v>30</v>
      </c>
      <c r="L1549">
        <v>7.69</v>
      </c>
      <c r="M1549">
        <v>5</v>
      </c>
      <c r="N1549" t="s">
        <v>50</v>
      </c>
      <c r="O1549" t="s">
        <v>42</v>
      </c>
      <c r="P1549" t="s">
        <v>51</v>
      </c>
      <c r="Q1549">
        <v>1150.92</v>
      </c>
      <c r="R1549">
        <v>0</v>
      </c>
      <c r="S1549">
        <v>1150.92</v>
      </c>
      <c r="T1549">
        <v>0</v>
      </c>
      <c r="U1549">
        <v>1150.92</v>
      </c>
      <c r="V1549">
        <v>33</v>
      </c>
      <c r="W1549">
        <v>0</v>
      </c>
      <c r="X1549" t="s">
        <v>44</v>
      </c>
      <c r="Y1549">
        <v>24.4</v>
      </c>
      <c r="Z1549">
        <v>280.82</v>
      </c>
      <c r="AA1549">
        <v>0</v>
      </c>
    </row>
    <row r="1550" spans="1:27" x14ac:dyDescent="0.25">
      <c r="A1550" t="s">
        <v>1629</v>
      </c>
      <c r="B1550" s="6">
        <v>45843</v>
      </c>
      <c r="C1550" t="s">
        <v>37</v>
      </c>
      <c r="D1550" t="s">
        <v>38</v>
      </c>
      <c r="E1550" t="s">
        <v>29</v>
      </c>
      <c r="F1550" t="s">
        <v>30</v>
      </c>
      <c r="G1550" t="s">
        <v>78</v>
      </c>
      <c r="H1550">
        <v>7</v>
      </c>
      <c r="I1550">
        <v>321.57</v>
      </c>
      <c r="J1550">
        <v>0</v>
      </c>
      <c r="K1550">
        <v>27</v>
      </c>
      <c r="L1550">
        <v>0.92</v>
      </c>
      <c r="M1550">
        <v>3.8</v>
      </c>
      <c r="N1550" t="s">
        <v>50</v>
      </c>
      <c r="O1550" t="s">
        <v>42</v>
      </c>
      <c r="P1550" t="s">
        <v>43</v>
      </c>
      <c r="Q1550">
        <v>2250.9899999999998</v>
      </c>
      <c r="R1550">
        <v>0</v>
      </c>
      <c r="S1550">
        <v>2250.9899999999998</v>
      </c>
      <c r="T1550">
        <v>0</v>
      </c>
      <c r="U1550">
        <v>2250.9899999999998</v>
      </c>
      <c r="V1550">
        <v>27</v>
      </c>
      <c r="W1550">
        <v>0</v>
      </c>
      <c r="X1550" t="s">
        <v>44</v>
      </c>
      <c r="Y1550">
        <v>8.5</v>
      </c>
      <c r="Z1550">
        <v>191.33</v>
      </c>
      <c r="AA1550">
        <v>0</v>
      </c>
    </row>
    <row r="1551" spans="1:27" x14ac:dyDescent="0.25">
      <c r="A1551" t="s">
        <v>1630</v>
      </c>
      <c r="B1551" s="6">
        <v>45843</v>
      </c>
      <c r="C1551" t="s">
        <v>37</v>
      </c>
      <c r="D1551" t="s">
        <v>28</v>
      </c>
      <c r="E1551" t="s">
        <v>29</v>
      </c>
      <c r="F1551" t="s">
        <v>76</v>
      </c>
      <c r="G1551" t="s">
        <v>82</v>
      </c>
      <c r="H1551">
        <v>1</v>
      </c>
      <c r="I1551">
        <v>266.7</v>
      </c>
      <c r="J1551">
        <v>10</v>
      </c>
      <c r="K1551">
        <v>14</v>
      </c>
      <c r="L1551">
        <v>6.32</v>
      </c>
      <c r="M1551">
        <v>4.4000000000000004</v>
      </c>
      <c r="N1551" t="s">
        <v>32</v>
      </c>
      <c r="O1551" t="s">
        <v>42</v>
      </c>
      <c r="P1551" t="s">
        <v>34</v>
      </c>
      <c r="Q1551">
        <v>266.7</v>
      </c>
      <c r="R1551">
        <v>26.67</v>
      </c>
      <c r="S1551">
        <v>240.03</v>
      </c>
      <c r="T1551">
        <v>20</v>
      </c>
      <c r="U1551">
        <v>260.02999999999997</v>
      </c>
      <c r="V1551">
        <v>22</v>
      </c>
      <c r="W1551">
        <v>0</v>
      </c>
      <c r="X1551" t="s">
        <v>44</v>
      </c>
      <c r="Y1551">
        <v>30.9</v>
      </c>
      <c r="Z1551">
        <v>74.17</v>
      </c>
      <c r="AA1551">
        <v>0</v>
      </c>
    </row>
    <row r="1552" spans="1:27" x14ac:dyDescent="0.25">
      <c r="A1552" t="s">
        <v>1631</v>
      </c>
      <c r="B1552" s="6">
        <v>45843</v>
      </c>
      <c r="C1552" t="s">
        <v>80</v>
      </c>
      <c r="D1552" t="s">
        <v>28</v>
      </c>
      <c r="E1552" t="s">
        <v>47</v>
      </c>
      <c r="F1552" t="s">
        <v>111</v>
      </c>
      <c r="G1552" t="s">
        <v>67</v>
      </c>
      <c r="H1552">
        <v>3</v>
      </c>
      <c r="I1552">
        <v>284.24</v>
      </c>
      <c r="J1552">
        <v>20</v>
      </c>
      <c r="K1552">
        <v>29</v>
      </c>
      <c r="L1552">
        <v>5.19</v>
      </c>
      <c r="M1552">
        <v>5</v>
      </c>
      <c r="N1552" t="s">
        <v>60</v>
      </c>
      <c r="O1552" t="s">
        <v>42</v>
      </c>
      <c r="P1552" t="s">
        <v>34</v>
      </c>
      <c r="Q1552">
        <v>852.72</v>
      </c>
      <c r="R1552">
        <v>170.54</v>
      </c>
      <c r="S1552">
        <v>682.18</v>
      </c>
      <c r="T1552">
        <v>0</v>
      </c>
      <c r="U1552">
        <v>682.18</v>
      </c>
      <c r="V1552">
        <v>15</v>
      </c>
      <c r="W1552">
        <v>14</v>
      </c>
      <c r="X1552" t="s">
        <v>35</v>
      </c>
      <c r="Y1552">
        <v>8.1999999999999993</v>
      </c>
      <c r="Z1552">
        <v>55.94</v>
      </c>
      <c r="AA1552">
        <v>1</v>
      </c>
    </row>
    <row r="1553" spans="1:27" x14ac:dyDescent="0.25">
      <c r="A1553" t="s">
        <v>1632</v>
      </c>
      <c r="B1553" s="6">
        <v>45843</v>
      </c>
      <c r="C1553" t="s">
        <v>88</v>
      </c>
      <c r="D1553" t="s">
        <v>54</v>
      </c>
      <c r="E1553" t="s">
        <v>47</v>
      </c>
      <c r="F1553" t="s">
        <v>73</v>
      </c>
      <c r="G1553" t="s">
        <v>136</v>
      </c>
      <c r="H1553">
        <v>5</v>
      </c>
      <c r="I1553">
        <v>381.21</v>
      </c>
      <c r="J1553">
        <v>20</v>
      </c>
      <c r="K1553">
        <v>31</v>
      </c>
      <c r="L1553">
        <v>0.68</v>
      </c>
      <c r="M1553">
        <v>3.2</v>
      </c>
      <c r="N1553" t="s">
        <v>68</v>
      </c>
      <c r="O1553" t="s">
        <v>42</v>
      </c>
      <c r="P1553" t="s">
        <v>43</v>
      </c>
      <c r="Q1553">
        <v>1906.05</v>
      </c>
      <c r="R1553">
        <v>381.21</v>
      </c>
      <c r="S1553">
        <v>1524.84</v>
      </c>
      <c r="T1553">
        <v>0</v>
      </c>
      <c r="U1553">
        <v>1524.84</v>
      </c>
      <c r="V1553">
        <v>41</v>
      </c>
      <c r="W1553">
        <v>0</v>
      </c>
      <c r="X1553" t="s">
        <v>44</v>
      </c>
      <c r="Y1553">
        <v>17.7</v>
      </c>
      <c r="Z1553">
        <v>269.89999999999998</v>
      </c>
      <c r="AA1553">
        <v>0</v>
      </c>
    </row>
    <row r="1554" spans="1:27" x14ac:dyDescent="0.25">
      <c r="A1554" t="s">
        <v>1633</v>
      </c>
      <c r="B1554" s="6">
        <v>45843</v>
      </c>
      <c r="C1554" t="s">
        <v>27</v>
      </c>
      <c r="D1554" t="s">
        <v>28</v>
      </c>
      <c r="E1554" t="s">
        <v>29</v>
      </c>
      <c r="F1554" t="s">
        <v>86</v>
      </c>
      <c r="G1554" t="s">
        <v>67</v>
      </c>
      <c r="H1554">
        <v>7</v>
      </c>
      <c r="I1554">
        <v>255.92</v>
      </c>
      <c r="J1554">
        <v>20</v>
      </c>
      <c r="K1554">
        <v>25</v>
      </c>
      <c r="L1554">
        <v>5.19</v>
      </c>
      <c r="M1554">
        <v>4.4000000000000004</v>
      </c>
      <c r="N1554" t="s">
        <v>41</v>
      </c>
      <c r="O1554" t="s">
        <v>42</v>
      </c>
      <c r="P1554" t="s">
        <v>56</v>
      </c>
      <c r="Q1554">
        <v>1791.44</v>
      </c>
      <c r="R1554">
        <v>358.29</v>
      </c>
      <c r="S1554">
        <v>1433.15</v>
      </c>
      <c r="T1554">
        <v>0</v>
      </c>
      <c r="U1554">
        <v>1433.15</v>
      </c>
      <c r="V1554">
        <v>43</v>
      </c>
      <c r="W1554">
        <v>0</v>
      </c>
      <c r="X1554" t="s">
        <v>44</v>
      </c>
      <c r="Y1554">
        <v>19.2</v>
      </c>
      <c r="Z1554">
        <v>275.16000000000003</v>
      </c>
      <c r="AA1554">
        <v>0</v>
      </c>
    </row>
    <row r="1555" spans="1:27" x14ac:dyDescent="0.25">
      <c r="A1555" t="s">
        <v>1634</v>
      </c>
      <c r="B1555" s="6">
        <v>45843</v>
      </c>
      <c r="C1555" t="s">
        <v>75</v>
      </c>
      <c r="D1555" t="s">
        <v>46</v>
      </c>
      <c r="E1555" t="s">
        <v>29</v>
      </c>
      <c r="F1555" t="s">
        <v>30</v>
      </c>
      <c r="G1555" t="s">
        <v>117</v>
      </c>
      <c r="H1555">
        <v>4</v>
      </c>
      <c r="I1555">
        <v>364.42</v>
      </c>
      <c r="J1555">
        <v>20</v>
      </c>
      <c r="K1555">
        <v>25</v>
      </c>
      <c r="L1555">
        <v>7.27</v>
      </c>
      <c r="M1555">
        <v>4</v>
      </c>
      <c r="N1555" t="s">
        <v>32</v>
      </c>
      <c r="O1555" t="s">
        <v>42</v>
      </c>
      <c r="P1555" t="s">
        <v>43</v>
      </c>
      <c r="Q1555">
        <v>1457.68</v>
      </c>
      <c r="R1555">
        <v>291.54000000000002</v>
      </c>
      <c r="S1555">
        <v>1166.1400000000001</v>
      </c>
      <c r="T1555">
        <v>0</v>
      </c>
      <c r="U1555">
        <v>1166.1400000000001</v>
      </c>
      <c r="V1555">
        <v>33</v>
      </c>
      <c r="W1555">
        <v>0</v>
      </c>
      <c r="X1555" t="s">
        <v>44</v>
      </c>
      <c r="Y1555">
        <v>19.7</v>
      </c>
      <c r="Z1555">
        <v>229.73</v>
      </c>
      <c r="AA1555">
        <v>0</v>
      </c>
    </row>
    <row r="1556" spans="1:27" x14ac:dyDescent="0.25">
      <c r="A1556" t="s">
        <v>1635</v>
      </c>
      <c r="B1556" s="6">
        <v>45843</v>
      </c>
      <c r="C1556" t="s">
        <v>80</v>
      </c>
      <c r="D1556" t="s">
        <v>46</v>
      </c>
      <c r="E1556" t="s">
        <v>47</v>
      </c>
      <c r="F1556" t="s">
        <v>39</v>
      </c>
      <c r="G1556" t="s">
        <v>82</v>
      </c>
      <c r="H1556">
        <v>5</v>
      </c>
      <c r="I1556">
        <v>35.450000000000003</v>
      </c>
      <c r="J1556">
        <v>25</v>
      </c>
      <c r="K1556">
        <v>27</v>
      </c>
      <c r="L1556">
        <v>4.5999999999999996</v>
      </c>
      <c r="M1556">
        <v>4.2</v>
      </c>
      <c r="N1556" t="s">
        <v>50</v>
      </c>
      <c r="O1556" t="s">
        <v>42</v>
      </c>
      <c r="P1556" t="s">
        <v>51</v>
      </c>
      <c r="Q1556">
        <v>177.25</v>
      </c>
      <c r="R1556">
        <v>44.31</v>
      </c>
      <c r="S1556">
        <v>132.94</v>
      </c>
      <c r="T1556">
        <v>15</v>
      </c>
      <c r="U1556">
        <v>147.94</v>
      </c>
      <c r="V1556">
        <v>29</v>
      </c>
      <c r="W1556">
        <v>0</v>
      </c>
      <c r="X1556" t="s">
        <v>44</v>
      </c>
      <c r="Y1556">
        <v>25.4</v>
      </c>
      <c r="Z1556">
        <v>33.770000000000003</v>
      </c>
      <c r="AA1556">
        <v>0</v>
      </c>
    </row>
    <row r="1557" spans="1:27" x14ac:dyDescent="0.25">
      <c r="A1557" t="s">
        <v>1636</v>
      </c>
      <c r="B1557" s="6">
        <v>45843</v>
      </c>
      <c r="C1557" t="s">
        <v>88</v>
      </c>
      <c r="D1557" t="s">
        <v>66</v>
      </c>
      <c r="E1557" t="s">
        <v>29</v>
      </c>
      <c r="F1557" t="s">
        <v>73</v>
      </c>
      <c r="G1557" t="s">
        <v>78</v>
      </c>
      <c r="H1557">
        <v>2</v>
      </c>
      <c r="I1557">
        <v>347.31</v>
      </c>
      <c r="J1557">
        <v>0</v>
      </c>
      <c r="K1557">
        <v>19</v>
      </c>
      <c r="L1557">
        <v>4.1100000000000003</v>
      </c>
      <c r="M1557">
        <v>3.9</v>
      </c>
      <c r="N1557" t="s">
        <v>41</v>
      </c>
      <c r="O1557" t="s">
        <v>42</v>
      </c>
      <c r="P1557" t="s">
        <v>64</v>
      </c>
      <c r="Q1557">
        <v>694.62</v>
      </c>
      <c r="R1557">
        <v>0</v>
      </c>
      <c r="S1557">
        <v>694.62</v>
      </c>
      <c r="T1557">
        <v>0</v>
      </c>
      <c r="U1557">
        <v>694.62</v>
      </c>
      <c r="V1557">
        <v>37</v>
      </c>
      <c r="W1557">
        <v>0</v>
      </c>
      <c r="X1557" t="s">
        <v>44</v>
      </c>
      <c r="Y1557">
        <v>10.9</v>
      </c>
      <c r="Z1557">
        <v>75.709999999999994</v>
      </c>
      <c r="AA1557">
        <v>0</v>
      </c>
    </row>
    <row r="1558" spans="1:27" x14ac:dyDescent="0.25">
      <c r="A1558" t="s">
        <v>1637</v>
      </c>
      <c r="B1558" s="6">
        <v>45844</v>
      </c>
      <c r="C1558" t="s">
        <v>75</v>
      </c>
      <c r="D1558" t="s">
        <v>66</v>
      </c>
      <c r="E1558" t="s">
        <v>47</v>
      </c>
      <c r="F1558" t="s">
        <v>30</v>
      </c>
      <c r="G1558" t="s">
        <v>78</v>
      </c>
      <c r="H1558">
        <v>1</v>
      </c>
      <c r="I1558">
        <v>411.87</v>
      </c>
      <c r="J1558">
        <v>10</v>
      </c>
      <c r="K1558">
        <v>33</v>
      </c>
      <c r="L1558">
        <v>7.11</v>
      </c>
      <c r="M1558">
        <v>5</v>
      </c>
      <c r="N1558" t="s">
        <v>60</v>
      </c>
      <c r="O1558" t="s">
        <v>33</v>
      </c>
      <c r="P1558" t="s">
        <v>43</v>
      </c>
      <c r="Q1558">
        <v>411.87</v>
      </c>
      <c r="R1558">
        <v>41.19</v>
      </c>
      <c r="S1558">
        <v>0</v>
      </c>
      <c r="T1558">
        <v>0</v>
      </c>
      <c r="U1558">
        <v>0</v>
      </c>
      <c r="V1558">
        <v>27</v>
      </c>
      <c r="W1558">
        <v>6</v>
      </c>
      <c r="X1558" t="s">
        <v>35</v>
      </c>
      <c r="Y1558">
        <v>24.4</v>
      </c>
      <c r="Z1558">
        <v>0</v>
      </c>
      <c r="AA1558">
        <v>1</v>
      </c>
    </row>
    <row r="1559" spans="1:27" x14ac:dyDescent="0.25">
      <c r="A1559" t="s">
        <v>1638</v>
      </c>
      <c r="B1559" s="6">
        <v>45844</v>
      </c>
      <c r="C1559" t="s">
        <v>27</v>
      </c>
      <c r="D1559" t="s">
        <v>66</v>
      </c>
      <c r="E1559" t="s">
        <v>47</v>
      </c>
      <c r="F1559" t="s">
        <v>111</v>
      </c>
      <c r="G1559" t="s">
        <v>144</v>
      </c>
      <c r="H1559">
        <v>5</v>
      </c>
      <c r="I1559">
        <v>268.73</v>
      </c>
      <c r="J1559">
        <v>20</v>
      </c>
      <c r="K1559">
        <v>31</v>
      </c>
      <c r="L1559">
        <v>5.83</v>
      </c>
      <c r="M1559">
        <v>4.5</v>
      </c>
      <c r="N1559" t="s">
        <v>41</v>
      </c>
      <c r="O1559" t="s">
        <v>42</v>
      </c>
      <c r="P1559" t="s">
        <v>51</v>
      </c>
      <c r="Q1559">
        <v>1343.65</v>
      </c>
      <c r="R1559">
        <v>268.73</v>
      </c>
      <c r="S1559">
        <v>1074.92</v>
      </c>
      <c r="T1559">
        <v>0</v>
      </c>
      <c r="U1559">
        <v>1074.92</v>
      </c>
      <c r="V1559">
        <v>34</v>
      </c>
      <c r="W1559">
        <v>0</v>
      </c>
      <c r="X1559" t="s">
        <v>44</v>
      </c>
      <c r="Y1559">
        <v>29.6</v>
      </c>
      <c r="Z1559">
        <v>318.18</v>
      </c>
      <c r="AA1559">
        <v>0</v>
      </c>
    </row>
    <row r="1560" spans="1:27" x14ac:dyDescent="0.25">
      <c r="A1560" t="s">
        <v>1639</v>
      </c>
      <c r="B1560" s="6">
        <v>45844</v>
      </c>
      <c r="C1560" t="s">
        <v>88</v>
      </c>
      <c r="D1560" t="s">
        <v>66</v>
      </c>
      <c r="E1560" t="s">
        <v>47</v>
      </c>
      <c r="F1560" t="s">
        <v>48</v>
      </c>
      <c r="G1560" t="s">
        <v>40</v>
      </c>
      <c r="H1560">
        <v>6</v>
      </c>
      <c r="I1560">
        <v>459.68</v>
      </c>
      <c r="J1560">
        <v>10</v>
      </c>
      <c r="K1560">
        <v>31</v>
      </c>
      <c r="L1560">
        <v>6.36</v>
      </c>
      <c r="M1560">
        <v>4.9000000000000004</v>
      </c>
      <c r="N1560" t="s">
        <v>50</v>
      </c>
      <c r="O1560" t="s">
        <v>42</v>
      </c>
      <c r="P1560" t="s">
        <v>34</v>
      </c>
      <c r="Q1560">
        <v>2758.08</v>
      </c>
      <c r="R1560">
        <v>275.81</v>
      </c>
      <c r="S1560">
        <v>2482.27</v>
      </c>
      <c r="T1560">
        <v>0</v>
      </c>
      <c r="U1560">
        <v>2482.27</v>
      </c>
      <c r="V1560">
        <v>42</v>
      </c>
      <c r="W1560">
        <v>0</v>
      </c>
      <c r="X1560" t="s">
        <v>44</v>
      </c>
      <c r="Y1560">
        <v>30.3</v>
      </c>
      <c r="Z1560">
        <v>752.13</v>
      </c>
      <c r="AA1560">
        <v>0</v>
      </c>
    </row>
    <row r="1561" spans="1:27" x14ac:dyDescent="0.25">
      <c r="A1561" t="s">
        <v>1640</v>
      </c>
      <c r="B1561" s="6">
        <v>45844</v>
      </c>
      <c r="C1561" t="s">
        <v>27</v>
      </c>
      <c r="D1561" t="s">
        <v>66</v>
      </c>
      <c r="E1561" t="s">
        <v>47</v>
      </c>
      <c r="F1561" t="s">
        <v>73</v>
      </c>
      <c r="G1561" t="s">
        <v>98</v>
      </c>
      <c r="H1561">
        <v>7</v>
      </c>
      <c r="I1561">
        <v>394.08</v>
      </c>
      <c r="J1561">
        <v>5</v>
      </c>
      <c r="K1561">
        <v>33</v>
      </c>
      <c r="L1561">
        <v>6.39</v>
      </c>
      <c r="M1561">
        <v>4.5</v>
      </c>
      <c r="N1561" t="s">
        <v>32</v>
      </c>
      <c r="O1561" t="s">
        <v>42</v>
      </c>
      <c r="P1561" t="s">
        <v>56</v>
      </c>
      <c r="Q1561">
        <v>2758.56</v>
      </c>
      <c r="R1561">
        <v>137.93</v>
      </c>
      <c r="S1561">
        <v>2620.63</v>
      </c>
      <c r="T1561">
        <v>0</v>
      </c>
      <c r="U1561">
        <v>2620.63</v>
      </c>
      <c r="V1561">
        <v>30</v>
      </c>
      <c r="W1561">
        <v>3</v>
      </c>
      <c r="X1561" t="s">
        <v>44</v>
      </c>
      <c r="Y1561">
        <v>18.899999999999999</v>
      </c>
      <c r="Z1561">
        <v>495.3</v>
      </c>
      <c r="AA1561">
        <v>0</v>
      </c>
    </row>
    <row r="1562" spans="1:27" x14ac:dyDescent="0.25">
      <c r="A1562" t="s">
        <v>1641</v>
      </c>
      <c r="B1562" s="6">
        <v>45844</v>
      </c>
      <c r="C1562" t="s">
        <v>84</v>
      </c>
      <c r="D1562" t="s">
        <v>46</v>
      </c>
      <c r="E1562" t="s">
        <v>47</v>
      </c>
      <c r="F1562" t="s">
        <v>81</v>
      </c>
      <c r="G1562" t="s">
        <v>31</v>
      </c>
      <c r="H1562">
        <v>5</v>
      </c>
      <c r="I1562">
        <v>281.07</v>
      </c>
      <c r="J1562">
        <v>10</v>
      </c>
      <c r="K1562">
        <v>38</v>
      </c>
      <c r="L1562">
        <v>4.8499999999999996</v>
      </c>
      <c r="M1562">
        <v>4.7</v>
      </c>
      <c r="N1562" t="s">
        <v>50</v>
      </c>
      <c r="O1562" t="s">
        <v>33</v>
      </c>
      <c r="P1562" t="s">
        <v>34</v>
      </c>
      <c r="Q1562">
        <v>1405.35</v>
      </c>
      <c r="R1562">
        <v>140.54</v>
      </c>
      <c r="S1562">
        <v>0</v>
      </c>
      <c r="T1562">
        <v>0</v>
      </c>
      <c r="U1562">
        <v>0</v>
      </c>
      <c r="V1562">
        <v>37</v>
      </c>
      <c r="W1562">
        <v>1</v>
      </c>
      <c r="X1562" t="s">
        <v>44</v>
      </c>
      <c r="Y1562">
        <v>29.3</v>
      </c>
      <c r="Z1562">
        <v>0</v>
      </c>
      <c r="AA1562">
        <v>0</v>
      </c>
    </row>
    <row r="1563" spans="1:27" x14ac:dyDescent="0.25">
      <c r="A1563" t="s">
        <v>1642</v>
      </c>
      <c r="B1563" s="6">
        <v>45844</v>
      </c>
      <c r="C1563" t="s">
        <v>37</v>
      </c>
      <c r="D1563" t="s">
        <v>46</v>
      </c>
      <c r="E1563" t="s">
        <v>47</v>
      </c>
      <c r="F1563" t="s">
        <v>59</v>
      </c>
      <c r="G1563" t="s">
        <v>63</v>
      </c>
      <c r="H1563">
        <v>2</v>
      </c>
      <c r="I1563">
        <v>93.39</v>
      </c>
      <c r="J1563">
        <v>5</v>
      </c>
      <c r="K1563">
        <v>42</v>
      </c>
      <c r="L1563">
        <v>4.63</v>
      </c>
      <c r="M1563">
        <v>4.5999999999999996</v>
      </c>
      <c r="N1563" t="s">
        <v>32</v>
      </c>
      <c r="O1563" t="s">
        <v>42</v>
      </c>
      <c r="P1563" t="s">
        <v>34</v>
      </c>
      <c r="Q1563">
        <v>186.78</v>
      </c>
      <c r="R1563">
        <v>9.34</v>
      </c>
      <c r="S1563">
        <v>177.44</v>
      </c>
      <c r="T1563">
        <v>25</v>
      </c>
      <c r="U1563">
        <v>202.44</v>
      </c>
      <c r="V1563">
        <v>24</v>
      </c>
      <c r="W1563">
        <v>18</v>
      </c>
      <c r="X1563" t="s">
        <v>35</v>
      </c>
      <c r="Y1563">
        <v>20.3</v>
      </c>
      <c r="Z1563">
        <v>36.020000000000003</v>
      </c>
      <c r="AA1563">
        <v>1</v>
      </c>
    </row>
    <row r="1564" spans="1:27" x14ac:dyDescent="0.25">
      <c r="A1564" t="s">
        <v>1643</v>
      </c>
      <c r="B1564" s="6">
        <v>45844</v>
      </c>
      <c r="C1564" t="s">
        <v>37</v>
      </c>
      <c r="D1564" t="s">
        <v>46</v>
      </c>
      <c r="E1564" t="s">
        <v>29</v>
      </c>
      <c r="F1564" t="s">
        <v>76</v>
      </c>
      <c r="G1564" t="s">
        <v>67</v>
      </c>
      <c r="H1564">
        <v>3</v>
      </c>
      <c r="I1564">
        <v>408.18</v>
      </c>
      <c r="J1564">
        <v>25</v>
      </c>
      <c r="K1564">
        <v>27</v>
      </c>
      <c r="L1564">
        <v>1.87</v>
      </c>
      <c r="M1564">
        <v>4.2</v>
      </c>
      <c r="N1564" t="s">
        <v>41</v>
      </c>
      <c r="O1564" t="s">
        <v>42</v>
      </c>
      <c r="P1564" t="s">
        <v>34</v>
      </c>
      <c r="Q1564">
        <v>1224.54</v>
      </c>
      <c r="R1564">
        <v>306.14</v>
      </c>
      <c r="S1564">
        <v>918.4</v>
      </c>
      <c r="T1564">
        <v>0</v>
      </c>
      <c r="U1564">
        <v>918.4</v>
      </c>
      <c r="V1564">
        <v>40</v>
      </c>
      <c r="W1564">
        <v>0</v>
      </c>
      <c r="X1564" t="s">
        <v>44</v>
      </c>
      <c r="Y1564">
        <v>16.899999999999999</v>
      </c>
      <c r="Z1564">
        <v>155.21</v>
      </c>
      <c r="AA1564">
        <v>0</v>
      </c>
    </row>
    <row r="1565" spans="1:27" x14ac:dyDescent="0.25">
      <c r="A1565" t="s">
        <v>1644</v>
      </c>
      <c r="B1565" s="6">
        <v>45845</v>
      </c>
      <c r="C1565" t="s">
        <v>53</v>
      </c>
      <c r="D1565" t="s">
        <v>46</v>
      </c>
      <c r="E1565" t="s">
        <v>29</v>
      </c>
      <c r="F1565" t="s">
        <v>39</v>
      </c>
      <c r="G1565" t="s">
        <v>98</v>
      </c>
      <c r="H1565">
        <v>2</v>
      </c>
      <c r="I1565">
        <v>204.52</v>
      </c>
      <c r="J1565">
        <v>20</v>
      </c>
      <c r="K1565">
        <v>13</v>
      </c>
      <c r="L1565">
        <v>5.25</v>
      </c>
      <c r="M1565">
        <v>3.8</v>
      </c>
      <c r="N1565" t="s">
        <v>32</v>
      </c>
      <c r="O1565" t="s">
        <v>42</v>
      </c>
      <c r="P1565" t="s">
        <v>64</v>
      </c>
      <c r="Q1565">
        <v>409.04</v>
      </c>
      <c r="R1565">
        <v>81.81</v>
      </c>
      <c r="S1565">
        <v>327.23</v>
      </c>
      <c r="T1565">
        <v>0</v>
      </c>
      <c r="U1565">
        <v>327.23</v>
      </c>
      <c r="V1565">
        <v>34</v>
      </c>
      <c r="W1565">
        <v>0</v>
      </c>
      <c r="X1565" t="s">
        <v>44</v>
      </c>
      <c r="Y1565">
        <v>17.600000000000001</v>
      </c>
      <c r="Z1565">
        <v>57.59</v>
      </c>
      <c r="AA1565">
        <v>0</v>
      </c>
    </row>
    <row r="1566" spans="1:27" x14ac:dyDescent="0.25">
      <c r="A1566" t="s">
        <v>1645</v>
      </c>
      <c r="B1566" s="6">
        <v>45845</v>
      </c>
      <c r="C1566" t="s">
        <v>58</v>
      </c>
      <c r="D1566" t="s">
        <v>38</v>
      </c>
      <c r="E1566" t="s">
        <v>29</v>
      </c>
      <c r="F1566" t="s">
        <v>48</v>
      </c>
      <c r="G1566" t="s">
        <v>136</v>
      </c>
      <c r="H1566">
        <v>2</v>
      </c>
      <c r="I1566">
        <v>412.15</v>
      </c>
      <c r="J1566">
        <v>20</v>
      </c>
      <c r="K1566">
        <v>16</v>
      </c>
      <c r="L1566">
        <v>4.37</v>
      </c>
      <c r="M1566">
        <v>4.3</v>
      </c>
      <c r="N1566" t="s">
        <v>68</v>
      </c>
      <c r="O1566" t="s">
        <v>42</v>
      </c>
      <c r="P1566" t="s">
        <v>56</v>
      </c>
      <c r="Q1566">
        <v>824.3</v>
      </c>
      <c r="R1566">
        <v>164.86</v>
      </c>
      <c r="S1566">
        <v>659.44</v>
      </c>
      <c r="T1566">
        <v>0</v>
      </c>
      <c r="U1566">
        <v>659.44</v>
      </c>
      <c r="V1566">
        <v>23</v>
      </c>
      <c r="W1566">
        <v>0</v>
      </c>
      <c r="X1566" t="s">
        <v>44</v>
      </c>
      <c r="Y1566">
        <v>8.3000000000000007</v>
      </c>
      <c r="Z1566">
        <v>54.73</v>
      </c>
      <c r="AA1566">
        <v>0</v>
      </c>
    </row>
    <row r="1567" spans="1:27" x14ac:dyDescent="0.25">
      <c r="A1567" t="s">
        <v>1646</v>
      </c>
      <c r="B1567" s="6">
        <v>45845</v>
      </c>
      <c r="C1567" t="s">
        <v>27</v>
      </c>
      <c r="D1567" t="s">
        <v>28</v>
      </c>
      <c r="E1567" t="s">
        <v>47</v>
      </c>
      <c r="F1567" t="s">
        <v>59</v>
      </c>
      <c r="G1567" t="s">
        <v>82</v>
      </c>
      <c r="H1567">
        <v>7</v>
      </c>
      <c r="I1567">
        <v>431.16</v>
      </c>
      <c r="J1567">
        <v>25</v>
      </c>
      <c r="K1567">
        <v>34</v>
      </c>
      <c r="L1567">
        <v>1.52</v>
      </c>
      <c r="M1567">
        <v>3.6</v>
      </c>
      <c r="N1567" t="s">
        <v>32</v>
      </c>
      <c r="O1567" t="s">
        <v>42</v>
      </c>
      <c r="P1567" t="s">
        <v>43</v>
      </c>
      <c r="Q1567">
        <v>3018.12</v>
      </c>
      <c r="R1567">
        <v>754.53</v>
      </c>
      <c r="S1567">
        <v>2263.59</v>
      </c>
      <c r="T1567">
        <v>0</v>
      </c>
      <c r="U1567">
        <v>2263.59</v>
      </c>
      <c r="V1567">
        <v>23</v>
      </c>
      <c r="W1567">
        <v>11</v>
      </c>
      <c r="X1567" t="s">
        <v>35</v>
      </c>
      <c r="Y1567">
        <v>10.5</v>
      </c>
      <c r="Z1567">
        <v>237.68</v>
      </c>
      <c r="AA1567">
        <v>1</v>
      </c>
    </row>
    <row r="1568" spans="1:27" x14ac:dyDescent="0.25">
      <c r="A1568" t="s">
        <v>1647</v>
      </c>
      <c r="B1568" s="6">
        <v>45845</v>
      </c>
      <c r="C1568" t="s">
        <v>53</v>
      </c>
      <c r="D1568" t="s">
        <v>54</v>
      </c>
      <c r="E1568" t="s">
        <v>47</v>
      </c>
      <c r="F1568" t="s">
        <v>81</v>
      </c>
      <c r="G1568" t="s">
        <v>82</v>
      </c>
      <c r="H1568">
        <v>1</v>
      </c>
      <c r="I1568">
        <v>309.73</v>
      </c>
      <c r="J1568">
        <v>10</v>
      </c>
      <c r="K1568">
        <v>21</v>
      </c>
      <c r="L1568">
        <v>1.62</v>
      </c>
      <c r="M1568">
        <v>4.3</v>
      </c>
      <c r="N1568" t="s">
        <v>50</v>
      </c>
      <c r="O1568" t="s">
        <v>42</v>
      </c>
      <c r="P1568" t="s">
        <v>56</v>
      </c>
      <c r="Q1568">
        <v>309.73</v>
      </c>
      <c r="R1568">
        <v>30.97</v>
      </c>
      <c r="S1568">
        <v>278.76</v>
      </c>
      <c r="T1568">
        <v>10</v>
      </c>
      <c r="U1568">
        <v>288.76</v>
      </c>
      <c r="V1568">
        <v>37</v>
      </c>
      <c r="W1568">
        <v>0</v>
      </c>
      <c r="X1568" t="s">
        <v>44</v>
      </c>
      <c r="Y1568">
        <v>24</v>
      </c>
      <c r="Z1568">
        <v>66.900000000000006</v>
      </c>
      <c r="AA1568">
        <v>0</v>
      </c>
    </row>
    <row r="1569" spans="1:27" x14ac:dyDescent="0.25">
      <c r="A1569" t="s">
        <v>1648</v>
      </c>
      <c r="B1569" s="6">
        <v>45845</v>
      </c>
      <c r="C1569" t="s">
        <v>27</v>
      </c>
      <c r="D1569" t="s">
        <v>46</v>
      </c>
      <c r="E1569" t="s">
        <v>29</v>
      </c>
      <c r="F1569" t="s">
        <v>48</v>
      </c>
      <c r="G1569" t="s">
        <v>82</v>
      </c>
      <c r="H1569">
        <v>7</v>
      </c>
      <c r="I1569">
        <v>408.68</v>
      </c>
      <c r="J1569">
        <v>15</v>
      </c>
      <c r="K1569">
        <v>24</v>
      </c>
      <c r="L1569">
        <v>6.68</v>
      </c>
      <c r="M1569">
        <v>4.3</v>
      </c>
      <c r="N1569" t="s">
        <v>50</v>
      </c>
      <c r="O1569" t="s">
        <v>42</v>
      </c>
      <c r="P1569" t="s">
        <v>43</v>
      </c>
      <c r="Q1569">
        <v>2860.76</v>
      </c>
      <c r="R1569">
        <v>429.11</v>
      </c>
      <c r="S1569">
        <v>2431.65</v>
      </c>
      <c r="T1569">
        <v>0</v>
      </c>
      <c r="U1569">
        <v>2431.65</v>
      </c>
      <c r="V1569">
        <v>20</v>
      </c>
      <c r="W1569">
        <v>4</v>
      </c>
      <c r="X1569" t="s">
        <v>44</v>
      </c>
      <c r="Y1569">
        <v>20.5</v>
      </c>
      <c r="Z1569">
        <v>498.49</v>
      </c>
      <c r="AA1569">
        <v>0</v>
      </c>
    </row>
    <row r="1570" spans="1:27" x14ac:dyDescent="0.25">
      <c r="A1570" t="s">
        <v>1649</v>
      </c>
      <c r="B1570" s="6">
        <v>45845</v>
      </c>
      <c r="C1570" t="s">
        <v>53</v>
      </c>
      <c r="D1570" t="s">
        <v>46</v>
      </c>
      <c r="E1570" t="s">
        <v>29</v>
      </c>
      <c r="F1570" t="s">
        <v>73</v>
      </c>
      <c r="G1570" t="s">
        <v>89</v>
      </c>
      <c r="H1570">
        <v>4</v>
      </c>
      <c r="I1570">
        <v>317.08</v>
      </c>
      <c r="J1570">
        <v>20</v>
      </c>
      <c r="K1570">
        <v>37</v>
      </c>
      <c r="L1570">
        <v>5.76</v>
      </c>
      <c r="M1570">
        <v>3.4</v>
      </c>
      <c r="N1570" t="s">
        <v>32</v>
      </c>
      <c r="O1570" t="s">
        <v>42</v>
      </c>
      <c r="P1570" t="s">
        <v>51</v>
      </c>
      <c r="Q1570">
        <v>1268.32</v>
      </c>
      <c r="R1570">
        <v>253.66</v>
      </c>
      <c r="S1570">
        <v>1014.66</v>
      </c>
      <c r="T1570">
        <v>0</v>
      </c>
      <c r="U1570">
        <v>1014.66</v>
      </c>
      <c r="V1570">
        <v>43</v>
      </c>
      <c r="W1570">
        <v>0</v>
      </c>
      <c r="X1570" t="s">
        <v>44</v>
      </c>
      <c r="Y1570">
        <v>31.5</v>
      </c>
      <c r="Z1570">
        <v>319.62</v>
      </c>
      <c r="AA1570">
        <v>0</v>
      </c>
    </row>
    <row r="1571" spans="1:27" x14ac:dyDescent="0.25">
      <c r="A1571" t="s">
        <v>1650</v>
      </c>
      <c r="B1571" s="6">
        <v>45845</v>
      </c>
      <c r="C1571" t="s">
        <v>75</v>
      </c>
      <c r="D1571" t="s">
        <v>54</v>
      </c>
      <c r="E1571" t="s">
        <v>29</v>
      </c>
      <c r="F1571" t="s">
        <v>111</v>
      </c>
      <c r="G1571" t="s">
        <v>82</v>
      </c>
      <c r="H1571">
        <v>7</v>
      </c>
      <c r="I1571">
        <v>318.5</v>
      </c>
      <c r="J1571">
        <v>5</v>
      </c>
      <c r="K1571">
        <v>33</v>
      </c>
      <c r="L1571">
        <v>6.42</v>
      </c>
      <c r="M1571">
        <v>3.6</v>
      </c>
      <c r="N1571" t="s">
        <v>50</v>
      </c>
      <c r="O1571" t="s">
        <v>42</v>
      </c>
      <c r="P1571" t="s">
        <v>64</v>
      </c>
      <c r="Q1571">
        <v>2229.5</v>
      </c>
      <c r="R1571">
        <v>111.48</v>
      </c>
      <c r="S1571">
        <v>2118.02</v>
      </c>
      <c r="T1571">
        <v>0</v>
      </c>
      <c r="U1571">
        <v>2118.02</v>
      </c>
      <c r="V1571">
        <v>38</v>
      </c>
      <c r="W1571">
        <v>0</v>
      </c>
      <c r="X1571" t="s">
        <v>44</v>
      </c>
      <c r="Y1571">
        <v>30.8</v>
      </c>
      <c r="Z1571">
        <v>652.35</v>
      </c>
      <c r="AA1571">
        <v>0</v>
      </c>
    </row>
    <row r="1572" spans="1:27" x14ac:dyDescent="0.25">
      <c r="A1572" t="s">
        <v>1651</v>
      </c>
      <c r="B1572" s="6">
        <v>45845</v>
      </c>
      <c r="C1572" t="s">
        <v>84</v>
      </c>
      <c r="D1572" t="s">
        <v>46</v>
      </c>
      <c r="E1572" t="s">
        <v>29</v>
      </c>
      <c r="F1572" t="s">
        <v>30</v>
      </c>
      <c r="G1572" t="s">
        <v>67</v>
      </c>
      <c r="H1572">
        <v>2</v>
      </c>
      <c r="I1572">
        <v>350.05</v>
      </c>
      <c r="J1572">
        <v>5</v>
      </c>
      <c r="K1572">
        <v>20</v>
      </c>
      <c r="L1572">
        <v>4.9800000000000004</v>
      </c>
      <c r="M1572">
        <v>3.6</v>
      </c>
      <c r="N1572" t="s">
        <v>50</v>
      </c>
      <c r="O1572" t="s">
        <v>42</v>
      </c>
      <c r="P1572" t="s">
        <v>43</v>
      </c>
      <c r="Q1572">
        <v>700.1</v>
      </c>
      <c r="R1572">
        <v>35.01</v>
      </c>
      <c r="S1572">
        <v>665.09</v>
      </c>
      <c r="T1572">
        <v>0</v>
      </c>
      <c r="U1572">
        <v>665.09</v>
      </c>
      <c r="V1572">
        <v>24</v>
      </c>
      <c r="W1572">
        <v>0</v>
      </c>
      <c r="X1572" t="s">
        <v>44</v>
      </c>
      <c r="Y1572">
        <v>10</v>
      </c>
      <c r="Z1572">
        <v>66.510000000000005</v>
      </c>
      <c r="AA1572">
        <v>0</v>
      </c>
    </row>
    <row r="1573" spans="1:27" x14ac:dyDescent="0.25">
      <c r="A1573" t="s">
        <v>1652</v>
      </c>
      <c r="B1573" s="6">
        <v>45845</v>
      </c>
      <c r="C1573" t="s">
        <v>84</v>
      </c>
      <c r="D1573" t="s">
        <v>28</v>
      </c>
      <c r="E1573" t="s">
        <v>47</v>
      </c>
      <c r="F1573" t="s">
        <v>73</v>
      </c>
      <c r="G1573" t="s">
        <v>63</v>
      </c>
      <c r="H1573">
        <v>3</v>
      </c>
      <c r="I1573">
        <v>121.74</v>
      </c>
      <c r="J1573">
        <v>15</v>
      </c>
      <c r="K1573">
        <v>30</v>
      </c>
      <c r="L1573">
        <v>2.4500000000000002</v>
      </c>
      <c r="M1573">
        <v>3.3</v>
      </c>
      <c r="N1573" t="s">
        <v>32</v>
      </c>
      <c r="O1573" t="s">
        <v>33</v>
      </c>
      <c r="P1573" t="s">
        <v>43</v>
      </c>
      <c r="Q1573">
        <v>365.22</v>
      </c>
      <c r="R1573">
        <v>54.78</v>
      </c>
      <c r="S1573">
        <v>0</v>
      </c>
      <c r="T1573">
        <v>0</v>
      </c>
      <c r="U1573">
        <v>0</v>
      </c>
      <c r="V1573">
        <v>36</v>
      </c>
      <c r="W1573">
        <v>0</v>
      </c>
      <c r="X1573" t="s">
        <v>44</v>
      </c>
      <c r="Y1573">
        <v>30.8</v>
      </c>
      <c r="Z1573">
        <v>0</v>
      </c>
      <c r="AA1573">
        <v>0</v>
      </c>
    </row>
    <row r="1574" spans="1:27" x14ac:dyDescent="0.25">
      <c r="A1574" t="s">
        <v>1653</v>
      </c>
      <c r="B1574" s="6">
        <v>45845</v>
      </c>
      <c r="C1574" t="s">
        <v>75</v>
      </c>
      <c r="D1574" t="s">
        <v>54</v>
      </c>
      <c r="E1574" t="s">
        <v>47</v>
      </c>
      <c r="F1574" t="s">
        <v>81</v>
      </c>
      <c r="G1574" t="s">
        <v>67</v>
      </c>
      <c r="H1574">
        <v>7</v>
      </c>
      <c r="I1574">
        <v>320.10000000000002</v>
      </c>
      <c r="J1574">
        <v>5</v>
      </c>
      <c r="K1574">
        <v>36</v>
      </c>
      <c r="L1574">
        <v>7.36</v>
      </c>
      <c r="M1574">
        <v>4.0999999999999996</v>
      </c>
      <c r="N1574" t="s">
        <v>68</v>
      </c>
      <c r="O1574" t="s">
        <v>42</v>
      </c>
      <c r="P1574" t="s">
        <v>51</v>
      </c>
      <c r="Q1574">
        <v>2240.6999999999998</v>
      </c>
      <c r="R1574">
        <v>112.04</v>
      </c>
      <c r="S1574">
        <v>2128.66</v>
      </c>
      <c r="T1574">
        <v>0</v>
      </c>
      <c r="U1574">
        <v>2128.66</v>
      </c>
      <c r="V1574">
        <v>30</v>
      </c>
      <c r="W1574">
        <v>6</v>
      </c>
      <c r="X1574" t="s">
        <v>35</v>
      </c>
      <c r="Y1574">
        <v>30.9</v>
      </c>
      <c r="Z1574">
        <v>657.76</v>
      </c>
      <c r="AA1574">
        <v>1</v>
      </c>
    </row>
    <row r="1575" spans="1:27" x14ac:dyDescent="0.25">
      <c r="A1575" t="s">
        <v>1654</v>
      </c>
      <c r="B1575" s="6">
        <v>45845</v>
      </c>
      <c r="C1575" t="s">
        <v>27</v>
      </c>
      <c r="D1575" t="s">
        <v>66</v>
      </c>
      <c r="E1575" t="s">
        <v>47</v>
      </c>
      <c r="F1575" t="s">
        <v>48</v>
      </c>
      <c r="G1575" t="s">
        <v>67</v>
      </c>
      <c r="H1575">
        <v>4</v>
      </c>
      <c r="I1575">
        <v>454.44</v>
      </c>
      <c r="J1575">
        <v>10</v>
      </c>
      <c r="K1575">
        <v>30</v>
      </c>
      <c r="L1575">
        <v>6.6</v>
      </c>
      <c r="M1575">
        <v>4.0999999999999996</v>
      </c>
      <c r="N1575" t="s">
        <v>41</v>
      </c>
      <c r="O1575" t="s">
        <v>42</v>
      </c>
      <c r="P1575" t="s">
        <v>64</v>
      </c>
      <c r="Q1575">
        <v>1817.76</v>
      </c>
      <c r="R1575">
        <v>181.78</v>
      </c>
      <c r="S1575">
        <v>1635.98</v>
      </c>
      <c r="T1575">
        <v>0</v>
      </c>
      <c r="U1575">
        <v>1635.98</v>
      </c>
      <c r="V1575">
        <v>21</v>
      </c>
      <c r="W1575">
        <v>9</v>
      </c>
      <c r="X1575" t="s">
        <v>35</v>
      </c>
      <c r="Y1575">
        <v>14.5</v>
      </c>
      <c r="Z1575">
        <v>237.22</v>
      </c>
      <c r="AA1575">
        <v>1</v>
      </c>
    </row>
    <row r="1576" spans="1:27" x14ac:dyDescent="0.25">
      <c r="A1576" t="s">
        <v>1655</v>
      </c>
      <c r="B1576" s="6">
        <v>45845</v>
      </c>
      <c r="C1576" t="s">
        <v>80</v>
      </c>
      <c r="D1576" t="s">
        <v>66</v>
      </c>
      <c r="E1576" t="s">
        <v>29</v>
      </c>
      <c r="F1576" t="s">
        <v>73</v>
      </c>
      <c r="G1576" t="s">
        <v>82</v>
      </c>
      <c r="H1576">
        <v>5</v>
      </c>
      <c r="I1576">
        <v>105.02</v>
      </c>
      <c r="J1576">
        <v>0</v>
      </c>
      <c r="K1576">
        <v>34</v>
      </c>
      <c r="L1576">
        <v>4.3899999999999997</v>
      </c>
      <c r="M1576">
        <v>3.3</v>
      </c>
      <c r="N1576" t="s">
        <v>50</v>
      </c>
      <c r="O1576" t="s">
        <v>42</v>
      </c>
      <c r="P1576" t="s">
        <v>64</v>
      </c>
      <c r="Q1576">
        <v>525.1</v>
      </c>
      <c r="R1576">
        <v>0</v>
      </c>
      <c r="S1576">
        <v>525.1</v>
      </c>
      <c r="T1576">
        <v>0</v>
      </c>
      <c r="U1576">
        <v>525.1</v>
      </c>
      <c r="V1576">
        <v>24</v>
      </c>
      <c r="W1576">
        <v>10</v>
      </c>
      <c r="X1576" t="s">
        <v>35</v>
      </c>
      <c r="Y1576">
        <v>27</v>
      </c>
      <c r="Z1576">
        <v>141.78</v>
      </c>
      <c r="AA1576">
        <v>1</v>
      </c>
    </row>
    <row r="1577" spans="1:27" x14ac:dyDescent="0.25">
      <c r="A1577" t="s">
        <v>1656</v>
      </c>
      <c r="B1577" s="6">
        <v>45845</v>
      </c>
      <c r="C1577" t="s">
        <v>88</v>
      </c>
      <c r="D1577" t="s">
        <v>28</v>
      </c>
      <c r="E1577" t="s">
        <v>47</v>
      </c>
      <c r="F1577" t="s">
        <v>76</v>
      </c>
      <c r="G1577" t="s">
        <v>98</v>
      </c>
      <c r="H1577">
        <v>2</v>
      </c>
      <c r="I1577">
        <v>338</v>
      </c>
      <c r="J1577">
        <v>20</v>
      </c>
      <c r="K1577">
        <v>35</v>
      </c>
      <c r="L1577">
        <v>1.1000000000000001</v>
      </c>
      <c r="M1577">
        <v>5</v>
      </c>
      <c r="N1577" t="s">
        <v>41</v>
      </c>
      <c r="O1577" t="s">
        <v>42</v>
      </c>
      <c r="P1577" t="s">
        <v>64</v>
      </c>
      <c r="Q1577">
        <v>676</v>
      </c>
      <c r="R1577">
        <v>135.19999999999999</v>
      </c>
      <c r="S1577">
        <v>540.79999999999995</v>
      </c>
      <c r="T1577">
        <v>0</v>
      </c>
      <c r="U1577">
        <v>540.79999999999995</v>
      </c>
      <c r="V1577">
        <v>23</v>
      </c>
      <c r="W1577">
        <v>12</v>
      </c>
      <c r="X1577" t="s">
        <v>35</v>
      </c>
      <c r="Y1577">
        <v>29</v>
      </c>
      <c r="Z1577">
        <v>156.83000000000001</v>
      </c>
      <c r="AA1577">
        <v>1</v>
      </c>
    </row>
    <row r="1578" spans="1:27" x14ac:dyDescent="0.25">
      <c r="A1578" t="s">
        <v>1657</v>
      </c>
      <c r="B1578" s="6">
        <v>45846</v>
      </c>
      <c r="C1578" t="s">
        <v>58</v>
      </c>
      <c r="D1578" t="s">
        <v>66</v>
      </c>
      <c r="E1578" t="s">
        <v>47</v>
      </c>
      <c r="F1578" t="s">
        <v>73</v>
      </c>
      <c r="G1578" t="s">
        <v>119</v>
      </c>
      <c r="H1578">
        <v>7</v>
      </c>
      <c r="I1578">
        <v>301.05</v>
      </c>
      <c r="J1578">
        <v>20</v>
      </c>
      <c r="K1578">
        <v>37</v>
      </c>
      <c r="L1578">
        <v>5.93</v>
      </c>
      <c r="M1578">
        <v>4</v>
      </c>
      <c r="N1578" t="s">
        <v>32</v>
      </c>
      <c r="O1578" t="s">
        <v>33</v>
      </c>
      <c r="P1578" t="s">
        <v>51</v>
      </c>
      <c r="Q1578">
        <v>2107.35</v>
      </c>
      <c r="R1578">
        <v>421.47</v>
      </c>
      <c r="S1578">
        <v>0</v>
      </c>
      <c r="T1578">
        <v>0</v>
      </c>
      <c r="U1578">
        <v>0</v>
      </c>
      <c r="V1578">
        <v>25</v>
      </c>
      <c r="W1578">
        <v>12</v>
      </c>
      <c r="X1578" t="s">
        <v>35</v>
      </c>
      <c r="Y1578">
        <v>30.1</v>
      </c>
      <c r="Z1578">
        <v>0</v>
      </c>
      <c r="AA1578">
        <v>1</v>
      </c>
    </row>
    <row r="1579" spans="1:27" x14ac:dyDescent="0.25">
      <c r="A1579" t="s">
        <v>1658</v>
      </c>
      <c r="B1579" s="6">
        <v>45846</v>
      </c>
      <c r="C1579" t="s">
        <v>75</v>
      </c>
      <c r="D1579" t="s">
        <v>46</v>
      </c>
      <c r="E1579" t="s">
        <v>47</v>
      </c>
      <c r="F1579" t="s">
        <v>76</v>
      </c>
      <c r="G1579" t="s">
        <v>67</v>
      </c>
      <c r="H1579">
        <v>6</v>
      </c>
      <c r="I1579">
        <v>271.55</v>
      </c>
      <c r="J1579">
        <v>25</v>
      </c>
      <c r="K1579">
        <v>36</v>
      </c>
      <c r="L1579">
        <v>0.66</v>
      </c>
      <c r="M1579">
        <v>4</v>
      </c>
      <c r="N1579" t="s">
        <v>41</v>
      </c>
      <c r="O1579" t="s">
        <v>42</v>
      </c>
      <c r="P1579" t="s">
        <v>34</v>
      </c>
      <c r="Q1579">
        <v>1629.3</v>
      </c>
      <c r="R1579">
        <v>407.32</v>
      </c>
      <c r="S1579">
        <v>1221.98</v>
      </c>
      <c r="T1579">
        <v>0</v>
      </c>
      <c r="U1579">
        <v>1221.98</v>
      </c>
      <c r="V1579">
        <v>34</v>
      </c>
      <c r="W1579">
        <v>2</v>
      </c>
      <c r="X1579" t="s">
        <v>44</v>
      </c>
      <c r="Y1579">
        <v>15.2</v>
      </c>
      <c r="Z1579">
        <v>185.74</v>
      </c>
      <c r="AA1579">
        <v>0</v>
      </c>
    </row>
    <row r="1580" spans="1:27" x14ac:dyDescent="0.25">
      <c r="A1580" t="s">
        <v>1659</v>
      </c>
      <c r="B1580" s="6">
        <v>45846</v>
      </c>
      <c r="C1580" t="s">
        <v>88</v>
      </c>
      <c r="D1580" t="s">
        <v>38</v>
      </c>
      <c r="E1580" t="s">
        <v>47</v>
      </c>
      <c r="F1580" t="s">
        <v>59</v>
      </c>
      <c r="G1580" t="s">
        <v>31</v>
      </c>
      <c r="H1580">
        <v>1</v>
      </c>
      <c r="I1580">
        <v>448.47</v>
      </c>
      <c r="J1580">
        <v>0</v>
      </c>
      <c r="K1580">
        <v>28</v>
      </c>
      <c r="L1580">
        <v>1.7</v>
      </c>
      <c r="M1580">
        <v>4.3</v>
      </c>
      <c r="N1580" t="s">
        <v>50</v>
      </c>
      <c r="O1580" t="s">
        <v>42</v>
      </c>
      <c r="P1580" t="s">
        <v>34</v>
      </c>
      <c r="Q1580">
        <v>448.47</v>
      </c>
      <c r="R1580">
        <v>0</v>
      </c>
      <c r="S1580">
        <v>448.47</v>
      </c>
      <c r="T1580">
        <v>0</v>
      </c>
      <c r="U1580">
        <v>448.47</v>
      </c>
      <c r="V1580">
        <v>25</v>
      </c>
      <c r="W1580">
        <v>3</v>
      </c>
      <c r="X1580" t="s">
        <v>44</v>
      </c>
      <c r="Y1580">
        <v>14.8</v>
      </c>
      <c r="Z1580">
        <v>66.37</v>
      </c>
      <c r="AA1580">
        <v>0</v>
      </c>
    </row>
    <row r="1581" spans="1:27" x14ac:dyDescent="0.25">
      <c r="A1581" t="s">
        <v>1660</v>
      </c>
      <c r="B1581" s="6">
        <v>45846</v>
      </c>
      <c r="C1581" t="s">
        <v>53</v>
      </c>
      <c r="D1581" t="s">
        <v>46</v>
      </c>
      <c r="E1581" t="s">
        <v>47</v>
      </c>
      <c r="F1581" t="s">
        <v>39</v>
      </c>
      <c r="G1581" t="s">
        <v>31</v>
      </c>
      <c r="H1581">
        <v>5</v>
      </c>
      <c r="I1581">
        <v>379.44</v>
      </c>
      <c r="J1581">
        <v>0</v>
      </c>
      <c r="K1581">
        <v>19</v>
      </c>
      <c r="L1581">
        <v>3.26</v>
      </c>
      <c r="M1581">
        <v>3.3</v>
      </c>
      <c r="N1581" t="s">
        <v>50</v>
      </c>
      <c r="O1581" t="s">
        <v>42</v>
      </c>
      <c r="P1581" t="s">
        <v>56</v>
      </c>
      <c r="Q1581">
        <v>1897.2</v>
      </c>
      <c r="R1581">
        <v>0</v>
      </c>
      <c r="S1581">
        <v>1897.2</v>
      </c>
      <c r="T1581">
        <v>0</v>
      </c>
      <c r="U1581">
        <v>1897.2</v>
      </c>
      <c r="V1581">
        <v>42</v>
      </c>
      <c r="W1581">
        <v>0</v>
      </c>
      <c r="X1581" t="s">
        <v>44</v>
      </c>
      <c r="Y1581">
        <v>28.9</v>
      </c>
      <c r="Z1581">
        <v>548.29</v>
      </c>
      <c r="AA1581">
        <v>0</v>
      </c>
    </row>
    <row r="1582" spans="1:27" x14ac:dyDescent="0.25">
      <c r="A1582" t="s">
        <v>1661</v>
      </c>
      <c r="B1582" s="6">
        <v>45847</v>
      </c>
      <c r="C1582" t="s">
        <v>37</v>
      </c>
      <c r="D1582" t="s">
        <v>54</v>
      </c>
      <c r="E1582" t="s">
        <v>47</v>
      </c>
      <c r="F1582" t="s">
        <v>30</v>
      </c>
      <c r="G1582" t="s">
        <v>82</v>
      </c>
      <c r="H1582">
        <v>7</v>
      </c>
      <c r="I1582">
        <v>302.57</v>
      </c>
      <c r="J1582">
        <v>0</v>
      </c>
      <c r="K1582">
        <v>30</v>
      </c>
      <c r="L1582">
        <v>3.02</v>
      </c>
      <c r="M1582">
        <v>3.4</v>
      </c>
      <c r="N1582" t="s">
        <v>32</v>
      </c>
      <c r="O1582" t="s">
        <v>33</v>
      </c>
      <c r="P1582" t="s">
        <v>34</v>
      </c>
      <c r="Q1582">
        <v>2117.9899999999998</v>
      </c>
      <c r="R1582">
        <v>0</v>
      </c>
      <c r="S1582">
        <v>0</v>
      </c>
      <c r="T1582">
        <v>0</v>
      </c>
      <c r="U1582">
        <v>0</v>
      </c>
      <c r="V1582">
        <v>35</v>
      </c>
      <c r="W1582">
        <v>0</v>
      </c>
      <c r="X1582" t="s">
        <v>44</v>
      </c>
      <c r="Y1582">
        <v>26.9</v>
      </c>
      <c r="Z1582">
        <v>0</v>
      </c>
      <c r="AA1582">
        <v>0</v>
      </c>
    </row>
    <row r="1583" spans="1:27" x14ac:dyDescent="0.25">
      <c r="A1583" t="s">
        <v>1662</v>
      </c>
      <c r="B1583" s="6">
        <v>45847</v>
      </c>
      <c r="C1583" t="s">
        <v>27</v>
      </c>
      <c r="D1583" t="s">
        <v>66</v>
      </c>
      <c r="E1583" t="s">
        <v>47</v>
      </c>
      <c r="F1583" t="s">
        <v>81</v>
      </c>
      <c r="G1583" t="s">
        <v>82</v>
      </c>
      <c r="H1583">
        <v>1</v>
      </c>
      <c r="I1583">
        <v>350.66</v>
      </c>
      <c r="J1583">
        <v>25</v>
      </c>
      <c r="K1583">
        <v>10</v>
      </c>
      <c r="L1583">
        <v>1.32</v>
      </c>
      <c r="M1583">
        <v>4.0999999999999996</v>
      </c>
      <c r="N1583" t="s">
        <v>68</v>
      </c>
      <c r="O1583" t="s">
        <v>33</v>
      </c>
      <c r="P1583" t="s">
        <v>43</v>
      </c>
      <c r="Q1583">
        <v>350.66</v>
      </c>
      <c r="R1583">
        <v>87.66</v>
      </c>
      <c r="S1583">
        <v>0</v>
      </c>
      <c r="T1583">
        <v>15</v>
      </c>
      <c r="U1583">
        <v>0</v>
      </c>
      <c r="V1583">
        <v>30</v>
      </c>
      <c r="W1583">
        <v>0</v>
      </c>
      <c r="X1583" t="s">
        <v>44</v>
      </c>
      <c r="Y1583">
        <v>16.5</v>
      </c>
      <c r="Z1583">
        <v>0</v>
      </c>
      <c r="AA1583">
        <v>0</v>
      </c>
    </row>
    <row r="1584" spans="1:27" x14ac:dyDescent="0.25">
      <c r="A1584" t="s">
        <v>1663</v>
      </c>
      <c r="B1584" s="6">
        <v>45847</v>
      </c>
      <c r="C1584" t="s">
        <v>88</v>
      </c>
      <c r="D1584" t="s">
        <v>66</v>
      </c>
      <c r="E1584" t="s">
        <v>47</v>
      </c>
      <c r="F1584" t="s">
        <v>111</v>
      </c>
      <c r="G1584" t="s">
        <v>70</v>
      </c>
      <c r="H1584">
        <v>2</v>
      </c>
      <c r="I1584">
        <v>254.88</v>
      </c>
      <c r="J1584">
        <v>15</v>
      </c>
      <c r="K1584">
        <v>19</v>
      </c>
      <c r="L1584">
        <v>3.59</v>
      </c>
      <c r="M1584">
        <v>5</v>
      </c>
      <c r="N1584" t="s">
        <v>41</v>
      </c>
      <c r="O1584" t="s">
        <v>33</v>
      </c>
      <c r="P1584" t="s">
        <v>64</v>
      </c>
      <c r="Q1584">
        <v>509.76</v>
      </c>
      <c r="R1584">
        <v>76.459999999999994</v>
      </c>
      <c r="S1584">
        <v>0</v>
      </c>
      <c r="T1584">
        <v>0</v>
      </c>
      <c r="U1584">
        <v>0</v>
      </c>
      <c r="V1584">
        <v>26</v>
      </c>
      <c r="W1584">
        <v>0</v>
      </c>
      <c r="X1584" t="s">
        <v>44</v>
      </c>
      <c r="Y1584">
        <v>27.6</v>
      </c>
      <c r="Z1584">
        <v>0</v>
      </c>
      <c r="AA1584">
        <v>0</v>
      </c>
    </row>
    <row r="1585" spans="1:27" x14ac:dyDescent="0.25">
      <c r="A1585" t="s">
        <v>1664</v>
      </c>
      <c r="B1585" s="6">
        <v>45847</v>
      </c>
      <c r="C1585" t="s">
        <v>88</v>
      </c>
      <c r="D1585" t="s">
        <v>66</v>
      </c>
      <c r="E1585" t="s">
        <v>47</v>
      </c>
      <c r="F1585" t="s">
        <v>30</v>
      </c>
      <c r="G1585" t="s">
        <v>67</v>
      </c>
      <c r="H1585">
        <v>5</v>
      </c>
      <c r="I1585">
        <v>318.02</v>
      </c>
      <c r="J1585">
        <v>0</v>
      </c>
      <c r="K1585">
        <v>27</v>
      </c>
      <c r="L1585">
        <v>1.25</v>
      </c>
      <c r="M1585">
        <v>3.5</v>
      </c>
      <c r="N1585" t="s">
        <v>68</v>
      </c>
      <c r="O1585" t="s">
        <v>42</v>
      </c>
      <c r="P1585" t="s">
        <v>64</v>
      </c>
      <c r="Q1585">
        <v>1590.1</v>
      </c>
      <c r="R1585">
        <v>0</v>
      </c>
      <c r="S1585">
        <v>1590.1</v>
      </c>
      <c r="T1585">
        <v>0</v>
      </c>
      <c r="U1585">
        <v>1590.1</v>
      </c>
      <c r="V1585">
        <v>43</v>
      </c>
      <c r="W1585">
        <v>0</v>
      </c>
      <c r="X1585" t="s">
        <v>44</v>
      </c>
      <c r="Y1585">
        <v>12</v>
      </c>
      <c r="Z1585">
        <v>190.81</v>
      </c>
      <c r="AA1585">
        <v>0</v>
      </c>
    </row>
    <row r="1586" spans="1:27" x14ac:dyDescent="0.25">
      <c r="A1586" t="s">
        <v>1665</v>
      </c>
      <c r="B1586" s="6">
        <v>45847</v>
      </c>
      <c r="C1586" t="s">
        <v>27</v>
      </c>
      <c r="D1586" t="s">
        <v>38</v>
      </c>
      <c r="E1586" t="s">
        <v>47</v>
      </c>
      <c r="F1586" t="s">
        <v>39</v>
      </c>
      <c r="G1586" t="s">
        <v>63</v>
      </c>
      <c r="H1586">
        <v>1</v>
      </c>
      <c r="I1586">
        <v>390.23</v>
      </c>
      <c r="J1586">
        <v>25</v>
      </c>
      <c r="K1586">
        <v>27</v>
      </c>
      <c r="L1586">
        <v>2.0299999999999998</v>
      </c>
      <c r="M1586">
        <v>4.5</v>
      </c>
      <c r="N1586" t="s">
        <v>50</v>
      </c>
      <c r="O1586" t="s">
        <v>42</v>
      </c>
      <c r="P1586" t="s">
        <v>43</v>
      </c>
      <c r="Q1586">
        <v>390.23</v>
      </c>
      <c r="R1586">
        <v>97.56</v>
      </c>
      <c r="S1586">
        <v>292.67</v>
      </c>
      <c r="T1586">
        <v>20</v>
      </c>
      <c r="U1586">
        <v>312.67</v>
      </c>
      <c r="V1586">
        <v>33</v>
      </c>
      <c r="W1586">
        <v>0</v>
      </c>
      <c r="X1586" t="s">
        <v>44</v>
      </c>
      <c r="Y1586">
        <v>18.3</v>
      </c>
      <c r="Z1586">
        <v>53.56</v>
      </c>
      <c r="AA1586">
        <v>0</v>
      </c>
    </row>
    <row r="1587" spans="1:27" x14ac:dyDescent="0.25">
      <c r="A1587" t="s">
        <v>1666</v>
      </c>
      <c r="B1587" s="6">
        <v>45847</v>
      </c>
      <c r="C1587" t="s">
        <v>84</v>
      </c>
      <c r="D1587" t="s">
        <v>28</v>
      </c>
      <c r="E1587" t="s">
        <v>47</v>
      </c>
      <c r="F1587" t="s">
        <v>59</v>
      </c>
      <c r="G1587" t="s">
        <v>78</v>
      </c>
      <c r="H1587">
        <v>3</v>
      </c>
      <c r="I1587">
        <v>207.29</v>
      </c>
      <c r="J1587">
        <v>25</v>
      </c>
      <c r="K1587">
        <v>36</v>
      </c>
      <c r="L1587">
        <v>3.07</v>
      </c>
      <c r="M1587">
        <v>5</v>
      </c>
      <c r="N1587" t="s">
        <v>41</v>
      </c>
      <c r="O1587" t="s">
        <v>42</v>
      </c>
      <c r="P1587" t="s">
        <v>43</v>
      </c>
      <c r="Q1587">
        <v>621.87</v>
      </c>
      <c r="R1587">
        <v>155.47</v>
      </c>
      <c r="S1587">
        <v>466.4</v>
      </c>
      <c r="T1587">
        <v>0</v>
      </c>
      <c r="U1587">
        <v>466.4</v>
      </c>
      <c r="V1587">
        <v>43</v>
      </c>
      <c r="W1587">
        <v>0</v>
      </c>
      <c r="X1587" t="s">
        <v>44</v>
      </c>
      <c r="Y1587">
        <v>13.7</v>
      </c>
      <c r="Z1587">
        <v>63.9</v>
      </c>
      <c r="AA1587">
        <v>0</v>
      </c>
    </row>
    <row r="1588" spans="1:27" x14ac:dyDescent="0.25">
      <c r="A1588" t="s">
        <v>1667</v>
      </c>
      <c r="B1588" s="6">
        <v>45847</v>
      </c>
      <c r="C1588" t="s">
        <v>84</v>
      </c>
      <c r="D1588" t="s">
        <v>38</v>
      </c>
      <c r="E1588" t="s">
        <v>47</v>
      </c>
      <c r="F1588" t="s">
        <v>86</v>
      </c>
      <c r="G1588" t="s">
        <v>31</v>
      </c>
      <c r="H1588">
        <v>2</v>
      </c>
      <c r="I1588">
        <v>26.43</v>
      </c>
      <c r="J1588">
        <v>5</v>
      </c>
      <c r="K1588">
        <v>38</v>
      </c>
      <c r="L1588">
        <v>1.73</v>
      </c>
      <c r="M1588">
        <v>3.7</v>
      </c>
      <c r="N1588" t="s">
        <v>60</v>
      </c>
      <c r="O1588" t="s">
        <v>33</v>
      </c>
      <c r="P1588" t="s">
        <v>56</v>
      </c>
      <c r="Q1588">
        <v>52.86</v>
      </c>
      <c r="R1588">
        <v>2.64</v>
      </c>
      <c r="S1588">
        <v>0</v>
      </c>
      <c r="T1588">
        <v>25</v>
      </c>
      <c r="U1588">
        <v>0</v>
      </c>
      <c r="V1588">
        <v>17</v>
      </c>
      <c r="W1588">
        <v>21</v>
      </c>
      <c r="X1588" t="s">
        <v>35</v>
      </c>
      <c r="Y1588">
        <v>12.7</v>
      </c>
      <c r="Z1588">
        <v>0</v>
      </c>
      <c r="AA1588">
        <v>1</v>
      </c>
    </row>
    <row r="1589" spans="1:27" x14ac:dyDescent="0.25">
      <c r="A1589" t="s">
        <v>1668</v>
      </c>
      <c r="B1589" s="6">
        <v>45847</v>
      </c>
      <c r="C1589" t="s">
        <v>53</v>
      </c>
      <c r="D1589" t="s">
        <v>66</v>
      </c>
      <c r="E1589" t="s">
        <v>47</v>
      </c>
      <c r="F1589" t="s">
        <v>73</v>
      </c>
      <c r="G1589" t="s">
        <v>98</v>
      </c>
      <c r="H1589">
        <v>3</v>
      </c>
      <c r="I1589">
        <v>251.21</v>
      </c>
      <c r="J1589">
        <v>25</v>
      </c>
      <c r="K1589">
        <v>16</v>
      </c>
      <c r="L1589">
        <v>3.2</v>
      </c>
      <c r="M1589">
        <v>4.8</v>
      </c>
      <c r="N1589" t="s">
        <v>50</v>
      </c>
      <c r="O1589" t="s">
        <v>33</v>
      </c>
      <c r="P1589" t="s">
        <v>64</v>
      </c>
      <c r="Q1589">
        <v>753.63</v>
      </c>
      <c r="R1589">
        <v>188.41</v>
      </c>
      <c r="S1589">
        <v>0</v>
      </c>
      <c r="T1589">
        <v>0</v>
      </c>
      <c r="U1589">
        <v>0</v>
      </c>
      <c r="V1589">
        <v>24</v>
      </c>
      <c r="W1589">
        <v>0</v>
      </c>
      <c r="X1589" t="s">
        <v>44</v>
      </c>
      <c r="Y1589">
        <v>26</v>
      </c>
      <c r="Z1589">
        <v>0</v>
      </c>
      <c r="AA1589">
        <v>0</v>
      </c>
    </row>
    <row r="1590" spans="1:27" x14ac:dyDescent="0.25">
      <c r="A1590" t="s">
        <v>1669</v>
      </c>
      <c r="B1590" s="6">
        <v>45847</v>
      </c>
      <c r="C1590" t="s">
        <v>53</v>
      </c>
      <c r="D1590" t="s">
        <v>66</v>
      </c>
      <c r="E1590" t="s">
        <v>47</v>
      </c>
      <c r="F1590" t="s">
        <v>81</v>
      </c>
      <c r="G1590" t="s">
        <v>98</v>
      </c>
      <c r="H1590">
        <v>1</v>
      </c>
      <c r="I1590">
        <v>354.73</v>
      </c>
      <c r="J1590">
        <v>5</v>
      </c>
      <c r="K1590">
        <v>25</v>
      </c>
      <c r="L1590">
        <v>2.96</v>
      </c>
      <c r="M1590">
        <v>3.6</v>
      </c>
      <c r="N1590" t="s">
        <v>41</v>
      </c>
      <c r="O1590" t="s">
        <v>33</v>
      </c>
      <c r="P1590" t="s">
        <v>43</v>
      </c>
      <c r="Q1590">
        <v>354.73</v>
      </c>
      <c r="R1590">
        <v>17.739999999999998</v>
      </c>
      <c r="S1590">
        <v>0</v>
      </c>
      <c r="T1590">
        <v>0</v>
      </c>
      <c r="U1590">
        <v>0</v>
      </c>
      <c r="V1590">
        <v>26</v>
      </c>
      <c r="W1590">
        <v>0</v>
      </c>
      <c r="X1590" t="s">
        <v>44</v>
      </c>
      <c r="Y1590">
        <v>17.600000000000001</v>
      </c>
      <c r="Z1590">
        <v>0</v>
      </c>
      <c r="AA1590">
        <v>0</v>
      </c>
    </row>
    <row r="1591" spans="1:27" x14ac:dyDescent="0.25">
      <c r="A1591" t="s">
        <v>1670</v>
      </c>
      <c r="B1591" s="6">
        <v>45847</v>
      </c>
      <c r="C1591" t="s">
        <v>37</v>
      </c>
      <c r="D1591" t="s">
        <v>66</v>
      </c>
      <c r="E1591" t="s">
        <v>29</v>
      </c>
      <c r="F1591" t="s">
        <v>59</v>
      </c>
      <c r="G1591" t="s">
        <v>67</v>
      </c>
      <c r="H1591">
        <v>2</v>
      </c>
      <c r="I1591">
        <v>123.26</v>
      </c>
      <c r="J1591">
        <v>10</v>
      </c>
      <c r="K1591">
        <v>14</v>
      </c>
      <c r="L1591">
        <v>5.52</v>
      </c>
      <c r="M1591">
        <v>4</v>
      </c>
      <c r="N1591" t="s">
        <v>68</v>
      </c>
      <c r="O1591" t="s">
        <v>42</v>
      </c>
      <c r="P1591" t="s">
        <v>43</v>
      </c>
      <c r="Q1591">
        <v>246.52</v>
      </c>
      <c r="R1591">
        <v>24.65</v>
      </c>
      <c r="S1591">
        <v>221.87</v>
      </c>
      <c r="T1591">
        <v>25</v>
      </c>
      <c r="U1591">
        <v>246.87</v>
      </c>
      <c r="V1591">
        <v>41</v>
      </c>
      <c r="W1591">
        <v>0</v>
      </c>
      <c r="X1591" t="s">
        <v>44</v>
      </c>
      <c r="Y1591">
        <v>15.1</v>
      </c>
      <c r="Z1591">
        <v>33.5</v>
      </c>
      <c r="AA1591">
        <v>0</v>
      </c>
    </row>
    <row r="1592" spans="1:27" x14ac:dyDescent="0.25">
      <c r="A1592" t="s">
        <v>1671</v>
      </c>
      <c r="B1592" s="6">
        <v>45848</v>
      </c>
      <c r="C1592" t="s">
        <v>27</v>
      </c>
      <c r="D1592" t="s">
        <v>28</v>
      </c>
      <c r="E1592" t="s">
        <v>47</v>
      </c>
      <c r="F1592" t="s">
        <v>48</v>
      </c>
      <c r="G1592" t="s">
        <v>40</v>
      </c>
      <c r="H1592">
        <v>7</v>
      </c>
      <c r="I1592">
        <v>155.16999999999999</v>
      </c>
      <c r="J1592">
        <v>25</v>
      </c>
      <c r="K1592">
        <v>12</v>
      </c>
      <c r="L1592">
        <v>7.28</v>
      </c>
      <c r="M1592">
        <v>2.6</v>
      </c>
      <c r="N1592" t="s">
        <v>50</v>
      </c>
      <c r="O1592" t="s">
        <v>42</v>
      </c>
      <c r="P1592" t="s">
        <v>43</v>
      </c>
      <c r="Q1592">
        <v>1086.19</v>
      </c>
      <c r="R1592">
        <v>271.55</v>
      </c>
      <c r="S1592">
        <v>814.64</v>
      </c>
      <c r="T1592">
        <v>0</v>
      </c>
      <c r="U1592">
        <v>814.64</v>
      </c>
      <c r="V1592">
        <v>38</v>
      </c>
      <c r="W1592">
        <v>0</v>
      </c>
      <c r="X1592" t="s">
        <v>44</v>
      </c>
      <c r="Y1592">
        <v>17.3</v>
      </c>
      <c r="Z1592">
        <v>140.93</v>
      </c>
      <c r="AA1592">
        <v>0</v>
      </c>
    </row>
    <row r="1593" spans="1:27" x14ac:dyDescent="0.25">
      <c r="A1593" t="s">
        <v>1672</v>
      </c>
      <c r="B1593" s="6">
        <v>45848</v>
      </c>
      <c r="C1593" t="s">
        <v>75</v>
      </c>
      <c r="D1593" t="s">
        <v>38</v>
      </c>
      <c r="E1593" t="s">
        <v>47</v>
      </c>
      <c r="F1593" t="s">
        <v>48</v>
      </c>
      <c r="G1593" t="s">
        <v>136</v>
      </c>
      <c r="H1593">
        <v>3</v>
      </c>
      <c r="I1593">
        <v>242.16</v>
      </c>
      <c r="J1593">
        <v>25</v>
      </c>
      <c r="K1593">
        <v>21</v>
      </c>
      <c r="L1593">
        <v>7.83</v>
      </c>
      <c r="M1593">
        <v>5</v>
      </c>
      <c r="N1593" t="s">
        <v>50</v>
      </c>
      <c r="O1593" t="s">
        <v>42</v>
      </c>
      <c r="P1593" t="s">
        <v>64</v>
      </c>
      <c r="Q1593">
        <v>726.48</v>
      </c>
      <c r="R1593">
        <v>181.62</v>
      </c>
      <c r="S1593">
        <v>544.86</v>
      </c>
      <c r="T1593">
        <v>0</v>
      </c>
      <c r="U1593">
        <v>544.86</v>
      </c>
      <c r="V1593">
        <v>39</v>
      </c>
      <c r="W1593">
        <v>0</v>
      </c>
      <c r="X1593" t="s">
        <v>44</v>
      </c>
      <c r="Y1593">
        <v>11.1</v>
      </c>
      <c r="Z1593">
        <v>60.48</v>
      </c>
      <c r="AA1593">
        <v>0</v>
      </c>
    </row>
    <row r="1594" spans="1:27" x14ac:dyDescent="0.25">
      <c r="A1594" t="s">
        <v>1673</v>
      </c>
      <c r="B1594" s="6">
        <v>45848</v>
      </c>
      <c r="C1594" t="s">
        <v>88</v>
      </c>
      <c r="D1594" t="s">
        <v>38</v>
      </c>
      <c r="E1594" t="s">
        <v>47</v>
      </c>
      <c r="F1594" t="s">
        <v>73</v>
      </c>
      <c r="G1594" t="s">
        <v>55</v>
      </c>
      <c r="H1594">
        <v>6</v>
      </c>
      <c r="I1594">
        <v>259.3</v>
      </c>
      <c r="J1594">
        <v>0</v>
      </c>
      <c r="K1594">
        <v>22</v>
      </c>
      <c r="L1594">
        <v>5.51</v>
      </c>
      <c r="M1594">
        <v>4.9000000000000004</v>
      </c>
      <c r="N1594" t="s">
        <v>41</v>
      </c>
      <c r="O1594" t="s">
        <v>42</v>
      </c>
      <c r="P1594" t="s">
        <v>56</v>
      </c>
      <c r="Q1594">
        <v>1555.8</v>
      </c>
      <c r="R1594">
        <v>0</v>
      </c>
      <c r="S1594">
        <v>1555.8</v>
      </c>
      <c r="T1594">
        <v>0</v>
      </c>
      <c r="U1594">
        <v>1555.8</v>
      </c>
      <c r="V1594">
        <v>38</v>
      </c>
      <c r="W1594">
        <v>0</v>
      </c>
      <c r="X1594" t="s">
        <v>44</v>
      </c>
      <c r="Y1594">
        <v>19.399999999999999</v>
      </c>
      <c r="Z1594">
        <v>301.83</v>
      </c>
      <c r="AA1594">
        <v>0</v>
      </c>
    </row>
    <row r="1595" spans="1:27" x14ac:dyDescent="0.25">
      <c r="A1595" t="s">
        <v>1674</v>
      </c>
      <c r="B1595" s="6">
        <v>45848</v>
      </c>
      <c r="C1595" t="s">
        <v>75</v>
      </c>
      <c r="D1595" t="s">
        <v>38</v>
      </c>
      <c r="E1595" t="s">
        <v>47</v>
      </c>
      <c r="F1595" t="s">
        <v>30</v>
      </c>
      <c r="G1595" t="s">
        <v>40</v>
      </c>
      <c r="H1595">
        <v>1</v>
      </c>
      <c r="I1595">
        <v>281.24</v>
      </c>
      <c r="J1595">
        <v>5</v>
      </c>
      <c r="K1595">
        <v>32</v>
      </c>
      <c r="L1595">
        <v>7.05</v>
      </c>
      <c r="M1595">
        <v>3.7</v>
      </c>
      <c r="N1595" t="s">
        <v>32</v>
      </c>
      <c r="O1595" t="s">
        <v>42</v>
      </c>
      <c r="P1595" t="s">
        <v>43</v>
      </c>
      <c r="Q1595">
        <v>281.24</v>
      </c>
      <c r="R1595">
        <v>14.06</v>
      </c>
      <c r="S1595">
        <v>267.18</v>
      </c>
      <c r="T1595">
        <v>20</v>
      </c>
      <c r="U1595">
        <v>287.18</v>
      </c>
      <c r="V1595">
        <v>16</v>
      </c>
      <c r="W1595">
        <v>16</v>
      </c>
      <c r="X1595" t="s">
        <v>35</v>
      </c>
      <c r="Y1595">
        <v>26.4</v>
      </c>
      <c r="Z1595">
        <v>70.540000000000006</v>
      </c>
      <c r="AA1595">
        <v>1</v>
      </c>
    </row>
    <row r="1596" spans="1:27" x14ac:dyDescent="0.25">
      <c r="A1596" t="s">
        <v>1675</v>
      </c>
      <c r="B1596" s="6">
        <v>45848</v>
      </c>
      <c r="C1596" t="s">
        <v>84</v>
      </c>
      <c r="D1596" t="s">
        <v>66</v>
      </c>
      <c r="E1596" t="s">
        <v>47</v>
      </c>
      <c r="F1596" t="s">
        <v>76</v>
      </c>
      <c r="G1596" t="s">
        <v>119</v>
      </c>
      <c r="H1596">
        <v>6</v>
      </c>
      <c r="I1596">
        <v>227.25</v>
      </c>
      <c r="J1596">
        <v>5</v>
      </c>
      <c r="K1596">
        <v>35</v>
      </c>
      <c r="L1596">
        <v>5.71</v>
      </c>
      <c r="M1596">
        <v>3.4</v>
      </c>
      <c r="N1596" t="s">
        <v>68</v>
      </c>
      <c r="O1596" t="s">
        <v>42</v>
      </c>
      <c r="P1596" t="s">
        <v>34</v>
      </c>
      <c r="Q1596">
        <v>1363.5</v>
      </c>
      <c r="R1596">
        <v>68.180000000000007</v>
      </c>
      <c r="S1596">
        <v>1295.32</v>
      </c>
      <c r="T1596">
        <v>0</v>
      </c>
      <c r="U1596">
        <v>1295.32</v>
      </c>
      <c r="V1596">
        <v>33</v>
      </c>
      <c r="W1596">
        <v>2</v>
      </c>
      <c r="X1596" t="s">
        <v>44</v>
      </c>
      <c r="Y1596">
        <v>26.4</v>
      </c>
      <c r="Z1596">
        <v>341.96</v>
      </c>
      <c r="AA1596">
        <v>0</v>
      </c>
    </row>
    <row r="1597" spans="1:27" x14ac:dyDescent="0.25">
      <c r="A1597" t="s">
        <v>1676</v>
      </c>
      <c r="B1597" s="6">
        <v>45848</v>
      </c>
      <c r="C1597" t="s">
        <v>88</v>
      </c>
      <c r="D1597" t="s">
        <v>66</v>
      </c>
      <c r="E1597" t="s">
        <v>47</v>
      </c>
      <c r="F1597" t="s">
        <v>81</v>
      </c>
      <c r="G1597" t="s">
        <v>55</v>
      </c>
      <c r="H1597">
        <v>5</v>
      </c>
      <c r="I1597">
        <v>255.4</v>
      </c>
      <c r="J1597">
        <v>0</v>
      </c>
      <c r="K1597">
        <v>23</v>
      </c>
      <c r="L1597">
        <v>3.7</v>
      </c>
      <c r="M1597">
        <v>4</v>
      </c>
      <c r="N1597" t="s">
        <v>68</v>
      </c>
      <c r="O1597" t="s">
        <v>42</v>
      </c>
      <c r="P1597" t="s">
        <v>64</v>
      </c>
      <c r="Q1597">
        <v>1277</v>
      </c>
      <c r="R1597">
        <v>0</v>
      </c>
      <c r="S1597">
        <v>1277</v>
      </c>
      <c r="T1597">
        <v>0</v>
      </c>
      <c r="U1597">
        <v>1277</v>
      </c>
      <c r="V1597">
        <v>41</v>
      </c>
      <c r="W1597">
        <v>0</v>
      </c>
      <c r="X1597" t="s">
        <v>44</v>
      </c>
      <c r="Y1597">
        <v>26.3</v>
      </c>
      <c r="Z1597">
        <v>335.85</v>
      </c>
      <c r="AA1597">
        <v>0</v>
      </c>
    </row>
    <row r="1598" spans="1:27" x14ac:dyDescent="0.25">
      <c r="A1598" t="s">
        <v>1677</v>
      </c>
      <c r="B1598" s="6">
        <v>45848</v>
      </c>
      <c r="C1598" t="s">
        <v>88</v>
      </c>
      <c r="D1598" t="s">
        <v>38</v>
      </c>
      <c r="E1598" t="s">
        <v>47</v>
      </c>
      <c r="F1598" t="s">
        <v>30</v>
      </c>
      <c r="G1598" t="s">
        <v>63</v>
      </c>
      <c r="H1598">
        <v>4</v>
      </c>
      <c r="I1598">
        <v>183.98</v>
      </c>
      <c r="J1598">
        <v>25</v>
      </c>
      <c r="K1598">
        <v>29</v>
      </c>
      <c r="L1598">
        <v>2.08</v>
      </c>
      <c r="M1598">
        <v>3.1</v>
      </c>
      <c r="N1598" t="s">
        <v>50</v>
      </c>
      <c r="O1598" t="s">
        <v>33</v>
      </c>
      <c r="P1598" t="s">
        <v>56</v>
      </c>
      <c r="Q1598">
        <v>735.92</v>
      </c>
      <c r="R1598">
        <v>183.98</v>
      </c>
      <c r="S1598">
        <v>0</v>
      </c>
      <c r="T1598">
        <v>0</v>
      </c>
      <c r="U1598">
        <v>0</v>
      </c>
      <c r="V1598">
        <v>41</v>
      </c>
      <c r="W1598">
        <v>0</v>
      </c>
      <c r="X1598" t="s">
        <v>44</v>
      </c>
      <c r="Y1598">
        <v>23.4</v>
      </c>
      <c r="Z1598">
        <v>0</v>
      </c>
      <c r="AA1598">
        <v>0</v>
      </c>
    </row>
    <row r="1599" spans="1:27" x14ac:dyDescent="0.25">
      <c r="A1599" t="s">
        <v>1678</v>
      </c>
      <c r="B1599" s="6">
        <v>45849</v>
      </c>
      <c r="C1599" t="s">
        <v>37</v>
      </c>
      <c r="D1599" t="s">
        <v>38</v>
      </c>
      <c r="E1599" t="s">
        <v>47</v>
      </c>
      <c r="F1599" t="s">
        <v>76</v>
      </c>
      <c r="G1599" t="s">
        <v>55</v>
      </c>
      <c r="H1599">
        <v>6</v>
      </c>
      <c r="I1599">
        <v>32.47</v>
      </c>
      <c r="J1599">
        <v>0</v>
      </c>
      <c r="K1599">
        <v>13</v>
      </c>
      <c r="L1599">
        <v>7.11</v>
      </c>
      <c r="M1599">
        <v>4.2</v>
      </c>
      <c r="N1599" t="s">
        <v>60</v>
      </c>
      <c r="O1599" t="s">
        <v>42</v>
      </c>
      <c r="P1599" t="s">
        <v>43</v>
      </c>
      <c r="Q1599">
        <v>194.82</v>
      </c>
      <c r="R1599">
        <v>0</v>
      </c>
      <c r="S1599">
        <v>194.82</v>
      </c>
      <c r="T1599">
        <v>25</v>
      </c>
      <c r="U1599">
        <v>219.82</v>
      </c>
      <c r="V1599">
        <v>19</v>
      </c>
      <c r="W1599">
        <v>0</v>
      </c>
      <c r="X1599" t="s">
        <v>44</v>
      </c>
      <c r="Y1599">
        <v>11</v>
      </c>
      <c r="Z1599">
        <v>21.43</v>
      </c>
      <c r="AA1599">
        <v>0</v>
      </c>
    </row>
    <row r="1600" spans="1:27" x14ac:dyDescent="0.25">
      <c r="A1600" t="s">
        <v>1679</v>
      </c>
      <c r="B1600" s="6">
        <v>45849</v>
      </c>
      <c r="C1600" t="s">
        <v>88</v>
      </c>
      <c r="D1600" t="s">
        <v>66</v>
      </c>
      <c r="E1600" t="s">
        <v>47</v>
      </c>
      <c r="F1600" t="s">
        <v>73</v>
      </c>
      <c r="G1600" t="s">
        <v>40</v>
      </c>
      <c r="H1600">
        <v>5</v>
      </c>
      <c r="I1600">
        <v>92.17</v>
      </c>
      <c r="J1600">
        <v>10</v>
      </c>
      <c r="K1600">
        <v>31</v>
      </c>
      <c r="L1600">
        <v>3.58</v>
      </c>
      <c r="M1600">
        <v>3</v>
      </c>
      <c r="N1600" t="s">
        <v>50</v>
      </c>
      <c r="O1600" t="s">
        <v>33</v>
      </c>
      <c r="P1600" t="s">
        <v>64</v>
      </c>
      <c r="Q1600">
        <v>460.85</v>
      </c>
      <c r="R1600">
        <v>46.08</v>
      </c>
      <c r="S1600">
        <v>0</v>
      </c>
      <c r="T1600">
        <v>0</v>
      </c>
      <c r="U1600">
        <v>0</v>
      </c>
      <c r="V1600">
        <v>33</v>
      </c>
      <c r="W1600">
        <v>0</v>
      </c>
      <c r="X1600" t="s">
        <v>44</v>
      </c>
      <c r="Y1600">
        <v>14.3</v>
      </c>
      <c r="Z1600">
        <v>0</v>
      </c>
      <c r="AA1600">
        <v>0</v>
      </c>
    </row>
    <row r="1601" spans="1:27" x14ac:dyDescent="0.25">
      <c r="A1601" t="s">
        <v>1680</v>
      </c>
      <c r="B1601" s="6">
        <v>45849</v>
      </c>
      <c r="C1601" t="s">
        <v>84</v>
      </c>
      <c r="D1601" t="s">
        <v>66</v>
      </c>
      <c r="E1601" t="s">
        <v>47</v>
      </c>
      <c r="F1601" t="s">
        <v>73</v>
      </c>
      <c r="G1601" t="s">
        <v>117</v>
      </c>
      <c r="H1601">
        <v>3</v>
      </c>
      <c r="I1601">
        <v>459.11</v>
      </c>
      <c r="J1601">
        <v>10</v>
      </c>
      <c r="K1601">
        <v>23</v>
      </c>
      <c r="L1601">
        <v>7.95</v>
      </c>
      <c r="M1601">
        <v>4.4000000000000004</v>
      </c>
      <c r="N1601" t="s">
        <v>50</v>
      </c>
      <c r="O1601" t="s">
        <v>42</v>
      </c>
      <c r="P1601" t="s">
        <v>51</v>
      </c>
      <c r="Q1601">
        <v>1377.33</v>
      </c>
      <c r="R1601">
        <v>137.72999999999999</v>
      </c>
      <c r="S1601">
        <v>1239.5999999999999</v>
      </c>
      <c r="T1601">
        <v>0</v>
      </c>
      <c r="U1601">
        <v>1239.5999999999999</v>
      </c>
      <c r="V1601">
        <v>42</v>
      </c>
      <c r="W1601">
        <v>0</v>
      </c>
      <c r="X1601" t="s">
        <v>44</v>
      </c>
      <c r="Y1601">
        <v>19.2</v>
      </c>
      <c r="Z1601">
        <v>238</v>
      </c>
      <c r="AA1601">
        <v>0</v>
      </c>
    </row>
    <row r="1602" spans="1:27" x14ac:dyDescent="0.25">
      <c r="A1602" t="s">
        <v>1681</v>
      </c>
      <c r="B1602" s="6">
        <v>45849</v>
      </c>
      <c r="C1602" t="s">
        <v>88</v>
      </c>
      <c r="D1602" t="s">
        <v>46</v>
      </c>
      <c r="E1602" t="s">
        <v>47</v>
      </c>
      <c r="F1602" t="s">
        <v>59</v>
      </c>
      <c r="G1602" t="s">
        <v>117</v>
      </c>
      <c r="H1602">
        <v>6</v>
      </c>
      <c r="I1602">
        <v>366.31</v>
      </c>
      <c r="J1602">
        <v>5</v>
      </c>
      <c r="K1602">
        <v>31</v>
      </c>
      <c r="L1602">
        <v>2.96</v>
      </c>
      <c r="M1602">
        <v>4.5</v>
      </c>
      <c r="N1602" t="s">
        <v>68</v>
      </c>
      <c r="O1602" t="s">
        <v>42</v>
      </c>
      <c r="P1602" t="s">
        <v>34</v>
      </c>
      <c r="Q1602">
        <v>2197.86</v>
      </c>
      <c r="R1602">
        <v>109.89</v>
      </c>
      <c r="S1602">
        <v>2087.9699999999998</v>
      </c>
      <c r="T1602">
        <v>0</v>
      </c>
      <c r="U1602">
        <v>2087.9699999999998</v>
      </c>
      <c r="V1602">
        <v>15</v>
      </c>
      <c r="W1602">
        <v>16</v>
      </c>
      <c r="X1602" t="s">
        <v>35</v>
      </c>
      <c r="Y1602">
        <v>11.9</v>
      </c>
      <c r="Z1602">
        <v>248.47</v>
      </c>
      <c r="AA1602">
        <v>1</v>
      </c>
    </row>
    <row r="1603" spans="1:27" x14ac:dyDescent="0.25">
      <c r="A1603" t="s">
        <v>1682</v>
      </c>
      <c r="B1603" s="6">
        <v>45849</v>
      </c>
      <c r="C1603" t="s">
        <v>88</v>
      </c>
      <c r="D1603" t="s">
        <v>38</v>
      </c>
      <c r="E1603" t="s">
        <v>29</v>
      </c>
      <c r="F1603" t="s">
        <v>93</v>
      </c>
      <c r="G1603" t="s">
        <v>100</v>
      </c>
      <c r="H1603">
        <v>3</v>
      </c>
      <c r="I1603">
        <v>314.48</v>
      </c>
      <c r="J1603">
        <v>5</v>
      </c>
      <c r="K1603">
        <v>33</v>
      </c>
      <c r="L1603">
        <v>7.36</v>
      </c>
      <c r="M1603">
        <v>5</v>
      </c>
      <c r="N1603" t="s">
        <v>41</v>
      </c>
      <c r="O1603" t="s">
        <v>42</v>
      </c>
      <c r="P1603" t="s">
        <v>56</v>
      </c>
      <c r="Q1603">
        <v>943.44</v>
      </c>
      <c r="R1603">
        <v>47.17</v>
      </c>
      <c r="S1603">
        <v>896.27</v>
      </c>
      <c r="T1603">
        <v>0</v>
      </c>
      <c r="U1603">
        <v>896.27</v>
      </c>
      <c r="V1603">
        <v>41</v>
      </c>
      <c r="W1603">
        <v>0</v>
      </c>
      <c r="X1603" t="s">
        <v>44</v>
      </c>
      <c r="Y1603">
        <v>11.2</v>
      </c>
      <c r="Z1603">
        <v>100.38</v>
      </c>
      <c r="AA1603">
        <v>0</v>
      </c>
    </row>
    <row r="1604" spans="1:27" x14ac:dyDescent="0.25">
      <c r="A1604" t="s">
        <v>1683</v>
      </c>
      <c r="B1604" s="6">
        <v>45849</v>
      </c>
      <c r="C1604" t="s">
        <v>53</v>
      </c>
      <c r="D1604" t="s">
        <v>38</v>
      </c>
      <c r="E1604" t="s">
        <v>29</v>
      </c>
      <c r="F1604" t="s">
        <v>93</v>
      </c>
      <c r="G1604" t="s">
        <v>117</v>
      </c>
      <c r="H1604">
        <v>7</v>
      </c>
      <c r="I1604">
        <v>159.34</v>
      </c>
      <c r="J1604">
        <v>25</v>
      </c>
      <c r="K1604">
        <v>30</v>
      </c>
      <c r="L1604">
        <v>2.76</v>
      </c>
      <c r="M1604">
        <v>3</v>
      </c>
      <c r="N1604" t="s">
        <v>41</v>
      </c>
      <c r="O1604" t="s">
        <v>42</v>
      </c>
      <c r="P1604" t="s">
        <v>51</v>
      </c>
      <c r="Q1604">
        <v>1115.3800000000001</v>
      </c>
      <c r="R1604">
        <v>278.85000000000002</v>
      </c>
      <c r="S1604">
        <v>836.53</v>
      </c>
      <c r="T1604">
        <v>0</v>
      </c>
      <c r="U1604">
        <v>836.53</v>
      </c>
      <c r="V1604">
        <v>40</v>
      </c>
      <c r="W1604">
        <v>0</v>
      </c>
      <c r="X1604" t="s">
        <v>44</v>
      </c>
      <c r="Y1604">
        <v>18.899999999999999</v>
      </c>
      <c r="Z1604">
        <v>158.1</v>
      </c>
      <c r="AA1604">
        <v>0</v>
      </c>
    </row>
    <row r="1605" spans="1:27" x14ac:dyDescent="0.25">
      <c r="A1605" t="s">
        <v>1684</v>
      </c>
      <c r="B1605" s="6">
        <v>45849</v>
      </c>
      <c r="C1605" t="s">
        <v>58</v>
      </c>
      <c r="D1605" t="s">
        <v>54</v>
      </c>
      <c r="E1605" t="s">
        <v>47</v>
      </c>
      <c r="F1605" t="s">
        <v>48</v>
      </c>
      <c r="G1605" t="s">
        <v>82</v>
      </c>
      <c r="H1605">
        <v>5</v>
      </c>
      <c r="I1605">
        <v>276.85000000000002</v>
      </c>
      <c r="J1605">
        <v>25</v>
      </c>
      <c r="K1605">
        <v>30</v>
      </c>
      <c r="L1605">
        <v>5.64</v>
      </c>
      <c r="M1605">
        <v>2.6</v>
      </c>
      <c r="N1605" t="s">
        <v>68</v>
      </c>
      <c r="O1605" t="s">
        <v>42</v>
      </c>
      <c r="P1605" t="s">
        <v>51</v>
      </c>
      <c r="Q1605">
        <v>1384.25</v>
      </c>
      <c r="R1605">
        <v>346.06</v>
      </c>
      <c r="S1605">
        <v>1038.19</v>
      </c>
      <c r="T1605">
        <v>0</v>
      </c>
      <c r="U1605">
        <v>1038.19</v>
      </c>
      <c r="V1605">
        <v>22</v>
      </c>
      <c r="W1605">
        <v>8</v>
      </c>
      <c r="X1605" t="s">
        <v>35</v>
      </c>
      <c r="Y1605">
        <v>17.7</v>
      </c>
      <c r="Z1605">
        <v>183.76</v>
      </c>
      <c r="AA1605">
        <v>1</v>
      </c>
    </row>
    <row r="1606" spans="1:27" x14ac:dyDescent="0.25">
      <c r="A1606" t="s">
        <v>1685</v>
      </c>
      <c r="B1606" s="6">
        <v>45849</v>
      </c>
      <c r="C1606" t="s">
        <v>27</v>
      </c>
      <c r="D1606" t="s">
        <v>38</v>
      </c>
      <c r="E1606" t="s">
        <v>47</v>
      </c>
      <c r="F1606" t="s">
        <v>111</v>
      </c>
      <c r="G1606" t="s">
        <v>89</v>
      </c>
      <c r="H1606">
        <v>3</v>
      </c>
      <c r="I1606">
        <v>383.75</v>
      </c>
      <c r="J1606">
        <v>0</v>
      </c>
      <c r="K1606">
        <v>32</v>
      </c>
      <c r="L1606">
        <v>4.49</v>
      </c>
      <c r="M1606">
        <v>4.5</v>
      </c>
      <c r="N1606" t="s">
        <v>68</v>
      </c>
      <c r="O1606" t="s">
        <v>42</v>
      </c>
      <c r="P1606" t="s">
        <v>34</v>
      </c>
      <c r="Q1606">
        <v>1151.25</v>
      </c>
      <c r="R1606">
        <v>0</v>
      </c>
      <c r="S1606">
        <v>1151.25</v>
      </c>
      <c r="T1606">
        <v>0</v>
      </c>
      <c r="U1606">
        <v>1151.25</v>
      </c>
      <c r="V1606">
        <v>41</v>
      </c>
      <c r="W1606">
        <v>0</v>
      </c>
      <c r="X1606" t="s">
        <v>44</v>
      </c>
      <c r="Y1606">
        <v>10.9</v>
      </c>
      <c r="Z1606">
        <v>125.49</v>
      </c>
      <c r="AA1606">
        <v>0</v>
      </c>
    </row>
    <row r="1607" spans="1:27" x14ac:dyDescent="0.25">
      <c r="A1607" t="s">
        <v>1686</v>
      </c>
      <c r="B1607" s="6">
        <v>45849</v>
      </c>
      <c r="C1607" t="s">
        <v>84</v>
      </c>
      <c r="D1607" t="s">
        <v>38</v>
      </c>
      <c r="E1607" t="s">
        <v>29</v>
      </c>
      <c r="F1607" t="s">
        <v>39</v>
      </c>
      <c r="G1607" t="s">
        <v>31</v>
      </c>
      <c r="H1607">
        <v>1</v>
      </c>
      <c r="I1607">
        <v>250.08</v>
      </c>
      <c r="J1607">
        <v>20</v>
      </c>
      <c r="K1607">
        <v>34</v>
      </c>
      <c r="L1607">
        <v>6.61</v>
      </c>
      <c r="M1607">
        <v>3.3</v>
      </c>
      <c r="N1607" t="s">
        <v>50</v>
      </c>
      <c r="O1607" t="s">
        <v>42</v>
      </c>
      <c r="P1607" t="s">
        <v>34</v>
      </c>
      <c r="Q1607">
        <v>250.08</v>
      </c>
      <c r="R1607">
        <v>50.02</v>
      </c>
      <c r="S1607">
        <v>200.06</v>
      </c>
      <c r="T1607">
        <v>10</v>
      </c>
      <c r="U1607">
        <v>210.06</v>
      </c>
      <c r="V1607">
        <v>16</v>
      </c>
      <c r="W1607">
        <v>18</v>
      </c>
      <c r="X1607" t="s">
        <v>35</v>
      </c>
      <c r="Y1607">
        <v>8.1</v>
      </c>
      <c r="Z1607">
        <v>16.2</v>
      </c>
      <c r="AA1607">
        <v>1</v>
      </c>
    </row>
    <row r="1608" spans="1:27" x14ac:dyDescent="0.25">
      <c r="A1608" t="s">
        <v>1687</v>
      </c>
      <c r="B1608" s="6">
        <v>45849</v>
      </c>
      <c r="C1608" t="s">
        <v>84</v>
      </c>
      <c r="D1608" t="s">
        <v>38</v>
      </c>
      <c r="E1608" t="s">
        <v>29</v>
      </c>
      <c r="F1608" t="s">
        <v>30</v>
      </c>
      <c r="G1608" t="s">
        <v>136</v>
      </c>
      <c r="H1608">
        <v>6</v>
      </c>
      <c r="I1608">
        <v>429.31</v>
      </c>
      <c r="J1608">
        <v>25</v>
      </c>
      <c r="K1608">
        <v>10</v>
      </c>
      <c r="L1608">
        <v>0.86</v>
      </c>
      <c r="M1608">
        <v>4.2</v>
      </c>
      <c r="N1608" t="s">
        <v>50</v>
      </c>
      <c r="O1608" t="s">
        <v>33</v>
      </c>
      <c r="P1608" t="s">
        <v>56</v>
      </c>
      <c r="Q1608">
        <v>2575.86</v>
      </c>
      <c r="R1608">
        <v>643.96</v>
      </c>
      <c r="S1608">
        <v>0</v>
      </c>
      <c r="T1608">
        <v>0</v>
      </c>
      <c r="U1608">
        <v>0</v>
      </c>
      <c r="V1608">
        <v>38</v>
      </c>
      <c r="W1608">
        <v>0</v>
      </c>
      <c r="X1608" t="s">
        <v>44</v>
      </c>
      <c r="Y1608">
        <v>10.1</v>
      </c>
      <c r="Z1608">
        <v>0</v>
      </c>
      <c r="AA1608">
        <v>0</v>
      </c>
    </row>
    <row r="1609" spans="1:27" x14ac:dyDescent="0.25">
      <c r="A1609" t="s">
        <v>1688</v>
      </c>
      <c r="B1609" s="6">
        <v>45849</v>
      </c>
      <c r="C1609" t="s">
        <v>80</v>
      </c>
      <c r="D1609" t="s">
        <v>38</v>
      </c>
      <c r="E1609" t="s">
        <v>47</v>
      </c>
      <c r="F1609" t="s">
        <v>39</v>
      </c>
      <c r="G1609" t="s">
        <v>100</v>
      </c>
      <c r="H1609">
        <v>6</v>
      </c>
      <c r="I1609">
        <v>216.48</v>
      </c>
      <c r="J1609">
        <v>20</v>
      </c>
      <c r="K1609">
        <v>41</v>
      </c>
      <c r="L1609">
        <v>5.16</v>
      </c>
      <c r="M1609">
        <v>2.5</v>
      </c>
      <c r="N1609" t="s">
        <v>68</v>
      </c>
      <c r="O1609" t="s">
        <v>42</v>
      </c>
      <c r="P1609" t="s">
        <v>34</v>
      </c>
      <c r="Q1609">
        <v>1298.8800000000001</v>
      </c>
      <c r="R1609">
        <v>259.77999999999997</v>
      </c>
      <c r="S1609">
        <v>1039.0999999999999</v>
      </c>
      <c r="T1609">
        <v>0</v>
      </c>
      <c r="U1609">
        <v>1039.0999999999999</v>
      </c>
      <c r="V1609">
        <v>29</v>
      </c>
      <c r="W1609">
        <v>12</v>
      </c>
      <c r="X1609" t="s">
        <v>35</v>
      </c>
      <c r="Y1609">
        <v>11.4</v>
      </c>
      <c r="Z1609">
        <v>118.46</v>
      </c>
      <c r="AA1609">
        <v>1</v>
      </c>
    </row>
    <row r="1610" spans="1:27" x14ac:dyDescent="0.25">
      <c r="A1610" t="s">
        <v>1689</v>
      </c>
      <c r="B1610" s="6">
        <v>45849</v>
      </c>
      <c r="C1610" t="s">
        <v>88</v>
      </c>
      <c r="D1610" t="s">
        <v>66</v>
      </c>
      <c r="E1610" t="s">
        <v>29</v>
      </c>
      <c r="F1610" t="s">
        <v>59</v>
      </c>
      <c r="G1610" t="s">
        <v>70</v>
      </c>
      <c r="H1610">
        <v>3</v>
      </c>
      <c r="I1610">
        <v>283.63</v>
      </c>
      <c r="J1610">
        <v>0</v>
      </c>
      <c r="K1610">
        <v>22</v>
      </c>
      <c r="L1610">
        <v>4.1900000000000004</v>
      </c>
      <c r="M1610">
        <v>4.4000000000000004</v>
      </c>
      <c r="N1610" t="s">
        <v>68</v>
      </c>
      <c r="O1610" t="s">
        <v>42</v>
      </c>
      <c r="P1610" t="s">
        <v>51</v>
      </c>
      <c r="Q1610">
        <v>850.89</v>
      </c>
      <c r="R1610">
        <v>0</v>
      </c>
      <c r="S1610">
        <v>850.89</v>
      </c>
      <c r="T1610">
        <v>0</v>
      </c>
      <c r="U1610">
        <v>850.89</v>
      </c>
      <c r="V1610">
        <v>37</v>
      </c>
      <c r="W1610">
        <v>0</v>
      </c>
      <c r="X1610" t="s">
        <v>44</v>
      </c>
      <c r="Y1610">
        <v>8.3000000000000007</v>
      </c>
      <c r="Z1610">
        <v>70.62</v>
      </c>
      <c r="AA1610">
        <v>0</v>
      </c>
    </row>
    <row r="1611" spans="1:27" x14ac:dyDescent="0.25">
      <c r="A1611" t="s">
        <v>1690</v>
      </c>
      <c r="B1611" s="6">
        <v>45849</v>
      </c>
      <c r="C1611" t="s">
        <v>75</v>
      </c>
      <c r="D1611" t="s">
        <v>66</v>
      </c>
      <c r="E1611" t="s">
        <v>29</v>
      </c>
      <c r="F1611" t="s">
        <v>48</v>
      </c>
      <c r="G1611" t="s">
        <v>49</v>
      </c>
      <c r="H1611">
        <v>3</v>
      </c>
      <c r="I1611">
        <v>71.22</v>
      </c>
      <c r="J1611">
        <v>25</v>
      </c>
      <c r="K1611">
        <v>13</v>
      </c>
      <c r="L1611">
        <v>7.95</v>
      </c>
      <c r="M1611">
        <v>4.8</v>
      </c>
      <c r="N1611" t="s">
        <v>41</v>
      </c>
      <c r="O1611" t="s">
        <v>42</v>
      </c>
      <c r="P1611" t="s">
        <v>64</v>
      </c>
      <c r="Q1611">
        <v>213.66</v>
      </c>
      <c r="R1611">
        <v>53.42</v>
      </c>
      <c r="S1611">
        <v>160.24</v>
      </c>
      <c r="T1611">
        <v>15</v>
      </c>
      <c r="U1611">
        <v>175.24</v>
      </c>
      <c r="V1611">
        <v>23</v>
      </c>
      <c r="W1611">
        <v>0</v>
      </c>
      <c r="X1611" t="s">
        <v>44</v>
      </c>
      <c r="Y1611">
        <v>19.899999999999999</v>
      </c>
      <c r="Z1611">
        <v>31.89</v>
      </c>
      <c r="AA1611">
        <v>0</v>
      </c>
    </row>
    <row r="1612" spans="1:27" x14ac:dyDescent="0.25">
      <c r="A1612" t="s">
        <v>1691</v>
      </c>
      <c r="B1612" s="6">
        <v>45849</v>
      </c>
      <c r="C1612" t="s">
        <v>84</v>
      </c>
      <c r="D1612" t="s">
        <v>46</v>
      </c>
      <c r="E1612" t="s">
        <v>29</v>
      </c>
      <c r="F1612" t="s">
        <v>76</v>
      </c>
      <c r="G1612" t="s">
        <v>98</v>
      </c>
      <c r="H1612">
        <v>5</v>
      </c>
      <c r="I1612">
        <v>437.75</v>
      </c>
      <c r="J1612">
        <v>5</v>
      </c>
      <c r="K1612">
        <v>33</v>
      </c>
      <c r="L1612">
        <v>4.51</v>
      </c>
      <c r="M1612">
        <v>3.2</v>
      </c>
      <c r="N1612" t="s">
        <v>68</v>
      </c>
      <c r="O1612" t="s">
        <v>33</v>
      </c>
      <c r="P1612" t="s">
        <v>51</v>
      </c>
      <c r="Q1612">
        <v>2188.75</v>
      </c>
      <c r="R1612">
        <v>109.44</v>
      </c>
      <c r="S1612">
        <v>0</v>
      </c>
      <c r="T1612">
        <v>0</v>
      </c>
      <c r="U1612">
        <v>0</v>
      </c>
      <c r="V1612">
        <v>20</v>
      </c>
      <c r="W1612">
        <v>13</v>
      </c>
      <c r="X1612" t="s">
        <v>35</v>
      </c>
      <c r="Y1612">
        <v>27.4</v>
      </c>
      <c r="Z1612">
        <v>0</v>
      </c>
      <c r="AA1612">
        <v>1</v>
      </c>
    </row>
    <row r="1613" spans="1:27" x14ac:dyDescent="0.25">
      <c r="A1613" t="s">
        <v>1692</v>
      </c>
      <c r="B1613" s="6">
        <v>45850</v>
      </c>
      <c r="C1613" t="s">
        <v>84</v>
      </c>
      <c r="D1613" t="s">
        <v>28</v>
      </c>
      <c r="E1613" t="s">
        <v>47</v>
      </c>
      <c r="F1613" t="s">
        <v>93</v>
      </c>
      <c r="G1613" t="s">
        <v>144</v>
      </c>
      <c r="H1613">
        <v>4</v>
      </c>
      <c r="I1613">
        <v>450.96</v>
      </c>
      <c r="J1613">
        <v>0</v>
      </c>
      <c r="K1613">
        <v>20</v>
      </c>
      <c r="L1613">
        <v>3.52</v>
      </c>
      <c r="M1613">
        <v>3.3</v>
      </c>
      <c r="N1613" t="s">
        <v>50</v>
      </c>
      <c r="O1613" t="s">
        <v>42</v>
      </c>
      <c r="P1613" t="s">
        <v>56</v>
      </c>
      <c r="Q1613">
        <v>1803.84</v>
      </c>
      <c r="R1613">
        <v>0</v>
      </c>
      <c r="S1613">
        <v>1803.84</v>
      </c>
      <c r="T1613">
        <v>0</v>
      </c>
      <c r="U1613">
        <v>1803.84</v>
      </c>
      <c r="V1613">
        <v>17</v>
      </c>
      <c r="W1613">
        <v>3</v>
      </c>
      <c r="X1613" t="s">
        <v>44</v>
      </c>
      <c r="Y1613">
        <v>20.3</v>
      </c>
      <c r="Z1613">
        <v>366.18</v>
      </c>
      <c r="AA1613">
        <v>0</v>
      </c>
    </row>
    <row r="1614" spans="1:27" x14ac:dyDescent="0.25">
      <c r="A1614" t="s">
        <v>1693</v>
      </c>
      <c r="B1614" s="6">
        <v>45850</v>
      </c>
      <c r="C1614" t="s">
        <v>27</v>
      </c>
      <c r="D1614" t="s">
        <v>54</v>
      </c>
      <c r="E1614" t="s">
        <v>47</v>
      </c>
      <c r="F1614" t="s">
        <v>30</v>
      </c>
      <c r="G1614" t="s">
        <v>78</v>
      </c>
      <c r="H1614">
        <v>2</v>
      </c>
      <c r="I1614">
        <v>378.12</v>
      </c>
      <c r="J1614">
        <v>5</v>
      </c>
      <c r="K1614">
        <v>27</v>
      </c>
      <c r="L1614">
        <v>3.52</v>
      </c>
      <c r="M1614">
        <v>3.5</v>
      </c>
      <c r="N1614" t="s">
        <v>50</v>
      </c>
      <c r="O1614" t="s">
        <v>42</v>
      </c>
      <c r="P1614" t="s">
        <v>51</v>
      </c>
      <c r="Q1614">
        <v>756.24</v>
      </c>
      <c r="R1614">
        <v>37.81</v>
      </c>
      <c r="S1614">
        <v>718.43</v>
      </c>
      <c r="T1614">
        <v>0</v>
      </c>
      <c r="U1614">
        <v>718.43</v>
      </c>
      <c r="V1614">
        <v>20</v>
      </c>
      <c r="W1614">
        <v>7</v>
      </c>
      <c r="X1614" t="s">
        <v>35</v>
      </c>
      <c r="Y1614">
        <v>30.6</v>
      </c>
      <c r="Z1614">
        <v>219.84</v>
      </c>
      <c r="AA1614">
        <v>1</v>
      </c>
    </row>
    <row r="1615" spans="1:27" x14ac:dyDescent="0.25">
      <c r="A1615" t="s">
        <v>1694</v>
      </c>
      <c r="B1615" s="6">
        <v>45850</v>
      </c>
      <c r="C1615" t="s">
        <v>58</v>
      </c>
      <c r="D1615" t="s">
        <v>38</v>
      </c>
      <c r="E1615" t="s">
        <v>47</v>
      </c>
      <c r="F1615" t="s">
        <v>30</v>
      </c>
      <c r="G1615" t="s">
        <v>98</v>
      </c>
      <c r="H1615">
        <v>4</v>
      </c>
      <c r="I1615">
        <v>212.84</v>
      </c>
      <c r="J1615">
        <v>0</v>
      </c>
      <c r="K1615">
        <v>27</v>
      </c>
      <c r="L1615">
        <v>4.8899999999999997</v>
      </c>
      <c r="M1615">
        <v>4.5</v>
      </c>
      <c r="N1615" t="s">
        <v>68</v>
      </c>
      <c r="O1615" t="s">
        <v>42</v>
      </c>
      <c r="P1615" t="s">
        <v>34</v>
      </c>
      <c r="Q1615">
        <v>851.36</v>
      </c>
      <c r="R1615">
        <v>0</v>
      </c>
      <c r="S1615">
        <v>851.36</v>
      </c>
      <c r="T1615">
        <v>0</v>
      </c>
      <c r="U1615">
        <v>851.36</v>
      </c>
      <c r="V1615">
        <v>25</v>
      </c>
      <c r="W1615">
        <v>2</v>
      </c>
      <c r="X1615" t="s">
        <v>44</v>
      </c>
      <c r="Y1615">
        <v>27.6</v>
      </c>
      <c r="Z1615">
        <v>234.98</v>
      </c>
      <c r="AA1615">
        <v>0</v>
      </c>
    </row>
    <row r="1616" spans="1:27" x14ac:dyDescent="0.25">
      <c r="A1616" t="s">
        <v>1695</v>
      </c>
      <c r="B1616" s="6">
        <v>45850</v>
      </c>
      <c r="C1616" t="s">
        <v>88</v>
      </c>
      <c r="D1616" t="s">
        <v>46</v>
      </c>
      <c r="E1616" t="s">
        <v>29</v>
      </c>
      <c r="F1616" t="s">
        <v>111</v>
      </c>
      <c r="G1616" t="s">
        <v>78</v>
      </c>
      <c r="H1616">
        <v>2</v>
      </c>
      <c r="I1616">
        <v>440.45</v>
      </c>
      <c r="J1616">
        <v>0</v>
      </c>
      <c r="K1616">
        <v>37</v>
      </c>
      <c r="L1616">
        <v>2.78</v>
      </c>
      <c r="M1616">
        <v>2.9</v>
      </c>
      <c r="N1616" t="s">
        <v>68</v>
      </c>
      <c r="O1616" t="s">
        <v>33</v>
      </c>
      <c r="P1616" t="s">
        <v>34</v>
      </c>
      <c r="Q1616">
        <v>880.9</v>
      </c>
      <c r="R1616">
        <v>0</v>
      </c>
      <c r="S1616">
        <v>0</v>
      </c>
      <c r="T1616">
        <v>0</v>
      </c>
      <c r="U1616">
        <v>0</v>
      </c>
      <c r="V1616">
        <v>31</v>
      </c>
      <c r="W1616">
        <v>6</v>
      </c>
      <c r="X1616" t="s">
        <v>35</v>
      </c>
      <c r="Y1616">
        <v>28.9</v>
      </c>
      <c r="Z1616">
        <v>0</v>
      </c>
      <c r="AA1616">
        <v>1</v>
      </c>
    </row>
    <row r="1617" spans="1:27" x14ac:dyDescent="0.25">
      <c r="A1617" t="s">
        <v>1696</v>
      </c>
      <c r="B1617" s="6">
        <v>45851</v>
      </c>
      <c r="C1617" t="s">
        <v>27</v>
      </c>
      <c r="D1617" t="s">
        <v>66</v>
      </c>
      <c r="E1617" t="s">
        <v>47</v>
      </c>
      <c r="F1617" t="s">
        <v>76</v>
      </c>
      <c r="G1617" t="s">
        <v>67</v>
      </c>
      <c r="H1617">
        <v>4</v>
      </c>
      <c r="I1617">
        <v>209.67</v>
      </c>
      <c r="J1617">
        <v>0</v>
      </c>
      <c r="K1617">
        <v>33</v>
      </c>
      <c r="L1617">
        <v>2.16</v>
      </c>
      <c r="M1617">
        <v>2.4</v>
      </c>
      <c r="N1617" t="s">
        <v>50</v>
      </c>
      <c r="O1617" t="s">
        <v>42</v>
      </c>
      <c r="P1617" t="s">
        <v>43</v>
      </c>
      <c r="Q1617">
        <v>838.68</v>
      </c>
      <c r="R1617">
        <v>0</v>
      </c>
      <c r="S1617">
        <v>838.68</v>
      </c>
      <c r="T1617">
        <v>0</v>
      </c>
      <c r="U1617">
        <v>838.68</v>
      </c>
      <c r="V1617">
        <v>19</v>
      </c>
      <c r="W1617">
        <v>14</v>
      </c>
      <c r="X1617" t="s">
        <v>35</v>
      </c>
      <c r="Y1617">
        <v>17.5</v>
      </c>
      <c r="Z1617">
        <v>146.77000000000001</v>
      </c>
      <c r="AA1617">
        <v>1</v>
      </c>
    </row>
    <row r="1618" spans="1:27" x14ac:dyDescent="0.25">
      <c r="A1618" t="s">
        <v>1697</v>
      </c>
      <c r="B1618" s="6">
        <v>45851</v>
      </c>
      <c r="C1618" t="s">
        <v>75</v>
      </c>
      <c r="D1618" t="s">
        <v>28</v>
      </c>
      <c r="E1618" t="s">
        <v>47</v>
      </c>
      <c r="F1618" t="s">
        <v>48</v>
      </c>
      <c r="G1618" t="s">
        <v>67</v>
      </c>
      <c r="H1618">
        <v>2</v>
      </c>
      <c r="I1618">
        <v>394.02</v>
      </c>
      <c r="J1618">
        <v>20</v>
      </c>
      <c r="K1618">
        <v>27</v>
      </c>
      <c r="L1618">
        <v>4.91</v>
      </c>
      <c r="M1618">
        <v>5</v>
      </c>
      <c r="N1618" t="s">
        <v>68</v>
      </c>
      <c r="O1618" t="s">
        <v>33</v>
      </c>
      <c r="P1618" t="s">
        <v>56</v>
      </c>
      <c r="Q1618">
        <v>788.04</v>
      </c>
      <c r="R1618">
        <v>157.61000000000001</v>
      </c>
      <c r="S1618">
        <v>0</v>
      </c>
      <c r="T1618">
        <v>0</v>
      </c>
      <c r="U1618">
        <v>0</v>
      </c>
      <c r="V1618">
        <v>38</v>
      </c>
      <c r="W1618">
        <v>0</v>
      </c>
      <c r="X1618" t="s">
        <v>44</v>
      </c>
      <c r="Y1618">
        <v>19.8</v>
      </c>
      <c r="Z1618">
        <v>0</v>
      </c>
      <c r="AA1618">
        <v>0</v>
      </c>
    </row>
    <row r="1619" spans="1:27" x14ac:dyDescent="0.25">
      <c r="A1619" t="s">
        <v>1698</v>
      </c>
      <c r="B1619" s="6">
        <v>45851</v>
      </c>
      <c r="C1619" t="s">
        <v>53</v>
      </c>
      <c r="D1619" t="s">
        <v>66</v>
      </c>
      <c r="E1619" t="s">
        <v>29</v>
      </c>
      <c r="F1619" t="s">
        <v>111</v>
      </c>
      <c r="G1619" t="s">
        <v>119</v>
      </c>
      <c r="H1619">
        <v>7</v>
      </c>
      <c r="I1619">
        <v>211.34</v>
      </c>
      <c r="J1619">
        <v>10</v>
      </c>
      <c r="K1619">
        <v>22</v>
      </c>
      <c r="L1619">
        <v>5</v>
      </c>
      <c r="M1619">
        <v>5</v>
      </c>
      <c r="N1619" t="s">
        <v>41</v>
      </c>
      <c r="O1619" t="s">
        <v>42</v>
      </c>
      <c r="P1619" t="s">
        <v>64</v>
      </c>
      <c r="Q1619">
        <v>1479.38</v>
      </c>
      <c r="R1619">
        <v>147.94</v>
      </c>
      <c r="S1619">
        <v>1331.44</v>
      </c>
      <c r="T1619">
        <v>0</v>
      </c>
      <c r="U1619">
        <v>1331.44</v>
      </c>
      <c r="V1619">
        <v>39</v>
      </c>
      <c r="W1619">
        <v>0</v>
      </c>
      <c r="X1619" t="s">
        <v>44</v>
      </c>
      <c r="Y1619">
        <v>19.399999999999999</v>
      </c>
      <c r="Z1619">
        <v>258.3</v>
      </c>
      <c r="AA1619">
        <v>0</v>
      </c>
    </row>
    <row r="1620" spans="1:27" x14ac:dyDescent="0.25">
      <c r="A1620" t="s">
        <v>1699</v>
      </c>
      <c r="B1620" s="6">
        <v>45851</v>
      </c>
      <c r="C1620" t="s">
        <v>88</v>
      </c>
      <c r="D1620" t="s">
        <v>46</v>
      </c>
      <c r="E1620" t="s">
        <v>47</v>
      </c>
      <c r="F1620" t="s">
        <v>76</v>
      </c>
      <c r="G1620" t="s">
        <v>55</v>
      </c>
      <c r="H1620">
        <v>5</v>
      </c>
      <c r="I1620">
        <v>35.93</v>
      </c>
      <c r="J1620">
        <v>5</v>
      </c>
      <c r="K1620">
        <v>27</v>
      </c>
      <c r="L1620">
        <v>3.5</v>
      </c>
      <c r="M1620">
        <v>3.4</v>
      </c>
      <c r="N1620" t="s">
        <v>50</v>
      </c>
      <c r="O1620" t="s">
        <v>42</v>
      </c>
      <c r="P1620" t="s">
        <v>34</v>
      </c>
      <c r="Q1620">
        <v>179.65</v>
      </c>
      <c r="R1620">
        <v>8.98</v>
      </c>
      <c r="S1620">
        <v>170.67</v>
      </c>
      <c r="T1620">
        <v>25</v>
      </c>
      <c r="U1620">
        <v>195.67</v>
      </c>
      <c r="V1620">
        <v>39</v>
      </c>
      <c r="W1620">
        <v>0</v>
      </c>
      <c r="X1620" t="s">
        <v>44</v>
      </c>
      <c r="Y1620">
        <v>16.3</v>
      </c>
      <c r="Z1620">
        <v>27.82</v>
      </c>
      <c r="AA1620">
        <v>0</v>
      </c>
    </row>
    <row r="1621" spans="1:27" x14ac:dyDescent="0.25">
      <c r="A1621" t="s">
        <v>1700</v>
      </c>
      <c r="B1621" s="6">
        <v>45851</v>
      </c>
      <c r="C1621" t="s">
        <v>84</v>
      </c>
      <c r="D1621" t="s">
        <v>46</v>
      </c>
      <c r="E1621" t="s">
        <v>29</v>
      </c>
      <c r="F1621" t="s">
        <v>73</v>
      </c>
      <c r="G1621" t="s">
        <v>63</v>
      </c>
      <c r="H1621">
        <v>3</v>
      </c>
      <c r="I1621">
        <v>104.89</v>
      </c>
      <c r="J1621">
        <v>20</v>
      </c>
      <c r="K1621">
        <v>37</v>
      </c>
      <c r="L1621">
        <v>5.07</v>
      </c>
      <c r="M1621">
        <v>4.2</v>
      </c>
      <c r="N1621" t="s">
        <v>41</v>
      </c>
      <c r="O1621" t="s">
        <v>42</v>
      </c>
      <c r="P1621" t="s">
        <v>56</v>
      </c>
      <c r="Q1621">
        <v>314.67</v>
      </c>
      <c r="R1621">
        <v>62.93</v>
      </c>
      <c r="S1621">
        <v>251.74</v>
      </c>
      <c r="T1621">
        <v>15</v>
      </c>
      <c r="U1621">
        <v>266.74</v>
      </c>
      <c r="V1621">
        <v>23</v>
      </c>
      <c r="W1621">
        <v>14</v>
      </c>
      <c r="X1621" t="s">
        <v>35</v>
      </c>
      <c r="Y1621">
        <v>24.5</v>
      </c>
      <c r="Z1621">
        <v>61.68</v>
      </c>
      <c r="AA1621">
        <v>1</v>
      </c>
    </row>
    <row r="1622" spans="1:27" x14ac:dyDescent="0.25">
      <c r="A1622" t="s">
        <v>1701</v>
      </c>
      <c r="B1622" s="6">
        <v>45852</v>
      </c>
      <c r="C1622" t="s">
        <v>75</v>
      </c>
      <c r="D1622" t="s">
        <v>38</v>
      </c>
      <c r="E1622" t="s">
        <v>47</v>
      </c>
      <c r="F1622" t="s">
        <v>39</v>
      </c>
      <c r="G1622" t="s">
        <v>144</v>
      </c>
      <c r="H1622">
        <v>6</v>
      </c>
      <c r="I1622">
        <v>321.60000000000002</v>
      </c>
      <c r="J1622">
        <v>15</v>
      </c>
      <c r="K1622">
        <v>18</v>
      </c>
      <c r="L1622">
        <v>4.1500000000000004</v>
      </c>
      <c r="M1622">
        <v>4.8</v>
      </c>
      <c r="N1622" t="s">
        <v>68</v>
      </c>
      <c r="O1622" t="s">
        <v>42</v>
      </c>
      <c r="P1622" t="s">
        <v>43</v>
      </c>
      <c r="Q1622">
        <v>1929.6</v>
      </c>
      <c r="R1622">
        <v>289.44</v>
      </c>
      <c r="S1622">
        <v>1640.16</v>
      </c>
      <c r="T1622">
        <v>0</v>
      </c>
      <c r="U1622">
        <v>1640.16</v>
      </c>
      <c r="V1622">
        <v>37</v>
      </c>
      <c r="W1622">
        <v>0</v>
      </c>
      <c r="X1622" t="s">
        <v>44</v>
      </c>
      <c r="Y1622">
        <v>30.5</v>
      </c>
      <c r="Z1622">
        <v>500.25</v>
      </c>
      <c r="AA1622">
        <v>0</v>
      </c>
    </row>
    <row r="1623" spans="1:27" x14ac:dyDescent="0.25">
      <c r="A1623" t="s">
        <v>1702</v>
      </c>
      <c r="B1623" s="6">
        <v>45852</v>
      </c>
      <c r="C1623" t="s">
        <v>58</v>
      </c>
      <c r="D1623" t="s">
        <v>46</v>
      </c>
      <c r="E1623" t="s">
        <v>47</v>
      </c>
      <c r="F1623" t="s">
        <v>48</v>
      </c>
      <c r="G1623" t="s">
        <v>31</v>
      </c>
      <c r="H1623">
        <v>6</v>
      </c>
      <c r="I1623">
        <v>370.34</v>
      </c>
      <c r="J1623">
        <v>0</v>
      </c>
      <c r="K1623">
        <v>22</v>
      </c>
      <c r="L1623">
        <v>0.97</v>
      </c>
      <c r="M1623">
        <v>4.0999999999999996</v>
      </c>
      <c r="N1623" t="s">
        <v>68</v>
      </c>
      <c r="O1623" t="s">
        <v>42</v>
      </c>
      <c r="P1623" t="s">
        <v>34</v>
      </c>
      <c r="Q1623">
        <v>2222.04</v>
      </c>
      <c r="R1623">
        <v>0</v>
      </c>
      <c r="S1623">
        <v>2222.04</v>
      </c>
      <c r="T1623">
        <v>0</v>
      </c>
      <c r="U1623">
        <v>2222.04</v>
      </c>
      <c r="V1623">
        <v>44</v>
      </c>
      <c r="W1623">
        <v>0</v>
      </c>
      <c r="X1623" t="s">
        <v>44</v>
      </c>
      <c r="Y1623">
        <v>23.8</v>
      </c>
      <c r="Z1623">
        <v>528.85</v>
      </c>
      <c r="AA1623">
        <v>0</v>
      </c>
    </row>
    <row r="1624" spans="1:27" x14ac:dyDescent="0.25">
      <c r="A1624" t="s">
        <v>1703</v>
      </c>
      <c r="B1624" s="6">
        <v>45852</v>
      </c>
      <c r="C1624" t="s">
        <v>75</v>
      </c>
      <c r="D1624" t="s">
        <v>28</v>
      </c>
      <c r="E1624" t="s">
        <v>47</v>
      </c>
      <c r="F1624" t="s">
        <v>111</v>
      </c>
      <c r="G1624" t="s">
        <v>82</v>
      </c>
      <c r="H1624">
        <v>7</v>
      </c>
      <c r="I1624">
        <v>114.15</v>
      </c>
      <c r="J1624">
        <v>15</v>
      </c>
      <c r="K1624">
        <v>37</v>
      </c>
      <c r="L1624">
        <v>7.48</v>
      </c>
      <c r="M1624">
        <v>3.9</v>
      </c>
      <c r="N1624" t="s">
        <v>68</v>
      </c>
      <c r="O1624" t="s">
        <v>42</v>
      </c>
      <c r="P1624" t="s">
        <v>64</v>
      </c>
      <c r="Q1624">
        <v>799.05</v>
      </c>
      <c r="R1624">
        <v>119.86</v>
      </c>
      <c r="S1624">
        <v>679.19</v>
      </c>
      <c r="T1624">
        <v>0</v>
      </c>
      <c r="U1624">
        <v>679.19</v>
      </c>
      <c r="V1624">
        <v>17</v>
      </c>
      <c r="W1624">
        <v>20</v>
      </c>
      <c r="X1624" t="s">
        <v>35</v>
      </c>
      <c r="Y1624">
        <v>22.8</v>
      </c>
      <c r="Z1624">
        <v>154.86000000000001</v>
      </c>
      <c r="AA1624">
        <v>1</v>
      </c>
    </row>
    <row r="1625" spans="1:27" x14ac:dyDescent="0.25">
      <c r="A1625" t="s">
        <v>1704</v>
      </c>
      <c r="B1625" s="6">
        <v>45852</v>
      </c>
      <c r="C1625" t="s">
        <v>88</v>
      </c>
      <c r="D1625" t="s">
        <v>66</v>
      </c>
      <c r="E1625" t="s">
        <v>29</v>
      </c>
      <c r="F1625" t="s">
        <v>86</v>
      </c>
      <c r="G1625" t="s">
        <v>67</v>
      </c>
      <c r="H1625">
        <v>1</v>
      </c>
      <c r="I1625">
        <v>25.96</v>
      </c>
      <c r="J1625">
        <v>0</v>
      </c>
      <c r="K1625">
        <v>24</v>
      </c>
      <c r="L1625">
        <v>1.05</v>
      </c>
      <c r="M1625">
        <v>3.4</v>
      </c>
      <c r="N1625" t="s">
        <v>60</v>
      </c>
      <c r="O1625" t="s">
        <v>42</v>
      </c>
      <c r="P1625" t="s">
        <v>51</v>
      </c>
      <c r="Q1625">
        <v>25.96</v>
      </c>
      <c r="R1625">
        <v>0</v>
      </c>
      <c r="S1625">
        <v>25.96</v>
      </c>
      <c r="T1625">
        <v>15</v>
      </c>
      <c r="U1625">
        <v>40.96</v>
      </c>
      <c r="V1625">
        <v>32</v>
      </c>
      <c r="W1625">
        <v>0</v>
      </c>
      <c r="X1625" t="s">
        <v>44</v>
      </c>
      <c r="Y1625">
        <v>9.6999999999999993</v>
      </c>
      <c r="Z1625">
        <v>2.52</v>
      </c>
      <c r="AA1625">
        <v>0</v>
      </c>
    </row>
    <row r="1626" spans="1:27" x14ac:dyDescent="0.25">
      <c r="A1626" t="s">
        <v>1705</v>
      </c>
      <c r="B1626" s="6">
        <v>45852</v>
      </c>
      <c r="C1626" t="s">
        <v>75</v>
      </c>
      <c r="D1626" t="s">
        <v>54</v>
      </c>
      <c r="E1626" t="s">
        <v>29</v>
      </c>
      <c r="F1626" t="s">
        <v>76</v>
      </c>
      <c r="G1626" t="s">
        <v>40</v>
      </c>
      <c r="H1626">
        <v>4</v>
      </c>
      <c r="I1626">
        <v>149.6</v>
      </c>
      <c r="J1626">
        <v>25</v>
      </c>
      <c r="K1626">
        <v>26</v>
      </c>
      <c r="L1626">
        <v>6.53</v>
      </c>
      <c r="M1626">
        <v>2.7</v>
      </c>
      <c r="N1626" t="s">
        <v>50</v>
      </c>
      <c r="O1626" t="s">
        <v>42</v>
      </c>
      <c r="P1626" t="s">
        <v>56</v>
      </c>
      <c r="Q1626">
        <v>598.4</v>
      </c>
      <c r="R1626">
        <v>149.6</v>
      </c>
      <c r="S1626">
        <v>448.8</v>
      </c>
      <c r="T1626">
        <v>0</v>
      </c>
      <c r="U1626">
        <v>448.8</v>
      </c>
      <c r="V1626">
        <v>38</v>
      </c>
      <c r="W1626">
        <v>0</v>
      </c>
      <c r="X1626" t="s">
        <v>44</v>
      </c>
      <c r="Y1626">
        <v>27.8</v>
      </c>
      <c r="Z1626">
        <v>124.77</v>
      </c>
      <c r="AA1626">
        <v>0</v>
      </c>
    </row>
    <row r="1627" spans="1:27" x14ac:dyDescent="0.25">
      <c r="A1627" t="s">
        <v>1706</v>
      </c>
      <c r="B1627" s="6">
        <v>45852</v>
      </c>
      <c r="C1627" t="s">
        <v>88</v>
      </c>
      <c r="D1627" t="s">
        <v>38</v>
      </c>
      <c r="E1627" t="s">
        <v>47</v>
      </c>
      <c r="F1627" t="s">
        <v>81</v>
      </c>
      <c r="G1627" t="s">
        <v>98</v>
      </c>
      <c r="H1627">
        <v>1</v>
      </c>
      <c r="I1627">
        <v>421.71</v>
      </c>
      <c r="J1627">
        <v>15</v>
      </c>
      <c r="K1627">
        <v>39</v>
      </c>
      <c r="L1627">
        <v>2.41</v>
      </c>
      <c r="M1627">
        <v>4.8</v>
      </c>
      <c r="N1627" t="s">
        <v>60</v>
      </c>
      <c r="O1627" t="s">
        <v>42</v>
      </c>
      <c r="P1627" t="s">
        <v>51</v>
      </c>
      <c r="Q1627">
        <v>421.71</v>
      </c>
      <c r="R1627">
        <v>63.26</v>
      </c>
      <c r="S1627">
        <v>358.45</v>
      </c>
      <c r="T1627">
        <v>0</v>
      </c>
      <c r="U1627">
        <v>358.45</v>
      </c>
      <c r="V1627">
        <v>22</v>
      </c>
      <c r="W1627">
        <v>17</v>
      </c>
      <c r="X1627" t="s">
        <v>35</v>
      </c>
      <c r="Y1627">
        <v>14.9</v>
      </c>
      <c r="Z1627">
        <v>53.41</v>
      </c>
      <c r="AA1627">
        <v>1</v>
      </c>
    </row>
    <row r="1628" spans="1:27" x14ac:dyDescent="0.25">
      <c r="A1628" t="s">
        <v>1707</v>
      </c>
      <c r="B1628" s="6">
        <v>45852</v>
      </c>
      <c r="C1628" t="s">
        <v>84</v>
      </c>
      <c r="D1628" t="s">
        <v>54</v>
      </c>
      <c r="E1628" t="s">
        <v>47</v>
      </c>
      <c r="F1628" t="s">
        <v>93</v>
      </c>
      <c r="G1628" t="s">
        <v>136</v>
      </c>
      <c r="H1628">
        <v>5</v>
      </c>
      <c r="I1628">
        <v>483.12</v>
      </c>
      <c r="J1628">
        <v>20</v>
      </c>
      <c r="K1628">
        <v>18</v>
      </c>
      <c r="L1628">
        <v>0.56000000000000005</v>
      </c>
      <c r="M1628">
        <v>4.8</v>
      </c>
      <c r="N1628" t="s">
        <v>60</v>
      </c>
      <c r="O1628" t="s">
        <v>42</v>
      </c>
      <c r="P1628" t="s">
        <v>34</v>
      </c>
      <c r="Q1628">
        <v>2415.6</v>
      </c>
      <c r="R1628">
        <v>483.12</v>
      </c>
      <c r="S1628">
        <v>1932.48</v>
      </c>
      <c r="T1628">
        <v>0</v>
      </c>
      <c r="U1628">
        <v>1932.48</v>
      </c>
      <c r="V1628">
        <v>22</v>
      </c>
      <c r="W1628">
        <v>0</v>
      </c>
      <c r="X1628" t="s">
        <v>44</v>
      </c>
      <c r="Y1628">
        <v>22.6</v>
      </c>
      <c r="Z1628">
        <v>436.74</v>
      </c>
      <c r="AA1628">
        <v>0</v>
      </c>
    </row>
    <row r="1629" spans="1:27" x14ac:dyDescent="0.25">
      <c r="A1629" t="s">
        <v>1708</v>
      </c>
      <c r="B1629" s="6">
        <v>45853</v>
      </c>
      <c r="C1629" t="s">
        <v>58</v>
      </c>
      <c r="D1629" t="s">
        <v>38</v>
      </c>
      <c r="E1629" t="s">
        <v>47</v>
      </c>
      <c r="F1629" t="s">
        <v>81</v>
      </c>
      <c r="G1629" t="s">
        <v>100</v>
      </c>
      <c r="H1629">
        <v>7</v>
      </c>
      <c r="I1629">
        <v>365.36</v>
      </c>
      <c r="J1629">
        <v>20</v>
      </c>
      <c r="K1629">
        <v>28</v>
      </c>
      <c r="L1629">
        <v>5.68</v>
      </c>
      <c r="M1629">
        <v>4.7</v>
      </c>
      <c r="N1629" t="s">
        <v>68</v>
      </c>
      <c r="O1629" t="s">
        <v>42</v>
      </c>
      <c r="P1629" t="s">
        <v>64</v>
      </c>
      <c r="Q1629">
        <v>2557.52</v>
      </c>
      <c r="R1629">
        <v>511.5</v>
      </c>
      <c r="S1629">
        <v>2046.02</v>
      </c>
      <c r="T1629">
        <v>0</v>
      </c>
      <c r="U1629">
        <v>2046.02</v>
      </c>
      <c r="V1629">
        <v>38</v>
      </c>
      <c r="W1629">
        <v>0</v>
      </c>
      <c r="X1629" t="s">
        <v>44</v>
      </c>
      <c r="Y1629">
        <v>22.2</v>
      </c>
      <c r="Z1629">
        <v>454.22</v>
      </c>
      <c r="AA1629">
        <v>0</v>
      </c>
    </row>
    <row r="1630" spans="1:27" x14ac:dyDescent="0.25">
      <c r="A1630" t="s">
        <v>1709</v>
      </c>
      <c r="B1630" s="6">
        <v>45853</v>
      </c>
      <c r="C1630" t="s">
        <v>37</v>
      </c>
      <c r="D1630" t="s">
        <v>54</v>
      </c>
      <c r="E1630" t="s">
        <v>29</v>
      </c>
      <c r="F1630" t="s">
        <v>73</v>
      </c>
      <c r="G1630" t="s">
        <v>31</v>
      </c>
      <c r="H1630">
        <v>1</v>
      </c>
      <c r="I1630">
        <v>80.680000000000007</v>
      </c>
      <c r="J1630">
        <v>15</v>
      </c>
      <c r="K1630">
        <v>29</v>
      </c>
      <c r="L1630">
        <v>4.3899999999999997</v>
      </c>
      <c r="M1630">
        <v>3.9</v>
      </c>
      <c r="N1630" t="s">
        <v>60</v>
      </c>
      <c r="O1630" t="s">
        <v>42</v>
      </c>
      <c r="P1630" t="s">
        <v>43</v>
      </c>
      <c r="Q1630">
        <v>80.680000000000007</v>
      </c>
      <c r="R1630">
        <v>12.1</v>
      </c>
      <c r="S1630">
        <v>68.58</v>
      </c>
      <c r="T1630">
        <v>15</v>
      </c>
      <c r="U1630">
        <v>83.58</v>
      </c>
      <c r="V1630">
        <v>23</v>
      </c>
      <c r="W1630">
        <v>6</v>
      </c>
      <c r="X1630" t="s">
        <v>35</v>
      </c>
      <c r="Y1630">
        <v>22.4</v>
      </c>
      <c r="Z1630">
        <v>15.36</v>
      </c>
      <c r="AA1630">
        <v>1</v>
      </c>
    </row>
    <row r="1631" spans="1:27" x14ac:dyDescent="0.25">
      <c r="A1631" t="s">
        <v>1710</v>
      </c>
      <c r="B1631" s="6">
        <v>45853</v>
      </c>
      <c r="C1631" t="s">
        <v>75</v>
      </c>
      <c r="D1631" t="s">
        <v>46</v>
      </c>
      <c r="E1631" t="s">
        <v>47</v>
      </c>
      <c r="F1631" t="s">
        <v>39</v>
      </c>
      <c r="G1631" t="s">
        <v>67</v>
      </c>
      <c r="H1631">
        <v>3</v>
      </c>
      <c r="I1631">
        <v>53.57</v>
      </c>
      <c r="J1631">
        <v>15</v>
      </c>
      <c r="K1631">
        <v>50</v>
      </c>
      <c r="L1631">
        <v>4.01</v>
      </c>
      <c r="M1631">
        <v>4.0999999999999996</v>
      </c>
      <c r="N1631" t="s">
        <v>68</v>
      </c>
      <c r="O1631" t="s">
        <v>42</v>
      </c>
      <c r="P1631" t="s">
        <v>64</v>
      </c>
      <c r="Q1631">
        <v>160.71</v>
      </c>
      <c r="R1631">
        <v>24.11</v>
      </c>
      <c r="S1631">
        <v>136.6</v>
      </c>
      <c r="T1631">
        <v>10</v>
      </c>
      <c r="U1631">
        <v>146.6</v>
      </c>
      <c r="V1631">
        <v>25</v>
      </c>
      <c r="W1631">
        <v>25</v>
      </c>
      <c r="X1631" t="s">
        <v>35</v>
      </c>
      <c r="Y1631">
        <v>29.9</v>
      </c>
      <c r="Z1631">
        <v>40.840000000000003</v>
      </c>
      <c r="AA1631">
        <v>1</v>
      </c>
    </row>
    <row r="1632" spans="1:27" x14ac:dyDescent="0.25">
      <c r="A1632" t="s">
        <v>1711</v>
      </c>
      <c r="B1632" s="6">
        <v>45853</v>
      </c>
      <c r="C1632" t="s">
        <v>58</v>
      </c>
      <c r="D1632" t="s">
        <v>66</v>
      </c>
      <c r="E1632" t="s">
        <v>29</v>
      </c>
      <c r="F1632" t="s">
        <v>30</v>
      </c>
      <c r="G1632" t="s">
        <v>55</v>
      </c>
      <c r="H1632">
        <v>7</v>
      </c>
      <c r="I1632">
        <v>67.7</v>
      </c>
      <c r="J1632">
        <v>25</v>
      </c>
      <c r="K1632">
        <v>33</v>
      </c>
      <c r="L1632">
        <v>4.3600000000000003</v>
      </c>
      <c r="M1632">
        <v>4.3</v>
      </c>
      <c r="N1632" t="s">
        <v>60</v>
      </c>
      <c r="O1632" t="s">
        <v>42</v>
      </c>
      <c r="P1632" t="s">
        <v>51</v>
      </c>
      <c r="Q1632">
        <v>473.9</v>
      </c>
      <c r="R1632">
        <v>118.48</v>
      </c>
      <c r="S1632">
        <v>355.42</v>
      </c>
      <c r="T1632">
        <v>0</v>
      </c>
      <c r="U1632">
        <v>355.42</v>
      </c>
      <c r="V1632">
        <v>42</v>
      </c>
      <c r="W1632">
        <v>0</v>
      </c>
      <c r="X1632" t="s">
        <v>44</v>
      </c>
      <c r="Y1632">
        <v>28.5</v>
      </c>
      <c r="Z1632">
        <v>101.29</v>
      </c>
      <c r="AA1632">
        <v>0</v>
      </c>
    </row>
    <row r="1633" spans="1:27" x14ac:dyDescent="0.25">
      <c r="A1633" t="s">
        <v>1712</v>
      </c>
      <c r="B1633" s="6">
        <v>45853</v>
      </c>
      <c r="C1633" t="s">
        <v>84</v>
      </c>
      <c r="D1633" t="s">
        <v>38</v>
      </c>
      <c r="E1633" t="s">
        <v>47</v>
      </c>
      <c r="F1633" t="s">
        <v>111</v>
      </c>
      <c r="G1633" t="s">
        <v>40</v>
      </c>
      <c r="H1633">
        <v>3</v>
      </c>
      <c r="I1633">
        <v>176.31</v>
      </c>
      <c r="J1633">
        <v>20</v>
      </c>
      <c r="K1633">
        <v>22</v>
      </c>
      <c r="L1633">
        <v>7.32</v>
      </c>
      <c r="M1633">
        <v>4.5999999999999996</v>
      </c>
      <c r="N1633" t="s">
        <v>68</v>
      </c>
      <c r="O1633" t="s">
        <v>33</v>
      </c>
      <c r="P1633" t="s">
        <v>34</v>
      </c>
      <c r="Q1633">
        <v>528.92999999999995</v>
      </c>
      <c r="R1633">
        <v>105.79</v>
      </c>
      <c r="S1633">
        <v>0</v>
      </c>
      <c r="T1633">
        <v>0</v>
      </c>
      <c r="U1633">
        <v>0</v>
      </c>
      <c r="V1633">
        <v>40</v>
      </c>
      <c r="W1633">
        <v>0</v>
      </c>
      <c r="X1633" t="s">
        <v>44</v>
      </c>
      <c r="Y1633">
        <v>17.8</v>
      </c>
      <c r="Z1633">
        <v>0</v>
      </c>
      <c r="AA1633">
        <v>0</v>
      </c>
    </row>
    <row r="1634" spans="1:27" x14ac:dyDescent="0.25">
      <c r="A1634" t="s">
        <v>1713</v>
      </c>
      <c r="B1634" s="6">
        <v>45853</v>
      </c>
      <c r="C1634" t="s">
        <v>80</v>
      </c>
      <c r="D1634" t="s">
        <v>46</v>
      </c>
      <c r="E1634" t="s">
        <v>47</v>
      </c>
      <c r="F1634" t="s">
        <v>59</v>
      </c>
      <c r="G1634" t="s">
        <v>82</v>
      </c>
      <c r="H1634">
        <v>1</v>
      </c>
      <c r="I1634">
        <v>475.49</v>
      </c>
      <c r="J1634">
        <v>25</v>
      </c>
      <c r="K1634">
        <v>24</v>
      </c>
      <c r="L1634">
        <v>4.03</v>
      </c>
      <c r="M1634">
        <v>5</v>
      </c>
      <c r="N1634" t="s">
        <v>60</v>
      </c>
      <c r="O1634" t="s">
        <v>42</v>
      </c>
      <c r="P1634" t="s">
        <v>51</v>
      </c>
      <c r="Q1634">
        <v>475.49</v>
      </c>
      <c r="R1634">
        <v>118.87</v>
      </c>
      <c r="S1634">
        <v>356.62</v>
      </c>
      <c r="T1634">
        <v>0</v>
      </c>
      <c r="U1634">
        <v>356.62</v>
      </c>
      <c r="V1634">
        <v>20</v>
      </c>
      <c r="W1634">
        <v>4</v>
      </c>
      <c r="X1634" t="s">
        <v>44</v>
      </c>
      <c r="Y1634">
        <v>30.4</v>
      </c>
      <c r="Z1634">
        <v>108.41</v>
      </c>
      <c r="AA1634">
        <v>0</v>
      </c>
    </row>
    <row r="1635" spans="1:27" x14ac:dyDescent="0.25">
      <c r="A1635" t="s">
        <v>1714</v>
      </c>
      <c r="B1635" s="6">
        <v>45853</v>
      </c>
      <c r="C1635" t="s">
        <v>37</v>
      </c>
      <c r="D1635" t="s">
        <v>28</v>
      </c>
      <c r="E1635" t="s">
        <v>29</v>
      </c>
      <c r="F1635" t="s">
        <v>30</v>
      </c>
      <c r="G1635" t="s">
        <v>63</v>
      </c>
      <c r="H1635">
        <v>1</v>
      </c>
      <c r="I1635">
        <v>73.540000000000006</v>
      </c>
      <c r="J1635">
        <v>20</v>
      </c>
      <c r="K1635">
        <v>32</v>
      </c>
      <c r="L1635">
        <v>5.0199999999999996</v>
      </c>
      <c r="M1635">
        <v>3.7</v>
      </c>
      <c r="N1635" t="s">
        <v>41</v>
      </c>
      <c r="O1635" t="s">
        <v>42</v>
      </c>
      <c r="P1635" t="s">
        <v>34</v>
      </c>
      <c r="Q1635">
        <v>73.540000000000006</v>
      </c>
      <c r="R1635">
        <v>14.71</v>
      </c>
      <c r="S1635">
        <v>58.83</v>
      </c>
      <c r="T1635">
        <v>20</v>
      </c>
      <c r="U1635">
        <v>78.83</v>
      </c>
      <c r="V1635">
        <v>26</v>
      </c>
      <c r="W1635">
        <v>6</v>
      </c>
      <c r="X1635" t="s">
        <v>35</v>
      </c>
      <c r="Y1635">
        <v>20.100000000000001</v>
      </c>
      <c r="Z1635">
        <v>11.82</v>
      </c>
      <c r="AA1635">
        <v>1</v>
      </c>
    </row>
    <row r="1636" spans="1:27" x14ac:dyDescent="0.25">
      <c r="A1636" t="s">
        <v>1715</v>
      </c>
      <c r="B1636" s="6">
        <v>45853</v>
      </c>
      <c r="C1636" t="s">
        <v>53</v>
      </c>
      <c r="D1636" t="s">
        <v>66</v>
      </c>
      <c r="E1636" t="s">
        <v>47</v>
      </c>
      <c r="F1636" t="s">
        <v>81</v>
      </c>
      <c r="G1636" t="s">
        <v>55</v>
      </c>
      <c r="H1636">
        <v>5</v>
      </c>
      <c r="I1636">
        <v>142.03</v>
      </c>
      <c r="J1636">
        <v>0</v>
      </c>
      <c r="K1636">
        <v>22</v>
      </c>
      <c r="L1636">
        <v>7.11</v>
      </c>
      <c r="M1636">
        <v>5</v>
      </c>
      <c r="N1636" t="s">
        <v>68</v>
      </c>
      <c r="O1636" t="s">
        <v>42</v>
      </c>
      <c r="P1636" t="s">
        <v>51</v>
      </c>
      <c r="Q1636">
        <v>710.15</v>
      </c>
      <c r="R1636">
        <v>0</v>
      </c>
      <c r="S1636">
        <v>710.15</v>
      </c>
      <c r="T1636">
        <v>0</v>
      </c>
      <c r="U1636">
        <v>710.15</v>
      </c>
      <c r="V1636">
        <v>23</v>
      </c>
      <c r="W1636">
        <v>0</v>
      </c>
      <c r="X1636" t="s">
        <v>44</v>
      </c>
      <c r="Y1636">
        <v>14.1</v>
      </c>
      <c r="Z1636">
        <v>100.13</v>
      </c>
      <c r="AA1636">
        <v>0</v>
      </c>
    </row>
    <row r="1637" spans="1:27" x14ac:dyDescent="0.25">
      <c r="A1637" t="s">
        <v>1716</v>
      </c>
      <c r="B1637" s="6">
        <v>45853</v>
      </c>
      <c r="C1637" t="s">
        <v>53</v>
      </c>
      <c r="D1637" t="s">
        <v>38</v>
      </c>
      <c r="E1637" t="s">
        <v>47</v>
      </c>
      <c r="F1637" t="s">
        <v>111</v>
      </c>
      <c r="G1637" t="s">
        <v>119</v>
      </c>
      <c r="H1637">
        <v>3</v>
      </c>
      <c r="I1637">
        <v>49.87</v>
      </c>
      <c r="J1637">
        <v>25</v>
      </c>
      <c r="K1637">
        <v>22</v>
      </c>
      <c r="L1637">
        <v>4.45</v>
      </c>
      <c r="M1637">
        <v>3.5</v>
      </c>
      <c r="N1637" t="s">
        <v>68</v>
      </c>
      <c r="O1637" t="s">
        <v>42</v>
      </c>
      <c r="P1637" t="s">
        <v>56</v>
      </c>
      <c r="Q1637">
        <v>149.61000000000001</v>
      </c>
      <c r="R1637">
        <v>37.4</v>
      </c>
      <c r="S1637">
        <v>112.21</v>
      </c>
      <c r="T1637">
        <v>25</v>
      </c>
      <c r="U1637">
        <v>137.21</v>
      </c>
      <c r="V1637">
        <v>21</v>
      </c>
      <c r="W1637">
        <v>1</v>
      </c>
      <c r="X1637" t="s">
        <v>44</v>
      </c>
      <c r="Y1637">
        <v>24.5</v>
      </c>
      <c r="Z1637">
        <v>27.49</v>
      </c>
      <c r="AA1637">
        <v>0</v>
      </c>
    </row>
    <row r="1638" spans="1:27" x14ac:dyDescent="0.25">
      <c r="A1638" t="s">
        <v>1717</v>
      </c>
      <c r="B1638" s="6">
        <v>45854</v>
      </c>
      <c r="C1638" t="s">
        <v>53</v>
      </c>
      <c r="D1638" t="s">
        <v>38</v>
      </c>
      <c r="E1638" t="s">
        <v>29</v>
      </c>
      <c r="F1638" t="s">
        <v>111</v>
      </c>
      <c r="G1638" t="s">
        <v>98</v>
      </c>
      <c r="H1638">
        <v>6</v>
      </c>
      <c r="I1638">
        <v>80.180000000000007</v>
      </c>
      <c r="J1638">
        <v>15</v>
      </c>
      <c r="K1638">
        <v>19</v>
      </c>
      <c r="L1638">
        <v>5.77</v>
      </c>
      <c r="M1638">
        <v>4</v>
      </c>
      <c r="N1638" t="s">
        <v>41</v>
      </c>
      <c r="O1638" t="s">
        <v>42</v>
      </c>
      <c r="P1638" t="s">
        <v>64</v>
      </c>
      <c r="Q1638">
        <v>481.08</v>
      </c>
      <c r="R1638">
        <v>72.16</v>
      </c>
      <c r="S1638">
        <v>408.92</v>
      </c>
      <c r="T1638">
        <v>0</v>
      </c>
      <c r="U1638">
        <v>408.92</v>
      </c>
      <c r="V1638">
        <v>43</v>
      </c>
      <c r="W1638">
        <v>0</v>
      </c>
      <c r="X1638" t="s">
        <v>44</v>
      </c>
      <c r="Y1638">
        <v>13.6</v>
      </c>
      <c r="Z1638">
        <v>55.61</v>
      </c>
      <c r="AA1638">
        <v>0</v>
      </c>
    </row>
    <row r="1639" spans="1:27" x14ac:dyDescent="0.25">
      <c r="A1639" t="s">
        <v>1718</v>
      </c>
      <c r="B1639" s="6">
        <v>45854</v>
      </c>
      <c r="C1639" t="s">
        <v>53</v>
      </c>
      <c r="D1639" t="s">
        <v>28</v>
      </c>
      <c r="E1639" t="s">
        <v>29</v>
      </c>
      <c r="F1639" t="s">
        <v>86</v>
      </c>
      <c r="G1639" t="s">
        <v>49</v>
      </c>
      <c r="H1639">
        <v>2</v>
      </c>
      <c r="I1639">
        <v>444.41</v>
      </c>
      <c r="J1639">
        <v>25</v>
      </c>
      <c r="K1639">
        <v>33</v>
      </c>
      <c r="L1639">
        <v>2.2400000000000002</v>
      </c>
      <c r="M1639">
        <v>4.5</v>
      </c>
      <c r="N1639" t="s">
        <v>68</v>
      </c>
      <c r="O1639" t="s">
        <v>33</v>
      </c>
      <c r="P1639" t="s">
        <v>43</v>
      </c>
      <c r="Q1639">
        <v>888.82</v>
      </c>
      <c r="R1639">
        <v>222.2</v>
      </c>
      <c r="S1639">
        <v>0</v>
      </c>
      <c r="T1639">
        <v>0</v>
      </c>
      <c r="U1639">
        <v>0</v>
      </c>
      <c r="V1639">
        <v>30</v>
      </c>
      <c r="W1639">
        <v>3</v>
      </c>
      <c r="X1639" t="s">
        <v>44</v>
      </c>
      <c r="Y1639">
        <v>19.600000000000001</v>
      </c>
      <c r="Z1639">
        <v>0</v>
      </c>
      <c r="AA1639">
        <v>0</v>
      </c>
    </row>
    <row r="1640" spans="1:27" x14ac:dyDescent="0.25">
      <c r="A1640" t="s">
        <v>1719</v>
      </c>
      <c r="B1640" s="6">
        <v>45854</v>
      </c>
      <c r="C1640" t="s">
        <v>37</v>
      </c>
      <c r="D1640" t="s">
        <v>28</v>
      </c>
      <c r="E1640" t="s">
        <v>47</v>
      </c>
      <c r="F1640" t="s">
        <v>81</v>
      </c>
      <c r="G1640" t="s">
        <v>49</v>
      </c>
      <c r="H1640">
        <v>1</v>
      </c>
      <c r="I1640">
        <v>496.83</v>
      </c>
      <c r="J1640">
        <v>20</v>
      </c>
      <c r="K1640">
        <v>30</v>
      </c>
      <c r="L1640">
        <v>5.09</v>
      </c>
      <c r="M1640">
        <v>4.0999999999999996</v>
      </c>
      <c r="N1640" t="s">
        <v>32</v>
      </c>
      <c r="O1640" t="s">
        <v>42</v>
      </c>
      <c r="P1640" t="s">
        <v>51</v>
      </c>
      <c r="Q1640">
        <v>496.83</v>
      </c>
      <c r="R1640">
        <v>99.37</v>
      </c>
      <c r="S1640">
        <v>397.46</v>
      </c>
      <c r="T1640">
        <v>0</v>
      </c>
      <c r="U1640">
        <v>397.46</v>
      </c>
      <c r="V1640">
        <v>19</v>
      </c>
      <c r="W1640">
        <v>11</v>
      </c>
      <c r="X1640" t="s">
        <v>35</v>
      </c>
      <c r="Y1640">
        <v>31.3</v>
      </c>
      <c r="Z1640">
        <v>124.4</v>
      </c>
      <c r="AA1640">
        <v>1</v>
      </c>
    </row>
    <row r="1641" spans="1:27" x14ac:dyDescent="0.25">
      <c r="A1641" t="s">
        <v>1720</v>
      </c>
      <c r="B1641" s="6">
        <v>45854</v>
      </c>
      <c r="C1641" t="s">
        <v>53</v>
      </c>
      <c r="D1641" t="s">
        <v>28</v>
      </c>
      <c r="E1641" t="s">
        <v>29</v>
      </c>
      <c r="F1641" t="s">
        <v>111</v>
      </c>
      <c r="G1641" t="s">
        <v>67</v>
      </c>
      <c r="H1641">
        <v>1</v>
      </c>
      <c r="I1641">
        <v>399.72</v>
      </c>
      <c r="J1641">
        <v>10</v>
      </c>
      <c r="K1641">
        <v>19</v>
      </c>
      <c r="L1641">
        <v>1.92</v>
      </c>
      <c r="M1641">
        <v>3.9</v>
      </c>
      <c r="N1641" t="s">
        <v>41</v>
      </c>
      <c r="O1641" t="s">
        <v>42</v>
      </c>
      <c r="P1641" t="s">
        <v>56</v>
      </c>
      <c r="Q1641">
        <v>399.72</v>
      </c>
      <c r="R1641">
        <v>39.97</v>
      </c>
      <c r="S1641">
        <v>359.75</v>
      </c>
      <c r="T1641">
        <v>0</v>
      </c>
      <c r="U1641">
        <v>359.75</v>
      </c>
      <c r="V1641">
        <v>21</v>
      </c>
      <c r="W1641">
        <v>0</v>
      </c>
      <c r="X1641" t="s">
        <v>44</v>
      </c>
      <c r="Y1641">
        <v>20.6</v>
      </c>
      <c r="Z1641">
        <v>74.11</v>
      </c>
      <c r="AA1641">
        <v>0</v>
      </c>
    </row>
    <row r="1642" spans="1:27" x14ac:dyDescent="0.25">
      <c r="A1642" t="s">
        <v>1721</v>
      </c>
      <c r="B1642" s="6">
        <v>45855</v>
      </c>
      <c r="C1642" t="s">
        <v>27</v>
      </c>
      <c r="D1642" t="s">
        <v>66</v>
      </c>
      <c r="E1642" t="s">
        <v>29</v>
      </c>
      <c r="F1642" t="s">
        <v>93</v>
      </c>
      <c r="G1642" t="s">
        <v>63</v>
      </c>
      <c r="H1642">
        <v>5</v>
      </c>
      <c r="I1642">
        <v>244.75</v>
      </c>
      <c r="J1642">
        <v>0</v>
      </c>
      <c r="K1642">
        <v>10</v>
      </c>
      <c r="L1642">
        <v>0.74</v>
      </c>
      <c r="M1642">
        <v>3.9</v>
      </c>
      <c r="N1642" t="s">
        <v>41</v>
      </c>
      <c r="O1642" t="s">
        <v>33</v>
      </c>
      <c r="P1642" t="s">
        <v>34</v>
      </c>
      <c r="Q1642">
        <v>1223.75</v>
      </c>
      <c r="R1642">
        <v>0</v>
      </c>
      <c r="S1642">
        <v>0</v>
      </c>
      <c r="T1642">
        <v>0</v>
      </c>
      <c r="U1642">
        <v>0</v>
      </c>
      <c r="V1642">
        <v>24</v>
      </c>
      <c r="W1642">
        <v>0</v>
      </c>
      <c r="X1642" t="s">
        <v>44</v>
      </c>
      <c r="Y1642">
        <v>14.5</v>
      </c>
      <c r="Z1642">
        <v>0</v>
      </c>
      <c r="AA1642">
        <v>0</v>
      </c>
    </row>
    <row r="1643" spans="1:27" x14ac:dyDescent="0.25">
      <c r="A1643" t="s">
        <v>1722</v>
      </c>
      <c r="B1643" s="6">
        <v>45855</v>
      </c>
      <c r="C1643" t="s">
        <v>53</v>
      </c>
      <c r="D1643" t="s">
        <v>28</v>
      </c>
      <c r="E1643" t="s">
        <v>47</v>
      </c>
      <c r="F1643" t="s">
        <v>59</v>
      </c>
      <c r="G1643" t="s">
        <v>98</v>
      </c>
      <c r="H1643">
        <v>2</v>
      </c>
      <c r="I1643">
        <v>264.69</v>
      </c>
      <c r="J1643">
        <v>25</v>
      </c>
      <c r="K1643">
        <v>27</v>
      </c>
      <c r="L1643">
        <v>1.95</v>
      </c>
      <c r="M1643">
        <v>4.9000000000000004</v>
      </c>
      <c r="N1643" t="s">
        <v>32</v>
      </c>
      <c r="O1643" t="s">
        <v>33</v>
      </c>
      <c r="P1643" t="s">
        <v>51</v>
      </c>
      <c r="Q1643">
        <v>529.38</v>
      </c>
      <c r="R1643">
        <v>132.34</v>
      </c>
      <c r="S1643">
        <v>0</v>
      </c>
      <c r="T1643">
        <v>0</v>
      </c>
      <c r="U1643">
        <v>0</v>
      </c>
      <c r="V1643">
        <v>27</v>
      </c>
      <c r="W1643">
        <v>0</v>
      </c>
      <c r="X1643" t="s">
        <v>44</v>
      </c>
      <c r="Y1643">
        <v>29.5</v>
      </c>
      <c r="Z1643">
        <v>0</v>
      </c>
      <c r="AA1643">
        <v>0</v>
      </c>
    </row>
    <row r="1644" spans="1:27" x14ac:dyDescent="0.25">
      <c r="A1644" t="s">
        <v>1723</v>
      </c>
      <c r="B1644" s="6">
        <v>45855</v>
      </c>
      <c r="C1644" t="s">
        <v>53</v>
      </c>
      <c r="D1644" t="s">
        <v>66</v>
      </c>
      <c r="E1644" t="s">
        <v>47</v>
      </c>
      <c r="F1644" t="s">
        <v>30</v>
      </c>
      <c r="G1644" t="s">
        <v>63</v>
      </c>
      <c r="H1644">
        <v>4</v>
      </c>
      <c r="I1644">
        <v>497.86</v>
      </c>
      <c r="J1644">
        <v>5</v>
      </c>
      <c r="K1644">
        <v>32</v>
      </c>
      <c r="L1644">
        <v>7.02</v>
      </c>
      <c r="M1644">
        <v>4.2</v>
      </c>
      <c r="N1644" t="s">
        <v>50</v>
      </c>
      <c r="O1644" t="s">
        <v>42</v>
      </c>
      <c r="P1644" t="s">
        <v>43</v>
      </c>
      <c r="Q1644">
        <v>1991.44</v>
      </c>
      <c r="R1644">
        <v>99.57</v>
      </c>
      <c r="S1644">
        <v>1891.87</v>
      </c>
      <c r="T1644">
        <v>0</v>
      </c>
      <c r="U1644">
        <v>1891.87</v>
      </c>
      <c r="V1644">
        <v>36</v>
      </c>
      <c r="W1644">
        <v>0</v>
      </c>
      <c r="X1644" t="s">
        <v>44</v>
      </c>
      <c r="Y1644">
        <v>12.9</v>
      </c>
      <c r="Z1644">
        <v>244.05</v>
      </c>
      <c r="AA1644">
        <v>0</v>
      </c>
    </row>
    <row r="1645" spans="1:27" x14ac:dyDescent="0.25">
      <c r="A1645" t="s">
        <v>1724</v>
      </c>
      <c r="B1645" s="6">
        <v>45855</v>
      </c>
      <c r="C1645" t="s">
        <v>58</v>
      </c>
      <c r="D1645" t="s">
        <v>54</v>
      </c>
      <c r="E1645" t="s">
        <v>47</v>
      </c>
      <c r="F1645" t="s">
        <v>93</v>
      </c>
      <c r="G1645" t="s">
        <v>49</v>
      </c>
      <c r="H1645">
        <v>3</v>
      </c>
      <c r="I1645">
        <v>204.73</v>
      </c>
      <c r="J1645">
        <v>20</v>
      </c>
      <c r="K1645">
        <v>34</v>
      </c>
      <c r="L1645">
        <v>2.1</v>
      </c>
      <c r="M1645">
        <v>5</v>
      </c>
      <c r="N1645" t="s">
        <v>50</v>
      </c>
      <c r="O1645" t="s">
        <v>33</v>
      </c>
      <c r="P1645" t="s">
        <v>56</v>
      </c>
      <c r="Q1645">
        <v>614.19000000000005</v>
      </c>
      <c r="R1645">
        <v>122.84</v>
      </c>
      <c r="S1645">
        <v>0</v>
      </c>
      <c r="T1645">
        <v>0</v>
      </c>
      <c r="U1645">
        <v>0</v>
      </c>
      <c r="V1645">
        <v>17</v>
      </c>
      <c r="W1645">
        <v>17</v>
      </c>
      <c r="X1645" t="s">
        <v>35</v>
      </c>
      <c r="Y1645">
        <v>11</v>
      </c>
      <c r="Z1645">
        <v>0</v>
      </c>
      <c r="AA1645">
        <v>1</v>
      </c>
    </row>
    <row r="1646" spans="1:27" x14ac:dyDescent="0.25">
      <c r="A1646" t="s">
        <v>1725</v>
      </c>
      <c r="B1646" s="6">
        <v>45855</v>
      </c>
      <c r="C1646" t="s">
        <v>80</v>
      </c>
      <c r="D1646" t="s">
        <v>66</v>
      </c>
      <c r="E1646" t="s">
        <v>29</v>
      </c>
      <c r="F1646" t="s">
        <v>81</v>
      </c>
      <c r="G1646" t="s">
        <v>100</v>
      </c>
      <c r="H1646">
        <v>6</v>
      </c>
      <c r="I1646">
        <v>326.94</v>
      </c>
      <c r="J1646">
        <v>20</v>
      </c>
      <c r="K1646">
        <v>32</v>
      </c>
      <c r="L1646">
        <v>2.48</v>
      </c>
      <c r="M1646">
        <v>4.9000000000000004</v>
      </c>
      <c r="N1646" t="s">
        <v>41</v>
      </c>
      <c r="O1646" t="s">
        <v>42</v>
      </c>
      <c r="P1646" t="s">
        <v>56</v>
      </c>
      <c r="Q1646">
        <v>1961.64</v>
      </c>
      <c r="R1646">
        <v>392.33</v>
      </c>
      <c r="S1646">
        <v>1569.31</v>
      </c>
      <c r="T1646">
        <v>0</v>
      </c>
      <c r="U1646">
        <v>1569.31</v>
      </c>
      <c r="V1646">
        <v>40</v>
      </c>
      <c r="W1646">
        <v>0</v>
      </c>
      <c r="X1646" t="s">
        <v>44</v>
      </c>
      <c r="Y1646">
        <v>32</v>
      </c>
      <c r="Z1646">
        <v>502.18</v>
      </c>
      <c r="AA1646">
        <v>0</v>
      </c>
    </row>
    <row r="1647" spans="1:27" x14ac:dyDescent="0.25">
      <c r="A1647" t="s">
        <v>1726</v>
      </c>
      <c r="B1647" s="6">
        <v>45855</v>
      </c>
      <c r="C1647" t="s">
        <v>75</v>
      </c>
      <c r="D1647" t="s">
        <v>66</v>
      </c>
      <c r="E1647" t="s">
        <v>47</v>
      </c>
      <c r="F1647" t="s">
        <v>76</v>
      </c>
      <c r="G1647" t="s">
        <v>67</v>
      </c>
      <c r="H1647">
        <v>4</v>
      </c>
      <c r="I1647">
        <v>277.04000000000002</v>
      </c>
      <c r="J1647">
        <v>5</v>
      </c>
      <c r="K1647">
        <v>21</v>
      </c>
      <c r="L1647">
        <v>6.56</v>
      </c>
      <c r="M1647">
        <v>4.4000000000000004</v>
      </c>
      <c r="N1647" t="s">
        <v>32</v>
      </c>
      <c r="O1647" t="s">
        <v>33</v>
      </c>
      <c r="P1647" t="s">
        <v>64</v>
      </c>
      <c r="Q1647">
        <v>1108.1600000000001</v>
      </c>
      <c r="R1647">
        <v>55.41</v>
      </c>
      <c r="S1647">
        <v>0</v>
      </c>
      <c r="T1647">
        <v>0</v>
      </c>
      <c r="U1647">
        <v>0</v>
      </c>
      <c r="V1647">
        <v>44</v>
      </c>
      <c r="W1647">
        <v>0</v>
      </c>
      <c r="X1647" t="s">
        <v>44</v>
      </c>
      <c r="Y1647">
        <v>31</v>
      </c>
      <c r="Z1647">
        <v>0</v>
      </c>
      <c r="AA1647">
        <v>0</v>
      </c>
    </row>
    <row r="1648" spans="1:27" x14ac:dyDescent="0.25">
      <c r="A1648" t="s">
        <v>1727</v>
      </c>
      <c r="B1648" s="6">
        <v>45855</v>
      </c>
      <c r="C1648" t="s">
        <v>53</v>
      </c>
      <c r="D1648" t="s">
        <v>38</v>
      </c>
      <c r="E1648" t="s">
        <v>47</v>
      </c>
      <c r="F1648" t="s">
        <v>30</v>
      </c>
      <c r="G1648" t="s">
        <v>136</v>
      </c>
      <c r="H1648">
        <v>7</v>
      </c>
      <c r="I1648">
        <v>412.39</v>
      </c>
      <c r="J1648">
        <v>5</v>
      </c>
      <c r="K1648">
        <v>29</v>
      </c>
      <c r="L1648">
        <v>5.88</v>
      </c>
      <c r="M1648">
        <v>4.9000000000000004</v>
      </c>
      <c r="N1648" t="s">
        <v>41</v>
      </c>
      <c r="O1648" t="s">
        <v>33</v>
      </c>
      <c r="P1648" t="s">
        <v>43</v>
      </c>
      <c r="Q1648">
        <v>2886.73</v>
      </c>
      <c r="R1648">
        <v>144.34</v>
      </c>
      <c r="S1648">
        <v>0</v>
      </c>
      <c r="T1648">
        <v>0</v>
      </c>
      <c r="U1648">
        <v>0</v>
      </c>
      <c r="V1648">
        <v>28</v>
      </c>
      <c r="W1648">
        <v>1</v>
      </c>
      <c r="X1648" t="s">
        <v>44</v>
      </c>
      <c r="Y1648">
        <v>14</v>
      </c>
      <c r="Z1648">
        <v>0</v>
      </c>
      <c r="AA1648">
        <v>0</v>
      </c>
    </row>
    <row r="1649" spans="1:27" x14ac:dyDescent="0.25">
      <c r="A1649" t="s">
        <v>1728</v>
      </c>
      <c r="B1649" s="6">
        <v>45855</v>
      </c>
      <c r="C1649" t="s">
        <v>37</v>
      </c>
      <c r="D1649" t="s">
        <v>28</v>
      </c>
      <c r="E1649" t="s">
        <v>47</v>
      </c>
      <c r="F1649" t="s">
        <v>73</v>
      </c>
      <c r="G1649" t="s">
        <v>49</v>
      </c>
      <c r="H1649">
        <v>6</v>
      </c>
      <c r="I1649">
        <v>68.930000000000007</v>
      </c>
      <c r="J1649">
        <v>15</v>
      </c>
      <c r="K1649">
        <v>16</v>
      </c>
      <c r="L1649">
        <v>1.6</v>
      </c>
      <c r="M1649">
        <v>3.3</v>
      </c>
      <c r="N1649" t="s">
        <v>32</v>
      </c>
      <c r="O1649" t="s">
        <v>42</v>
      </c>
      <c r="P1649" t="s">
        <v>56</v>
      </c>
      <c r="Q1649">
        <v>413.58</v>
      </c>
      <c r="R1649">
        <v>62.04</v>
      </c>
      <c r="S1649">
        <v>351.54</v>
      </c>
      <c r="T1649">
        <v>0</v>
      </c>
      <c r="U1649">
        <v>351.54</v>
      </c>
      <c r="V1649">
        <v>35</v>
      </c>
      <c r="W1649">
        <v>0</v>
      </c>
      <c r="X1649" t="s">
        <v>44</v>
      </c>
      <c r="Y1649">
        <v>28.9</v>
      </c>
      <c r="Z1649">
        <v>101.6</v>
      </c>
      <c r="AA1649">
        <v>0</v>
      </c>
    </row>
    <row r="1650" spans="1:27" x14ac:dyDescent="0.25">
      <c r="A1650" t="s">
        <v>1729</v>
      </c>
      <c r="B1650" s="6">
        <v>45855</v>
      </c>
      <c r="C1650" t="s">
        <v>84</v>
      </c>
      <c r="D1650" t="s">
        <v>28</v>
      </c>
      <c r="E1650" t="s">
        <v>29</v>
      </c>
      <c r="F1650" t="s">
        <v>48</v>
      </c>
      <c r="G1650" t="s">
        <v>82</v>
      </c>
      <c r="H1650">
        <v>2</v>
      </c>
      <c r="I1650">
        <v>435.4</v>
      </c>
      <c r="J1650">
        <v>15</v>
      </c>
      <c r="K1650">
        <v>34</v>
      </c>
      <c r="L1650">
        <v>4.28</v>
      </c>
      <c r="M1650">
        <v>4.0999999999999996</v>
      </c>
      <c r="N1650" t="s">
        <v>41</v>
      </c>
      <c r="O1650" t="s">
        <v>33</v>
      </c>
      <c r="P1650" t="s">
        <v>64</v>
      </c>
      <c r="Q1650">
        <v>870.8</v>
      </c>
      <c r="R1650">
        <v>130.62</v>
      </c>
      <c r="S1650">
        <v>0</v>
      </c>
      <c r="T1650">
        <v>0</v>
      </c>
      <c r="U1650">
        <v>0</v>
      </c>
      <c r="V1650">
        <v>38</v>
      </c>
      <c r="W1650">
        <v>0</v>
      </c>
      <c r="X1650" t="s">
        <v>44</v>
      </c>
      <c r="Y1650">
        <v>17.2</v>
      </c>
      <c r="Z1650">
        <v>0</v>
      </c>
      <c r="AA1650">
        <v>0</v>
      </c>
    </row>
    <row r="1651" spans="1:27" x14ac:dyDescent="0.25">
      <c r="A1651" t="s">
        <v>1730</v>
      </c>
      <c r="B1651" s="6">
        <v>45855</v>
      </c>
      <c r="C1651" t="s">
        <v>58</v>
      </c>
      <c r="D1651" t="s">
        <v>46</v>
      </c>
      <c r="E1651" t="s">
        <v>29</v>
      </c>
      <c r="F1651" t="s">
        <v>81</v>
      </c>
      <c r="G1651" t="s">
        <v>144</v>
      </c>
      <c r="H1651">
        <v>6</v>
      </c>
      <c r="I1651">
        <v>358.81</v>
      </c>
      <c r="J1651">
        <v>20</v>
      </c>
      <c r="K1651">
        <v>25</v>
      </c>
      <c r="L1651">
        <v>0.88</v>
      </c>
      <c r="M1651">
        <v>4</v>
      </c>
      <c r="N1651" t="s">
        <v>41</v>
      </c>
      <c r="O1651" t="s">
        <v>42</v>
      </c>
      <c r="P1651" t="s">
        <v>64</v>
      </c>
      <c r="Q1651">
        <v>2152.86</v>
      </c>
      <c r="R1651">
        <v>430.57</v>
      </c>
      <c r="S1651">
        <v>1722.29</v>
      </c>
      <c r="T1651">
        <v>0</v>
      </c>
      <c r="U1651">
        <v>1722.29</v>
      </c>
      <c r="V1651">
        <v>18</v>
      </c>
      <c r="W1651">
        <v>7</v>
      </c>
      <c r="X1651" t="s">
        <v>35</v>
      </c>
      <c r="Y1651">
        <v>12.1</v>
      </c>
      <c r="Z1651">
        <v>208.4</v>
      </c>
      <c r="AA1651">
        <v>1</v>
      </c>
    </row>
    <row r="1652" spans="1:27" x14ac:dyDescent="0.25">
      <c r="A1652" t="s">
        <v>1731</v>
      </c>
      <c r="B1652" s="6">
        <v>45855</v>
      </c>
      <c r="C1652" t="s">
        <v>80</v>
      </c>
      <c r="D1652" t="s">
        <v>38</v>
      </c>
      <c r="E1652" t="s">
        <v>29</v>
      </c>
      <c r="F1652" t="s">
        <v>93</v>
      </c>
      <c r="G1652" t="s">
        <v>55</v>
      </c>
      <c r="H1652">
        <v>6</v>
      </c>
      <c r="I1652">
        <v>41.87</v>
      </c>
      <c r="J1652">
        <v>15</v>
      </c>
      <c r="K1652">
        <v>13</v>
      </c>
      <c r="L1652">
        <v>4.28</v>
      </c>
      <c r="M1652">
        <v>2.4</v>
      </c>
      <c r="N1652" t="s">
        <v>41</v>
      </c>
      <c r="O1652" t="s">
        <v>42</v>
      </c>
      <c r="P1652" t="s">
        <v>34</v>
      </c>
      <c r="Q1652">
        <v>251.22</v>
      </c>
      <c r="R1652">
        <v>37.68</v>
      </c>
      <c r="S1652">
        <v>213.54</v>
      </c>
      <c r="T1652">
        <v>25</v>
      </c>
      <c r="U1652">
        <v>238.54</v>
      </c>
      <c r="V1652">
        <v>36</v>
      </c>
      <c r="W1652">
        <v>0</v>
      </c>
      <c r="X1652" t="s">
        <v>44</v>
      </c>
      <c r="Y1652">
        <v>13.2</v>
      </c>
      <c r="Z1652">
        <v>28.19</v>
      </c>
      <c r="AA1652">
        <v>0</v>
      </c>
    </row>
    <row r="1653" spans="1:27" x14ac:dyDescent="0.25">
      <c r="A1653" t="s">
        <v>1732</v>
      </c>
      <c r="B1653" s="6">
        <v>45855</v>
      </c>
      <c r="C1653" t="s">
        <v>80</v>
      </c>
      <c r="D1653" t="s">
        <v>28</v>
      </c>
      <c r="E1653" t="s">
        <v>29</v>
      </c>
      <c r="F1653" t="s">
        <v>81</v>
      </c>
      <c r="G1653" t="s">
        <v>100</v>
      </c>
      <c r="H1653">
        <v>5</v>
      </c>
      <c r="I1653">
        <v>179.4</v>
      </c>
      <c r="J1653">
        <v>25</v>
      </c>
      <c r="K1653">
        <v>19</v>
      </c>
      <c r="L1653">
        <v>1.19</v>
      </c>
      <c r="M1653">
        <v>4.2</v>
      </c>
      <c r="N1653" t="s">
        <v>41</v>
      </c>
      <c r="O1653" t="s">
        <v>33</v>
      </c>
      <c r="P1653" t="s">
        <v>51</v>
      </c>
      <c r="Q1653">
        <v>897</v>
      </c>
      <c r="R1653">
        <v>224.25</v>
      </c>
      <c r="S1653">
        <v>0</v>
      </c>
      <c r="T1653">
        <v>0</v>
      </c>
      <c r="U1653">
        <v>0</v>
      </c>
      <c r="V1653">
        <v>22</v>
      </c>
      <c r="W1653">
        <v>0</v>
      </c>
      <c r="X1653" t="s">
        <v>44</v>
      </c>
      <c r="Y1653">
        <v>20</v>
      </c>
      <c r="Z1653">
        <v>0</v>
      </c>
      <c r="AA1653">
        <v>0</v>
      </c>
    </row>
    <row r="1654" spans="1:27" x14ac:dyDescent="0.25">
      <c r="A1654" t="s">
        <v>1733</v>
      </c>
      <c r="B1654" s="6">
        <v>45855</v>
      </c>
      <c r="C1654" t="s">
        <v>75</v>
      </c>
      <c r="D1654" t="s">
        <v>28</v>
      </c>
      <c r="E1654" t="s">
        <v>47</v>
      </c>
      <c r="F1654" t="s">
        <v>76</v>
      </c>
      <c r="G1654" t="s">
        <v>98</v>
      </c>
      <c r="H1654">
        <v>4</v>
      </c>
      <c r="I1654">
        <v>368.97</v>
      </c>
      <c r="J1654">
        <v>25</v>
      </c>
      <c r="K1654">
        <v>22</v>
      </c>
      <c r="L1654">
        <v>6.17</v>
      </c>
      <c r="M1654">
        <v>5</v>
      </c>
      <c r="N1654" t="s">
        <v>50</v>
      </c>
      <c r="O1654" t="s">
        <v>42</v>
      </c>
      <c r="P1654" t="s">
        <v>51</v>
      </c>
      <c r="Q1654">
        <v>1475.88</v>
      </c>
      <c r="R1654">
        <v>368.97</v>
      </c>
      <c r="S1654">
        <v>1106.9100000000001</v>
      </c>
      <c r="T1654">
        <v>0</v>
      </c>
      <c r="U1654">
        <v>1106.9100000000001</v>
      </c>
      <c r="V1654">
        <v>43</v>
      </c>
      <c r="W1654">
        <v>0</v>
      </c>
      <c r="X1654" t="s">
        <v>44</v>
      </c>
      <c r="Y1654">
        <v>18.600000000000001</v>
      </c>
      <c r="Z1654">
        <v>205.89</v>
      </c>
      <c r="AA1654">
        <v>0</v>
      </c>
    </row>
    <row r="1655" spans="1:27" x14ac:dyDescent="0.25">
      <c r="A1655" t="s">
        <v>1734</v>
      </c>
      <c r="B1655" s="6">
        <v>45856</v>
      </c>
      <c r="C1655" t="s">
        <v>53</v>
      </c>
      <c r="D1655" t="s">
        <v>54</v>
      </c>
      <c r="E1655" t="s">
        <v>47</v>
      </c>
      <c r="F1655" t="s">
        <v>81</v>
      </c>
      <c r="G1655" t="s">
        <v>98</v>
      </c>
      <c r="H1655">
        <v>1</v>
      </c>
      <c r="I1655">
        <v>120.53</v>
      </c>
      <c r="J1655">
        <v>10</v>
      </c>
      <c r="K1655">
        <v>36</v>
      </c>
      <c r="L1655">
        <v>7.54</v>
      </c>
      <c r="M1655">
        <v>5</v>
      </c>
      <c r="N1655" t="s">
        <v>68</v>
      </c>
      <c r="O1655" t="s">
        <v>42</v>
      </c>
      <c r="P1655" t="s">
        <v>51</v>
      </c>
      <c r="Q1655">
        <v>120.53</v>
      </c>
      <c r="R1655">
        <v>12.05</v>
      </c>
      <c r="S1655">
        <v>108.48</v>
      </c>
      <c r="T1655">
        <v>25</v>
      </c>
      <c r="U1655">
        <v>133.47999999999999</v>
      </c>
      <c r="V1655">
        <v>31</v>
      </c>
      <c r="W1655">
        <v>5</v>
      </c>
      <c r="X1655" t="s">
        <v>44</v>
      </c>
      <c r="Y1655">
        <v>20.8</v>
      </c>
      <c r="Z1655">
        <v>22.56</v>
      </c>
      <c r="AA1655">
        <v>0</v>
      </c>
    </row>
    <row r="1656" spans="1:27" x14ac:dyDescent="0.25">
      <c r="A1656" t="s">
        <v>1735</v>
      </c>
      <c r="B1656" s="6">
        <v>45856</v>
      </c>
      <c r="C1656" t="s">
        <v>80</v>
      </c>
      <c r="D1656" t="s">
        <v>54</v>
      </c>
      <c r="E1656" t="s">
        <v>29</v>
      </c>
      <c r="F1656" t="s">
        <v>73</v>
      </c>
      <c r="G1656" t="s">
        <v>136</v>
      </c>
      <c r="H1656">
        <v>2</v>
      </c>
      <c r="I1656">
        <v>264.12</v>
      </c>
      <c r="J1656">
        <v>5</v>
      </c>
      <c r="K1656">
        <v>21</v>
      </c>
      <c r="L1656">
        <v>4.8499999999999996</v>
      </c>
      <c r="M1656">
        <v>3.7</v>
      </c>
      <c r="N1656" t="s">
        <v>68</v>
      </c>
      <c r="O1656" t="s">
        <v>33</v>
      </c>
      <c r="P1656" t="s">
        <v>43</v>
      </c>
      <c r="Q1656">
        <v>528.24</v>
      </c>
      <c r="R1656">
        <v>26.41</v>
      </c>
      <c r="S1656">
        <v>0</v>
      </c>
      <c r="T1656">
        <v>0</v>
      </c>
      <c r="U1656">
        <v>0</v>
      </c>
      <c r="V1656">
        <v>44</v>
      </c>
      <c r="W1656">
        <v>0</v>
      </c>
      <c r="X1656" t="s">
        <v>44</v>
      </c>
      <c r="Y1656">
        <v>27.3</v>
      </c>
      <c r="Z1656">
        <v>0</v>
      </c>
      <c r="AA1656">
        <v>0</v>
      </c>
    </row>
    <row r="1657" spans="1:27" x14ac:dyDescent="0.25">
      <c r="A1657" t="s">
        <v>1736</v>
      </c>
      <c r="B1657" s="6">
        <v>45856</v>
      </c>
      <c r="C1657" t="s">
        <v>88</v>
      </c>
      <c r="D1657" t="s">
        <v>28</v>
      </c>
      <c r="E1657" t="s">
        <v>47</v>
      </c>
      <c r="F1657" t="s">
        <v>48</v>
      </c>
      <c r="G1657" t="s">
        <v>67</v>
      </c>
      <c r="H1657">
        <v>6</v>
      </c>
      <c r="I1657">
        <v>403.06</v>
      </c>
      <c r="J1657">
        <v>20</v>
      </c>
      <c r="K1657">
        <v>29</v>
      </c>
      <c r="L1657">
        <v>3.46</v>
      </c>
      <c r="M1657">
        <v>3.8</v>
      </c>
      <c r="N1657" t="s">
        <v>50</v>
      </c>
      <c r="O1657" t="s">
        <v>33</v>
      </c>
      <c r="P1657" t="s">
        <v>56</v>
      </c>
      <c r="Q1657">
        <v>2418.36</v>
      </c>
      <c r="R1657">
        <v>483.67</v>
      </c>
      <c r="S1657">
        <v>0</v>
      </c>
      <c r="T1657">
        <v>0</v>
      </c>
      <c r="U1657">
        <v>0</v>
      </c>
      <c r="V1657">
        <v>17</v>
      </c>
      <c r="W1657">
        <v>12</v>
      </c>
      <c r="X1657" t="s">
        <v>35</v>
      </c>
      <c r="Y1657">
        <v>14.4</v>
      </c>
      <c r="Z1657">
        <v>0</v>
      </c>
      <c r="AA1657">
        <v>1</v>
      </c>
    </row>
    <row r="1658" spans="1:27" x14ac:dyDescent="0.25">
      <c r="A1658" t="s">
        <v>1737</v>
      </c>
      <c r="B1658" s="6">
        <v>45856</v>
      </c>
      <c r="C1658" t="s">
        <v>88</v>
      </c>
      <c r="D1658" t="s">
        <v>66</v>
      </c>
      <c r="E1658" t="s">
        <v>47</v>
      </c>
      <c r="F1658" t="s">
        <v>30</v>
      </c>
      <c r="G1658" t="s">
        <v>78</v>
      </c>
      <c r="H1658">
        <v>6</v>
      </c>
      <c r="I1658">
        <v>183.94</v>
      </c>
      <c r="J1658">
        <v>0</v>
      </c>
      <c r="K1658">
        <v>27</v>
      </c>
      <c r="L1658">
        <v>2.4500000000000002</v>
      </c>
      <c r="M1658">
        <v>3.8</v>
      </c>
      <c r="N1658" t="s">
        <v>68</v>
      </c>
      <c r="O1658" t="s">
        <v>42</v>
      </c>
      <c r="P1658" t="s">
        <v>56</v>
      </c>
      <c r="Q1658">
        <v>1103.6400000000001</v>
      </c>
      <c r="R1658">
        <v>0</v>
      </c>
      <c r="S1658">
        <v>1103.6400000000001</v>
      </c>
      <c r="T1658">
        <v>0</v>
      </c>
      <c r="U1658">
        <v>1103.6400000000001</v>
      </c>
      <c r="V1658">
        <v>41</v>
      </c>
      <c r="W1658">
        <v>0</v>
      </c>
      <c r="X1658" t="s">
        <v>44</v>
      </c>
      <c r="Y1658">
        <v>22.8</v>
      </c>
      <c r="Z1658">
        <v>251.63</v>
      </c>
      <c r="AA1658">
        <v>0</v>
      </c>
    </row>
    <row r="1659" spans="1:27" x14ac:dyDescent="0.25">
      <c r="A1659" t="s">
        <v>1738</v>
      </c>
      <c r="B1659" s="6">
        <v>45856</v>
      </c>
      <c r="C1659" t="s">
        <v>75</v>
      </c>
      <c r="D1659" t="s">
        <v>54</v>
      </c>
      <c r="E1659" t="s">
        <v>47</v>
      </c>
      <c r="F1659" t="s">
        <v>111</v>
      </c>
      <c r="G1659" t="s">
        <v>40</v>
      </c>
      <c r="H1659">
        <v>6</v>
      </c>
      <c r="I1659">
        <v>378.26</v>
      </c>
      <c r="J1659">
        <v>10</v>
      </c>
      <c r="K1659">
        <v>23</v>
      </c>
      <c r="L1659">
        <v>3.64</v>
      </c>
      <c r="M1659">
        <v>5</v>
      </c>
      <c r="N1659" t="s">
        <v>32</v>
      </c>
      <c r="O1659" t="s">
        <v>42</v>
      </c>
      <c r="P1659" t="s">
        <v>64</v>
      </c>
      <c r="Q1659">
        <v>2269.56</v>
      </c>
      <c r="R1659">
        <v>226.96</v>
      </c>
      <c r="S1659">
        <v>2042.6</v>
      </c>
      <c r="T1659">
        <v>0</v>
      </c>
      <c r="U1659">
        <v>2042.6</v>
      </c>
      <c r="V1659">
        <v>39</v>
      </c>
      <c r="W1659">
        <v>0</v>
      </c>
      <c r="X1659" t="s">
        <v>44</v>
      </c>
      <c r="Y1659">
        <v>32</v>
      </c>
      <c r="Z1659">
        <v>653.63</v>
      </c>
      <c r="AA1659">
        <v>0</v>
      </c>
    </row>
    <row r="1660" spans="1:27" x14ac:dyDescent="0.25">
      <c r="A1660" t="s">
        <v>1739</v>
      </c>
      <c r="B1660" s="6">
        <v>45856</v>
      </c>
      <c r="C1660" t="s">
        <v>80</v>
      </c>
      <c r="D1660" t="s">
        <v>66</v>
      </c>
      <c r="E1660" t="s">
        <v>47</v>
      </c>
      <c r="F1660" t="s">
        <v>111</v>
      </c>
      <c r="G1660" t="s">
        <v>40</v>
      </c>
      <c r="H1660">
        <v>5</v>
      </c>
      <c r="I1660">
        <v>130.44</v>
      </c>
      <c r="J1660">
        <v>10</v>
      </c>
      <c r="K1660">
        <v>29</v>
      </c>
      <c r="L1660">
        <v>0.62</v>
      </c>
      <c r="M1660">
        <v>4</v>
      </c>
      <c r="N1660" t="s">
        <v>68</v>
      </c>
      <c r="O1660" t="s">
        <v>42</v>
      </c>
      <c r="P1660" t="s">
        <v>51</v>
      </c>
      <c r="Q1660">
        <v>652.20000000000005</v>
      </c>
      <c r="R1660">
        <v>65.22</v>
      </c>
      <c r="S1660">
        <v>586.98</v>
      </c>
      <c r="T1660">
        <v>0</v>
      </c>
      <c r="U1660">
        <v>586.98</v>
      </c>
      <c r="V1660">
        <v>34</v>
      </c>
      <c r="W1660">
        <v>0</v>
      </c>
      <c r="X1660" t="s">
        <v>44</v>
      </c>
      <c r="Y1660">
        <v>16.8</v>
      </c>
      <c r="Z1660">
        <v>98.61</v>
      </c>
      <c r="AA1660">
        <v>0</v>
      </c>
    </row>
    <row r="1661" spans="1:27" x14ac:dyDescent="0.25">
      <c r="A1661" t="s">
        <v>1740</v>
      </c>
      <c r="B1661" s="6">
        <v>45857</v>
      </c>
      <c r="C1661" t="s">
        <v>84</v>
      </c>
      <c r="D1661" t="s">
        <v>54</v>
      </c>
      <c r="E1661" t="s">
        <v>29</v>
      </c>
      <c r="F1661" t="s">
        <v>73</v>
      </c>
      <c r="G1661" t="s">
        <v>119</v>
      </c>
      <c r="H1661">
        <v>7</v>
      </c>
      <c r="I1661">
        <v>385.61</v>
      </c>
      <c r="J1661">
        <v>15</v>
      </c>
      <c r="K1661">
        <v>32</v>
      </c>
      <c r="L1661">
        <v>7.98</v>
      </c>
      <c r="M1661">
        <v>4</v>
      </c>
      <c r="N1661" t="s">
        <v>60</v>
      </c>
      <c r="O1661" t="s">
        <v>42</v>
      </c>
      <c r="P1661" t="s">
        <v>43</v>
      </c>
      <c r="Q1661">
        <v>2699.27</v>
      </c>
      <c r="R1661">
        <v>404.89</v>
      </c>
      <c r="S1661">
        <v>2294.38</v>
      </c>
      <c r="T1661">
        <v>0</v>
      </c>
      <c r="U1661">
        <v>2294.38</v>
      </c>
      <c r="V1661">
        <v>29</v>
      </c>
      <c r="W1661">
        <v>3</v>
      </c>
      <c r="X1661" t="s">
        <v>44</v>
      </c>
      <c r="Y1661">
        <v>23.4</v>
      </c>
      <c r="Z1661">
        <v>536.88</v>
      </c>
      <c r="AA1661">
        <v>0</v>
      </c>
    </row>
    <row r="1662" spans="1:27" x14ac:dyDescent="0.25">
      <c r="A1662" t="s">
        <v>1741</v>
      </c>
      <c r="B1662" s="6">
        <v>45857</v>
      </c>
      <c r="C1662" t="s">
        <v>37</v>
      </c>
      <c r="D1662" t="s">
        <v>38</v>
      </c>
      <c r="E1662" t="s">
        <v>29</v>
      </c>
      <c r="F1662" t="s">
        <v>76</v>
      </c>
      <c r="G1662" t="s">
        <v>119</v>
      </c>
      <c r="H1662">
        <v>2</v>
      </c>
      <c r="I1662">
        <v>197.06</v>
      </c>
      <c r="J1662">
        <v>10</v>
      </c>
      <c r="K1662">
        <v>22</v>
      </c>
      <c r="L1662">
        <v>2.38</v>
      </c>
      <c r="M1662">
        <v>3.9</v>
      </c>
      <c r="N1662" t="s">
        <v>68</v>
      </c>
      <c r="O1662" t="s">
        <v>42</v>
      </c>
      <c r="P1662" t="s">
        <v>51</v>
      </c>
      <c r="Q1662">
        <v>394.12</v>
      </c>
      <c r="R1662">
        <v>39.409999999999997</v>
      </c>
      <c r="S1662">
        <v>354.71</v>
      </c>
      <c r="T1662">
        <v>0</v>
      </c>
      <c r="U1662">
        <v>354.71</v>
      </c>
      <c r="V1662">
        <v>39</v>
      </c>
      <c r="W1662">
        <v>0</v>
      </c>
      <c r="X1662" t="s">
        <v>44</v>
      </c>
      <c r="Y1662">
        <v>12.4</v>
      </c>
      <c r="Z1662">
        <v>43.98</v>
      </c>
      <c r="AA1662">
        <v>0</v>
      </c>
    </row>
    <row r="1663" spans="1:27" x14ac:dyDescent="0.25">
      <c r="A1663" t="s">
        <v>1742</v>
      </c>
      <c r="B1663" s="6">
        <v>45857</v>
      </c>
      <c r="C1663" t="s">
        <v>27</v>
      </c>
      <c r="D1663" t="s">
        <v>38</v>
      </c>
      <c r="E1663" t="s">
        <v>47</v>
      </c>
      <c r="F1663" t="s">
        <v>30</v>
      </c>
      <c r="G1663" t="s">
        <v>144</v>
      </c>
      <c r="H1663">
        <v>1</v>
      </c>
      <c r="I1663">
        <v>160.88999999999999</v>
      </c>
      <c r="J1663">
        <v>15</v>
      </c>
      <c r="K1663">
        <v>23</v>
      </c>
      <c r="L1663">
        <v>4.04</v>
      </c>
      <c r="M1663">
        <v>3.4</v>
      </c>
      <c r="N1663" t="s">
        <v>41</v>
      </c>
      <c r="O1663" t="s">
        <v>42</v>
      </c>
      <c r="P1663" t="s">
        <v>34</v>
      </c>
      <c r="Q1663">
        <v>160.88999999999999</v>
      </c>
      <c r="R1663">
        <v>24.13</v>
      </c>
      <c r="S1663">
        <v>136.76</v>
      </c>
      <c r="T1663">
        <v>10</v>
      </c>
      <c r="U1663">
        <v>146.76</v>
      </c>
      <c r="V1663">
        <v>42</v>
      </c>
      <c r="W1663">
        <v>0</v>
      </c>
      <c r="X1663" t="s">
        <v>44</v>
      </c>
      <c r="Y1663">
        <v>9.4</v>
      </c>
      <c r="Z1663">
        <v>12.86</v>
      </c>
      <c r="AA1663">
        <v>0</v>
      </c>
    </row>
    <row r="1664" spans="1:27" x14ac:dyDescent="0.25">
      <c r="A1664" t="s">
        <v>1743</v>
      </c>
      <c r="B1664" s="6">
        <v>45857</v>
      </c>
      <c r="C1664" t="s">
        <v>88</v>
      </c>
      <c r="D1664" t="s">
        <v>46</v>
      </c>
      <c r="E1664" t="s">
        <v>29</v>
      </c>
      <c r="F1664" t="s">
        <v>86</v>
      </c>
      <c r="G1664" t="s">
        <v>49</v>
      </c>
      <c r="H1664">
        <v>2</v>
      </c>
      <c r="I1664">
        <v>474.46</v>
      </c>
      <c r="J1664">
        <v>0</v>
      </c>
      <c r="K1664">
        <v>17</v>
      </c>
      <c r="L1664">
        <v>7.95</v>
      </c>
      <c r="M1664">
        <v>2.8</v>
      </c>
      <c r="N1664" t="s">
        <v>68</v>
      </c>
      <c r="O1664" t="s">
        <v>42</v>
      </c>
      <c r="P1664" t="s">
        <v>64</v>
      </c>
      <c r="Q1664">
        <v>948.92</v>
      </c>
      <c r="R1664">
        <v>0</v>
      </c>
      <c r="S1664">
        <v>948.92</v>
      </c>
      <c r="T1664">
        <v>0</v>
      </c>
      <c r="U1664">
        <v>948.92</v>
      </c>
      <c r="V1664">
        <v>44</v>
      </c>
      <c r="W1664">
        <v>0</v>
      </c>
      <c r="X1664" t="s">
        <v>44</v>
      </c>
      <c r="Y1664">
        <v>14.6</v>
      </c>
      <c r="Z1664">
        <v>138.54</v>
      </c>
      <c r="AA1664">
        <v>0</v>
      </c>
    </row>
    <row r="1665" spans="1:27" x14ac:dyDescent="0.25">
      <c r="A1665" t="s">
        <v>1744</v>
      </c>
      <c r="B1665" s="6">
        <v>45857</v>
      </c>
      <c r="C1665" t="s">
        <v>88</v>
      </c>
      <c r="D1665" t="s">
        <v>46</v>
      </c>
      <c r="E1665" t="s">
        <v>29</v>
      </c>
      <c r="F1665" t="s">
        <v>39</v>
      </c>
      <c r="G1665" t="s">
        <v>55</v>
      </c>
      <c r="H1665">
        <v>6</v>
      </c>
      <c r="I1665">
        <v>453.4</v>
      </c>
      <c r="J1665">
        <v>25</v>
      </c>
      <c r="K1665">
        <v>33</v>
      </c>
      <c r="L1665">
        <v>6.4</v>
      </c>
      <c r="M1665">
        <v>4.4000000000000004</v>
      </c>
      <c r="N1665" t="s">
        <v>41</v>
      </c>
      <c r="O1665" t="s">
        <v>42</v>
      </c>
      <c r="P1665" t="s">
        <v>56</v>
      </c>
      <c r="Q1665">
        <v>2720.4</v>
      </c>
      <c r="R1665">
        <v>680.1</v>
      </c>
      <c r="S1665">
        <v>2040.3</v>
      </c>
      <c r="T1665">
        <v>0</v>
      </c>
      <c r="U1665">
        <v>2040.3</v>
      </c>
      <c r="V1665">
        <v>30</v>
      </c>
      <c r="W1665">
        <v>3</v>
      </c>
      <c r="X1665" t="s">
        <v>44</v>
      </c>
      <c r="Y1665">
        <v>30.1</v>
      </c>
      <c r="Z1665">
        <v>614.13</v>
      </c>
      <c r="AA1665">
        <v>0</v>
      </c>
    </row>
    <row r="1666" spans="1:27" x14ac:dyDescent="0.25">
      <c r="A1666" t="s">
        <v>1745</v>
      </c>
      <c r="B1666" s="6">
        <v>45858</v>
      </c>
      <c r="C1666" t="s">
        <v>58</v>
      </c>
      <c r="D1666" t="s">
        <v>28</v>
      </c>
      <c r="E1666" t="s">
        <v>47</v>
      </c>
      <c r="F1666" t="s">
        <v>111</v>
      </c>
      <c r="G1666" t="s">
        <v>78</v>
      </c>
      <c r="H1666">
        <v>1</v>
      </c>
      <c r="I1666">
        <v>33.82</v>
      </c>
      <c r="J1666">
        <v>15</v>
      </c>
      <c r="K1666">
        <v>29</v>
      </c>
      <c r="L1666">
        <v>6.23</v>
      </c>
      <c r="M1666">
        <v>3.6</v>
      </c>
      <c r="N1666" t="s">
        <v>60</v>
      </c>
      <c r="O1666" t="s">
        <v>33</v>
      </c>
      <c r="P1666" t="s">
        <v>56</v>
      </c>
      <c r="Q1666">
        <v>33.82</v>
      </c>
      <c r="R1666">
        <v>5.07</v>
      </c>
      <c r="S1666">
        <v>0</v>
      </c>
      <c r="T1666">
        <v>25</v>
      </c>
      <c r="U1666">
        <v>0</v>
      </c>
      <c r="V1666">
        <v>15</v>
      </c>
      <c r="W1666">
        <v>14</v>
      </c>
      <c r="X1666" t="s">
        <v>35</v>
      </c>
      <c r="Y1666">
        <v>8.3000000000000007</v>
      </c>
      <c r="Z1666">
        <v>0</v>
      </c>
      <c r="AA1666">
        <v>1</v>
      </c>
    </row>
    <row r="1667" spans="1:27" x14ac:dyDescent="0.25">
      <c r="A1667" t="s">
        <v>1746</v>
      </c>
      <c r="B1667" s="6">
        <v>45858</v>
      </c>
      <c r="C1667" t="s">
        <v>58</v>
      </c>
      <c r="D1667" t="s">
        <v>28</v>
      </c>
      <c r="E1667" t="s">
        <v>47</v>
      </c>
      <c r="F1667" t="s">
        <v>93</v>
      </c>
      <c r="G1667" t="s">
        <v>63</v>
      </c>
      <c r="H1667">
        <v>2</v>
      </c>
      <c r="I1667">
        <v>417.03</v>
      </c>
      <c r="J1667">
        <v>10</v>
      </c>
      <c r="K1667">
        <v>33</v>
      </c>
      <c r="L1667">
        <v>7.82</v>
      </c>
      <c r="M1667">
        <v>3.6</v>
      </c>
      <c r="N1667" t="s">
        <v>60</v>
      </c>
      <c r="O1667" t="s">
        <v>42</v>
      </c>
      <c r="P1667" t="s">
        <v>51</v>
      </c>
      <c r="Q1667">
        <v>834.06</v>
      </c>
      <c r="R1667">
        <v>83.41</v>
      </c>
      <c r="S1667">
        <v>750.65</v>
      </c>
      <c r="T1667">
        <v>0</v>
      </c>
      <c r="U1667">
        <v>750.65</v>
      </c>
      <c r="V1667">
        <v>36</v>
      </c>
      <c r="W1667">
        <v>0</v>
      </c>
      <c r="X1667" t="s">
        <v>44</v>
      </c>
      <c r="Y1667">
        <v>24.9</v>
      </c>
      <c r="Z1667">
        <v>186.91</v>
      </c>
      <c r="AA1667">
        <v>0</v>
      </c>
    </row>
    <row r="1668" spans="1:27" x14ac:dyDescent="0.25">
      <c r="A1668" t="s">
        <v>1747</v>
      </c>
      <c r="B1668" s="6">
        <v>45858</v>
      </c>
      <c r="C1668" t="s">
        <v>75</v>
      </c>
      <c r="D1668" t="s">
        <v>38</v>
      </c>
      <c r="E1668" t="s">
        <v>29</v>
      </c>
      <c r="F1668" t="s">
        <v>93</v>
      </c>
      <c r="G1668" t="s">
        <v>119</v>
      </c>
      <c r="H1668">
        <v>3</v>
      </c>
      <c r="I1668">
        <v>190.19</v>
      </c>
      <c r="J1668">
        <v>0</v>
      </c>
      <c r="K1668">
        <v>22</v>
      </c>
      <c r="L1668">
        <v>3.96</v>
      </c>
      <c r="M1668">
        <v>3.6</v>
      </c>
      <c r="N1668" t="s">
        <v>60</v>
      </c>
      <c r="O1668" t="s">
        <v>42</v>
      </c>
      <c r="P1668" t="s">
        <v>34</v>
      </c>
      <c r="Q1668">
        <v>570.57000000000005</v>
      </c>
      <c r="R1668">
        <v>0</v>
      </c>
      <c r="S1668">
        <v>570.57000000000005</v>
      </c>
      <c r="T1668">
        <v>0</v>
      </c>
      <c r="U1668">
        <v>570.57000000000005</v>
      </c>
      <c r="V1668">
        <v>29</v>
      </c>
      <c r="W1668">
        <v>0</v>
      </c>
      <c r="X1668" t="s">
        <v>44</v>
      </c>
      <c r="Y1668">
        <v>21</v>
      </c>
      <c r="Z1668">
        <v>119.82</v>
      </c>
      <c r="AA1668">
        <v>0</v>
      </c>
    </row>
    <row r="1669" spans="1:27" x14ac:dyDescent="0.25">
      <c r="A1669" t="s">
        <v>1748</v>
      </c>
      <c r="B1669" s="6">
        <v>45858</v>
      </c>
      <c r="C1669" t="s">
        <v>37</v>
      </c>
      <c r="D1669" t="s">
        <v>46</v>
      </c>
      <c r="E1669" t="s">
        <v>47</v>
      </c>
      <c r="F1669" t="s">
        <v>59</v>
      </c>
      <c r="G1669" t="s">
        <v>55</v>
      </c>
      <c r="H1669">
        <v>6</v>
      </c>
      <c r="I1669">
        <v>21.62</v>
      </c>
      <c r="J1669">
        <v>5</v>
      </c>
      <c r="K1669">
        <v>34</v>
      </c>
      <c r="L1669">
        <v>7.64</v>
      </c>
      <c r="M1669">
        <v>4.9000000000000004</v>
      </c>
      <c r="N1669" t="s">
        <v>60</v>
      </c>
      <c r="O1669" t="s">
        <v>42</v>
      </c>
      <c r="P1669" t="s">
        <v>56</v>
      </c>
      <c r="Q1669">
        <v>129.72</v>
      </c>
      <c r="R1669">
        <v>6.49</v>
      </c>
      <c r="S1669">
        <v>123.23</v>
      </c>
      <c r="T1669">
        <v>15</v>
      </c>
      <c r="U1669">
        <v>138.22999999999999</v>
      </c>
      <c r="V1669">
        <v>41</v>
      </c>
      <c r="W1669">
        <v>0</v>
      </c>
      <c r="X1669" t="s">
        <v>44</v>
      </c>
      <c r="Y1669">
        <v>23.9</v>
      </c>
      <c r="Z1669">
        <v>29.45</v>
      </c>
      <c r="AA1669">
        <v>0</v>
      </c>
    </row>
    <row r="1670" spans="1:27" x14ac:dyDescent="0.25">
      <c r="A1670" t="s">
        <v>1749</v>
      </c>
      <c r="B1670" s="6">
        <v>45858</v>
      </c>
      <c r="C1670" t="s">
        <v>37</v>
      </c>
      <c r="D1670" t="s">
        <v>46</v>
      </c>
      <c r="E1670" t="s">
        <v>47</v>
      </c>
      <c r="F1670" t="s">
        <v>76</v>
      </c>
      <c r="G1670" t="s">
        <v>119</v>
      </c>
      <c r="H1670">
        <v>3</v>
      </c>
      <c r="I1670">
        <v>123.62</v>
      </c>
      <c r="J1670">
        <v>25</v>
      </c>
      <c r="K1670">
        <v>12</v>
      </c>
      <c r="L1670">
        <v>1.37</v>
      </c>
      <c r="M1670">
        <v>3.5</v>
      </c>
      <c r="N1670" t="s">
        <v>60</v>
      </c>
      <c r="O1670" t="s">
        <v>42</v>
      </c>
      <c r="P1670" t="s">
        <v>56</v>
      </c>
      <c r="Q1670">
        <v>370.86</v>
      </c>
      <c r="R1670">
        <v>92.72</v>
      </c>
      <c r="S1670">
        <v>278.14</v>
      </c>
      <c r="T1670">
        <v>15</v>
      </c>
      <c r="U1670">
        <v>293.14</v>
      </c>
      <c r="V1670">
        <v>21</v>
      </c>
      <c r="W1670">
        <v>0</v>
      </c>
      <c r="X1670" t="s">
        <v>44</v>
      </c>
      <c r="Y1670">
        <v>28.7</v>
      </c>
      <c r="Z1670">
        <v>79.83</v>
      </c>
      <c r="AA1670">
        <v>0</v>
      </c>
    </row>
    <row r="1671" spans="1:27" x14ac:dyDescent="0.25">
      <c r="A1671" t="s">
        <v>1750</v>
      </c>
      <c r="B1671" s="6">
        <v>45858</v>
      </c>
      <c r="C1671" t="s">
        <v>84</v>
      </c>
      <c r="D1671" t="s">
        <v>28</v>
      </c>
      <c r="E1671" t="s">
        <v>47</v>
      </c>
      <c r="F1671" t="s">
        <v>93</v>
      </c>
      <c r="G1671" t="s">
        <v>78</v>
      </c>
      <c r="H1671">
        <v>2</v>
      </c>
      <c r="I1671">
        <v>291.29000000000002</v>
      </c>
      <c r="J1671">
        <v>20</v>
      </c>
      <c r="K1671">
        <v>11</v>
      </c>
      <c r="L1671">
        <v>4.5999999999999996</v>
      </c>
      <c r="M1671">
        <v>5</v>
      </c>
      <c r="N1671" t="s">
        <v>68</v>
      </c>
      <c r="O1671" t="s">
        <v>42</v>
      </c>
      <c r="P1671" t="s">
        <v>51</v>
      </c>
      <c r="Q1671">
        <v>582.58000000000004</v>
      </c>
      <c r="R1671">
        <v>116.52</v>
      </c>
      <c r="S1671">
        <v>466.06</v>
      </c>
      <c r="T1671">
        <v>0</v>
      </c>
      <c r="U1671">
        <v>466.06</v>
      </c>
      <c r="V1671">
        <v>15</v>
      </c>
      <c r="W1671">
        <v>0</v>
      </c>
      <c r="X1671" t="s">
        <v>44</v>
      </c>
      <c r="Y1671">
        <v>20.100000000000001</v>
      </c>
      <c r="Z1671">
        <v>93.68</v>
      </c>
      <c r="AA1671">
        <v>0</v>
      </c>
    </row>
    <row r="1672" spans="1:27" x14ac:dyDescent="0.25">
      <c r="A1672" t="s">
        <v>1751</v>
      </c>
      <c r="B1672" s="6">
        <v>45859</v>
      </c>
      <c r="C1672" t="s">
        <v>84</v>
      </c>
      <c r="D1672" t="s">
        <v>38</v>
      </c>
      <c r="E1672" t="s">
        <v>47</v>
      </c>
      <c r="F1672" t="s">
        <v>48</v>
      </c>
      <c r="G1672" t="s">
        <v>40</v>
      </c>
      <c r="H1672">
        <v>7</v>
      </c>
      <c r="I1672">
        <v>207.81</v>
      </c>
      <c r="J1672">
        <v>10</v>
      </c>
      <c r="K1672">
        <v>28</v>
      </c>
      <c r="L1672">
        <v>2.39</v>
      </c>
      <c r="M1672">
        <v>4.8</v>
      </c>
      <c r="N1672" t="s">
        <v>41</v>
      </c>
      <c r="O1672" t="s">
        <v>42</v>
      </c>
      <c r="P1672" t="s">
        <v>56</v>
      </c>
      <c r="Q1672">
        <v>1454.67</v>
      </c>
      <c r="R1672">
        <v>145.47</v>
      </c>
      <c r="S1672">
        <v>1309.2</v>
      </c>
      <c r="T1672">
        <v>0</v>
      </c>
      <c r="U1672">
        <v>1309.2</v>
      </c>
      <c r="V1672">
        <v>27</v>
      </c>
      <c r="W1672">
        <v>1</v>
      </c>
      <c r="X1672" t="s">
        <v>44</v>
      </c>
      <c r="Y1672">
        <v>24.8</v>
      </c>
      <c r="Z1672">
        <v>324.68</v>
      </c>
      <c r="AA1672">
        <v>0</v>
      </c>
    </row>
    <row r="1673" spans="1:27" x14ac:dyDescent="0.25">
      <c r="A1673" t="s">
        <v>1752</v>
      </c>
      <c r="B1673" s="6">
        <v>45859</v>
      </c>
      <c r="C1673" t="s">
        <v>53</v>
      </c>
      <c r="D1673" t="s">
        <v>66</v>
      </c>
      <c r="E1673" t="s">
        <v>47</v>
      </c>
      <c r="F1673" t="s">
        <v>111</v>
      </c>
      <c r="G1673" t="s">
        <v>136</v>
      </c>
      <c r="H1673">
        <v>3</v>
      </c>
      <c r="I1673">
        <v>354.8</v>
      </c>
      <c r="J1673">
        <v>5</v>
      </c>
      <c r="K1673">
        <v>32</v>
      </c>
      <c r="L1673">
        <v>7.87</v>
      </c>
      <c r="M1673">
        <v>4.0999999999999996</v>
      </c>
      <c r="N1673" t="s">
        <v>60</v>
      </c>
      <c r="O1673" t="s">
        <v>42</v>
      </c>
      <c r="P1673" t="s">
        <v>34</v>
      </c>
      <c r="Q1673">
        <v>1064.4000000000001</v>
      </c>
      <c r="R1673">
        <v>53.22</v>
      </c>
      <c r="S1673">
        <v>1011.18</v>
      </c>
      <c r="T1673">
        <v>0</v>
      </c>
      <c r="U1673">
        <v>1011.18</v>
      </c>
      <c r="V1673">
        <v>17</v>
      </c>
      <c r="W1673">
        <v>15</v>
      </c>
      <c r="X1673" t="s">
        <v>35</v>
      </c>
      <c r="Y1673">
        <v>19</v>
      </c>
      <c r="Z1673">
        <v>192.12</v>
      </c>
      <c r="AA1673">
        <v>1</v>
      </c>
    </row>
    <row r="1674" spans="1:27" x14ac:dyDescent="0.25">
      <c r="A1674" t="s">
        <v>1753</v>
      </c>
      <c r="B1674" s="6">
        <v>45859</v>
      </c>
      <c r="C1674" t="s">
        <v>37</v>
      </c>
      <c r="D1674" t="s">
        <v>38</v>
      </c>
      <c r="E1674" t="s">
        <v>29</v>
      </c>
      <c r="F1674" t="s">
        <v>93</v>
      </c>
      <c r="G1674" t="s">
        <v>119</v>
      </c>
      <c r="H1674">
        <v>7</v>
      </c>
      <c r="I1674">
        <v>51.32</v>
      </c>
      <c r="J1674">
        <v>0</v>
      </c>
      <c r="K1674">
        <v>35</v>
      </c>
      <c r="L1674">
        <v>5.15</v>
      </c>
      <c r="M1674">
        <v>3.8</v>
      </c>
      <c r="N1674" t="s">
        <v>50</v>
      </c>
      <c r="O1674" t="s">
        <v>42</v>
      </c>
      <c r="P1674" t="s">
        <v>43</v>
      </c>
      <c r="Q1674">
        <v>359.24</v>
      </c>
      <c r="R1674">
        <v>0</v>
      </c>
      <c r="S1674">
        <v>359.24</v>
      </c>
      <c r="T1674">
        <v>0</v>
      </c>
      <c r="U1674">
        <v>359.24</v>
      </c>
      <c r="V1674">
        <v>26</v>
      </c>
      <c r="W1674">
        <v>9</v>
      </c>
      <c r="X1674" t="s">
        <v>35</v>
      </c>
      <c r="Y1674">
        <v>29.4</v>
      </c>
      <c r="Z1674">
        <v>105.62</v>
      </c>
      <c r="AA1674">
        <v>1</v>
      </c>
    </row>
    <row r="1675" spans="1:27" x14ac:dyDescent="0.25">
      <c r="A1675" t="s">
        <v>1754</v>
      </c>
      <c r="B1675" s="6">
        <v>45859</v>
      </c>
      <c r="C1675" t="s">
        <v>27</v>
      </c>
      <c r="D1675" t="s">
        <v>38</v>
      </c>
      <c r="E1675" t="s">
        <v>29</v>
      </c>
      <c r="F1675" t="s">
        <v>81</v>
      </c>
      <c r="G1675" t="s">
        <v>119</v>
      </c>
      <c r="H1675">
        <v>4</v>
      </c>
      <c r="I1675">
        <v>469.18</v>
      </c>
      <c r="J1675">
        <v>5</v>
      </c>
      <c r="K1675">
        <v>28</v>
      </c>
      <c r="L1675">
        <v>6.1</v>
      </c>
      <c r="M1675">
        <v>3.9</v>
      </c>
      <c r="N1675" t="s">
        <v>41</v>
      </c>
      <c r="O1675" t="s">
        <v>42</v>
      </c>
      <c r="P1675" t="s">
        <v>34</v>
      </c>
      <c r="Q1675">
        <v>1876.72</v>
      </c>
      <c r="R1675">
        <v>93.84</v>
      </c>
      <c r="S1675">
        <v>1782.88</v>
      </c>
      <c r="T1675">
        <v>0</v>
      </c>
      <c r="U1675">
        <v>1782.88</v>
      </c>
      <c r="V1675">
        <v>15</v>
      </c>
      <c r="W1675">
        <v>13</v>
      </c>
      <c r="X1675" t="s">
        <v>35</v>
      </c>
      <c r="Y1675">
        <v>18</v>
      </c>
      <c r="Z1675">
        <v>320.92</v>
      </c>
      <c r="AA1675">
        <v>1</v>
      </c>
    </row>
    <row r="1676" spans="1:27" x14ac:dyDescent="0.25">
      <c r="A1676" t="s">
        <v>1755</v>
      </c>
      <c r="B1676" s="6">
        <v>45859</v>
      </c>
      <c r="C1676" t="s">
        <v>27</v>
      </c>
      <c r="D1676" t="s">
        <v>66</v>
      </c>
      <c r="E1676" t="s">
        <v>29</v>
      </c>
      <c r="F1676" t="s">
        <v>73</v>
      </c>
      <c r="G1676" t="s">
        <v>144</v>
      </c>
      <c r="H1676">
        <v>7</v>
      </c>
      <c r="I1676">
        <v>284.86</v>
      </c>
      <c r="J1676">
        <v>25</v>
      </c>
      <c r="K1676">
        <v>28</v>
      </c>
      <c r="L1676">
        <v>7.85</v>
      </c>
      <c r="M1676">
        <v>4.9000000000000004</v>
      </c>
      <c r="N1676" t="s">
        <v>60</v>
      </c>
      <c r="O1676" t="s">
        <v>42</v>
      </c>
      <c r="P1676" t="s">
        <v>34</v>
      </c>
      <c r="Q1676">
        <v>1994.02</v>
      </c>
      <c r="R1676">
        <v>498.5</v>
      </c>
      <c r="S1676">
        <v>1495.52</v>
      </c>
      <c r="T1676">
        <v>0</v>
      </c>
      <c r="U1676">
        <v>1495.52</v>
      </c>
      <c r="V1676">
        <v>31</v>
      </c>
      <c r="W1676">
        <v>0</v>
      </c>
      <c r="X1676" t="s">
        <v>44</v>
      </c>
      <c r="Y1676">
        <v>15.3</v>
      </c>
      <c r="Z1676">
        <v>228.81</v>
      </c>
      <c r="AA1676">
        <v>0</v>
      </c>
    </row>
    <row r="1677" spans="1:27" x14ac:dyDescent="0.25">
      <c r="A1677" t="s">
        <v>1756</v>
      </c>
      <c r="B1677" s="6">
        <v>45859</v>
      </c>
      <c r="C1677" t="s">
        <v>53</v>
      </c>
      <c r="D1677" t="s">
        <v>46</v>
      </c>
      <c r="E1677" t="s">
        <v>47</v>
      </c>
      <c r="F1677" t="s">
        <v>111</v>
      </c>
      <c r="G1677" t="s">
        <v>144</v>
      </c>
      <c r="H1677">
        <v>4</v>
      </c>
      <c r="I1677">
        <v>100.94</v>
      </c>
      <c r="J1677">
        <v>20</v>
      </c>
      <c r="K1677">
        <v>19</v>
      </c>
      <c r="L1677">
        <v>2.77</v>
      </c>
      <c r="M1677">
        <v>4</v>
      </c>
      <c r="N1677" t="s">
        <v>68</v>
      </c>
      <c r="O1677" t="s">
        <v>42</v>
      </c>
      <c r="P1677" t="s">
        <v>34</v>
      </c>
      <c r="Q1677">
        <v>403.76</v>
      </c>
      <c r="R1677">
        <v>80.75</v>
      </c>
      <c r="S1677">
        <v>323.01</v>
      </c>
      <c r="T1677">
        <v>0</v>
      </c>
      <c r="U1677">
        <v>323.01</v>
      </c>
      <c r="V1677">
        <v>27</v>
      </c>
      <c r="W1677">
        <v>0</v>
      </c>
      <c r="X1677" t="s">
        <v>44</v>
      </c>
      <c r="Y1677">
        <v>22.9</v>
      </c>
      <c r="Z1677">
        <v>73.97</v>
      </c>
      <c r="AA1677">
        <v>0</v>
      </c>
    </row>
    <row r="1678" spans="1:27" x14ac:dyDescent="0.25">
      <c r="A1678" t="s">
        <v>1757</v>
      </c>
      <c r="B1678" s="6">
        <v>45859</v>
      </c>
      <c r="C1678" t="s">
        <v>58</v>
      </c>
      <c r="D1678" t="s">
        <v>66</v>
      </c>
      <c r="E1678" t="s">
        <v>47</v>
      </c>
      <c r="F1678" t="s">
        <v>48</v>
      </c>
      <c r="G1678" t="s">
        <v>70</v>
      </c>
      <c r="H1678">
        <v>5</v>
      </c>
      <c r="I1678">
        <v>448.1</v>
      </c>
      <c r="J1678">
        <v>15</v>
      </c>
      <c r="K1678">
        <v>46</v>
      </c>
      <c r="L1678">
        <v>6.78</v>
      </c>
      <c r="M1678">
        <v>4.5</v>
      </c>
      <c r="N1678" t="s">
        <v>60</v>
      </c>
      <c r="O1678" t="s">
        <v>33</v>
      </c>
      <c r="P1678" t="s">
        <v>56</v>
      </c>
      <c r="Q1678">
        <v>2240.5</v>
      </c>
      <c r="R1678">
        <v>336.08</v>
      </c>
      <c r="S1678">
        <v>0</v>
      </c>
      <c r="T1678">
        <v>0</v>
      </c>
      <c r="U1678">
        <v>0</v>
      </c>
      <c r="V1678">
        <v>39</v>
      </c>
      <c r="W1678">
        <v>7</v>
      </c>
      <c r="X1678" t="s">
        <v>35</v>
      </c>
      <c r="Y1678">
        <v>10.7</v>
      </c>
      <c r="Z1678">
        <v>0</v>
      </c>
      <c r="AA1678">
        <v>1</v>
      </c>
    </row>
    <row r="1679" spans="1:27" x14ac:dyDescent="0.25">
      <c r="A1679" t="s">
        <v>1758</v>
      </c>
      <c r="B1679" s="6">
        <v>45859</v>
      </c>
      <c r="C1679" t="s">
        <v>27</v>
      </c>
      <c r="D1679" t="s">
        <v>28</v>
      </c>
      <c r="E1679" t="s">
        <v>47</v>
      </c>
      <c r="F1679" t="s">
        <v>48</v>
      </c>
      <c r="G1679" t="s">
        <v>144</v>
      </c>
      <c r="H1679">
        <v>5</v>
      </c>
      <c r="I1679">
        <v>296.36</v>
      </c>
      <c r="J1679">
        <v>10</v>
      </c>
      <c r="K1679">
        <v>31</v>
      </c>
      <c r="L1679">
        <v>3.29</v>
      </c>
      <c r="M1679">
        <v>3.8</v>
      </c>
      <c r="N1679" t="s">
        <v>32</v>
      </c>
      <c r="O1679" t="s">
        <v>42</v>
      </c>
      <c r="P1679" t="s">
        <v>51</v>
      </c>
      <c r="Q1679">
        <v>1481.8</v>
      </c>
      <c r="R1679">
        <v>148.18</v>
      </c>
      <c r="S1679">
        <v>1333.62</v>
      </c>
      <c r="T1679">
        <v>0</v>
      </c>
      <c r="U1679">
        <v>1333.62</v>
      </c>
      <c r="V1679">
        <v>23</v>
      </c>
      <c r="W1679">
        <v>8</v>
      </c>
      <c r="X1679" t="s">
        <v>35</v>
      </c>
      <c r="Y1679">
        <v>9.8000000000000007</v>
      </c>
      <c r="Z1679">
        <v>130.69</v>
      </c>
      <c r="AA1679">
        <v>1</v>
      </c>
    </row>
    <row r="1680" spans="1:27" x14ac:dyDescent="0.25">
      <c r="A1680" t="s">
        <v>1759</v>
      </c>
      <c r="B1680" s="6">
        <v>45859</v>
      </c>
      <c r="C1680" t="s">
        <v>53</v>
      </c>
      <c r="D1680" t="s">
        <v>28</v>
      </c>
      <c r="E1680" t="s">
        <v>47</v>
      </c>
      <c r="F1680" t="s">
        <v>111</v>
      </c>
      <c r="G1680" t="s">
        <v>31</v>
      </c>
      <c r="H1680">
        <v>6</v>
      </c>
      <c r="I1680">
        <v>165.33</v>
      </c>
      <c r="J1680">
        <v>20</v>
      </c>
      <c r="K1680">
        <v>21</v>
      </c>
      <c r="L1680">
        <v>7.63</v>
      </c>
      <c r="M1680">
        <v>2.2000000000000002</v>
      </c>
      <c r="N1680" t="s">
        <v>41</v>
      </c>
      <c r="O1680" t="s">
        <v>33</v>
      </c>
      <c r="P1680" t="s">
        <v>56</v>
      </c>
      <c r="Q1680">
        <v>991.98</v>
      </c>
      <c r="R1680">
        <v>198.4</v>
      </c>
      <c r="S1680">
        <v>0</v>
      </c>
      <c r="T1680">
        <v>0</v>
      </c>
      <c r="U1680">
        <v>0</v>
      </c>
      <c r="V1680">
        <v>40</v>
      </c>
      <c r="W1680">
        <v>0</v>
      </c>
      <c r="X1680" t="s">
        <v>44</v>
      </c>
      <c r="Y1680">
        <v>30.9</v>
      </c>
      <c r="Z1680">
        <v>0</v>
      </c>
      <c r="AA1680">
        <v>0</v>
      </c>
    </row>
    <row r="1681" spans="1:27" x14ac:dyDescent="0.25">
      <c r="A1681" t="s">
        <v>1760</v>
      </c>
      <c r="B1681" s="6">
        <v>45859</v>
      </c>
      <c r="C1681" t="s">
        <v>75</v>
      </c>
      <c r="D1681" t="s">
        <v>28</v>
      </c>
      <c r="E1681" t="s">
        <v>29</v>
      </c>
      <c r="F1681" t="s">
        <v>73</v>
      </c>
      <c r="G1681" t="s">
        <v>63</v>
      </c>
      <c r="H1681">
        <v>3</v>
      </c>
      <c r="I1681">
        <v>419.86</v>
      </c>
      <c r="J1681">
        <v>20</v>
      </c>
      <c r="K1681">
        <v>27</v>
      </c>
      <c r="L1681">
        <v>3.68</v>
      </c>
      <c r="M1681">
        <v>4.9000000000000004</v>
      </c>
      <c r="N1681" t="s">
        <v>41</v>
      </c>
      <c r="O1681" t="s">
        <v>42</v>
      </c>
      <c r="P1681" t="s">
        <v>64</v>
      </c>
      <c r="Q1681">
        <v>1259.58</v>
      </c>
      <c r="R1681">
        <v>251.92</v>
      </c>
      <c r="S1681">
        <v>1007.66</v>
      </c>
      <c r="T1681">
        <v>0</v>
      </c>
      <c r="U1681">
        <v>1007.66</v>
      </c>
      <c r="V1681">
        <v>18</v>
      </c>
      <c r="W1681">
        <v>9</v>
      </c>
      <c r="X1681" t="s">
        <v>35</v>
      </c>
      <c r="Y1681">
        <v>16.399999999999999</v>
      </c>
      <c r="Z1681">
        <v>165.26</v>
      </c>
      <c r="AA1681">
        <v>1</v>
      </c>
    </row>
    <row r="1682" spans="1:27" x14ac:dyDescent="0.25">
      <c r="A1682" t="s">
        <v>1761</v>
      </c>
      <c r="B1682" s="6">
        <v>45860</v>
      </c>
      <c r="C1682" t="s">
        <v>37</v>
      </c>
      <c r="D1682" t="s">
        <v>66</v>
      </c>
      <c r="E1682" t="s">
        <v>47</v>
      </c>
      <c r="F1682" t="s">
        <v>86</v>
      </c>
      <c r="G1682" t="s">
        <v>82</v>
      </c>
      <c r="H1682">
        <v>7</v>
      </c>
      <c r="I1682">
        <v>446.45</v>
      </c>
      <c r="J1682">
        <v>20</v>
      </c>
      <c r="K1682">
        <v>26</v>
      </c>
      <c r="L1682">
        <v>1.87</v>
      </c>
      <c r="M1682">
        <v>4.3</v>
      </c>
      <c r="N1682" t="s">
        <v>50</v>
      </c>
      <c r="O1682" t="s">
        <v>33</v>
      </c>
      <c r="P1682" t="s">
        <v>34</v>
      </c>
      <c r="Q1682">
        <v>3125.15</v>
      </c>
      <c r="R1682">
        <v>625.03</v>
      </c>
      <c r="S1682">
        <v>0</v>
      </c>
      <c r="T1682">
        <v>0</v>
      </c>
      <c r="U1682">
        <v>0</v>
      </c>
      <c r="V1682">
        <v>37</v>
      </c>
      <c r="W1682">
        <v>0</v>
      </c>
      <c r="X1682" t="s">
        <v>44</v>
      </c>
      <c r="Y1682">
        <v>28.8</v>
      </c>
      <c r="Z1682">
        <v>0</v>
      </c>
      <c r="AA1682">
        <v>0</v>
      </c>
    </row>
    <row r="1683" spans="1:27" x14ac:dyDescent="0.25">
      <c r="A1683" t="s">
        <v>1762</v>
      </c>
      <c r="B1683" s="6">
        <v>45860</v>
      </c>
      <c r="C1683" t="s">
        <v>37</v>
      </c>
      <c r="D1683" t="s">
        <v>54</v>
      </c>
      <c r="E1683" t="s">
        <v>47</v>
      </c>
      <c r="F1683" t="s">
        <v>48</v>
      </c>
      <c r="G1683" t="s">
        <v>78</v>
      </c>
      <c r="H1683">
        <v>1</v>
      </c>
      <c r="I1683">
        <v>398.9</v>
      </c>
      <c r="J1683">
        <v>5</v>
      </c>
      <c r="K1683">
        <v>23</v>
      </c>
      <c r="L1683">
        <v>4.3899999999999997</v>
      </c>
      <c r="M1683">
        <v>2.6</v>
      </c>
      <c r="N1683" t="s">
        <v>68</v>
      </c>
      <c r="O1683" t="s">
        <v>42</v>
      </c>
      <c r="P1683" t="s">
        <v>56</v>
      </c>
      <c r="Q1683">
        <v>398.9</v>
      </c>
      <c r="R1683">
        <v>19.940000000000001</v>
      </c>
      <c r="S1683">
        <v>378.96</v>
      </c>
      <c r="T1683">
        <v>0</v>
      </c>
      <c r="U1683">
        <v>378.96</v>
      </c>
      <c r="V1683">
        <v>30</v>
      </c>
      <c r="W1683">
        <v>0</v>
      </c>
      <c r="X1683" t="s">
        <v>44</v>
      </c>
      <c r="Y1683">
        <v>14.3</v>
      </c>
      <c r="Z1683">
        <v>54.19</v>
      </c>
      <c r="AA1683">
        <v>0</v>
      </c>
    </row>
    <row r="1684" spans="1:27" x14ac:dyDescent="0.25">
      <c r="A1684" t="s">
        <v>1763</v>
      </c>
      <c r="B1684" s="6">
        <v>45860</v>
      </c>
      <c r="C1684" t="s">
        <v>27</v>
      </c>
      <c r="D1684" t="s">
        <v>28</v>
      </c>
      <c r="E1684" t="s">
        <v>29</v>
      </c>
      <c r="F1684" t="s">
        <v>111</v>
      </c>
      <c r="G1684" t="s">
        <v>78</v>
      </c>
      <c r="H1684">
        <v>7</v>
      </c>
      <c r="I1684">
        <v>332.42</v>
      </c>
      <c r="J1684">
        <v>0</v>
      </c>
      <c r="K1684">
        <v>20</v>
      </c>
      <c r="L1684">
        <v>6.62</v>
      </c>
      <c r="M1684">
        <v>4.2</v>
      </c>
      <c r="N1684" t="s">
        <v>41</v>
      </c>
      <c r="O1684" t="s">
        <v>33</v>
      </c>
      <c r="P1684" t="s">
        <v>43</v>
      </c>
      <c r="Q1684">
        <v>2326.94</v>
      </c>
      <c r="R1684">
        <v>0</v>
      </c>
      <c r="S1684">
        <v>0</v>
      </c>
      <c r="T1684">
        <v>0</v>
      </c>
      <c r="U1684">
        <v>0</v>
      </c>
      <c r="V1684">
        <v>41</v>
      </c>
      <c r="W1684">
        <v>0</v>
      </c>
      <c r="X1684" t="s">
        <v>44</v>
      </c>
      <c r="Y1684">
        <v>12.7</v>
      </c>
      <c r="Z1684">
        <v>0</v>
      </c>
      <c r="AA1684">
        <v>0</v>
      </c>
    </row>
    <row r="1685" spans="1:27" x14ac:dyDescent="0.25">
      <c r="A1685" t="s">
        <v>1764</v>
      </c>
      <c r="B1685" s="6">
        <v>45860</v>
      </c>
      <c r="C1685" t="s">
        <v>27</v>
      </c>
      <c r="D1685" t="s">
        <v>54</v>
      </c>
      <c r="E1685" t="s">
        <v>47</v>
      </c>
      <c r="F1685" t="s">
        <v>81</v>
      </c>
      <c r="G1685" t="s">
        <v>136</v>
      </c>
      <c r="H1685">
        <v>5</v>
      </c>
      <c r="I1685">
        <v>428.68</v>
      </c>
      <c r="J1685">
        <v>10</v>
      </c>
      <c r="K1685">
        <v>20</v>
      </c>
      <c r="L1685">
        <v>7.3</v>
      </c>
      <c r="M1685">
        <v>3.9</v>
      </c>
      <c r="N1685" t="s">
        <v>50</v>
      </c>
      <c r="O1685" t="s">
        <v>42</v>
      </c>
      <c r="P1685" t="s">
        <v>34</v>
      </c>
      <c r="Q1685">
        <v>2143.4</v>
      </c>
      <c r="R1685">
        <v>214.34</v>
      </c>
      <c r="S1685">
        <v>1929.06</v>
      </c>
      <c r="T1685">
        <v>0</v>
      </c>
      <c r="U1685">
        <v>1929.06</v>
      </c>
      <c r="V1685">
        <v>23</v>
      </c>
      <c r="W1685">
        <v>0</v>
      </c>
      <c r="X1685" t="s">
        <v>44</v>
      </c>
      <c r="Y1685">
        <v>11.3</v>
      </c>
      <c r="Z1685">
        <v>217.98</v>
      </c>
      <c r="AA1685">
        <v>0</v>
      </c>
    </row>
    <row r="1686" spans="1:27" x14ac:dyDescent="0.25">
      <c r="A1686" t="s">
        <v>1765</v>
      </c>
      <c r="B1686" s="6">
        <v>45860</v>
      </c>
      <c r="C1686" t="s">
        <v>88</v>
      </c>
      <c r="D1686" t="s">
        <v>54</v>
      </c>
      <c r="E1686" t="s">
        <v>29</v>
      </c>
      <c r="F1686" t="s">
        <v>73</v>
      </c>
      <c r="G1686" t="s">
        <v>117</v>
      </c>
      <c r="H1686">
        <v>4</v>
      </c>
      <c r="I1686">
        <v>63.88</v>
      </c>
      <c r="J1686">
        <v>10</v>
      </c>
      <c r="K1686">
        <v>36</v>
      </c>
      <c r="L1686">
        <v>7.79</v>
      </c>
      <c r="M1686">
        <v>3.8</v>
      </c>
      <c r="N1686" t="s">
        <v>60</v>
      </c>
      <c r="O1686" t="s">
        <v>42</v>
      </c>
      <c r="P1686" t="s">
        <v>64</v>
      </c>
      <c r="Q1686">
        <v>255.52</v>
      </c>
      <c r="R1686">
        <v>25.55</v>
      </c>
      <c r="S1686">
        <v>229.97</v>
      </c>
      <c r="T1686">
        <v>25</v>
      </c>
      <c r="U1686">
        <v>254.97</v>
      </c>
      <c r="V1686">
        <v>38</v>
      </c>
      <c r="W1686">
        <v>0</v>
      </c>
      <c r="X1686" t="s">
        <v>44</v>
      </c>
      <c r="Y1686">
        <v>18.7</v>
      </c>
      <c r="Z1686">
        <v>43</v>
      </c>
      <c r="AA1686">
        <v>0</v>
      </c>
    </row>
    <row r="1687" spans="1:27" x14ac:dyDescent="0.25">
      <c r="A1687" t="s">
        <v>1766</v>
      </c>
      <c r="B1687" s="6">
        <v>45860</v>
      </c>
      <c r="C1687" t="s">
        <v>58</v>
      </c>
      <c r="D1687" t="s">
        <v>46</v>
      </c>
      <c r="E1687" t="s">
        <v>47</v>
      </c>
      <c r="F1687" t="s">
        <v>111</v>
      </c>
      <c r="G1687" t="s">
        <v>40</v>
      </c>
      <c r="H1687">
        <v>7</v>
      </c>
      <c r="I1687">
        <v>471.69</v>
      </c>
      <c r="J1687">
        <v>25</v>
      </c>
      <c r="K1687">
        <v>30</v>
      </c>
      <c r="L1687">
        <v>6.2</v>
      </c>
      <c r="M1687">
        <v>3.8</v>
      </c>
      <c r="N1687" t="s">
        <v>50</v>
      </c>
      <c r="O1687" t="s">
        <v>33</v>
      </c>
      <c r="P1687" t="s">
        <v>34</v>
      </c>
      <c r="Q1687">
        <v>3301.83</v>
      </c>
      <c r="R1687">
        <v>825.46</v>
      </c>
      <c r="S1687">
        <v>0</v>
      </c>
      <c r="T1687">
        <v>0</v>
      </c>
      <c r="U1687">
        <v>0</v>
      </c>
      <c r="V1687">
        <v>25</v>
      </c>
      <c r="W1687">
        <v>5</v>
      </c>
      <c r="X1687" t="s">
        <v>44</v>
      </c>
      <c r="Y1687">
        <v>26.9</v>
      </c>
      <c r="Z1687">
        <v>0</v>
      </c>
      <c r="AA1687">
        <v>0</v>
      </c>
    </row>
    <row r="1688" spans="1:27" x14ac:dyDescent="0.25">
      <c r="A1688" t="s">
        <v>1767</v>
      </c>
      <c r="B1688" s="6">
        <v>45860</v>
      </c>
      <c r="C1688" t="s">
        <v>53</v>
      </c>
      <c r="D1688" t="s">
        <v>28</v>
      </c>
      <c r="E1688" t="s">
        <v>29</v>
      </c>
      <c r="F1688" t="s">
        <v>86</v>
      </c>
      <c r="G1688" t="s">
        <v>100</v>
      </c>
      <c r="H1688">
        <v>5</v>
      </c>
      <c r="I1688">
        <v>486.9</v>
      </c>
      <c r="J1688">
        <v>25</v>
      </c>
      <c r="K1688">
        <v>32</v>
      </c>
      <c r="L1688">
        <v>2.41</v>
      </c>
      <c r="M1688">
        <v>4.7</v>
      </c>
      <c r="N1688" t="s">
        <v>68</v>
      </c>
      <c r="O1688" t="s">
        <v>42</v>
      </c>
      <c r="P1688" t="s">
        <v>34</v>
      </c>
      <c r="Q1688">
        <v>2434.5</v>
      </c>
      <c r="R1688">
        <v>608.62</v>
      </c>
      <c r="S1688">
        <v>1825.88</v>
      </c>
      <c r="T1688">
        <v>0</v>
      </c>
      <c r="U1688">
        <v>1825.88</v>
      </c>
      <c r="V1688">
        <v>32</v>
      </c>
      <c r="W1688">
        <v>0</v>
      </c>
      <c r="X1688" t="s">
        <v>44</v>
      </c>
      <c r="Y1688">
        <v>11</v>
      </c>
      <c r="Z1688">
        <v>200.85</v>
      </c>
      <c r="AA1688">
        <v>0</v>
      </c>
    </row>
    <row r="1689" spans="1:27" x14ac:dyDescent="0.25">
      <c r="A1689" t="s">
        <v>1768</v>
      </c>
      <c r="B1689" s="6">
        <v>45861</v>
      </c>
      <c r="C1689" t="s">
        <v>53</v>
      </c>
      <c r="D1689" t="s">
        <v>38</v>
      </c>
      <c r="E1689" t="s">
        <v>29</v>
      </c>
      <c r="F1689" t="s">
        <v>111</v>
      </c>
      <c r="G1689" t="s">
        <v>117</v>
      </c>
      <c r="H1689">
        <v>1</v>
      </c>
      <c r="I1689">
        <v>125.14</v>
      </c>
      <c r="J1689">
        <v>15</v>
      </c>
      <c r="K1689">
        <v>24</v>
      </c>
      <c r="L1689">
        <v>7.91</v>
      </c>
      <c r="M1689">
        <v>4.2</v>
      </c>
      <c r="N1689" t="s">
        <v>41</v>
      </c>
      <c r="O1689" t="s">
        <v>42</v>
      </c>
      <c r="P1689" t="s">
        <v>51</v>
      </c>
      <c r="Q1689">
        <v>125.14</v>
      </c>
      <c r="R1689">
        <v>18.77</v>
      </c>
      <c r="S1689">
        <v>106.37</v>
      </c>
      <c r="T1689">
        <v>10</v>
      </c>
      <c r="U1689">
        <v>116.37</v>
      </c>
      <c r="V1689">
        <v>25</v>
      </c>
      <c r="W1689">
        <v>0</v>
      </c>
      <c r="X1689" t="s">
        <v>44</v>
      </c>
      <c r="Y1689">
        <v>20</v>
      </c>
      <c r="Z1689">
        <v>21.27</v>
      </c>
      <c r="AA1689">
        <v>0</v>
      </c>
    </row>
    <row r="1690" spans="1:27" x14ac:dyDescent="0.25">
      <c r="A1690" t="s">
        <v>1769</v>
      </c>
      <c r="B1690" s="6">
        <v>45861</v>
      </c>
      <c r="C1690" t="s">
        <v>37</v>
      </c>
      <c r="D1690" t="s">
        <v>38</v>
      </c>
      <c r="E1690" t="s">
        <v>47</v>
      </c>
      <c r="F1690" t="s">
        <v>111</v>
      </c>
      <c r="G1690" t="s">
        <v>119</v>
      </c>
      <c r="H1690">
        <v>2</v>
      </c>
      <c r="I1690">
        <v>124.27</v>
      </c>
      <c r="J1690">
        <v>25</v>
      </c>
      <c r="K1690">
        <v>20</v>
      </c>
      <c r="L1690">
        <v>1.66</v>
      </c>
      <c r="M1690">
        <v>4.5</v>
      </c>
      <c r="N1690" t="s">
        <v>60</v>
      </c>
      <c r="O1690" t="s">
        <v>42</v>
      </c>
      <c r="P1690" t="s">
        <v>51</v>
      </c>
      <c r="Q1690">
        <v>248.54</v>
      </c>
      <c r="R1690">
        <v>62.14</v>
      </c>
      <c r="S1690">
        <v>186.4</v>
      </c>
      <c r="T1690">
        <v>25</v>
      </c>
      <c r="U1690">
        <v>211.4</v>
      </c>
      <c r="V1690">
        <v>40</v>
      </c>
      <c r="W1690">
        <v>0</v>
      </c>
      <c r="X1690" t="s">
        <v>44</v>
      </c>
      <c r="Y1690">
        <v>16.600000000000001</v>
      </c>
      <c r="Z1690">
        <v>30.94</v>
      </c>
      <c r="AA1690">
        <v>0</v>
      </c>
    </row>
    <row r="1691" spans="1:27" x14ac:dyDescent="0.25">
      <c r="A1691" t="s">
        <v>1770</v>
      </c>
      <c r="B1691" s="6">
        <v>45861</v>
      </c>
      <c r="C1691" t="s">
        <v>84</v>
      </c>
      <c r="D1691" t="s">
        <v>46</v>
      </c>
      <c r="E1691" t="s">
        <v>47</v>
      </c>
      <c r="F1691" t="s">
        <v>39</v>
      </c>
      <c r="G1691" t="s">
        <v>31</v>
      </c>
      <c r="H1691">
        <v>4</v>
      </c>
      <c r="I1691">
        <v>439.73</v>
      </c>
      <c r="J1691">
        <v>20</v>
      </c>
      <c r="K1691">
        <v>34</v>
      </c>
      <c r="L1691">
        <v>3.6</v>
      </c>
      <c r="M1691">
        <v>4</v>
      </c>
      <c r="N1691" t="s">
        <v>60</v>
      </c>
      <c r="O1691" t="s">
        <v>42</v>
      </c>
      <c r="P1691" t="s">
        <v>56</v>
      </c>
      <c r="Q1691">
        <v>1758.92</v>
      </c>
      <c r="R1691">
        <v>351.78</v>
      </c>
      <c r="S1691">
        <v>1407.14</v>
      </c>
      <c r="T1691">
        <v>0</v>
      </c>
      <c r="U1691">
        <v>1407.14</v>
      </c>
      <c r="V1691">
        <v>31</v>
      </c>
      <c r="W1691">
        <v>3</v>
      </c>
      <c r="X1691" t="s">
        <v>44</v>
      </c>
      <c r="Y1691">
        <v>29.6</v>
      </c>
      <c r="Z1691">
        <v>416.51</v>
      </c>
      <c r="AA1691">
        <v>0</v>
      </c>
    </row>
    <row r="1692" spans="1:27" x14ac:dyDescent="0.25">
      <c r="A1692" t="s">
        <v>1771</v>
      </c>
      <c r="B1692" s="6">
        <v>45861</v>
      </c>
      <c r="C1692" t="s">
        <v>88</v>
      </c>
      <c r="D1692" t="s">
        <v>46</v>
      </c>
      <c r="E1692" t="s">
        <v>47</v>
      </c>
      <c r="F1692" t="s">
        <v>39</v>
      </c>
      <c r="G1692" t="s">
        <v>89</v>
      </c>
      <c r="H1692">
        <v>2</v>
      </c>
      <c r="I1692">
        <v>495.16</v>
      </c>
      <c r="J1692">
        <v>10</v>
      </c>
      <c r="K1692">
        <v>20</v>
      </c>
      <c r="L1692">
        <v>4.16</v>
      </c>
      <c r="M1692">
        <v>4.9000000000000004</v>
      </c>
      <c r="N1692" t="s">
        <v>50</v>
      </c>
      <c r="O1692" t="s">
        <v>42</v>
      </c>
      <c r="P1692" t="s">
        <v>56</v>
      </c>
      <c r="Q1692">
        <v>990.32</v>
      </c>
      <c r="R1692">
        <v>99.03</v>
      </c>
      <c r="S1692">
        <v>891.29</v>
      </c>
      <c r="T1692">
        <v>0</v>
      </c>
      <c r="U1692">
        <v>891.29</v>
      </c>
      <c r="V1692">
        <v>27</v>
      </c>
      <c r="W1692">
        <v>0</v>
      </c>
      <c r="X1692" t="s">
        <v>44</v>
      </c>
      <c r="Y1692">
        <v>31.6</v>
      </c>
      <c r="Z1692">
        <v>281.64999999999998</v>
      </c>
      <c r="AA1692">
        <v>0</v>
      </c>
    </row>
    <row r="1693" spans="1:27" x14ac:dyDescent="0.25">
      <c r="A1693" t="s">
        <v>1772</v>
      </c>
      <c r="B1693" s="6">
        <v>45862</v>
      </c>
      <c r="C1693" t="s">
        <v>80</v>
      </c>
      <c r="D1693" t="s">
        <v>66</v>
      </c>
      <c r="E1693" t="s">
        <v>47</v>
      </c>
      <c r="F1693" t="s">
        <v>30</v>
      </c>
      <c r="G1693" t="s">
        <v>67</v>
      </c>
      <c r="H1693">
        <v>7</v>
      </c>
      <c r="I1693">
        <v>28.11</v>
      </c>
      <c r="J1693">
        <v>25</v>
      </c>
      <c r="K1693">
        <v>27</v>
      </c>
      <c r="L1693">
        <v>5.71</v>
      </c>
      <c r="M1693">
        <v>4.2</v>
      </c>
      <c r="N1693" t="s">
        <v>60</v>
      </c>
      <c r="O1693" t="s">
        <v>42</v>
      </c>
      <c r="P1693" t="s">
        <v>34</v>
      </c>
      <c r="Q1693">
        <v>196.77</v>
      </c>
      <c r="R1693">
        <v>49.19</v>
      </c>
      <c r="S1693">
        <v>147.58000000000001</v>
      </c>
      <c r="T1693">
        <v>10</v>
      </c>
      <c r="U1693">
        <v>157.58000000000001</v>
      </c>
      <c r="V1693">
        <v>33</v>
      </c>
      <c r="W1693">
        <v>0</v>
      </c>
      <c r="X1693" t="s">
        <v>44</v>
      </c>
      <c r="Y1693">
        <v>28.4</v>
      </c>
      <c r="Z1693">
        <v>41.91</v>
      </c>
      <c r="AA1693">
        <v>0</v>
      </c>
    </row>
    <row r="1694" spans="1:27" x14ac:dyDescent="0.25">
      <c r="A1694" t="s">
        <v>1773</v>
      </c>
      <c r="B1694" s="6">
        <v>45862</v>
      </c>
      <c r="C1694" t="s">
        <v>37</v>
      </c>
      <c r="D1694" t="s">
        <v>28</v>
      </c>
      <c r="E1694" t="s">
        <v>47</v>
      </c>
      <c r="F1694" t="s">
        <v>81</v>
      </c>
      <c r="G1694" t="s">
        <v>78</v>
      </c>
      <c r="H1694">
        <v>7</v>
      </c>
      <c r="I1694">
        <v>220.51</v>
      </c>
      <c r="J1694">
        <v>5</v>
      </c>
      <c r="K1694">
        <v>26</v>
      </c>
      <c r="L1694">
        <v>2.93</v>
      </c>
      <c r="M1694">
        <v>3.7</v>
      </c>
      <c r="N1694" t="s">
        <v>60</v>
      </c>
      <c r="O1694" t="s">
        <v>33</v>
      </c>
      <c r="P1694" t="s">
        <v>56</v>
      </c>
      <c r="Q1694">
        <v>1543.57</v>
      </c>
      <c r="R1694">
        <v>77.180000000000007</v>
      </c>
      <c r="S1694">
        <v>0</v>
      </c>
      <c r="T1694">
        <v>0</v>
      </c>
      <c r="U1694">
        <v>0</v>
      </c>
      <c r="V1694">
        <v>16</v>
      </c>
      <c r="W1694">
        <v>10</v>
      </c>
      <c r="X1694" t="s">
        <v>35</v>
      </c>
      <c r="Y1694">
        <v>27.8</v>
      </c>
      <c r="Z1694">
        <v>0</v>
      </c>
      <c r="AA1694">
        <v>1</v>
      </c>
    </row>
    <row r="1695" spans="1:27" x14ac:dyDescent="0.25">
      <c r="A1695" t="s">
        <v>1774</v>
      </c>
      <c r="B1695" s="6">
        <v>45862</v>
      </c>
      <c r="C1695" t="s">
        <v>27</v>
      </c>
      <c r="D1695" t="s">
        <v>38</v>
      </c>
      <c r="E1695" t="s">
        <v>29</v>
      </c>
      <c r="F1695" t="s">
        <v>86</v>
      </c>
      <c r="G1695" t="s">
        <v>67</v>
      </c>
      <c r="H1695">
        <v>1</v>
      </c>
      <c r="I1695">
        <v>74.459999999999994</v>
      </c>
      <c r="J1695">
        <v>20</v>
      </c>
      <c r="K1695">
        <v>28</v>
      </c>
      <c r="L1695">
        <v>3.66</v>
      </c>
      <c r="M1695">
        <v>5</v>
      </c>
      <c r="N1695" t="s">
        <v>41</v>
      </c>
      <c r="O1695" t="s">
        <v>42</v>
      </c>
      <c r="P1695" t="s">
        <v>43</v>
      </c>
      <c r="Q1695">
        <v>74.459999999999994</v>
      </c>
      <c r="R1695">
        <v>14.89</v>
      </c>
      <c r="S1695">
        <v>59.57</v>
      </c>
      <c r="T1695">
        <v>25</v>
      </c>
      <c r="U1695">
        <v>84.57</v>
      </c>
      <c r="V1695">
        <v>30</v>
      </c>
      <c r="W1695">
        <v>0</v>
      </c>
      <c r="X1695" t="s">
        <v>44</v>
      </c>
      <c r="Y1695">
        <v>24.6</v>
      </c>
      <c r="Z1695">
        <v>14.65</v>
      </c>
      <c r="AA1695">
        <v>0</v>
      </c>
    </row>
    <row r="1696" spans="1:27" x14ac:dyDescent="0.25">
      <c r="A1696" t="s">
        <v>1775</v>
      </c>
      <c r="B1696" s="6">
        <v>45862</v>
      </c>
      <c r="C1696" t="s">
        <v>58</v>
      </c>
      <c r="D1696" t="s">
        <v>38</v>
      </c>
      <c r="E1696" t="s">
        <v>47</v>
      </c>
      <c r="F1696" t="s">
        <v>73</v>
      </c>
      <c r="G1696" t="s">
        <v>70</v>
      </c>
      <c r="H1696">
        <v>2</v>
      </c>
      <c r="I1696">
        <v>410.31</v>
      </c>
      <c r="J1696">
        <v>15</v>
      </c>
      <c r="K1696">
        <v>33</v>
      </c>
      <c r="L1696">
        <v>5.0199999999999996</v>
      </c>
      <c r="M1696">
        <v>3.2</v>
      </c>
      <c r="N1696" t="s">
        <v>50</v>
      </c>
      <c r="O1696" t="s">
        <v>42</v>
      </c>
      <c r="P1696" t="s">
        <v>64</v>
      </c>
      <c r="Q1696">
        <v>820.62</v>
      </c>
      <c r="R1696">
        <v>123.09</v>
      </c>
      <c r="S1696">
        <v>697.53</v>
      </c>
      <c r="T1696">
        <v>0</v>
      </c>
      <c r="U1696">
        <v>697.53</v>
      </c>
      <c r="V1696">
        <v>25</v>
      </c>
      <c r="W1696">
        <v>8</v>
      </c>
      <c r="X1696" t="s">
        <v>35</v>
      </c>
      <c r="Y1696">
        <v>12.1</v>
      </c>
      <c r="Z1696">
        <v>84.4</v>
      </c>
      <c r="AA1696">
        <v>1</v>
      </c>
    </row>
    <row r="1697" spans="1:27" x14ac:dyDescent="0.25">
      <c r="A1697" t="s">
        <v>1776</v>
      </c>
      <c r="B1697" s="6">
        <v>45863</v>
      </c>
      <c r="C1697" t="s">
        <v>80</v>
      </c>
      <c r="D1697" t="s">
        <v>38</v>
      </c>
      <c r="E1697" t="s">
        <v>29</v>
      </c>
      <c r="F1697" t="s">
        <v>39</v>
      </c>
      <c r="G1697" t="s">
        <v>119</v>
      </c>
      <c r="H1697">
        <v>7</v>
      </c>
      <c r="I1697">
        <v>176.47</v>
      </c>
      <c r="J1697">
        <v>20</v>
      </c>
      <c r="K1697">
        <v>24</v>
      </c>
      <c r="L1697">
        <v>4.9800000000000004</v>
      </c>
      <c r="M1697">
        <v>4.7</v>
      </c>
      <c r="N1697" t="s">
        <v>41</v>
      </c>
      <c r="O1697" t="s">
        <v>42</v>
      </c>
      <c r="P1697" t="s">
        <v>34</v>
      </c>
      <c r="Q1697">
        <v>1235.29</v>
      </c>
      <c r="R1697">
        <v>247.06</v>
      </c>
      <c r="S1697">
        <v>988.23</v>
      </c>
      <c r="T1697">
        <v>0</v>
      </c>
      <c r="U1697">
        <v>988.23</v>
      </c>
      <c r="V1697">
        <v>22</v>
      </c>
      <c r="W1697">
        <v>2</v>
      </c>
      <c r="X1697" t="s">
        <v>44</v>
      </c>
      <c r="Y1697">
        <v>23.2</v>
      </c>
      <c r="Z1697">
        <v>229.27</v>
      </c>
      <c r="AA1697">
        <v>0</v>
      </c>
    </row>
    <row r="1698" spans="1:27" x14ac:dyDescent="0.25">
      <c r="A1698" t="s">
        <v>1777</v>
      </c>
      <c r="B1698" s="6">
        <v>45863</v>
      </c>
      <c r="C1698" t="s">
        <v>80</v>
      </c>
      <c r="D1698" t="s">
        <v>38</v>
      </c>
      <c r="E1698" t="s">
        <v>47</v>
      </c>
      <c r="F1698" t="s">
        <v>30</v>
      </c>
      <c r="G1698" t="s">
        <v>67</v>
      </c>
      <c r="H1698">
        <v>3</v>
      </c>
      <c r="I1698">
        <v>413.19</v>
      </c>
      <c r="J1698">
        <v>20</v>
      </c>
      <c r="K1698">
        <v>15</v>
      </c>
      <c r="L1698">
        <v>3.18</v>
      </c>
      <c r="M1698">
        <v>4.9000000000000004</v>
      </c>
      <c r="N1698" t="s">
        <v>50</v>
      </c>
      <c r="O1698" t="s">
        <v>33</v>
      </c>
      <c r="P1698" t="s">
        <v>51</v>
      </c>
      <c r="Q1698">
        <v>1239.57</v>
      </c>
      <c r="R1698">
        <v>247.91</v>
      </c>
      <c r="S1698">
        <v>0</v>
      </c>
      <c r="T1698">
        <v>0</v>
      </c>
      <c r="U1698">
        <v>0</v>
      </c>
      <c r="V1698">
        <v>30</v>
      </c>
      <c r="W1698">
        <v>0</v>
      </c>
      <c r="X1698" t="s">
        <v>44</v>
      </c>
      <c r="Y1698">
        <v>30.5</v>
      </c>
      <c r="Z1698">
        <v>0</v>
      </c>
      <c r="AA1698">
        <v>0</v>
      </c>
    </row>
    <row r="1699" spans="1:27" x14ac:dyDescent="0.25">
      <c r="A1699" t="s">
        <v>1778</v>
      </c>
      <c r="B1699" s="6">
        <v>45863</v>
      </c>
      <c r="C1699" t="s">
        <v>37</v>
      </c>
      <c r="D1699" t="s">
        <v>46</v>
      </c>
      <c r="E1699" t="s">
        <v>47</v>
      </c>
      <c r="F1699" t="s">
        <v>86</v>
      </c>
      <c r="G1699" t="s">
        <v>78</v>
      </c>
      <c r="H1699">
        <v>6</v>
      </c>
      <c r="I1699">
        <v>385.49</v>
      </c>
      <c r="J1699">
        <v>25</v>
      </c>
      <c r="K1699">
        <v>25</v>
      </c>
      <c r="L1699">
        <v>0.81</v>
      </c>
      <c r="M1699">
        <v>3.9</v>
      </c>
      <c r="N1699" t="s">
        <v>68</v>
      </c>
      <c r="O1699" t="s">
        <v>42</v>
      </c>
      <c r="P1699" t="s">
        <v>56</v>
      </c>
      <c r="Q1699">
        <v>2312.94</v>
      </c>
      <c r="R1699">
        <v>578.24</v>
      </c>
      <c r="S1699">
        <v>1734.7</v>
      </c>
      <c r="T1699">
        <v>0</v>
      </c>
      <c r="U1699">
        <v>1734.7</v>
      </c>
      <c r="V1699">
        <v>34</v>
      </c>
      <c r="W1699">
        <v>0</v>
      </c>
      <c r="X1699" t="s">
        <v>44</v>
      </c>
      <c r="Y1699">
        <v>28.1</v>
      </c>
      <c r="Z1699">
        <v>487.45</v>
      </c>
      <c r="AA1699">
        <v>0</v>
      </c>
    </row>
    <row r="1700" spans="1:27" x14ac:dyDescent="0.25">
      <c r="A1700" t="s">
        <v>1779</v>
      </c>
      <c r="B1700" s="6">
        <v>45863</v>
      </c>
      <c r="C1700" t="s">
        <v>27</v>
      </c>
      <c r="D1700" t="s">
        <v>66</v>
      </c>
      <c r="E1700" t="s">
        <v>29</v>
      </c>
      <c r="F1700" t="s">
        <v>86</v>
      </c>
      <c r="G1700" t="s">
        <v>55</v>
      </c>
      <c r="H1700">
        <v>6</v>
      </c>
      <c r="I1700">
        <v>442.57</v>
      </c>
      <c r="J1700">
        <v>10</v>
      </c>
      <c r="K1700">
        <v>24</v>
      </c>
      <c r="L1700">
        <v>2.62</v>
      </c>
      <c r="M1700">
        <v>4.4000000000000004</v>
      </c>
      <c r="N1700" t="s">
        <v>60</v>
      </c>
      <c r="O1700" t="s">
        <v>42</v>
      </c>
      <c r="P1700" t="s">
        <v>43</v>
      </c>
      <c r="Q1700">
        <v>2655.42</v>
      </c>
      <c r="R1700">
        <v>265.54000000000002</v>
      </c>
      <c r="S1700">
        <v>2389.88</v>
      </c>
      <c r="T1700">
        <v>0</v>
      </c>
      <c r="U1700">
        <v>2389.88</v>
      </c>
      <c r="V1700">
        <v>31</v>
      </c>
      <c r="W1700">
        <v>0</v>
      </c>
      <c r="X1700" t="s">
        <v>44</v>
      </c>
      <c r="Y1700">
        <v>30.4</v>
      </c>
      <c r="Z1700">
        <v>726.52</v>
      </c>
      <c r="AA1700">
        <v>0</v>
      </c>
    </row>
    <row r="1701" spans="1:27" x14ac:dyDescent="0.25">
      <c r="A1701" t="s">
        <v>1780</v>
      </c>
      <c r="B1701" s="6">
        <v>45863</v>
      </c>
      <c r="C1701" t="s">
        <v>53</v>
      </c>
      <c r="D1701" t="s">
        <v>54</v>
      </c>
      <c r="E1701" t="s">
        <v>29</v>
      </c>
      <c r="F1701" t="s">
        <v>93</v>
      </c>
      <c r="G1701" t="s">
        <v>49</v>
      </c>
      <c r="H1701">
        <v>4</v>
      </c>
      <c r="I1701">
        <v>300.55</v>
      </c>
      <c r="J1701">
        <v>10</v>
      </c>
      <c r="K1701">
        <v>32</v>
      </c>
      <c r="L1701">
        <v>3.38</v>
      </c>
      <c r="M1701">
        <v>4</v>
      </c>
      <c r="N1701" t="s">
        <v>60</v>
      </c>
      <c r="O1701" t="s">
        <v>42</v>
      </c>
      <c r="P1701" t="s">
        <v>56</v>
      </c>
      <c r="Q1701">
        <v>1202.2</v>
      </c>
      <c r="R1701">
        <v>120.22</v>
      </c>
      <c r="S1701">
        <v>1081.98</v>
      </c>
      <c r="T1701">
        <v>0</v>
      </c>
      <c r="U1701">
        <v>1081.98</v>
      </c>
      <c r="V1701">
        <v>31</v>
      </c>
      <c r="W1701">
        <v>1</v>
      </c>
      <c r="X1701" t="s">
        <v>44</v>
      </c>
      <c r="Y1701">
        <v>28.1</v>
      </c>
      <c r="Z1701">
        <v>304.04000000000002</v>
      </c>
      <c r="AA1701">
        <v>0</v>
      </c>
    </row>
    <row r="1702" spans="1:27" x14ac:dyDescent="0.25">
      <c r="A1702" t="s">
        <v>1781</v>
      </c>
      <c r="B1702" s="6">
        <v>45863</v>
      </c>
      <c r="C1702" t="s">
        <v>84</v>
      </c>
      <c r="D1702" t="s">
        <v>38</v>
      </c>
      <c r="E1702" t="s">
        <v>47</v>
      </c>
      <c r="F1702" t="s">
        <v>81</v>
      </c>
      <c r="G1702" t="s">
        <v>82</v>
      </c>
      <c r="H1702">
        <v>2</v>
      </c>
      <c r="I1702">
        <v>115.64</v>
      </c>
      <c r="J1702">
        <v>10</v>
      </c>
      <c r="K1702">
        <v>19</v>
      </c>
      <c r="L1702">
        <v>7.25</v>
      </c>
      <c r="M1702">
        <v>3.6</v>
      </c>
      <c r="N1702" t="s">
        <v>32</v>
      </c>
      <c r="O1702" t="s">
        <v>42</v>
      </c>
      <c r="P1702" t="s">
        <v>64</v>
      </c>
      <c r="Q1702">
        <v>231.28</v>
      </c>
      <c r="R1702">
        <v>23.13</v>
      </c>
      <c r="S1702">
        <v>208.15</v>
      </c>
      <c r="T1702">
        <v>15</v>
      </c>
      <c r="U1702">
        <v>223.15</v>
      </c>
      <c r="V1702">
        <v>17</v>
      </c>
      <c r="W1702">
        <v>2</v>
      </c>
      <c r="X1702" t="s">
        <v>44</v>
      </c>
      <c r="Y1702">
        <v>11.2</v>
      </c>
      <c r="Z1702">
        <v>23.31</v>
      </c>
      <c r="AA1702">
        <v>0</v>
      </c>
    </row>
    <row r="1703" spans="1:27" x14ac:dyDescent="0.25">
      <c r="A1703" t="s">
        <v>1782</v>
      </c>
      <c r="B1703" s="6">
        <v>45864</v>
      </c>
      <c r="C1703" t="s">
        <v>58</v>
      </c>
      <c r="D1703" t="s">
        <v>28</v>
      </c>
      <c r="E1703" t="s">
        <v>47</v>
      </c>
      <c r="F1703" t="s">
        <v>73</v>
      </c>
      <c r="G1703" t="s">
        <v>136</v>
      </c>
      <c r="H1703">
        <v>7</v>
      </c>
      <c r="I1703">
        <v>216.56</v>
      </c>
      <c r="J1703">
        <v>5</v>
      </c>
      <c r="K1703">
        <v>31</v>
      </c>
      <c r="L1703">
        <v>4.34</v>
      </c>
      <c r="M1703">
        <v>4.3</v>
      </c>
      <c r="N1703" t="s">
        <v>68</v>
      </c>
      <c r="O1703" t="s">
        <v>42</v>
      </c>
      <c r="P1703" t="s">
        <v>34</v>
      </c>
      <c r="Q1703">
        <v>1515.92</v>
      </c>
      <c r="R1703">
        <v>75.8</v>
      </c>
      <c r="S1703">
        <v>1440.12</v>
      </c>
      <c r="T1703">
        <v>0</v>
      </c>
      <c r="U1703">
        <v>1440.12</v>
      </c>
      <c r="V1703">
        <v>38</v>
      </c>
      <c r="W1703">
        <v>0</v>
      </c>
      <c r="X1703" t="s">
        <v>44</v>
      </c>
      <c r="Y1703">
        <v>12.2</v>
      </c>
      <c r="Z1703">
        <v>175.69</v>
      </c>
      <c r="AA1703">
        <v>0</v>
      </c>
    </row>
    <row r="1704" spans="1:27" x14ac:dyDescent="0.25">
      <c r="A1704" t="s">
        <v>1783</v>
      </c>
      <c r="B1704" s="6">
        <v>45864</v>
      </c>
      <c r="C1704" t="s">
        <v>53</v>
      </c>
      <c r="D1704" t="s">
        <v>54</v>
      </c>
      <c r="E1704" t="s">
        <v>29</v>
      </c>
      <c r="F1704" t="s">
        <v>76</v>
      </c>
      <c r="G1704" t="s">
        <v>119</v>
      </c>
      <c r="H1704">
        <v>7</v>
      </c>
      <c r="I1704">
        <v>483.42</v>
      </c>
      <c r="J1704">
        <v>10</v>
      </c>
      <c r="K1704">
        <v>17</v>
      </c>
      <c r="L1704">
        <v>4.1900000000000004</v>
      </c>
      <c r="M1704">
        <v>4.4000000000000004</v>
      </c>
      <c r="N1704" t="s">
        <v>60</v>
      </c>
      <c r="O1704" t="s">
        <v>42</v>
      </c>
      <c r="P1704" t="s">
        <v>43</v>
      </c>
      <c r="Q1704">
        <v>3383.94</v>
      </c>
      <c r="R1704">
        <v>338.39</v>
      </c>
      <c r="S1704">
        <v>3045.55</v>
      </c>
      <c r="T1704">
        <v>0</v>
      </c>
      <c r="U1704">
        <v>3045.55</v>
      </c>
      <c r="V1704">
        <v>41</v>
      </c>
      <c r="W1704">
        <v>0</v>
      </c>
      <c r="X1704" t="s">
        <v>44</v>
      </c>
      <c r="Y1704">
        <v>16.399999999999999</v>
      </c>
      <c r="Z1704">
        <v>499.47</v>
      </c>
      <c r="AA1704">
        <v>0</v>
      </c>
    </row>
    <row r="1705" spans="1:27" x14ac:dyDescent="0.25">
      <c r="A1705" t="s">
        <v>1784</v>
      </c>
      <c r="B1705" s="6">
        <v>45864</v>
      </c>
      <c r="C1705" t="s">
        <v>80</v>
      </c>
      <c r="D1705" t="s">
        <v>66</v>
      </c>
      <c r="E1705" t="s">
        <v>29</v>
      </c>
      <c r="F1705" t="s">
        <v>93</v>
      </c>
      <c r="G1705" t="s">
        <v>31</v>
      </c>
      <c r="H1705">
        <v>6</v>
      </c>
      <c r="I1705">
        <v>223.09</v>
      </c>
      <c r="J1705">
        <v>20</v>
      </c>
      <c r="K1705">
        <v>37</v>
      </c>
      <c r="L1705">
        <v>1.94</v>
      </c>
      <c r="M1705">
        <v>3.5</v>
      </c>
      <c r="N1705" t="s">
        <v>60</v>
      </c>
      <c r="O1705" t="s">
        <v>42</v>
      </c>
      <c r="P1705" t="s">
        <v>43</v>
      </c>
      <c r="Q1705">
        <v>1338.54</v>
      </c>
      <c r="R1705">
        <v>267.70999999999998</v>
      </c>
      <c r="S1705">
        <v>1070.83</v>
      </c>
      <c r="T1705">
        <v>0</v>
      </c>
      <c r="U1705">
        <v>1070.83</v>
      </c>
      <c r="V1705">
        <v>17</v>
      </c>
      <c r="W1705">
        <v>20</v>
      </c>
      <c r="X1705" t="s">
        <v>35</v>
      </c>
      <c r="Y1705">
        <v>20.399999999999999</v>
      </c>
      <c r="Z1705">
        <v>218.45</v>
      </c>
      <c r="AA1705">
        <v>1</v>
      </c>
    </row>
    <row r="1706" spans="1:27" x14ac:dyDescent="0.25">
      <c r="A1706" t="s">
        <v>1785</v>
      </c>
      <c r="B1706" s="6">
        <v>45864</v>
      </c>
      <c r="C1706" t="s">
        <v>53</v>
      </c>
      <c r="D1706" t="s">
        <v>54</v>
      </c>
      <c r="E1706" t="s">
        <v>47</v>
      </c>
      <c r="F1706" t="s">
        <v>76</v>
      </c>
      <c r="G1706" t="s">
        <v>144</v>
      </c>
      <c r="H1706">
        <v>3</v>
      </c>
      <c r="I1706">
        <v>465.5</v>
      </c>
      <c r="J1706">
        <v>10</v>
      </c>
      <c r="K1706">
        <v>16</v>
      </c>
      <c r="L1706">
        <v>4.99</v>
      </c>
      <c r="M1706">
        <v>4.5</v>
      </c>
      <c r="N1706" t="s">
        <v>60</v>
      </c>
      <c r="O1706" t="s">
        <v>42</v>
      </c>
      <c r="P1706" t="s">
        <v>56</v>
      </c>
      <c r="Q1706">
        <v>1396.5</v>
      </c>
      <c r="R1706">
        <v>139.65</v>
      </c>
      <c r="S1706">
        <v>1256.8499999999999</v>
      </c>
      <c r="T1706">
        <v>0</v>
      </c>
      <c r="U1706">
        <v>1256.8499999999999</v>
      </c>
      <c r="V1706">
        <v>23</v>
      </c>
      <c r="W1706">
        <v>0</v>
      </c>
      <c r="X1706" t="s">
        <v>44</v>
      </c>
      <c r="Y1706">
        <v>23.7</v>
      </c>
      <c r="Z1706">
        <v>297.87</v>
      </c>
      <c r="AA1706">
        <v>0</v>
      </c>
    </row>
    <row r="1707" spans="1:27" x14ac:dyDescent="0.25">
      <c r="A1707" t="s">
        <v>1786</v>
      </c>
      <c r="B1707" s="6">
        <v>45864</v>
      </c>
      <c r="C1707" t="s">
        <v>88</v>
      </c>
      <c r="D1707" t="s">
        <v>28</v>
      </c>
      <c r="E1707" t="s">
        <v>47</v>
      </c>
      <c r="F1707" t="s">
        <v>81</v>
      </c>
      <c r="G1707" t="s">
        <v>82</v>
      </c>
      <c r="H1707">
        <v>2</v>
      </c>
      <c r="I1707">
        <v>254.98</v>
      </c>
      <c r="J1707">
        <v>20</v>
      </c>
      <c r="K1707">
        <v>27</v>
      </c>
      <c r="L1707">
        <v>4.21</v>
      </c>
      <c r="M1707">
        <v>3.9</v>
      </c>
      <c r="N1707" t="s">
        <v>60</v>
      </c>
      <c r="O1707" t="s">
        <v>42</v>
      </c>
      <c r="P1707" t="s">
        <v>43</v>
      </c>
      <c r="Q1707">
        <v>509.96</v>
      </c>
      <c r="R1707">
        <v>101.99</v>
      </c>
      <c r="S1707">
        <v>407.97</v>
      </c>
      <c r="T1707">
        <v>0</v>
      </c>
      <c r="U1707">
        <v>407.97</v>
      </c>
      <c r="V1707">
        <v>33</v>
      </c>
      <c r="W1707">
        <v>0</v>
      </c>
      <c r="X1707" t="s">
        <v>44</v>
      </c>
      <c r="Y1707">
        <v>13.1</v>
      </c>
      <c r="Z1707">
        <v>53.44</v>
      </c>
      <c r="AA1707">
        <v>0</v>
      </c>
    </row>
    <row r="1708" spans="1:27" x14ac:dyDescent="0.25">
      <c r="A1708" t="s">
        <v>1787</v>
      </c>
      <c r="B1708" s="6">
        <v>45865</v>
      </c>
      <c r="C1708" t="s">
        <v>88</v>
      </c>
      <c r="D1708" t="s">
        <v>66</v>
      </c>
      <c r="E1708" t="s">
        <v>29</v>
      </c>
      <c r="F1708" t="s">
        <v>48</v>
      </c>
      <c r="G1708" t="s">
        <v>89</v>
      </c>
      <c r="H1708">
        <v>2</v>
      </c>
      <c r="I1708">
        <v>372.86</v>
      </c>
      <c r="J1708">
        <v>5</v>
      </c>
      <c r="K1708">
        <v>39</v>
      </c>
      <c r="L1708">
        <v>6.84</v>
      </c>
      <c r="M1708">
        <v>4.9000000000000004</v>
      </c>
      <c r="N1708" t="s">
        <v>41</v>
      </c>
      <c r="O1708" t="s">
        <v>42</v>
      </c>
      <c r="P1708" t="s">
        <v>34</v>
      </c>
      <c r="Q1708">
        <v>745.72</v>
      </c>
      <c r="R1708">
        <v>37.29</v>
      </c>
      <c r="S1708">
        <v>708.43</v>
      </c>
      <c r="T1708">
        <v>0</v>
      </c>
      <c r="U1708">
        <v>708.43</v>
      </c>
      <c r="V1708">
        <v>16</v>
      </c>
      <c r="W1708">
        <v>23</v>
      </c>
      <c r="X1708" t="s">
        <v>35</v>
      </c>
      <c r="Y1708">
        <v>25.4</v>
      </c>
      <c r="Z1708">
        <v>179.94</v>
      </c>
      <c r="AA1708">
        <v>1</v>
      </c>
    </row>
    <row r="1709" spans="1:27" x14ac:dyDescent="0.25">
      <c r="A1709" t="s">
        <v>1788</v>
      </c>
      <c r="B1709" s="6">
        <v>45865</v>
      </c>
      <c r="C1709" t="s">
        <v>88</v>
      </c>
      <c r="D1709" t="s">
        <v>28</v>
      </c>
      <c r="E1709" t="s">
        <v>47</v>
      </c>
      <c r="F1709" t="s">
        <v>30</v>
      </c>
      <c r="G1709" t="s">
        <v>89</v>
      </c>
      <c r="H1709">
        <v>5</v>
      </c>
      <c r="I1709">
        <v>51.27</v>
      </c>
      <c r="J1709">
        <v>20</v>
      </c>
      <c r="K1709">
        <v>17</v>
      </c>
      <c r="L1709">
        <v>1</v>
      </c>
      <c r="M1709">
        <v>4.4000000000000004</v>
      </c>
      <c r="N1709" t="s">
        <v>50</v>
      </c>
      <c r="O1709" t="s">
        <v>42</v>
      </c>
      <c r="P1709" t="s">
        <v>64</v>
      </c>
      <c r="Q1709">
        <v>256.35000000000002</v>
      </c>
      <c r="R1709">
        <v>51.27</v>
      </c>
      <c r="S1709">
        <v>205.08</v>
      </c>
      <c r="T1709">
        <v>15</v>
      </c>
      <c r="U1709">
        <v>220.08</v>
      </c>
      <c r="V1709">
        <v>41</v>
      </c>
      <c r="W1709">
        <v>0</v>
      </c>
      <c r="X1709" t="s">
        <v>44</v>
      </c>
      <c r="Y1709">
        <v>11</v>
      </c>
      <c r="Z1709">
        <v>22.56</v>
      </c>
      <c r="AA1709">
        <v>0</v>
      </c>
    </row>
    <row r="1710" spans="1:27" x14ac:dyDescent="0.25">
      <c r="A1710" t="s">
        <v>1789</v>
      </c>
      <c r="B1710" s="6">
        <v>45865</v>
      </c>
      <c r="C1710" t="s">
        <v>80</v>
      </c>
      <c r="D1710" t="s">
        <v>46</v>
      </c>
      <c r="E1710" t="s">
        <v>47</v>
      </c>
      <c r="F1710" t="s">
        <v>73</v>
      </c>
      <c r="G1710" t="s">
        <v>100</v>
      </c>
      <c r="H1710">
        <v>6</v>
      </c>
      <c r="I1710">
        <v>392.47</v>
      </c>
      <c r="J1710">
        <v>20</v>
      </c>
      <c r="K1710">
        <v>19</v>
      </c>
      <c r="L1710">
        <v>5.59</v>
      </c>
      <c r="M1710">
        <v>3.9</v>
      </c>
      <c r="N1710" t="s">
        <v>60</v>
      </c>
      <c r="O1710" t="s">
        <v>42</v>
      </c>
      <c r="P1710" t="s">
        <v>64</v>
      </c>
      <c r="Q1710">
        <v>2354.8200000000002</v>
      </c>
      <c r="R1710">
        <v>470.96</v>
      </c>
      <c r="S1710">
        <v>1883.86</v>
      </c>
      <c r="T1710">
        <v>0</v>
      </c>
      <c r="U1710">
        <v>1883.86</v>
      </c>
      <c r="V1710">
        <v>18</v>
      </c>
      <c r="W1710">
        <v>1</v>
      </c>
      <c r="X1710" t="s">
        <v>44</v>
      </c>
      <c r="Y1710">
        <v>23.1</v>
      </c>
      <c r="Z1710">
        <v>435.17</v>
      </c>
      <c r="AA1710">
        <v>0</v>
      </c>
    </row>
    <row r="1711" spans="1:27" x14ac:dyDescent="0.25">
      <c r="A1711" t="s">
        <v>1790</v>
      </c>
      <c r="B1711" s="6">
        <v>45865</v>
      </c>
      <c r="C1711" t="s">
        <v>88</v>
      </c>
      <c r="D1711" t="s">
        <v>38</v>
      </c>
      <c r="E1711" t="s">
        <v>29</v>
      </c>
      <c r="F1711" t="s">
        <v>48</v>
      </c>
      <c r="G1711" t="s">
        <v>98</v>
      </c>
      <c r="H1711">
        <v>6</v>
      </c>
      <c r="I1711">
        <v>460.08</v>
      </c>
      <c r="J1711">
        <v>10</v>
      </c>
      <c r="K1711">
        <v>23</v>
      </c>
      <c r="L1711">
        <v>3.8</v>
      </c>
      <c r="M1711">
        <v>3.9</v>
      </c>
      <c r="N1711" t="s">
        <v>50</v>
      </c>
      <c r="O1711" t="s">
        <v>42</v>
      </c>
      <c r="P1711" t="s">
        <v>43</v>
      </c>
      <c r="Q1711">
        <v>2760.48</v>
      </c>
      <c r="R1711">
        <v>276.05</v>
      </c>
      <c r="S1711">
        <v>2484.4299999999998</v>
      </c>
      <c r="T1711">
        <v>0</v>
      </c>
      <c r="U1711">
        <v>2484.4299999999998</v>
      </c>
      <c r="V1711">
        <v>20</v>
      </c>
      <c r="W1711">
        <v>3</v>
      </c>
      <c r="X1711" t="s">
        <v>44</v>
      </c>
      <c r="Y1711">
        <v>12.9</v>
      </c>
      <c r="Z1711">
        <v>320.49</v>
      </c>
      <c r="AA1711">
        <v>0</v>
      </c>
    </row>
    <row r="1712" spans="1:27" x14ac:dyDescent="0.25">
      <c r="A1712" t="s">
        <v>1791</v>
      </c>
      <c r="B1712" s="6">
        <v>45865</v>
      </c>
      <c r="C1712" t="s">
        <v>27</v>
      </c>
      <c r="D1712" t="s">
        <v>66</v>
      </c>
      <c r="E1712" t="s">
        <v>29</v>
      </c>
      <c r="F1712" t="s">
        <v>111</v>
      </c>
      <c r="G1712" t="s">
        <v>119</v>
      </c>
      <c r="H1712">
        <v>2</v>
      </c>
      <c r="I1712">
        <v>35.979999999999997</v>
      </c>
      <c r="J1712">
        <v>0</v>
      </c>
      <c r="K1712">
        <v>22</v>
      </c>
      <c r="L1712">
        <v>5.74</v>
      </c>
      <c r="M1712">
        <v>4.5</v>
      </c>
      <c r="N1712" t="s">
        <v>41</v>
      </c>
      <c r="O1712" t="s">
        <v>42</v>
      </c>
      <c r="P1712" t="s">
        <v>64</v>
      </c>
      <c r="Q1712">
        <v>71.959999999999994</v>
      </c>
      <c r="R1712">
        <v>0</v>
      </c>
      <c r="S1712">
        <v>71.959999999999994</v>
      </c>
      <c r="T1712">
        <v>25</v>
      </c>
      <c r="U1712">
        <v>96.96</v>
      </c>
      <c r="V1712">
        <v>29</v>
      </c>
      <c r="W1712">
        <v>0</v>
      </c>
      <c r="X1712" t="s">
        <v>44</v>
      </c>
      <c r="Y1712">
        <v>28.1</v>
      </c>
      <c r="Z1712">
        <v>20.22</v>
      </c>
      <c r="AA1712">
        <v>0</v>
      </c>
    </row>
    <row r="1713" spans="1:27" x14ac:dyDescent="0.25">
      <c r="A1713" t="s">
        <v>1792</v>
      </c>
      <c r="B1713" s="6">
        <v>45865</v>
      </c>
      <c r="C1713" t="s">
        <v>53</v>
      </c>
      <c r="D1713" t="s">
        <v>54</v>
      </c>
      <c r="E1713" t="s">
        <v>47</v>
      </c>
      <c r="F1713" t="s">
        <v>30</v>
      </c>
      <c r="G1713" t="s">
        <v>144</v>
      </c>
      <c r="H1713">
        <v>6</v>
      </c>
      <c r="I1713">
        <v>92.94</v>
      </c>
      <c r="J1713">
        <v>25</v>
      </c>
      <c r="K1713">
        <v>37</v>
      </c>
      <c r="L1713">
        <v>7.13</v>
      </c>
      <c r="M1713">
        <v>4.5999999999999996</v>
      </c>
      <c r="N1713" t="s">
        <v>32</v>
      </c>
      <c r="O1713" t="s">
        <v>42</v>
      </c>
      <c r="P1713" t="s">
        <v>51</v>
      </c>
      <c r="Q1713">
        <v>557.64</v>
      </c>
      <c r="R1713">
        <v>139.41</v>
      </c>
      <c r="S1713">
        <v>418.23</v>
      </c>
      <c r="T1713">
        <v>0</v>
      </c>
      <c r="U1713">
        <v>418.23</v>
      </c>
      <c r="V1713">
        <v>22</v>
      </c>
      <c r="W1713">
        <v>15</v>
      </c>
      <c r="X1713" t="s">
        <v>35</v>
      </c>
      <c r="Y1713">
        <v>9.1999999999999993</v>
      </c>
      <c r="Z1713">
        <v>38.479999999999997</v>
      </c>
      <c r="AA1713">
        <v>1</v>
      </c>
    </row>
    <row r="1714" spans="1:27" x14ac:dyDescent="0.25">
      <c r="A1714" t="s">
        <v>1793</v>
      </c>
      <c r="B1714" s="6">
        <v>45865</v>
      </c>
      <c r="C1714" t="s">
        <v>37</v>
      </c>
      <c r="D1714" t="s">
        <v>46</v>
      </c>
      <c r="E1714" t="s">
        <v>47</v>
      </c>
      <c r="F1714" t="s">
        <v>48</v>
      </c>
      <c r="G1714" t="s">
        <v>98</v>
      </c>
      <c r="H1714">
        <v>6</v>
      </c>
      <c r="I1714">
        <v>378.3</v>
      </c>
      <c r="J1714">
        <v>5</v>
      </c>
      <c r="K1714">
        <v>42</v>
      </c>
      <c r="L1714">
        <v>6.31</v>
      </c>
      <c r="M1714">
        <v>4.9000000000000004</v>
      </c>
      <c r="N1714" t="s">
        <v>41</v>
      </c>
      <c r="O1714" t="s">
        <v>42</v>
      </c>
      <c r="P1714" t="s">
        <v>34</v>
      </c>
      <c r="Q1714">
        <v>2269.8000000000002</v>
      </c>
      <c r="R1714">
        <v>113.49</v>
      </c>
      <c r="S1714">
        <v>2156.31</v>
      </c>
      <c r="T1714">
        <v>0</v>
      </c>
      <c r="U1714">
        <v>2156.31</v>
      </c>
      <c r="V1714">
        <v>19</v>
      </c>
      <c r="W1714">
        <v>23</v>
      </c>
      <c r="X1714" t="s">
        <v>35</v>
      </c>
      <c r="Y1714">
        <v>31.8</v>
      </c>
      <c r="Z1714">
        <v>685.71</v>
      </c>
      <c r="AA1714">
        <v>1</v>
      </c>
    </row>
    <row r="1715" spans="1:27" x14ac:dyDescent="0.25">
      <c r="A1715" t="s">
        <v>1794</v>
      </c>
      <c r="B1715" s="6">
        <v>45866</v>
      </c>
      <c r="C1715" t="s">
        <v>75</v>
      </c>
      <c r="D1715" t="s">
        <v>28</v>
      </c>
      <c r="E1715" t="s">
        <v>47</v>
      </c>
      <c r="F1715" t="s">
        <v>81</v>
      </c>
      <c r="G1715" t="s">
        <v>98</v>
      </c>
      <c r="H1715">
        <v>2</v>
      </c>
      <c r="I1715">
        <v>272.08</v>
      </c>
      <c r="J1715">
        <v>25</v>
      </c>
      <c r="K1715">
        <v>35</v>
      </c>
      <c r="L1715">
        <v>0.71</v>
      </c>
      <c r="M1715">
        <v>3</v>
      </c>
      <c r="N1715" t="s">
        <v>68</v>
      </c>
      <c r="O1715" t="s">
        <v>33</v>
      </c>
      <c r="P1715" t="s">
        <v>34</v>
      </c>
      <c r="Q1715">
        <v>544.16</v>
      </c>
      <c r="R1715">
        <v>136.04</v>
      </c>
      <c r="S1715">
        <v>0</v>
      </c>
      <c r="T1715">
        <v>0</v>
      </c>
      <c r="U1715">
        <v>0</v>
      </c>
      <c r="V1715">
        <v>28</v>
      </c>
      <c r="W1715">
        <v>7</v>
      </c>
      <c r="X1715" t="s">
        <v>35</v>
      </c>
      <c r="Y1715">
        <v>17</v>
      </c>
      <c r="Z1715">
        <v>0</v>
      </c>
      <c r="AA1715">
        <v>1</v>
      </c>
    </row>
    <row r="1716" spans="1:27" x14ac:dyDescent="0.25">
      <c r="A1716" t="s">
        <v>1795</v>
      </c>
      <c r="B1716" s="6">
        <v>45866</v>
      </c>
      <c r="C1716" t="s">
        <v>80</v>
      </c>
      <c r="D1716" t="s">
        <v>66</v>
      </c>
      <c r="E1716" t="s">
        <v>47</v>
      </c>
      <c r="F1716" t="s">
        <v>48</v>
      </c>
      <c r="G1716" t="s">
        <v>70</v>
      </c>
      <c r="H1716">
        <v>5</v>
      </c>
      <c r="I1716">
        <v>35.9</v>
      </c>
      <c r="J1716">
        <v>10</v>
      </c>
      <c r="K1716">
        <v>26</v>
      </c>
      <c r="L1716">
        <v>3.5</v>
      </c>
      <c r="M1716">
        <v>4.4000000000000004</v>
      </c>
      <c r="N1716" t="s">
        <v>50</v>
      </c>
      <c r="O1716" t="s">
        <v>42</v>
      </c>
      <c r="P1716" t="s">
        <v>34</v>
      </c>
      <c r="Q1716">
        <v>179.5</v>
      </c>
      <c r="R1716">
        <v>17.95</v>
      </c>
      <c r="S1716">
        <v>161.55000000000001</v>
      </c>
      <c r="T1716">
        <v>10</v>
      </c>
      <c r="U1716">
        <v>171.55</v>
      </c>
      <c r="V1716">
        <v>26</v>
      </c>
      <c r="W1716">
        <v>0</v>
      </c>
      <c r="X1716" t="s">
        <v>44</v>
      </c>
      <c r="Y1716">
        <v>20.2</v>
      </c>
      <c r="Z1716">
        <v>32.630000000000003</v>
      </c>
      <c r="AA1716">
        <v>0</v>
      </c>
    </row>
    <row r="1717" spans="1:27" x14ac:dyDescent="0.25">
      <c r="A1717" t="s">
        <v>1796</v>
      </c>
      <c r="B1717" s="6">
        <v>45866</v>
      </c>
      <c r="C1717" t="s">
        <v>80</v>
      </c>
      <c r="D1717" t="s">
        <v>46</v>
      </c>
      <c r="E1717" t="s">
        <v>29</v>
      </c>
      <c r="F1717" t="s">
        <v>93</v>
      </c>
      <c r="G1717" t="s">
        <v>144</v>
      </c>
      <c r="H1717">
        <v>2</v>
      </c>
      <c r="I1717">
        <v>45.64</v>
      </c>
      <c r="J1717">
        <v>0</v>
      </c>
      <c r="K1717">
        <v>28</v>
      </c>
      <c r="L1717">
        <v>5.98</v>
      </c>
      <c r="M1717">
        <v>5</v>
      </c>
      <c r="N1717" t="s">
        <v>68</v>
      </c>
      <c r="O1717" t="s">
        <v>42</v>
      </c>
      <c r="P1717" t="s">
        <v>34</v>
      </c>
      <c r="Q1717">
        <v>91.28</v>
      </c>
      <c r="R1717">
        <v>0</v>
      </c>
      <c r="S1717">
        <v>91.28</v>
      </c>
      <c r="T1717">
        <v>10</v>
      </c>
      <c r="U1717">
        <v>101.28</v>
      </c>
      <c r="V1717">
        <v>20</v>
      </c>
      <c r="W1717">
        <v>8</v>
      </c>
      <c r="X1717" t="s">
        <v>35</v>
      </c>
      <c r="Y1717">
        <v>8.6999999999999993</v>
      </c>
      <c r="Z1717">
        <v>7.94</v>
      </c>
      <c r="AA1717">
        <v>1</v>
      </c>
    </row>
    <row r="1718" spans="1:27" x14ac:dyDescent="0.25">
      <c r="A1718" t="s">
        <v>1797</v>
      </c>
      <c r="B1718" s="6">
        <v>45866</v>
      </c>
      <c r="C1718" t="s">
        <v>88</v>
      </c>
      <c r="D1718" t="s">
        <v>54</v>
      </c>
      <c r="E1718" t="s">
        <v>29</v>
      </c>
      <c r="F1718" t="s">
        <v>76</v>
      </c>
      <c r="G1718" t="s">
        <v>98</v>
      </c>
      <c r="H1718">
        <v>3</v>
      </c>
      <c r="I1718">
        <v>305.36</v>
      </c>
      <c r="J1718">
        <v>25</v>
      </c>
      <c r="K1718">
        <v>24</v>
      </c>
      <c r="L1718">
        <v>1.04</v>
      </c>
      <c r="M1718">
        <v>3.8</v>
      </c>
      <c r="N1718" t="s">
        <v>41</v>
      </c>
      <c r="O1718" t="s">
        <v>42</v>
      </c>
      <c r="P1718" t="s">
        <v>51</v>
      </c>
      <c r="Q1718">
        <v>916.08</v>
      </c>
      <c r="R1718">
        <v>229.02</v>
      </c>
      <c r="S1718">
        <v>687.06</v>
      </c>
      <c r="T1718">
        <v>0</v>
      </c>
      <c r="U1718">
        <v>687.06</v>
      </c>
      <c r="V1718">
        <v>20</v>
      </c>
      <c r="W1718">
        <v>4</v>
      </c>
      <c r="X1718" t="s">
        <v>44</v>
      </c>
      <c r="Y1718">
        <v>21.7</v>
      </c>
      <c r="Z1718">
        <v>149.09</v>
      </c>
      <c r="AA1718">
        <v>0</v>
      </c>
    </row>
    <row r="1719" spans="1:27" x14ac:dyDescent="0.25">
      <c r="A1719" t="s">
        <v>1798</v>
      </c>
      <c r="B1719" s="6">
        <v>45866</v>
      </c>
      <c r="C1719" t="s">
        <v>53</v>
      </c>
      <c r="D1719" t="s">
        <v>46</v>
      </c>
      <c r="E1719" t="s">
        <v>29</v>
      </c>
      <c r="F1719" t="s">
        <v>59</v>
      </c>
      <c r="G1719" t="s">
        <v>136</v>
      </c>
      <c r="H1719">
        <v>2</v>
      </c>
      <c r="I1719">
        <v>464.99</v>
      </c>
      <c r="J1719">
        <v>5</v>
      </c>
      <c r="K1719">
        <v>31</v>
      </c>
      <c r="L1719">
        <v>2.4300000000000002</v>
      </c>
      <c r="M1719">
        <v>3.2</v>
      </c>
      <c r="N1719" t="s">
        <v>41</v>
      </c>
      <c r="O1719" t="s">
        <v>42</v>
      </c>
      <c r="P1719" t="s">
        <v>64</v>
      </c>
      <c r="Q1719">
        <v>929.98</v>
      </c>
      <c r="R1719">
        <v>46.5</v>
      </c>
      <c r="S1719">
        <v>883.48</v>
      </c>
      <c r="T1719">
        <v>0</v>
      </c>
      <c r="U1719">
        <v>883.48</v>
      </c>
      <c r="V1719">
        <v>20</v>
      </c>
      <c r="W1719">
        <v>11</v>
      </c>
      <c r="X1719" t="s">
        <v>35</v>
      </c>
      <c r="Y1719">
        <v>31.4</v>
      </c>
      <c r="Z1719">
        <v>277.41000000000003</v>
      </c>
      <c r="AA1719">
        <v>1</v>
      </c>
    </row>
    <row r="1720" spans="1:27" x14ac:dyDescent="0.25">
      <c r="A1720" t="s">
        <v>1799</v>
      </c>
      <c r="B1720" s="6">
        <v>45867</v>
      </c>
      <c r="C1720" t="s">
        <v>58</v>
      </c>
      <c r="D1720" t="s">
        <v>46</v>
      </c>
      <c r="E1720" t="s">
        <v>47</v>
      </c>
      <c r="F1720" t="s">
        <v>48</v>
      </c>
      <c r="G1720" t="s">
        <v>82</v>
      </c>
      <c r="H1720">
        <v>3</v>
      </c>
      <c r="I1720">
        <v>138.78</v>
      </c>
      <c r="J1720">
        <v>20</v>
      </c>
      <c r="K1720">
        <v>41</v>
      </c>
      <c r="L1720">
        <v>2.83</v>
      </c>
      <c r="M1720">
        <v>5</v>
      </c>
      <c r="N1720" t="s">
        <v>41</v>
      </c>
      <c r="O1720" t="s">
        <v>42</v>
      </c>
      <c r="P1720" t="s">
        <v>64</v>
      </c>
      <c r="Q1720">
        <v>416.34</v>
      </c>
      <c r="R1720">
        <v>83.27</v>
      </c>
      <c r="S1720">
        <v>333.07</v>
      </c>
      <c r="T1720">
        <v>0</v>
      </c>
      <c r="U1720">
        <v>333.07</v>
      </c>
      <c r="V1720">
        <v>29</v>
      </c>
      <c r="W1720">
        <v>12</v>
      </c>
      <c r="X1720" t="s">
        <v>35</v>
      </c>
      <c r="Y1720">
        <v>30.6</v>
      </c>
      <c r="Z1720">
        <v>101.92</v>
      </c>
      <c r="AA1720">
        <v>1</v>
      </c>
    </row>
    <row r="1721" spans="1:27" x14ac:dyDescent="0.25">
      <c r="A1721" t="s">
        <v>1800</v>
      </c>
      <c r="B1721" s="6">
        <v>45867</v>
      </c>
      <c r="C1721" t="s">
        <v>84</v>
      </c>
      <c r="D1721" t="s">
        <v>28</v>
      </c>
      <c r="E1721" t="s">
        <v>47</v>
      </c>
      <c r="F1721" t="s">
        <v>81</v>
      </c>
      <c r="G1721" t="s">
        <v>89</v>
      </c>
      <c r="H1721">
        <v>6</v>
      </c>
      <c r="I1721">
        <v>325.70999999999998</v>
      </c>
      <c r="J1721">
        <v>20</v>
      </c>
      <c r="K1721">
        <v>14</v>
      </c>
      <c r="L1721">
        <v>6.22</v>
      </c>
      <c r="M1721">
        <v>4.5</v>
      </c>
      <c r="N1721" t="s">
        <v>32</v>
      </c>
      <c r="O1721" t="s">
        <v>42</v>
      </c>
      <c r="P1721" t="s">
        <v>34</v>
      </c>
      <c r="Q1721">
        <v>1954.26</v>
      </c>
      <c r="R1721">
        <v>390.85</v>
      </c>
      <c r="S1721">
        <v>1563.41</v>
      </c>
      <c r="T1721">
        <v>0</v>
      </c>
      <c r="U1721">
        <v>1563.41</v>
      </c>
      <c r="V1721">
        <v>29</v>
      </c>
      <c r="W1721">
        <v>0</v>
      </c>
      <c r="X1721" t="s">
        <v>44</v>
      </c>
      <c r="Y1721">
        <v>25.6</v>
      </c>
      <c r="Z1721">
        <v>400.23</v>
      </c>
      <c r="AA1721">
        <v>0</v>
      </c>
    </row>
    <row r="1722" spans="1:27" x14ac:dyDescent="0.25">
      <c r="A1722" t="s">
        <v>1801</v>
      </c>
      <c r="B1722" s="6">
        <v>45867</v>
      </c>
      <c r="C1722" t="s">
        <v>88</v>
      </c>
      <c r="D1722" t="s">
        <v>28</v>
      </c>
      <c r="E1722" t="s">
        <v>47</v>
      </c>
      <c r="F1722" t="s">
        <v>81</v>
      </c>
      <c r="G1722" t="s">
        <v>63</v>
      </c>
      <c r="H1722">
        <v>1</v>
      </c>
      <c r="I1722">
        <v>201.99</v>
      </c>
      <c r="J1722">
        <v>0</v>
      </c>
      <c r="K1722">
        <v>33</v>
      </c>
      <c r="L1722">
        <v>2.37</v>
      </c>
      <c r="M1722">
        <v>4.9000000000000004</v>
      </c>
      <c r="N1722" t="s">
        <v>60</v>
      </c>
      <c r="O1722" t="s">
        <v>42</v>
      </c>
      <c r="P1722" t="s">
        <v>51</v>
      </c>
      <c r="Q1722">
        <v>201.99</v>
      </c>
      <c r="R1722">
        <v>0</v>
      </c>
      <c r="S1722">
        <v>201.99</v>
      </c>
      <c r="T1722">
        <v>20</v>
      </c>
      <c r="U1722">
        <v>221.99</v>
      </c>
      <c r="V1722">
        <v>25</v>
      </c>
      <c r="W1722">
        <v>8</v>
      </c>
      <c r="X1722" t="s">
        <v>35</v>
      </c>
      <c r="Y1722">
        <v>14.2</v>
      </c>
      <c r="Z1722">
        <v>28.68</v>
      </c>
      <c r="AA1722">
        <v>1</v>
      </c>
    </row>
    <row r="1723" spans="1:27" x14ac:dyDescent="0.25">
      <c r="A1723" t="s">
        <v>1802</v>
      </c>
      <c r="B1723" s="6">
        <v>45867</v>
      </c>
      <c r="C1723" t="s">
        <v>88</v>
      </c>
      <c r="D1723" t="s">
        <v>66</v>
      </c>
      <c r="E1723" t="s">
        <v>29</v>
      </c>
      <c r="F1723" t="s">
        <v>81</v>
      </c>
      <c r="G1723" t="s">
        <v>63</v>
      </c>
      <c r="H1723">
        <v>6</v>
      </c>
      <c r="I1723">
        <v>54.2</v>
      </c>
      <c r="J1723">
        <v>25</v>
      </c>
      <c r="K1723">
        <v>20</v>
      </c>
      <c r="L1723">
        <v>3.03</v>
      </c>
      <c r="M1723">
        <v>4</v>
      </c>
      <c r="N1723" t="s">
        <v>32</v>
      </c>
      <c r="O1723" t="s">
        <v>42</v>
      </c>
      <c r="P1723" t="s">
        <v>43</v>
      </c>
      <c r="Q1723">
        <v>325.2</v>
      </c>
      <c r="R1723">
        <v>81.3</v>
      </c>
      <c r="S1723">
        <v>243.9</v>
      </c>
      <c r="T1723">
        <v>25</v>
      </c>
      <c r="U1723">
        <v>268.89999999999998</v>
      </c>
      <c r="V1723">
        <v>37</v>
      </c>
      <c r="W1723">
        <v>0</v>
      </c>
      <c r="X1723" t="s">
        <v>44</v>
      </c>
      <c r="Y1723">
        <v>26.3</v>
      </c>
      <c r="Z1723">
        <v>64.150000000000006</v>
      </c>
      <c r="AA1723">
        <v>0</v>
      </c>
    </row>
    <row r="1724" spans="1:27" x14ac:dyDescent="0.25">
      <c r="A1724" t="s">
        <v>1803</v>
      </c>
      <c r="B1724" s="6">
        <v>45867</v>
      </c>
      <c r="C1724" t="s">
        <v>75</v>
      </c>
      <c r="D1724" t="s">
        <v>66</v>
      </c>
      <c r="E1724" t="s">
        <v>47</v>
      </c>
      <c r="F1724" t="s">
        <v>111</v>
      </c>
      <c r="G1724" t="s">
        <v>40</v>
      </c>
      <c r="H1724">
        <v>6</v>
      </c>
      <c r="I1724">
        <v>201.2</v>
      </c>
      <c r="J1724">
        <v>0</v>
      </c>
      <c r="K1724">
        <v>38</v>
      </c>
      <c r="L1724">
        <v>3.64</v>
      </c>
      <c r="M1724">
        <v>3.3</v>
      </c>
      <c r="N1724" t="s">
        <v>50</v>
      </c>
      <c r="O1724" t="s">
        <v>42</v>
      </c>
      <c r="P1724" t="s">
        <v>51</v>
      </c>
      <c r="Q1724">
        <v>1207.2</v>
      </c>
      <c r="R1724">
        <v>0</v>
      </c>
      <c r="S1724">
        <v>1207.2</v>
      </c>
      <c r="T1724">
        <v>0</v>
      </c>
      <c r="U1724">
        <v>1207.2</v>
      </c>
      <c r="V1724">
        <v>32</v>
      </c>
      <c r="W1724">
        <v>6</v>
      </c>
      <c r="X1724" t="s">
        <v>35</v>
      </c>
      <c r="Y1724">
        <v>8.6</v>
      </c>
      <c r="Z1724">
        <v>103.82</v>
      </c>
      <c r="AA1724">
        <v>1</v>
      </c>
    </row>
    <row r="1725" spans="1:27" x14ac:dyDescent="0.25">
      <c r="A1725" t="s">
        <v>1804</v>
      </c>
      <c r="B1725" s="6">
        <v>45868</v>
      </c>
      <c r="C1725" t="s">
        <v>75</v>
      </c>
      <c r="D1725" t="s">
        <v>38</v>
      </c>
      <c r="E1725" t="s">
        <v>29</v>
      </c>
      <c r="F1725" t="s">
        <v>73</v>
      </c>
      <c r="G1725" t="s">
        <v>40</v>
      </c>
      <c r="H1725">
        <v>3</v>
      </c>
      <c r="I1725">
        <v>297.27999999999997</v>
      </c>
      <c r="J1725">
        <v>0</v>
      </c>
      <c r="K1725">
        <v>23</v>
      </c>
      <c r="L1725">
        <v>1.22</v>
      </c>
      <c r="M1725">
        <v>4.2</v>
      </c>
      <c r="N1725" t="s">
        <v>60</v>
      </c>
      <c r="O1725" t="s">
        <v>33</v>
      </c>
      <c r="P1725" t="s">
        <v>34</v>
      </c>
      <c r="Q1725">
        <v>891.84</v>
      </c>
      <c r="R1725">
        <v>0</v>
      </c>
      <c r="S1725">
        <v>0</v>
      </c>
      <c r="T1725">
        <v>0</v>
      </c>
      <c r="U1725">
        <v>0</v>
      </c>
      <c r="V1725">
        <v>41</v>
      </c>
      <c r="W1725">
        <v>0</v>
      </c>
      <c r="X1725" t="s">
        <v>44</v>
      </c>
      <c r="Y1725">
        <v>16.3</v>
      </c>
      <c r="Z1725">
        <v>0</v>
      </c>
      <c r="AA1725">
        <v>0</v>
      </c>
    </row>
    <row r="1726" spans="1:27" x14ac:dyDescent="0.25">
      <c r="A1726" t="s">
        <v>1805</v>
      </c>
      <c r="B1726" s="6">
        <v>45868</v>
      </c>
      <c r="C1726" t="s">
        <v>75</v>
      </c>
      <c r="D1726" t="s">
        <v>38</v>
      </c>
      <c r="E1726" t="s">
        <v>47</v>
      </c>
      <c r="F1726" t="s">
        <v>76</v>
      </c>
      <c r="G1726" t="s">
        <v>78</v>
      </c>
      <c r="H1726">
        <v>2</v>
      </c>
      <c r="I1726">
        <v>138.21</v>
      </c>
      <c r="J1726">
        <v>20</v>
      </c>
      <c r="K1726">
        <v>31</v>
      </c>
      <c r="L1726">
        <v>5.17</v>
      </c>
      <c r="M1726">
        <v>3.9</v>
      </c>
      <c r="N1726" t="s">
        <v>32</v>
      </c>
      <c r="O1726" t="s">
        <v>42</v>
      </c>
      <c r="P1726" t="s">
        <v>56</v>
      </c>
      <c r="Q1726">
        <v>276.42</v>
      </c>
      <c r="R1726">
        <v>55.28</v>
      </c>
      <c r="S1726">
        <v>221.14</v>
      </c>
      <c r="T1726">
        <v>20</v>
      </c>
      <c r="U1726">
        <v>241.14</v>
      </c>
      <c r="V1726">
        <v>37</v>
      </c>
      <c r="W1726">
        <v>0</v>
      </c>
      <c r="X1726" t="s">
        <v>44</v>
      </c>
      <c r="Y1726">
        <v>31.3</v>
      </c>
      <c r="Z1726">
        <v>69.22</v>
      </c>
      <c r="AA1726">
        <v>0</v>
      </c>
    </row>
    <row r="1727" spans="1:27" x14ac:dyDescent="0.25">
      <c r="A1727" t="s">
        <v>1806</v>
      </c>
      <c r="B1727" s="6">
        <v>45868</v>
      </c>
      <c r="C1727" t="s">
        <v>75</v>
      </c>
      <c r="D1727" t="s">
        <v>28</v>
      </c>
      <c r="E1727" t="s">
        <v>47</v>
      </c>
      <c r="F1727" t="s">
        <v>73</v>
      </c>
      <c r="G1727" t="s">
        <v>89</v>
      </c>
      <c r="H1727">
        <v>1</v>
      </c>
      <c r="I1727">
        <v>428.25</v>
      </c>
      <c r="J1727">
        <v>10</v>
      </c>
      <c r="K1727">
        <v>16</v>
      </c>
      <c r="L1727">
        <v>6.93</v>
      </c>
      <c r="M1727">
        <v>3.5</v>
      </c>
      <c r="N1727" t="s">
        <v>41</v>
      </c>
      <c r="O1727" t="s">
        <v>42</v>
      </c>
      <c r="P1727" t="s">
        <v>56</v>
      </c>
      <c r="Q1727">
        <v>428.25</v>
      </c>
      <c r="R1727">
        <v>42.82</v>
      </c>
      <c r="S1727">
        <v>385.43</v>
      </c>
      <c r="T1727">
        <v>0</v>
      </c>
      <c r="U1727">
        <v>385.43</v>
      </c>
      <c r="V1727">
        <v>22</v>
      </c>
      <c r="W1727">
        <v>0</v>
      </c>
      <c r="X1727" t="s">
        <v>44</v>
      </c>
      <c r="Y1727">
        <v>19</v>
      </c>
      <c r="Z1727">
        <v>73.23</v>
      </c>
      <c r="AA1727">
        <v>0</v>
      </c>
    </row>
    <row r="1728" spans="1:27" x14ac:dyDescent="0.25">
      <c r="A1728" t="s">
        <v>1807</v>
      </c>
      <c r="B1728" s="6">
        <v>45868</v>
      </c>
      <c r="C1728" t="s">
        <v>37</v>
      </c>
      <c r="D1728" t="s">
        <v>66</v>
      </c>
      <c r="E1728" t="s">
        <v>47</v>
      </c>
      <c r="F1728" t="s">
        <v>111</v>
      </c>
      <c r="G1728" t="s">
        <v>78</v>
      </c>
      <c r="H1728">
        <v>7</v>
      </c>
      <c r="I1728">
        <v>373.07</v>
      </c>
      <c r="J1728">
        <v>25</v>
      </c>
      <c r="K1728">
        <v>32</v>
      </c>
      <c r="L1728">
        <v>5.98</v>
      </c>
      <c r="M1728">
        <v>4.4000000000000004</v>
      </c>
      <c r="N1728" t="s">
        <v>32</v>
      </c>
      <c r="O1728" t="s">
        <v>33</v>
      </c>
      <c r="P1728" t="s">
        <v>56</v>
      </c>
      <c r="Q1728">
        <v>2611.4899999999998</v>
      </c>
      <c r="R1728">
        <v>652.87</v>
      </c>
      <c r="S1728">
        <v>0</v>
      </c>
      <c r="T1728">
        <v>0</v>
      </c>
      <c r="U1728">
        <v>0</v>
      </c>
      <c r="V1728">
        <v>28</v>
      </c>
      <c r="W1728">
        <v>4</v>
      </c>
      <c r="X1728" t="s">
        <v>44</v>
      </c>
      <c r="Y1728">
        <v>28.8</v>
      </c>
      <c r="Z1728">
        <v>0</v>
      </c>
      <c r="AA1728">
        <v>0</v>
      </c>
    </row>
    <row r="1729" spans="1:27" x14ac:dyDescent="0.25">
      <c r="A1729" t="s">
        <v>1808</v>
      </c>
      <c r="B1729" s="6">
        <v>45868</v>
      </c>
      <c r="C1729" t="s">
        <v>53</v>
      </c>
      <c r="D1729" t="s">
        <v>46</v>
      </c>
      <c r="E1729" t="s">
        <v>29</v>
      </c>
      <c r="F1729" t="s">
        <v>59</v>
      </c>
      <c r="G1729" t="s">
        <v>100</v>
      </c>
      <c r="H1729">
        <v>7</v>
      </c>
      <c r="I1729">
        <v>273.14</v>
      </c>
      <c r="J1729">
        <v>0</v>
      </c>
      <c r="K1729">
        <v>28</v>
      </c>
      <c r="L1729">
        <v>1.28</v>
      </c>
      <c r="M1729">
        <v>4.5999999999999996</v>
      </c>
      <c r="N1729" t="s">
        <v>41</v>
      </c>
      <c r="O1729" t="s">
        <v>42</v>
      </c>
      <c r="P1729" t="s">
        <v>51</v>
      </c>
      <c r="Q1729">
        <v>1911.98</v>
      </c>
      <c r="R1729">
        <v>0</v>
      </c>
      <c r="S1729">
        <v>1911.98</v>
      </c>
      <c r="T1729">
        <v>0</v>
      </c>
      <c r="U1729">
        <v>1911.98</v>
      </c>
      <c r="V1729">
        <v>39</v>
      </c>
      <c r="W1729">
        <v>0</v>
      </c>
      <c r="X1729" t="s">
        <v>44</v>
      </c>
      <c r="Y1729">
        <v>12.3</v>
      </c>
      <c r="Z1729">
        <v>235.17</v>
      </c>
      <c r="AA1729">
        <v>0</v>
      </c>
    </row>
    <row r="1730" spans="1:27" x14ac:dyDescent="0.25">
      <c r="A1730" t="s">
        <v>1809</v>
      </c>
      <c r="B1730" s="6">
        <v>45869</v>
      </c>
      <c r="C1730" t="s">
        <v>84</v>
      </c>
      <c r="D1730" t="s">
        <v>66</v>
      </c>
      <c r="E1730" t="s">
        <v>29</v>
      </c>
      <c r="F1730" t="s">
        <v>73</v>
      </c>
      <c r="G1730" t="s">
        <v>63</v>
      </c>
      <c r="H1730">
        <v>2</v>
      </c>
      <c r="I1730">
        <v>140.53</v>
      </c>
      <c r="J1730">
        <v>10</v>
      </c>
      <c r="K1730">
        <v>36</v>
      </c>
      <c r="L1730">
        <v>3.96</v>
      </c>
      <c r="M1730">
        <v>3.8</v>
      </c>
      <c r="N1730" t="s">
        <v>50</v>
      </c>
      <c r="O1730" t="s">
        <v>42</v>
      </c>
      <c r="P1730" t="s">
        <v>43</v>
      </c>
      <c r="Q1730">
        <v>281.06</v>
      </c>
      <c r="R1730">
        <v>28.11</v>
      </c>
      <c r="S1730">
        <v>252.95</v>
      </c>
      <c r="T1730">
        <v>25</v>
      </c>
      <c r="U1730">
        <v>277.95</v>
      </c>
      <c r="V1730">
        <v>31</v>
      </c>
      <c r="W1730">
        <v>5</v>
      </c>
      <c r="X1730" t="s">
        <v>44</v>
      </c>
      <c r="Y1730">
        <v>10.5</v>
      </c>
      <c r="Z1730">
        <v>26.56</v>
      </c>
      <c r="AA1730">
        <v>0</v>
      </c>
    </row>
    <row r="1731" spans="1:27" x14ac:dyDescent="0.25">
      <c r="A1731" t="s">
        <v>1810</v>
      </c>
      <c r="B1731" s="6">
        <v>45869</v>
      </c>
      <c r="C1731" t="s">
        <v>27</v>
      </c>
      <c r="D1731" t="s">
        <v>46</v>
      </c>
      <c r="E1731" t="s">
        <v>29</v>
      </c>
      <c r="F1731" t="s">
        <v>30</v>
      </c>
      <c r="G1731" t="s">
        <v>40</v>
      </c>
      <c r="H1731">
        <v>4</v>
      </c>
      <c r="I1731">
        <v>391.21</v>
      </c>
      <c r="J1731">
        <v>10</v>
      </c>
      <c r="K1731">
        <v>29</v>
      </c>
      <c r="L1731">
        <v>1</v>
      </c>
      <c r="M1731">
        <v>5</v>
      </c>
      <c r="N1731" t="s">
        <v>60</v>
      </c>
      <c r="O1731" t="s">
        <v>42</v>
      </c>
      <c r="P1731" t="s">
        <v>56</v>
      </c>
      <c r="Q1731">
        <v>1564.84</v>
      </c>
      <c r="R1731">
        <v>156.47999999999999</v>
      </c>
      <c r="S1731">
        <v>1408.36</v>
      </c>
      <c r="T1731">
        <v>0</v>
      </c>
      <c r="U1731">
        <v>1408.36</v>
      </c>
      <c r="V1731">
        <v>40</v>
      </c>
      <c r="W1731">
        <v>0</v>
      </c>
      <c r="X1731" t="s">
        <v>44</v>
      </c>
      <c r="Y1731">
        <v>10.3</v>
      </c>
      <c r="Z1731">
        <v>145.06</v>
      </c>
      <c r="AA1731">
        <v>0</v>
      </c>
    </row>
    <row r="1732" spans="1:27" x14ac:dyDescent="0.25">
      <c r="A1732" t="s">
        <v>1811</v>
      </c>
      <c r="B1732" s="6">
        <v>45869</v>
      </c>
      <c r="C1732" t="s">
        <v>27</v>
      </c>
      <c r="D1732" t="s">
        <v>28</v>
      </c>
      <c r="E1732" t="s">
        <v>47</v>
      </c>
      <c r="F1732" t="s">
        <v>30</v>
      </c>
      <c r="G1732" t="s">
        <v>63</v>
      </c>
      <c r="H1732">
        <v>2</v>
      </c>
      <c r="I1732">
        <v>109.08</v>
      </c>
      <c r="J1732">
        <v>20</v>
      </c>
      <c r="K1732">
        <v>32</v>
      </c>
      <c r="L1732">
        <v>7.91</v>
      </c>
      <c r="M1732">
        <v>3.8</v>
      </c>
      <c r="N1732" t="s">
        <v>50</v>
      </c>
      <c r="O1732" t="s">
        <v>42</v>
      </c>
      <c r="P1732" t="s">
        <v>43</v>
      </c>
      <c r="Q1732">
        <v>218.16</v>
      </c>
      <c r="R1732">
        <v>43.63</v>
      </c>
      <c r="S1732">
        <v>174.53</v>
      </c>
      <c r="T1732">
        <v>15</v>
      </c>
      <c r="U1732">
        <v>189.53</v>
      </c>
      <c r="V1732">
        <v>42</v>
      </c>
      <c r="W1732">
        <v>0</v>
      </c>
      <c r="X1732" t="s">
        <v>44</v>
      </c>
      <c r="Y1732">
        <v>13.7</v>
      </c>
      <c r="Z1732">
        <v>23.91</v>
      </c>
      <c r="AA1732">
        <v>0</v>
      </c>
    </row>
    <row r="1733" spans="1:27" x14ac:dyDescent="0.25">
      <c r="A1733" t="s">
        <v>1812</v>
      </c>
      <c r="B1733" s="6">
        <v>45870</v>
      </c>
      <c r="C1733" t="s">
        <v>88</v>
      </c>
      <c r="D1733" t="s">
        <v>46</v>
      </c>
      <c r="E1733" t="s">
        <v>29</v>
      </c>
      <c r="F1733" t="s">
        <v>81</v>
      </c>
      <c r="G1733" t="s">
        <v>136</v>
      </c>
      <c r="H1733">
        <v>1</v>
      </c>
      <c r="I1733">
        <v>355.7</v>
      </c>
      <c r="J1733">
        <v>20</v>
      </c>
      <c r="K1733">
        <v>23</v>
      </c>
      <c r="L1733">
        <v>1.1299999999999999</v>
      </c>
      <c r="M1733">
        <v>4.0999999999999996</v>
      </c>
      <c r="N1733" t="s">
        <v>50</v>
      </c>
      <c r="O1733" t="s">
        <v>42</v>
      </c>
      <c r="P1733" t="s">
        <v>64</v>
      </c>
      <c r="Q1733">
        <v>355.7</v>
      </c>
      <c r="R1733">
        <v>71.14</v>
      </c>
      <c r="S1733">
        <v>284.56</v>
      </c>
      <c r="T1733">
        <v>20</v>
      </c>
      <c r="U1733">
        <v>304.56</v>
      </c>
      <c r="V1733">
        <v>18</v>
      </c>
      <c r="W1733">
        <v>5</v>
      </c>
      <c r="X1733" t="s">
        <v>44</v>
      </c>
      <c r="Y1733">
        <v>18</v>
      </c>
      <c r="Z1733">
        <v>51.22</v>
      </c>
      <c r="AA1733">
        <v>0</v>
      </c>
    </row>
    <row r="1734" spans="1:27" x14ac:dyDescent="0.25">
      <c r="A1734" t="s">
        <v>1813</v>
      </c>
      <c r="B1734" s="6">
        <v>45870</v>
      </c>
      <c r="C1734" t="s">
        <v>80</v>
      </c>
      <c r="D1734" t="s">
        <v>38</v>
      </c>
      <c r="E1734" t="s">
        <v>29</v>
      </c>
      <c r="F1734" t="s">
        <v>73</v>
      </c>
      <c r="G1734" t="s">
        <v>40</v>
      </c>
      <c r="H1734">
        <v>7</v>
      </c>
      <c r="I1734">
        <v>72.91</v>
      </c>
      <c r="J1734">
        <v>25</v>
      </c>
      <c r="K1734">
        <v>21</v>
      </c>
      <c r="L1734">
        <v>5.32</v>
      </c>
      <c r="M1734">
        <v>5</v>
      </c>
      <c r="N1734" t="s">
        <v>68</v>
      </c>
      <c r="O1734" t="s">
        <v>42</v>
      </c>
      <c r="P1734" t="s">
        <v>56</v>
      </c>
      <c r="Q1734">
        <v>510.37</v>
      </c>
      <c r="R1734">
        <v>127.59</v>
      </c>
      <c r="S1734">
        <v>382.78</v>
      </c>
      <c r="T1734">
        <v>0</v>
      </c>
      <c r="U1734">
        <v>382.78</v>
      </c>
      <c r="V1734">
        <v>36</v>
      </c>
      <c r="W1734">
        <v>0</v>
      </c>
      <c r="X1734" t="s">
        <v>44</v>
      </c>
      <c r="Y1734">
        <v>27.5</v>
      </c>
      <c r="Z1734">
        <v>105.26</v>
      </c>
      <c r="AA1734">
        <v>0</v>
      </c>
    </row>
    <row r="1735" spans="1:27" x14ac:dyDescent="0.25">
      <c r="A1735" t="s">
        <v>1814</v>
      </c>
      <c r="B1735" s="6">
        <v>45870</v>
      </c>
      <c r="C1735" t="s">
        <v>80</v>
      </c>
      <c r="D1735" t="s">
        <v>28</v>
      </c>
      <c r="E1735" t="s">
        <v>29</v>
      </c>
      <c r="F1735" t="s">
        <v>86</v>
      </c>
      <c r="G1735" t="s">
        <v>98</v>
      </c>
      <c r="H1735">
        <v>2</v>
      </c>
      <c r="I1735">
        <v>92.77</v>
      </c>
      <c r="J1735">
        <v>20</v>
      </c>
      <c r="K1735">
        <v>14</v>
      </c>
      <c r="L1735">
        <v>5.08</v>
      </c>
      <c r="M1735">
        <v>3</v>
      </c>
      <c r="N1735" t="s">
        <v>32</v>
      </c>
      <c r="O1735" t="s">
        <v>42</v>
      </c>
      <c r="P1735" t="s">
        <v>51</v>
      </c>
      <c r="Q1735">
        <v>185.54</v>
      </c>
      <c r="R1735">
        <v>37.11</v>
      </c>
      <c r="S1735">
        <v>148.43</v>
      </c>
      <c r="T1735">
        <v>15</v>
      </c>
      <c r="U1735">
        <v>163.43</v>
      </c>
      <c r="V1735">
        <v>40</v>
      </c>
      <c r="W1735">
        <v>0</v>
      </c>
      <c r="X1735" t="s">
        <v>44</v>
      </c>
      <c r="Y1735">
        <v>9</v>
      </c>
      <c r="Z1735">
        <v>13.36</v>
      </c>
      <c r="AA1735">
        <v>0</v>
      </c>
    </row>
    <row r="1736" spans="1:27" x14ac:dyDescent="0.25">
      <c r="A1736" t="s">
        <v>1815</v>
      </c>
      <c r="B1736" s="6">
        <v>45870</v>
      </c>
      <c r="C1736" t="s">
        <v>80</v>
      </c>
      <c r="D1736" t="s">
        <v>66</v>
      </c>
      <c r="E1736" t="s">
        <v>29</v>
      </c>
      <c r="F1736" t="s">
        <v>81</v>
      </c>
      <c r="G1736" t="s">
        <v>55</v>
      </c>
      <c r="H1736">
        <v>7</v>
      </c>
      <c r="I1736">
        <v>94.19</v>
      </c>
      <c r="J1736">
        <v>15</v>
      </c>
      <c r="K1736">
        <v>29</v>
      </c>
      <c r="L1736">
        <v>1.27</v>
      </c>
      <c r="M1736">
        <v>3.9</v>
      </c>
      <c r="N1736" t="s">
        <v>32</v>
      </c>
      <c r="O1736" t="s">
        <v>42</v>
      </c>
      <c r="P1736" t="s">
        <v>34</v>
      </c>
      <c r="Q1736">
        <v>659.33</v>
      </c>
      <c r="R1736">
        <v>98.9</v>
      </c>
      <c r="S1736">
        <v>560.42999999999995</v>
      </c>
      <c r="T1736">
        <v>0</v>
      </c>
      <c r="U1736">
        <v>560.42999999999995</v>
      </c>
      <c r="V1736">
        <v>41</v>
      </c>
      <c r="W1736">
        <v>0</v>
      </c>
      <c r="X1736" t="s">
        <v>44</v>
      </c>
      <c r="Y1736">
        <v>11.9</v>
      </c>
      <c r="Z1736">
        <v>66.69</v>
      </c>
      <c r="AA1736">
        <v>0</v>
      </c>
    </row>
    <row r="1737" spans="1:27" x14ac:dyDescent="0.25">
      <c r="A1737" t="s">
        <v>1816</v>
      </c>
      <c r="B1737" s="6">
        <v>45870</v>
      </c>
      <c r="C1737" t="s">
        <v>75</v>
      </c>
      <c r="D1737" t="s">
        <v>54</v>
      </c>
      <c r="E1737" t="s">
        <v>47</v>
      </c>
      <c r="F1737" t="s">
        <v>48</v>
      </c>
      <c r="G1737" t="s">
        <v>63</v>
      </c>
      <c r="H1737">
        <v>6</v>
      </c>
      <c r="I1737">
        <v>446.59</v>
      </c>
      <c r="J1737">
        <v>10</v>
      </c>
      <c r="K1737">
        <v>34</v>
      </c>
      <c r="L1737">
        <v>2.0099999999999998</v>
      </c>
      <c r="M1737">
        <v>5</v>
      </c>
      <c r="N1737" t="s">
        <v>68</v>
      </c>
      <c r="O1737" t="s">
        <v>33</v>
      </c>
      <c r="P1737" t="s">
        <v>34</v>
      </c>
      <c r="Q1737">
        <v>2679.54</v>
      </c>
      <c r="R1737">
        <v>267.95</v>
      </c>
      <c r="S1737">
        <v>0</v>
      </c>
      <c r="T1737">
        <v>0</v>
      </c>
      <c r="U1737">
        <v>0</v>
      </c>
      <c r="V1737">
        <v>26</v>
      </c>
      <c r="W1737">
        <v>8</v>
      </c>
      <c r="X1737" t="s">
        <v>35</v>
      </c>
      <c r="Y1737">
        <v>17.3</v>
      </c>
      <c r="Z1737">
        <v>0</v>
      </c>
      <c r="AA1737">
        <v>1</v>
      </c>
    </row>
    <row r="1738" spans="1:27" x14ac:dyDescent="0.25">
      <c r="A1738" t="s">
        <v>1817</v>
      </c>
      <c r="B1738" s="6">
        <v>45870</v>
      </c>
      <c r="C1738" t="s">
        <v>58</v>
      </c>
      <c r="D1738" t="s">
        <v>54</v>
      </c>
      <c r="E1738" t="s">
        <v>29</v>
      </c>
      <c r="F1738" t="s">
        <v>39</v>
      </c>
      <c r="G1738" t="s">
        <v>40</v>
      </c>
      <c r="H1738">
        <v>1</v>
      </c>
      <c r="I1738">
        <v>134.72999999999999</v>
      </c>
      <c r="J1738">
        <v>5</v>
      </c>
      <c r="K1738">
        <v>32</v>
      </c>
      <c r="L1738">
        <v>7.21</v>
      </c>
      <c r="M1738">
        <v>4.5999999999999996</v>
      </c>
      <c r="N1738" t="s">
        <v>60</v>
      </c>
      <c r="O1738" t="s">
        <v>42</v>
      </c>
      <c r="P1738" t="s">
        <v>64</v>
      </c>
      <c r="Q1738">
        <v>134.72999999999999</v>
      </c>
      <c r="R1738">
        <v>6.74</v>
      </c>
      <c r="S1738">
        <v>127.99</v>
      </c>
      <c r="T1738">
        <v>10</v>
      </c>
      <c r="U1738">
        <v>137.99</v>
      </c>
      <c r="V1738">
        <v>37</v>
      </c>
      <c r="W1738">
        <v>0</v>
      </c>
      <c r="X1738" t="s">
        <v>44</v>
      </c>
      <c r="Y1738">
        <v>14.9</v>
      </c>
      <c r="Z1738">
        <v>19.07</v>
      </c>
      <c r="AA1738">
        <v>0</v>
      </c>
    </row>
    <row r="1739" spans="1:27" x14ac:dyDescent="0.25">
      <c r="A1739" t="s">
        <v>1818</v>
      </c>
      <c r="B1739" s="6">
        <v>45870</v>
      </c>
      <c r="C1739" t="s">
        <v>53</v>
      </c>
      <c r="D1739" t="s">
        <v>66</v>
      </c>
      <c r="E1739" t="s">
        <v>47</v>
      </c>
      <c r="F1739" t="s">
        <v>76</v>
      </c>
      <c r="G1739" t="s">
        <v>40</v>
      </c>
      <c r="H1739">
        <v>5</v>
      </c>
      <c r="I1739">
        <v>304.20999999999998</v>
      </c>
      <c r="J1739">
        <v>5</v>
      </c>
      <c r="K1739">
        <v>35</v>
      </c>
      <c r="L1739">
        <v>5.34</v>
      </c>
      <c r="M1739">
        <v>4.2</v>
      </c>
      <c r="N1739" t="s">
        <v>60</v>
      </c>
      <c r="O1739" t="s">
        <v>42</v>
      </c>
      <c r="P1739" t="s">
        <v>64</v>
      </c>
      <c r="Q1739">
        <v>1521.05</v>
      </c>
      <c r="R1739">
        <v>76.05</v>
      </c>
      <c r="S1739">
        <v>1445</v>
      </c>
      <c r="T1739">
        <v>0</v>
      </c>
      <c r="U1739">
        <v>1445</v>
      </c>
      <c r="V1739">
        <v>44</v>
      </c>
      <c r="W1739">
        <v>0</v>
      </c>
      <c r="X1739" t="s">
        <v>44</v>
      </c>
      <c r="Y1739">
        <v>31.9</v>
      </c>
      <c r="Z1739">
        <v>460.96</v>
      </c>
      <c r="AA1739">
        <v>0</v>
      </c>
    </row>
    <row r="1740" spans="1:27" x14ac:dyDescent="0.25">
      <c r="A1740" t="s">
        <v>1819</v>
      </c>
      <c r="B1740" s="6">
        <v>45870</v>
      </c>
      <c r="C1740" t="s">
        <v>37</v>
      </c>
      <c r="D1740" t="s">
        <v>38</v>
      </c>
      <c r="E1740" t="s">
        <v>47</v>
      </c>
      <c r="F1740" t="s">
        <v>59</v>
      </c>
      <c r="G1740" t="s">
        <v>40</v>
      </c>
      <c r="H1740">
        <v>2</v>
      </c>
      <c r="I1740">
        <v>89.86</v>
      </c>
      <c r="J1740">
        <v>15</v>
      </c>
      <c r="K1740">
        <v>30</v>
      </c>
      <c r="L1740">
        <v>0.96</v>
      </c>
      <c r="M1740">
        <v>5</v>
      </c>
      <c r="N1740" t="s">
        <v>68</v>
      </c>
      <c r="O1740" t="s">
        <v>33</v>
      </c>
      <c r="P1740" t="s">
        <v>43</v>
      </c>
      <c r="Q1740">
        <v>179.72</v>
      </c>
      <c r="R1740">
        <v>26.96</v>
      </c>
      <c r="S1740">
        <v>0</v>
      </c>
      <c r="T1740">
        <v>10</v>
      </c>
      <c r="U1740">
        <v>0</v>
      </c>
      <c r="V1740">
        <v>37</v>
      </c>
      <c r="W1740">
        <v>0</v>
      </c>
      <c r="X1740" t="s">
        <v>44</v>
      </c>
      <c r="Y1740">
        <v>10.5</v>
      </c>
      <c r="Z1740">
        <v>0</v>
      </c>
      <c r="AA1740">
        <v>0</v>
      </c>
    </row>
    <row r="1741" spans="1:27" x14ac:dyDescent="0.25">
      <c r="A1741" t="s">
        <v>1820</v>
      </c>
      <c r="B1741" s="6">
        <v>45870</v>
      </c>
      <c r="C1741" t="s">
        <v>75</v>
      </c>
      <c r="D1741" t="s">
        <v>54</v>
      </c>
      <c r="E1741" t="s">
        <v>47</v>
      </c>
      <c r="F1741" t="s">
        <v>86</v>
      </c>
      <c r="G1741" t="s">
        <v>82</v>
      </c>
      <c r="H1741">
        <v>1</v>
      </c>
      <c r="I1741">
        <v>95.71</v>
      </c>
      <c r="J1741">
        <v>10</v>
      </c>
      <c r="K1741">
        <v>31</v>
      </c>
      <c r="L1741">
        <v>6.35</v>
      </c>
      <c r="M1741">
        <v>4.4000000000000004</v>
      </c>
      <c r="N1741" t="s">
        <v>32</v>
      </c>
      <c r="O1741" t="s">
        <v>42</v>
      </c>
      <c r="P1741" t="s">
        <v>64</v>
      </c>
      <c r="Q1741">
        <v>95.71</v>
      </c>
      <c r="R1741">
        <v>9.57</v>
      </c>
      <c r="S1741">
        <v>86.14</v>
      </c>
      <c r="T1741">
        <v>15</v>
      </c>
      <c r="U1741">
        <v>101.14</v>
      </c>
      <c r="V1741">
        <v>33</v>
      </c>
      <c r="W1741">
        <v>0</v>
      </c>
      <c r="X1741" t="s">
        <v>44</v>
      </c>
      <c r="Y1741">
        <v>26.5</v>
      </c>
      <c r="Z1741">
        <v>22.83</v>
      </c>
      <c r="AA1741">
        <v>0</v>
      </c>
    </row>
    <row r="1742" spans="1:27" x14ac:dyDescent="0.25">
      <c r="A1742" t="s">
        <v>1821</v>
      </c>
      <c r="B1742" s="6">
        <v>45870</v>
      </c>
      <c r="C1742" t="s">
        <v>80</v>
      </c>
      <c r="D1742" t="s">
        <v>46</v>
      </c>
      <c r="E1742" t="s">
        <v>47</v>
      </c>
      <c r="F1742" t="s">
        <v>48</v>
      </c>
      <c r="G1742" t="s">
        <v>70</v>
      </c>
      <c r="H1742">
        <v>6</v>
      </c>
      <c r="I1742">
        <v>478.29</v>
      </c>
      <c r="J1742">
        <v>25</v>
      </c>
      <c r="K1742">
        <v>10</v>
      </c>
      <c r="L1742">
        <v>7.8</v>
      </c>
      <c r="M1742">
        <v>3.6</v>
      </c>
      <c r="N1742" t="s">
        <v>68</v>
      </c>
      <c r="O1742" t="s">
        <v>42</v>
      </c>
      <c r="P1742" t="s">
        <v>51</v>
      </c>
      <c r="Q1742">
        <v>2869.74</v>
      </c>
      <c r="R1742">
        <v>717.44</v>
      </c>
      <c r="S1742">
        <v>2152.3000000000002</v>
      </c>
      <c r="T1742">
        <v>0</v>
      </c>
      <c r="U1742">
        <v>2152.3000000000002</v>
      </c>
      <c r="V1742">
        <v>40</v>
      </c>
      <c r="W1742">
        <v>0</v>
      </c>
      <c r="X1742" t="s">
        <v>44</v>
      </c>
      <c r="Y1742">
        <v>28.1</v>
      </c>
      <c r="Z1742">
        <v>604.79999999999995</v>
      </c>
      <c r="AA1742">
        <v>0</v>
      </c>
    </row>
    <row r="1743" spans="1:27" x14ac:dyDescent="0.25">
      <c r="A1743" t="s">
        <v>1822</v>
      </c>
      <c r="B1743" s="6">
        <v>45870</v>
      </c>
      <c r="C1743" t="s">
        <v>27</v>
      </c>
      <c r="D1743" t="s">
        <v>28</v>
      </c>
      <c r="E1743" t="s">
        <v>47</v>
      </c>
      <c r="F1743" t="s">
        <v>76</v>
      </c>
      <c r="G1743" t="s">
        <v>89</v>
      </c>
      <c r="H1743">
        <v>7</v>
      </c>
      <c r="I1743">
        <v>447.01</v>
      </c>
      <c r="J1743">
        <v>5</v>
      </c>
      <c r="K1743">
        <v>31</v>
      </c>
      <c r="L1743">
        <v>6.25</v>
      </c>
      <c r="M1743">
        <v>2.7</v>
      </c>
      <c r="N1743" t="s">
        <v>32</v>
      </c>
      <c r="O1743" t="s">
        <v>33</v>
      </c>
      <c r="P1743" t="s">
        <v>51</v>
      </c>
      <c r="Q1743">
        <v>3129.07</v>
      </c>
      <c r="R1743">
        <v>156.44999999999999</v>
      </c>
      <c r="S1743">
        <v>0</v>
      </c>
      <c r="T1743">
        <v>0</v>
      </c>
      <c r="U1743">
        <v>0</v>
      </c>
      <c r="V1743">
        <v>27</v>
      </c>
      <c r="W1743">
        <v>4</v>
      </c>
      <c r="X1743" t="s">
        <v>44</v>
      </c>
      <c r="Y1743">
        <v>22.1</v>
      </c>
      <c r="Z1743">
        <v>0</v>
      </c>
      <c r="AA1743">
        <v>0</v>
      </c>
    </row>
    <row r="1744" spans="1:27" x14ac:dyDescent="0.25">
      <c r="A1744" t="s">
        <v>1823</v>
      </c>
      <c r="B1744" s="6">
        <v>45871</v>
      </c>
      <c r="C1744" t="s">
        <v>75</v>
      </c>
      <c r="D1744" t="s">
        <v>28</v>
      </c>
      <c r="E1744" t="s">
        <v>47</v>
      </c>
      <c r="F1744" t="s">
        <v>39</v>
      </c>
      <c r="G1744" t="s">
        <v>55</v>
      </c>
      <c r="H1744">
        <v>4</v>
      </c>
      <c r="I1744">
        <v>358.49</v>
      </c>
      <c r="J1744">
        <v>10</v>
      </c>
      <c r="K1744">
        <v>22</v>
      </c>
      <c r="L1744">
        <v>6.41</v>
      </c>
      <c r="M1744">
        <v>4.2</v>
      </c>
      <c r="N1744" t="s">
        <v>68</v>
      </c>
      <c r="O1744" t="s">
        <v>42</v>
      </c>
      <c r="P1744" t="s">
        <v>64</v>
      </c>
      <c r="Q1744">
        <v>1433.96</v>
      </c>
      <c r="R1744">
        <v>143.4</v>
      </c>
      <c r="S1744">
        <v>1290.56</v>
      </c>
      <c r="T1744">
        <v>0</v>
      </c>
      <c r="U1744">
        <v>1290.56</v>
      </c>
      <c r="V1744">
        <v>36</v>
      </c>
      <c r="W1744">
        <v>0</v>
      </c>
      <c r="X1744" t="s">
        <v>44</v>
      </c>
      <c r="Y1744">
        <v>30.1</v>
      </c>
      <c r="Z1744">
        <v>388.46</v>
      </c>
      <c r="AA1744">
        <v>0</v>
      </c>
    </row>
    <row r="1745" spans="1:27" x14ac:dyDescent="0.25">
      <c r="A1745" t="s">
        <v>1824</v>
      </c>
      <c r="B1745" s="6">
        <v>45871</v>
      </c>
      <c r="C1745" t="s">
        <v>80</v>
      </c>
      <c r="D1745" t="s">
        <v>66</v>
      </c>
      <c r="E1745" t="s">
        <v>29</v>
      </c>
      <c r="F1745" t="s">
        <v>73</v>
      </c>
      <c r="G1745" t="s">
        <v>98</v>
      </c>
      <c r="H1745">
        <v>7</v>
      </c>
      <c r="I1745">
        <v>298.02999999999997</v>
      </c>
      <c r="J1745">
        <v>20</v>
      </c>
      <c r="K1745">
        <v>30</v>
      </c>
      <c r="L1745">
        <v>3.11</v>
      </c>
      <c r="M1745">
        <v>3.9</v>
      </c>
      <c r="N1745" t="s">
        <v>50</v>
      </c>
      <c r="O1745" t="s">
        <v>33</v>
      </c>
      <c r="P1745" t="s">
        <v>51</v>
      </c>
      <c r="Q1745">
        <v>2086.21</v>
      </c>
      <c r="R1745">
        <v>417.24</v>
      </c>
      <c r="S1745">
        <v>0</v>
      </c>
      <c r="T1745">
        <v>0</v>
      </c>
      <c r="U1745">
        <v>0</v>
      </c>
      <c r="V1745">
        <v>44</v>
      </c>
      <c r="W1745">
        <v>0</v>
      </c>
      <c r="X1745" t="s">
        <v>44</v>
      </c>
      <c r="Y1745">
        <v>30.9</v>
      </c>
      <c r="Z1745">
        <v>0</v>
      </c>
      <c r="AA1745">
        <v>0</v>
      </c>
    </row>
    <row r="1746" spans="1:27" x14ac:dyDescent="0.25">
      <c r="A1746" t="s">
        <v>1825</v>
      </c>
      <c r="B1746" s="6">
        <v>45871</v>
      </c>
      <c r="C1746" t="s">
        <v>84</v>
      </c>
      <c r="D1746" t="s">
        <v>38</v>
      </c>
      <c r="E1746" t="s">
        <v>47</v>
      </c>
      <c r="F1746" t="s">
        <v>48</v>
      </c>
      <c r="G1746" t="s">
        <v>67</v>
      </c>
      <c r="H1746">
        <v>7</v>
      </c>
      <c r="I1746">
        <v>118.45</v>
      </c>
      <c r="J1746">
        <v>0</v>
      </c>
      <c r="K1746">
        <v>21</v>
      </c>
      <c r="L1746">
        <v>6.29</v>
      </c>
      <c r="M1746">
        <v>4.0999999999999996</v>
      </c>
      <c r="N1746" t="s">
        <v>68</v>
      </c>
      <c r="O1746" t="s">
        <v>42</v>
      </c>
      <c r="P1746" t="s">
        <v>56</v>
      </c>
      <c r="Q1746">
        <v>829.15</v>
      </c>
      <c r="R1746">
        <v>0</v>
      </c>
      <c r="S1746">
        <v>829.15</v>
      </c>
      <c r="T1746">
        <v>0</v>
      </c>
      <c r="U1746">
        <v>829.15</v>
      </c>
      <c r="V1746">
        <v>16</v>
      </c>
      <c r="W1746">
        <v>5</v>
      </c>
      <c r="X1746" t="s">
        <v>44</v>
      </c>
      <c r="Y1746">
        <v>29</v>
      </c>
      <c r="Z1746">
        <v>240.45</v>
      </c>
      <c r="AA1746">
        <v>0</v>
      </c>
    </row>
    <row r="1747" spans="1:27" x14ac:dyDescent="0.25">
      <c r="A1747" t="s">
        <v>1826</v>
      </c>
      <c r="B1747" s="6">
        <v>45871</v>
      </c>
      <c r="C1747" t="s">
        <v>80</v>
      </c>
      <c r="D1747" t="s">
        <v>54</v>
      </c>
      <c r="E1747" t="s">
        <v>47</v>
      </c>
      <c r="F1747" t="s">
        <v>76</v>
      </c>
      <c r="G1747" t="s">
        <v>63</v>
      </c>
      <c r="H1747">
        <v>7</v>
      </c>
      <c r="I1747">
        <v>476.72</v>
      </c>
      <c r="J1747">
        <v>0</v>
      </c>
      <c r="K1747">
        <v>10</v>
      </c>
      <c r="L1747">
        <v>4.2699999999999996</v>
      </c>
      <c r="M1747">
        <v>4</v>
      </c>
      <c r="N1747" t="s">
        <v>60</v>
      </c>
      <c r="O1747" t="s">
        <v>42</v>
      </c>
      <c r="P1747" t="s">
        <v>34</v>
      </c>
      <c r="Q1747">
        <v>3337.04</v>
      </c>
      <c r="R1747">
        <v>0</v>
      </c>
      <c r="S1747">
        <v>3337.04</v>
      </c>
      <c r="T1747">
        <v>0</v>
      </c>
      <c r="U1747">
        <v>3337.04</v>
      </c>
      <c r="V1747">
        <v>39</v>
      </c>
      <c r="W1747">
        <v>0</v>
      </c>
      <c r="X1747" t="s">
        <v>44</v>
      </c>
      <c r="Y1747">
        <v>18.899999999999999</v>
      </c>
      <c r="Z1747">
        <v>630.70000000000005</v>
      </c>
      <c r="AA1747">
        <v>0</v>
      </c>
    </row>
    <row r="1748" spans="1:27" x14ac:dyDescent="0.25">
      <c r="A1748" t="s">
        <v>1827</v>
      </c>
      <c r="B1748" s="6">
        <v>45871</v>
      </c>
      <c r="C1748" t="s">
        <v>80</v>
      </c>
      <c r="D1748" t="s">
        <v>28</v>
      </c>
      <c r="E1748" t="s">
        <v>47</v>
      </c>
      <c r="F1748" t="s">
        <v>73</v>
      </c>
      <c r="G1748" t="s">
        <v>55</v>
      </c>
      <c r="H1748">
        <v>2</v>
      </c>
      <c r="I1748">
        <v>73.75</v>
      </c>
      <c r="J1748">
        <v>20</v>
      </c>
      <c r="K1748">
        <v>15</v>
      </c>
      <c r="L1748">
        <v>6.38</v>
      </c>
      <c r="M1748">
        <v>4.7</v>
      </c>
      <c r="N1748" t="s">
        <v>41</v>
      </c>
      <c r="O1748" t="s">
        <v>42</v>
      </c>
      <c r="P1748" t="s">
        <v>51</v>
      </c>
      <c r="Q1748">
        <v>147.5</v>
      </c>
      <c r="R1748">
        <v>29.5</v>
      </c>
      <c r="S1748">
        <v>118</v>
      </c>
      <c r="T1748">
        <v>10</v>
      </c>
      <c r="U1748">
        <v>128</v>
      </c>
      <c r="V1748">
        <v>44</v>
      </c>
      <c r="W1748">
        <v>0</v>
      </c>
      <c r="X1748" t="s">
        <v>44</v>
      </c>
      <c r="Y1748">
        <v>14.6</v>
      </c>
      <c r="Z1748">
        <v>17.23</v>
      </c>
      <c r="AA1748">
        <v>0</v>
      </c>
    </row>
    <row r="1749" spans="1:27" x14ac:dyDescent="0.25">
      <c r="A1749" t="s">
        <v>1828</v>
      </c>
      <c r="B1749" s="6">
        <v>45871</v>
      </c>
      <c r="C1749" t="s">
        <v>84</v>
      </c>
      <c r="D1749" t="s">
        <v>46</v>
      </c>
      <c r="E1749" t="s">
        <v>29</v>
      </c>
      <c r="F1749" t="s">
        <v>86</v>
      </c>
      <c r="G1749" t="s">
        <v>40</v>
      </c>
      <c r="H1749">
        <v>7</v>
      </c>
      <c r="I1749">
        <v>162.91</v>
      </c>
      <c r="J1749">
        <v>10</v>
      </c>
      <c r="K1749">
        <v>42</v>
      </c>
      <c r="L1749">
        <v>2.69</v>
      </c>
      <c r="M1749">
        <v>3.9</v>
      </c>
      <c r="N1749" t="s">
        <v>60</v>
      </c>
      <c r="O1749" t="s">
        <v>42</v>
      </c>
      <c r="P1749" t="s">
        <v>43</v>
      </c>
      <c r="Q1749">
        <v>1140.3699999999999</v>
      </c>
      <c r="R1749">
        <v>114.04</v>
      </c>
      <c r="S1749">
        <v>1026.33</v>
      </c>
      <c r="T1749">
        <v>0</v>
      </c>
      <c r="U1749">
        <v>1026.33</v>
      </c>
      <c r="V1749">
        <v>29</v>
      </c>
      <c r="W1749">
        <v>13</v>
      </c>
      <c r="X1749" t="s">
        <v>35</v>
      </c>
      <c r="Y1749">
        <v>11.2</v>
      </c>
      <c r="Z1749">
        <v>114.95</v>
      </c>
      <c r="AA1749">
        <v>1</v>
      </c>
    </row>
    <row r="1750" spans="1:27" x14ac:dyDescent="0.25">
      <c r="A1750" t="s">
        <v>1829</v>
      </c>
      <c r="B1750" s="6">
        <v>45871</v>
      </c>
      <c r="C1750" t="s">
        <v>53</v>
      </c>
      <c r="D1750" t="s">
        <v>46</v>
      </c>
      <c r="E1750" t="s">
        <v>29</v>
      </c>
      <c r="F1750" t="s">
        <v>111</v>
      </c>
      <c r="G1750" t="s">
        <v>89</v>
      </c>
      <c r="H1750">
        <v>7</v>
      </c>
      <c r="I1750">
        <v>406.19</v>
      </c>
      <c r="J1750">
        <v>5</v>
      </c>
      <c r="K1750">
        <v>20</v>
      </c>
      <c r="L1750">
        <v>0.9</v>
      </c>
      <c r="M1750">
        <v>3.4</v>
      </c>
      <c r="N1750" t="s">
        <v>32</v>
      </c>
      <c r="O1750" t="s">
        <v>42</v>
      </c>
      <c r="P1750" t="s">
        <v>43</v>
      </c>
      <c r="Q1750">
        <v>2843.33</v>
      </c>
      <c r="R1750">
        <v>142.16999999999999</v>
      </c>
      <c r="S1750">
        <v>2701.16</v>
      </c>
      <c r="T1750">
        <v>0</v>
      </c>
      <c r="U1750">
        <v>2701.16</v>
      </c>
      <c r="V1750">
        <v>21</v>
      </c>
      <c r="W1750">
        <v>0</v>
      </c>
      <c r="X1750" t="s">
        <v>44</v>
      </c>
      <c r="Y1750">
        <v>17.600000000000001</v>
      </c>
      <c r="Z1750">
        <v>475.4</v>
      </c>
      <c r="AA1750">
        <v>0</v>
      </c>
    </row>
    <row r="1751" spans="1:27" x14ac:dyDescent="0.25">
      <c r="A1751" t="s">
        <v>1830</v>
      </c>
      <c r="B1751" s="6">
        <v>45871</v>
      </c>
      <c r="C1751" t="s">
        <v>80</v>
      </c>
      <c r="D1751" t="s">
        <v>46</v>
      </c>
      <c r="E1751" t="s">
        <v>47</v>
      </c>
      <c r="F1751" t="s">
        <v>39</v>
      </c>
      <c r="G1751" t="s">
        <v>78</v>
      </c>
      <c r="H1751">
        <v>2</v>
      </c>
      <c r="I1751">
        <v>482.57</v>
      </c>
      <c r="J1751">
        <v>25</v>
      </c>
      <c r="K1751">
        <v>14</v>
      </c>
      <c r="L1751">
        <v>0.54</v>
      </c>
      <c r="M1751">
        <v>3.8</v>
      </c>
      <c r="N1751" t="s">
        <v>68</v>
      </c>
      <c r="O1751" t="s">
        <v>42</v>
      </c>
      <c r="P1751" t="s">
        <v>43</v>
      </c>
      <c r="Q1751">
        <v>965.14</v>
      </c>
      <c r="R1751">
        <v>241.28</v>
      </c>
      <c r="S1751">
        <v>723.86</v>
      </c>
      <c r="T1751">
        <v>0</v>
      </c>
      <c r="U1751">
        <v>723.86</v>
      </c>
      <c r="V1751">
        <v>28</v>
      </c>
      <c r="W1751">
        <v>0</v>
      </c>
      <c r="X1751" t="s">
        <v>44</v>
      </c>
      <c r="Y1751">
        <v>13.6</v>
      </c>
      <c r="Z1751">
        <v>98.44</v>
      </c>
      <c r="AA1751">
        <v>0</v>
      </c>
    </row>
    <row r="1752" spans="1:27" x14ac:dyDescent="0.25">
      <c r="A1752" t="s">
        <v>1831</v>
      </c>
      <c r="B1752" s="6">
        <v>45871</v>
      </c>
      <c r="C1752" t="s">
        <v>88</v>
      </c>
      <c r="D1752" t="s">
        <v>38</v>
      </c>
      <c r="E1752" t="s">
        <v>47</v>
      </c>
      <c r="F1752" t="s">
        <v>111</v>
      </c>
      <c r="G1752" t="s">
        <v>82</v>
      </c>
      <c r="H1752">
        <v>2</v>
      </c>
      <c r="I1752">
        <v>246.19</v>
      </c>
      <c r="J1752">
        <v>0</v>
      </c>
      <c r="K1752">
        <v>30</v>
      </c>
      <c r="L1752">
        <v>2.37</v>
      </c>
      <c r="M1752">
        <v>4.3</v>
      </c>
      <c r="N1752" t="s">
        <v>68</v>
      </c>
      <c r="O1752" t="s">
        <v>42</v>
      </c>
      <c r="P1752" t="s">
        <v>34</v>
      </c>
      <c r="Q1752">
        <v>492.38</v>
      </c>
      <c r="R1752">
        <v>0</v>
      </c>
      <c r="S1752">
        <v>492.38</v>
      </c>
      <c r="T1752">
        <v>0</v>
      </c>
      <c r="U1752">
        <v>492.38</v>
      </c>
      <c r="V1752">
        <v>27</v>
      </c>
      <c r="W1752">
        <v>3</v>
      </c>
      <c r="X1752" t="s">
        <v>44</v>
      </c>
      <c r="Y1752">
        <v>29.7</v>
      </c>
      <c r="Z1752">
        <v>146.24</v>
      </c>
      <c r="AA1752">
        <v>0</v>
      </c>
    </row>
    <row r="1753" spans="1:27" x14ac:dyDescent="0.25">
      <c r="A1753" t="s">
        <v>1832</v>
      </c>
      <c r="B1753" s="6">
        <v>45871</v>
      </c>
      <c r="C1753" t="s">
        <v>75</v>
      </c>
      <c r="D1753" t="s">
        <v>54</v>
      </c>
      <c r="E1753" t="s">
        <v>29</v>
      </c>
      <c r="F1753" t="s">
        <v>39</v>
      </c>
      <c r="G1753" t="s">
        <v>55</v>
      </c>
      <c r="H1753">
        <v>7</v>
      </c>
      <c r="I1753">
        <v>311.77999999999997</v>
      </c>
      <c r="J1753">
        <v>10</v>
      </c>
      <c r="K1753">
        <v>32</v>
      </c>
      <c r="L1753">
        <v>3.8</v>
      </c>
      <c r="M1753">
        <v>3.9</v>
      </c>
      <c r="N1753" t="s">
        <v>32</v>
      </c>
      <c r="O1753" t="s">
        <v>42</v>
      </c>
      <c r="P1753" t="s">
        <v>56</v>
      </c>
      <c r="Q1753">
        <v>2182.46</v>
      </c>
      <c r="R1753">
        <v>218.25</v>
      </c>
      <c r="S1753">
        <v>1964.21</v>
      </c>
      <c r="T1753">
        <v>0</v>
      </c>
      <c r="U1753">
        <v>1964.21</v>
      </c>
      <c r="V1753">
        <v>35</v>
      </c>
      <c r="W1753">
        <v>0</v>
      </c>
      <c r="X1753" t="s">
        <v>44</v>
      </c>
      <c r="Y1753">
        <v>19</v>
      </c>
      <c r="Z1753">
        <v>373.2</v>
      </c>
      <c r="AA1753">
        <v>0</v>
      </c>
    </row>
    <row r="1754" spans="1:27" x14ac:dyDescent="0.25">
      <c r="A1754" t="s">
        <v>1833</v>
      </c>
      <c r="B1754" s="6">
        <v>45872</v>
      </c>
      <c r="C1754" t="s">
        <v>75</v>
      </c>
      <c r="D1754" t="s">
        <v>54</v>
      </c>
      <c r="E1754" t="s">
        <v>29</v>
      </c>
      <c r="F1754" t="s">
        <v>39</v>
      </c>
      <c r="G1754" t="s">
        <v>119</v>
      </c>
      <c r="H1754">
        <v>4</v>
      </c>
      <c r="I1754">
        <v>50.9</v>
      </c>
      <c r="J1754">
        <v>25</v>
      </c>
      <c r="K1754">
        <v>26</v>
      </c>
      <c r="L1754">
        <v>2.77</v>
      </c>
      <c r="M1754">
        <v>2.9</v>
      </c>
      <c r="N1754" t="s">
        <v>68</v>
      </c>
      <c r="O1754" t="s">
        <v>42</v>
      </c>
      <c r="P1754" t="s">
        <v>34</v>
      </c>
      <c r="Q1754">
        <v>203.6</v>
      </c>
      <c r="R1754">
        <v>50.9</v>
      </c>
      <c r="S1754">
        <v>152.69999999999999</v>
      </c>
      <c r="T1754">
        <v>20</v>
      </c>
      <c r="U1754">
        <v>172.7</v>
      </c>
      <c r="V1754">
        <v>32</v>
      </c>
      <c r="W1754">
        <v>0</v>
      </c>
      <c r="X1754" t="s">
        <v>44</v>
      </c>
      <c r="Y1754">
        <v>11.2</v>
      </c>
      <c r="Z1754">
        <v>17.100000000000001</v>
      </c>
      <c r="AA1754">
        <v>0</v>
      </c>
    </row>
    <row r="1755" spans="1:27" x14ac:dyDescent="0.25">
      <c r="A1755" t="s">
        <v>1834</v>
      </c>
      <c r="B1755" s="6">
        <v>45872</v>
      </c>
      <c r="C1755" t="s">
        <v>84</v>
      </c>
      <c r="D1755" t="s">
        <v>46</v>
      </c>
      <c r="E1755" t="s">
        <v>29</v>
      </c>
      <c r="F1755" t="s">
        <v>76</v>
      </c>
      <c r="G1755" t="s">
        <v>82</v>
      </c>
      <c r="H1755">
        <v>4</v>
      </c>
      <c r="I1755">
        <v>290.10000000000002</v>
      </c>
      <c r="J1755">
        <v>20</v>
      </c>
      <c r="K1755">
        <v>35</v>
      </c>
      <c r="L1755">
        <v>5.54</v>
      </c>
      <c r="M1755">
        <v>4.5999999999999996</v>
      </c>
      <c r="N1755" t="s">
        <v>68</v>
      </c>
      <c r="O1755" t="s">
        <v>33</v>
      </c>
      <c r="P1755" t="s">
        <v>56</v>
      </c>
      <c r="Q1755">
        <v>1160.4000000000001</v>
      </c>
      <c r="R1755">
        <v>232.08</v>
      </c>
      <c r="S1755">
        <v>0</v>
      </c>
      <c r="T1755">
        <v>0</v>
      </c>
      <c r="U1755">
        <v>0</v>
      </c>
      <c r="V1755">
        <v>16</v>
      </c>
      <c r="W1755">
        <v>19</v>
      </c>
      <c r="X1755" t="s">
        <v>35</v>
      </c>
      <c r="Y1755">
        <v>11.5</v>
      </c>
      <c r="Z1755">
        <v>0</v>
      </c>
      <c r="AA1755">
        <v>1</v>
      </c>
    </row>
    <row r="1756" spans="1:27" x14ac:dyDescent="0.25">
      <c r="A1756" t="s">
        <v>1835</v>
      </c>
      <c r="B1756" s="6">
        <v>45872</v>
      </c>
      <c r="C1756" t="s">
        <v>75</v>
      </c>
      <c r="D1756" t="s">
        <v>46</v>
      </c>
      <c r="E1756" t="s">
        <v>47</v>
      </c>
      <c r="F1756" t="s">
        <v>59</v>
      </c>
      <c r="G1756" t="s">
        <v>119</v>
      </c>
      <c r="H1756">
        <v>5</v>
      </c>
      <c r="I1756">
        <v>403.92</v>
      </c>
      <c r="J1756">
        <v>20</v>
      </c>
      <c r="K1756">
        <v>16</v>
      </c>
      <c r="L1756">
        <v>7.91</v>
      </c>
      <c r="M1756">
        <v>5</v>
      </c>
      <c r="N1756" t="s">
        <v>41</v>
      </c>
      <c r="O1756" t="s">
        <v>42</v>
      </c>
      <c r="P1756" t="s">
        <v>64</v>
      </c>
      <c r="Q1756">
        <v>2019.6</v>
      </c>
      <c r="R1756">
        <v>403.92</v>
      </c>
      <c r="S1756">
        <v>1615.68</v>
      </c>
      <c r="T1756">
        <v>0</v>
      </c>
      <c r="U1756">
        <v>1615.68</v>
      </c>
      <c r="V1756">
        <v>31</v>
      </c>
      <c r="W1756">
        <v>0</v>
      </c>
      <c r="X1756" t="s">
        <v>44</v>
      </c>
      <c r="Y1756">
        <v>10.8</v>
      </c>
      <c r="Z1756">
        <v>174.49</v>
      </c>
      <c r="AA1756">
        <v>0</v>
      </c>
    </row>
    <row r="1757" spans="1:27" x14ac:dyDescent="0.25">
      <c r="A1757" t="s">
        <v>1836</v>
      </c>
      <c r="B1757" s="6">
        <v>45872</v>
      </c>
      <c r="C1757" t="s">
        <v>27</v>
      </c>
      <c r="D1757" t="s">
        <v>28</v>
      </c>
      <c r="E1757" t="s">
        <v>47</v>
      </c>
      <c r="F1757" t="s">
        <v>48</v>
      </c>
      <c r="G1757" t="s">
        <v>78</v>
      </c>
      <c r="H1757">
        <v>6</v>
      </c>
      <c r="I1757">
        <v>156.75</v>
      </c>
      <c r="J1757">
        <v>0</v>
      </c>
      <c r="K1757">
        <v>25</v>
      </c>
      <c r="L1757">
        <v>0.98</v>
      </c>
      <c r="M1757">
        <v>3.8</v>
      </c>
      <c r="N1757" t="s">
        <v>32</v>
      </c>
      <c r="O1757" t="s">
        <v>42</v>
      </c>
      <c r="P1757" t="s">
        <v>43</v>
      </c>
      <c r="Q1757">
        <v>940.5</v>
      </c>
      <c r="R1757">
        <v>0</v>
      </c>
      <c r="S1757">
        <v>940.5</v>
      </c>
      <c r="T1757">
        <v>0</v>
      </c>
      <c r="U1757">
        <v>940.5</v>
      </c>
      <c r="V1757">
        <v>44</v>
      </c>
      <c r="W1757">
        <v>0</v>
      </c>
      <c r="X1757" t="s">
        <v>44</v>
      </c>
      <c r="Y1757">
        <v>21.9</v>
      </c>
      <c r="Z1757">
        <v>205.97</v>
      </c>
      <c r="AA1757">
        <v>0</v>
      </c>
    </row>
    <row r="1758" spans="1:27" x14ac:dyDescent="0.25">
      <c r="A1758" t="s">
        <v>1837</v>
      </c>
      <c r="B1758" s="6">
        <v>45872</v>
      </c>
      <c r="C1758" t="s">
        <v>53</v>
      </c>
      <c r="D1758" t="s">
        <v>28</v>
      </c>
      <c r="E1758" t="s">
        <v>47</v>
      </c>
      <c r="F1758" t="s">
        <v>93</v>
      </c>
      <c r="G1758" t="s">
        <v>40</v>
      </c>
      <c r="H1758">
        <v>4</v>
      </c>
      <c r="I1758">
        <v>354.95</v>
      </c>
      <c r="J1758">
        <v>20</v>
      </c>
      <c r="K1758">
        <v>21</v>
      </c>
      <c r="L1758">
        <v>4.71</v>
      </c>
      <c r="M1758">
        <v>5</v>
      </c>
      <c r="N1758" t="s">
        <v>32</v>
      </c>
      <c r="O1758" t="s">
        <v>42</v>
      </c>
      <c r="P1758" t="s">
        <v>64</v>
      </c>
      <c r="Q1758">
        <v>1419.8</v>
      </c>
      <c r="R1758">
        <v>283.95999999999998</v>
      </c>
      <c r="S1758">
        <v>1135.8399999999999</v>
      </c>
      <c r="T1758">
        <v>0</v>
      </c>
      <c r="U1758">
        <v>1135.8399999999999</v>
      </c>
      <c r="V1758">
        <v>16</v>
      </c>
      <c r="W1758">
        <v>5</v>
      </c>
      <c r="X1758" t="s">
        <v>44</v>
      </c>
      <c r="Y1758">
        <v>21.4</v>
      </c>
      <c r="Z1758">
        <v>243.07</v>
      </c>
      <c r="AA1758">
        <v>0</v>
      </c>
    </row>
    <row r="1759" spans="1:27" x14ac:dyDescent="0.25">
      <c r="A1759" t="s">
        <v>1838</v>
      </c>
      <c r="B1759" s="6">
        <v>45872</v>
      </c>
      <c r="C1759" t="s">
        <v>80</v>
      </c>
      <c r="D1759" t="s">
        <v>28</v>
      </c>
      <c r="E1759" t="s">
        <v>29</v>
      </c>
      <c r="F1759" t="s">
        <v>81</v>
      </c>
      <c r="G1759" t="s">
        <v>89</v>
      </c>
      <c r="H1759">
        <v>6</v>
      </c>
      <c r="I1759">
        <v>200.38</v>
      </c>
      <c r="J1759">
        <v>0</v>
      </c>
      <c r="K1759">
        <v>28</v>
      </c>
      <c r="L1759">
        <v>7.74</v>
      </c>
      <c r="M1759">
        <v>3.1</v>
      </c>
      <c r="N1759" t="s">
        <v>50</v>
      </c>
      <c r="O1759" t="s">
        <v>42</v>
      </c>
      <c r="P1759" t="s">
        <v>56</v>
      </c>
      <c r="Q1759">
        <v>1202.28</v>
      </c>
      <c r="R1759">
        <v>0</v>
      </c>
      <c r="S1759">
        <v>1202.28</v>
      </c>
      <c r="T1759">
        <v>0</v>
      </c>
      <c r="U1759">
        <v>1202.28</v>
      </c>
      <c r="V1759">
        <v>24</v>
      </c>
      <c r="W1759">
        <v>4</v>
      </c>
      <c r="X1759" t="s">
        <v>44</v>
      </c>
      <c r="Y1759">
        <v>28.6</v>
      </c>
      <c r="Z1759">
        <v>343.85</v>
      </c>
      <c r="AA1759">
        <v>0</v>
      </c>
    </row>
    <row r="1760" spans="1:27" x14ac:dyDescent="0.25">
      <c r="A1760" t="s">
        <v>1839</v>
      </c>
      <c r="B1760" s="6">
        <v>45872</v>
      </c>
      <c r="C1760" t="s">
        <v>37</v>
      </c>
      <c r="D1760" t="s">
        <v>66</v>
      </c>
      <c r="E1760" t="s">
        <v>47</v>
      </c>
      <c r="F1760" t="s">
        <v>48</v>
      </c>
      <c r="G1760" t="s">
        <v>40</v>
      </c>
      <c r="H1760">
        <v>1</v>
      </c>
      <c r="I1760">
        <v>469.89</v>
      </c>
      <c r="J1760">
        <v>10</v>
      </c>
      <c r="K1760">
        <v>28</v>
      </c>
      <c r="L1760">
        <v>5.52</v>
      </c>
      <c r="M1760">
        <v>5</v>
      </c>
      <c r="N1760" t="s">
        <v>32</v>
      </c>
      <c r="O1760" t="s">
        <v>42</v>
      </c>
      <c r="P1760" t="s">
        <v>34</v>
      </c>
      <c r="Q1760">
        <v>469.89</v>
      </c>
      <c r="R1760">
        <v>46.99</v>
      </c>
      <c r="S1760">
        <v>422.9</v>
      </c>
      <c r="T1760">
        <v>0</v>
      </c>
      <c r="U1760">
        <v>422.9</v>
      </c>
      <c r="V1760">
        <v>16</v>
      </c>
      <c r="W1760">
        <v>12</v>
      </c>
      <c r="X1760" t="s">
        <v>35</v>
      </c>
      <c r="Y1760">
        <v>21.2</v>
      </c>
      <c r="Z1760">
        <v>89.65</v>
      </c>
      <c r="AA1760">
        <v>1</v>
      </c>
    </row>
    <row r="1761" spans="1:27" x14ac:dyDescent="0.25">
      <c r="A1761" t="s">
        <v>1840</v>
      </c>
      <c r="B1761" s="6">
        <v>45872</v>
      </c>
      <c r="C1761" t="s">
        <v>88</v>
      </c>
      <c r="D1761" t="s">
        <v>38</v>
      </c>
      <c r="E1761" t="s">
        <v>29</v>
      </c>
      <c r="F1761" t="s">
        <v>93</v>
      </c>
      <c r="G1761" t="s">
        <v>89</v>
      </c>
      <c r="H1761">
        <v>4</v>
      </c>
      <c r="I1761">
        <v>329.22</v>
      </c>
      <c r="J1761">
        <v>10</v>
      </c>
      <c r="K1761">
        <v>37</v>
      </c>
      <c r="L1761">
        <v>6.21</v>
      </c>
      <c r="M1761">
        <v>4.4000000000000004</v>
      </c>
      <c r="N1761" t="s">
        <v>60</v>
      </c>
      <c r="O1761" t="s">
        <v>42</v>
      </c>
      <c r="P1761" t="s">
        <v>51</v>
      </c>
      <c r="Q1761">
        <v>1316.88</v>
      </c>
      <c r="R1761">
        <v>131.69</v>
      </c>
      <c r="S1761">
        <v>1185.19</v>
      </c>
      <c r="T1761">
        <v>0</v>
      </c>
      <c r="U1761">
        <v>1185.19</v>
      </c>
      <c r="V1761">
        <v>40</v>
      </c>
      <c r="W1761">
        <v>0</v>
      </c>
      <c r="X1761" t="s">
        <v>44</v>
      </c>
      <c r="Y1761">
        <v>27.3</v>
      </c>
      <c r="Z1761">
        <v>323.56</v>
      </c>
      <c r="AA1761">
        <v>0</v>
      </c>
    </row>
    <row r="1762" spans="1:27" x14ac:dyDescent="0.25">
      <c r="A1762" t="s">
        <v>1841</v>
      </c>
      <c r="B1762" s="6">
        <v>45872</v>
      </c>
      <c r="C1762" t="s">
        <v>75</v>
      </c>
      <c r="D1762" t="s">
        <v>54</v>
      </c>
      <c r="E1762" t="s">
        <v>47</v>
      </c>
      <c r="F1762" t="s">
        <v>76</v>
      </c>
      <c r="G1762" t="s">
        <v>136</v>
      </c>
      <c r="H1762">
        <v>7</v>
      </c>
      <c r="I1762">
        <v>101.39</v>
      </c>
      <c r="J1762">
        <v>20</v>
      </c>
      <c r="K1762">
        <v>45</v>
      </c>
      <c r="L1762">
        <v>7.84</v>
      </c>
      <c r="M1762">
        <v>5</v>
      </c>
      <c r="N1762" t="s">
        <v>50</v>
      </c>
      <c r="O1762" t="s">
        <v>42</v>
      </c>
      <c r="P1762" t="s">
        <v>34</v>
      </c>
      <c r="Q1762">
        <v>709.73</v>
      </c>
      <c r="R1762">
        <v>141.94999999999999</v>
      </c>
      <c r="S1762">
        <v>567.78</v>
      </c>
      <c r="T1762">
        <v>0</v>
      </c>
      <c r="U1762">
        <v>567.78</v>
      </c>
      <c r="V1762">
        <v>37</v>
      </c>
      <c r="W1762">
        <v>8</v>
      </c>
      <c r="X1762" t="s">
        <v>35</v>
      </c>
      <c r="Y1762">
        <v>31.5</v>
      </c>
      <c r="Z1762">
        <v>178.85</v>
      </c>
      <c r="AA1762">
        <v>1</v>
      </c>
    </row>
    <row r="1763" spans="1:27" x14ac:dyDescent="0.25">
      <c r="A1763" t="s">
        <v>1842</v>
      </c>
      <c r="B1763" s="6">
        <v>45872</v>
      </c>
      <c r="C1763" t="s">
        <v>80</v>
      </c>
      <c r="D1763" t="s">
        <v>28</v>
      </c>
      <c r="E1763" t="s">
        <v>29</v>
      </c>
      <c r="F1763" t="s">
        <v>86</v>
      </c>
      <c r="G1763" t="s">
        <v>67</v>
      </c>
      <c r="H1763">
        <v>1</v>
      </c>
      <c r="I1763">
        <v>429.7</v>
      </c>
      <c r="J1763">
        <v>0</v>
      </c>
      <c r="K1763">
        <v>27</v>
      </c>
      <c r="L1763">
        <v>6.94</v>
      </c>
      <c r="M1763">
        <v>3.9</v>
      </c>
      <c r="N1763" t="s">
        <v>41</v>
      </c>
      <c r="O1763" t="s">
        <v>42</v>
      </c>
      <c r="P1763" t="s">
        <v>34</v>
      </c>
      <c r="Q1763">
        <v>429.7</v>
      </c>
      <c r="R1763">
        <v>0</v>
      </c>
      <c r="S1763">
        <v>429.7</v>
      </c>
      <c r="T1763">
        <v>0</v>
      </c>
      <c r="U1763">
        <v>429.7</v>
      </c>
      <c r="V1763">
        <v>33</v>
      </c>
      <c r="W1763">
        <v>0</v>
      </c>
      <c r="X1763" t="s">
        <v>44</v>
      </c>
      <c r="Y1763">
        <v>15.3</v>
      </c>
      <c r="Z1763">
        <v>65.739999999999995</v>
      </c>
      <c r="AA1763">
        <v>0</v>
      </c>
    </row>
    <row r="1764" spans="1:27" x14ac:dyDescent="0.25">
      <c r="A1764" t="s">
        <v>1843</v>
      </c>
      <c r="B1764" s="6">
        <v>45872</v>
      </c>
      <c r="C1764" t="s">
        <v>27</v>
      </c>
      <c r="D1764" t="s">
        <v>54</v>
      </c>
      <c r="E1764" t="s">
        <v>47</v>
      </c>
      <c r="F1764" t="s">
        <v>93</v>
      </c>
      <c r="G1764" t="s">
        <v>31</v>
      </c>
      <c r="H1764">
        <v>1</v>
      </c>
      <c r="I1764">
        <v>73.16</v>
      </c>
      <c r="J1764">
        <v>15</v>
      </c>
      <c r="K1764">
        <v>30</v>
      </c>
      <c r="L1764">
        <v>3.49</v>
      </c>
      <c r="M1764">
        <v>4.5999999999999996</v>
      </c>
      <c r="N1764" t="s">
        <v>60</v>
      </c>
      <c r="O1764" t="s">
        <v>42</v>
      </c>
      <c r="P1764" t="s">
        <v>56</v>
      </c>
      <c r="Q1764">
        <v>73.16</v>
      </c>
      <c r="R1764">
        <v>10.97</v>
      </c>
      <c r="S1764">
        <v>62.19</v>
      </c>
      <c r="T1764">
        <v>15</v>
      </c>
      <c r="U1764">
        <v>77.19</v>
      </c>
      <c r="V1764">
        <v>21</v>
      </c>
      <c r="W1764">
        <v>9</v>
      </c>
      <c r="X1764" t="s">
        <v>35</v>
      </c>
      <c r="Y1764">
        <v>16.8</v>
      </c>
      <c r="Z1764">
        <v>10.45</v>
      </c>
      <c r="AA1764">
        <v>1</v>
      </c>
    </row>
    <row r="1765" spans="1:27" x14ac:dyDescent="0.25">
      <c r="A1765" t="s">
        <v>1844</v>
      </c>
      <c r="B1765" s="6">
        <v>45872</v>
      </c>
      <c r="C1765" t="s">
        <v>37</v>
      </c>
      <c r="D1765" t="s">
        <v>66</v>
      </c>
      <c r="E1765" t="s">
        <v>47</v>
      </c>
      <c r="F1765" t="s">
        <v>73</v>
      </c>
      <c r="G1765" t="s">
        <v>31</v>
      </c>
      <c r="H1765">
        <v>1</v>
      </c>
      <c r="I1765">
        <v>261.10000000000002</v>
      </c>
      <c r="J1765">
        <v>10</v>
      </c>
      <c r="K1765">
        <v>23</v>
      </c>
      <c r="L1765">
        <v>3.36</v>
      </c>
      <c r="M1765">
        <v>4.4000000000000004</v>
      </c>
      <c r="N1765" t="s">
        <v>32</v>
      </c>
      <c r="O1765" t="s">
        <v>42</v>
      </c>
      <c r="P1765" t="s">
        <v>43</v>
      </c>
      <c r="Q1765">
        <v>261.10000000000002</v>
      </c>
      <c r="R1765">
        <v>26.11</v>
      </c>
      <c r="S1765">
        <v>234.99</v>
      </c>
      <c r="T1765">
        <v>25</v>
      </c>
      <c r="U1765">
        <v>259.99</v>
      </c>
      <c r="V1765">
        <v>25</v>
      </c>
      <c r="W1765">
        <v>0</v>
      </c>
      <c r="X1765" t="s">
        <v>44</v>
      </c>
      <c r="Y1765">
        <v>12.7</v>
      </c>
      <c r="Z1765">
        <v>29.84</v>
      </c>
      <c r="AA1765">
        <v>0</v>
      </c>
    </row>
    <row r="1766" spans="1:27" x14ac:dyDescent="0.25">
      <c r="A1766" t="s">
        <v>1845</v>
      </c>
      <c r="B1766" s="6">
        <v>45873</v>
      </c>
      <c r="C1766" t="s">
        <v>27</v>
      </c>
      <c r="D1766" t="s">
        <v>38</v>
      </c>
      <c r="E1766" t="s">
        <v>47</v>
      </c>
      <c r="F1766" t="s">
        <v>81</v>
      </c>
      <c r="G1766" t="s">
        <v>78</v>
      </c>
      <c r="H1766">
        <v>5</v>
      </c>
      <c r="I1766">
        <v>171.33</v>
      </c>
      <c r="J1766">
        <v>0</v>
      </c>
      <c r="K1766">
        <v>30</v>
      </c>
      <c r="L1766">
        <v>2.54</v>
      </c>
      <c r="M1766">
        <v>4.2</v>
      </c>
      <c r="N1766" t="s">
        <v>50</v>
      </c>
      <c r="O1766" t="s">
        <v>42</v>
      </c>
      <c r="P1766" t="s">
        <v>56</v>
      </c>
      <c r="Q1766">
        <v>856.65</v>
      </c>
      <c r="R1766">
        <v>0</v>
      </c>
      <c r="S1766">
        <v>856.65</v>
      </c>
      <c r="T1766">
        <v>0</v>
      </c>
      <c r="U1766">
        <v>856.65</v>
      </c>
      <c r="V1766">
        <v>36</v>
      </c>
      <c r="W1766">
        <v>0</v>
      </c>
      <c r="X1766" t="s">
        <v>44</v>
      </c>
      <c r="Y1766">
        <v>13.1</v>
      </c>
      <c r="Z1766">
        <v>112.22</v>
      </c>
      <c r="AA1766">
        <v>0</v>
      </c>
    </row>
    <row r="1767" spans="1:27" x14ac:dyDescent="0.25">
      <c r="A1767" t="s">
        <v>1846</v>
      </c>
      <c r="B1767" s="6">
        <v>45873</v>
      </c>
      <c r="C1767" t="s">
        <v>88</v>
      </c>
      <c r="D1767" t="s">
        <v>46</v>
      </c>
      <c r="E1767" t="s">
        <v>29</v>
      </c>
      <c r="F1767" t="s">
        <v>93</v>
      </c>
      <c r="G1767" t="s">
        <v>98</v>
      </c>
      <c r="H1767">
        <v>3</v>
      </c>
      <c r="I1767">
        <v>263.14999999999998</v>
      </c>
      <c r="J1767">
        <v>0</v>
      </c>
      <c r="K1767">
        <v>21</v>
      </c>
      <c r="L1767">
        <v>2.79</v>
      </c>
      <c r="M1767">
        <v>3.5</v>
      </c>
      <c r="N1767" t="s">
        <v>68</v>
      </c>
      <c r="O1767" t="s">
        <v>42</v>
      </c>
      <c r="P1767" t="s">
        <v>43</v>
      </c>
      <c r="Q1767">
        <v>789.45</v>
      </c>
      <c r="R1767">
        <v>0</v>
      </c>
      <c r="S1767">
        <v>789.45</v>
      </c>
      <c r="T1767">
        <v>0</v>
      </c>
      <c r="U1767">
        <v>789.45</v>
      </c>
      <c r="V1767">
        <v>37</v>
      </c>
      <c r="W1767">
        <v>0</v>
      </c>
      <c r="X1767" t="s">
        <v>44</v>
      </c>
      <c r="Y1767">
        <v>19</v>
      </c>
      <c r="Z1767">
        <v>150</v>
      </c>
      <c r="AA1767">
        <v>0</v>
      </c>
    </row>
    <row r="1768" spans="1:27" x14ac:dyDescent="0.25">
      <c r="A1768" t="s">
        <v>1847</v>
      </c>
      <c r="B1768" s="6">
        <v>45873</v>
      </c>
      <c r="C1768" t="s">
        <v>75</v>
      </c>
      <c r="D1768" t="s">
        <v>54</v>
      </c>
      <c r="E1768" t="s">
        <v>29</v>
      </c>
      <c r="F1768" t="s">
        <v>39</v>
      </c>
      <c r="G1768" t="s">
        <v>144</v>
      </c>
      <c r="H1768">
        <v>4</v>
      </c>
      <c r="I1768">
        <v>293.14</v>
      </c>
      <c r="J1768">
        <v>25</v>
      </c>
      <c r="K1768">
        <v>35</v>
      </c>
      <c r="L1768">
        <v>2.13</v>
      </c>
      <c r="M1768">
        <v>4.3</v>
      </c>
      <c r="N1768" t="s">
        <v>32</v>
      </c>
      <c r="O1768" t="s">
        <v>42</v>
      </c>
      <c r="P1768" t="s">
        <v>43</v>
      </c>
      <c r="Q1768">
        <v>1172.56</v>
      </c>
      <c r="R1768">
        <v>293.14</v>
      </c>
      <c r="S1768">
        <v>879.42</v>
      </c>
      <c r="T1768">
        <v>0</v>
      </c>
      <c r="U1768">
        <v>879.42</v>
      </c>
      <c r="V1768">
        <v>26</v>
      </c>
      <c r="W1768">
        <v>9</v>
      </c>
      <c r="X1768" t="s">
        <v>35</v>
      </c>
      <c r="Y1768">
        <v>22.7</v>
      </c>
      <c r="Z1768">
        <v>199.63</v>
      </c>
      <c r="AA1768">
        <v>1</v>
      </c>
    </row>
    <row r="1769" spans="1:27" x14ac:dyDescent="0.25">
      <c r="A1769" t="s">
        <v>1848</v>
      </c>
      <c r="B1769" s="6">
        <v>45873</v>
      </c>
      <c r="C1769" t="s">
        <v>58</v>
      </c>
      <c r="D1769" t="s">
        <v>46</v>
      </c>
      <c r="E1769" t="s">
        <v>47</v>
      </c>
      <c r="F1769" t="s">
        <v>73</v>
      </c>
      <c r="G1769" t="s">
        <v>70</v>
      </c>
      <c r="H1769">
        <v>4</v>
      </c>
      <c r="I1769">
        <v>248.99</v>
      </c>
      <c r="J1769">
        <v>0</v>
      </c>
      <c r="K1769">
        <v>33</v>
      </c>
      <c r="L1769">
        <v>1.8</v>
      </c>
      <c r="M1769">
        <v>4.5999999999999996</v>
      </c>
      <c r="N1769" t="s">
        <v>41</v>
      </c>
      <c r="O1769" t="s">
        <v>42</v>
      </c>
      <c r="P1769" t="s">
        <v>34</v>
      </c>
      <c r="Q1769">
        <v>995.96</v>
      </c>
      <c r="R1769">
        <v>0</v>
      </c>
      <c r="S1769">
        <v>995.96</v>
      </c>
      <c r="T1769">
        <v>0</v>
      </c>
      <c r="U1769">
        <v>995.96</v>
      </c>
      <c r="V1769">
        <v>44</v>
      </c>
      <c r="W1769">
        <v>0</v>
      </c>
      <c r="X1769" t="s">
        <v>44</v>
      </c>
      <c r="Y1769">
        <v>19.8</v>
      </c>
      <c r="Z1769">
        <v>197.2</v>
      </c>
      <c r="AA1769">
        <v>0</v>
      </c>
    </row>
    <row r="1770" spans="1:27" x14ac:dyDescent="0.25">
      <c r="A1770" t="s">
        <v>1849</v>
      </c>
      <c r="B1770" s="6">
        <v>45873</v>
      </c>
      <c r="C1770" t="s">
        <v>75</v>
      </c>
      <c r="D1770" t="s">
        <v>46</v>
      </c>
      <c r="E1770" t="s">
        <v>29</v>
      </c>
      <c r="F1770" t="s">
        <v>39</v>
      </c>
      <c r="G1770" t="s">
        <v>82</v>
      </c>
      <c r="H1770">
        <v>1</v>
      </c>
      <c r="I1770">
        <v>159.72</v>
      </c>
      <c r="J1770">
        <v>5</v>
      </c>
      <c r="K1770">
        <v>21</v>
      </c>
      <c r="L1770">
        <v>4.9800000000000004</v>
      </c>
      <c r="M1770">
        <v>3.2</v>
      </c>
      <c r="N1770" t="s">
        <v>60</v>
      </c>
      <c r="O1770" t="s">
        <v>42</v>
      </c>
      <c r="P1770" t="s">
        <v>56</v>
      </c>
      <c r="Q1770">
        <v>159.72</v>
      </c>
      <c r="R1770">
        <v>7.99</v>
      </c>
      <c r="S1770">
        <v>151.72999999999999</v>
      </c>
      <c r="T1770">
        <v>10</v>
      </c>
      <c r="U1770">
        <v>161.72999999999999</v>
      </c>
      <c r="V1770">
        <v>29</v>
      </c>
      <c r="W1770">
        <v>0</v>
      </c>
      <c r="X1770" t="s">
        <v>44</v>
      </c>
      <c r="Y1770">
        <v>22.2</v>
      </c>
      <c r="Z1770">
        <v>33.68</v>
      </c>
      <c r="AA1770">
        <v>0</v>
      </c>
    </row>
    <row r="1771" spans="1:27" x14ac:dyDescent="0.25">
      <c r="A1771" t="s">
        <v>1850</v>
      </c>
      <c r="B1771" s="6">
        <v>45873</v>
      </c>
      <c r="C1771" t="s">
        <v>84</v>
      </c>
      <c r="D1771" t="s">
        <v>54</v>
      </c>
      <c r="E1771" t="s">
        <v>29</v>
      </c>
      <c r="F1771" t="s">
        <v>30</v>
      </c>
      <c r="G1771" t="s">
        <v>136</v>
      </c>
      <c r="H1771">
        <v>3</v>
      </c>
      <c r="I1771">
        <v>88.78</v>
      </c>
      <c r="J1771">
        <v>0</v>
      </c>
      <c r="K1771">
        <v>29</v>
      </c>
      <c r="L1771">
        <v>2.7</v>
      </c>
      <c r="M1771">
        <v>4.5999999999999996</v>
      </c>
      <c r="N1771" t="s">
        <v>41</v>
      </c>
      <c r="O1771" t="s">
        <v>33</v>
      </c>
      <c r="P1771" t="s">
        <v>34</v>
      </c>
      <c r="Q1771">
        <v>266.33999999999997</v>
      </c>
      <c r="R1771">
        <v>0</v>
      </c>
      <c r="S1771">
        <v>0</v>
      </c>
      <c r="T1771">
        <v>10</v>
      </c>
      <c r="U1771">
        <v>0</v>
      </c>
      <c r="V1771">
        <v>15</v>
      </c>
      <c r="W1771">
        <v>14</v>
      </c>
      <c r="X1771" t="s">
        <v>35</v>
      </c>
      <c r="Y1771">
        <v>23.6</v>
      </c>
      <c r="Z1771">
        <v>0</v>
      </c>
      <c r="AA1771">
        <v>1</v>
      </c>
    </row>
    <row r="1772" spans="1:27" x14ac:dyDescent="0.25">
      <c r="A1772" t="s">
        <v>1851</v>
      </c>
      <c r="B1772" s="6">
        <v>45873</v>
      </c>
      <c r="C1772" t="s">
        <v>58</v>
      </c>
      <c r="D1772" t="s">
        <v>66</v>
      </c>
      <c r="E1772" t="s">
        <v>29</v>
      </c>
      <c r="F1772" t="s">
        <v>86</v>
      </c>
      <c r="G1772" t="s">
        <v>136</v>
      </c>
      <c r="H1772">
        <v>2</v>
      </c>
      <c r="I1772">
        <v>434.33</v>
      </c>
      <c r="J1772">
        <v>10</v>
      </c>
      <c r="K1772">
        <v>28</v>
      </c>
      <c r="L1772">
        <v>1.78</v>
      </c>
      <c r="M1772">
        <v>3.8</v>
      </c>
      <c r="N1772" t="s">
        <v>50</v>
      </c>
      <c r="O1772" t="s">
        <v>42</v>
      </c>
      <c r="P1772" t="s">
        <v>34</v>
      </c>
      <c r="Q1772">
        <v>868.66</v>
      </c>
      <c r="R1772">
        <v>86.87</v>
      </c>
      <c r="S1772">
        <v>781.79</v>
      </c>
      <c r="T1772">
        <v>0</v>
      </c>
      <c r="U1772">
        <v>781.79</v>
      </c>
      <c r="V1772">
        <v>19</v>
      </c>
      <c r="W1772">
        <v>9</v>
      </c>
      <c r="X1772" t="s">
        <v>35</v>
      </c>
      <c r="Y1772">
        <v>9.1999999999999993</v>
      </c>
      <c r="Z1772">
        <v>71.92</v>
      </c>
      <c r="AA1772">
        <v>1</v>
      </c>
    </row>
    <row r="1773" spans="1:27" x14ac:dyDescent="0.25">
      <c r="A1773" t="s">
        <v>1852</v>
      </c>
      <c r="B1773" s="6">
        <v>45873</v>
      </c>
      <c r="C1773" t="s">
        <v>80</v>
      </c>
      <c r="D1773" t="s">
        <v>46</v>
      </c>
      <c r="E1773" t="s">
        <v>47</v>
      </c>
      <c r="F1773" t="s">
        <v>30</v>
      </c>
      <c r="G1773" t="s">
        <v>144</v>
      </c>
      <c r="H1773">
        <v>3</v>
      </c>
      <c r="I1773">
        <v>251.59</v>
      </c>
      <c r="J1773">
        <v>20</v>
      </c>
      <c r="K1773">
        <v>30</v>
      </c>
      <c r="L1773">
        <v>0.78</v>
      </c>
      <c r="M1773">
        <v>4.0999999999999996</v>
      </c>
      <c r="N1773" t="s">
        <v>41</v>
      </c>
      <c r="O1773" t="s">
        <v>42</v>
      </c>
      <c r="P1773" t="s">
        <v>56</v>
      </c>
      <c r="Q1773">
        <v>754.77</v>
      </c>
      <c r="R1773">
        <v>150.94999999999999</v>
      </c>
      <c r="S1773">
        <v>603.82000000000005</v>
      </c>
      <c r="T1773">
        <v>0</v>
      </c>
      <c r="U1773">
        <v>603.82000000000005</v>
      </c>
      <c r="V1773">
        <v>31</v>
      </c>
      <c r="W1773">
        <v>0</v>
      </c>
      <c r="X1773" t="s">
        <v>44</v>
      </c>
      <c r="Y1773">
        <v>19.3</v>
      </c>
      <c r="Z1773">
        <v>116.54</v>
      </c>
      <c r="AA1773">
        <v>0</v>
      </c>
    </row>
    <row r="1774" spans="1:27" x14ac:dyDescent="0.25">
      <c r="A1774" t="s">
        <v>1853</v>
      </c>
      <c r="B1774" s="6">
        <v>45873</v>
      </c>
      <c r="C1774" t="s">
        <v>37</v>
      </c>
      <c r="D1774" t="s">
        <v>38</v>
      </c>
      <c r="E1774" t="s">
        <v>47</v>
      </c>
      <c r="F1774" t="s">
        <v>73</v>
      </c>
      <c r="G1774" t="s">
        <v>31</v>
      </c>
      <c r="H1774">
        <v>5</v>
      </c>
      <c r="I1774">
        <v>313.76</v>
      </c>
      <c r="J1774">
        <v>5</v>
      </c>
      <c r="K1774">
        <v>20</v>
      </c>
      <c r="L1774">
        <v>7.55</v>
      </c>
      <c r="M1774">
        <v>4.4000000000000004</v>
      </c>
      <c r="N1774" t="s">
        <v>50</v>
      </c>
      <c r="O1774" t="s">
        <v>33</v>
      </c>
      <c r="P1774" t="s">
        <v>56</v>
      </c>
      <c r="Q1774">
        <v>1568.8</v>
      </c>
      <c r="R1774">
        <v>78.44</v>
      </c>
      <c r="S1774">
        <v>0</v>
      </c>
      <c r="T1774">
        <v>0</v>
      </c>
      <c r="U1774">
        <v>0</v>
      </c>
      <c r="V1774">
        <v>32</v>
      </c>
      <c r="W1774">
        <v>0</v>
      </c>
      <c r="X1774" t="s">
        <v>44</v>
      </c>
      <c r="Y1774">
        <v>17.399999999999999</v>
      </c>
      <c r="Z1774">
        <v>0</v>
      </c>
      <c r="AA1774">
        <v>0</v>
      </c>
    </row>
    <row r="1775" spans="1:27" x14ac:dyDescent="0.25">
      <c r="A1775" t="s">
        <v>1854</v>
      </c>
      <c r="B1775" s="6">
        <v>45874</v>
      </c>
      <c r="C1775" t="s">
        <v>37</v>
      </c>
      <c r="D1775" t="s">
        <v>38</v>
      </c>
      <c r="E1775" t="s">
        <v>47</v>
      </c>
      <c r="F1775" t="s">
        <v>86</v>
      </c>
      <c r="G1775" t="s">
        <v>78</v>
      </c>
      <c r="H1775">
        <v>6</v>
      </c>
      <c r="I1775">
        <v>290.13</v>
      </c>
      <c r="J1775">
        <v>0</v>
      </c>
      <c r="K1775">
        <v>35</v>
      </c>
      <c r="L1775">
        <v>1.88</v>
      </c>
      <c r="M1775">
        <v>3.9</v>
      </c>
      <c r="N1775" t="s">
        <v>32</v>
      </c>
      <c r="O1775" t="s">
        <v>42</v>
      </c>
      <c r="P1775" t="s">
        <v>64</v>
      </c>
      <c r="Q1775">
        <v>1740.78</v>
      </c>
      <c r="R1775">
        <v>0</v>
      </c>
      <c r="S1775">
        <v>1740.78</v>
      </c>
      <c r="T1775">
        <v>0</v>
      </c>
      <c r="U1775">
        <v>1740.78</v>
      </c>
      <c r="V1775">
        <v>32</v>
      </c>
      <c r="W1775">
        <v>3</v>
      </c>
      <c r="X1775" t="s">
        <v>44</v>
      </c>
      <c r="Y1775">
        <v>12.8</v>
      </c>
      <c r="Z1775">
        <v>222.82</v>
      </c>
      <c r="AA1775">
        <v>0</v>
      </c>
    </row>
    <row r="1776" spans="1:27" x14ac:dyDescent="0.25">
      <c r="A1776" t="s">
        <v>1855</v>
      </c>
      <c r="B1776" s="6">
        <v>45874</v>
      </c>
      <c r="C1776" t="s">
        <v>80</v>
      </c>
      <c r="D1776" t="s">
        <v>46</v>
      </c>
      <c r="E1776" t="s">
        <v>47</v>
      </c>
      <c r="F1776" t="s">
        <v>93</v>
      </c>
      <c r="G1776" t="s">
        <v>100</v>
      </c>
      <c r="H1776">
        <v>6</v>
      </c>
      <c r="I1776">
        <v>215.4</v>
      </c>
      <c r="J1776">
        <v>0</v>
      </c>
      <c r="K1776">
        <v>27</v>
      </c>
      <c r="L1776">
        <v>0.92</v>
      </c>
      <c r="M1776">
        <v>3.8</v>
      </c>
      <c r="N1776" t="s">
        <v>60</v>
      </c>
      <c r="O1776" t="s">
        <v>42</v>
      </c>
      <c r="P1776" t="s">
        <v>34</v>
      </c>
      <c r="Q1776">
        <v>1292.4000000000001</v>
      </c>
      <c r="R1776">
        <v>0</v>
      </c>
      <c r="S1776">
        <v>1292.4000000000001</v>
      </c>
      <c r="T1776">
        <v>0</v>
      </c>
      <c r="U1776">
        <v>1292.4000000000001</v>
      </c>
      <c r="V1776">
        <v>40</v>
      </c>
      <c r="W1776">
        <v>0</v>
      </c>
      <c r="X1776" t="s">
        <v>44</v>
      </c>
      <c r="Y1776">
        <v>9.3000000000000007</v>
      </c>
      <c r="Z1776">
        <v>120.19</v>
      </c>
      <c r="AA1776">
        <v>0</v>
      </c>
    </row>
    <row r="1777" spans="1:27" x14ac:dyDescent="0.25">
      <c r="A1777" t="s">
        <v>1856</v>
      </c>
      <c r="B1777" s="6">
        <v>45874</v>
      </c>
      <c r="C1777" t="s">
        <v>84</v>
      </c>
      <c r="D1777" t="s">
        <v>28</v>
      </c>
      <c r="E1777" t="s">
        <v>47</v>
      </c>
      <c r="F1777" t="s">
        <v>86</v>
      </c>
      <c r="G1777" t="s">
        <v>100</v>
      </c>
      <c r="H1777">
        <v>6</v>
      </c>
      <c r="I1777">
        <v>180.94</v>
      </c>
      <c r="J1777">
        <v>25</v>
      </c>
      <c r="K1777">
        <v>20</v>
      </c>
      <c r="L1777">
        <v>3.9</v>
      </c>
      <c r="M1777">
        <v>5</v>
      </c>
      <c r="N1777" t="s">
        <v>41</v>
      </c>
      <c r="O1777" t="s">
        <v>42</v>
      </c>
      <c r="P1777" t="s">
        <v>56</v>
      </c>
      <c r="Q1777">
        <v>1085.6400000000001</v>
      </c>
      <c r="R1777">
        <v>271.41000000000003</v>
      </c>
      <c r="S1777">
        <v>814.23</v>
      </c>
      <c r="T1777">
        <v>0</v>
      </c>
      <c r="U1777">
        <v>814.23</v>
      </c>
      <c r="V1777">
        <v>26</v>
      </c>
      <c r="W1777">
        <v>0</v>
      </c>
      <c r="X1777" t="s">
        <v>44</v>
      </c>
      <c r="Y1777">
        <v>30.6</v>
      </c>
      <c r="Z1777">
        <v>249.15</v>
      </c>
      <c r="AA1777">
        <v>0</v>
      </c>
    </row>
    <row r="1778" spans="1:27" x14ac:dyDescent="0.25">
      <c r="A1778" t="s">
        <v>1857</v>
      </c>
      <c r="B1778" s="6">
        <v>45874</v>
      </c>
      <c r="C1778" t="s">
        <v>53</v>
      </c>
      <c r="D1778" t="s">
        <v>46</v>
      </c>
      <c r="E1778" t="s">
        <v>47</v>
      </c>
      <c r="F1778" t="s">
        <v>86</v>
      </c>
      <c r="G1778" t="s">
        <v>82</v>
      </c>
      <c r="H1778">
        <v>4</v>
      </c>
      <c r="I1778">
        <v>242.02</v>
      </c>
      <c r="J1778">
        <v>15</v>
      </c>
      <c r="K1778">
        <v>34</v>
      </c>
      <c r="L1778">
        <v>1.1000000000000001</v>
      </c>
      <c r="M1778">
        <v>5</v>
      </c>
      <c r="N1778" t="s">
        <v>60</v>
      </c>
      <c r="O1778" t="s">
        <v>33</v>
      </c>
      <c r="P1778" t="s">
        <v>51</v>
      </c>
      <c r="Q1778">
        <v>968.08</v>
      </c>
      <c r="R1778">
        <v>145.21</v>
      </c>
      <c r="S1778">
        <v>0</v>
      </c>
      <c r="T1778">
        <v>0</v>
      </c>
      <c r="U1778">
        <v>0</v>
      </c>
      <c r="V1778">
        <v>38</v>
      </c>
      <c r="W1778">
        <v>0</v>
      </c>
      <c r="X1778" t="s">
        <v>44</v>
      </c>
      <c r="Y1778">
        <v>13</v>
      </c>
      <c r="Z1778">
        <v>0</v>
      </c>
      <c r="AA1778">
        <v>0</v>
      </c>
    </row>
    <row r="1779" spans="1:27" x14ac:dyDescent="0.25">
      <c r="A1779" t="s">
        <v>1858</v>
      </c>
      <c r="B1779" s="6">
        <v>45874</v>
      </c>
      <c r="C1779" t="s">
        <v>27</v>
      </c>
      <c r="D1779" t="s">
        <v>38</v>
      </c>
      <c r="E1779" t="s">
        <v>47</v>
      </c>
      <c r="F1779" t="s">
        <v>73</v>
      </c>
      <c r="G1779" t="s">
        <v>67</v>
      </c>
      <c r="H1779">
        <v>3</v>
      </c>
      <c r="I1779">
        <v>383.81</v>
      </c>
      <c r="J1779">
        <v>25</v>
      </c>
      <c r="K1779">
        <v>28</v>
      </c>
      <c r="L1779">
        <v>7.97</v>
      </c>
      <c r="M1779">
        <v>3.9</v>
      </c>
      <c r="N1779" t="s">
        <v>68</v>
      </c>
      <c r="O1779" t="s">
        <v>42</v>
      </c>
      <c r="P1779" t="s">
        <v>34</v>
      </c>
      <c r="Q1779">
        <v>1151.43</v>
      </c>
      <c r="R1779">
        <v>287.86</v>
      </c>
      <c r="S1779">
        <v>863.57</v>
      </c>
      <c r="T1779">
        <v>0</v>
      </c>
      <c r="U1779">
        <v>863.57</v>
      </c>
      <c r="V1779">
        <v>23</v>
      </c>
      <c r="W1779">
        <v>5</v>
      </c>
      <c r="X1779" t="s">
        <v>44</v>
      </c>
      <c r="Y1779">
        <v>22.2</v>
      </c>
      <c r="Z1779">
        <v>191.71</v>
      </c>
      <c r="AA1779">
        <v>0</v>
      </c>
    </row>
    <row r="1780" spans="1:27" x14ac:dyDescent="0.25">
      <c r="A1780" t="s">
        <v>1859</v>
      </c>
      <c r="B1780" s="6">
        <v>45874</v>
      </c>
      <c r="C1780" t="s">
        <v>80</v>
      </c>
      <c r="D1780" t="s">
        <v>46</v>
      </c>
      <c r="E1780" t="s">
        <v>47</v>
      </c>
      <c r="F1780" t="s">
        <v>59</v>
      </c>
      <c r="G1780" t="s">
        <v>31</v>
      </c>
      <c r="H1780">
        <v>5</v>
      </c>
      <c r="I1780">
        <v>115.31</v>
      </c>
      <c r="J1780">
        <v>5</v>
      </c>
      <c r="K1780">
        <v>34</v>
      </c>
      <c r="L1780">
        <v>6.2</v>
      </c>
      <c r="M1780">
        <v>3.7</v>
      </c>
      <c r="N1780" t="s">
        <v>60</v>
      </c>
      <c r="O1780" t="s">
        <v>33</v>
      </c>
      <c r="P1780" t="s">
        <v>56</v>
      </c>
      <c r="Q1780">
        <v>576.54999999999995</v>
      </c>
      <c r="R1780">
        <v>28.83</v>
      </c>
      <c r="S1780">
        <v>0</v>
      </c>
      <c r="T1780">
        <v>0</v>
      </c>
      <c r="U1780">
        <v>0</v>
      </c>
      <c r="V1780">
        <v>15</v>
      </c>
      <c r="W1780">
        <v>19</v>
      </c>
      <c r="X1780" t="s">
        <v>35</v>
      </c>
      <c r="Y1780">
        <v>30.3</v>
      </c>
      <c r="Z1780">
        <v>0</v>
      </c>
      <c r="AA1780">
        <v>1</v>
      </c>
    </row>
    <row r="1781" spans="1:27" x14ac:dyDescent="0.25">
      <c r="A1781" t="s">
        <v>1860</v>
      </c>
      <c r="B1781" s="6">
        <v>45874</v>
      </c>
      <c r="C1781" t="s">
        <v>58</v>
      </c>
      <c r="D1781" t="s">
        <v>38</v>
      </c>
      <c r="E1781" t="s">
        <v>29</v>
      </c>
      <c r="F1781" t="s">
        <v>59</v>
      </c>
      <c r="G1781" t="s">
        <v>40</v>
      </c>
      <c r="H1781">
        <v>5</v>
      </c>
      <c r="I1781">
        <v>157.01</v>
      </c>
      <c r="J1781">
        <v>5</v>
      </c>
      <c r="K1781">
        <v>28</v>
      </c>
      <c r="L1781">
        <v>6.42</v>
      </c>
      <c r="M1781">
        <v>3.7</v>
      </c>
      <c r="N1781" t="s">
        <v>68</v>
      </c>
      <c r="O1781" t="s">
        <v>33</v>
      </c>
      <c r="P1781" t="s">
        <v>51</v>
      </c>
      <c r="Q1781">
        <v>785.05</v>
      </c>
      <c r="R1781">
        <v>39.25</v>
      </c>
      <c r="S1781">
        <v>0</v>
      </c>
      <c r="T1781">
        <v>0</v>
      </c>
      <c r="U1781">
        <v>0</v>
      </c>
      <c r="V1781">
        <v>34</v>
      </c>
      <c r="W1781">
        <v>0</v>
      </c>
      <c r="X1781" t="s">
        <v>44</v>
      </c>
      <c r="Y1781">
        <v>9.1999999999999993</v>
      </c>
      <c r="Z1781">
        <v>0</v>
      </c>
      <c r="AA1781">
        <v>0</v>
      </c>
    </row>
    <row r="1782" spans="1:27" x14ac:dyDescent="0.25">
      <c r="A1782" t="s">
        <v>1861</v>
      </c>
      <c r="B1782" s="6">
        <v>45874</v>
      </c>
      <c r="C1782" t="s">
        <v>37</v>
      </c>
      <c r="D1782" t="s">
        <v>28</v>
      </c>
      <c r="E1782" t="s">
        <v>47</v>
      </c>
      <c r="F1782" t="s">
        <v>76</v>
      </c>
      <c r="G1782" t="s">
        <v>89</v>
      </c>
      <c r="H1782">
        <v>2</v>
      </c>
      <c r="I1782">
        <v>400.44</v>
      </c>
      <c r="J1782">
        <v>5</v>
      </c>
      <c r="K1782">
        <v>19</v>
      </c>
      <c r="L1782">
        <v>6.57</v>
      </c>
      <c r="M1782">
        <v>2.5</v>
      </c>
      <c r="N1782" t="s">
        <v>41</v>
      </c>
      <c r="O1782" t="s">
        <v>42</v>
      </c>
      <c r="P1782" t="s">
        <v>56</v>
      </c>
      <c r="Q1782">
        <v>800.88</v>
      </c>
      <c r="R1782">
        <v>40.04</v>
      </c>
      <c r="S1782">
        <v>760.84</v>
      </c>
      <c r="T1782">
        <v>0</v>
      </c>
      <c r="U1782">
        <v>760.84</v>
      </c>
      <c r="V1782">
        <v>37</v>
      </c>
      <c r="W1782">
        <v>0</v>
      </c>
      <c r="X1782" t="s">
        <v>44</v>
      </c>
      <c r="Y1782">
        <v>25.8</v>
      </c>
      <c r="Z1782">
        <v>196.3</v>
      </c>
      <c r="AA1782">
        <v>0</v>
      </c>
    </row>
    <row r="1783" spans="1:27" x14ac:dyDescent="0.25">
      <c r="A1783" t="s">
        <v>1862</v>
      </c>
      <c r="B1783" s="6">
        <v>45874</v>
      </c>
      <c r="C1783" t="s">
        <v>37</v>
      </c>
      <c r="D1783" t="s">
        <v>66</v>
      </c>
      <c r="E1783" t="s">
        <v>47</v>
      </c>
      <c r="F1783" t="s">
        <v>73</v>
      </c>
      <c r="G1783" t="s">
        <v>63</v>
      </c>
      <c r="H1783">
        <v>3</v>
      </c>
      <c r="I1783">
        <v>92.82</v>
      </c>
      <c r="J1783">
        <v>20</v>
      </c>
      <c r="K1783">
        <v>17</v>
      </c>
      <c r="L1783">
        <v>4.5</v>
      </c>
      <c r="M1783">
        <v>4</v>
      </c>
      <c r="N1783" t="s">
        <v>41</v>
      </c>
      <c r="O1783" t="s">
        <v>42</v>
      </c>
      <c r="P1783" t="s">
        <v>51</v>
      </c>
      <c r="Q1783">
        <v>278.45999999999998</v>
      </c>
      <c r="R1783">
        <v>55.69</v>
      </c>
      <c r="S1783">
        <v>222.77</v>
      </c>
      <c r="T1783">
        <v>25</v>
      </c>
      <c r="U1783">
        <v>247.77</v>
      </c>
      <c r="V1783">
        <v>20</v>
      </c>
      <c r="W1783">
        <v>0</v>
      </c>
      <c r="X1783" t="s">
        <v>44</v>
      </c>
      <c r="Y1783">
        <v>24.8</v>
      </c>
      <c r="Z1783">
        <v>55.25</v>
      </c>
      <c r="AA1783">
        <v>0</v>
      </c>
    </row>
    <row r="1784" spans="1:27" x14ac:dyDescent="0.25">
      <c r="A1784" t="s">
        <v>1863</v>
      </c>
      <c r="B1784" s="6">
        <v>45874</v>
      </c>
      <c r="C1784" t="s">
        <v>80</v>
      </c>
      <c r="D1784" t="s">
        <v>66</v>
      </c>
      <c r="E1784" t="s">
        <v>29</v>
      </c>
      <c r="F1784" t="s">
        <v>48</v>
      </c>
      <c r="G1784" t="s">
        <v>89</v>
      </c>
      <c r="H1784">
        <v>3</v>
      </c>
      <c r="I1784">
        <v>348.31</v>
      </c>
      <c r="J1784">
        <v>20</v>
      </c>
      <c r="K1784">
        <v>31</v>
      </c>
      <c r="L1784">
        <v>2.57</v>
      </c>
      <c r="M1784">
        <v>3.8</v>
      </c>
      <c r="N1784" t="s">
        <v>60</v>
      </c>
      <c r="O1784" t="s">
        <v>42</v>
      </c>
      <c r="P1784" t="s">
        <v>64</v>
      </c>
      <c r="Q1784">
        <v>1044.93</v>
      </c>
      <c r="R1784">
        <v>208.99</v>
      </c>
      <c r="S1784">
        <v>835.94</v>
      </c>
      <c r="T1784">
        <v>0</v>
      </c>
      <c r="U1784">
        <v>835.94</v>
      </c>
      <c r="V1784">
        <v>29</v>
      </c>
      <c r="W1784">
        <v>2</v>
      </c>
      <c r="X1784" t="s">
        <v>44</v>
      </c>
      <c r="Y1784">
        <v>9.1999999999999993</v>
      </c>
      <c r="Z1784">
        <v>76.91</v>
      </c>
      <c r="AA1784">
        <v>0</v>
      </c>
    </row>
    <row r="1785" spans="1:27" x14ac:dyDescent="0.25">
      <c r="A1785" t="s">
        <v>1864</v>
      </c>
      <c r="B1785" s="6">
        <v>45874</v>
      </c>
      <c r="C1785" t="s">
        <v>53</v>
      </c>
      <c r="D1785" t="s">
        <v>46</v>
      </c>
      <c r="E1785" t="s">
        <v>47</v>
      </c>
      <c r="F1785" t="s">
        <v>48</v>
      </c>
      <c r="G1785" t="s">
        <v>67</v>
      </c>
      <c r="H1785">
        <v>7</v>
      </c>
      <c r="I1785">
        <v>324</v>
      </c>
      <c r="J1785">
        <v>10</v>
      </c>
      <c r="K1785">
        <v>10</v>
      </c>
      <c r="L1785">
        <v>6.62</v>
      </c>
      <c r="M1785">
        <v>3.9</v>
      </c>
      <c r="N1785" t="s">
        <v>68</v>
      </c>
      <c r="O1785" t="s">
        <v>42</v>
      </c>
      <c r="P1785" t="s">
        <v>56</v>
      </c>
      <c r="Q1785">
        <v>2268</v>
      </c>
      <c r="R1785">
        <v>226.8</v>
      </c>
      <c r="S1785">
        <v>2041.2</v>
      </c>
      <c r="T1785">
        <v>0</v>
      </c>
      <c r="U1785">
        <v>2041.2</v>
      </c>
      <c r="V1785">
        <v>30</v>
      </c>
      <c r="W1785">
        <v>0</v>
      </c>
      <c r="X1785" t="s">
        <v>44</v>
      </c>
      <c r="Y1785">
        <v>9.3000000000000007</v>
      </c>
      <c r="Z1785">
        <v>189.83</v>
      </c>
      <c r="AA1785">
        <v>0</v>
      </c>
    </row>
    <row r="1786" spans="1:27" x14ac:dyDescent="0.25">
      <c r="A1786" t="s">
        <v>1865</v>
      </c>
      <c r="B1786" s="6">
        <v>45875</v>
      </c>
      <c r="C1786" t="s">
        <v>75</v>
      </c>
      <c r="D1786" t="s">
        <v>54</v>
      </c>
      <c r="E1786" t="s">
        <v>47</v>
      </c>
      <c r="F1786" t="s">
        <v>81</v>
      </c>
      <c r="G1786" t="s">
        <v>55</v>
      </c>
      <c r="H1786">
        <v>3</v>
      </c>
      <c r="I1786">
        <v>29.54</v>
      </c>
      <c r="J1786">
        <v>0</v>
      </c>
      <c r="K1786">
        <v>25</v>
      </c>
      <c r="L1786">
        <v>1.24</v>
      </c>
      <c r="M1786">
        <v>4</v>
      </c>
      <c r="N1786" t="s">
        <v>68</v>
      </c>
      <c r="O1786" t="s">
        <v>42</v>
      </c>
      <c r="P1786" t="s">
        <v>64</v>
      </c>
      <c r="Q1786">
        <v>88.62</v>
      </c>
      <c r="R1786">
        <v>0</v>
      </c>
      <c r="S1786">
        <v>88.62</v>
      </c>
      <c r="T1786">
        <v>20</v>
      </c>
      <c r="U1786">
        <v>108.62</v>
      </c>
      <c r="V1786">
        <v>17</v>
      </c>
      <c r="W1786">
        <v>8</v>
      </c>
      <c r="X1786" t="s">
        <v>35</v>
      </c>
      <c r="Y1786">
        <v>12.2</v>
      </c>
      <c r="Z1786">
        <v>10.81</v>
      </c>
      <c r="AA1786">
        <v>1</v>
      </c>
    </row>
    <row r="1787" spans="1:27" x14ac:dyDescent="0.25">
      <c r="A1787" t="s">
        <v>1866</v>
      </c>
      <c r="B1787" s="6">
        <v>45875</v>
      </c>
      <c r="C1787" t="s">
        <v>53</v>
      </c>
      <c r="D1787" t="s">
        <v>28</v>
      </c>
      <c r="E1787" t="s">
        <v>47</v>
      </c>
      <c r="F1787" t="s">
        <v>30</v>
      </c>
      <c r="G1787" t="s">
        <v>63</v>
      </c>
      <c r="H1787">
        <v>3</v>
      </c>
      <c r="I1787">
        <v>87.56</v>
      </c>
      <c r="J1787">
        <v>20</v>
      </c>
      <c r="K1787">
        <v>40</v>
      </c>
      <c r="L1787">
        <v>6.81</v>
      </c>
      <c r="M1787">
        <v>4.2</v>
      </c>
      <c r="N1787" t="s">
        <v>50</v>
      </c>
      <c r="O1787" t="s">
        <v>42</v>
      </c>
      <c r="P1787" t="s">
        <v>51</v>
      </c>
      <c r="Q1787">
        <v>262.68</v>
      </c>
      <c r="R1787">
        <v>52.54</v>
      </c>
      <c r="S1787">
        <v>210.14</v>
      </c>
      <c r="T1787">
        <v>15</v>
      </c>
      <c r="U1787">
        <v>225.14</v>
      </c>
      <c r="V1787">
        <v>33</v>
      </c>
      <c r="W1787">
        <v>7</v>
      </c>
      <c r="X1787" t="s">
        <v>35</v>
      </c>
      <c r="Y1787">
        <v>9.5</v>
      </c>
      <c r="Z1787">
        <v>19.96</v>
      </c>
      <c r="AA1787">
        <v>1</v>
      </c>
    </row>
    <row r="1788" spans="1:27" x14ac:dyDescent="0.25">
      <c r="A1788" t="s">
        <v>1867</v>
      </c>
      <c r="B1788" s="6">
        <v>45875</v>
      </c>
      <c r="C1788" t="s">
        <v>37</v>
      </c>
      <c r="D1788" t="s">
        <v>38</v>
      </c>
      <c r="E1788" t="s">
        <v>29</v>
      </c>
      <c r="F1788" t="s">
        <v>59</v>
      </c>
      <c r="G1788" t="s">
        <v>49</v>
      </c>
      <c r="H1788">
        <v>1</v>
      </c>
      <c r="I1788">
        <v>470.76</v>
      </c>
      <c r="J1788">
        <v>10</v>
      </c>
      <c r="K1788">
        <v>28</v>
      </c>
      <c r="L1788">
        <v>2.4</v>
      </c>
      <c r="M1788">
        <v>4.4000000000000004</v>
      </c>
      <c r="N1788" t="s">
        <v>41</v>
      </c>
      <c r="O1788" t="s">
        <v>42</v>
      </c>
      <c r="P1788" t="s">
        <v>51</v>
      </c>
      <c r="Q1788">
        <v>470.76</v>
      </c>
      <c r="R1788">
        <v>47.08</v>
      </c>
      <c r="S1788">
        <v>423.68</v>
      </c>
      <c r="T1788">
        <v>0</v>
      </c>
      <c r="U1788">
        <v>423.68</v>
      </c>
      <c r="V1788">
        <v>25</v>
      </c>
      <c r="W1788">
        <v>3</v>
      </c>
      <c r="X1788" t="s">
        <v>44</v>
      </c>
      <c r="Y1788">
        <v>18.3</v>
      </c>
      <c r="Z1788">
        <v>77.53</v>
      </c>
      <c r="AA1788">
        <v>0</v>
      </c>
    </row>
    <row r="1789" spans="1:27" x14ac:dyDescent="0.25">
      <c r="A1789" t="s">
        <v>1868</v>
      </c>
      <c r="B1789" s="6">
        <v>45875</v>
      </c>
      <c r="C1789" t="s">
        <v>37</v>
      </c>
      <c r="D1789" t="s">
        <v>66</v>
      </c>
      <c r="E1789" t="s">
        <v>47</v>
      </c>
      <c r="F1789" t="s">
        <v>81</v>
      </c>
      <c r="G1789" t="s">
        <v>144</v>
      </c>
      <c r="H1789">
        <v>7</v>
      </c>
      <c r="I1789">
        <v>54.51</v>
      </c>
      <c r="J1789">
        <v>15</v>
      </c>
      <c r="K1789">
        <v>32</v>
      </c>
      <c r="L1789">
        <v>4.16</v>
      </c>
      <c r="M1789">
        <v>4.9000000000000004</v>
      </c>
      <c r="N1789" t="s">
        <v>68</v>
      </c>
      <c r="O1789" t="s">
        <v>42</v>
      </c>
      <c r="P1789" t="s">
        <v>51</v>
      </c>
      <c r="Q1789">
        <v>381.57</v>
      </c>
      <c r="R1789">
        <v>57.24</v>
      </c>
      <c r="S1789">
        <v>324.33</v>
      </c>
      <c r="T1789">
        <v>0</v>
      </c>
      <c r="U1789">
        <v>324.33</v>
      </c>
      <c r="V1789">
        <v>33</v>
      </c>
      <c r="W1789">
        <v>0</v>
      </c>
      <c r="X1789" t="s">
        <v>44</v>
      </c>
      <c r="Y1789">
        <v>17.899999999999999</v>
      </c>
      <c r="Z1789">
        <v>58.06</v>
      </c>
      <c r="AA1789">
        <v>0</v>
      </c>
    </row>
    <row r="1790" spans="1:27" x14ac:dyDescent="0.25">
      <c r="A1790" t="s">
        <v>1869</v>
      </c>
      <c r="B1790" s="6">
        <v>45875</v>
      </c>
      <c r="C1790" t="s">
        <v>58</v>
      </c>
      <c r="D1790" t="s">
        <v>46</v>
      </c>
      <c r="E1790" t="s">
        <v>47</v>
      </c>
      <c r="F1790" t="s">
        <v>39</v>
      </c>
      <c r="G1790" t="s">
        <v>119</v>
      </c>
      <c r="H1790">
        <v>6</v>
      </c>
      <c r="I1790">
        <v>311.37</v>
      </c>
      <c r="J1790">
        <v>10</v>
      </c>
      <c r="K1790">
        <v>30</v>
      </c>
      <c r="L1790">
        <v>1.98</v>
      </c>
      <c r="M1790">
        <v>4.4000000000000004</v>
      </c>
      <c r="N1790" t="s">
        <v>50</v>
      </c>
      <c r="O1790" t="s">
        <v>33</v>
      </c>
      <c r="P1790" t="s">
        <v>64</v>
      </c>
      <c r="Q1790">
        <v>1868.22</v>
      </c>
      <c r="R1790">
        <v>186.82</v>
      </c>
      <c r="S1790">
        <v>0</v>
      </c>
      <c r="T1790">
        <v>0</v>
      </c>
      <c r="U1790">
        <v>0</v>
      </c>
      <c r="V1790">
        <v>44</v>
      </c>
      <c r="W1790">
        <v>0</v>
      </c>
      <c r="X1790" t="s">
        <v>44</v>
      </c>
      <c r="Y1790">
        <v>22.4</v>
      </c>
      <c r="Z1790">
        <v>0</v>
      </c>
      <c r="AA1790">
        <v>0</v>
      </c>
    </row>
    <row r="1791" spans="1:27" x14ac:dyDescent="0.25">
      <c r="A1791" t="s">
        <v>1870</v>
      </c>
      <c r="B1791" s="6">
        <v>45875</v>
      </c>
      <c r="C1791" t="s">
        <v>37</v>
      </c>
      <c r="D1791" t="s">
        <v>66</v>
      </c>
      <c r="E1791" t="s">
        <v>47</v>
      </c>
      <c r="F1791" t="s">
        <v>93</v>
      </c>
      <c r="G1791" t="s">
        <v>31</v>
      </c>
      <c r="H1791">
        <v>7</v>
      </c>
      <c r="I1791">
        <v>121.27</v>
      </c>
      <c r="J1791">
        <v>25</v>
      </c>
      <c r="K1791">
        <v>40</v>
      </c>
      <c r="L1791">
        <v>3.79</v>
      </c>
      <c r="M1791">
        <v>3.1</v>
      </c>
      <c r="N1791" t="s">
        <v>68</v>
      </c>
      <c r="O1791" t="s">
        <v>42</v>
      </c>
      <c r="P1791" t="s">
        <v>34</v>
      </c>
      <c r="Q1791">
        <v>848.89</v>
      </c>
      <c r="R1791">
        <v>212.22</v>
      </c>
      <c r="S1791">
        <v>636.66999999999996</v>
      </c>
      <c r="T1791">
        <v>0</v>
      </c>
      <c r="U1791">
        <v>636.66999999999996</v>
      </c>
      <c r="V1791">
        <v>27</v>
      </c>
      <c r="W1791">
        <v>13</v>
      </c>
      <c r="X1791" t="s">
        <v>35</v>
      </c>
      <c r="Y1791">
        <v>17.5</v>
      </c>
      <c r="Z1791">
        <v>111.42</v>
      </c>
      <c r="AA1791">
        <v>1</v>
      </c>
    </row>
    <row r="1792" spans="1:27" x14ac:dyDescent="0.25">
      <c r="A1792" t="s">
        <v>1871</v>
      </c>
      <c r="B1792" s="6">
        <v>45875</v>
      </c>
      <c r="C1792" t="s">
        <v>75</v>
      </c>
      <c r="D1792" t="s">
        <v>46</v>
      </c>
      <c r="E1792" t="s">
        <v>29</v>
      </c>
      <c r="F1792" t="s">
        <v>86</v>
      </c>
      <c r="G1792" t="s">
        <v>67</v>
      </c>
      <c r="H1792">
        <v>3</v>
      </c>
      <c r="I1792">
        <v>242.4</v>
      </c>
      <c r="J1792">
        <v>15</v>
      </c>
      <c r="K1792">
        <v>35</v>
      </c>
      <c r="L1792">
        <v>7.07</v>
      </c>
      <c r="M1792">
        <v>4.0999999999999996</v>
      </c>
      <c r="N1792" t="s">
        <v>68</v>
      </c>
      <c r="O1792" t="s">
        <v>42</v>
      </c>
      <c r="P1792" t="s">
        <v>43</v>
      </c>
      <c r="Q1792">
        <v>727.2</v>
      </c>
      <c r="R1792">
        <v>109.08</v>
      </c>
      <c r="S1792">
        <v>618.12</v>
      </c>
      <c r="T1792">
        <v>0</v>
      </c>
      <c r="U1792">
        <v>618.12</v>
      </c>
      <c r="V1792">
        <v>22</v>
      </c>
      <c r="W1792">
        <v>13</v>
      </c>
      <c r="X1792" t="s">
        <v>35</v>
      </c>
      <c r="Y1792">
        <v>14.1</v>
      </c>
      <c r="Z1792">
        <v>87.15</v>
      </c>
      <c r="AA1792">
        <v>1</v>
      </c>
    </row>
    <row r="1793" spans="1:27" x14ac:dyDescent="0.25">
      <c r="A1793" t="s">
        <v>1872</v>
      </c>
      <c r="B1793" s="6">
        <v>45875</v>
      </c>
      <c r="C1793" t="s">
        <v>84</v>
      </c>
      <c r="D1793" t="s">
        <v>66</v>
      </c>
      <c r="E1793" t="s">
        <v>47</v>
      </c>
      <c r="F1793" t="s">
        <v>86</v>
      </c>
      <c r="G1793" t="s">
        <v>89</v>
      </c>
      <c r="H1793">
        <v>5</v>
      </c>
      <c r="I1793">
        <v>56.67</v>
      </c>
      <c r="J1793">
        <v>5</v>
      </c>
      <c r="K1793">
        <v>21</v>
      </c>
      <c r="L1793">
        <v>6.78</v>
      </c>
      <c r="M1793">
        <v>3.5</v>
      </c>
      <c r="N1793" t="s">
        <v>41</v>
      </c>
      <c r="O1793" t="s">
        <v>42</v>
      </c>
      <c r="P1793" t="s">
        <v>43</v>
      </c>
      <c r="Q1793">
        <v>283.35000000000002</v>
      </c>
      <c r="R1793">
        <v>14.17</v>
      </c>
      <c r="S1793">
        <v>269.18</v>
      </c>
      <c r="T1793">
        <v>25</v>
      </c>
      <c r="U1793">
        <v>294.18</v>
      </c>
      <c r="V1793">
        <v>25</v>
      </c>
      <c r="W1793">
        <v>0</v>
      </c>
      <c r="X1793" t="s">
        <v>44</v>
      </c>
      <c r="Y1793">
        <v>15.7</v>
      </c>
      <c r="Z1793">
        <v>42.26</v>
      </c>
      <c r="AA1793">
        <v>0</v>
      </c>
    </row>
    <row r="1794" spans="1:27" x14ac:dyDescent="0.25">
      <c r="A1794" t="s">
        <v>1873</v>
      </c>
      <c r="B1794" s="6">
        <v>45875</v>
      </c>
      <c r="C1794" t="s">
        <v>75</v>
      </c>
      <c r="D1794" t="s">
        <v>38</v>
      </c>
      <c r="E1794" t="s">
        <v>47</v>
      </c>
      <c r="F1794" t="s">
        <v>48</v>
      </c>
      <c r="G1794" t="s">
        <v>136</v>
      </c>
      <c r="H1794">
        <v>3</v>
      </c>
      <c r="I1794">
        <v>159.99</v>
      </c>
      <c r="J1794">
        <v>0</v>
      </c>
      <c r="K1794">
        <v>31</v>
      </c>
      <c r="L1794">
        <v>7.12</v>
      </c>
      <c r="M1794">
        <v>3.9</v>
      </c>
      <c r="N1794" t="s">
        <v>32</v>
      </c>
      <c r="O1794" t="s">
        <v>42</v>
      </c>
      <c r="P1794" t="s">
        <v>51</v>
      </c>
      <c r="Q1794">
        <v>479.97</v>
      </c>
      <c r="R1794">
        <v>0</v>
      </c>
      <c r="S1794">
        <v>479.97</v>
      </c>
      <c r="T1794">
        <v>0</v>
      </c>
      <c r="U1794">
        <v>479.97</v>
      </c>
      <c r="V1794">
        <v>24</v>
      </c>
      <c r="W1794">
        <v>7</v>
      </c>
      <c r="X1794" t="s">
        <v>35</v>
      </c>
      <c r="Y1794">
        <v>31.9</v>
      </c>
      <c r="Z1794">
        <v>153.11000000000001</v>
      </c>
      <c r="AA1794">
        <v>1</v>
      </c>
    </row>
    <row r="1795" spans="1:27" x14ac:dyDescent="0.25">
      <c r="A1795" t="s">
        <v>1874</v>
      </c>
      <c r="B1795" s="6">
        <v>45875</v>
      </c>
      <c r="C1795" t="s">
        <v>27</v>
      </c>
      <c r="D1795" t="s">
        <v>38</v>
      </c>
      <c r="E1795" t="s">
        <v>47</v>
      </c>
      <c r="F1795" t="s">
        <v>48</v>
      </c>
      <c r="G1795" t="s">
        <v>136</v>
      </c>
      <c r="H1795">
        <v>1</v>
      </c>
      <c r="I1795">
        <v>157.06</v>
      </c>
      <c r="J1795">
        <v>10</v>
      </c>
      <c r="K1795">
        <v>18</v>
      </c>
      <c r="L1795">
        <v>3.1</v>
      </c>
      <c r="M1795">
        <v>4.8</v>
      </c>
      <c r="N1795" t="s">
        <v>41</v>
      </c>
      <c r="O1795" t="s">
        <v>42</v>
      </c>
      <c r="P1795" t="s">
        <v>34</v>
      </c>
      <c r="Q1795">
        <v>157.06</v>
      </c>
      <c r="R1795">
        <v>15.71</v>
      </c>
      <c r="S1795">
        <v>141.35</v>
      </c>
      <c r="T1795">
        <v>25</v>
      </c>
      <c r="U1795">
        <v>166.35</v>
      </c>
      <c r="V1795">
        <v>35</v>
      </c>
      <c r="W1795">
        <v>0</v>
      </c>
      <c r="X1795" t="s">
        <v>44</v>
      </c>
      <c r="Y1795">
        <v>29.8</v>
      </c>
      <c r="Z1795">
        <v>42.12</v>
      </c>
      <c r="AA1795">
        <v>0</v>
      </c>
    </row>
    <row r="1796" spans="1:27" x14ac:dyDescent="0.25">
      <c r="A1796" t="s">
        <v>1875</v>
      </c>
      <c r="B1796" s="6">
        <v>45876</v>
      </c>
      <c r="C1796" t="s">
        <v>53</v>
      </c>
      <c r="D1796" t="s">
        <v>54</v>
      </c>
      <c r="E1796" t="s">
        <v>47</v>
      </c>
      <c r="F1796" t="s">
        <v>86</v>
      </c>
      <c r="G1796" t="s">
        <v>117</v>
      </c>
      <c r="H1796">
        <v>2</v>
      </c>
      <c r="I1796">
        <v>334.94</v>
      </c>
      <c r="J1796">
        <v>20</v>
      </c>
      <c r="K1796">
        <v>37</v>
      </c>
      <c r="L1796">
        <v>5.87</v>
      </c>
      <c r="M1796">
        <v>4.8</v>
      </c>
      <c r="N1796" t="s">
        <v>41</v>
      </c>
      <c r="O1796" t="s">
        <v>42</v>
      </c>
      <c r="P1796" t="s">
        <v>43</v>
      </c>
      <c r="Q1796">
        <v>669.88</v>
      </c>
      <c r="R1796">
        <v>133.97999999999999</v>
      </c>
      <c r="S1796">
        <v>535.9</v>
      </c>
      <c r="T1796">
        <v>0</v>
      </c>
      <c r="U1796">
        <v>535.9</v>
      </c>
      <c r="V1796">
        <v>15</v>
      </c>
      <c r="W1796">
        <v>22</v>
      </c>
      <c r="X1796" t="s">
        <v>35</v>
      </c>
      <c r="Y1796">
        <v>18.899999999999999</v>
      </c>
      <c r="Z1796">
        <v>101.29</v>
      </c>
      <c r="AA1796">
        <v>1</v>
      </c>
    </row>
    <row r="1797" spans="1:27" x14ac:dyDescent="0.25">
      <c r="A1797" t="s">
        <v>1876</v>
      </c>
      <c r="B1797" s="6">
        <v>45876</v>
      </c>
      <c r="C1797" t="s">
        <v>27</v>
      </c>
      <c r="D1797" t="s">
        <v>28</v>
      </c>
      <c r="E1797" t="s">
        <v>47</v>
      </c>
      <c r="F1797" t="s">
        <v>59</v>
      </c>
      <c r="G1797" t="s">
        <v>55</v>
      </c>
      <c r="H1797">
        <v>3</v>
      </c>
      <c r="I1797">
        <v>29.47</v>
      </c>
      <c r="J1797">
        <v>20</v>
      </c>
      <c r="K1797">
        <v>21</v>
      </c>
      <c r="L1797">
        <v>2.58</v>
      </c>
      <c r="M1797">
        <v>4.5</v>
      </c>
      <c r="N1797" t="s">
        <v>41</v>
      </c>
      <c r="O1797" t="s">
        <v>33</v>
      </c>
      <c r="P1797" t="s">
        <v>43</v>
      </c>
      <c r="Q1797">
        <v>88.41</v>
      </c>
      <c r="R1797">
        <v>17.68</v>
      </c>
      <c r="S1797">
        <v>0</v>
      </c>
      <c r="T1797">
        <v>25</v>
      </c>
      <c r="U1797">
        <v>0</v>
      </c>
      <c r="V1797">
        <v>16</v>
      </c>
      <c r="W1797">
        <v>5</v>
      </c>
      <c r="X1797" t="s">
        <v>44</v>
      </c>
      <c r="Y1797">
        <v>12.3</v>
      </c>
      <c r="Z1797">
        <v>0</v>
      </c>
      <c r="AA1797">
        <v>0</v>
      </c>
    </row>
    <row r="1798" spans="1:27" x14ac:dyDescent="0.25">
      <c r="A1798" t="s">
        <v>1877</v>
      </c>
      <c r="B1798" s="6">
        <v>45876</v>
      </c>
      <c r="C1798" t="s">
        <v>58</v>
      </c>
      <c r="D1798" t="s">
        <v>38</v>
      </c>
      <c r="E1798" t="s">
        <v>47</v>
      </c>
      <c r="F1798" t="s">
        <v>86</v>
      </c>
      <c r="G1798" t="s">
        <v>63</v>
      </c>
      <c r="H1798">
        <v>3</v>
      </c>
      <c r="I1798">
        <v>227.68</v>
      </c>
      <c r="J1798">
        <v>25</v>
      </c>
      <c r="K1798">
        <v>25</v>
      </c>
      <c r="L1798">
        <v>1.97</v>
      </c>
      <c r="M1798">
        <v>4.3</v>
      </c>
      <c r="N1798" t="s">
        <v>68</v>
      </c>
      <c r="O1798" t="s">
        <v>42</v>
      </c>
      <c r="P1798" t="s">
        <v>34</v>
      </c>
      <c r="Q1798">
        <v>683.04</v>
      </c>
      <c r="R1798">
        <v>170.76</v>
      </c>
      <c r="S1798">
        <v>512.28</v>
      </c>
      <c r="T1798">
        <v>0</v>
      </c>
      <c r="U1798">
        <v>512.28</v>
      </c>
      <c r="V1798">
        <v>22</v>
      </c>
      <c r="W1798">
        <v>3</v>
      </c>
      <c r="X1798" t="s">
        <v>44</v>
      </c>
      <c r="Y1798">
        <v>9</v>
      </c>
      <c r="Z1798">
        <v>46.11</v>
      </c>
      <c r="AA1798">
        <v>0</v>
      </c>
    </row>
    <row r="1799" spans="1:27" x14ac:dyDescent="0.25">
      <c r="A1799" t="s">
        <v>1878</v>
      </c>
      <c r="B1799" s="6">
        <v>45876</v>
      </c>
      <c r="C1799" t="s">
        <v>27</v>
      </c>
      <c r="D1799" t="s">
        <v>54</v>
      </c>
      <c r="E1799" t="s">
        <v>29</v>
      </c>
      <c r="F1799" t="s">
        <v>111</v>
      </c>
      <c r="G1799" t="s">
        <v>70</v>
      </c>
      <c r="H1799">
        <v>3</v>
      </c>
      <c r="I1799">
        <v>56.6</v>
      </c>
      <c r="J1799">
        <v>15</v>
      </c>
      <c r="K1799">
        <v>19</v>
      </c>
      <c r="L1799">
        <v>1.45</v>
      </c>
      <c r="M1799">
        <v>4.5999999999999996</v>
      </c>
      <c r="N1799" t="s">
        <v>68</v>
      </c>
      <c r="O1799" t="s">
        <v>42</v>
      </c>
      <c r="P1799" t="s">
        <v>56</v>
      </c>
      <c r="Q1799">
        <v>169.8</v>
      </c>
      <c r="R1799">
        <v>25.47</v>
      </c>
      <c r="S1799">
        <v>144.33000000000001</v>
      </c>
      <c r="T1799">
        <v>20</v>
      </c>
      <c r="U1799">
        <v>164.33</v>
      </c>
      <c r="V1799">
        <v>20</v>
      </c>
      <c r="W1799">
        <v>0</v>
      </c>
      <c r="X1799" t="s">
        <v>44</v>
      </c>
      <c r="Y1799">
        <v>31.8</v>
      </c>
      <c r="Z1799">
        <v>45.9</v>
      </c>
      <c r="AA1799">
        <v>0</v>
      </c>
    </row>
    <row r="1800" spans="1:27" x14ac:dyDescent="0.25">
      <c r="A1800" t="s">
        <v>1879</v>
      </c>
      <c r="B1800" s="6">
        <v>45877</v>
      </c>
      <c r="C1800" t="s">
        <v>27</v>
      </c>
      <c r="D1800" t="s">
        <v>66</v>
      </c>
      <c r="E1800" t="s">
        <v>47</v>
      </c>
      <c r="F1800" t="s">
        <v>86</v>
      </c>
      <c r="G1800" t="s">
        <v>31</v>
      </c>
      <c r="H1800">
        <v>5</v>
      </c>
      <c r="I1800">
        <v>24.21</v>
      </c>
      <c r="J1800">
        <v>25</v>
      </c>
      <c r="K1800">
        <v>30</v>
      </c>
      <c r="L1800">
        <v>1.85</v>
      </c>
      <c r="M1800">
        <v>3.5</v>
      </c>
      <c r="N1800" t="s">
        <v>32</v>
      </c>
      <c r="O1800" t="s">
        <v>42</v>
      </c>
      <c r="P1800" t="s">
        <v>43</v>
      </c>
      <c r="Q1800">
        <v>121.05</v>
      </c>
      <c r="R1800">
        <v>30.26</v>
      </c>
      <c r="S1800">
        <v>90.79</v>
      </c>
      <c r="T1800">
        <v>15</v>
      </c>
      <c r="U1800">
        <v>105.79</v>
      </c>
      <c r="V1800">
        <v>43</v>
      </c>
      <c r="W1800">
        <v>0</v>
      </c>
      <c r="X1800" t="s">
        <v>44</v>
      </c>
      <c r="Y1800">
        <v>24.4</v>
      </c>
      <c r="Z1800">
        <v>22.15</v>
      </c>
      <c r="AA1800">
        <v>0</v>
      </c>
    </row>
    <row r="1801" spans="1:27" x14ac:dyDescent="0.25">
      <c r="A1801" t="s">
        <v>1880</v>
      </c>
      <c r="B1801" s="6">
        <v>45877</v>
      </c>
      <c r="C1801" t="s">
        <v>27</v>
      </c>
      <c r="D1801" t="s">
        <v>66</v>
      </c>
      <c r="E1801" t="s">
        <v>29</v>
      </c>
      <c r="F1801" t="s">
        <v>30</v>
      </c>
      <c r="G1801" t="s">
        <v>63</v>
      </c>
      <c r="H1801">
        <v>6</v>
      </c>
      <c r="I1801">
        <v>81.97</v>
      </c>
      <c r="J1801">
        <v>0</v>
      </c>
      <c r="K1801">
        <v>22</v>
      </c>
      <c r="L1801">
        <v>7.29</v>
      </c>
      <c r="M1801">
        <v>4.5</v>
      </c>
      <c r="N1801" t="s">
        <v>68</v>
      </c>
      <c r="O1801" t="s">
        <v>42</v>
      </c>
      <c r="P1801" t="s">
        <v>51</v>
      </c>
      <c r="Q1801">
        <v>491.82</v>
      </c>
      <c r="R1801">
        <v>0</v>
      </c>
      <c r="S1801">
        <v>491.82</v>
      </c>
      <c r="T1801">
        <v>0</v>
      </c>
      <c r="U1801">
        <v>491.82</v>
      </c>
      <c r="V1801">
        <v>16</v>
      </c>
      <c r="W1801">
        <v>6</v>
      </c>
      <c r="X1801" t="s">
        <v>35</v>
      </c>
      <c r="Y1801">
        <v>22.3</v>
      </c>
      <c r="Z1801">
        <v>109.68</v>
      </c>
      <c r="AA1801">
        <v>1</v>
      </c>
    </row>
    <row r="1802" spans="1:27" x14ac:dyDescent="0.25">
      <c r="A1802" t="s">
        <v>1881</v>
      </c>
      <c r="B1802" s="6">
        <v>45877</v>
      </c>
      <c r="C1802" t="s">
        <v>53</v>
      </c>
      <c r="D1802" t="s">
        <v>28</v>
      </c>
      <c r="E1802" t="s">
        <v>47</v>
      </c>
      <c r="F1802" t="s">
        <v>48</v>
      </c>
      <c r="G1802" t="s">
        <v>117</v>
      </c>
      <c r="H1802">
        <v>4</v>
      </c>
      <c r="I1802">
        <v>420.9</v>
      </c>
      <c r="J1802">
        <v>0</v>
      </c>
      <c r="K1802">
        <v>42</v>
      </c>
      <c r="L1802">
        <v>7.41</v>
      </c>
      <c r="M1802">
        <v>5</v>
      </c>
      <c r="N1802" t="s">
        <v>41</v>
      </c>
      <c r="O1802" t="s">
        <v>42</v>
      </c>
      <c r="P1802" t="s">
        <v>43</v>
      </c>
      <c r="Q1802">
        <v>1683.6</v>
      </c>
      <c r="R1802">
        <v>0</v>
      </c>
      <c r="S1802">
        <v>1683.6</v>
      </c>
      <c r="T1802">
        <v>0</v>
      </c>
      <c r="U1802">
        <v>1683.6</v>
      </c>
      <c r="V1802">
        <v>26</v>
      </c>
      <c r="W1802">
        <v>16</v>
      </c>
      <c r="X1802" t="s">
        <v>35</v>
      </c>
      <c r="Y1802">
        <v>31.6</v>
      </c>
      <c r="Z1802">
        <v>532.02</v>
      </c>
      <c r="AA1802">
        <v>1</v>
      </c>
    </row>
    <row r="1803" spans="1:27" x14ac:dyDescent="0.25">
      <c r="A1803" t="s">
        <v>1882</v>
      </c>
      <c r="B1803" s="6">
        <v>45877</v>
      </c>
      <c r="C1803" t="s">
        <v>75</v>
      </c>
      <c r="D1803" t="s">
        <v>38</v>
      </c>
      <c r="E1803" t="s">
        <v>29</v>
      </c>
      <c r="F1803" t="s">
        <v>93</v>
      </c>
      <c r="G1803" t="s">
        <v>67</v>
      </c>
      <c r="H1803">
        <v>7</v>
      </c>
      <c r="I1803">
        <v>398.72</v>
      </c>
      <c r="J1803">
        <v>25</v>
      </c>
      <c r="K1803">
        <v>33</v>
      </c>
      <c r="L1803">
        <v>4.33</v>
      </c>
      <c r="M1803">
        <v>5</v>
      </c>
      <c r="N1803" t="s">
        <v>60</v>
      </c>
      <c r="O1803" t="s">
        <v>33</v>
      </c>
      <c r="P1803" t="s">
        <v>56</v>
      </c>
      <c r="Q1803">
        <v>2791.04</v>
      </c>
      <c r="R1803">
        <v>697.76</v>
      </c>
      <c r="S1803">
        <v>0</v>
      </c>
      <c r="T1803">
        <v>0</v>
      </c>
      <c r="U1803">
        <v>0</v>
      </c>
      <c r="V1803">
        <v>15</v>
      </c>
      <c r="W1803">
        <v>18</v>
      </c>
      <c r="X1803" t="s">
        <v>35</v>
      </c>
      <c r="Y1803">
        <v>31.7</v>
      </c>
      <c r="Z1803">
        <v>0</v>
      </c>
      <c r="AA1803">
        <v>1</v>
      </c>
    </row>
    <row r="1804" spans="1:27" x14ac:dyDescent="0.25">
      <c r="A1804" t="s">
        <v>1883</v>
      </c>
      <c r="B1804" s="6">
        <v>45877</v>
      </c>
      <c r="C1804" t="s">
        <v>80</v>
      </c>
      <c r="D1804" t="s">
        <v>54</v>
      </c>
      <c r="E1804" t="s">
        <v>47</v>
      </c>
      <c r="F1804" t="s">
        <v>48</v>
      </c>
      <c r="G1804" t="s">
        <v>55</v>
      </c>
      <c r="H1804">
        <v>1</v>
      </c>
      <c r="I1804">
        <v>467.66</v>
      </c>
      <c r="J1804">
        <v>0</v>
      </c>
      <c r="K1804">
        <v>22</v>
      </c>
      <c r="L1804">
        <v>5.35</v>
      </c>
      <c r="M1804">
        <v>3.3</v>
      </c>
      <c r="N1804" t="s">
        <v>41</v>
      </c>
      <c r="O1804" t="s">
        <v>42</v>
      </c>
      <c r="P1804" t="s">
        <v>64</v>
      </c>
      <c r="Q1804">
        <v>467.66</v>
      </c>
      <c r="R1804">
        <v>0</v>
      </c>
      <c r="S1804">
        <v>467.66</v>
      </c>
      <c r="T1804">
        <v>0</v>
      </c>
      <c r="U1804">
        <v>467.66</v>
      </c>
      <c r="V1804">
        <v>32</v>
      </c>
      <c r="W1804">
        <v>0</v>
      </c>
      <c r="X1804" t="s">
        <v>44</v>
      </c>
      <c r="Y1804">
        <v>14</v>
      </c>
      <c r="Z1804">
        <v>65.47</v>
      </c>
      <c r="AA1804">
        <v>0</v>
      </c>
    </row>
    <row r="1805" spans="1:27" x14ac:dyDescent="0.25">
      <c r="A1805" t="s">
        <v>1884</v>
      </c>
      <c r="B1805" s="6">
        <v>45877</v>
      </c>
      <c r="C1805" t="s">
        <v>37</v>
      </c>
      <c r="D1805" t="s">
        <v>66</v>
      </c>
      <c r="E1805" t="s">
        <v>29</v>
      </c>
      <c r="F1805" t="s">
        <v>39</v>
      </c>
      <c r="G1805" t="s">
        <v>67</v>
      </c>
      <c r="H1805">
        <v>3</v>
      </c>
      <c r="I1805">
        <v>459.45</v>
      </c>
      <c r="J1805">
        <v>5</v>
      </c>
      <c r="K1805">
        <v>21</v>
      </c>
      <c r="L1805">
        <v>6.58</v>
      </c>
      <c r="M1805">
        <v>3.7</v>
      </c>
      <c r="N1805" t="s">
        <v>50</v>
      </c>
      <c r="O1805" t="s">
        <v>42</v>
      </c>
      <c r="P1805" t="s">
        <v>51</v>
      </c>
      <c r="Q1805">
        <v>1378.35</v>
      </c>
      <c r="R1805">
        <v>68.92</v>
      </c>
      <c r="S1805">
        <v>1309.43</v>
      </c>
      <c r="T1805">
        <v>0</v>
      </c>
      <c r="U1805">
        <v>1309.43</v>
      </c>
      <c r="V1805">
        <v>20</v>
      </c>
      <c r="W1805">
        <v>1</v>
      </c>
      <c r="X1805" t="s">
        <v>44</v>
      </c>
      <c r="Y1805">
        <v>27.8</v>
      </c>
      <c r="Z1805">
        <v>364.02</v>
      </c>
      <c r="AA1805">
        <v>0</v>
      </c>
    </row>
    <row r="1806" spans="1:27" x14ac:dyDescent="0.25">
      <c r="A1806" t="s">
        <v>1885</v>
      </c>
      <c r="B1806" s="6">
        <v>45877</v>
      </c>
      <c r="C1806" t="s">
        <v>27</v>
      </c>
      <c r="D1806" t="s">
        <v>54</v>
      </c>
      <c r="E1806" t="s">
        <v>47</v>
      </c>
      <c r="F1806" t="s">
        <v>76</v>
      </c>
      <c r="G1806" t="s">
        <v>82</v>
      </c>
      <c r="H1806">
        <v>1</v>
      </c>
      <c r="I1806">
        <v>237.31</v>
      </c>
      <c r="J1806">
        <v>25</v>
      </c>
      <c r="K1806">
        <v>35</v>
      </c>
      <c r="L1806">
        <v>5.13</v>
      </c>
      <c r="M1806">
        <v>4.8</v>
      </c>
      <c r="N1806" t="s">
        <v>50</v>
      </c>
      <c r="O1806" t="s">
        <v>42</v>
      </c>
      <c r="P1806" t="s">
        <v>51</v>
      </c>
      <c r="Q1806">
        <v>237.31</v>
      </c>
      <c r="R1806">
        <v>59.33</v>
      </c>
      <c r="S1806">
        <v>177.98</v>
      </c>
      <c r="T1806">
        <v>20</v>
      </c>
      <c r="U1806">
        <v>197.98</v>
      </c>
      <c r="V1806">
        <v>28</v>
      </c>
      <c r="W1806">
        <v>7</v>
      </c>
      <c r="X1806" t="s">
        <v>35</v>
      </c>
      <c r="Y1806">
        <v>24.5</v>
      </c>
      <c r="Z1806">
        <v>43.61</v>
      </c>
      <c r="AA1806">
        <v>1</v>
      </c>
    </row>
    <row r="1807" spans="1:27" x14ac:dyDescent="0.25">
      <c r="A1807" t="s">
        <v>1886</v>
      </c>
      <c r="B1807" s="6">
        <v>45877</v>
      </c>
      <c r="C1807" t="s">
        <v>37</v>
      </c>
      <c r="D1807" t="s">
        <v>66</v>
      </c>
      <c r="E1807" t="s">
        <v>29</v>
      </c>
      <c r="F1807" t="s">
        <v>86</v>
      </c>
      <c r="G1807" t="s">
        <v>119</v>
      </c>
      <c r="H1807">
        <v>5</v>
      </c>
      <c r="I1807">
        <v>176.9</v>
      </c>
      <c r="J1807">
        <v>10</v>
      </c>
      <c r="K1807">
        <v>36</v>
      </c>
      <c r="L1807">
        <v>3.73</v>
      </c>
      <c r="M1807">
        <v>5</v>
      </c>
      <c r="N1807" t="s">
        <v>68</v>
      </c>
      <c r="O1807" t="s">
        <v>42</v>
      </c>
      <c r="P1807" t="s">
        <v>56</v>
      </c>
      <c r="Q1807">
        <v>884.5</v>
      </c>
      <c r="R1807">
        <v>88.45</v>
      </c>
      <c r="S1807">
        <v>796.05</v>
      </c>
      <c r="T1807">
        <v>0</v>
      </c>
      <c r="U1807">
        <v>796.05</v>
      </c>
      <c r="V1807">
        <v>33</v>
      </c>
      <c r="W1807">
        <v>3</v>
      </c>
      <c r="X1807" t="s">
        <v>44</v>
      </c>
      <c r="Y1807">
        <v>16.7</v>
      </c>
      <c r="Z1807">
        <v>132.94</v>
      </c>
      <c r="AA1807">
        <v>0</v>
      </c>
    </row>
    <row r="1808" spans="1:27" x14ac:dyDescent="0.25">
      <c r="A1808" t="s">
        <v>1887</v>
      </c>
      <c r="B1808" s="6">
        <v>45877</v>
      </c>
      <c r="C1808" t="s">
        <v>37</v>
      </c>
      <c r="D1808" t="s">
        <v>66</v>
      </c>
      <c r="E1808" t="s">
        <v>29</v>
      </c>
      <c r="F1808" t="s">
        <v>48</v>
      </c>
      <c r="G1808" t="s">
        <v>89</v>
      </c>
      <c r="H1808">
        <v>3</v>
      </c>
      <c r="I1808">
        <v>246.53</v>
      </c>
      <c r="J1808">
        <v>10</v>
      </c>
      <c r="K1808">
        <v>10</v>
      </c>
      <c r="L1808">
        <v>1.92</v>
      </c>
      <c r="M1808">
        <v>4.5</v>
      </c>
      <c r="N1808" t="s">
        <v>50</v>
      </c>
      <c r="O1808" t="s">
        <v>42</v>
      </c>
      <c r="P1808" t="s">
        <v>64</v>
      </c>
      <c r="Q1808">
        <v>739.59</v>
      </c>
      <c r="R1808">
        <v>73.959999999999994</v>
      </c>
      <c r="S1808">
        <v>665.63</v>
      </c>
      <c r="T1808">
        <v>0</v>
      </c>
      <c r="U1808">
        <v>665.63</v>
      </c>
      <c r="V1808">
        <v>18</v>
      </c>
      <c r="W1808">
        <v>0</v>
      </c>
      <c r="X1808" t="s">
        <v>44</v>
      </c>
      <c r="Y1808">
        <v>16.899999999999999</v>
      </c>
      <c r="Z1808">
        <v>112.49</v>
      </c>
      <c r="AA1808">
        <v>0</v>
      </c>
    </row>
    <row r="1809" spans="1:27" x14ac:dyDescent="0.25">
      <c r="A1809" t="s">
        <v>1888</v>
      </c>
      <c r="B1809" s="6">
        <v>45877</v>
      </c>
      <c r="C1809" t="s">
        <v>53</v>
      </c>
      <c r="D1809" t="s">
        <v>38</v>
      </c>
      <c r="E1809" t="s">
        <v>47</v>
      </c>
      <c r="F1809" t="s">
        <v>73</v>
      </c>
      <c r="G1809" t="s">
        <v>31</v>
      </c>
      <c r="H1809">
        <v>5</v>
      </c>
      <c r="I1809">
        <v>432.81</v>
      </c>
      <c r="J1809">
        <v>0</v>
      </c>
      <c r="K1809">
        <v>27</v>
      </c>
      <c r="L1809">
        <v>6.15</v>
      </c>
      <c r="M1809">
        <v>3.7</v>
      </c>
      <c r="N1809" t="s">
        <v>41</v>
      </c>
      <c r="O1809" t="s">
        <v>42</v>
      </c>
      <c r="P1809" t="s">
        <v>56</v>
      </c>
      <c r="Q1809">
        <v>2164.0500000000002</v>
      </c>
      <c r="R1809">
        <v>0</v>
      </c>
      <c r="S1809">
        <v>2164.0500000000002</v>
      </c>
      <c r="T1809">
        <v>0</v>
      </c>
      <c r="U1809">
        <v>2164.0500000000002</v>
      </c>
      <c r="V1809">
        <v>35</v>
      </c>
      <c r="W1809">
        <v>0</v>
      </c>
      <c r="X1809" t="s">
        <v>44</v>
      </c>
      <c r="Y1809">
        <v>27.6</v>
      </c>
      <c r="Z1809">
        <v>597.28</v>
      </c>
      <c r="AA1809">
        <v>0</v>
      </c>
    </row>
    <row r="1810" spans="1:27" x14ac:dyDescent="0.25">
      <c r="A1810" t="s">
        <v>1889</v>
      </c>
      <c r="B1810" s="6">
        <v>45877</v>
      </c>
      <c r="C1810" t="s">
        <v>75</v>
      </c>
      <c r="D1810" t="s">
        <v>28</v>
      </c>
      <c r="E1810" t="s">
        <v>47</v>
      </c>
      <c r="F1810" t="s">
        <v>111</v>
      </c>
      <c r="G1810" t="s">
        <v>67</v>
      </c>
      <c r="H1810">
        <v>1</v>
      </c>
      <c r="I1810">
        <v>194.92</v>
      </c>
      <c r="J1810">
        <v>20</v>
      </c>
      <c r="K1810">
        <v>41</v>
      </c>
      <c r="L1810">
        <v>2.1</v>
      </c>
      <c r="M1810">
        <v>5</v>
      </c>
      <c r="N1810" t="s">
        <v>50</v>
      </c>
      <c r="O1810" t="s">
        <v>42</v>
      </c>
      <c r="P1810" t="s">
        <v>51</v>
      </c>
      <c r="Q1810">
        <v>194.92</v>
      </c>
      <c r="R1810">
        <v>38.979999999999997</v>
      </c>
      <c r="S1810">
        <v>155.94</v>
      </c>
      <c r="T1810">
        <v>20</v>
      </c>
      <c r="U1810">
        <v>175.94</v>
      </c>
      <c r="V1810">
        <v>24</v>
      </c>
      <c r="W1810">
        <v>17</v>
      </c>
      <c r="X1810" t="s">
        <v>35</v>
      </c>
      <c r="Y1810">
        <v>9.1999999999999993</v>
      </c>
      <c r="Z1810">
        <v>14.35</v>
      </c>
      <c r="AA1810">
        <v>1</v>
      </c>
    </row>
    <row r="1811" spans="1:27" x14ac:dyDescent="0.25">
      <c r="A1811" t="s">
        <v>1890</v>
      </c>
      <c r="B1811" s="6">
        <v>45877</v>
      </c>
      <c r="C1811" t="s">
        <v>80</v>
      </c>
      <c r="D1811" t="s">
        <v>54</v>
      </c>
      <c r="E1811" t="s">
        <v>29</v>
      </c>
      <c r="F1811" t="s">
        <v>39</v>
      </c>
      <c r="G1811" t="s">
        <v>40</v>
      </c>
      <c r="H1811">
        <v>4</v>
      </c>
      <c r="I1811">
        <v>36.49</v>
      </c>
      <c r="J1811">
        <v>0</v>
      </c>
      <c r="K1811">
        <v>30</v>
      </c>
      <c r="L1811">
        <v>7.52</v>
      </c>
      <c r="M1811">
        <v>4.4000000000000004</v>
      </c>
      <c r="N1811" t="s">
        <v>60</v>
      </c>
      <c r="O1811" t="s">
        <v>42</v>
      </c>
      <c r="P1811" t="s">
        <v>34</v>
      </c>
      <c r="Q1811">
        <v>145.96</v>
      </c>
      <c r="R1811">
        <v>0</v>
      </c>
      <c r="S1811">
        <v>145.96</v>
      </c>
      <c r="T1811">
        <v>25</v>
      </c>
      <c r="U1811">
        <v>170.96</v>
      </c>
      <c r="V1811">
        <v>16</v>
      </c>
      <c r="W1811">
        <v>14</v>
      </c>
      <c r="X1811" t="s">
        <v>35</v>
      </c>
      <c r="Y1811">
        <v>22.9</v>
      </c>
      <c r="Z1811">
        <v>33.42</v>
      </c>
      <c r="AA1811">
        <v>1</v>
      </c>
    </row>
    <row r="1812" spans="1:27" x14ac:dyDescent="0.25">
      <c r="A1812" t="s">
        <v>1891</v>
      </c>
      <c r="B1812" s="6">
        <v>45877</v>
      </c>
      <c r="C1812" t="s">
        <v>84</v>
      </c>
      <c r="D1812" t="s">
        <v>54</v>
      </c>
      <c r="E1812" t="s">
        <v>29</v>
      </c>
      <c r="F1812" t="s">
        <v>81</v>
      </c>
      <c r="G1812" t="s">
        <v>55</v>
      </c>
      <c r="H1812">
        <v>7</v>
      </c>
      <c r="I1812">
        <v>156.62</v>
      </c>
      <c r="J1812">
        <v>0</v>
      </c>
      <c r="K1812">
        <v>21</v>
      </c>
      <c r="L1812">
        <v>6.44</v>
      </c>
      <c r="M1812">
        <v>3.2</v>
      </c>
      <c r="N1812" t="s">
        <v>41</v>
      </c>
      <c r="O1812" t="s">
        <v>42</v>
      </c>
      <c r="P1812" t="s">
        <v>51</v>
      </c>
      <c r="Q1812">
        <v>1096.3399999999999</v>
      </c>
      <c r="R1812">
        <v>0</v>
      </c>
      <c r="S1812">
        <v>1096.3399999999999</v>
      </c>
      <c r="T1812">
        <v>0</v>
      </c>
      <c r="U1812">
        <v>1096.3399999999999</v>
      </c>
      <c r="V1812">
        <v>21</v>
      </c>
      <c r="W1812">
        <v>0</v>
      </c>
      <c r="X1812" t="s">
        <v>44</v>
      </c>
      <c r="Y1812">
        <v>13.9</v>
      </c>
      <c r="Z1812">
        <v>152.38999999999999</v>
      </c>
      <c r="AA1812">
        <v>0</v>
      </c>
    </row>
    <row r="1813" spans="1:27" x14ac:dyDescent="0.25">
      <c r="A1813" t="s">
        <v>1892</v>
      </c>
      <c r="B1813" s="6">
        <v>45877</v>
      </c>
      <c r="C1813" t="s">
        <v>37</v>
      </c>
      <c r="D1813" t="s">
        <v>54</v>
      </c>
      <c r="E1813" t="s">
        <v>47</v>
      </c>
      <c r="F1813" t="s">
        <v>81</v>
      </c>
      <c r="G1813" t="s">
        <v>82</v>
      </c>
      <c r="H1813">
        <v>1</v>
      </c>
      <c r="I1813">
        <v>230.44</v>
      </c>
      <c r="J1813">
        <v>20</v>
      </c>
      <c r="K1813">
        <v>35</v>
      </c>
      <c r="L1813">
        <v>3.09</v>
      </c>
      <c r="M1813">
        <v>3.8</v>
      </c>
      <c r="N1813" t="s">
        <v>32</v>
      </c>
      <c r="O1813" t="s">
        <v>42</v>
      </c>
      <c r="P1813" t="s">
        <v>34</v>
      </c>
      <c r="Q1813">
        <v>230.44</v>
      </c>
      <c r="R1813">
        <v>46.09</v>
      </c>
      <c r="S1813">
        <v>184.35</v>
      </c>
      <c r="T1813">
        <v>25</v>
      </c>
      <c r="U1813">
        <v>209.35</v>
      </c>
      <c r="V1813">
        <v>44</v>
      </c>
      <c r="W1813">
        <v>0</v>
      </c>
      <c r="X1813" t="s">
        <v>44</v>
      </c>
      <c r="Y1813">
        <v>11.5</v>
      </c>
      <c r="Z1813">
        <v>21.2</v>
      </c>
      <c r="AA1813">
        <v>0</v>
      </c>
    </row>
    <row r="1814" spans="1:27" x14ac:dyDescent="0.25">
      <c r="A1814" t="s">
        <v>1893</v>
      </c>
      <c r="B1814" s="6">
        <v>45878</v>
      </c>
      <c r="C1814" t="s">
        <v>53</v>
      </c>
      <c r="D1814" t="s">
        <v>38</v>
      </c>
      <c r="E1814" t="s">
        <v>47</v>
      </c>
      <c r="F1814" t="s">
        <v>93</v>
      </c>
      <c r="G1814" t="s">
        <v>67</v>
      </c>
      <c r="H1814">
        <v>5</v>
      </c>
      <c r="I1814">
        <v>277.25</v>
      </c>
      <c r="J1814">
        <v>25</v>
      </c>
      <c r="K1814">
        <v>27</v>
      </c>
      <c r="L1814">
        <v>3.25</v>
      </c>
      <c r="M1814">
        <v>4.8</v>
      </c>
      <c r="N1814" t="s">
        <v>68</v>
      </c>
      <c r="O1814" t="s">
        <v>42</v>
      </c>
      <c r="P1814" t="s">
        <v>56</v>
      </c>
      <c r="Q1814">
        <v>1386.25</v>
      </c>
      <c r="R1814">
        <v>346.56</v>
      </c>
      <c r="S1814">
        <v>1039.69</v>
      </c>
      <c r="T1814">
        <v>0</v>
      </c>
      <c r="U1814">
        <v>1039.69</v>
      </c>
      <c r="V1814">
        <v>15</v>
      </c>
      <c r="W1814">
        <v>12</v>
      </c>
      <c r="X1814" t="s">
        <v>35</v>
      </c>
      <c r="Y1814">
        <v>9.3000000000000007</v>
      </c>
      <c r="Z1814">
        <v>96.69</v>
      </c>
      <c r="AA1814">
        <v>1</v>
      </c>
    </row>
    <row r="1815" spans="1:27" x14ac:dyDescent="0.25">
      <c r="A1815" t="s">
        <v>1894</v>
      </c>
      <c r="B1815" s="6">
        <v>45878</v>
      </c>
      <c r="C1815" t="s">
        <v>80</v>
      </c>
      <c r="D1815" t="s">
        <v>46</v>
      </c>
      <c r="E1815" t="s">
        <v>47</v>
      </c>
      <c r="F1815" t="s">
        <v>73</v>
      </c>
      <c r="G1815" t="s">
        <v>70</v>
      </c>
      <c r="H1815">
        <v>7</v>
      </c>
      <c r="I1815">
        <v>131.72999999999999</v>
      </c>
      <c r="J1815">
        <v>25</v>
      </c>
      <c r="K1815">
        <v>31</v>
      </c>
      <c r="L1815">
        <v>7.17</v>
      </c>
      <c r="M1815">
        <v>3.7</v>
      </c>
      <c r="N1815" t="s">
        <v>68</v>
      </c>
      <c r="O1815" t="s">
        <v>42</v>
      </c>
      <c r="P1815" t="s">
        <v>56</v>
      </c>
      <c r="Q1815">
        <v>922.11</v>
      </c>
      <c r="R1815">
        <v>230.53</v>
      </c>
      <c r="S1815">
        <v>691.58</v>
      </c>
      <c r="T1815">
        <v>0</v>
      </c>
      <c r="U1815">
        <v>691.58</v>
      </c>
      <c r="V1815">
        <v>41</v>
      </c>
      <c r="W1815">
        <v>0</v>
      </c>
      <c r="X1815" t="s">
        <v>44</v>
      </c>
      <c r="Y1815">
        <v>10</v>
      </c>
      <c r="Z1815">
        <v>69.16</v>
      </c>
      <c r="AA1815">
        <v>0</v>
      </c>
    </row>
    <row r="1816" spans="1:27" x14ac:dyDescent="0.25">
      <c r="A1816" t="s">
        <v>1895</v>
      </c>
      <c r="B1816" s="6">
        <v>45878</v>
      </c>
      <c r="C1816" t="s">
        <v>27</v>
      </c>
      <c r="D1816" t="s">
        <v>66</v>
      </c>
      <c r="E1816" t="s">
        <v>29</v>
      </c>
      <c r="F1816" t="s">
        <v>73</v>
      </c>
      <c r="G1816" t="s">
        <v>144</v>
      </c>
      <c r="H1816">
        <v>2</v>
      </c>
      <c r="I1816">
        <v>445.96</v>
      </c>
      <c r="J1816">
        <v>15</v>
      </c>
      <c r="K1816">
        <v>37</v>
      </c>
      <c r="L1816">
        <v>1.04</v>
      </c>
      <c r="M1816">
        <v>3.8</v>
      </c>
      <c r="N1816" t="s">
        <v>41</v>
      </c>
      <c r="O1816" t="s">
        <v>42</v>
      </c>
      <c r="P1816" t="s">
        <v>51</v>
      </c>
      <c r="Q1816">
        <v>891.92</v>
      </c>
      <c r="R1816">
        <v>133.79</v>
      </c>
      <c r="S1816">
        <v>758.13</v>
      </c>
      <c r="T1816">
        <v>0</v>
      </c>
      <c r="U1816">
        <v>758.13</v>
      </c>
      <c r="V1816">
        <v>38</v>
      </c>
      <c r="W1816">
        <v>0</v>
      </c>
      <c r="X1816" t="s">
        <v>44</v>
      </c>
      <c r="Y1816">
        <v>15.4</v>
      </c>
      <c r="Z1816">
        <v>116.75</v>
      </c>
      <c r="AA1816">
        <v>0</v>
      </c>
    </row>
    <row r="1817" spans="1:27" x14ac:dyDescent="0.25">
      <c r="A1817" t="s">
        <v>1896</v>
      </c>
      <c r="B1817" s="6">
        <v>45878</v>
      </c>
      <c r="C1817" t="s">
        <v>88</v>
      </c>
      <c r="D1817" t="s">
        <v>54</v>
      </c>
      <c r="E1817" t="s">
        <v>29</v>
      </c>
      <c r="F1817" t="s">
        <v>93</v>
      </c>
      <c r="G1817" t="s">
        <v>63</v>
      </c>
      <c r="H1817">
        <v>6</v>
      </c>
      <c r="I1817">
        <v>59.46</v>
      </c>
      <c r="J1817">
        <v>25</v>
      </c>
      <c r="K1817">
        <v>20</v>
      </c>
      <c r="L1817">
        <v>6.42</v>
      </c>
      <c r="M1817">
        <v>4.3</v>
      </c>
      <c r="N1817" t="s">
        <v>32</v>
      </c>
      <c r="O1817" t="s">
        <v>42</v>
      </c>
      <c r="P1817" t="s">
        <v>34</v>
      </c>
      <c r="Q1817">
        <v>356.76</v>
      </c>
      <c r="R1817">
        <v>89.19</v>
      </c>
      <c r="S1817">
        <v>267.57</v>
      </c>
      <c r="T1817">
        <v>20</v>
      </c>
      <c r="U1817">
        <v>287.57</v>
      </c>
      <c r="V1817">
        <v>32</v>
      </c>
      <c r="W1817">
        <v>0</v>
      </c>
      <c r="X1817" t="s">
        <v>44</v>
      </c>
      <c r="Y1817">
        <v>18.3</v>
      </c>
      <c r="Z1817">
        <v>48.97</v>
      </c>
      <c r="AA1817">
        <v>0</v>
      </c>
    </row>
    <row r="1818" spans="1:27" x14ac:dyDescent="0.25">
      <c r="A1818" t="s">
        <v>1897</v>
      </c>
      <c r="B1818" s="6">
        <v>45878</v>
      </c>
      <c r="C1818" t="s">
        <v>80</v>
      </c>
      <c r="D1818" t="s">
        <v>54</v>
      </c>
      <c r="E1818" t="s">
        <v>47</v>
      </c>
      <c r="F1818" t="s">
        <v>48</v>
      </c>
      <c r="G1818" t="s">
        <v>40</v>
      </c>
      <c r="H1818">
        <v>5</v>
      </c>
      <c r="I1818">
        <v>72.069999999999993</v>
      </c>
      <c r="J1818">
        <v>10</v>
      </c>
      <c r="K1818">
        <v>30</v>
      </c>
      <c r="L1818">
        <v>0.52</v>
      </c>
      <c r="M1818">
        <v>3.7</v>
      </c>
      <c r="N1818" t="s">
        <v>32</v>
      </c>
      <c r="O1818" t="s">
        <v>42</v>
      </c>
      <c r="P1818" t="s">
        <v>43</v>
      </c>
      <c r="Q1818">
        <v>360.35</v>
      </c>
      <c r="R1818">
        <v>36.03</v>
      </c>
      <c r="S1818">
        <v>324.32</v>
      </c>
      <c r="T1818">
        <v>0</v>
      </c>
      <c r="U1818">
        <v>324.32</v>
      </c>
      <c r="V1818">
        <v>44</v>
      </c>
      <c r="W1818">
        <v>0</v>
      </c>
      <c r="X1818" t="s">
        <v>44</v>
      </c>
      <c r="Y1818">
        <v>17.899999999999999</v>
      </c>
      <c r="Z1818">
        <v>58.05</v>
      </c>
      <c r="AA1818">
        <v>0</v>
      </c>
    </row>
    <row r="1819" spans="1:27" x14ac:dyDescent="0.25">
      <c r="A1819" t="s">
        <v>1898</v>
      </c>
      <c r="B1819" s="6">
        <v>45878</v>
      </c>
      <c r="C1819" t="s">
        <v>88</v>
      </c>
      <c r="D1819" t="s">
        <v>46</v>
      </c>
      <c r="E1819" t="s">
        <v>47</v>
      </c>
      <c r="F1819" t="s">
        <v>76</v>
      </c>
      <c r="G1819" t="s">
        <v>136</v>
      </c>
      <c r="H1819">
        <v>2</v>
      </c>
      <c r="I1819">
        <v>401.44</v>
      </c>
      <c r="J1819">
        <v>20</v>
      </c>
      <c r="K1819">
        <v>21</v>
      </c>
      <c r="L1819">
        <v>5.32</v>
      </c>
      <c r="M1819">
        <v>5</v>
      </c>
      <c r="N1819" t="s">
        <v>41</v>
      </c>
      <c r="O1819" t="s">
        <v>42</v>
      </c>
      <c r="P1819" t="s">
        <v>51</v>
      </c>
      <c r="Q1819">
        <v>802.88</v>
      </c>
      <c r="R1819">
        <v>160.58000000000001</v>
      </c>
      <c r="S1819">
        <v>642.29999999999995</v>
      </c>
      <c r="T1819">
        <v>0</v>
      </c>
      <c r="U1819">
        <v>642.29999999999995</v>
      </c>
      <c r="V1819">
        <v>34</v>
      </c>
      <c r="W1819">
        <v>0</v>
      </c>
      <c r="X1819" t="s">
        <v>44</v>
      </c>
      <c r="Y1819">
        <v>29.4</v>
      </c>
      <c r="Z1819">
        <v>188.84</v>
      </c>
      <c r="AA1819">
        <v>0</v>
      </c>
    </row>
    <row r="1820" spans="1:27" x14ac:dyDescent="0.25">
      <c r="A1820" t="s">
        <v>1899</v>
      </c>
      <c r="B1820" s="6">
        <v>45879</v>
      </c>
      <c r="C1820" t="s">
        <v>37</v>
      </c>
      <c r="D1820" t="s">
        <v>38</v>
      </c>
      <c r="E1820" t="s">
        <v>47</v>
      </c>
      <c r="F1820" t="s">
        <v>48</v>
      </c>
      <c r="G1820" t="s">
        <v>117</v>
      </c>
      <c r="H1820">
        <v>1</v>
      </c>
      <c r="I1820">
        <v>53.4</v>
      </c>
      <c r="J1820">
        <v>10</v>
      </c>
      <c r="K1820">
        <v>18</v>
      </c>
      <c r="L1820">
        <v>2.13</v>
      </c>
      <c r="M1820">
        <v>3.2</v>
      </c>
      <c r="N1820" t="s">
        <v>32</v>
      </c>
      <c r="O1820" t="s">
        <v>42</v>
      </c>
      <c r="P1820" t="s">
        <v>34</v>
      </c>
      <c r="Q1820">
        <v>53.4</v>
      </c>
      <c r="R1820">
        <v>5.34</v>
      </c>
      <c r="S1820">
        <v>48.06</v>
      </c>
      <c r="T1820">
        <v>10</v>
      </c>
      <c r="U1820">
        <v>58.06</v>
      </c>
      <c r="V1820">
        <v>21</v>
      </c>
      <c r="W1820">
        <v>0</v>
      </c>
      <c r="X1820" t="s">
        <v>44</v>
      </c>
      <c r="Y1820">
        <v>21.9</v>
      </c>
      <c r="Z1820">
        <v>10.53</v>
      </c>
      <c r="AA1820">
        <v>0</v>
      </c>
    </row>
    <row r="1821" spans="1:27" x14ac:dyDescent="0.25">
      <c r="A1821" t="s">
        <v>1900</v>
      </c>
      <c r="B1821" s="6">
        <v>45879</v>
      </c>
      <c r="C1821" t="s">
        <v>27</v>
      </c>
      <c r="D1821" t="s">
        <v>38</v>
      </c>
      <c r="E1821" t="s">
        <v>29</v>
      </c>
      <c r="F1821" t="s">
        <v>30</v>
      </c>
      <c r="G1821" t="s">
        <v>144</v>
      </c>
      <c r="H1821">
        <v>1</v>
      </c>
      <c r="I1821">
        <v>236.58</v>
      </c>
      <c r="J1821">
        <v>0</v>
      </c>
      <c r="K1821">
        <v>18</v>
      </c>
      <c r="L1821">
        <v>6.38</v>
      </c>
      <c r="M1821">
        <v>4.4000000000000004</v>
      </c>
      <c r="N1821" t="s">
        <v>41</v>
      </c>
      <c r="O1821" t="s">
        <v>42</v>
      </c>
      <c r="P1821" t="s">
        <v>43</v>
      </c>
      <c r="Q1821">
        <v>236.58</v>
      </c>
      <c r="R1821">
        <v>0</v>
      </c>
      <c r="S1821">
        <v>236.58</v>
      </c>
      <c r="T1821">
        <v>25</v>
      </c>
      <c r="U1821">
        <v>261.58</v>
      </c>
      <c r="V1821">
        <v>32</v>
      </c>
      <c r="W1821">
        <v>0</v>
      </c>
      <c r="X1821" t="s">
        <v>44</v>
      </c>
      <c r="Y1821">
        <v>31</v>
      </c>
      <c r="Z1821">
        <v>73.34</v>
      </c>
      <c r="AA1821">
        <v>0</v>
      </c>
    </row>
    <row r="1822" spans="1:27" x14ac:dyDescent="0.25">
      <c r="A1822" t="s">
        <v>1901</v>
      </c>
      <c r="B1822" s="6">
        <v>45879</v>
      </c>
      <c r="C1822" t="s">
        <v>27</v>
      </c>
      <c r="D1822" t="s">
        <v>66</v>
      </c>
      <c r="E1822" t="s">
        <v>47</v>
      </c>
      <c r="F1822" t="s">
        <v>76</v>
      </c>
      <c r="G1822" t="s">
        <v>49</v>
      </c>
      <c r="H1822">
        <v>6</v>
      </c>
      <c r="I1822">
        <v>121.13</v>
      </c>
      <c r="J1822">
        <v>0</v>
      </c>
      <c r="K1822">
        <v>25</v>
      </c>
      <c r="L1822">
        <v>5.89</v>
      </c>
      <c r="M1822">
        <v>4</v>
      </c>
      <c r="N1822" t="s">
        <v>41</v>
      </c>
      <c r="O1822" t="s">
        <v>42</v>
      </c>
      <c r="P1822" t="s">
        <v>51</v>
      </c>
      <c r="Q1822">
        <v>726.78</v>
      </c>
      <c r="R1822">
        <v>0</v>
      </c>
      <c r="S1822">
        <v>726.78</v>
      </c>
      <c r="T1822">
        <v>0</v>
      </c>
      <c r="U1822">
        <v>726.78</v>
      </c>
      <c r="V1822">
        <v>20</v>
      </c>
      <c r="W1822">
        <v>5</v>
      </c>
      <c r="X1822" t="s">
        <v>44</v>
      </c>
      <c r="Y1822">
        <v>30.5</v>
      </c>
      <c r="Z1822">
        <v>221.67</v>
      </c>
      <c r="AA1822">
        <v>0</v>
      </c>
    </row>
    <row r="1823" spans="1:27" x14ac:dyDescent="0.25">
      <c r="A1823" t="s">
        <v>1902</v>
      </c>
      <c r="B1823" s="6">
        <v>45879</v>
      </c>
      <c r="C1823" t="s">
        <v>37</v>
      </c>
      <c r="D1823" t="s">
        <v>38</v>
      </c>
      <c r="E1823" t="s">
        <v>47</v>
      </c>
      <c r="F1823" t="s">
        <v>93</v>
      </c>
      <c r="G1823" t="s">
        <v>89</v>
      </c>
      <c r="H1823">
        <v>7</v>
      </c>
      <c r="I1823">
        <v>383.77</v>
      </c>
      <c r="J1823">
        <v>10</v>
      </c>
      <c r="K1823">
        <v>24</v>
      </c>
      <c r="L1823">
        <v>1.47</v>
      </c>
      <c r="M1823">
        <v>4.0999999999999996</v>
      </c>
      <c r="N1823" t="s">
        <v>68</v>
      </c>
      <c r="O1823" t="s">
        <v>42</v>
      </c>
      <c r="P1823" t="s">
        <v>34</v>
      </c>
      <c r="Q1823">
        <v>2686.39</v>
      </c>
      <c r="R1823">
        <v>268.64</v>
      </c>
      <c r="S1823">
        <v>2417.75</v>
      </c>
      <c r="T1823">
        <v>0</v>
      </c>
      <c r="U1823">
        <v>2417.75</v>
      </c>
      <c r="V1823">
        <v>36</v>
      </c>
      <c r="W1823">
        <v>0</v>
      </c>
      <c r="X1823" t="s">
        <v>44</v>
      </c>
      <c r="Y1823">
        <v>26.8</v>
      </c>
      <c r="Z1823">
        <v>647.96</v>
      </c>
      <c r="AA1823">
        <v>0</v>
      </c>
    </row>
    <row r="1824" spans="1:27" x14ac:dyDescent="0.25">
      <c r="A1824" t="s">
        <v>1903</v>
      </c>
      <c r="B1824" s="6">
        <v>45879</v>
      </c>
      <c r="C1824" t="s">
        <v>53</v>
      </c>
      <c r="D1824" t="s">
        <v>46</v>
      </c>
      <c r="E1824" t="s">
        <v>29</v>
      </c>
      <c r="F1824" t="s">
        <v>86</v>
      </c>
      <c r="G1824" t="s">
        <v>136</v>
      </c>
      <c r="H1824">
        <v>1</v>
      </c>
      <c r="I1824">
        <v>301.33</v>
      </c>
      <c r="J1824">
        <v>10</v>
      </c>
      <c r="K1824">
        <v>30</v>
      </c>
      <c r="L1824">
        <v>7.16</v>
      </c>
      <c r="M1824">
        <v>4.8</v>
      </c>
      <c r="N1824" t="s">
        <v>50</v>
      </c>
      <c r="O1824" t="s">
        <v>42</v>
      </c>
      <c r="P1824" t="s">
        <v>56</v>
      </c>
      <c r="Q1824">
        <v>301.33</v>
      </c>
      <c r="R1824">
        <v>30.13</v>
      </c>
      <c r="S1824">
        <v>271.2</v>
      </c>
      <c r="T1824">
        <v>10</v>
      </c>
      <c r="U1824">
        <v>281.2</v>
      </c>
      <c r="V1824">
        <v>28</v>
      </c>
      <c r="W1824">
        <v>2</v>
      </c>
      <c r="X1824" t="s">
        <v>44</v>
      </c>
      <c r="Y1824">
        <v>17.399999999999999</v>
      </c>
      <c r="Z1824">
        <v>47.19</v>
      </c>
      <c r="AA1824">
        <v>0</v>
      </c>
    </row>
    <row r="1825" spans="1:27" x14ac:dyDescent="0.25">
      <c r="A1825" t="s">
        <v>1904</v>
      </c>
      <c r="B1825" s="6">
        <v>45879</v>
      </c>
      <c r="C1825" t="s">
        <v>27</v>
      </c>
      <c r="D1825" t="s">
        <v>46</v>
      </c>
      <c r="E1825" t="s">
        <v>29</v>
      </c>
      <c r="F1825" t="s">
        <v>86</v>
      </c>
      <c r="G1825" t="s">
        <v>49</v>
      </c>
      <c r="H1825">
        <v>2</v>
      </c>
      <c r="I1825">
        <v>283.85000000000002</v>
      </c>
      <c r="J1825">
        <v>10</v>
      </c>
      <c r="K1825">
        <v>42</v>
      </c>
      <c r="L1825">
        <v>7.21</v>
      </c>
      <c r="M1825">
        <v>3.6</v>
      </c>
      <c r="N1825" t="s">
        <v>32</v>
      </c>
      <c r="O1825" t="s">
        <v>42</v>
      </c>
      <c r="P1825" t="s">
        <v>64</v>
      </c>
      <c r="Q1825">
        <v>567.70000000000005</v>
      </c>
      <c r="R1825">
        <v>56.77</v>
      </c>
      <c r="S1825">
        <v>510.93</v>
      </c>
      <c r="T1825">
        <v>0</v>
      </c>
      <c r="U1825">
        <v>510.93</v>
      </c>
      <c r="V1825">
        <v>40</v>
      </c>
      <c r="W1825">
        <v>2</v>
      </c>
      <c r="X1825" t="s">
        <v>44</v>
      </c>
      <c r="Y1825">
        <v>21.4</v>
      </c>
      <c r="Z1825">
        <v>109.34</v>
      </c>
      <c r="AA1825">
        <v>0</v>
      </c>
    </row>
    <row r="1826" spans="1:27" x14ac:dyDescent="0.25">
      <c r="A1826" t="s">
        <v>1905</v>
      </c>
      <c r="B1826" s="6">
        <v>45879</v>
      </c>
      <c r="C1826" t="s">
        <v>80</v>
      </c>
      <c r="D1826" t="s">
        <v>66</v>
      </c>
      <c r="E1826" t="s">
        <v>47</v>
      </c>
      <c r="F1826" t="s">
        <v>93</v>
      </c>
      <c r="G1826" t="s">
        <v>89</v>
      </c>
      <c r="H1826">
        <v>1</v>
      </c>
      <c r="I1826">
        <v>195.69</v>
      </c>
      <c r="J1826">
        <v>25</v>
      </c>
      <c r="K1826">
        <v>39</v>
      </c>
      <c r="L1826">
        <v>4.95</v>
      </c>
      <c r="M1826">
        <v>4.3</v>
      </c>
      <c r="N1826" t="s">
        <v>41</v>
      </c>
      <c r="O1826" t="s">
        <v>42</v>
      </c>
      <c r="P1826" t="s">
        <v>56</v>
      </c>
      <c r="Q1826">
        <v>195.69</v>
      </c>
      <c r="R1826">
        <v>48.92</v>
      </c>
      <c r="S1826">
        <v>146.77000000000001</v>
      </c>
      <c r="T1826">
        <v>10</v>
      </c>
      <c r="U1826">
        <v>156.77000000000001</v>
      </c>
      <c r="V1826">
        <v>17</v>
      </c>
      <c r="W1826">
        <v>22</v>
      </c>
      <c r="X1826" t="s">
        <v>35</v>
      </c>
      <c r="Y1826">
        <v>11.5</v>
      </c>
      <c r="Z1826">
        <v>16.88</v>
      </c>
      <c r="AA1826">
        <v>1</v>
      </c>
    </row>
    <row r="1827" spans="1:27" x14ac:dyDescent="0.25">
      <c r="A1827" t="s">
        <v>1906</v>
      </c>
      <c r="B1827" s="6">
        <v>45879</v>
      </c>
      <c r="C1827" t="s">
        <v>37</v>
      </c>
      <c r="D1827" t="s">
        <v>66</v>
      </c>
      <c r="E1827" t="s">
        <v>47</v>
      </c>
      <c r="F1827" t="s">
        <v>30</v>
      </c>
      <c r="G1827" t="s">
        <v>144</v>
      </c>
      <c r="H1827">
        <v>4</v>
      </c>
      <c r="I1827">
        <v>56.53</v>
      </c>
      <c r="J1827">
        <v>10</v>
      </c>
      <c r="K1827">
        <v>34</v>
      </c>
      <c r="L1827">
        <v>3.37</v>
      </c>
      <c r="M1827">
        <v>4.8</v>
      </c>
      <c r="N1827" t="s">
        <v>50</v>
      </c>
      <c r="O1827" t="s">
        <v>33</v>
      </c>
      <c r="P1827" t="s">
        <v>51</v>
      </c>
      <c r="Q1827">
        <v>226.12</v>
      </c>
      <c r="R1827">
        <v>22.61</v>
      </c>
      <c r="S1827">
        <v>0</v>
      </c>
      <c r="T1827">
        <v>10</v>
      </c>
      <c r="U1827">
        <v>0</v>
      </c>
      <c r="V1827">
        <v>37</v>
      </c>
      <c r="W1827">
        <v>0</v>
      </c>
      <c r="X1827" t="s">
        <v>44</v>
      </c>
      <c r="Y1827">
        <v>13</v>
      </c>
      <c r="Z1827">
        <v>0</v>
      </c>
      <c r="AA1827">
        <v>0</v>
      </c>
    </row>
    <row r="1828" spans="1:27" x14ac:dyDescent="0.25">
      <c r="A1828" t="s">
        <v>1907</v>
      </c>
      <c r="B1828" s="6">
        <v>45880</v>
      </c>
      <c r="C1828" t="s">
        <v>80</v>
      </c>
      <c r="D1828" t="s">
        <v>54</v>
      </c>
      <c r="E1828" t="s">
        <v>47</v>
      </c>
      <c r="F1828" t="s">
        <v>39</v>
      </c>
      <c r="G1828" t="s">
        <v>117</v>
      </c>
      <c r="H1828">
        <v>6</v>
      </c>
      <c r="I1828">
        <v>271.13</v>
      </c>
      <c r="J1828">
        <v>15</v>
      </c>
      <c r="K1828">
        <v>15</v>
      </c>
      <c r="L1828">
        <v>4.6399999999999997</v>
      </c>
      <c r="M1828">
        <v>3.7</v>
      </c>
      <c r="N1828" t="s">
        <v>32</v>
      </c>
      <c r="O1828" t="s">
        <v>42</v>
      </c>
      <c r="P1828" t="s">
        <v>64</v>
      </c>
      <c r="Q1828">
        <v>1626.78</v>
      </c>
      <c r="R1828">
        <v>244.02</v>
      </c>
      <c r="S1828">
        <v>1382.76</v>
      </c>
      <c r="T1828">
        <v>0</v>
      </c>
      <c r="U1828">
        <v>1382.76</v>
      </c>
      <c r="V1828">
        <v>43</v>
      </c>
      <c r="W1828">
        <v>0</v>
      </c>
      <c r="X1828" t="s">
        <v>44</v>
      </c>
      <c r="Y1828">
        <v>16.5</v>
      </c>
      <c r="Z1828">
        <v>228.16</v>
      </c>
      <c r="AA1828">
        <v>0</v>
      </c>
    </row>
    <row r="1829" spans="1:27" x14ac:dyDescent="0.25">
      <c r="A1829" t="s">
        <v>1908</v>
      </c>
      <c r="B1829" s="6">
        <v>45880</v>
      </c>
      <c r="C1829" t="s">
        <v>75</v>
      </c>
      <c r="D1829" t="s">
        <v>28</v>
      </c>
      <c r="E1829" t="s">
        <v>47</v>
      </c>
      <c r="F1829" t="s">
        <v>93</v>
      </c>
      <c r="G1829" t="s">
        <v>117</v>
      </c>
      <c r="H1829">
        <v>2</v>
      </c>
      <c r="I1829">
        <v>322.69</v>
      </c>
      <c r="J1829">
        <v>0</v>
      </c>
      <c r="K1829">
        <v>27</v>
      </c>
      <c r="L1829">
        <v>4.38</v>
      </c>
      <c r="M1829">
        <v>4.2</v>
      </c>
      <c r="N1829" t="s">
        <v>50</v>
      </c>
      <c r="O1829" t="s">
        <v>42</v>
      </c>
      <c r="P1829" t="s">
        <v>51</v>
      </c>
      <c r="Q1829">
        <v>645.38</v>
      </c>
      <c r="R1829">
        <v>0</v>
      </c>
      <c r="S1829">
        <v>645.38</v>
      </c>
      <c r="T1829">
        <v>0</v>
      </c>
      <c r="U1829">
        <v>645.38</v>
      </c>
      <c r="V1829">
        <v>31</v>
      </c>
      <c r="W1829">
        <v>0</v>
      </c>
      <c r="X1829" t="s">
        <v>44</v>
      </c>
      <c r="Y1829">
        <v>8.8000000000000007</v>
      </c>
      <c r="Z1829">
        <v>56.79</v>
      </c>
      <c r="AA1829">
        <v>0</v>
      </c>
    </row>
    <row r="1830" spans="1:27" x14ac:dyDescent="0.25">
      <c r="A1830" t="s">
        <v>1909</v>
      </c>
      <c r="B1830" s="6">
        <v>45880</v>
      </c>
      <c r="C1830" t="s">
        <v>88</v>
      </c>
      <c r="D1830" t="s">
        <v>38</v>
      </c>
      <c r="E1830" t="s">
        <v>29</v>
      </c>
      <c r="F1830" t="s">
        <v>111</v>
      </c>
      <c r="G1830" t="s">
        <v>117</v>
      </c>
      <c r="H1830">
        <v>2</v>
      </c>
      <c r="I1830">
        <v>286.74</v>
      </c>
      <c r="J1830">
        <v>15</v>
      </c>
      <c r="K1830">
        <v>16</v>
      </c>
      <c r="L1830">
        <v>6.02</v>
      </c>
      <c r="M1830">
        <v>4.2</v>
      </c>
      <c r="N1830" t="s">
        <v>41</v>
      </c>
      <c r="O1830" t="s">
        <v>42</v>
      </c>
      <c r="P1830" t="s">
        <v>56</v>
      </c>
      <c r="Q1830">
        <v>573.48</v>
      </c>
      <c r="R1830">
        <v>86.02</v>
      </c>
      <c r="S1830">
        <v>487.46</v>
      </c>
      <c r="T1830">
        <v>0</v>
      </c>
      <c r="U1830">
        <v>487.46</v>
      </c>
      <c r="V1830">
        <v>35</v>
      </c>
      <c r="W1830">
        <v>0</v>
      </c>
      <c r="X1830" t="s">
        <v>44</v>
      </c>
      <c r="Y1830">
        <v>22.1</v>
      </c>
      <c r="Z1830">
        <v>107.73</v>
      </c>
      <c r="AA1830">
        <v>0</v>
      </c>
    </row>
    <row r="1831" spans="1:27" x14ac:dyDescent="0.25">
      <c r="A1831" t="s">
        <v>1910</v>
      </c>
      <c r="B1831" s="6">
        <v>45880</v>
      </c>
      <c r="C1831" t="s">
        <v>75</v>
      </c>
      <c r="D1831" t="s">
        <v>46</v>
      </c>
      <c r="E1831" t="s">
        <v>47</v>
      </c>
      <c r="F1831" t="s">
        <v>76</v>
      </c>
      <c r="G1831" t="s">
        <v>144</v>
      </c>
      <c r="H1831">
        <v>1</v>
      </c>
      <c r="I1831">
        <v>360.18</v>
      </c>
      <c r="J1831">
        <v>5</v>
      </c>
      <c r="K1831">
        <v>30</v>
      </c>
      <c r="L1831">
        <v>1</v>
      </c>
      <c r="M1831">
        <v>4.8</v>
      </c>
      <c r="N1831" t="s">
        <v>41</v>
      </c>
      <c r="O1831" t="s">
        <v>42</v>
      </c>
      <c r="P1831" t="s">
        <v>51</v>
      </c>
      <c r="Q1831">
        <v>360.18</v>
      </c>
      <c r="R1831">
        <v>18.010000000000002</v>
      </c>
      <c r="S1831">
        <v>342.17</v>
      </c>
      <c r="T1831">
        <v>0</v>
      </c>
      <c r="U1831">
        <v>342.17</v>
      </c>
      <c r="V1831">
        <v>22</v>
      </c>
      <c r="W1831">
        <v>8</v>
      </c>
      <c r="X1831" t="s">
        <v>35</v>
      </c>
      <c r="Y1831">
        <v>26.6</v>
      </c>
      <c r="Z1831">
        <v>91.02</v>
      </c>
      <c r="AA1831">
        <v>1</v>
      </c>
    </row>
    <row r="1832" spans="1:27" x14ac:dyDescent="0.25">
      <c r="A1832" t="s">
        <v>1911</v>
      </c>
      <c r="B1832" s="6">
        <v>45880</v>
      </c>
      <c r="C1832" t="s">
        <v>80</v>
      </c>
      <c r="D1832" t="s">
        <v>54</v>
      </c>
      <c r="E1832" t="s">
        <v>47</v>
      </c>
      <c r="F1832" t="s">
        <v>111</v>
      </c>
      <c r="G1832" t="s">
        <v>136</v>
      </c>
      <c r="H1832">
        <v>2</v>
      </c>
      <c r="I1832">
        <v>495.43</v>
      </c>
      <c r="J1832">
        <v>5</v>
      </c>
      <c r="K1832">
        <v>53</v>
      </c>
      <c r="L1832">
        <v>5.94</v>
      </c>
      <c r="M1832">
        <v>5</v>
      </c>
      <c r="N1832" t="s">
        <v>32</v>
      </c>
      <c r="O1832" t="s">
        <v>42</v>
      </c>
      <c r="P1832" t="s">
        <v>56</v>
      </c>
      <c r="Q1832">
        <v>990.86</v>
      </c>
      <c r="R1832">
        <v>49.54</v>
      </c>
      <c r="S1832">
        <v>941.32</v>
      </c>
      <c r="T1832">
        <v>0</v>
      </c>
      <c r="U1832">
        <v>941.32</v>
      </c>
      <c r="V1832">
        <v>25</v>
      </c>
      <c r="W1832">
        <v>28</v>
      </c>
      <c r="X1832" t="s">
        <v>35</v>
      </c>
      <c r="Y1832">
        <v>19.3</v>
      </c>
      <c r="Z1832">
        <v>181.67</v>
      </c>
      <c r="AA1832">
        <v>1</v>
      </c>
    </row>
    <row r="1833" spans="1:27" x14ac:dyDescent="0.25">
      <c r="A1833" t="s">
        <v>1912</v>
      </c>
      <c r="B1833" s="6">
        <v>45880</v>
      </c>
      <c r="C1833" t="s">
        <v>27</v>
      </c>
      <c r="D1833" t="s">
        <v>28</v>
      </c>
      <c r="E1833" t="s">
        <v>29</v>
      </c>
      <c r="F1833" t="s">
        <v>73</v>
      </c>
      <c r="G1833" t="s">
        <v>78</v>
      </c>
      <c r="H1833">
        <v>3</v>
      </c>
      <c r="I1833">
        <v>176.4</v>
      </c>
      <c r="J1833">
        <v>5</v>
      </c>
      <c r="K1833">
        <v>18</v>
      </c>
      <c r="L1833">
        <v>5.37</v>
      </c>
      <c r="M1833">
        <v>4.5999999999999996</v>
      </c>
      <c r="N1833" t="s">
        <v>68</v>
      </c>
      <c r="O1833" t="s">
        <v>42</v>
      </c>
      <c r="P1833" t="s">
        <v>51</v>
      </c>
      <c r="Q1833">
        <v>529.20000000000005</v>
      </c>
      <c r="R1833">
        <v>26.46</v>
      </c>
      <c r="S1833">
        <v>502.74</v>
      </c>
      <c r="T1833">
        <v>0</v>
      </c>
      <c r="U1833">
        <v>502.74</v>
      </c>
      <c r="V1833">
        <v>33</v>
      </c>
      <c r="W1833">
        <v>0</v>
      </c>
      <c r="X1833" t="s">
        <v>44</v>
      </c>
      <c r="Y1833">
        <v>24.3</v>
      </c>
      <c r="Z1833">
        <v>122.17</v>
      </c>
      <c r="AA1833">
        <v>0</v>
      </c>
    </row>
    <row r="1834" spans="1:27" x14ac:dyDescent="0.25">
      <c r="A1834" t="s">
        <v>1913</v>
      </c>
      <c r="B1834" s="6">
        <v>45880</v>
      </c>
      <c r="C1834" t="s">
        <v>84</v>
      </c>
      <c r="D1834" t="s">
        <v>38</v>
      </c>
      <c r="E1834" t="s">
        <v>29</v>
      </c>
      <c r="F1834" t="s">
        <v>81</v>
      </c>
      <c r="G1834" t="s">
        <v>89</v>
      </c>
      <c r="H1834">
        <v>4</v>
      </c>
      <c r="I1834">
        <v>184.77</v>
      </c>
      <c r="J1834">
        <v>10</v>
      </c>
      <c r="K1834">
        <v>37</v>
      </c>
      <c r="L1834">
        <v>4.4800000000000004</v>
      </c>
      <c r="M1834">
        <v>3.7</v>
      </c>
      <c r="N1834" t="s">
        <v>41</v>
      </c>
      <c r="O1834" t="s">
        <v>42</v>
      </c>
      <c r="P1834" t="s">
        <v>51</v>
      </c>
      <c r="Q1834">
        <v>739.08</v>
      </c>
      <c r="R1834">
        <v>73.91</v>
      </c>
      <c r="S1834">
        <v>665.17</v>
      </c>
      <c r="T1834">
        <v>0</v>
      </c>
      <c r="U1834">
        <v>665.17</v>
      </c>
      <c r="V1834">
        <v>27</v>
      </c>
      <c r="W1834">
        <v>10</v>
      </c>
      <c r="X1834" t="s">
        <v>35</v>
      </c>
      <c r="Y1834">
        <v>30.7</v>
      </c>
      <c r="Z1834">
        <v>204.21</v>
      </c>
      <c r="AA1834">
        <v>1</v>
      </c>
    </row>
    <row r="1835" spans="1:27" x14ac:dyDescent="0.25">
      <c r="A1835" t="s">
        <v>1914</v>
      </c>
      <c r="B1835" s="6">
        <v>45880</v>
      </c>
      <c r="C1835" t="s">
        <v>37</v>
      </c>
      <c r="D1835" t="s">
        <v>54</v>
      </c>
      <c r="E1835" t="s">
        <v>47</v>
      </c>
      <c r="F1835" t="s">
        <v>93</v>
      </c>
      <c r="G1835" t="s">
        <v>70</v>
      </c>
      <c r="H1835">
        <v>6</v>
      </c>
      <c r="I1835">
        <v>429.13</v>
      </c>
      <c r="J1835">
        <v>20</v>
      </c>
      <c r="K1835">
        <v>33</v>
      </c>
      <c r="L1835">
        <v>5.13</v>
      </c>
      <c r="M1835">
        <v>3.7</v>
      </c>
      <c r="N1835" t="s">
        <v>32</v>
      </c>
      <c r="O1835" t="s">
        <v>42</v>
      </c>
      <c r="P1835" t="s">
        <v>64</v>
      </c>
      <c r="Q1835">
        <v>2574.7800000000002</v>
      </c>
      <c r="R1835">
        <v>514.96</v>
      </c>
      <c r="S1835">
        <v>2059.8200000000002</v>
      </c>
      <c r="T1835">
        <v>0</v>
      </c>
      <c r="U1835">
        <v>2059.8200000000002</v>
      </c>
      <c r="V1835">
        <v>29</v>
      </c>
      <c r="W1835">
        <v>4</v>
      </c>
      <c r="X1835" t="s">
        <v>44</v>
      </c>
      <c r="Y1835">
        <v>8.5</v>
      </c>
      <c r="Z1835">
        <v>175.08</v>
      </c>
      <c r="AA1835">
        <v>0</v>
      </c>
    </row>
    <row r="1836" spans="1:27" x14ac:dyDescent="0.25">
      <c r="A1836" t="s">
        <v>1915</v>
      </c>
      <c r="B1836" s="6">
        <v>45880</v>
      </c>
      <c r="C1836" t="s">
        <v>75</v>
      </c>
      <c r="D1836" t="s">
        <v>46</v>
      </c>
      <c r="E1836" t="s">
        <v>47</v>
      </c>
      <c r="F1836" t="s">
        <v>30</v>
      </c>
      <c r="G1836" t="s">
        <v>31</v>
      </c>
      <c r="H1836">
        <v>1</v>
      </c>
      <c r="I1836">
        <v>403.95</v>
      </c>
      <c r="J1836">
        <v>20</v>
      </c>
      <c r="K1836">
        <v>33</v>
      </c>
      <c r="L1836">
        <v>3.08</v>
      </c>
      <c r="M1836">
        <v>4</v>
      </c>
      <c r="N1836" t="s">
        <v>50</v>
      </c>
      <c r="O1836" t="s">
        <v>42</v>
      </c>
      <c r="P1836" t="s">
        <v>64</v>
      </c>
      <c r="Q1836">
        <v>403.95</v>
      </c>
      <c r="R1836">
        <v>80.790000000000006</v>
      </c>
      <c r="S1836">
        <v>323.16000000000003</v>
      </c>
      <c r="T1836">
        <v>0</v>
      </c>
      <c r="U1836">
        <v>323.16000000000003</v>
      </c>
      <c r="V1836">
        <v>27</v>
      </c>
      <c r="W1836">
        <v>6</v>
      </c>
      <c r="X1836" t="s">
        <v>35</v>
      </c>
      <c r="Y1836">
        <v>16.5</v>
      </c>
      <c r="Z1836">
        <v>53.32</v>
      </c>
      <c r="AA1836">
        <v>1</v>
      </c>
    </row>
    <row r="1837" spans="1:27" x14ac:dyDescent="0.25">
      <c r="A1837" t="s">
        <v>1916</v>
      </c>
      <c r="B1837" s="6">
        <v>45880</v>
      </c>
      <c r="C1837" t="s">
        <v>88</v>
      </c>
      <c r="D1837" t="s">
        <v>54</v>
      </c>
      <c r="E1837" t="s">
        <v>29</v>
      </c>
      <c r="F1837" t="s">
        <v>81</v>
      </c>
      <c r="G1837" t="s">
        <v>119</v>
      </c>
      <c r="H1837">
        <v>5</v>
      </c>
      <c r="I1837">
        <v>319.87</v>
      </c>
      <c r="J1837">
        <v>0</v>
      </c>
      <c r="K1837">
        <v>28</v>
      </c>
      <c r="L1837">
        <v>7.45</v>
      </c>
      <c r="M1837">
        <v>4.4000000000000004</v>
      </c>
      <c r="N1837" t="s">
        <v>68</v>
      </c>
      <c r="O1837" t="s">
        <v>42</v>
      </c>
      <c r="P1837" t="s">
        <v>56</v>
      </c>
      <c r="Q1837">
        <v>1599.35</v>
      </c>
      <c r="R1837">
        <v>0</v>
      </c>
      <c r="S1837">
        <v>1599.35</v>
      </c>
      <c r="T1837">
        <v>0</v>
      </c>
      <c r="U1837">
        <v>1599.35</v>
      </c>
      <c r="V1837">
        <v>35</v>
      </c>
      <c r="W1837">
        <v>0</v>
      </c>
      <c r="X1837" t="s">
        <v>44</v>
      </c>
      <c r="Y1837">
        <v>15.5</v>
      </c>
      <c r="Z1837">
        <v>247.9</v>
      </c>
      <c r="AA1837">
        <v>0</v>
      </c>
    </row>
    <row r="1838" spans="1:27" x14ac:dyDescent="0.25">
      <c r="A1838" t="s">
        <v>1917</v>
      </c>
      <c r="B1838" s="6">
        <v>45880</v>
      </c>
      <c r="C1838" t="s">
        <v>37</v>
      </c>
      <c r="D1838" t="s">
        <v>38</v>
      </c>
      <c r="E1838" t="s">
        <v>47</v>
      </c>
      <c r="F1838" t="s">
        <v>86</v>
      </c>
      <c r="G1838" t="s">
        <v>31</v>
      </c>
      <c r="H1838">
        <v>2</v>
      </c>
      <c r="I1838">
        <v>406.53</v>
      </c>
      <c r="J1838">
        <v>5</v>
      </c>
      <c r="K1838">
        <v>29</v>
      </c>
      <c r="L1838">
        <v>4.37</v>
      </c>
      <c r="M1838">
        <v>4.3</v>
      </c>
      <c r="N1838" t="s">
        <v>41</v>
      </c>
      <c r="O1838" t="s">
        <v>42</v>
      </c>
      <c r="P1838" t="s">
        <v>64</v>
      </c>
      <c r="Q1838">
        <v>813.06</v>
      </c>
      <c r="R1838">
        <v>40.65</v>
      </c>
      <c r="S1838">
        <v>772.41</v>
      </c>
      <c r="T1838">
        <v>0</v>
      </c>
      <c r="U1838">
        <v>772.41</v>
      </c>
      <c r="V1838">
        <v>44</v>
      </c>
      <c r="W1838">
        <v>0</v>
      </c>
      <c r="X1838" t="s">
        <v>44</v>
      </c>
      <c r="Y1838">
        <v>31.7</v>
      </c>
      <c r="Z1838">
        <v>244.85</v>
      </c>
      <c r="AA1838">
        <v>0</v>
      </c>
    </row>
    <row r="1839" spans="1:27" x14ac:dyDescent="0.25">
      <c r="A1839" t="s">
        <v>1918</v>
      </c>
      <c r="B1839" s="6">
        <v>45880</v>
      </c>
      <c r="C1839" t="s">
        <v>27</v>
      </c>
      <c r="D1839" t="s">
        <v>38</v>
      </c>
      <c r="E1839" t="s">
        <v>47</v>
      </c>
      <c r="F1839" t="s">
        <v>76</v>
      </c>
      <c r="G1839" t="s">
        <v>49</v>
      </c>
      <c r="H1839">
        <v>5</v>
      </c>
      <c r="I1839">
        <v>199.62</v>
      </c>
      <c r="J1839">
        <v>10</v>
      </c>
      <c r="K1839">
        <v>39</v>
      </c>
      <c r="L1839">
        <v>1.31</v>
      </c>
      <c r="M1839">
        <v>4.5</v>
      </c>
      <c r="N1839" t="s">
        <v>32</v>
      </c>
      <c r="O1839" t="s">
        <v>42</v>
      </c>
      <c r="P1839" t="s">
        <v>64</v>
      </c>
      <c r="Q1839">
        <v>998.1</v>
      </c>
      <c r="R1839">
        <v>99.81</v>
      </c>
      <c r="S1839">
        <v>898.29</v>
      </c>
      <c r="T1839">
        <v>0</v>
      </c>
      <c r="U1839">
        <v>898.29</v>
      </c>
      <c r="V1839">
        <v>18</v>
      </c>
      <c r="W1839">
        <v>21</v>
      </c>
      <c r="X1839" t="s">
        <v>35</v>
      </c>
      <c r="Y1839">
        <v>20</v>
      </c>
      <c r="Z1839">
        <v>179.66</v>
      </c>
      <c r="AA1839">
        <v>1</v>
      </c>
    </row>
    <row r="1840" spans="1:27" x14ac:dyDescent="0.25">
      <c r="A1840" t="s">
        <v>1919</v>
      </c>
      <c r="B1840" s="6">
        <v>45881</v>
      </c>
      <c r="C1840" t="s">
        <v>27</v>
      </c>
      <c r="D1840" t="s">
        <v>54</v>
      </c>
      <c r="E1840" t="s">
        <v>47</v>
      </c>
      <c r="F1840" t="s">
        <v>86</v>
      </c>
      <c r="G1840" t="s">
        <v>49</v>
      </c>
      <c r="H1840">
        <v>3</v>
      </c>
      <c r="I1840">
        <v>68.75</v>
      </c>
      <c r="J1840">
        <v>15</v>
      </c>
      <c r="K1840">
        <v>40</v>
      </c>
      <c r="L1840">
        <v>3.13</v>
      </c>
      <c r="M1840">
        <v>4.4000000000000004</v>
      </c>
      <c r="N1840" t="s">
        <v>41</v>
      </c>
      <c r="O1840" t="s">
        <v>42</v>
      </c>
      <c r="P1840" t="s">
        <v>51</v>
      </c>
      <c r="Q1840">
        <v>206.25</v>
      </c>
      <c r="R1840">
        <v>30.94</v>
      </c>
      <c r="S1840">
        <v>175.31</v>
      </c>
      <c r="T1840">
        <v>20</v>
      </c>
      <c r="U1840">
        <v>195.31</v>
      </c>
      <c r="V1840">
        <v>22</v>
      </c>
      <c r="W1840">
        <v>18</v>
      </c>
      <c r="X1840" t="s">
        <v>35</v>
      </c>
      <c r="Y1840">
        <v>21.4</v>
      </c>
      <c r="Z1840">
        <v>37.520000000000003</v>
      </c>
      <c r="AA1840">
        <v>1</v>
      </c>
    </row>
    <row r="1841" spans="1:27" x14ac:dyDescent="0.25">
      <c r="A1841" t="s">
        <v>1920</v>
      </c>
      <c r="B1841" s="6">
        <v>45881</v>
      </c>
      <c r="C1841" t="s">
        <v>58</v>
      </c>
      <c r="D1841" t="s">
        <v>46</v>
      </c>
      <c r="E1841" t="s">
        <v>47</v>
      </c>
      <c r="F1841" t="s">
        <v>59</v>
      </c>
      <c r="G1841" t="s">
        <v>144</v>
      </c>
      <c r="H1841">
        <v>4</v>
      </c>
      <c r="I1841">
        <v>217.53</v>
      </c>
      <c r="J1841">
        <v>20</v>
      </c>
      <c r="K1841">
        <v>10</v>
      </c>
      <c r="L1841">
        <v>2</v>
      </c>
      <c r="M1841">
        <v>4.0999999999999996</v>
      </c>
      <c r="N1841" t="s">
        <v>60</v>
      </c>
      <c r="O1841" t="s">
        <v>42</v>
      </c>
      <c r="P1841" t="s">
        <v>64</v>
      </c>
      <c r="Q1841">
        <v>870.12</v>
      </c>
      <c r="R1841">
        <v>174.02</v>
      </c>
      <c r="S1841">
        <v>696.1</v>
      </c>
      <c r="T1841">
        <v>0</v>
      </c>
      <c r="U1841">
        <v>696.1</v>
      </c>
      <c r="V1841">
        <v>27</v>
      </c>
      <c r="W1841">
        <v>0</v>
      </c>
      <c r="X1841" t="s">
        <v>44</v>
      </c>
      <c r="Y1841">
        <v>21.3</v>
      </c>
      <c r="Z1841">
        <v>148.27000000000001</v>
      </c>
      <c r="AA1841">
        <v>0</v>
      </c>
    </row>
    <row r="1842" spans="1:27" x14ac:dyDescent="0.25">
      <c r="A1842" t="s">
        <v>1921</v>
      </c>
      <c r="B1842" s="6">
        <v>45881</v>
      </c>
      <c r="C1842" t="s">
        <v>88</v>
      </c>
      <c r="D1842" t="s">
        <v>28</v>
      </c>
      <c r="E1842" t="s">
        <v>29</v>
      </c>
      <c r="F1842" t="s">
        <v>73</v>
      </c>
      <c r="G1842" t="s">
        <v>40</v>
      </c>
      <c r="H1842">
        <v>2</v>
      </c>
      <c r="I1842">
        <v>279.64</v>
      </c>
      <c r="J1842">
        <v>20</v>
      </c>
      <c r="K1842">
        <v>33</v>
      </c>
      <c r="L1842">
        <v>1.22</v>
      </c>
      <c r="M1842">
        <v>3.3</v>
      </c>
      <c r="N1842" t="s">
        <v>60</v>
      </c>
      <c r="O1842" t="s">
        <v>42</v>
      </c>
      <c r="P1842" t="s">
        <v>51</v>
      </c>
      <c r="Q1842">
        <v>559.28</v>
      </c>
      <c r="R1842">
        <v>111.86</v>
      </c>
      <c r="S1842">
        <v>447.42</v>
      </c>
      <c r="T1842">
        <v>0</v>
      </c>
      <c r="U1842">
        <v>447.42</v>
      </c>
      <c r="V1842">
        <v>42</v>
      </c>
      <c r="W1842">
        <v>0</v>
      </c>
      <c r="X1842" t="s">
        <v>44</v>
      </c>
      <c r="Y1842">
        <v>10.3</v>
      </c>
      <c r="Z1842">
        <v>46.08</v>
      </c>
      <c r="AA1842">
        <v>0</v>
      </c>
    </row>
    <row r="1843" spans="1:27" x14ac:dyDescent="0.25">
      <c r="A1843" t="s">
        <v>1922</v>
      </c>
      <c r="B1843" s="6">
        <v>45881</v>
      </c>
      <c r="C1843" t="s">
        <v>27</v>
      </c>
      <c r="D1843" t="s">
        <v>38</v>
      </c>
      <c r="E1843" t="s">
        <v>29</v>
      </c>
      <c r="F1843" t="s">
        <v>86</v>
      </c>
      <c r="G1843" t="s">
        <v>89</v>
      </c>
      <c r="H1843">
        <v>4</v>
      </c>
      <c r="I1843">
        <v>74.430000000000007</v>
      </c>
      <c r="J1843">
        <v>0</v>
      </c>
      <c r="K1843">
        <v>42</v>
      </c>
      <c r="L1843">
        <v>1.94</v>
      </c>
      <c r="M1843">
        <v>3.2</v>
      </c>
      <c r="N1843" t="s">
        <v>32</v>
      </c>
      <c r="O1843" t="s">
        <v>42</v>
      </c>
      <c r="P1843" t="s">
        <v>56</v>
      </c>
      <c r="Q1843">
        <v>297.72000000000003</v>
      </c>
      <c r="R1843">
        <v>0</v>
      </c>
      <c r="S1843">
        <v>297.72000000000003</v>
      </c>
      <c r="T1843">
        <v>25</v>
      </c>
      <c r="U1843">
        <v>322.72000000000003</v>
      </c>
      <c r="V1843">
        <v>34</v>
      </c>
      <c r="W1843">
        <v>8</v>
      </c>
      <c r="X1843" t="s">
        <v>35</v>
      </c>
      <c r="Y1843">
        <v>24</v>
      </c>
      <c r="Z1843">
        <v>71.45</v>
      </c>
      <c r="AA1843">
        <v>1</v>
      </c>
    </row>
    <row r="1844" spans="1:27" x14ac:dyDescent="0.25">
      <c r="A1844" t="s">
        <v>1923</v>
      </c>
      <c r="B1844" s="6">
        <v>45881</v>
      </c>
      <c r="C1844" t="s">
        <v>84</v>
      </c>
      <c r="D1844" t="s">
        <v>38</v>
      </c>
      <c r="E1844" t="s">
        <v>29</v>
      </c>
      <c r="F1844" t="s">
        <v>48</v>
      </c>
      <c r="G1844" t="s">
        <v>55</v>
      </c>
      <c r="H1844">
        <v>3</v>
      </c>
      <c r="I1844">
        <v>69.7</v>
      </c>
      <c r="J1844">
        <v>0</v>
      </c>
      <c r="K1844">
        <v>38</v>
      </c>
      <c r="L1844">
        <v>7.92</v>
      </c>
      <c r="M1844">
        <v>4.5</v>
      </c>
      <c r="N1844" t="s">
        <v>60</v>
      </c>
      <c r="O1844" t="s">
        <v>33</v>
      </c>
      <c r="P1844" t="s">
        <v>64</v>
      </c>
      <c r="Q1844">
        <v>209.1</v>
      </c>
      <c r="R1844">
        <v>0</v>
      </c>
      <c r="S1844">
        <v>0</v>
      </c>
      <c r="T1844">
        <v>20</v>
      </c>
      <c r="U1844">
        <v>0</v>
      </c>
      <c r="V1844">
        <v>24</v>
      </c>
      <c r="W1844">
        <v>14</v>
      </c>
      <c r="X1844" t="s">
        <v>35</v>
      </c>
      <c r="Y1844">
        <v>28.9</v>
      </c>
      <c r="Z1844">
        <v>0</v>
      </c>
      <c r="AA1844">
        <v>1</v>
      </c>
    </row>
    <row r="1845" spans="1:27" x14ac:dyDescent="0.25">
      <c r="A1845" t="s">
        <v>1924</v>
      </c>
      <c r="B1845" s="6">
        <v>45881</v>
      </c>
      <c r="C1845" t="s">
        <v>53</v>
      </c>
      <c r="D1845" t="s">
        <v>46</v>
      </c>
      <c r="E1845" t="s">
        <v>47</v>
      </c>
      <c r="F1845" t="s">
        <v>86</v>
      </c>
      <c r="G1845" t="s">
        <v>63</v>
      </c>
      <c r="H1845">
        <v>6</v>
      </c>
      <c r="I1845">
        <v>355.61</v>
      </c>
      <c r="J1845">
        <v>15</v>
      </c>
      <c r="K1845">
        <v>25</v>
      </c>
      <c r="L1845">
        <v>2.65</v>
      </c>
      <c r="M1845">
        <v>4.4000000000000004</v>
      </c>
      <c r="N1845" t="s">
        <v>50</v>
      </c>
      <c r="O1845" t="s">
        <v>42</v>
      </c>
      <c r="P1845" t="s">
        <v>43</v>
      </c>
      <c r="Q1845">
        <v>2133.66</v>
      </c>
      <c r="R1845">
        <v>320.05</v>
      </c>
      <c r="S1845">
        <v>1813.61</v>
      </c>
      <c r="T1845">
        <v>0</v>
      </c>
      <c r="U1845">
        <v>1813.61</v>
      </c>
      <c r="V1845">
        <v>42</v>
      </c>
      <c r="W1845">
        <v>0</v>
      </c>
      <c r="X1845" t="s">
        <v>44</v>
      </c>
      <c r="Y1845">
        <v>23.8</v>
      </c>
      <c r="Z1845">
        <v>431.64</v>
      </c>
      <c r="AA1845">
        <v>0</v>
      </c>
    </row>
    <row r="1846" spans="1:27" x14ac:dyDescent="0.25">
      <c r="A1846" t="s">
        <v>1925</v>
      </c>
      <c r="B1846" s="6">
        <v>45881</v>
      </c>
      <c r="C1846" t="s">
        <v>53</v>
      </c>
      <c r="D1846" t="s">
        <v>46</v>
      </c>
      <c r="E1846" t="s">
        <v>47</v>
      </c>
      <c r="F1846" t="s">
        <v>93</v>
      </c>
      <c r="G1846" t="s">
        <v>31</v>
      </c>
      <c r="H1846">
        <v>2</v>
      </c>
      <c r="I1846">
        <v>32.51</v>
      </c>
      <c r="J1846">
        <v>15</v>
      </c>
      <c r="K1846">
        <v>15</v>
      </c>
      <c r="L1846">
        <v>3.97</v>
      </c>
      <c r="M1846">
        <v>4</v>
      </c>
      <c r="N1846" t="s">
        <v>68</v>
      </c>
      <c r="O1846" t="s">
        <v>42</v>
      </c>
      <c r="P1846" t="s">
        <v>43</v>
      </c>
      <c r="Q1846">
        <v>65.02</v>
      </c>
      <c r="R1846">
        <v>9.75</v>
      </c>
      <c r="S1846">
        <v>55.27</v>
      </c>
      <c r="T1846">
        <v>25</v>
      </c>
      <c r="U1846">
        <v>80.27</v>
      </c>
      <c r="V1846">
        <v>33</v>
      </c>
      <c r="W1846">
        <v>0</v>
      </c>
      <c r="X1846" t="s">
        <v>44</v>
      </c>
      <c r="Y1846">
        <v>21.5</v>
      </c>
      <c r="Z1846">
        <v>11.88</v>
      </c>
      <c r="AA1846">
        <v>0</v>
      </c>
    </row>
    <row r="1847" spans="1:27" x14ac:dyDescent="0.25">
      <c r="A1847" t="s">
        <v>1926</v>
      </c>
      <c r="B1847" s="6">
        <v>45881</v>
      </c>
      <c r="C1847" t="s">
        <v>58</v>
      </c>
      <c r="D1847" t="s">
        <v>46</v>
      </c>
      <c r="E1847" t="s">
        <v>29</v>
      </c>
      <c r="F1847" t="s">
        <v>30</v>
      </c>
      <c r="G1847" t="s">
        <v>98</v>
      </c>
      <c r="H1847">
        <v>3</v>
      </c>
      <c r="I1847">
        <v>131.35</v>
      </c>
      <c r="J1847">
        <v>5</v>
      </c>
      <c r="K1847">
        <v>28</v>
      </c>
      <c r="L1847">
        <v>7.23</v>
      </c>
      <c r="M1847">
        <v>5</v>
      </c>
      <c r="N1847" t="s">
        <v>32</v>
      </c>
      <c r="O1847" t="s">
        <v>42</v>
      </c>
      <c r="P1847" t="s">
        <v>43</v>
      </c>
      <c r="Q1847">
        <v>394.05</v>
      </c>
      <c r="R1847">
        <v>19.7</v>
      </c>
      <c r="S1847">
        <v>374.35</v>
      </c>
      <c r="T1847">
        <v>0</v>
      </c>
      <c r="U1847">
        <v>374.35</v>
      </c>
      <c r="V1847">
        <v>16</v>
      </c>
      <c r="W1847">
        <v>12</v>
      </c>
      <c r="X1847" t="s">
        <v>35</v>
      </c>
      <c r="Y1847">
        <v>12.6</v>
      </c>
      <c r="Z1847">
        <v>47.17</v>
      </c>
      <c r="AA1847">
        <v>1</v>
      </c>
    </row>
    <row r="1848" spans="1:27" x14ac:dyDescent="0.25">
      <c r="A1848" t="s">
        <v>1927</v>
      </c>
      <c r="B1848" s="6">
        <v>45881</v>
      </c>
      <c r="C1848" t="s">
        <v>75</v>
      </c>
      <c r="D1848" t="s">
        <v>28</v>
      </c>
      <c r="E1848" t="s">
        <v>47</v>
      </c>
      <c r="F1848" t="s">
        <v>59</v>
      </c>
      <c r="G1848" t="s">
        <v>82</v>
      </c>
      <c r="H1848">
        <v>1</v>
      </c>
      <c r="I1848">
        <v>227.59</v>
      </c>
      <c r="J1848">
        <v>5</v>
      </c>
      <c r="K1848">
        <v>28</v>
      </c>
      <c r="L1848">
        <v>4.7699999999999996</v>
      </c>
      <c r="M1848">
        <v>4.9000000000000004</v>
      </c>
      <c r="N1848" t="s">
        <v>60</v>
      </c>
      <c r="O1848" t="s">
        <v>42</v>
      </c>
      <c r="P1848" t="s">
        <v>51</v>
      </c>
      <c r="Q1848">
        <v>227.59</v>
      </c>
      <c r="R1848">
        <v>11.38</v>
      </c>
      <c r="S1848">
        <v>216.21</v>
      </c>
      <c r="T1848">
        <v>10</v>
      </c>
      <c r="U1848">
        <v>226.21</v>
      </c>
      <c r="V1848">
        <v>44</v>
      </c>
      <c r="W1848">
        <v>0</v>
      </c>
      <c r="X1848" t="s">
        <v>44</v>
      </c>
      <c r="Y1848">
        <v>25.6</v>
      </c>
      <c r="Z1848">
        <v>55.35</v>
      </c>
      <c r="AA1848">
        <v>0</v>
      </c>
    </row>
    <row r="1849" spans="1:27" x14ac:dyDescent="0.25">
      <c r="A1849" t="s">
        <v>1928</v>
      </c>
      <c r="B1849" s="6">
        <v>45881</v>
      </c>
      <c r="C1849" t="s">
        <v>58</v>
      </c>
      <c r="D1849" t="s">
        <v>38</v>
      </c>
      <c r="E1849" t="s">
        <v>29</v>
      </c>
      <c r="F1849" t="s">
        <v>48</v>
      </c>
      <c r="G1849" t="s">
        <v>82</v>
      </c>
      <c r="H1849">
        <v>4</v>
      </c>
      <c r="I1849">
        <v>248.91</v>
      </c>
      <c r="J1849">
        <v>0</v>
      </c>
      <c r="K1849">
        <v>31</v>
      </c>
      <c r="L1849">
        <v>4.53</v>
      </c>
      <c r="M1849">
        <v>4.7</v>
      </c>
      <c r="N1849" t="s">
        <v>68</v>
      </c>
      <c r="O1849" t="s">
        <v>42</v>
      </c>
      <c r="P1849" t="s">
        <v>51</v>
      </c>
      <c r="Q1849">
        <v>995.64</v>
      </c>
      <c r="R1849">
        <v>0</v>
      </c>
      <c r="S1849">
        <v>995.64</v>
      </c>
      <c r="T1849">
        <v>0</v>
      </c>
      <c r="U1849">
        <v>995.64</v>
      </c>
      <c r="V1849">
        <v>23</v>
      </c>
      <c r="W1849">
        <v>8</v>
      </c>
      <c r="X1849" t="s">
        <v>35</v>
      </c>
      <c r="Y1849">
        <v>10.1</v>
      </c>
      <c r="Z1849">
        <v>100.56</v>
      </c>
      <c r="AA1849">
        <v>1</v>
      </c>
    </row>
    <row r="1850" spans="1:27" x14ac:dyDescent="0.25">
      <c r="A1850" t="s">
        <v>1929</v>
      </c>
      <c r="B1850" s="6">
        <v>45881</v>
      </c>
      <c r="C1850" t="s">
        <v>37</v>
      </c>
      <c r="D1850" t="s">
        <v>54</v>
      </c>
      <c r="E1850" t="s">
        <v>47</v>
      </c>
      <c r="F1850" t="s">
        <v>86</v>
      </c>
      <c r="G1850" t="s">
        <v>89</v>
      </c>
      <c r="H1850">
        <v>2</v>
      </c>
      <c r="I1850">
        <v>209.85</v>
      </c>
      <c r="J1850">
        <v>0</v>
      </c>
      <c r="K1850">
        <v>41</v>
      </c>
      <c r="L1850">
        <v>7.4</v>
      </c>
      <c r="M1850">
        <v>3.3</v>
      </c>
      <c r="N1850" t="s">
        <v>60</v>
      </c>
      <c r="O1850" t="s">
        <v>42</v>
      </c>
      <c r="P1850" t="s">
        <v>56</v>
      </c>
      <c r="Q1850">
        <v>419.7</v>
      </c>
      <c r="R1850">
        <v>0</v>
      </c>
      <c r="S1850">
        <v>419.7</v>
      </c>
      <c r="T1850">
        <v>0</v>
      </c>
      <c r="U1850">
        <v>419.7</v>
      </c>
      <c r="V1850">
        <v>23</v>
      </c>
      <c r="W1850">
        <v>18</v>
      </c>
      <c r="X1850" t="s">
        <v>35</v>
      </c>
      <c r="Y1850">
        <v>13</v>
      </c>
      <c r="Z1850">
        <v>54.56</v>
      </c>
      <c r="AA1850">
        <v>1</v>
      </c>
    </row>
    <row r="1851" spans="1:27" x14ac:dyDescent="0.25">
      <c r="A1851" t="s">
        <v>1930</v>
      </c>
      <c r="B1851" s="6">
        <v>45881</v>
      </c>
      <c r="C1851" t="s">
        <v>84</v>
      </c>
      <c r="D1851" t="s">
        <v>54</v>
      </c>
      <c r="E1851" t="s">
        <v>29</v>
      </c>
      <c r="F1851" t="s">
        <v>39</v>
      </c>
      <c r="G1851" t="s">
        <v>89</v>
      </c>
      <c r="H1851">
        <v>1</v>
      </c>
      <c r="I1851">
        <v>340.16</v>
      </c>
      <c r="J1851">
        <v>10</v>
      </c>
      <c r="K1851">
        <v>21</v>
      </c>
      <c r="L1851">
        <v>4.5</v>
      </c>
      <c r="M1851">
        <v>5</v>
      </c>
      <c r="N1851" t="s">
        <v>41</v>
      </c>
      <c r="O1851" t="s">
        <v>42</v>
      </c>
      <c r="P1851" t="s">
        <v>51</v>
      </c>
      <c r="Q1851">
        <v>340.16</v>
      </c>
      <c r="R1851">
        <v>34.020000000000003</v>
      </c>
      <c r="S1851">
        <v>306.14</v>
      </c>
      <c r="T1851">
        <v>0</v>
      </c>
      <c r="U1851">
        <v>306.14</v>
      </c>
      <c r="V1851">
        <v>31</v>
      </c>
      <c r="W1851">
        <v>0</v>
      </c>
      <c r="X1851" t="s">
        <v>44</v>
      </c>
      <c r="Y1851">
        <v>31.2</v>
      </c>
      <c r="Z1851">
        <v>95.52</v>
      </c>
      <c r="AA1851">
        <v>0</v>
      </c>
    </row>
    <row r="1852" spans="1:27" x14ac:dyDescent="0.25">
      <c r="A1852" t="s">
        <v>1931</v>
      </c>
      <c r="B1852" s="6">
        <v>45882</v>
      </c>
      <c r="C1852" t="s">
        <v>27</v>
      </c>
      <c r="D1852" t="s">
        <v>54</v>
      </c>
      <c r="E1852" t="s">
        <v>47</v>
      </c>
      <c r="F1852" t="s">
        <v>86</v>
      </c>
      <c r="G1852" t="s">
        <v>63</v>
      </c>
      <c r="H1852">
        <v>2</v>
      </c>
      <c r="I1852">
        <v>410.4</v>
      </c>
      <c r="J1852">
        <v>10</v>
      </c>
      <c r="K1852">
        <v>25</v>
      </c>
      <c r="L1852">
        <v>6.76</v>
      </c>
      <c r="M1852">
        <v>4</v>
      </c>
      <c r="N1852" t="s">
        <v>68</v>
      </c>
      <c r="O1852" t="s">
        <v>42</v>
      </c>
      <c r="P1852" t="s">
        <v>56</v>
      </c>
      <c r="Q1852">
        <v>820.8</v>
      </c>
      <c r="R1852">
        <v>82.08</v>
      </c>
      <c r="S1852">
        <v>738.72</v>
      </c>
      <c r="T1852">
        <v>0</v>
      </c>
      <c r="U1852">
        <v>738.72</v>
      </c>
      <c r="V1852">
        <v>25</v>
      </c>
      <c r="W1852">
        <v>0</v>
      </c>
      <c r="X1852" t="s">
        <v>44</v>
      </c>
      <c r="Y1852">
        <v>24.3</v>
      </c>
      <c r="Z1852">
        <v>179.51</v>
      </c>
      <c r="AA1852">
        <v>0</v>
      </c>
    </row>
    <row r="1853" spans="1:27" x14ac:dyDescent="0.25">
      <c r="A1853" t="s">
        <v>1932</v>
      </c>
      <c r="B1853" s="6">
        <v>45882</v>
      </c>
      <c r="C1853" t="s">
        <v>58</v>
      </c>
      <c r="D1853" t="s">
        <v>54</v>
      </c>
      <c r="E1853" t="s">
        <v>47</v>
      </c>
      <c r="F1853" t="s">
        <v>73</v>
      </c>
      <c r="G1853" t="s">
        <v>82</v>
      </c>
      <c r="H1853">
        <v>5</v>
      </c>
      <c r="I1853">
        <v>410.37</v>
      </c>
      <c r="J1853">
        <v>25</v>
      </c>
      <c r="K1853">
        <v>23</v>
      </c>
      <c r="L1853">
        <v>3.95</v>
      </c>
      <c r="M1853">
        <v>2.8</v>
      </c>
      <c r="N1853" t="s">
        <v>50</v>
      </c>
      <c r="O1853" t="s">
        <v>42</v>
      </c>
      <c r="P1853" t="s">
        <v>51</v>
      </c>
      <c r="Q1853">
        <v>2051.85</v>
      </c>
      <c r="R1853">
        <v>512.96</v>
      </c>
      <c r="S1853">
        <v>1538.89</v>
      </c>
      <c r="T1853">
        <v>0</v>
      </c>
      <c r="U1853">
        <v>1538.89</v>
      </c>
      <c r="V1853">
        <v>19</v>
      </c>
      <c r="W1853">
        <v>4</v>
      </c>
      <c r="X1853" t="s">
        <v>44</v>
      </c>
      <c r="Y1853">
        <v>18</v>
      </c>
      <c r="Z1853">
        <v>277</v>
      </c>
      <c r="AA1853">
        <v>0</v>
      </c>
    </row>
    <row r="1854" spans="1:27" x14ac:dyDescent="0.25">
      <c r="A1854" t="s">
        <v>1933</v>
      </c>
      <c r="B1854" s="6">
        <v>45882</v>
      </c>
      <c r="C1854" t="s">
        <v>53</v>
      </c>
      <c r="D1854" t="s">
        <v>38</v>
      </c>
      <c r="E1854" t="s">
        <v>47</v>
      </c>
      <c r="F1854" t="s">
        <v>86</v>
      </c>
      <c r="G1854" t="s">
        <v>82</v>
      </c>
      <c r="H1854">
        <v>6</v>
      </c>
      <c r="I1854">
        <v>358.35</v>
      </c>
      <c r="J1854">
        <v>10</v>
      </c>
      <c r="K1854">
        <v>22</v>
      </c>
      <c r="L1854">
        <v>1.19</v>
      </c>
      <c r="M1854">
        <v>4.9000000000000004</v>
      </c>
      <c r="N1854" t="s">
        <v>32</v>
      </c>
      <c r="O1854" t="s">
        <v>42</v>
      </c>
      <c r="P1854" t="s">
        <v>56</v>
      </c>
      <c r="Q1854">
        <v>2150.1</v>
      </c>
      <c r="R1854">
        <v>215.01</v>
      </c>
      <c r="S1854">
        <v>1935.09</v>
      </c>
      <c r="T1854">
        <v>0</v>
      </c>
      <c r="U1854">
        <v>1935.09</v>
      </c>
      <c r="V1854">
        <v>30</v>
      </c>
      <c r="W1854">
        <v>0</v>
      </c>
      <c r="X1854" t="s">
        <v>44</v>
      </c>
      <c r="Y1854">
        <v>30.9</v>
      </c>
      <c r="Z1854">
        <v>597.94000000000005</v>
      </c>
      <c r="AA1854">
        <v>0</v>
      </c>
    </row>
    <row r="1855" spans="1:27" x14ac:dyDescent="0.25">
      <c r="A1855" t="s">
        <v>1934</v>
      </c>
      <c r="B1855" s="6">
        <v>45882</v>
      </c>
      <c r="C1855" t="s">
        <v>88</v>
      </c>
      <c r="D1855" t="s">
        <v>28</v>
      </c>
      <c r="E1855" t="s">
        <v>29</v>
      </c>
      <c r="F1855" t="s">
        <v>93</v>
      </c>
      <c r="G1855" t="s">
        <v>49</v>
      </c>
      <c r="H1855">
        <v>6</v>
      </c>
      <c r="I1855">
        <v>125.28</v>
      </c>
      <c r="J1855">
        <v>0</v>
      </c>
      <c r="K1855">
        <v>39</v>
      </c>
      <c r="L1855">
        <v>5.68</v>
      </c>
      <c r="M1855">
        <v>4.8</v>
      </c>
      <c r="N1855" t="s">
        <v>68</v>
      </c>
      <c r="O1855" t="s">
        <v>33</v>
      </c>
      <c r="P1855" t="s">
        <v>43</v>
      </c>
      <c r="Q1855">
        <v>751.68</v>
      </c>
      <c r="R1855">
        <v>0</v>
      </c>
      <c r="S1855">
        <v>0</v>
      </c>
      <c r="T1855">
        <v>0</v>
      </c>
      <c r="U1855">
        <v>0</v>
      </c>
      <c r="V1855">
        <v>27</v>
      </c>
      <c r="W1855">
        <v>12</v>
      </c>
      <c r="X1855" t="s">
        <v>35</v>
      </c>
      <c r="Y1855">
        <v>11.8</v>
      </c>
      <c r="Z1855">
        <v>0</v>
      </c>
      <c r="AA1855">
        <v>1</v>
      </c>
    </row>
    <row r="1856" spans="1:27" x14ac:dyDescent="0.25">
      <c r="A1856" t="s">
        <v>1935</v>
      </c>
      <c r="B1856" s="6">
        <v>45882</v>
      </c>
      <c r="C1856" t="s">
        <v>27</v>
      </c>
      <c r="D1856" t="s">
        <v>46</v>
      </c>
      <c r="E1856" t="s">
        <v>29</v>
      </c>
      <c r="F1856" t="s">
        <v>81</v>
      </c>
      <c r="G1856" t="s">
        <v>117</v>
      </c>
      <c r="H1856">
        <v>5</v>
      </c>
      <c r="I1856">
        <v>407.6</v>
      </c>
      <c r="J1856">
        <v>20</v>
      </c>
      <c r="K1856">
        <v>24</v>
      </c>
      <c r="L1856">
        <v>3.11</v>
      </c>
      <c r="M1856">
        <v>5</v>
      </c>
      <c r="N1856" t="s">
        <v>68</v>
      </c>
      <c r="O1856" t="s">
        <v>42</v>
      </c>
      <c r="P1856" t="s">
        <v>51</v>
      </c>
      <c r="Q1856">
        <v>2038</v>
      </c>
      <c r="R1856">
        <v>407.6</v>
      </c>
      <c r="S1856">
        <v>1630.4</v>
      </c>
      <c r="T1856">
        <v>0</v>
      </c>
      <c r="U1856">
        <v>1630.4</v>
      </c>
      <c r="V1856">
        <v>28</v>
      </c>
      <c r="W1856">
        <v>0</v>
      </c>
      <c r="X1856" t="s">
        <v>44</v>
      </c>
      <c r="Y1856">
        <v>21.1</v>
      </c>
      <c r="Z1856">
        <v>344.01</v>
      </c>
      <c r="AA1856">
        <v>0</v>
      </c>
    </row>
    <row r="1857" spans="1:27" x14ac:dyDescent="0.25">
      <c r="A1857" t="s">
        <v>1936</v>
      </c>
      <c r="B1857" s="6">
        <v>45882</v>
      </c>
      <c r="C1857" t="s">
        <v>75</v>
      </c>
      <c r="D1857" t="s">
        <v>66</v>
      </c>
      <c r="E1857" t="s">
        <v>47</v>
      </c>
      <c r="F1857" t="s">
        <v>81</v>
      </c>
      <c r="G1857" t="s">
        <v>136</v>
      </c>
      <c r="H1857">
        <v>6</v>
      </c>
      <c r="I1857">
        <v>195.51</v>
      </c>
      <c r="J1857">
        <v>10</v>
      </c>
      <c r="K1857">
        <v>34</v>
      </c>
      <c r="L1857">
        <v>7.79</v>
      </c>
      <c r="M1857">
        <v>3.8</v>
      </c>
      <c r="N1857" t="s">
        <v>60</v>
      </c>
      <c r="O1857" t="s">
        <v>42</v>
      </c>
      <c r="P1857" t="s">
        <v>56</v>
      </c>
      <c r="Q1857">
        <v>1173.06</v>
      </c>
      <c r="R1857">
        <v>117.31</v>
      </c>
      <c r="S1857">
        <v>1055.75</v>
      </c>
      <c r="T1857">
        <v>0</v>
      </c>
      <c r="U1857">
        <v>1055.75</v>
      </c>
      <c r="V1857">
        <v>16</v>
      </c>
      <c r="W1857">
        <v>18</v>
      </c>
      <c r="X1857" t="s">
        <v>35</v>
      </c>
      <c r="Y1857">
        <v>15.5</v>
      </c>
      <c r="Z1857">
        <v>163.63999999999999</v>
      </c>
      <c r="AA1857">
        <v>1</v>
      </c>
    </row>
    <row r="1858" spans="1:27" x14ac:dyDescent="0.25">
      <c r="A1858" t="s">
        <v>1937</v>
      </c>
      <c r="B1858" s="6">
        <v>45882</v>
      </c>
      <c r="C1858" t="s">
        <v>27</v>
      </c>
      <c r="D1858" t="s">
        <v>46</v>
      </c>
      <c r="E1858" t="s">
        <v>47</v>
      </c>
      <c r="F1858" t="s">
        <v>81</v>
      </c>
      <c r="G1858" t="s">
        <v>31</v>
      </c>
      <c r="H1858">
        <v>6</v>
      </c>
      <c r="I1858">
        <v>252.52</v>
      </c>
      <c r="J1858">
        <v>25</v>
      </c>
      <c r="K1858">
        <v>23</v>
      </c>
      <c r="L1858">
        <v>4.3899999999999997</v>
      </c>
      <c r="M1858">
        <v>3.4</v>
      </c>
      <c r="N1858" t="s">
        <v>50</v>
      </c>
      <c r="O1858" t="s">
        <v>33</v>
      </c>
      <c r="P1858" t="s">
        <v>34</v>
      </c>
      <c r="Q1858">
        <v>1515.12</v>
      </c>
      <c r="R1858">
        <v>378.78</v>
      </c>
      <c r="S1858">
        <v>0</v>
      </c>
      <c r="T1858">
        <v>0</v>
      </c>
      <c r="U1858">
        <v>0</v>
      </c>
      <c r="V1858">
        <v>27</v>
      </c>
      <c r="W1858">
        <v>0</v>
      </c>
      <c r="X1858" t="s">
        <v>44</v>
      </c>
      <c r="Y1858">
        <v>12.7</v>
      </c>
      <c r="Z1858">
        <v>0</v>
      </c>
      <c r="AA1858">
        <v>0</v>
      </c>
    </row>
    <row r="1859" spans="1:27" x14ac:dyDescent="0.25">
      <c r="A1859" t="s">
        <v>1938</v>
      </c>
      <c r="B1859" s="6">
        <v>45883</v>
      </c>
      <c r="C1859" t="s">
        <v>53</v>
      </c>
      <c r="D1859" t="s">
        <v>38</v>
      </c>
      <c r="E1859" t="s">
        <v>47</v>
      </c>
      <c r="F1859" t="s">
        <v>59</v>
      </c>
      <c r="G1859" t="s">
        <v>63</v>
      </c>
      <c r="H1859">
        <v>4</v>
      </c>
      <c r="I1859">
        <v>297.67</v>
      </c>
      <c r="J1859">
        <v>25</v>
      </c>
      <c r="K1859">
        <v>14</v>
      </c>
      <c r="L1859">
        <v>1.9</v>
      </c>
      <c r="M1859">
        <v>4.5999999999999996</v>
      </c>
      <c r="N1859" t="s">
        <v>60</v>
      </c>
      <c r="O1859" t="s">
        <v>42</v>
      </c>
      <c r="P1859" t="s">
        <v>34</v>
      </c>
      <c r="Q1859">
        <v>1190.68</v>
      </c>
      <c r="R1859">
        <v>297.67</v>
      </c>
      <c r="S1859">
        <v>893.01</v>
      </c>
      <c r="T1859">
        <v>0</v>
      </c>
      <c r="U1859">
        <v>893.01</v>
      </c>
      <c r="V1859">
        <v>38</v>
      </c>
      <c r="W1859">
        <v>0</v>
      </c>
      <c r="X1859" t="s">
        <v>44</v>
      </c>
      <c r="Y1859">
        <v>24.4</v>
      </c>
      <c r="Z1859">
        <v>217.89</v>
      </c>
      <c r="AA1859">
        <v>0</v>
      </c>
    </row>
    <row r="1860" spans="1:27" x14ac:dyDescent="0.25">
      <c r="A1860" t="s">
        <v>1939</v>
      </c>
      <c r="B1860" s="6">
        <v>45883</v>
      </c>
      <c r="C1860" t="s">
        <v>58</v>
      </c>
      <c r="D1860" t="s">
        <v>38</v>
      </c>
      <c r="E1860" t="s">
        <v>47</v>
      </c>
      <c r="F1860" t="s">
        <v>86</v>
      </c>
      <c r="G1860" t="s">
        <v>119</v>
      </c>
      <c r="H1860">
        <v>5</v>
      </c>
      <c r="I1860">
        <v>342.55</v>
      </c>
      <c r="J1860">
        <v>20</v>
      </c>
      <c r="K1860">
        <v>41</v>
      </c>
      <c r="L1860">
        <v>2.61</v>
      </c>
      <c r="M1860">
        <v>4.2</v>
      </c>
      <c r="N1860" t="s">
        <v>41</v>
      </c>
      <c r="O1860" t="s">
        <v>33</v>
      </c>
      <c r="P1860" t="s">
        <v>34</v>
      </c>
      <c r="Q1860">
        <v>1712.75</v>
      </c>
      <c r="R1860">
        <v>342.55</v>
      </c>
      <c r="S1860">
        <v>0</v>
      </c>
      <c r="T1860">
        <v>0</v>
      </c>
      <c r="U1860">
        <v>0</v>
      </c>
      <c r="V1860">
        <v>15</v>
      </c>
      <c r="W1860">
        <v>26</v>
      </c>
      <c r="X1860" t="s">
        <v>35</v>
      </c>
      <c r="Y1860">
        <v>24.3</v>
      </c>
      <c r="Z1860">
        <v>0</v>
      </c>
      <c r="AA1860">
        <v>1</v>
      </c>
    </row>
    <row r="1861" spans="1:27" x14ac:dyDescent="0.25">
      <c r="A1861" t="s">
        <v>1940</v>
      </c>
      <c r="B1861" s="6">
        <v>45883</v>
      </c>
      <c r="C1861" t="s">
        <v>53</v>
      </c>
      <c r="D1861" t="s">
        <v>28</v>
      </c>
      <c r="E1861" t="s">
        <v>47</v>
      </c>
      <c r="F1861" t="s">
        <v>73</v>
      </c>
      <c r="G1861" t="s">
        <v>119</v>
      </c>
      <c r="H1861">
        <v>4</v>
      </c>
      <c r="I1861">
        <v>421.18</v>
      </c>
      <c r="J1861">
        <v>25</v>
      </c>
      <c r="K1861">
        <v>20</v>
      </c>
      <c r="L1861">
        <v>4.0199999999999996</v>
      </c>
      <c r="M1861">
        <v>4</v>
      </c>
      <c r="N1861" t="s">
        <v>68</v>
      </c>
      <c r="O1861" t="s">
        <v>42</v>
      </c>
      <c r="P1861" t="s">
        <v>34</v>
      </c>
      <c r="Q1861">
        <v>1684.72</v>
      </c>
      <c r="R1861">
        <v>421.18</v>
      </c>
      <c r="S1861">
        <v>1263.54</v>
      </c>
      <c r="T1861">
        <v>0</v>
      </c>
      <c r="U1861">
        <v>1263.54</v>
      </c>
      <c r="V1861">
        <v>27</v>
      </c>
      <c r="W1861">
        <v>0</v>
      </c>
      <c r="X1861" t="s">
        <v>44</v>
      </c>
      <c r="Y1861">
        <v>10.6</v>
      </c>
      <c r="Z1861">
        <v>133.94</v>
      </c>
      <c r="AA1861">
        <v>0</v>
      </c>
    </row>
    <row r="1862" spans="1:27" x14ac:dyDescent="0.25">
      <c r="A1862" t="s">
        <v>1941</v>
      </c>
      <c r="B1862" s="6">
        <v>45883</v>
      </c>
      <c r="C1862" t="s">
        <v>53</v>
      </c>
      <c r="D1862" t="s">
        <v>46</v>
      </c>
      <c r="E1862" t="s">
        <v>47</v>
      </c>
      <c r="F1862" t="s">
        <v>39</v>
      </c>
      <c r="G1862" t="s">
        <v>49</v>
      </c>
      <c r="H1862">
        <v>4</v>
      </c>
      <c r="I1862">
        <v>395.71</v>
      </c>
      <c r="J1862">
        <v>25</v>
      </c>
      <c r="K1862">
        <v>12</v>
      </c>
      <c r="L1862">
        <v>4.8</v>
      </c>
      <c r="M1862">
        <v>3.4</v>
      </c>
      <c r="N1862" t="s">
        <v>68</v>
      </c>
      <c r="O1862" t="s">
        <v>42</v>
      </c>
      <c r="P1862" t="s">
        <v>51</v>
      </c>
      <c r="Q1862">
        <v>1582.84</v>
      </c>
      <c r="R1862">
        <v>395.71</v>
      </c>
      <c r="S1862">
        <v>1187.1300000000001</v>
      </c>
      <c r="T1862">
        <v>0</v>
      </c>
      <c r="U1862">
        <v>1187.1300000000001</v>
      </c>
      <c r="V1862">
        <v>28</v>
      </c>
      <c r="W1862">
        <v>0</v>
      </c>
      <c r="X1862" t="s">
        <v>44</v>
      </c>
      <c r="Y1862">
        <v>27.1</v>
      </c>
      <c r="Z1862">
        <v>321.70999999999998</v>
      </c>
      <c r="AA1862">
        <v>0</v>
      </c>
    </row>
    <row r="1863" spans="1:27" x14ac:dyDescent="0.25">
      <c r="A1863" t="s">
        <v>1942</v>
      </c>
      <c r="B1863" s="6">
        <v>45883</v>
      </c>
      <c r="C1863" t="s">
        <v>84</v>
      </c>
      <c r="D1863" t="s">
        <v>54</v>
      </c>
      <c r="E1863" t="s">
        <v>29</v>
      </c>
      <c r="F1863" t="s">
        <v>86</v>
      </c>
      <c r="G1863" t="s">
        <v>70</v>
      </c>
      <c r="H1863">
        <v>5</v>
      </c>
      <c r="I1863">
        <v>273.07</v>
      </c>
      <c r="J1863">
        <v>25</v>
      </c>
      <c r="K1863">
        <v>19</v>
      </c>
      <c r="L1863">
        <v>0.72</v>
      </c>
      <c r="M1863">
        <v>4.5999999999999996</v>
      </c>
      <c r="N1863" t="s">
        <v>60</v>
      </c>
      <c r="O1863" t="s">
        <v>42</v>
      </c>
      <c r="P1863" t="s">
        <v>51</v>
      </c>
      <c r="Q1863">
        <v>1365.35</v>
      </c>
      <c r="R1863">
        <v>341.34</v>
      </c>
      <c r="S1863">
        <v>1024.01</v>
      </c>
      <c r="T1863">
        <v>0</v>
      </c>
      <c r="U1863">
        <v>1024.01</v>
      </c>
      <c r="V1863">
        <v>28</v>
      </c>
      <c r="W1863">
        <v>0</v>
      </c>
      <c r="X1863" t="s">
        <v>44</v>
      </c>
      <c r="Y1863">
        <v>28.9</v>
      </c>
      <c r="Z1863">
        <v>295.94</v>
      </c>
      <c r="AA1863">
        <v>0</v>
      </c>
    </row>
    <row r="1864" spans="1:27" x14ac:dyDescent="0.25">
      <c r="A1864" t="s">
        <v>1943</v>
      </c>
      <c r="B1864" s="6">
        <v>45883</v>
      </c>
      <c r="C1864" t="s">
        <v>58</v>
      </c>
      <c r="D1864" t="s">
        <v>54</v>
      </c>
      <c r="E1864" t="s">
        <v>47</v>
      </c>
      <c r="F1864" t="s">
        <v>59</v>
      </c>
      <c r="G1864" t="s">
        <v>78</v>
      </c>
      <c r="H1864">
        <v>6</v>
      </c>
      <c r="I1864">
        <v>100.15</v>
      </c>
      <c r="J1864">
        <v>25</v>
      </c>
      <c r="K1864">
        <v>28</v>
      </c>
      <c r="L1864">
        <v>5.65</v>
      </c>
      <c r="M1864">
        <v>3.7</v>
      </c>
      <c r="N1864" t="s">
        <v>60</v>
      </c>
      <c r="O1864" t="s">
        <v>33</v>
      </c>
      <c r="P1864" t="s">
        <v>43</v>
      </c>
      <c r="Q1864">
        <v>600.9</v>
      </c>
      <c r="R1864">
        <v>150.22</v>
      </c>
      <c r="S1864">
        <v>0</v>
      </c>
      <c r="T1864">
        <v>0</v>
      </c>
      <c r="U1864">
        <v>0</v>
      </c>
      <c r="V1864">
        <v>23</v>
      </c>
      <c r="W1864">
        <v>5</v>
      </c>
      <c r="X1864" t="s">
        <v>44</v>
      </c>
      <c r="Y1864">
        <v>19</v>
      </c>
      <c r="Z1864">
        <v>0</v>
      </c>
      <c r="AA1864">
        <v>0</v>
      </c>
    </row>
    <row r="1865" spans="1:27" x14ac:dyDescent="0.25">
      <c r="A1865" t="s">
        <v>1944</v>
      </c>
      <c r="B1865" s="6">
        <v>45883</v>
      </c>
      <c r="C1865" t="s">
        <v>75</v>
      </c>
      <c r="D1865" t="s">
        <v>54</v>
      </c>
      <c r="E1865" t="s">
        <v>29</v>
      </c>
      <c r="F1865" t="s">
        <v>81</v>
      </c>
      <c r="G1865" t="s">
        <v>119</v>
      </c>
      <c r="H1865">
        <v>6</v>
      </c>
      <c r="I1865">
        <v>189.33</v>
      </c>
      <c r="J1865">
        <v>0</v>
      </c>
      <c r="K1865">
        <v>46</v>
      </c>
      <c r="L1865">
        <v>7</v>
      </c>
      <c r="M1865">
        <v>3.1</v>
      </c>
      <c r="N1865" t="s">
        <v>41</v>
      </c>
      <c r="O1865" t="s">
        <v>42</v>
      </c>
      <c r="P1865" t="s">
        <v>64</v>
      </c>
      <c r="Q1865">
        <v>1135.98</v>
      </c>
      <c r="R1865">
        <v>0</v>
      </c>
      <c r="S1865">
        <v>1135.98</v>
      </c>
      <c r="T1865">
        <v>0</v>
      </c>
      <c r="U1865">
        <v>1135.98</v>
      </c>
      <c r="V1865">
        <v>41</v>
      </c>
      <c r="W1865">
        <v>5</v>
      </c>
      <c r="X1865" t="s">
        <v>44</v>
      </c>
      <c r="Y1865">
        <v>9.9</v>
      </c>
      <c r="Z1865">
        <v>112.46</v>
      </c>
      <c r="AA1865">
        <v>0</v>
      </c>
    </row>
    <row r="1866" spans="1:27" x14ac:dyDescent="0.25">
      <c r="A1866" t="s">
        <v>1945</v>
      </c>
      <c r="B1866" s="6">
        <v>45883</v>
      </c>
      <c r="C1866" t="s">
        <v>27</v>
      </c>
      <c r="D1866" t="s">
        <v>28</v>
      </c>
      <c r="E1866" t="s">
        <v>47</v>
      </c>
      <c r="F1866" t="s">
        <v>30</v>
      </c>
      <c r="G1866" t="s">
        <v>55</v>
      </c>
      <c r="H1866">
        <v>2</v>
      </c>
      <c r="I1866">
        <v>225.48</v>
      </c>
      <c r="J1866">
        <v>5</v>
      </c>
      <c r="K1866">
        <v>25</v>
      </c>
      <c r="L1866">
        <v>2.12</v>
      </c>
      <c r="M1866">
        <v>3.9</v>
      </c>
      <c r="N1866" t="s">
        <v>60</v>
      </c>
      <c r="O1866" t="s">
        <v>42</v>
      </c>
      <c r="P1866" t="s">
        <v>64</v>
      </c>
      <c r="Q1866">
        <v>450.96</v>
      </c>
      <c r="R1866">
        <v>22.55</v>
      </c>
      <c r="S1866">
        <v>428.41</v>
      </c>
      <c r="T1866">
        <v>0</v>
      </c>
      <c r="U1866">
        <v>428.41</v>
      </c>
      <c r="V1866">
        <v>37</v>
      </c>
      <c r="W1866">
        <v>0</v>
      </c>
      <c r="X1866" t="s">
        <v>44</v>
      </c>
      <c r="Y1866">
        <v>9</v>
      </c>
      <c r="Z1866">
        <v>38.56</v>
      </c>
      <c r="AA1866">
        <v>0</v>
      </c>
    </row>
    <row r="1867" spans="1:27" x14ac:dyDescent="0.25">
      <c r="A1867" t="s">
        <v>1946</v>
      </c>
      <c r="B1867" s="6">
        <v>45883</v>
      </c>
      <c r="C1867" t="s">
        <v>80</v>
      </c>
      <c r="D1867" t="s">
        <v>66</v>
      </c>
      <c r="E1867" t="s">
        <v>29</v>
      </c>
      <c r="F1867" t="s">
        <v>93</v>
      </c>
      <c r="G1867" t="s">
        <v>117</v>
      </c>
      <c r="H1867">
        <v>6</v>
      </c>
      <c r="I1867">
        <v>213.76</v>
      </c>
      <c r="J1867">
        <v>20</v>
      </c>
      <c r="K1867">
        <v>26</v>
      </c>
      <c r="L1867">
        <v>4.24</v>
      </c>
      <c r="M1867">
        <v>3.4</v>
      </c>
      <c r="N1867" t="s">
        <v>60</v>
      </c>
      <c r="O1867" t="s">
        <v>42</v>
      </c>
      <c r="P1867" t="s">
        <v>43</v>
      </c>
      <c r="Q1867">
        <v>1282.56</v>
      </c>
      <c r="R1867">
        <v>256.51</v>
      </c>
      <c r="S1867">
        <v>1026.05</v>
      </c>
      <c r="T1867">
        <v>0</v>
      </c>
      <c r="U1867">
        <v>1026.05</v>
      </c>
      <c r="V1867">
        <v>35</v>
      </c>
      <c r="W1867">
        <v>0</v>
      </c>
      <c r="X1867" t="s">
        <v>44</v>
      </c>
      <c r="Y1867">
        <v>9.9</v>
      </c>
      <c r="Z1867">
        <v>101.58</v>
      </c>
      <c r="AA1867">
        <v>0</v>
      </c>
    </row>
    <row r="1868" spans="1:27" x14ac:dyDescent="0.25">
      <c r="A1868" t="s">
        <v>1947</v>
      </c>
      <c r="B1868" s="6">
        <v>45883</v>
      </c>
      <c r="C1868" t="s">
        <v>53</v>
      </c>
      <c r="D1868" t="s">
        <v>28</v>
      </c>
      <c r="E1868" t="s">
        <v>47</v>
      </c>
      <c r="F1868" t="s">
        <v>86</v>
      </c>
      <c r="G1868" t="s">
        <v>136</v>
      </c>
      <c r="H1868">
        <v>7</v>
      </c>
      <c r="I1868">
        <v>217.65</v>
      </c>
      <c r="J1868">
        <v>20</v>
      </c>
      <c r="K1868">
        <v>25</v>
      </c>
      <c r="L1868">
        <v>2.15</v>
      </c>
      <c r="M1868">
        <v>4.7</v>
      </c>
      <c r="N1868" t="s">
        <v>68</v>
      </c>
      <c r="O1868" t="s">
        <v>42</v>
      </c>
      <c r="P1868" t="s">
        <v>51</v>
      </c>
      <c r="Q1868">
        <v>1523.55</v>
      </c>
      <c r="R1868">
        <v>304.70999999999998</v>
      </c>
      <c r="S1868">
        <v>1218.8399999999999</v>
      </c>
      <c r="T1868">
        <v>0</v>
      </c>
      <c r="U1868">
        <v>1218.8399999999999</v>
      </c>
      <c r="V1868">
        <v>16</v>
      </c>
      <c r="W1868">
        <v>9</v>
      </c>
      <c r="X1868" t="s">
        <v>35</v>
      </c>
      <c r="Y1868">
        <v>26.5</v>
      </c>
      <c r="Z1868">
        <v>322.99</v>
      </c>
      <c r="AA1868">
        <v>1</v>
      </c>
    </row>
    <row r="1869" spans="1:27" x14ac:dyDescent="0.25">
      <c r="A1869" t="s">
        <v>1948</v>
      </c>
      <c r="B1869" s="6">
        <v>45883</v>
      </c>
      <c r="C1869" t="s">
        <v>58</v>
      </c>
      <c r="D1869" t="s">
        <v>38</v>
      </c>
      <c r="E1869" t="s">
        <v>47</v>
      </c>
      <c r="F1869" t="s">
        <v>48</v>
      </c>
      <c r="G1869" t="s">
        <v>144</v>
      </c>
      <c r="H1869">
        <v>3</v>
      </c>
      <c r="I1869">
        <v>199.83</v>
      </c>
      <c r="J1869">
        <v>15</v>
      </c>
      <c r="K1869">
        <v>45</v>
      </c>
      <c r="L1869">
        <v>0.87</v>
      </c>
      <c r="M1869">
        <v>3.5</v>
      </c>
      <c r="N1869" t="s">
        <v>32</v>
      </c>
      <c r="O1869" t="s">
        <v>33</v>
      </c>
      <c r="P1869" t="s">
        <v>64</v>
      </c>
      <c r="Q1869">
        <v>599.49</v>
      </c>
      <c r="R1869">
        <v>89.92</v>
      </c>
      <c r="S1869">
        <v>0</v>
      </c>
      <c r="T1869">
        <v>0</v>
      </c>
      <c r="U1869">
        <v>0</v>
      </c>
      <c r="V1869">
        <v>32</v>
      </c>
      <c r="W1869">
        <v>13</v>
      </c>
      <c r="X1869" t="s">
        <v>35</v>
      </c>
      <c r="Y1869">
        <v>29.9</v>
      </c>
      <c r="Z1869">
        <v>0</v>
      </c>
      <c r="AA1869">
        <v>1</v>
      </c>
    </row>
    <row r="1870" spans="1:27" x14ac:dyDescent="0.25">
      <c r="A1870" t="s">
        <v>1949</v>
      </c>
      <c r="B1870" s="6">
        <v>45883</v>
      </c>
      <c r="C1870" t="s">
        <v>53</v>
      </c>
      <c r="D1870" t="s">
        <v>66</v>
      </c>
      <c r="E1870" t="s">
        <v>29</v>
      </c>
      <c r="F1870" t="s">
        <v>93</v>
      </c>
      <c r="G1870" t="s">
        <v>63</v>
      </c>
      <c r="H1870">
        <v>5</v>
      </c>
      <c r="I1870">
        <v>43.65</v>
      </c>
      <c r="J1870">
        <v>15</v>
      </c>
      <c r="K1870">
        <v>30</v>
      </c>
      <c r="L1870">
        <v>5.76</v>
      </c>
      <c r="M1870">
        <v>4.3</v>
      </c>
      <c r="N1870" t="s">
        <v>32</v>
      </c>
      <c r="O1870" t="s">
        <v>42</v>
      </c>
      <c r="P1870" t="s">
        <v>56</v>
      </c>
      <c r="Q1870">
        <v>218.25</v>
      </c>
      <c r="R1870">
        <v>32.74</v>
      </c>
      <c r="S1870">
        <v>185.51</v>
      </c>
      <c r="T1870">
        <v>20</v>
      </c>
      <c r="U1870">
        <v>205.51</v>
      </c>
      <c r="V1870">
        <v>32</v>
      </c>
      <c r="W1870">
        <v>0</v>
      </c>
      <c r="X1870" t="s">
        <v>44</v>
      </c>
      <c r="Y1870">
        <v>27.3</v>
      </c>
      <c r="Z1870">
        <v>50.64</v>
      </c>
      <c r="AA1870">
        <v>0</v>
      </c>
    </row>
    <row r="1871" spans="1:27" x14ac:dyDescent="0.25">
      <c r="A1871" t="s">
        <v>1950</v>
      </c>
      <c r="B1871" s="6">
        <v>45884</v>
      </c>
      <c r="C1871" t="s">
        <v>27</v>
      </c>
      <c r="D1871" t="s">
        <v>46</v>
      </c>
      <c r="E1871" t="s">
        <v>47</v>
      </c>
      <c r="F1871" t="s">
        <v>86</v>
      </c>
      <c r="G1871" t="s">
        <v>70</v>
      </c>
      <c r="H1871">
        <v>1</v>
      </c>
      <c r="I1871">
        <v>245.24</v>
      </c>
      <c r="J1871">
        <v>5</v>
      </c>
      <c r="K1871">
        <v>31</v>
      </c>
      <c r="L1871">
        <v>1.17</v>
      </c>
      <c r="M1871">
        <v>4</v>
      </c>
      <c r="N1871" t="s">
        <v>32</v>
      </c>
      <c r="O1871" t="s">
        <v>42</v>
      </c>
      <c r="P1871" t="s">
        <v>43</v>
      </c>
      <c r="Q1871">
        <v>245.24</v>
      </c>
      <c r="R1871">
        <v>12.26</v>
      </c>
      <c r="S1871">
        <v>232.98</v>
      </c>
      <c r="T1871">
        <v>15</v>
      </c>
      <c r="U1871">
        <v>247.98</v>
      </c>
      <c r="V1871">
        <v>21</v>
      </c>
      <c r="W1871">
        <v>10</v>
      </c>
      <c r="X1871" t="s">
        <v>35</v>
      </c>
      <c r="Y1871">
        <v>15.6</v>
      </c>
      <c r="Z1871">
        <v>36.340000000000003</v>
      </c>
      <c r="AA1871">
        <v>1</v>
      </c>
    </row>
    <row r="1872" spans="1:27" x14ac:dyDescent="0.25">
      <c r="A1872" t="s">
        <v>1951</v>
      </c>
      <c r="B1872" s="6">
        <v>45884</v>
      </c>
      <c r="C1872" t="s">
        <v>53</v>
      </c>
      <c r="D1872" t="s">
        <v>28</v>
      </c>
      <c r="E1872" t="s">
        <v>47</v>
      </c>
      <c r="F1872" t="s">
        <v>111</v>
      </c>
      <c r="G1872" t="s">
        <v>70</v>
      </c>
      <c r="H1872">
        <v>6</v>
      </c>
      <c r="I1872">
        <v>333.71</v>
      </c>
      <c r="J1872">
        <v>0</v>
      </c>
      <c r="K1872">
        <v>22</v>
      </c>
      <c r="L1872">
        <v>5.28</v>
      </c>
      <c r="M1872">
        <v>2.5</v>
      </c>
      <c r="N1872" t="s">
        <v>32</v>
      </c>
      <c r="O1872" t="s">
        <v>33</v>
      </c>
      <c r="P1872" t="s">
        <v>51</v>
      </c>
      <c r="Q1872">
        <v>2002.26</v>
      </c>
      <c r="R1872">
        <v>0</v>
      </c>
      <c r="S1872">
        <v>0</v>
      </c>
      <c r="T1872">
        <v>0</v>
      </c>
      <c r="U1872">
        <v>0</v>
      </c>
      <c r="V1872">
        <v>38</v>
      </c>
      <c r="W1872">
        <v>0</v>
      </c>
      <c r="X1872" t="s">
        <v>44</v>
      </c>
      <c r="Y1872">
        <v>8.8000000000000007</v>
      </c>
      <c r="Z1872">
        <v>0</v>
      </c>
      <c r="AA1872">
        <v>0</v>
      </c>
    </row>
    <row r="1873" spans="1:27" x14ac:dyDescent="0.25">
      <c r="A1873" t="s">
        <v>1952</v>
      </c>
      <c r="B1873" s="6">
        <v>45884</v>
      </c>
      <c r="C1873" t="s">
        <v>80</v>
      </c>
      <c r="D1873" t="s">
        <v>38</v>
      </c>
      <c r="E1873" t="s">
        <v>29</v>
      </c>
      <c r="F1873" t="s">
        <v>48</v>
      </c>
      <c r="G1873" t="s">
        <v>67</v>
      </c>
      <c r="H1873">
        <v>6</v>
      </c>
      <c r="I1873">
        <v>49.75</v>
      </c>
      <c r="J1873">
        <v>15</v>
      </c>
      <c r="K1873">
        <v>10</v>
      </c>
      <c r="L1873">
        <v>5.73</v>
      </c>
      <c r="M1873">
        <v>4</v>
      </c>
      <c r="N1873" t="s">
        <v>41</v>
      </c>
      <c r="O1873" t="s">
        <v>42</v>
      </c>
      <c r="P1873" t="s">
        <v>51</v>
      </c>
      <c r="Q1873">
        <v>298.5</v>
      </c>
      <c r="R1873">
        <v>44.78</v>
      </c>
      <c r="S1873">
        <v>253.72</v>
      </c>
      <c r="T1873">
        <v>10</v>
      </c>
      <c r="U1873">
        <v>263.72000000000003</v>
      </c>
      <c r="V1873">
        <v>38</v>
      </c>
      <c r="W1873">
        <v>0</v>
      </c>
      <c r="X1873" t="s">
        <v>44</v>
      </c>
      <c r="Y1873">
        <v>22</v>
      </c>
      <c r="Z1873">
        <v>55.82</v>
      </c>
      <c r="AA1873">
        <v>0</v>
      </c>
    </row>
    <row r="1874" spans="1:27" x14ac:dyDescent="0.25">
      <c r="A1874" t="s">
        <v>1953</v>
      </c>
      <c r="B1874" s="6">
        <v>45884</v>
      </c>
      <c r="C1874" t="s">
        <v>88</v>
      </c>
      <c r="D1874" t="s">
        <v>38</v>
      </c>
      <c r="E1874" t="s">
        <v>29</v>
      </c>
      <c r="F1874" t="s">
        <v>73</v>
      </c>
      <c r="G1874" t="s">
        <v>31</v>
      </c>
      <c r="H1874">
        <v>6</v>
      </c>
      <c r="I1874">
        <v>478.03</v>
      </c>
      <c r="J1874">
        <v>20</v>
      </c>
      <c r="K1874">
        <v>28</v>
      </c>
      <c r="L1874">
        <v>3.78</v>
      </c>
      <c r="M1874">
        <v>5</v>
      </c>
      <c r="N1874" t="s">
        <v>32</v>
      </c>
      <c r="O1874" t="s">
        <v>33</v>
      </c>
      <c r="P1874" t="s">
        <v>34</v>
      </c>
      <c r="Q1874">
        <v>2868.18</v>
      </c>
      <c r="R1874">
        <v>573.64</v>
      </c>
      <c r="S1874">
        <v>0</v>
      </c>
      <c r="T1874">
        <v>0</v>
      </c>
      <c r="U1874">
        <v>0</v>
      </c>
      <c r="V1874">
        <v>18</v>
      </c>
      <c r="W1874">
        <v>10</v>
      </c>
      <c r="X1874" t="s">
        <v>35</v>
      </c>
      <c r="Y1874">
        <v>17.600000000000001</v>
      </c>
      <c r="Z1874">
        <v>0</v>
      </c>
      <c r="AA1874">
        <v>1</v>
      </c>
    </row>
    <row r="1875" spans="1:27" x14ac:dyDescent="0.25">
      <c r="A1875" t="s">
        <v>1954</v>
      </c>
      <c r="B1875" s="6">
        <v>45884</v>
      </c>
      <c r="C1875" t="s">
        <v>53</v>
      </c>
      <c r="D1875" t="s">
        <v>28</v>
      </c>
      <c r="E1875" t="s">
        <v>47</v>
      </c>
      <c r="F1875" t="s">
        <v>93</v>
      </c>
      <c r="G1875" t="s">
        <v>31</v>
      </c>
      <c r="H1875">
        <v>4</v>
      </c>
      <c r="I1875">
        <v>455.5</v>
      </c>
      <c r="J1875">
        <v>20</v>
      </c>
      <c r="K1875">
        <v>19</v>
      </c>
      <c r="L1875">
        <v>3.07</v>
      </c>
      <c r="M1875">
        <v>3.9</v>
      </c>
      <c r="N1875" t="s">
        <v>41</v>
      </c>
      <c r="O1875" t="s">
        <v>42</v>
      </c>
      <c r="P1875" t="s">
        <v>34</v>
      </c>
      <c r="Q1875">
        <v>1822</v>
      </c>
      <c r="R1875">
        <v>364.4</v>
      </c>
      <c r="S1875">
        <v>1457.6</v>
      </c>
      <c r="T1875">
        <v>0</v>
      </c>
      <c r="U1875">
        <v>1457.6</v>
      </c>
      <c r="V1875">
        <v>22</v>
      </c>
      <c r="W1875">
        <v>0</v>
      </c>
      <c r="X1875" t="s">
        <v>44</v>
      </c>
      <c r="Y1875">
        <v>8.1999999999999993</v>
      </c>
      <c r="Z1875">
        <v>119.52</v>
      </c>
      <c r="AA1875">
        <v>0</v>
      </c>
    </row>
    <row r="1876" spans="1:27" x14ac:dyDescent="0.25">
      <c r="A1876" t="s">
        <v>1955</v>
      </c>
      <c r="B1876" s="6">
        <v>45884</v>
      </c>
      <c r="C1876" t="s">
        <v>37</v>
      </c>
      <c r="D1876" t="s">
        <v>54</v>
      </c>
      <c r="E1876" t="s">
        <v>47</v>
      </c>
      <c r="F1876" t="s">
        <v>39</v>
      </c>
      <c r="G1876" t="s">
        <v>100</v>
      </c>
      <c r="H1876">
        <v>6</v>
      </c>
      <c r="I1876">
        <v>467.5</v>
      </c>
      <c r="J1876">
        <v>5</v>
      </c>
      <c r="K1876">
        <v>25</v>
      </c>
      <c r="L1876">
        <v>6.52</v>
      </c>
      <c r="M1876">
        <v>4.7</v>
      </c>
      <c r="N1876" t="s">
        <v>41</v>
      </c>
      <c r="O1876" t="s">
        <v>33</v>
      </c>
      <c r="P1876" t="s">
        <v>56</v>
      </c>
      <c r="Q1876">
        <v>2805</v>
      </c>
      <c r="R1876">
        <v>140.25</v>
      </c>
      <c r="S1876">
        <v>0</v>
      </c>
      <c r="T1876">
        <v>0</v>
      </c>
      <c r="U1876">
        <v>0</v>
      </c>
      <c r="V1876">
        <v>24</v>
      </c>
      <c r="W1876">
        <v>1</v>
      </c>
      <c r="X1876" t="s">
        <v>44</v>
      </c>
      <c r="Y1876">
        <v>16.2</v>
      </c>
      <c r="Z1876">
        <v>0</v>
      </c>
      <c r="AA1876">
        <v>0</v>
      </c>
    </row>
    <row r="1877" spans="1:27" x14ac:dyDescent="0.25">
      <c r="A1877" t="s">
        <v>1956</v>
      </c>
      <c r="B1877" s="6">
        <v>45884</v>
      </c>
      <c r="C1877" t="s">
        <v>88</v>
      </c>
      <c r="D1877" t="s">
        <v>46</v>
      </c>
      <c r="E1877" t="s">
        <v>29</v>
      </c>
      <c r="F1877" t="s">
        <v>48</v>
      </c>
      <c r="G1877" t="s">
        <v>70</v>
      </c>
      <c r="H1877">
        <v>2</v>
      </c>
      <c r="I1877">
        <v>251.75</v>
      </c>
      <c r="J1877">
        <v>10</v>
      </c>
      <c r="K1877">
        <v>34</v>
      </c>
      <c r="L1877">
        <v>2.68</v>
      </c>
      <c r="M1877">
        <v>4.0999999999999996</v>
      </c>
      <c r="N1877" t="s">
        <v>60</v>
      </c>
      <c r="O1877" t="s">
        <v>42</v>
      </c>
      <c r="P1877" t="s">
        <v>64</v>
      </c>
      <c r="Q1877">
        <v>503.5</v>
      </c>
      <c r="R1877">
        <v>50.35</v>
      </c>
      <c r="S1877">
        <v>453.15</v>
      </c>
      <c r="T1877">
        <v>0</v>
      </c>
      <c r="U1877">
        <v>453.15</v>
      </c>
      <c r="V1877">
        <v>30</v>
      </c>
      <c r="W1877">
        <v>4</v>
      </c>
      <c r="X1877" t="s">
        <v>44</v>
      </c>
      <c r="Y1877">
        <v>10.1</v>
      </c>
      <c r="Z1877">
        <v>45.77</v>
      </c>
      <c r="AA1877">
        <v>0</v>
      </c>
    </row>
    <row r="1878" spans="1:27" x14ac:dyDescent="0.25">
      <c r="A1878" t="s">
        <v>1957</v>
      </c>
      <c r="B1878" s="6">
        <v>45884</v>
      </c>
      <c r="C1878" t="s">
        <v>84</v>
      </c>
      <c r="D1878" t="s">
        <v>46</v>
      </c>
      <c r="E1878" t="s">
        <v>47</v>
      </c>
      <c r="F1878" t="s">
        <v>93</v>
      </c>
      <c r="G1878" t="s">
        <v>144</v>
      </c>
      <c r="H1878">
        <v>4</v>
      </c>
      <c r="I1878">
        <v>449.11</v>
      </c>
      <c r="J1878">
        <v>0</v>
      </c>
      <c r="K1878">
        <v>20</v>
      </c>
      <c r="L1878">
        <v>7.82</v>
      </c>
      <c r="M1878">
        <v>3.9</v>
      </c>
      <c r="N1878" t="s">
        <v>32</v>
      </c>
      <c r="O1878" t="s">
        <v>42</v>
      </c>
      <c r="P1878" t="s">
        <v>56</v>
      </c>
      <c r="Q1878">
        <v>1796.44</v>
      </c>
      <c r="R1878">
        <v>0</v>
      </c>
      <c r="S1878">
        <v>1796.44</v>
      </c>
      <c r="T1878">
        <v>0</v>
      </c>
      <c r="U1878">
        <v>1796.44</v>
      </c>
      <c r="V1878">
        <v>35</v>
      </c>
      <c r="W1878">
        <v>0</v>
      </c>
      <c r="X1878" t="s">
        <v>44</v>
      </c>
      <c r="Y1878">
        <v>24.3</v>
      </c>
      <c r="Z1878">
        <v>436.53</v>
      </c>
      <c r="AA1878">
        <v>0</v>
      </c>
    </row>
    <row r="1879" spans="1:27" x14ac:dyDescent="0.25">
      <c r="A1879" t="s">
        <v>1958</v>
      </c>
      <c r="B1879" s="6">
        <v>45884</v>
      </c>
      <c r="C1879" t="s">
        <v>84</v>
      </c>
      <c r="D1879" t="s">
        <v>28</v>
      </c>
      <c r="E1879" t="s">
        <v>29</v>
      </c>
      <c r="F1879" t="s">
        <v>111</v>
      </c>
      <c r="G1879" t="s">
        <v>98</v>
      </c>
      <c r="H1879">
        <v>3</v>
      </c>
      <c r="I1879">
        <v>495.07</v>
      </c>
      <c r="J1879">
        <v>20</v>
      </c>
      <c r="K1879">
        <v>27</v>
      </c>
      <c r="L1879">
        <v>4.3099999999999996</v>
      </c>
      <c r="M1879">
        <v>4.4000000000000004</v>
      </c>
      <c r="N1879" t="s">
        <v>50</v>
      </c>
      <c r="O1879" t="s">
        <v>42</v>
      </c>
      <c r="P1879" t="s">
        <v>56</v>
      </c>
      <c r="Q1879">
        <v>1485.21</v>
      </c>
      <c r="R1879">
        <v>297.04000000000002</v>
      </c>
      <c r="S1879">
        <v>1188.17</v>
      </c>
      <c r="T1879">
        <v>0</v>
      </c>
      <c r="U1879">
        <v>1188.17</v>
      </c>
      <c r="V1879">
        <v>38</v>
      </c>
      <c r="W1879">
        <v>0</v>
      </c>
      <c r="X1879" t="s">
        <v>44</v>
      </c>
      <c r="Y1879">
        <v>13.7</v>
      </c>
      <c r="Z1879">
        <v>162.78</v>
      </c>
      <c r="AA1879">
        <v>0</v>
      </c>
    </row>
    <row r="1880" spans="1:27" x14ac:dyDescent="0.25">
      <c r="A1880" t="s">
        <v>1959</v>
      </c>
      <c r="B1880" s="6">
        <v>45884</v>
      </c>
      <c r="C1880" t="s">
        <v>37</v>
      </c>
      <c r="D1880" t="s">
        <v>66</v>
      </c>
      <c r="E1880" t="s">
        <v>29</v>
      </c>
      <c r="F1880" t="s">
        <v>48</v>
      </c>
      <c r="G1880" t="s">
        <v>31</v>
      </c>
      <c r="H1880">
        <v>5</v>
      </c>
      <c r="I1880">
        <v>378.51</v>
      </c>
      <c r="J1880">
        <v>25</v>
      </c>
      <c r="K1880">
        <v>44</v>
      </c>
      <c r="L1880">
        <v>1.61</v>
      </c>
      <c r="M1880">
        <v>4.0999999999999996</v>
      </c>
      <c r="N1880" t="s">
        <v>41</v>
      </c>
      <c r="O1880" t="s">
        <v>42</v>
      </c>
      <c r="P1880" t="s">
        <v>51</v>
      </c>
      <c r="Q1880">
        <v>1892.55</v>
      </c>
      <c r="R1880">
        <v>473.14</v>
      </c>
      <c r="S1880">
        <v>1419.41</v>
      </c>
      <c r="T1880">
        <v>0</v>
      </c>
      <c r="U1880">
        <v>1419.41</v>
      </c>
      <c r="V1880">
        <v>17</v>
      </c>
      <c r="W1880">
        <v>27</v>
      </c>
      <c r="X1880" t="s">
        <v>35</v>
      </c>
      <c r="Y1880">
        <v>12.8</v>
      </c>
      <c r="Z1880">
        <v>181.68</v>
      </c>
      <c r="AA1880">
        <v>1</v>
      </c>
    </row>
    <row r="1881" spans="1:27" x14ac:dyDescent="0.25">
      <c r="A1881" t="s">
        <v>1960</v>
      </c>
      <c r="B1881" s="6">
        <v>45884</v>
      </c>
      <c r="C1881" t="s">
        <v>88</v>
      </c>
      <c r="D1881" t="s">
        <v>66</v>
      </c>
      <c r="E1881" t="s">
        <v>29</v>
      </c>
      <c r="F1881" t="s">
        <v>111</v>
      </c>
      <c r="G1881" t="s">
        <v>100</v>
      </c>
      <c r="H1881">
        <v>3</v>
      </c>
      <c r="I1881">
        <v>462.89</v>
      </c>
      <c r="J1881">
        <v>0</v>
      </c>
      <c r="K1881">
        <v>38</v>
      </c>
      <c r="L1881">
        <v>1.92</v>
      </c>
      <c r="M1881">
        <v>4.7</v>
      </c>
      <c r="N1881" t="s">
        <v>60</v>
      </c>
      <c r="O1881" t="s">
        <v>42</v>
      </c>
      <c r="P1881" t="s">
        <v>51</v>
      </c>
      <c r="Q1881">
        <v>1388.67</v>
      </c>
      <c r="R1881">
        <v>0</v>
      </c>
      <c r="S1881">
        <v>1388.67</v>
      </c>
      <c r="T1881">
        <v>0</v>
      </c>
      <c r="U1881">
        <v>1388.67</v>
      </c>
      <c r="V1881">
        <v>42</v>
      </c>
      <c r="W1881">
        <v>0</v>
      </c>
      <c r="X1881" t="s">
        <v>44</v>
      </c>
      <c r="Y1881">
        <v>22.1</v>
      </c>
      <c r="Z1881">
        <v>306.89999999999998</v>
      </c>
      <c r="AA1881">
        <v>0</v>
      </c>
    </row>
    <row r="1882" spans="1:27" x14ac:dyDescent="0.25">
      <c r="A1882" t="s">
        <v>1961</v>
      </c>
      <c r="B1882" s="6">
        <v>45884</v>
      </c>
      <c r="C1882" t="s">
        <v>58</v>
      </c>
      <c r="D1882" t="s">
        <v>54</v>
      </c>
      <c r="E1882" t="s">
        <v>29</v>
      </c>
      <c r="F1882" t="s">
        <v>81</v>
      </c>
      <c r="G1882" t="s">
        <v>40</v>
      </c>
      <c r="H1882">
        <v>6</v>
      </c>
      <c r="I1882">
        <v>230.78</v>
      </c>
      <c r="J1882">
        <v>10</v>
      </c>
      <c r="K1882">
        <v>34</v>
      </c>
      <c r="L1882">
        <v>7.58</v>
      </c>
      <c r="M1882">
        <v>4.0999999999999996</v>
      </c>
      <c r="N1882" t="s">
        <v>50</v>
      </c>
      <c r="O1882" t="s">
        <v>33</v>
      </c>
      <c r="P1882" t="s">
        <v>43</v>
      </c>
      <c r="Q1882">
        <v>1384.68</v>
      </c>
      <c r="R1882">
        <v>138.47</v>
      </c>
      <c r="S1882">
        <v>0</v>
      </c>
      <c r="T1882">
        <v>0</v>
      </c>
      <c r="U1882">
        <v>0</v>
      </c>
      <c r="V1882">
        <v>21</v>
      </c>
      <c r="W1882">
        <v>13</v>
      </c>
      <c r="X1882" t="s">
        <v>35</v>
      </c>
      <c r="Y1882">
        <v>20.100000000000001</v>
      </c>
      <c r="Z1882">
        <v>0</v>
      </c>
      <c r="AA1882">
        <v>1</v>
      </c>
    </row>
    <row r="1883" spans="1:27" x14ac:dyDescent="0.25">
      <c r="A1883" t="s">
        <v>1962</v>
      </c>
      <c r="B1883" s="6">
        <v>45884</v>
      </c>
      <c r="C1883" t="s">
        <v>37</v>
      </c>
      <c r="D1883" t="s">
        <v>66</v>
      </c>
      <c r="E1883" t="s">
        <v>47</v>
      </c>
      <c r="F1883" t="s">
        <v>59</v>
      </c>
      <c r="G1883" t="s">
        <v>119</v>
      </c>
      <c r="H1883">
        <v>7</v>
      </c>
      <c r="I1883">
        <v>142.55000000000001</v>
      </c>
      <c r="J1883">
        <v>10</v>
      </c>
      <c r="K1883">
        <v>11</v>
      </c>
      <c r="L1883">
        <v>3.99</v>
      </c>
      <c r="M1883">
        <v>2.7</v>
      </c>
      <c r="N1883" t="s">
        <v>32</v>
      </c>
      <c r="O1883" t="s">
        <v>42</v>
      </c>
      <c r="P1883" t="s">
        <v>43</v>
      </c>
      <c r="Q1883">
        <v>997.85</v>
      </c>
      <c r="R1883">
        <v>99.78</v>
      </c>
      <c r="S1883">
        <v>898.07</v>
      </c>
      <c r="T1883">
        <v>0</v>
      </c>
      <c r="U1883">
        <v>898.07</v>
      </c>
      <c r="V1883">
        <v>44</v>
      </c>
      <c r="W1883">
        <v>0</v>
      </c>
      <c r="X1883" t="s">
        <v>44</v>
      </c>
      <c r="Y1883">
        <v>27.4</v>
      </c>
      <c r="Z1883">
        <v>246.07</v>
      </c>
      <c r="AA1883">
        <v>0</v>
      </c>
    </row>
    <row r="1884" spans="1:27" x14ac:dyDescent="0.25">
      <c r="A1884" t="s">
        <v>1963</v>
      </c>
      <c r="B1884" s="6">
        <v>45884</v>
      </c>
      <c r="C1884" t="s">
        <v>27</v>
      </c>
      <c r="D1884" t="s">
        <v>38</v>
      </c>
      <c r="E1884" t="s">
        <v>47</v>
      </c>
      <c r="F1884" t="s">
        <v>93</v>
      </c>
      <c r="G1884" t="s">
        <v>82</v>
      </c>
      <c r="H1884">
        <v>7</v>
      </c>
      <c r="I1884">
        <v>99.41</v>
      </c>
      <c r="J1884">
        <v>10</v>
      </c>
      <c r="K1884">
        <v>19</v>
      </c>
      <c r="L1884">
        <v>7.67</v>
      </c>
      <c r="M1884">
        <v>4.0999999999999996</v>
      </c>
      <c r="N1884" t="s">
        <v>60</v>
      </c>
      <c r="O1884" t="s">
        <v>33</v>
      </c>
      <c r="P1884" t="s">
        <v>64</v>
      </c>
      <c r="Q1884">
        <v>695.87</v>
      </c>
      <c r="R1884">
        <v>69.59</v>
      </c>
      <c r="S1884">
        <v>0</v>
      </c>
      <c r="T1884">
        <v>0</v>
      </c>
      <c r="U1884">
        <v>0</v>
      </c>
      <c r="V1884">
        <v>33</v>
      </c>
      <c r="W1884">
        <v>0</v>
      </c>
      <c r="X1884" t="s">
        <v>44</v>
      </c>
      <c r="Y1884">
        <v>21.6</v>
      </c>
      <c r="Z1884">
        <v>0</v>
      </c>
      <c r="AA1884">
        <v>0</v>
      </c>
    </row>
    <row r="1885" spans="1:27" x14ac:dyDescent="0.25">
      <c r="A1885" t="s">
        <v>1964</v>
      </c>
      <c r="B1885" s="6">
        <v>45885</v>
      </c>
      <c r="C1885" t="s">
        <v>58</v>
      </c>
      <c r="D1885" t="s">
        <v>38</v>
      </c>
      <c r="E1885" t="s">
        <v>47</v>
      </c>
      <c r="F1885" t="s">
        <v>48</v>
      </c>
      <c r="G1885" t="s">
        <v>144</v>
      </c>
      <c r="H1885">
        <v>2</v>
      </c>
      <c r="I1885">
        <v>184.85</v>
      </c>
      <c r="J1885">
        <v>5</v>
      </c>
      <c r="K1885">
        <v>42</v>
      </c>
      <c r="L1885">
        <v>3.97</v>
      </c>
      <c r="M1885">
        <v>4.7</v>
      </c>
      <c r="N1885" t="s">
        <v>41</v>
      </c>
      <c r="O1885" t="s">
        <v>42</v>
      </c>
      <c r="P1885" t="s">
        <v>43</v>
      </c>
      <c r="Q1885">
        <v>369.7</v>
      </c>
      <c r="R1885">
        <v>18.48</v>
      </c>
      <c r="S1885">
        <v>351.22</v>
      </c>
      <c r="T1885">
        <v>0</v>
      </c>
      <c r="U1885">
        <v>351.22</v>
      </c>
      <c r="V1885">
        <v>18</v>
      </c>
      <c r="W1885">
        <v>24</v>
      </c>
      <c r="X1885" t="s">
        <v>35</v>
      </c>
      <c r="Y1885">
        <v>26.2</v>
      </c>
      <c r="Z1885">
        <v>92.02</v>
      </c>
      <c r="AA1885">
        <v>1</v>
      </c>
    </row>
    <row r="1886" spans="1:27" x14ac:dyDescent="0.25">
      <c r="A1886" t="s">
        <v>1965</v>
      </c>
      <c r="B1886" s="6">
        <v>45885</v>
      </c>
      <c r="C1886" t="s">
        <v>53</v>
      </c>
      <c r="D1886" t="s">
        <v>38</v>
      </c>
      <c r="E1886" t="s">
        <v>29</v>
      </c>
      <c r="F1886" t="s">
        <v>76</v>
      </c>
      <c r="G1886" t="s">
        <v>40</v>
      </c>
      <c r="H1886">
        <v>4</v>
      </c>
      <c r="I1886">
        <v>86.03</v>
      </c>
      <c r="J1886">
        <v>20</v>
      </c>
      <c r="K1886">
        <v>38</v>
      </c>
      <c r="L1886">
        <v>3.65</v>
      </c>
      <c r="M1886">
        <v>3.3</v>
      </c>
      <c r="N1886" t="s">
        <v>50</v>
      </c>
      <c r="O1886" t="s">
        <v>42</v>
      </c>
      <c r="P1886" t="s">
        <v>34</v>
      </c>
      <c r="Q1886">
        <v>344.12</v>
      </c>
      <c r="R1886">
        <v>68.819999999999993</v>
      </c>
      <c r="S1886">
        <v>275.3</v>
      </c>
      <c r="T1886">
        <v>20</v>
      </c>
      <c r="U1886">
        <v>295.3</v>
      </c>
      <c r="V1886">
        <v>31</v>
      </c>
      <c r="W1886">
        <v>7</v>
      </c>
      <c r="X1886" t="s">
        <v>35</v>
      </c>
      <c r="Y1886">
        <v>22.6</v>
      </c>
      <c r="Z1886">
        <v>62.22</v>
      </c>
      <c r="AA1886">
        <v>1</v>
      </c>
    </row>
    <row r="1887" spans="1:27" x14ac:dyDescent="0.25">
      <c r="A1887" t="s">
        <v>1966</v>
      </c>
      <c r="B1887" s="6">
        <v>45885</v>
      </c>
      <c r="C1887" t="s">
        <v>80</v>
      </c>
      <c r="D1887" t="s">
        <v>66</v>
      </c>
      <c r="E1887" t="s">
        <v>29</v>
      </c>
      <c r="F1887" t="s">
        <v>73</v>
      </c>
      <c r="G1887" t="s">
        <v>89</v>
      </c>
      <c r="H1887">
        <v>6</v>
      </c>
      <c r="I1887">
        <v>47.45</v>
      </c>
      <c r="J1887">
        <v>0</v>
      </c>
      <c r="K1887">
        <v>28</v>
      </c>
      <c r="L1887">
        <v>4.87</v>
      </c>
      <c r="M1887">
        <v>4.0999999999999996</v>
      </c>
      <c r="N1887" t="s">
        <v>41</v>
      </c>
      <c r="O1887" t="s">
        <v>42</v>
      </c>
      <c r="P1887" t="s">
        <v>56</v>
      </c>
      <c r="Q1887">
        <v>284.7</v>
      </c>
      <c r="R1887">
        <v>0</v>
      </c>
      <c r="S1887">
        <v>284.7</v>
      </c>
      <c r="T1887">
        <v>25</v>
      </c>
      <c r="U1887">
        <v>309.7</v>
      </c>
      <c r="V1887">
        <v>43</v>
      </c>
      <c r="W1887">
        <v>0</v>
      </c>
      <c r="X1887" t="s">
        <v>44</v>
      </c>
      <c r="Y1887">
        <v>12.3</v>
      </c>
      <c r="Z1887">
        <v>35.020000000000003</v>
      </c>
      <c r="AA1887">
        <v>0</v>
      </c>
    </row>
    <row r="1888" spans="1:27" x14ac:dyDescent="0.25">
      <c r="A1888" t="s">
        <v>1967</v>
      </c>
      <c r="B1888" s="6">
        <v>45885</v>
      </c>
      <c r="C1888" t="s">
        <v>75</v>
      </c>
      <c r="D1888" t="s">
        <v>54</v>
      </c>
      <c r="E1888" t="s">
        <v>29</v>
      </c>
      <c r="F1888" t="s">
        <v>39</v>
      </c>
      <c r="G1888" t="s">
        <v>117</v>
      </c>
      <c r="H1888">
        <v>1</v>
      </c>
      <c r="I1888">
        <v>152.68</v>
      </c>
      <c r="J1888">
        <v>15</v>
      </c>
      <c r="K1888">
        <v>31</v>
      </c>
      <c r="L1888">
        <v>5.51</v>
      </c>
      <c r="M1888">
        <v>4.5999999999999996</v>
      </c>
      <c r="N1888" t="s">
        <v>41</v>
      </c>
      <c r="O1888" t="s">
        <v>42</v>
      </c>
      <c r="P1888" t="s">
        <v>64</v>
      </c>
      <c r="Q1888">
        <v>152.68</v>
      </c>
      <c r="R1888">
        <v>22.9</v>
      </c>
      <c r="S1888">
        <v>129.78</v>
      </c>
      <c r="T1888">
        <v>10</v>
      </c>
      <c r="U1888">
        <v>139.78</v>
      </c>
      <c r="V1888">
        <v>17</v>
      </c>
      <c r="W1888">
        <v>14</v>
      </c>
      <c r="X1888" t="s">
        <v>35</v>
      </c>
      <c r="Y1888">
        <v>24.6</v>
      </c>
      <c r="Z1888">
        <v>31.93</v>
      </c>
      <c r="AA1888">
        <v>1</v>
      </c>
    </row>
    <row r="1889" spans="1:27" x14ac:dyDescent="0.25">
      <c r="A1889" t="s">
        <v>1968</v>
      </c>
      <c r="B1889" s="6">
        <v>45885</v>
      </c>
      <c r="C1889" t="s">
        <v>37</v>
      </c>
      <c r="D1889" t="s">
        <v>28</v>
      </c>
      <c r="E1889" t="s">
        <v>29</v>
      </c>
      <c r="F1889" t="s">
        <v>76</v>
      </c>
      <c r="G1889" t="s">
        <v>100</v>
      </c>
      <c r="H1889">
        <v>7</v>
      </c>
      <c r="I1889">
        <v>302.88</v>
      </c>
      <c r="J1889">
        <v>15</v>
      </c>
      <c r="K1889">
        <v>41</v>
      </c>
      <c r="L1889">
        <v>6.25</v>
      </c>
      <c r="M1889">
        <v>3.9</v>
      </c>
      <c r="N1889" t="s">
        <v>32</v>
      </c>
      <c r="O1889" t="s">
        <v>42</v>
      </c>
      <c r="P1889" t="s">
        <v>34</v>
      </c>
      <c r="Q1889">
        <v>2120.16</v>
      </c>
      <c r="R1889">
        <v>318.02</v>
      </c>
      <c r="S1889">
        <v>1802.14</v>
      </c>
      <c r="T1889">
        <v>0</v>
      </c>
      <c r="U1889">
        <v>1802.14</v>
      </c>
      <c r="V1889">
        <v>23</v>
      </c>
      <c r="W1889">
        <v>18</v>
      </c>
      <c r="X1889" t="s">
        <v>35</v>
      </c>
      <c r="Y1889">
        <v>27.3</v>
      </c>
      <c r="Z1889">
        <v>491.98</v>
      </c>
      <c r="AA1889">
        <v>1</v>
      </c>
    </row>
    <row r="1890" spans="1:27" x14ac:dyDescent="0.25">
      <c r="A1890" t="s">
        <v>1969</v>
      </c>
      <c r="B1890" s="6">
        <v>45885</v>
      </c>
      <c r="C1890" t="s">
        <v>75</v>
      </c>
      <c r="D1890" t="s">
        <v>46</v>
      </c>
      <c r="E1890" t="s">
        <v>47</v>
      </c>
      <c r="F1890" t="s">
        <v>81</v>
      </c>
      <c r="G1890" t="s">
        <v>144</v>
      </c>
      <c r="H1890">
        <v>2</v>
      </c>
      <c r="I1890">
        <v>52.25</v>
      </c>
      <c r="J1890">
        <v>0</v>
      </c>
      <c r="K1890">
        <v>29</v>
      </c>
      <c r="L1890">
        <v>4.04</v>
      </c>
      <c r="M1890">
        <v>4.3</v>
      </c>
      <c r="N1890" t="s">
        <v>50</v>
      </c>
      <c r="O1890" t="s">
        <v>42</v>
      </c>
      <c r="P1890" t="s">
        <v>51</v>
      </c>
      <c r="Q1890">
        <v>104.5</v>
      </c>
      <c r="R1890">
        <v>0</v>
      </c>
      <c r="S1890">
        <v>104.5</v>
      </c>
      <c r="T1890">
        <v>10</v>
      </c>
      <c r="U1890">
        <v>114.5</v>
      </c>
      <c r="V1890">
        <v>18</v>
      </c>
      <c r="W1890">
        <v>11</v>
      </c>
      <c r="X1890" t="s">
        <v>35</v>
      </c>
      <c r="Y1890">
        <v>25.5</v>
      </c>
      <c r="Z1890">
        <v>26.65</v>
      </c>
      <c r="AA1890">
        <v>1</v>
      </c>
    </row>
    <row r="1891" spans="1:27" x14ac:dyDescent="0.25">
      <c r="A1891" t="s">
        <v>1970</v>
      </c>
      <c r="B1891" s="6">
        <v>45885</v>
      </c>
      <c r="C1891" t="s">
        <v>27</v>
      </c>
      <c r="D1891" t="s">
        <v>54</v>
      </c>
      <c r="E1891" t="s">
        <v>47</v>
      </c>
      <c r="F1891" t="s">
        <v>111</v>
      </c>
      <c r="G1891" t="s">
        <v>82</v>
      </c>
      <c r="H1891">
        <v>1</v>
      </c>
      <c r="I1891">
        <v>491.25</v>
      </c>
      <c r="J1891">
        <v>0</v>
      </c>
      <c r="K1891">
        <v>41</v>
      </c>
      <c r="L1891">
        <v>1.61</v>
      </c>
      <c r="M1891">
        <v>3.8</v>
      </c>
      <c r="N1891" t="s">
        <v>60</v>
      </c>
      <c r="O1891" t="s">
        <v>33</v>
      </c>
      <c r="P1891" t="s">
        <v>51</v>
      </c>
      <c r="Q1891">
        <v>491.25</v>
      </c>
      <c r="R1891">
        <v>0</v>
      </c>
      <c r="S1891">
        <v>0</v>
      </c>
      <c r="T1891">
        <v>0</v>
      </c>
      <c r="U1891">
        <v>0</v>
      </c>
      <c r="V1891">
        <v>28</v>
      </c>
      <c r="W1891">
        <v>13</v>
      </c>
      <c r="X1891" t="s">
        <v>35</v>
      </c>
      <c r="Y1891">
        <v>11.1</v>
      </c>
      <c r="Z1891">
        <v>0</v>
      </c>
      <c r="AA1891">
        <v>1</v>
      </c>
    </row>
    <row r="1892" spans="1:27" x14ac:dyDescent="0.25">
      <c r="A1892" t="s">
        <v>1971</v>
      </c>
      <c r="B1892" s="6">
        <v>45885</v>
      </c>
      <c r="C1892" t="s">
        <v>58</v>
      </c>
      <c r="D1892" t="s">
        <v>28</v>
      </c>
      <c r="E1892" t="s">
        <v>47</v>
      </c>
      <c r="F1892" t="s">
        <v>48</v>
      </c>
      <c r="G1892" t="s">
        <v>144</v>
      </c>
      <c r="H1892">
        <v>4</v>
      </c>
      <c r="I1892">
        <v>455.98</v>
      </c>
      <c r="J1892">
        <v>25</v>
      </c>
      <c r="K1892">
        <v>16</v>
      </c>
      <c r="L1892">
        <v>5.65</v>
      </c>
      <c r="M1892">
        <v>3.1</v>
      </c>
      <c r="N1892" t="s">
        <v>50</v>
      </c>
      <c r="O1892" t="s">
        <v>42</v>
      </c>
      <c r="P1892" t="s">
        <v>43</v>
      </c>
      <c r="Q1892">
        <v>1823.92</v>
      </c>
      <c r="R1892">
        <v>455.98</v>
      </c>
      <c r="S1892">
        <v>1367.94</v>
      </c>
      <c r="T1892">
        <v>0</v>
      </c>
      <c r="U1892">
        <v>1367.94</v>
      </c>
      <c r="V1892">
        <v>35</v>
      </c>
      <c r="W1892">
        <v>0</v>
      </c>
      <c r="X1892" t="s">
        <v>44</v>
      </c>
      <c r="Y1892">
        <v>31.8</v>
      </c>
      <c r="Z1892">
        <v>435</v>
      </c>
      <c r="AA1892">
        <v>0</v>
      </c>
    </row>
    <row r="1893" spans="1:27" x14ac:dyDescent="0.25">
      <c r="A1893" t="s">
        <v>1972</v>
      </c>
      <c r="B1893" s="6">
        <v>45885</v>
      </c>
      <c r="C1893" t="s">
        <v>53</v>
      </c>
      <c r="D1893" t="s">
        <v>66</v>
      </c>
      <c r="E1893" t="s">
        <v>47</v>
      </c>
      <c r="F1893" t="s">
        <v>73</v>
      </c>
      <c r="G1893" t="s">
        <v>70</v>
      </c>
      <c r="H1893">
        <v>3</v>
      </c>
      <c r="I1893">
        <v>452.54</v>
      </c>
      <c r="J1893">
        <v>20</v>
      </c>
      <c r="K1893">
        <v>21</v>
      </c>
      <c r="L1893">
        <v>1.17</v>
      </c>
      <c r="M1893">
        <v>3.8</v>
      </c>
      <c r="N1893" t="s">
        <v>41</v>
      </c>
      <c r="O1893" t="s">
        <v>42</v>
      </c>
      <c r="P1893" t="s">
        <v>64</v>
      </c>
      <c r="Q1893">
        <v>1357.62</v>
      </c>
      <c r="R1893">
        <v>271.52</v>
      </c>
      <c r="S1893">
        <v>1086.0999999999999</v>
      </c>
      <c r="T1893">
        <v>0</v>
      </c>
      <c r="U1893">
        <v>1086.0999999999999</v>
      </c>
      <c r="V1893">
        <v>27</v>
      </c>
      <c r="W1893">
        <v>0</v>
      </c>
      <c r="X1893" t="s">
        <v>44</v>
      </c>
      <c r="Y1893">
        <v>20.9</v>
      </c>
      <c r="Z1893">
        <v>226.99</v>
      </c>
      <c r="AA1893">
        <v>0</v>
      </c>
    </row>
    <row r="1894" spans="1:27" x14ac:dyDescent="0.25">
      <c r="A1894" t="s">
        <v>1973</v>
      </c>
      <c r="B1894" s="6">
        <v>45886</v>
      </c>
      <c r="C1894" t="s">
        <v>88</v>
      </c>
      <c r="D1894" t="s">
        <v>46</v>
      </c>
      <c r="E1894" t="s">
        <v>47</v>
      </c>
      <c r="F1894" t="s">
        <v>111</v>
      </c>
      <c r="G1894" t="s">
        <v>63</v>
      </c>
      <c r="H1894">
        <v>7</v>
      </c>
      <c r="I1894">
        <v>74.88</v>
      </c>
      <c r="J1894">
        <v>25</v>
      </c>
      <c r="K1894">
        <v>36</v>
      </c>
      <c r="L1894">
        <v>3.79</v>
      </c>
      <c r="M1894">
        <v>3.6</v>
      </c>
      <c r="N1894" t="s">
        <v>41</v>
      </c>
      <c r="O1894" t="s">
        <v>42</v>
      </c>
      <c r="P1894" t="s">
        <v>64</v>
      </c>
      <c r="Q1894">
        <v>524.16</v>
      </c>
      <c r="R1894">
        <v>131.04</v>
      </c>
      <c r="S1894">
        <v>393.12</v>
      </c>
      <c r="T1894">
        <v>0</v>
      </c>
      <c r="U1894">
        <v>393.12</v>
      </c>
      <c r="V1894">
        <v>19</v>
      </c>
      <c r="W1894">
        <v>17</v>
      </c>
      <c r="X1894" t="s">
        <v>35</v>
      </c>
      <c r="Y1894">
        <v>22.9</v>
      </c>
      <c r="Z1894">
        <v>90.02</v>
      </c>
      <c r="AA1894">
        <v>1</v>
      </c>
    </row>
    <row r="1895" spans="1:27" x14ac:dyDescent="0.25">
      <c r="A1895" t="s">
        <v>1974</v>
      </c>
      <c r="B1895" s="6">
        <v>45886</v>
      </c>
      <c r="C1895" t="s">
        <v>80</v>
      </c>
      <c r="D1895" t="s">
        <v>28</v>
      </c>
      <c r="E1895" t="s">
        <v>29</v>
      </c>
      <c r="F1895" t="s">
        <v>48</v>
      </c>
      <c r="G1895" t="s">
        <v>119</v>
      </c>
      <c r="H1895">
        <v>6</v>
      </c>
      <c r="I1895">
        <v>185.81</v>
      </c>
      <c r="J1895">
        <v>10</v>
      </c>
      <c r="K1895">
        <v>19</v>
      </c>
      <c r="L1895">
        <v>7.95</v>
      </c>
      <c r="M1895">
        <v>3.6</v>
      </c>
      <c r="N1895" t="s">
        <v>41</v>
      </c>
      <c r="O1895" t="s">
        <v>42</v>
      </c>
      <c r="P1895" t="s">
        <v>43</v>
      </c>
      <c r="Q1895">
        <v>1114.8599999999999</v>
      </c>
      <c r="R1895">
        <v>111.49</v>
      </c>
      <c r="S1895">
        <v>1003.37</v>
      </c>
      <c r="T1895">
        <v>0</v>
      </c>
      <c r="U1895">
        <v>1003.37</v>
      </c>
      <c r="V1895">
        <v>32</v>
      </c>
      <c r="W1895">
        <v>0</v>
      </c>
      <c r="X1895" t="s">
        <v>44</v>
      </c>
      <c r="Y1895">
        <v>22.5</v>
      </c>
      <c r="Z1895">
        <v>225.76</v>
      </c>
      <c r="AA1895">
        <v>0</v>
      </c>
    </row>
    <row r="1896" spans="1:27" x14ac:dyDescent="0.25">
      <c r="A1896" t="s">
        <v>1975</v>
      </c>
      <c r="B1896" s="6">
        <v>45886</v>
      </c>
      <c r="C1896" t="s">
        <v>37</v>
      </c>
      <c r="D1896" t="s">
        <v>38</v>
      </c>
      <c r="E1896" t="s">
        <v>47</v>
      </c>
      <c r="F1896" t="s">
        <v>59</v>
      </c>
      <c r="G1896" t="s">
        <v>136</v>
      </c>
      <c r="H1896">
        <v>1</v>
      </c>
      <c r="I1896">
        <v>408.46</v>
      </c>
      <c r="J1896">
        <v>0</v>
      </c>
      <c r="K1896">
        <v>10</v>
      </c>
      <c r="L1896">
        <v>6.33</v>
      </c>
      <c r="M1896">
        <v>3.8</v>
      </c>
      <c r="N1896" t="s">
        <v>32</v>
      </c>
      <c r="O1896" t="s">
        <v>33</v>
      </c>
      <c r="P1896" t="s">
        <v>34</v>
      </c>
      <c r="Q1896">
        <v>408.46</v>
      </c>
      <c r="R1896">
        <v>0</v>
      </c>
      <c r="S1896">
        <v>0</v>
      </c>
      <c r="T1896">
        <v>0</v>
      </c>
      <c r="U1896">
        <v>0</v>
      </c>
      <c r="V1896">
        <v>23</v>
      </c>
      <c r="W1896">
        <v>0</v>
      </c>
      <c r="X1896" t="s">
        <v>44</v>
      </c>
      <c r="Y1896">
        <v>16.399999999999999</v>
      </c>
      <c r="Z1896">
        <v>0</v>
      </c>
      <c r="AA1896">
        <v>0</v>
      </c>
    </row>
    <row r="1897" spans="1:27" x14ac:dyDescent="0.25">
      <c r="A1897" t="s">
        <v>1976</v>
      </c>
      <c r="B1897" s="6">
        <v>45886</v>
      </c>
      <c r="C1897" t="s">
        <v>88</v>
      </c>
      <c r="D1897" t="s">
        <v>38</v>
      </c>
      <c r="E1897" t="s">
        <v>47</v>
      </c>
      <c r="F1897" t="s">
        <v>81</v>
      </c>
      <c r="G1897" t="s">
        <v>136</v>
      </c>
      <c r="H1897">
        <v>3</v>
      </c>
      <c r="I1897">
        <v>261.54000000000002</v>
      </c>
      <c r="J1897">
        <v>25</v>
      </c>
      <c r="K1897">
        <v>28</v>
      </c>
      <c r="L1897">
        <v>7.61</v>
      </c>
      <c r="M1897">
        <v>4</v>
      </c>
      <c r="N1897" t="s">
        <v>50</v>
      </c>
      <c r="O1897" t="s">
        <v>42</v>
      </c>
      <c r="P1897" t="s">
        <v>64</v>
      </c>
      <c r="Q1897">
        <v>784.62</v>
      </c>
      <c r="R1897">
        <v>196.16</v>
      </c>
      <c r="S1897">
        <v>588.46</v>
      </c>
      <c r="T1897">
        <v>0</v>
      </c>
      <c r="U1897">
        <v>588.46</v>
      </c>
      <c r="V1897">
        <v>32</v>
      </c>
      <c r="W1897">
        <v>0</v>
      </c>
      <c r="X1897" t="s">
        <v>44</v>
      </c>
      <c r="Y1897">
        <v>21.4</v>
      </c>
      <c r="Z1897">
        <v>125.93</v>
      </c>
      <c r="AA1897">
        <v>0</v>
      </c>
    </row>
    <row r="1898" spans="1:27" x14ac:dyDescent="0.25">
      <c r="A1898" t="s">
        <v>1977</v>
      </c>
      <c r="B1898" s="6">
        <v>45886</v>
      </c>
      <c r="C1898" t="s">
        <v>37</v>
      </c>
      <c r="D1898" t="s">
        <v>28</v>
      </c>
      <c r="E1898" t="s">
        <v>47</v>
      </c>
      <c r="F1898" t="s">
        <v>30</v>
      </c>
      <c r="G1898" t="s">
        <v>40</v>
      </c>
      <c r="H1898">
        <v>5</v>
      </c>
      <c r="I1898">
        <v>144.37</v>
      </c>
      <c r="J1898">
        <v>0</v>
      </c>
      <c r="K1898">
        <v>18</v>
      </c>
      <c r="L1898">
        <v>4.76</v>
      </c>
      <c r="M1898">
        <v>4.4000000000000004</v>
      </c>
      <c r="N1898" t="s">
        <v>32</v>
      </c>
      <c r="O1898" t="s">
        <v>33</v>
      </c>
      <c r="P1898" t="s">
        <v>43</v>
      </c>
      <c r="Q1898">
        <v>721.85</v>
      </c>
      <c r="R1898">
        <v>0</v>
      </c>
      <c r="S1898">
        <v>0</v>
      </c>
      <c r="T1898">
        <v>0</v>
      </c>
      <c r="U1898">
        <v>0</v>
      </c>
      <c r="V1898">
        <v>33</v>
      </c>
      <c r="W1898">
        <v>0</v>
      </c>
      <c r="X1898" t="s">
        <v>44</v>
      </c>
      <c r="Y1898">
        <v>9.8000000000000007</v>
      </c>
      <c r="Z1898">
        <v>0</v>
      </c>
      <c r="AA1898">
        <v>0</v>
      </c>
    </row>
    <row r="1899" spans="1:27" x14ac:dyDescent="0.25">
      <c r="A1899" t="s">
        <v>1978</v>
      </c>
      <c r="B1899" s="6">
        <v>45886</v>
      </c>
      <c r="C1899" t="s">
        <v>58</v>
      </c>
      <c r="D1899" t="s">
        <v>38</v>
      </c>
      <c r="E1899" t="s">
        <v>29</v>
      </c>
      <c r="F1899" t="s">
        <v>73</v>
      </c>
      <c r="G1899" t="s">
        <v>82</v>
      </c>
      <c r="H1899">
        <v>3</v>
      </c>
      <c r="I1899">
        <v>87.22</v>
      </c>
      <c r="J1899">
        <v>25</v>
      </c>
      <c r="K1899">
        <v>16</v>
      </c>
      <c r="L1899">
        <v>6.41</v>
      </c>
      <c r="M1899">
        <v>3.7</v>
      </c>
      <c r="N1899" t="s">
        <v>60</v>
      </c>
      <c r="O1899" t="s">
        <v>42</v>
      </c>
      <c r="P1899" t="s">
        <v>34</v>
      </c>
      <c r="Q1899">
        <v>261.66000000000003</v>
      </c>
      <c r="R1899">
        <v>65.42</v>
      </c>
      <c r="S1899">
        <v>196.24</v>
      </c>
      <c r="T1899">
        <v>10</v>
      </c>
      <c r="U1899">
        <v>206.24</v>
      </c>
      <c r="V1899">
        <v>24</v>
      </c>
      <c r="W1899">
        <v>0</v>
      </c>
      <c r="X1899" t="s">
        <v>44</v>
      </c>
      <c r="Y1899">
        <v>14.9</v>
      </c>
      <c r="Z1899">
        <v>29.24</v>
      </c>
      <c r="AA1899">
        <v>0</v>
      </c>
    </row>
    <row r="1900" spans="1:27" x14ac:dyDescent="0.25">
      <c r="A1900" t="s">
        <v>1979</v>
      </c>
      <c r="B1900" s="6">
        <v>45886</v>
      </c>
      <c r="C1900" t="s">
        <v>58</v>
      </c>
      <c r="D1900" t="s">
        <v>38</v>
      </c>
      <c r="E1900" t="s">
        <v>47</v>
      </c>
      <c r="F1900" t="s">
        <v>86</v>
      </c>
      <c r="G1900" t="s">
        <v>144</v>
      </c>
      <c r="H1900">
        <v>3</v>
      </c>
      <c r="I1900">
        <v>482.61</v>
      </c>
      <c r="J1900">
        <v>0</v>
      </c>
      <c r="K1900">
        <v>27</v>
      </c>
      <c r="L1900">
        <v>5.27</v>
      </c>
      <c r="M1900">
        <v>4</v>
      </c>
      <c r="N1900" t="s">
        <v>32</v>
      </c>
      <c r="O1900" t="s">
        <v>42</v>
      </c>
      <c r="P1900" t="s">
        <v>51</v>
      </c>
      <c r="Q1900">
        <v>1447.83</v>
      </c>
      <c r="R1900">
        <v>0</v>
      </c>
      <c r="S1900">
        <v>1447.83</v>
      </c>
      <c r="T1900">
        <v>0</v>
      </c>
      <c r="U1900">
        <v>1447.83</v>
      </c>
      <c r="V1900">
        <v>32</v>
      </c>
      <c r="W1900">
        <v>0</v>
      </c>
      <c r="X1900" t="s">
        <v>44</v>
      </c>
      <c r="Y1900">
        <v>27</v>
      </c>
      <c r="Z1900">
        <v>390.91</v>
      </c>
      <c r="AA1900">
        <v>0</v>
      </c>
    </row>
    <row r="1901" spans="1:27" x14ac:dyDescent="0.25">
      <c r="A1901" t="s">
        <v>1980</v>
      </c>
      <c r="B1901" s="6">
        <v>45886</v>
      </c>
      <c r="C1901" t="s">
        <v>75</v>
      </c>
      <c r="D1901" t="s">
        <v>38</v>
      </c>
      <c r="E1901" t="s">
        <v>47</v>
      </c>
      <c r="F1901" t="s">
        <v>86</v>
      </c>
      <c r="G1901" t="s">
        <v>100</v>
      </c>
      <c r="H1901">
        <v>3</v>
      </c>
      <c r="I1901">
        <v>36.799999999999997</v>
      </c>
      <c r="J1901">
        <v>0</v>
      </c>
      <c r="K1901">
        <v>17</v>
      </c>
      <c r="L1901">
        <v>6.32</v>
      </c>
      <c r="M1901">
        <v>3.4</v>
      </c>
      <c r="N1901" t="s">
        <v>60</v>
      </c>
      <c r="O1901" t="s">
        <v>42</v>
      </c>
      <c r="P1901" t="s">
        <v>51</v>
      </c>
      <c r="Q1901">
        <v>110.4</v>
      </c>
      <c r="R1901">
        <v>0</v>
      </c>
      <c r="S1901">
        <v>110.4</v>
      </c>
      <c r="T1901">
        <v>20</v>
      </c>
      <c r="U1901">
        <v>130.4</v>
      </c>
      <c r="V1901">
        <v>20</v>
      </c>
      <c r="W1901">
        <v>0</v>
      </c>
      <c r="X1901" t="s">
        <v>44</v>
      </c>
      <c r="Y1901">
        <v>13.5</v>
      </c>
      <c r="Z1901">
        <v>14.9</v>
      </c>
      <c r="AA1901">
        <v>0</v>
      </c>
    </row>
    <row r="1902" spans="1:27" x14ac:dyDescent="0.25">
      <c r="A1902" t="s">
        <v>1981</v>
      </c>
      <c r="B1902" s="6">
        <v>45886</v>
      </c>
      <c r="C1902" t="s">
        <v>58</v>
      </c>
      <c r="D1902" t="s">
        <v>38</v>
      </c>
      <c r="E1902" t="s">
        <v>47</v>
      </c>
      <c r="F1902" t="s">
        <v>93</v>
      </c>
      <c r="G1902" t="s">
        <v>55</v>
      </c>
      <c r="H1902">
        <v>5</v>
      </c>
      <c r="I1902">
        <v>179.07</v>
      </c>
      <c r="J1902">
        <v>20</v>
      </c>
      <c r="K1902">
        <v>38</v>
      </c>
      <c r="L1902">
        <v>5.85</v>
      </c>
      <c r="M1902">
        <v>3.9</v>
      </c>
      <c r="N1902" t="s">
        <v>68</v>
      </c>
      <c r="O1902" t="s">
        <v>42</v>
      </c>
      <c r="P1902" t="s">
        <v>51</v>
      </c>
      <c r="Q1902">
        <v>895.35</v>
      </c>
      <c r="R1902">
        <v>179.07</v>
      </c>
      <c r="S1902">
        <v>716.28</v>
      </c>
      <c r="T1902">
        <v>0</v>
      </c>
      <c r="U1902">
        <v>716.28</v>
      </c>
      <c r="V1902">
        <v>21</v>
      </c>
      <c r="W1902">
        <v>17</v>
      </c>
      <c r="X1902" t="s">
        <v>35</v>
      </c>
      <c r="Y1902">
        <v>28</v>
      </c>
      <c r="Z1902">
        <v>200.56</v>
      </c>
      <c r="AA1902">
        <v>1</v>
      </c>
    </row>
    <row r="1903" spans="1:27" x14ac:dyDescent="0.25">
      <c r="A1903" t="s">
        <v>1982</v>
      </c>
      <c r="B1903" s="6">
        <v>45886</v>
      </c>
      <c r="C1903" t="s">
        <v>88</v>
      </c>
      <c r="D1903" t="s">
        <v>54</v>
      </c>
      <c r="E1903" t="s">
        <v>47</v>
      </c>
      <c r="F1903" t="s">
        <v>30</v>
      </c>
      <c r="G1903" t="s">
        <v>31</v>
      </c>
      <c r="H1903">
        <v>4</v>
      </c>
      <c r="I1903">
        <v>37.17</v>
      </c>
      <c r="J1903">
        <v>10</v>
      </c>
      <c r="K1903">
        <v>26</v>
      </c>
      <c r="L1903">
        <v>4.12</v>
      </c>
      <c r="M1903">
        <v>4.4000000000000004</v>
      </c>
      <c r="N1903" t="s">
        <v>60</v>
      </c>
      <c r="O1903" t="s">
        <v>42</v>
      </c>
      <c r="P1903" t="s">
        <v>64</v>
      </c>
      <c r="Q1903">
        <v>148.68</v>
      </c>
      <c r="R1903">
        <v>14.87</v>
      </c>
      <c r="S1903">
        <v>133.81</v>
      </c>
      <c r="T1903">
        <v>10</v>
      </c>
      <c r="U1903">
        <v>143.81</v>
      </c>
      <c r="V1903">
        <v>39</v>
      </c>
      <c r="W1903">
        <v>0</v>
      </c>
      <c r="X1903" t="s">
        <v>44</v>
      </c>
      <c r="Y1903">
        <v>14.6</v>
      </c>
      <c r="Z1903">
        <v>19.54</v>
      </c>
      <c r="AA1903">
        <v>0</v>
      </c>
    </row>
    <row r="1904" spans="1:27" x14ac:dyDescent="0.25">
      <c r="A1904" t="s">
        <v>1983</v>
      </c>
      <c r="B1904" s="6">
        <v>45886</v>
      </c>
      <c r="C1904" t="s">
        <v>84</v>
      </c>
      <c r="D1904" t="s">
        <v>54</v>
      </c>
      <c r="E1904" t="s">
        <v>47</v>
      </c>
      <c r="F1904" t="s">
        <v>111</v>
      </c>
      <c r="G1904" t="s">
        <v>117</v>
      </c>
      <c r="H1904">
        <v>4</v>
      </c>
      <c r="I1904">
        <v>34.82</v>
      </c>
      <c r="J1904">
        <v>20</v>
      </c>
      <c r="K1904">
        <v>20</v>
      </c>
      <c r="L1904">
        <v>3.66</v>
      </c>
      <c r="M1904">
        <v>4.8</v>
      </c>
      <c r="N1904" t="s">
        <v>32</v>
      </c>
      <c r="O1904" t="s">
        <v>42</v>
      </c>
      <c r="P1904" t="s">
        <v>64</v>
      </c>
      <c r="Q1904">
        <v>139.28</v>
      </c>
      <c r="R1904">
        <v>27.86</v>
      </c>
      <c r="S1904">
        <v>111.42</v>
      </c>
      <c r="T1904">
        <v>20</v>
      </c>
      <c r="U1904">
        <v>131.41999999999999</v>
      </c>
      <c r="V1904">
        <v>31</v>
      </c>
      <c r="W1904">
        <v>0</v>
      </c>
      <c r="X1904" t="s">
        <v>44</v>
      </c>
      <c r="Y1904">
        <v>15.6</v>
      </c>
      <c r="Z1904">
        <v>17.38</v>
      </c>
      <c r="AA1904">
        <v>0</v>
      </c>
    </row>
    <row r="1905" spans="1:27" x14ac:dyDescent="0.25">
      <c r="A1905" t="s">
        <v>1984</v>
      </c>
      <c r="B1905" s="6">
        <v>45886</v>
      </c>
      <c r="C1905" t="s">
        <v>58</v>
      </c>
      <c r="D1905" t="s">
        <v>28</v>
      </c>
      <c r="E1905" t="s">
        <v>29</v>
      </c>
      <c r="F1905" t="s">
        <v>73</v>
      </c>
      <c r="G1905" t="s">
        <v>78</v>
      </c>
      <c r="H1905">
        <v>3</v>
      </c>
      <c r="I1905">
        <v>162.6</v>
      </c>
      <c r="J1905">
        <v>10</v>
      </c>
      <c r="K1905">
        <v>31</v>
      </c>
      <c r="L1905">
        <v>6.66</v>
      </c>
      <c r="M1905">
        <v>4.7</v>
      </c>
      <c r="N1905" t="s">
        <v>41</v>
      </c>
      <c r="O1905" t="s">
        <v>42</v>
      </c>
      <c r="P1905" t="s">
        <v>43</v>
      </c>
      <c r="Q1905">
        <v>487.8</v>
      </c>
      <c r="R1905">
        <v>48.78</v>
      </c>
      <c r="S1905">
        <v>439.02</v>
      </c>
      <c r="T1905">
        <v>0</v>
      </c>
      <c r="U1905">
        <v>439.02</v>
      </c>
      <c r="V1905">
        <v>44</v>
      </c>
      <c r="W1905">
        <v>0</v>
      </c>
      <c r="X1905" t="s">
        <v>44</v>
      </c>
      <c r="Y1905">
        <v>25.2</v>
      </c>
      <c r="Z1905">
        <v>110.63</v>
      </c>
      <c r="AA1905">
        <v>0</v>
      </c>
    </row>
    <row r="1906" spans="1:27" x14ac:dyDescent="0.25">
      <c r="A1906" t="s">
        <v>1985</v>
      </c>
      <c r="B1906" s="6">
        <v>45886</v>
      </c>
      <c r="C1906" t="s">
        <v>53</v>
      </c>
      <c r="D1906" t="s">
        <v>46</v>
      </c>
      <c r="E1906" t="s">
        <v>29</v>
      </c>
      <c r="F1906" t="s">
        <v>30</v>
      </c>
      <c r="G1906" t="s">
        <v>144</v>
      </c>
      <c r="H1906">
        <v>5</v>
      </c>
      <c r="I1906">
        <v>112.75</v>
      </c>
      <c r="J1906">
        <v>15</v>
      </c>
      <c r="K1906">
        <v>17</v>
      </c>
      <c r="L1906">
        <v>1.73</v>
      </c>
      <c r="M1906">
        <v>4.5</v>
      </c>
      <c r="N1906" t="s">
        <v>60</v>
      </c>
      <c r="O1906" t="s">
        <v>42</v>
      </c>
      <c r="P1906" t="s">
        <v>43</v>
      </c>
      <c r="Q1906">
        <v>563.75</v>
      </c>
      <c r="R1906">
        <v>84.56</v>
      </c>
      <c r="S1906">
        <v>479.19</v>
      </c>
      <c r="T1906">
        <v>0</v>
      </c>
      <c r="U1906">
        <v>479.19</v>
      </c>
      <c r="V1906">
        <v>15</v>
      </c>
      <c r="W1906">
        <v>2</v>
      </c>
      <c r="X1906" t="s">
        <v>44</v>
      </c>
      <c r="Y1906">
        <v>27.9</v>
      </c>
      <c r="Z1906">
        <v>133.69</v>
      </c>
      <c r="AA1906">
        <v>0</v>
      </c>
    </row>
    <row r="1907" spans="1:27" x14ac:dyDescent="0.25">
      <c r="A1907" t="s">
        <v>1986</v>
      </c>
      <c r="B1907" s="6">
        <v>45887</v>
      </c>
      <c r="C1907" t="s">
        <v>58</v>
      </c>
      <c r="D1907" t="s">
        <v>38</v>
      </c>
      <c r="E1907" t="s">
        <v>29</v>
      </c>
      <c r="F1907" t="s">
        <v>93</v>
      </c>
      <c r="G1907" t="s">
        <v>31</v>
      </c>
      <c r="H1907">
        <v>7</v>
      </c>
      <c r="I1907">
        <v>86.28</v>
      </c>
      <c r="J1907">
        <v>10</v>
      </c>
      <c r="K1907">
        <v>31</v>
      </c>
      <c r="L1907">
        <v>7.52</v>
      </c>
      <c r="M1907">
        <v>4</v>
      </c>
      <c r="N1907" t="s">
        <v>32</v>
      </c>
      <c r="O1907" t="s">
        <v>33</v>
      </c>
      <c r="P1907" t="s">
        <v>64</v>
      </c>
      <c r="Q1907">
        <v>603.96</v>
      </c>
      <c r="R1907">
        <v>60.4</v>
      </c>
      <c r="S1907">
        <v>0</v>
      </c>
      <c r="T1907">
        <v>0</v>
      </c>
      <c r="U1907">
        <v>0</v>
      </c>
      <c r="V1907">
        <v>32</v>
      </c>
      <c r="W1907">
        <v>0</v>
      </c>
      <c r="X1907" t="s">
        <v>44</v>
      </c>
      <c r="Y1907">
        <v>13.7</v>
      </c>
      <c r="Z1907">
        <v>0</v>
      </c>
      <c r="AA1907">
        <v>0</v>
      </c>
    </row>
    <row r="1908" spans="1:27" x14ac:dyDescent="0.25">
      <c r="A1908" t="s">
        <v>1987</v>
      </c>
      <c r="B1908" s="6">
        <v>45887</v>
      </c>
      <c r="C1908" t="s">
        <v>75</v>
      </c>
      <c r="D1908" t="s">
        <v>66</v>
      </c>
      <c r="E1908" t="s">
        <v>47</v>
      </c>
      <c r="F1908" t="s">
        <v>59</v>
      </c>
      <c r="G1908" t="s">
        <v>55</v>
      </c>
      <c r="H1908">
        <v>2</v>
      </c>
      <c r="I1908">
        <v>446.59</v>
      </c>
      <c r="J1908">
        <v>5</v>
      </c>
      <c r="K1908">
        <v>21</v>
      </c>
      <c r="L1908">
        <v>4.91</v>
      </c>
      <c r="M1908">
        <v>3.7</v>
      </c>
      <c r="N1908" t="s">
        <v>50</v>
      </c>
      <c r="O1908" t="s">
        <v>42</v>
      </c>
      <c r="P1908" t="s">
        <v>56</v>
      </c>
      <c r="Q1908">
        <v>893.18</v>
      </c>
      <c r="R1908">
        <v>44.66</v>
      </c>
      <c r="S1908">
        <v>848.52</v>
      </c>
      <c r="T1908">
        <v>0</v>
      </c>
      <c r="U1908">
        <v>848.52</v>
      </c>
      <c r="V1908">
        <v>43</v>
      </c>
      <c r="W1908">
        <v>0</v>
      </c>
      <c r="X1908" t="s">
        <v>44</v>
      </c>
      <c r="Y1908">
        <v>13.1</v>
      </c>
      <c r="Z1908">
        <v>111.16</v>
      </c>
      <c r="AA1908">
        <v>0</v>
      </c>
    </row>
    <row r="1909" spans="1:27" x14ac:dyDescent="0.25">
      <c r="A1909" t="s">
        <v>1988</v>
      </c>
      <c r="B1909" s="6">
        <v>45887</v>
      </c>
      <c r="C1909" t="s">
        <v>53</v>
      </c>
      <c r="D1909" t="s">
        <v>38</v>
      </c>
      <c r="E1909" t="s">
        <v>29</v>
      </c>
      <c r="F1909" t="s">
        <v>73</v>
      </c>
      <c r="G1909" t="s">
        <v>144</v>
      </c>
      <c r="H1909">
        <v>7</v>
      </c>
      <c r="I1909">
        <v>303.70999999999998</v>
      </c>
      <c r="J1909">
        <v>10</v>
      </c>
      <c r="K1909">
        <v>44</v>
      </c>
      <c r="L1909">
        <v>4.21</v>
      </c>
      <c r="M1909">
        <v>2.9</v>
      </c>
      <c r="N1909" t="s">
        <v>60</v>
      </c>
      <c r="O1909" t="s">
        <v>33</v>
      </c>
      <c r="P1909" t="s">
        <v>43</v>
      </c>
      <c r="Q1909">
        <v>2125.9699999999998</v>
      </c>
      <c r="R1909">
        <v>212.6</v>
      </c>
      <c r="S1909">
        <v>0</v>
      </c>
      <c r="T1909">
        <v>0</v>
      </c>
      <c r="U1909">
        <v>0</v>
      </c>
      <c r="V1909">
        <v>38</v>
      </c>
      <c r="W1909">
        <v>6</v>
      </c>
      <c r="X1909" t="s">
        <v>35</v>
      </c>
      <c r="Y1909">
        <v>20.100000000000001</v>
      </c>
      <c r="Z1909">
        <v>0</v>
      </c>
      <c r="AA1909">
        <v>1</v>
      </c>
    </row>
    <row r="1910" spans="1:27" x14ac:dyDescent="0.25">
      <c r="A1910" t="s">
        <v>1989</v>
      </c>
      <c r="B1910" s="6">
        <v>45887</v>
      </c>
      <c r="C1910" t="s">
        <v>53</v>
      </c>
      <c r="D1910" t="s">
        <v>46</v>
      </c>
      <c r="E1910" t="s">
        <v>47</v>
      </c>
      <c r="F1910" t="s">
        <v>86</v>
      </c>
      <c r="G1910" t="s">
        <v>63</v>
      </c>
      <c r="H1910">
        <v>3</v>
      </c>
      <c r="I1910">
        <v>78.86</v>
      </c>
      <c r="J1910">
        <v>15</v>
      </c>
      <c r="K1910">
        <v>19</v>
      </c>
      <c r="L1910">
        <v>3.78</v>
      </c>
      <c r="M1910">
        <v>3.5</v>
      </c>
      <c r="N1910" t="s">
        <v>68</v>
      </c>
      <c r="O1910" t="s">
        <v>42</v>
      </c>
      <c r="P1910" t="s">
        <v>43</v>
      </c>
      <c r="Q1910">
        <v>236.58</v>
      </c>
      <c r="R1910">
        <v>35.49</v>
      </c>
      <c r="S1910">
        <v>201.09</v>
      </c>
      <c r="T1910">
        <v>15</v>
      </c>
      <c r="U1910">
        <v>216.09</v>
      </c>
      <c r="V1910">
        <v>36</v>
      </c>
      <c r="W1910">
        <v>0</v>
      </c>
      <c r="X1910" t="s">
        <v>44</v>
      </c>
      <c r="Y1910">
        <v>11</v>
      </c>
      <c r="Z1910">
        <v>22.12</v>
      </c>
      <c r="AA1910">
        <v>0</v>
      </c>
    </row>
    <row r="1911" spans="1:27" x14ac:dyDescent="0.25">
      <c r="A1911" t="s">
        <v>1990</v>
      </c>
      <c r="B1911" s="6">
        <v>45887</v>
      </c>
      <c r="C1911" t="s">
        <v>84</v>
      </c>
      <c r="D1911" t="s">
        <v>28</v>
      </c>
      <c r="E1911" t="s">
        <v>47</v>
      </c>
      <c r="F1911" t="s">
        <v>86</v>
      </c>
      <c r="G1911" t="s">
        <v>63</v>
      </c>
      <c r="H1911">
        <v>1</v>
      </c>
      <c r="I1911">
        <v>460.15</v>
      </c>
      <c r="J1911">
        <v>5</v>
      </c>
      <c r="K1911">
        <v>33</v>
      </c>
      <c r="L1911">
        <v>1.95</v>
      </c>
      <c r="M1911">
        <v>4.9000000000000004</v>
      </c>
      <c r="N1911" t="s">
        <v>41</v>
      </c>
      <c r="O1911" t="s">
        <v>33</v>
      </c>
      <c r="P1911" t="s">
        <v>43</v>
      </c>
      <c r="Q1911">
        <v>460.15</v>
      </c>
      <c r="R1911">
        <v>23.01</v>
      </c>
      <c r="S1911">
        <v>0</v>
      </c>
      <c r="T1911">
        <v>0</v>
      </c>
      <c r="U1911">
        <v>0</v>
      </c>
      <c r="V1911">
        <v>44</v>
      </c>
      <c r="W1911">
        <v>0</v>
      </c>
      <c r="X1911" t="s">
        <v>44</v>
      </c>
      <c r="Y1911">
        <v>27.9</v>
      </c>
      <c r="Z1911">
        <v>0</v>
      </c>
      <c r="AA1911">
        <v>0</v>
      </c>
    </row>
    <row r="1912" spans="1:27" x14ac:dyDescent="0.25">
      <c r="A1912" t="s">
        <v>1991</v>
      </c>
      <c r="B1912" s="6">
        <v>45888</v>
      </c>
      <c r="C1912" t="s">
        <v>80</v>
      </c>
      <c r="D1912" t="s">
        <v>38</v>
      </c>
      <c r="E1912" t="s">
        <v>29</v>
      </c>
      <c r="F1912" t="s">
        <v>86</v>
      </c>
      <c r="G1912" t="s">
        <v>98</v>
      </c>
      <c r="H1912">
        <v>1</v>
      </c>
      <c r="I1912">
        <v>351.47</v>
      </c>
      <c r="J1912">
        <v>25</v>
      </c>
      <c r="K1912">
        <v>24</v>
      </c>
      <c r="L1912">
        <v>1.44</v>
      </c>
      <c r="M1912">
        <v>3.8</v>
      </c>
      <c r="N1912" t="s">
        <v>50</v>
      </c>
      <c r="O1912" t="s">
        <v>42</v>
      </c>
      <c r="P1912" t="s">
        <v>34</v>
      </c>
      <c r="Q1912">
        <v>351.47</v>
      </c>
      <c r="R1912">
        <v>87.87</v>
      </c>
      <c r="S1912">
        <v>263.60000000000002</v>
      </c>
      <c r="T1912">
        <v>10</v>
      </c>
      <c r="U1912">
        <v>273.60000000000002</v>
      </c>
      <c r="V1912">
        <v>24</v>
      </c>
      <c r="W1912">
        <v>0</v>
      </c>
      <c r="X1912" t="s">
        <v>44</v>
      </c>
      <c r="Y1912">
        <v>17.100000000000001</v>
      </c>
      <c r="Z1912">
        <v>45.08</v>
      </c>
      <c r="AA1912">
        <v>0</v>
      </c>
    </row>
    <row r="1913" spans="1:27" x14ac:dyDescent="0.25">
      <c r="A1913" t="s">
        <v>1992</v>
      </c>
      <c r="B1913" s="6">
        <v>45888</v>
      </c>
      <c r="C1913" t="s">
        <v>37</v>
      </c>
      <c r="D1913" t="s">
        <v>54</v>
      </c>
      <c r="E1913" t="s">
        <v>47</v>
      </c>
      <c r="F1913" t="s">
        <v>86</v>
      </c>
      <c r="G1913" t="s">
        <v>136</v>
      </c>
      <c r="H1913">
        <v>6</v>
      </c>
      <c r="I1913">
        <v>27.4</v>
      </c>
      <c r="J1913">
        <v>15</v>
      </c>
      <c r="K1913">
        <v>33</v>
      </c>
      <c r="L1913">
        <v>1.55</v>
      </c>
      <c r="M1913">
        <v>5</v>
      </c>
      <c r="N1913" t="s">
        <v>68</v>
      </c>
      <c r="O1913" t="s">
        <v>33</v>
      </c>
      <c r="P1913" t="s">
        <v>43</v>
      </c>
      <c r="Q1913">
        <v>164.4</v>
      </c>
      <c r="R1913">
        <v>24.66</v>
      </c>
      <c r="S1913">
        <v>0</v>
      </c>
      <c r="T1913">
        <v>25</v>
      </c>
      <c r="U1913">
        <v>0</v>
      </c>
      <c r="V1913">
        <v>23</v>
      </c>
      <c r="W1913">
        <v>10</v>
      </c>
      <c r="X1913" t="s">
        <v>35</v>
      </c>
      <c r="Y1913">
        <v>19.600000000000001</v>
      </c>
      <c r="Z1913">
        <v>0</v>
      </c>
      <c r="AA1913">
        <v>1</v>
      </c>
    </row>
    <row r="1914" spans="1:27" x14ac:dyDescent="0.25">
      <c r="A1914" t="s">
        <v>1993</v>
      </c>
      <c r="B1914" s="6">
        <v>45888</v>
      </c>
      <c r="C1914" t="s">
        <v>58</v>
      </c>
      <c r="D1914" t="s">
        <v>38</v>
      </c>
      <c r="E1914" t="s">
        <v>47</v>
      </c>
      <c r="F1914" t="s">
        <v>76</v>
      </c>
      <c r="G1914" t="s">
        <v>63</v>
      </c>
      <c r="H1914">
        <v>1</v>
      </c>
      <c r="I1914">
        <v>258.25</v>
      </c>
      <c r="J1914">
        <v>15</v>
      </c>
      <c r="K1914">
        <v>28</v>
      </c>
      <c r="L1914">
        <v>1.42</v>
      </c>
      <c r="M1914">
        <v>3.8</v>
      </c>
      <c r="N1914" t="s">
        <v>68</v>
      </c>
      <c r="O1914" t="s">
        <v>42</v>
      </c>
      <c r="P1914" t="s">
        <v>64</v>
      </c>
      <c r="Q1914">
        <v>258.25</v>
      </c>
      <c r="R1914">
        <v>38.74</v>
      </c>
      <c r="S1914">
        <v>219.51</v>
      </c>
      <c r="T1914">
        <v>25</v>
      </c>
      <c r="U1914">
        <v>244.51</v>
      </c>
      <c r="V1914">
        <v>16</v>
      </c>
      <c r="W1914">
        <v>12</v>
      </c>
      <c r="X1914" t="s">
        <v>35</v>
      </c>
      <c r="Y1914">
        <v>29.3</v>
      </c>
      <c r="Z1914">
        <v>64.319999999999993</v>
      </c>
      <c r="AA1914">
        <v>1</v>
      </c>
    </row>
    <row r="1915" spans="1:27" x14ac:dyDescent="0.25">
      <c r="A1915" t="s">
        <v>1994</v>
      </c>
      <c r="B1915" s="6">
        <v>45888</v>
      </c>
      <c r="C1915" t="s">
        <v>53</v>
      </c>
      <c r="D1915" t="s">
        <v>66</v>
      </c>
      <c r="E1915" t="s">
        <v>29</v>
      </c>
      <c r="F1915" t="s">
        <v>93</v>
      </c>
      <c r="G1915" t="s">
        <v>144</v>
      </c>
      <c r="H1915">
        <v>3</v>
      </c>
      <c r="I1915">
        <v>49.35</v>
      </c>
      <c r="J1915">
        <v>10</v>
      </c>
      <c r="K1915">
        <v>24</v>
      </c>
      <c r="L1915">
        <v>3.19</v>
      </c>
      <c r="M1915">
        <v>4.8</v>
      </c>
      <c r="N1915" t="s">
        <v>41</v>
      </c>
      <c r="O1915" t="s">
        <v>42</v>
      </c>
      <c r="P1915" t="s">
        <v>43</v>
      </c>
      <c r="Q1915">
        <v>148.05000000000001</v>
      </c>
      <c r="R1915">
        <v>14.8</v>
      </c>
      <c r="S1915">
        <v>133.25</v>
      </c>
      <c r="T1915">
        <v>10</v>
      </c>
      <c r="U1915">
        <v>143.25</v>
      </c>
      <c r="V1915">
        <v>26</v>
      </c>
      <c r="W1915">
        <v>0</v>
      </c>
      <c r="X1915" t="s">
        <v>44</v>
      </c>
      <c r="Y1915">
        <v>30.5</v>
      </c>
      <c r="Z1915">
        <v>40.64</v>
      </c>
      <c r="AA1915">
        <v>0</v>
      </c>
    </row>
    <row r="1916" spans="1:27" x14ac:dyDescent="0.25">
      <c r="A1916" t="s">
        <v>1995</v>
      </c>
      <c r="B1916" s="6">
        <v>45888</v>
      </c>
      <c r="C1916" t="s">
        <v>53</v>
      </c>
      <c r="D1916" t="s">
        <v>38</v>
      </c>
      <c r="E1916" t="s">
        <v>47</v>
      </c>
      <c r="F1916" t="s">
        <v>76</v>
      </c>
      <c r="G1916" t="s">
        <v>70</v>
      </c>
      <c r="H1916">
        <v>3</v>
      </c>
      <c r="I1916">
        <v>227.7</v>
      </c>
      <c r="J1916">
        <v>20</v>
      </c>
      <c r="K1916">
        <v>29</v>
      </c>
      <c r="L1916">
        <v>0.76</v>
      </c>
      <c r="M1916">
        <v>3.4</v>
      </c>
      <c r="N1916" t="s">
        <v>32</v>
      </c>
      <c r="O1916" t="s">
        <v>42</v>
      </c>
      <c r="P1916" t="s">
        <v>56</v>
      </c>
      <c r="Q1916">
        <v>683.1</v>
      </c>
      <c r="R1916">
        <v>136.62</v>
      </c>
      <c r="S1916">
        <v>546.48</v>
      </c>
      <c r="T1916">
        <v>0</v>
      </c>
      <c r="U1916">
        <v>546.48</v>
      </c>
      <c r="V1916">
        <v>21</v>
      </c>
      <c r="W1916">
        <v>8</v>
      </c>
      <c r="X1916" t="s">
        <v>35</v>
      </c>
      <c r="Y1916">
        <v>20.9</v>
      </c>
      <c r="Z1916">
        <v>114.21</v>
      </c>
      <c r="AA1916">
        <v>1</v>
      </c>
    </row>
    <row r="1917" spans="1:27" x14ac:dyDescent="0.25">
      <c r="A1917" t="s">
        <v>1996</v>
      </c>
      <c r="B1917" s="6">
        <v>45888</v>
      </c>
      <c r="C1917" t="s">
        <v>88</v>
      </c>
      <c r="D1917" t="s">
        <v>66</v>
      </c>
      <c r="E1917" t="s">
        <v>47</v>
      </c>
      <c r="F1917" t="s">
        <v>73</v>
      </c>
      <c r="G1917" t="s">
        <v>117</v>
      </c>
      <c r="H1917">
        <v>2</v>
      </c>
      <c r="I1917">
        <v>243.62</v>
      </c>
      <c r="J1917">
        <v>0</v>
      </c>
      <c r="K1917">
        <v>35</v>
      </c>
      <c r="L1917">
        <v>7.35</v>
      </c>
      <c r="M1917">
        <v>4.5</v>
      </c>
      <c r="N1917" t="s">
        <v>50</v>
      </c>
      <c r="O1917" t="s">
        <v>42</v>
      </c>
      <c r="P1917" t="s">
        <v>56</v>
      </c>
      <c r="Q1917">
        <v>487.24</v>
      </c>
      <c r="R1917">
        <v>0</v>
      </c>
      <c r="S1917">
        <v>487.24</v>
      </c>
      <c r="T1917">
        <v>0</v>
      </c>
      <c r="U1917">
        <v>487.24</v>
      </c>
      <c r="V1917">
        <v>30</v>
      </c>
      <c r="W1917">
        <v>5</v>
      </c>
      <c r="X1917" t="s">
        <v>44</v>
      </c>
      <c r="Y1917">
        <v>17.7</v>
      </c>
      <c r="Z1917">
        <v>86.24</v>
      </c>
      <c r="AA1917">
        <v>0</v>
      </c>
    </row>
    <row r="1918" spans="1:27" x14ac:dyDescent="0.25">
      <c r="A1918" t="s">
        <v>1997</v>
      </c>
      <c r="B1918" s="6">
        <v>45888</v>
      </c>
      <c r="C1918" t="s">
        <v>37</v>
      </c>
      <c r="D1918" t="s">
        <v>46</v>
      </c>
      <c r="E1918" t="s">
        <v>47</v>
      </c>
      <c r="F1918" t="s">
        <v>86</v>
      </c>
      <c r="G1918" t="s">
        <v>117</v>
      </c>
      <c r="H1918">
        <v>3</v>
      </c>
      <c r="I1918">
        <v>430.7</v>
      </c>
      <c r="J1918">
        <v>10</v>
      </c>
      <c r="K1918">
        <v>25</v>
      </c>
      <c r="L1918">
        <v>5.86</v>
      </c>
      <c r="M1918">
        <v>4.2</v>
      </c>
      <c r="N1918" t="s">
        <v>68</v>
      </c>
      <c r="O1918" t="s">
        <v>42</v>
      </c>
      <c r="P1918" t="s">
        <v>34</v>
      </c>
      <c r="Q1918">
        <v>1292.0999999999999</v>
      </c>
      <c r="R1918">
        <v>129.21</v>
      </c>
      <c r="S1918">
        <v>1162.8900000000001</v>
      </c>
      <c r="T1918">
        <v>0</v>
      </c>
      <c r="U1918">
        <v>1162.8900000000001</v>
      </c>
      <c r="V1918">
        <v>17</v>
      </c>
      <c r="W1918">
        <v>8</v>
      </c>
      <c r="X1918" t="s">
        <v>35</v>
      </c>
      <c r="Y1918">
        <v>16.8</v>
      </c>
      <c r="Z1918">
        <v>195.37</v>
      </c>
      <c r="AA1918">
        <v>1</v>
      </c>
    </row>
    <row r="1919" spans="1:27" x14ac:dyDescent="0.25">
      <c r="A1919" t="s">
        <v>1998</v>
      </c>
      <c r="B1919" s="6">
        <v>45888</v>
      </c>
      <c r="C1919" t="s">
        <v>37</v>
      </c>
      <c r="D1919" t="s">
        <v>46</v>
      </c>
      <c r="E1919" t="s">
        <v>47</v>
      </c>
      <c r="F1919" t="s">
        <v>30</v>
      </c>
      <c r="G1919" t="s">
        <v>98</v>
      </c>
      <c r="H1919">
        <v>2</v>
      </c>
      <c r="I1919">
        <v>105.26</v>
      </c>
      <c r="J1919">
        <v>15</v>
      </c>
      <c r="K1919">
        <v>33</v>
      </c>
      <c r="L1919">
        <v>2.75</v>
      </c>
      <c r="M1919">
        <v>2.9</v>
      </c>
      <c r="N1919" t="s">
        <v>60</v>
      </c>
      <c r="O1919" t="s">
        <v>42</v>
      </c>
      <c r="P1919" t="s">
        <v>64</v>
      </c>
      <c r="Q1919">
        <v>210.52</v>
      </c>
      <c r="R1919">
        <v>31.58</v>
      </c>
      <c r="S1919">
        <v>178.94</v>
      </c>
      <c r="T1919">
        <v>25</v>
      </c>
      <c r="U1919">
        <v>203.94</v>
      </c>
      <c r="V1919">
        <v>17</v>
      </c>
      <c r="W1919">
        <v>16</v>
      </c>
      <c r="X1919" t="s">
        <v>35</v>
      </c>
      <c r="Y1919">
        <v>30</v>
      </c>
      <c r="Z1919">
        <v>53.68</v>
      </c>
      <c r="AA1919">
        <v>1</v>
      </c>
    </row>
    <row r="1920" spans="1:27" x14ac:dyDescent="0.25">
      <c r="A1920" t="s">
        <v>1999</v>
      </c>
      <c r="B1920" s="6">
        <v>45888</v>
      </c>
      <c r="C1920" t="s">
        <v>88</v>
      </c>
      <c r="D1920" t="s">
        <v>46</v>
      </c>
      <c r="E1920" t="s">
        <v>47</v>
      </c>
      <c r="F1920" t="s">
        <v>86</v>
      </c>
      <c r="G1920" t="s">
        <v>63</v>
      </c>
      <c r="H1920">
        <v>2</v>
      </c>
      <c r="I1920">
        <v>187.68</v>
      </c>
      <c r="J1920">
        <v>0</v>
      </c>
      <c r="K1920">
        <v>27</v>
      </c>
      <c r="L1920">
        <v>5.66</v>
      </c>
      <c r="M1920">
        <v>5</v>
      </c>
      <c r="N1920" t="s">
        <v>68</v>
      </c>
      <c r="O1920" t="s">
        <v>42</v>
      </c>
      <c r="P1920" t="s">
        <v>43</v>
      </c>
      <c r="Q1920">
        <v>375.36</v>
      </c>
      <c r="R1920">
        <v>0</v>
      </c>
      <c r="S1920">
        <v>375.36</v>
      </c>
      <c r="T1920">
        <v>0</v>
      </c>
      <c r="U1920">
        <v>375.36</v>
      </c>
      <c r="V1920">
        <v>26</v>
      </c>
      <c r="W1920">
        <v>1</v>
      </c>
      <c r="X1920" t="s">
        <v>44</v>
      </c>
      <c r="Y1920">
        <v>27</v>
      </c>
      <c r="Z1920">
        <v>101.35</v>
      </c>
      <c r="AA1920">
        <v>0</v>
      </c>
    </row>
    <row r="1921" spans="1:27" x14ac:dyDescent="0.25">
      <c r="A1921" t="s">
        <v>2000</v>
      </c>
      <c r="B1921" s="6">
        <v>45888</v>
      </c>
      <c r="C1921" t="s">
        <v>84</v>
      </c>
      <c r="D1921" t="s">
        <v>46</v>
      </c>
      <c r="E1921" t="s">
        <v>29</v>
      </c>
      <c r="F1921" t="s">
        <v>30</v>
      </c>
      <c r="G1921" t="s">
        <v>40</v>
      </c>
      <c r="H1921">
        <v>2</v>
      </c>
      <c r="I1921">
        <v>280.48</v>
      </c>
      <c r="J1921">
        <v>5</v>
      </c>
      <c r="K1921">
        <v>23</v>
      </c>
      <c r="L1921">
        <v>0.92</v>
      </c>
      <c r="M1921">
        <v>3.9</v>
      </c>
      <c r="N1921" t="s">
        <v>32</v>
      </c>
      <c r="O1921" t="s">
        <v>33</v>
      </c>
      <c r="P1921" t="s">
        <v>34</v>
      </c>
      <c r="Q1921">
        <v>560.96</v>
      </c>
      <c r="R1921">
        <v>28.05</v>
      </c>
      <c r="S1921">
        <v>0</v>
      </c>
      <c r="T1921">
        <v>0</v>
      </c>
      <c r="U1921">
        <v>0</v>
      </c>
      <c r="V1921">
        <v>24</v>
      </c>
      <c r="W1921">
        <v>0</v>
      </c>
      <c r="X1921" t="s">
        <v>44</v>
      </c>
      <c r="Y1921">
        <v>19.600000000000001</v>
      </c>
      <c r="Z1921">
        <v>0</v>
      </c>
      <c r="AA1921">
        <v>0</v>
      </c>
    </row>
    <row r="1922" spans="1:27" x14ac:dyDescent="0.25">
      <c r="A1922" t="s">
        <v>2001</v>
      </c>
      <c r="B1922" s="6">
        <v>45888</v>
      </c>
      <c r="C1922" t="s">
        <v>80</v>
      </c>
      <c r="D1922" t="s">
        <v>54</v>
      </c>
      <c r="E1922" t="s">
        <v>29</v>
      </c>
      <c r="F1922" t="s">
        <v>48</v>
      </c>
      <c r="G1922" t="s">
        <v>31</v>
      </c>
      <c r="H1922">
        <v>7</v>
      </c>
      <c r="I1922">
        <v>374.92</v>
      </c>
      <c r="J1922">
        <v>5</v>
      </c>
      <c r="K1922">
        <v>22</v>
      </c>
      <c r="L1922">
        <v>0.9</v>
      </c>
      <c r="M1922">
        <v>4.8</v>
      </c>
      <c r="N1922" t="s">
        <v>68</v>
      </c>
      <c r="O1922" t="s">
        <v>42</v>
      </c>
      <c r="P1922" t="s">
        <v>64</v>
      </c>
      <c r="Q1922">
        <v>2624.44</v>
      </c>
      <c r="R1922">
        <v>131.22</v>
      </c>
      <c r="S1922">
        <v>2493.2199999999998</v>
      </c>
      <c r="T1922">
        <v>0</v>
      </c>
      <c r="U1922">
        <v>2493.2199999999998</v>
      </c>
      <c r="V1922">
        <v>24</v>
      </c>
      <c r="W1922">
        <v>0</v>
      </c>
      <c r="X1922" t="s">
        <v>44</v>
      </c>
      <c r="Y1922">
        <v>30.8</v>
      </c>
      <c r="Z1922">
        <v>767.91</v>
      </c>
      <c r="AA1922">
        <v>0</v>
      </c>
    </row>
    <row r="1923" spans="1:27" x14ac:dyDescent="0.25">
      <c r="A1923" t="s">
        <v>2002</v>
      </c>
      <c r="B1923" s="6">
        <v>45888</v>
      </c>
      <c r="C1923" t="s">
        <v>88</v>
      </c>
      <c r="D1923" t="s">
        <v>54</v>
      </c>
      <c r="E1923" t="s">
        <v>29</v>
      </c>
      <c r="F1923" t="s">
        <v>76</v>
      </c>
      <c r="G1923" t="s">
        <v>144</v>
      </c>
      <c r="H1923">
        <v>1</v>
      </c>
      <c r="I1923">
        <v>82.97</v>
      </c>
      <c r="J1923">
        <v>5</v>
      </c>
      <c r="K1923">
        <v>23</v>
      </c>
      <c r="L1923">
        <v>4.22</v>
      </c>
      <c r="M1923">
        <v>3.4</v>
      </c>
      <c r="N1923" t="s">
        <v>68</v>
      </c>
      <c r="O1923" t="s">
        <v>42</v>
      </c>
      <c r="P1923" t="s">
        <v>34</v>
      </c>
      <c r="Q1923">
        <v>82.97</v>
      </c>
      <c r="R1923">
        <v>4.1500000000000004</v>
      </c>
      <c r="S1923">
        <v>78.819999999999993</v>
      </c>
      <c r="T1923">
        <v>20</v>
      </c>
      <c r="U1923">
        <v>98.82</v>
      </c>
      <c r="V1923">
        <v>23</v>
      </c>
      <c r="W1923">
        <v>0</v>
      </c>
      <c r="X1923" t="s">
        <v>44</v>
      </c>
      <c r="Y1923">
        <v>31.4</v>
      </c>
      <c r="Z1923">
        <v>24.75</v>
      </c>
      <c r="AA1923">
        <v>0</v>
      </c>
    </row>
    <row r="1924" spans="1:27" x14ac:dyDescent="0.25">
      <c r="A1924" t="s">
        <v>2003</v>
      </c>
      <c r="B1924" s="6">
        <v>45889</v>
      </c>
      <c r="C1924" t="s">
        <v>27</v>
      </c>
      <c r="D1924" t="s">
        <v>46</v>
      </c>
      <c r="E1924" t="s">
        <v>47</v>
      </c>
      <c r="F1924" t="s">
        <v>76</v>
      </c>
      <c r="G1924" t="s">
        <v>136</v>
      </c>
      <c r="H1924">
        <v>4</v>
      </c>
      <c r="I1924">
        <v>113.97</v>
      </c>
      <c r="J1924">
        <v>5</v>
      </c>
      <c r="K1924">
        <v>32</v>
      </c>
      <c r="L1924">
        <v>5.51</v>
      </c>
      <c r="M1924">
        <v>3</v>
      </c>
      <c r="N1924" t="s">
        <v>68</v>
      </c>
      <c r="O1924" t="s">
        <v>42</v>
      </c>
      <c r="P1924" t="s">
        <v>51</v>
      </c>
      <c r="Q1924">
        <v>455.88</v>
      </c>
      <c r="R1924">
        <v>22.79</v>
      </c>
      <c r="S1924">
        <v>433.09</v>
      </c>
      <c r="T1924">
        <v>0</v>
      </c>
      <c r="U1924">
        <v>433.09</v>
      </c>
      <c r="V1924">
        <v>39</v>
      </c>
      <c r="W1924">
        <v>0</v>
      </c>
      <c r="X1924" t="s">
        <v>44</v>
      </c>
      <c r="Y1924">
        <v>22.7</v>
      </c>
      <c r="Z1924">
        <v>98.31</v>
      </c>
      <c r="AA1924">
        <v>0</v>
      </c>
    </row>
    <row r="1925" spans="1:27" x14ac:dyDescent="0.25">
      <c r="A1925" t="s">
        <v>2004</v>
      </c>
      <c r="B1925" s="6">
        <v>45889</v>
      </c>
      <c r="C1925" t="s">
        <v>53</v>
      </c>
      <c r="D1925" t="s">
        <v>28</v>
      </c>
      <c r="E1925" t="s">
        <v>29</v>
      </c>
      <c r="F1925" t="s">
        <v>59</v>
      </c>
      <c r="G1925" t="s">
        <v>40</v>
      </c>
      <c r="H1925">
        <v>2</v>
      </c>
      <c r="I1925">
        <v>495.55</v>
      </c>
      <c r="J1925">
        <v>15</v>
      </c>
      <c r="K1925">
        <v>26</v>
      </c>
      <c r="L1925">
        <v>4.2699999999999996</v>
      </c>
      <c r="M1925">
        <v>3.6</v>
      </c>
      <c r="N1925" t="s">
        <v>32</v>
      </c>
      <c r="O1925" t="s">
        <v>42</v>
      </c>
      <c r="P1925" t="s">
        <v>56</v>
      </c>
      <c r="Q1925">
        <v>991.1</v>
      </c>
      <c r="R1925">
        <v>148.66</v>
      </c>
      <c r="S1925">
        <v>842.44</v>
      </c>
      <c r="T1925">
        <v>0</v>
      </c>
      <c r="U1925">
        <v>842.44</v>
      </c>
      <c r="V1925">
        <v>43</v>
      </c>
      <c r="W1925">
        <v>0</v>
      </c>
      <c r="X1925" t="s">
        <v>44</v>
      </c>
      <c r="Y1925">
        <v>13.9</v>
      </c>
      <c r="Z1925">
        <v>117.1</v>
      </c>
      <c r="AA1925">
        <v>0</v>
      </c>
    </row>
    <row r="1926" spans="1:27" x14ac:dyDescent="0.25">
      <c r="A1926" t="s">
        <v>2005</v>
      </c>
      <c r="B1926" s="6">
        <v>45889</v>
      </c>
      <c r="C1926" t="s">
        <v>58</v>
      </c>
      <c r="D1926" t="s">
        <v>66</v>
      </c>
      <c r="E1926" t="s">
        <v>29</v>
      </c>
      <c r="F1926" t="s">
        <v>76</v>
      </c>
      <c r="G1926" t="s">
        <v>136</v>
      </c>
      <c r="H1926">
        <v>1</v>
      </c>
      <c r="I1926">
        <v>318.83999999999997</v>
      </c>
      <c r="J1926">
        <v>5</v>
      </c>
      <c r="K1926">
        <v>41</v>
      </c>
      <c r="L1926">
        <v>6.39</v>
      </c>
      <c r="M1926">
        <v>4.5</v>
      </c>
      <c r="N1926" t="s">
        <v>60</v>
      </c>
      <c r="O1926" t="s">
        <v>42</v>
      </c>
      <c r="P1926" t="s">
        <v>51</v>
      </c>
      <c r="Q1926">
        <v>318.83999999999997</v>
      </c>
      <c r="R1926">
        <v>15.94</v>
      </c>
      <c r="S1926">
        <v>302.89999999999998</v>
      </c>
      <c r="T1926">
        <v>0</v>
      </c>
      <c r="U1926">
        <v>302.89999999999998</v>
      </c>
      <c r="V1926">
        <v>33</v>
      </c>
      <c r="W1926">
        <v>8</v>
      </c>
      <c r="X1926" t="s">
        <v>35</v>
      </c>
      <c r="Y1926">
        <v>19.899999999999999</v>
      </c>
      <c r="Z1926">
        <v>60.28</v>
      </c>
      <c r="AA1926">
        <v>1</v>
      </c>
    </row>
    <row r="1927" spans="1:27" x14ac:dyDescent="0.25">
      <c r="A1927" t="s">
        <v>2006</v>
      </c>
      <c r="B1927" s="6">
        <v>45889</v>
      </c>
      <c r="C1927" t="s">
        <v>75</v>
      </c>
      <c r="D1927" t="s">
        <v>66</v>
      </c>
      <c r="E1927" t="s">
        <v>47</v>
      </c>
      <c r="F1927" t="s">
        <v>59</v>
      </c>
      <c r="G1927" t="s">
        <v>55</v>
      </c>
      <c r="H1927">
        <v>1</v>
      </c>
      <c r="I1927">
        <v>323.33</v>
      </c>
      <c r="J1927">
        <v>0</v>
      </c>
      <c r="K1927">
        <v>29</v>
      </c>
      <c r="L1927">
        <v>7.27</v>
      </c>
      <c r="M1927">
        <v>3.8</v>
      </c>
      <c r="N1927" t="s">
        <v>32</v>
      </c>
      <c r="O1927" t="s">
        <v>33</v>
      </c>
      <c r="P1927" t="s">
        <v>56</v>
      </c>
      <c r="Q1927">
        <v>323.33</v>
      </c>
      <c r="R1927">
        <v>0</v>
      </c>
      <c r="S1927">
        <v>0</v>
      </c>
      <c r="T1927">
        <v>0</v>
      </c>
      <c r="U1927">
        <v>0</v>
      </c>
      <c r="V1927">
        <v>28</v>
      </c>
      <c r="W1927">
        <v>1</v>
      </c>
      <c r="X1927" t="s">
        <v>44</v>
      </c>
      <c r="Y1927">
        <v>15.7</v>
      </c>
      <c r="Z1927">
        <v>0</v>
      </c>
      <c r="AA1927">
        <v>0</v>
      </c>
    </row>
    <row r="1928" spans="1:27" x14ac:dyDescent="0.25">
      <c r="A1928" t="s">
        <v>2007</v>
      </c>
      <c r="B1928" s="6">
        <v>45889</v>
      </c>
      <c r="C1928" t="s">
        <v>53</v>
      </c>
      <c r="D1928" t="s">
        <v>46</v>
      </c>
      <c r="E1928" t="s">
        <v>47</v>
      </c>
      <c r="F1928" t="s">
        <v>76</v>
      </c>
      <c r="G1928" t="s">
        <v>70</v>
      </c>
      <c r="H1928">
        <v>2</v>
      </c>
      <c r="I1928">
        <v>496.1</v>
      </c>
      <c r="J1928">
        <v>20</v>
      </c>
      <c r="K1928">
        <v>37</v>
      </c>
      <c r="L1928">
        <v>3.03</v>
      </c>
      <c r="M1928">
        <v>3.4</v>
      </c>
      <c r="N1928" t="s">
        <v>50</v>
      </c>
      <c r="O1928" t="s">
        <v>33</v>
      </c>
      <c r="P1928" t="s">
        <v>51</v>
      </c>
      <c r="Q1928">
        <v>992.2</v>
      </c>
      <c r="R1928">
        <v>198.44</v>
      </c>
      <c r="S1928">
        <v>0</v>
      </c>
      <c r="T1928">
        <v>0</v>
      </c>
      <c r="U1928">
        <v>0</v>
      </c>
      <c r="V1928">
        <v>29</v>
      </c>
      <c r="W1928">
        <v>8</v>
      </c>
      <c r="X1928" t="s">
        <v>35</v>
      </c>
      <c r="Y1928">
        <v>26.7</v>
      </c>
      <c r="Z1928">
        <v>0</v>
      </c>
      <c r="AA1928">
        <v>1</v>
      </c>
    </row>
    <row r="1929" spans="1:27" x14ac:dyDescent="0.25">
      <c r="A1929" t="s">
        <v>2008</v>
      </c>
      <c r="B1929" s="6">
        <v>45889</v>
      </c>
      <c r="C1929" t="s">
        <v>88</v>
      </c>
      <c r="D1929" t="s">
        <v>54</v>
      </c>
      <c r="E1929" t="s">
        <v>29</v>
      </c>
      <c r="F1929" t="s">
        <v>111</v>
      </c>
      <c r="G1929" t="s">
        <v>55</v>
      </c>
      <c r="H1929">
        <v>7</v>
      </c>
      <c r="I1929">
        <v>377.35</v>
      </c>
      <c r="J1929">
        <v>0</v>
      </c>
      <c r="K1929">
        <v>24</v>
      </c>
      <c r="L1929">
        <v>6.21</v>
      </c>
      <c r="M1929">
        <v>4.9000000000000004</v>
      </c>
      <c r="N1929" t="s">
        <v>50</v>
      </c>
      <c r="O1929" t="s">
        <v>42</v>
      </c>
      <c r="P1929" t="s">
        <v>51</v>
      </c>
      <c r="Q1929">
        <v>2641.45</v>
      </c>
      <c r="R1929">
        <v>0</v>
      </c>
      <c r="S1929">
        <v>2641.45</v>
      </c>
      <c r="T1929">
        <v>0</v>
      </c>
      <c r="U1929">
        <v>2641.45</v>
      </c>
      <c r="V1929">
        <v>32</v>
      </c>
      <c r="W1929">
        <v>0</v>
      </c>
      <c r="X1929" t="s">
        <v>44</v>
      </c>
      <c r="Y1929">
        <v>8.1</v>
      </c>
      <c r="Z1929">
        <v>213.96</v>
      </c>
      <c r="AA1929">
        <v>0</v>
      </c>
    </row>
    <row r="1930" spans="1:27" x14ac:dyDescent="0.25">
      <c r="A1930" t="s">
        <v>2009</v>
      </c>
      <c r="B1930" s="6">
        <v>45889</v>
      </c>
      <c r="C1930" t="s">
        <v>75</v>
      </c>
      <c r="D1930" t="s">
        <v>28</v>
      </c>
      <c r="E1930" t="s">
        <v>29</v>
      </c>
      <c r="F1930" t="s">
        <v>76</v>
      </c>
      <c r="G1930" t="s">
        <v>78</v>
      </c>
      <c r="H1930">
        <v>1</v>
      </c>
      <c r="I1930">
        <v>117</v>
      </c>
      <c r="J1930">
        <v>5</v>
      </c>
      <c r="K1930">
        <v>22</v>
      </c>
      <c r="L1930">
        <v>4.57</v>
      </c>
      <c r="M1930">
        <v>4.5</v>
      </c>
      <c r="N1930" t="s">
        <v>41</v>
      </c>
      <c r="O1930" t="s">
        <v>33</v>
      </c>
      <c r="P1930" t="s">
        <v>64</v>
      </c>
      <c r="Q1930">
        <v>117</v>
      </c>
      <c r="R1930">
        <v>5.85</v>
      </c>
      <c r="S1930">
        <v>0</v>
      </c>
      <c r="T1930">
        <v>20</v>
      </c>
      <c r="U1930">
        <v>0</v>
      </c>
      <c r="V1930">
        <v>30</v>
      </c>
      <c r="W1930">
        <v>0</v>
      </c>
      <c r="X1930" t="s">
        <v>44</v>
      </c>
      <c r="Y1930">
        <v>31.5</v>
      </c>
      <c r="Z1930">
        <v>0</v>
      </c>
      <c r="AA1930">
        <v>0</v>
      </c>
    </row>
    <row r="1931" spans="1:27" x14ac:dyDescent="0.25">
      <c r="A1931" t="s">
        <v>2010</v>
      </c>
      <c r="B1931" s="6">
        <v>45890</v>
      </c>
      <c r="C1931" t="s">
        <v>37</v>
      </c>
      <c r="D1931" t="s">
        <v>46</v>
      </c>
      <c r="E1931" t="s">
        <v>29</v>
      </c>
      <c r="F1931" t="s">
        <v>86</v>
      </c>
      <c r="G1931" t="s">
        <v>98</v>
      </c>
      <c r="H1931">
        <v>3</v>
      </c>
      <c r="I1931">
        <v>386.91</v>
      </c>
      <c r="J1931">
        <v>20</v>
      </c>
      <c r="K1931">
        <v>30</v>
      </c>
      <c r="L1931">
        <v>3.98</v>
      </c>
      <c r="M1931">
        <v>4.4000000000000004</v>
      </c>
      <c r="N1931" t="s">
        <v>32</v>
      </c>
      <c r="O1931" t="s">
        <v>42</v>
      </c>
      <c r="P1931" t="s">
        <v>34</v>
      </c>
      <c r="Q1931">
        <v>1160.73</v>
      </c>
      <c r="R1931">
        <v>232.15</v>
      </c>
      <c r="S1931">
        <v>928.58</v>
      </c>
      <c r="T1931">
        <v>0</v>
      </c>
      <c r="U1931">
        <v>928.58</v>
      </c>
      <c r="V1931">
        <v>35</v>
      </c>
      <c r="W1931">
        <v>0</v>
      </c>
      <c r="X1931" t="s">
        <v>44</v>
      </c>
      <c r="Y1931">
        <v>16.899999999999999</v>
      </c>
      <c r="Z1931">
        <v>156.93</v>
      </c>
      <c r="AA1931">
        <v>0</v>
      </c>
    </row>
    <row r="1932" spans="1:27" x14ac:dyDescent="0.25">
      <c r="A1932" t="s">
        <v>2011</v>
      </c>
      <c r="B1932" s="6">
        <v>45890</v>
      </c>
      <c r="C1932" t="s">
        <v>80</v>
      </c>
      <c r="D1932" t="s">
        <v>38</v>
      </c>
      <c r="E1932" t="s">
        <v>47</v>
      </c>
      <c r="F1932" t="s">
        <v>93</v>
      </c>
      <c r="G1932" t="s">
        <v>63</v>
      </c>
      <c r="H1932">
        <v>7</v>
      </c>
      <c r="I1932">
        <v>153.04</v>
      </c>
      <c r="J1932">
        <v>10</v>
      </c>
      <c r="K1932">
        <v>34</v>
      </c>
      <c r="L1932">
        <v>6.44</v>
      </c>
      <c r="M1932">
        <v>4.2</v>
      </c>
      <c r="N1932" t="s">
        <v>50</v>
      </c>
      <c r="O1932" t="s">
        <v>42</v>
      </c>
      <c r="P1932" t="s">
        <v>64</v>
      </c>
      <c r="Q1932">
        <v>1071.28</v>
      </c>
      <c r="R1932">
        <v>107.13</v>
      </c>
      <c r="S1932">
        <v>964.15</v>
      </c>
      <c r="T1932">
        <v>0</v>
      </c>
      <c r="U1932">
        <v>964.15</v>
      </c>
      <c r="V1932">
        <v>30</v>
      </c>
      <c r="W1932">
        <v>4</v>
      </c>
      <c r="X1932" t="s">
        <v>44</v>
      </c>
      <c r="Y1932">
        <v>31.3</v>
      </c>
      <c r="Z1932">
        <v>301.77999999999997</v>
      </c>
      <c r="AA1932">
        <v>0</v>
      </c>
    </row>
    <row r="1933" spans="1:27" x14ac:dyDescent="0.25">
      <c r="A1933" t="s">
        <v>2012</v>
      </c>
      <c r="B1933" s="6">
        <v>45890</v>
      </c>
      <c r="C1933" t="s">
        <v>88</v>
      </c>
      <c r="D1933" t="s">
        <v>28</v>
      </c>
      <c r="E1933" t="s">
        <v>29</v>
      </c>
      <c r="F1933" t="s">
        <v>86</v>
      </c>
      <c r="G1933" t="s">
        <v>31</v>
      </c>
      <c r="H1933">
        <v>6</v>
      </c>
      <c r="I1933">
        <v>137.71</v>
      </c>
      <c r="J1933">
        <v>10</v>
      </c>
      <c r="K1933">
        <v>31</v>
      </c>
      <c r="L1933">
        <v>1.08</v>
      </c>
      <c r="M1933">
        <v>3.7</v>
      </c>
      <c r="N1933" t="s">
        <v>68</v>
      </c>
      <c r="O1933" t="s">
        <v>42</v>
      </c>
      <c r="P1933" t="s">
        <v>64</v>
      </c>
      <c r="Q1933">
        <v>826.26</v>
      </c>
      <c r="R1933">
        <v>82.63</v>
      </c>
      <c r="S1933">
        <v>743.63</v>
      </c>
      <c r="T1933">
        <v>0</v>
      </c>
      <c r="U1933">
        <v>743.63</v>
      </c>
      <c r="V1933">
        <v>15</v>
      </c>
      <c r="W1933">
        <v>16</v>
      </c>
      <c r="X1933" t="s">
        <v>35</v>
      </c>
      <c r="Y1933">
        <v>25.6</v>
      </c>
      <c r="Z1933">
        <v>190.37</v>
      </c>
      <c r="AA1933">
        <v>1</v>
      </c>
    </row>
    <row r="1934" spans="1:27" x14ac:dyDescent="0.25">
      <c r="A1934" t="s">
        <v>2013</v>
      </c>
      <c r="B1934" s="6">
        <v>45890</v>
      </c>
      <c r="C1934" t="s">
        <v>37</v>
      </c>
      <c r="D1934" t="s">
        <v>28</v>
      </c>
      <c r="E1934" t="s">
        <v>29</v>
      </c>
      <c r="F1934" t="s">
        <v>48</v>
      </c>
      <c r="G1934" t="s">
        <v>89</v>
      </c>
      <c r="H1934">
        <v>4</v>
      </c>
      <c r="I1934">
        <v>225.5</v>
      </c>
      <c r="J1934">
        <v>15</v>
      </c>
      <c r="K1934">
        <v>26</v>
      </c>
      <c r="L1934">
        <v>7.76</v>
      </c>
      <c r="M1934">
        <v>3.8</v>
      </c>
      <c r="N1934" t="s">
        <v>68</v>
      </c>
      <c r="O1934" t="s">
        <v>42</v>
      </c>
      <c r="P1934" t="s">
        <v>34</v>
      </c>
      <c r="Q1934">
        <v>902</v>
      </c>
      <c r="R1934">
        <v>135.30000000000001</v>
      </c>
      <c r="S1934">
        <v>766.7</v>
      </c>
      <c r="T1934">
        <v>0</v>
      </c>
      <c r="U1934">
        <v>766.7</v>
      </c>
      <c r="V1934">
        <v>19</v>
      </c>
      <c r="W1934">
        <v>7</v>
      </c>
      <c r="X1934" t="s">
        <v>35</v>
      </c>
      <c r="Y1934">
        <v>27.2</v>
      </c>
      <c r="Z1934">
        <v>208.54</v>
      </c>
      <c r="AA1934">
        <v>1</v>
      </c>
    </row>
    <row r="1935" spans="1:27" x14ac:dyDescent="0.25">
      <c r="A1935" t="s">
        <v>2014</v>
      </c>
      <c r="B1935" s="6">
        <v>45890</v>
      </c>
      <c r="C1935" t="s">
        <v>75</v>
      </c>
      <c r="D1935" t="s">
        <v>66</v>
      </c>
      <c r="E1935" t="s">
        <v>47</v>
      </c>
      <c r="F1935" t="s">
        <v>81</v>
      </c>
      <c r="G1935" t="s">
        <v>31</v>
      </c>
      <c r="H1935">
        <v>5</v>
      </c>
      <c r="I1935">
        <v>303.67</v>
      </c>
      <c r="J1935">
        <v>0</v>
      </c>
      <c r="K1935">
        <v>23</v>
      </c>
      <c r="L1935">
        <v>7.46</v>
      </c>
      <c r="M1935">
        <v>4.5</v>
      </c>
      <c r="N1935" t="s">
        <v>41</v>
      </c>
      <c r="O1935" t="s">
        <v>33</v>
      </c>
      <c r="P1935" t="s">
        <v>43</v>
      </c>
      <c r="Q1935">
        <v>1518.35</v>
      </c>
      <c r="R1935">
        <v>0</v>
      </c>
      <c r="S1935">
        <v>0</v>
      </c>
      <c r="T1935">
        <v>0</v>
      </c>
      <c r="U1935">
        <v>0</v>
      </c>
      <c r="V1935">
        <v>16</v>
      </c>
      <c r="W1935">
        <v>7</v>
      </c>
      <c r="X1935" t="s">
        <v>35</v>
      </c>
      <c r="Y1935">
        <v>9.6999999999999993</v>
      </c>
      <c r="Z1935">
        <v>0</v>
      </c>
      <c r="AA1935">
        <v>1</v>
      </c>
    </row>
    <row r="1936" spans="1:27" x14ac:dyDescent="0.25">
      <c r="A1936" t="s">
        <v>2015</v>
      </c>
      <c r="B1936" s="6">
        <v>45890</v>
      </c>
      <c r="C1936" t="s">
        <v>58</v>
      </c>
      <c r="D1936" t="s">
        <v>38</v>
      </c>
      <c r="E1936" t="s">
        <v>29</v>
      </c>
      <c r="F1936" t="s">
        <v>93</v>
      </c>
      <c r="G1936" t="s">
        <v>89</v>
      </c>
      <c r="H1936">
        <v>4</v>
      </c>
      <c r="I1936">
        <v>407.45</v>
      </c>
      <c r="J1936">
        <v>10</v>
      </c>
      <c r="K1936">
        <v>49</v>
      </c>
      <c r="L1936">
        <v>7.48</v>
      </c>
      <c r="M1936">
        <v>5</v>
      </c>
      <c r="N1936" t="s">
        <v>50</v>
      </c>
      <c r="O1936" t="s">
        <v>42</v>
      </c>
      <c r="P1936" t="s">
        <v>56</v>
      </c>
      <c r="Q1936">
        <v>1629.8</v>
      </c>
      <c r="R1936">
        <v>162.97999999999999</v>
      </c>
      <c r="S1936">
        <v>1466.82</v>
      </c>
      <c r="T1936">
        <v>0</v>
      </c>
      <c r="U1936">
        <v>1466.82</v>
      </c>
      <c r="V1936">
        <v>29</v>
      </c>
      <c r="W1936">
        <v>20</v>
      </c>
      <c r="X1936" t="s">
        <v>35</v>
      </c>
      <c r="Y1936">
        <v>16</v>
      </c>
      <c r="Z1936">
        <v>234.69</v>
      </c>
      <c r="AA1936">
        <v>1</v>
      </c>
    </row>
    <row r="1937" spans="1:27" x14ac:dyDescent="0.25">
      <c r="A1937" t="s">
        <v>2016</v>
      </c>
      <c r="B1937" s="6">
        <v>45890</v>
      </c>
      <c r="C1937" t="s">
        <v>84</v>
      </c>
      <c r="D1937" t="s">
        <v>46</v>
      </c>
      <c r="E1937" t="s">
        <v>47</v>
      </c>
      <c r="F1937" t="s">
        <v>73</v>
      </c>
      <c r="G1937" t="s">
        <v>98</v>
      </c>
      <c r="H1937">
        <v>6</v>
      </c>
      <c r="I1937">
        <v>221.56</v>
      </c>
      <c r="J1937">
        <v>20</v>
      </c>
      <c r="K1937">
        <v>46</v>
      </c>
      <c r="L1937">
        <v>2.29</v>
      </c>
      <c r="M1937">
        <v>4</v>
      </c>
      <c r="N1937" t="s">
        <v>68</v>
      </c>
      <c r="O1937" t="s">
        <v>42</v>
      </c>
      <c r="P1937" t="s">
        <v>56</v>
      </c>
      <c r="Q1937">
        <v>1329.36</v>
      </c>
      <c r="R1937">
        <v>265.87</v>
      </c>
      <c r="S1937">
        <v>1063.49</v>
      </c>
      <c r="T1937">
        <v>0</v>
      </c>
      <c r="U1937">
        <v>1063.49</v>
      </c>
      <c r="V1937">
        <v>24</v>
      </c>
      <c r="W1937">
        <v>22</v>
      </c>
      <c r="X1937" t="s">
        <v>35</v>
      </c>
      <c r="Y1937">
        <v>14.8</v>
      </c>
      <c r="Z1937">
        <v>157.4</v>
      </c>
      <c r="AA1937">
        <v>1</v>
      </c>
    </row>
    <row r="1938" spans="1:27" x14ac:dyDescent="0.25">
      <c r="A1938" t="s">
        <v>2017</v>
      </c>
      <c r="B1938" s="6">
        <v>45890</v>
      </c>
      <c r="C1938" t="s">
        <v>27</v>
      </c>
      <c r="D1938" t="s">
        <v>38</v>
      </c>
      <c r="E1938" t="s">
        <v>29</v>
      </c>
      <c r="F1938" t="s">
        <v>59</v>
      </c>
      <c r="G1938" t="s">
        <v>67</v>
      </c>
      <c r="H1938">
        <v>6</v>
      </c>
      <c r="I1938">
        <v>252.98</v>
      </c>
      <c r="J1938">
        <v>25</v>
      </c>
      <c r="K1938">
        <v>28</v>
      </c>
      <c r="L1938">
        <v>4.9000000000000004</v>
      </c>
      <c r="M1938">
        <v>3.2</v>
      </c>
      <c r="N1938" t="s">
        <v>50</v>
      </c>
      <c r="O1938" t="s">
        <v>42</v>
      </c>
      <c r="P1938" t="s">
        <v>34</v>
      </c>
      <c r="Q1938">
        <v>1517.88</v>
      </c>
      <c r="R1938">
        <v>379.47</v>
      </c>
      <c r="S1938">
        <v>1138.4100000000001</v>
      </c>
      <c r="T1938">
        <v>0</v>
      </c>
      <c r="U1938">
        <v>1138.4100000000001</v>
      </c>
      <c r="V1938">
        <v>21</v>
      </c>
      <c r="W1938">
        <v>7</v>
      </c>
      <c r="X1938" t="s">
        <v>35</v>
      </c>
      <c r="Y1938">
        <v>28.6</v>
      </c>
      <c r="Z1938">
        <v>325.58999999999997</v>
      </c>
      <c r="AA1938">
        <v>1</v>
      </c>
    </row>
    <row r="1939" spans="1:27" x14ac:dyDescent="0.25">
      <c r="A1939" t="s">
        <v>2018</v>
      </c>
      <c r="B1939" s="6">
        <v>45890</v>
      </c>
      <c r="C1939" t="s">
        <v>27</v>
      </c>
      <c r="D1939" t="s">
        <v>28</v>
      </c>
      <c r="E1939" t="s">
        <v>29</v>
      </c>
      <c r="F1939" t="s">
        <v>30</v>
      </c>
      <c r="G1939" t="s">
        <v>98</v>
      </c>
      <c r="H1939">
        <v>7</v>
      </c>
      <c r="I1939">
        <v>59.93</v>
      </c>
      <c r="J1939">
        <v>5</v>
      </c>
      <c r="K1939">
        <v>51</v>
      </c>
      <c r="L1939">
        <v>4.68</v>
      </c>
      <c r="M1939">
        <v>5</v>
      </c>
      <c r="N1939" t="s">
        <v>41</v>
      </c>
      <c r="O1939" t="s">
        <v>42</v>
      </c>
      <c r="P1939" t="s">
        <v>56</v>
      </c>
      <c r="Q1939">
        <v>419.51</v>
      </c>
      <c r="R1939">
        <v>20.98</v>
      </c>
      <c r="S1939">
        <v>398.53</v>
      </c>
      <c r="T1939">
        <v>0</v>
      </c>
      <c r="U1939">
        <v>398.53</v>
      </c>
      <c r="V1939">
        <v>41</v>
      </c>
      <c r="W1939">
        <v>10</v>
      </c>
      <c r="X1939" t="s">
        <v>35</v>
      </c>
      <c r="Y1939">
        <v>13.6</v>
      </c>
      <c r="Z1939">
        <v>54.2</v>
      </c>
      <c r="AA1939">
        <v>1</v>
      </c>
    </row>
    <row r="1940" spans="1:27" x14ac:dyDescent="0.25">
      <c r="A1940" t="s">
        <v>2019</v>
      </c>
      <c r="B1940" s="6">
        <v>45890</v>
      </c>
      <c r="C1940" t="s">
        <v>80</v>
      </c>
      <c r="D1940" t="s">
        <v>38</v>
      </c>
      <c r="E1940" t="s">
        <v>47</v>
      </c>
      <c r="F1940" t="s">
        <v>111</v>
      </c>
      <c r="G1940" t="s">
        <v>40</v>
      </c>
      <c r="H1940">
        <v>4</v>
      </c>
      <c r="I1940">
        <v>121.31</v>
      </c>
      <c r="J1940">
        <v>0</v>
      </c>
      <c r="K1940">
        <v>37</v>
      </c>
      <c r="L1940">
        <v>1.46</v>
      </c>
      <c r="M1940">
        <v>4.9000000000000004</v>
      </c>
      <c r="N1940" t="s">
        <v>32</v>
      </c>
      <c r="O1940" t="s">
        <v>42</v>
      </c>
      <c r="P1940" t="s">
        <v>51</v>
      </c>
      <c r="Q1940">
        <v>485.24</v>
      </c>
      <c r="R1940">
        <v>0</v>
      </c>
      <c r="S1940">
        <v>485.24</v>
      </c>
      <c r="T1940">
        <v>0</v>
      </c>
      <c r="U1940">
        <v>485.24</v>
      </c>
      <c r="V1940">
        <v>28</v>
      </c>
      <c r="W1940">
        <v>9</v>
      </c>
      <c r="X1940" t="s">
        <v>35</v>
      </c>
      <c r="Y1940">
        <v>22.2</v>
      </c>
      <c r="Z1940">
        <v>107.72</v>
      </c>
      <c r="AA1940">
        <v>1</v>
      </c>
    </row>
    <row r="1941" spans="1:27" x14ac:dyDescent="0.25">
      <c r="A1941" t="s">
        <v>2020</v>
      </c>
      <c r="B1941" s="6">
        <v>45890</v>
      </c>
      <c r="C1941" t="s">
        <v>80</v>
      </c>
      <c r="D1941" t="s">
        <v>28</v>
      </c>
      <c r="E1941" t="s">
        <v>29</v>
      </c>
      <c r="F1941" t="s">
        <v>81</v>
      </c>
      <c r="G1941" t="s">
        <v>55</v>
      </c>
      <c r="H1941">
        <v>1</v>
      </c>
      <c r="I1941">
        <v>302.82</v>
      </c>
      <c r="J1941">
        <v>5</v>
      </c>
      <c r="K1941">
        <v>33</v>
      </c>
      <c r="L1941">
        <v>2.66</v>
      </c>
      <c r="M1941">
        <v>4.2</v>
      </c>
      <c r="N1941" t="s">
        <v>50</v>
      </c>
      <c r="O1941" t="s">
        <v>42</v>
      </c>
      <c r="P1941" t="s">
        <v>56</v>
      </c>
      <c r="Q1941">
        <v>302.82</v>
      </c>
      <c r="R1941">
        <v>15.14</v>
      </c>
      <c r="S1941">
        <v>287.68</v>
      </c>
      <c r="T1941">
        <v>25</v>
      </c>
      <c r="U1941">
        <v>312.68</v>
      </c>
      <c r="V1941">
        <v>36</v>
      </c>
      <c r="W1941">
        <v>0</v>
      </c>
      <c r="X1941" t="s">
        <v>44</v>
      </c>
      <c r="Y1941">
        <v>27.1</v>
      </c>
      <c r="Z1941">
        <v>77.959999999999994</v>
      </c>
      <c r="AA1941">
        <v>0</v>
      </c>
    </row>
    <row r="1942" spans="1:27" x14ac:dyDescent="0.25">
      <c r="A1942" t="s">
        <v>2021</v>
      </c>
      <c r="B1942" s="6">
        <v>45890</v>
      </c>
      <c r="C1942" t="s">
        <v>58</v>
      </c>
      <c r="D1942" t="s">
        <v>54</v>
      </c>
      <c r="E1942" t="s">
        <v>47</v>
      </c>
      <c r="F1942" t="s">
        <v>111</v>
      </c>
      <c r="G1942" t="s">
        <v>49</v>
      </c>
      <c r="H1942">
        <v>2</v>
      </c>
      <c r="I1942">
        <v>346.5</v>
      </c>
      <c r="J1942">
        <v>25</v>
      </c>
      <c r="K1942">
        <v>34</v>
      </c>
      <c r="L1942">
        <v>7.22</v>
      </c>
      <c r="M1942">
        <v>4.7</v>
      </c>
      <c r="N1942" t="s">
        <v>60</v>
      </c>
      <c r="O1942" t="s">
        <v>42</v>
      </c>
      <c r="P1942" t="s">
        <v>64</v>
      </c>
      <c r="Q1942">
        <v>693</v>
      </c>
      <c r="R1942">
        <v>173.25</v>
      </c>
      <c r="S1942">
        <v>519.75</v>
      </c>
      <c r="T1942">
        <v>0</v>
      </c>
      <c r="U1942">
        <v>519.75</v>
      </c>
      <c r="V1942">
        <v>31</v>
      </c>
      <c r="W1942">
        <v>3</v>
      </c>
      <c r="X1942" t="s">
        <v>44</v>
      </c>
      <c r="Y1942">
        <v>16.100000000000001</v>
      </c>
      <c r="Z1942">
        <v>83.68</v>
      </c>
      <c r="AA1942">
        <v>0</v>
      </c>
    </row>
    <row r="1943" spans="1:27" x14ac:dyDescent="0.25">
      <c r="A1943" t="s">
        <v>2022</v>
      </c>
      <c r="B1943" s="6">
        <v>45890</v>
      </c>
      <c r="C1943" t="s">
        <v>75</v>
      </c>
      <c r="D1943" t="s">
        <v>28</v>
      </c>
      <c r="E1943" t="s">
        <v>47</v>
      </c>
      <c r="F1943" t="s">
        <v>81</v>
      </c>
      <c r="G1943" t="s">
        <v>49</v>
      </c>
      <c r="H1943">
        <v>2</v>
      </c>
      <c r="I1943">
        <v>159.18</v>
      </c>
      <c r="J1943">
        <v>25</v>
      </c>
      <c r="K1943">
        <v>35</v>
      </c>
      <c r="L1943">
        <v>5.6</v>
      </c>
      <c r="M1943">
        <v>3.8</v>
      </c>
      <c r="N1943" t="s">
        <v>60</v>
      </c>
      <c r="O1943" t="s">
        <v>42</v>
      </c>
      <c r="P1943" t="s">
        <v>34</v>
      </c>
      <c r="Q1943">
        <v>318.36</v>
      </c>
      <c r="R1943">
        <v>79.59</v>
      </c>
      <c r="S1943">
        <v>238.77</v>
      </c>
      <c r="T1943">
        <v>20</v>
      </c>
      <c r="U1943">
        <v>258.77</v>
      </c>
      <c r="V1943">
        <v>42</v>
      </c>
      <c r="W1943">
        <v>0</v>
      </c>
      <c r="X1943" t="s">
        <v>44</v>
      </c>
      <c r="Y1943">
        <v>16.600000000000001</v>
      </c>
      <c r="Z1943">
        <v>39.64</v>
      </c>
      <c r="AA1943">
        <v>0</v>
      </c>
    </row>
    <row r="1944" spans="1:27" x14ac:dyDescent="0.25">
      <c r="A1944" t="s">
        <v>2023</v>
      </c>
      <c r="B1944" s="6">
        <v>45891</v>
      </c>
      <c r="C1944" t="s">
        <v>58</v>
      </c>
      <c r="D1944" t="s">
        <v>28</v>
      </c>
      <c r="E1944" t="s">
        <v>47</v>
      </c>
      <c r="F1944" t="s">
        <v>81</v>
      </c>
      <c r="G1944" t="s">
        <v>117</v>
      </c>
      <c r="H1944">
        <v>4</v>
      </c>
      <c r="I1944">
        <v>239.85</v>
      </c>
      <c r="J1944">
        <v>0</v>
      </c>
      <c r="K1944">
        <v>27</v>
      </c>
      <c r="L1944">
        <v>2.41</v>
      </c>
      <c r="M1944">
        <v>4.3</v>
      </c>
      <c r="N1944" t="s">
        <v>68</v>
      </c>
      <c r="O1944" t="s">
        <v>42</v>
      </c>
      <c r="P1944" t="s">
        <v>56</v>
      </c>
      <c r="Q1944">
        <v>959.4</v>
      </c>
      <c r="R1944">
        <v>0</v>
      </c>
      <c r="S1944">
        <v>959.4</v>
      </c>
      <c r="T1944">
        <v>0</v>
      </c>
      <c r="U1944">
        <v>959.4</v>
      </c>
      <c r="V1944">
        <v>27</v>
      </c>
      <c r="W1944">
        <v>0</v>
      </c>
      <c r="X1944" t="s">
        <v>44</v>
      </c>
      <c r="Y1944">
        <v>21.7</v>
      </c>
      <c r="Z1944">
        <v>208.19</v>
      </c>
      <c r="AA1944">
        <v>0</v>
      </c>
    </row>
    <row r="1945" spans="1:27" x14ac:dyDescent="0.25">
      <c r="A1945" t="s">
        <v>2024</v>
      </c>
      <c r="B1945" s="6">
        <v>45891</v>
      </c>
      <c r="C1945" t="s">
        <v>58</v>
      </c>
      <c r="D1945" t="s">
        <v>28</v>
      </c>
      <c r="E1945" t="s">
        <v>29</v>
      </c>
      <c r="F1945" t="s">
        <v>111</v>
      </c>
      <c r="G1945" t="s">
        <v>82</v>
      </c>
      <c r="H1945">
        <v>7</v>
      </c>
      <c r="I1945">
        <v>97.89</v>
      </c>
      <c r="J1945">
        <v>5</v>
      </c>
      <c r="K1945">
        <v>25</v>
      </c>
      <c r="L1945">
        <v>4.7</v>
      </c>
      <c r="M1945">
        <v>3.1</v>
      </c>
      <c r="N1945" t="s">
        <v>68</v>
      </c>
      <c r="O1945" t="s">
        <v>42</v>
      </c>
      <c r="P1945" t="s">
        <v>43</v>
      </c>
      <c r="Q1945">
        <v>685.23</v>
      </c>
      <c r="R1945">
        <v>34.26</v>
      </c>
      <c r="S1945">
        <v>650.97</v>
      </c>
      <c r="T1945">
        <v>0</v>
      </c>
      <c r="U1945">
        <v>650.97</v>
      </c>
      <c r="V1945">
        <v>37</v>
      </c>
      <c r="W1945">
        <v>0</v>
      </c>
      <c r="X1945" t="s">
        <v>44</v>
      </c>
      <c r="Y1945">
        <v>8.3000000000000007</v>
      </c>
      <c r="Z1945">
        <v>54.03</v>
      </c>
      <c r="AA1945">
        <v>0</v>
      </c>
    </row>
    <row r="1946" spans="1:27" x14ac:dyDescent="0.25">
      <c r="A1946" t="s">
        <v>2025</v>
      </c>
      <c r="B1946" s="6">
        <v>45891</v>
      </c>
      <c r="C1946" t="s">
        <v>53</v>
      </c>
      <c r="D1946" t="s">
        <v>28</v>
      </c>
      <c r="E1946" t="s">
        <v>47</v>
      </c>
      <c r="F1946" t="s">
        <v>48</v>
      </c>
      <c r="G1946" t="s">
        <v>136</v>
      </c>
      <c r="H1946">
        <v>4</v>
      </c>
      <c r="I1946">
        <v>78.290000000000006</v>
      </c>
      <c r="J1946">
        <v>25</v>
      </c>
      <c r="K1946">
        <v>23</v>
      </c>
      <c r="L1946">
        <v>7.81</v>
      </c>
      <c r="M1946">
        <v>3.9</v>
      </c>
      <c r="N1946" t="s">
        <v>50</v>
      </c>
      <c r="O1946" t="s">
        <v>42</v>
      </c>
      <c r="P1946" t="s">
        <v>34</v>
      </c>
      <c r="Q1946">
        <v>313.16000000000003</v>
      </c>
      <c r="R1946">
        <v>78.290000000000006</v>
      </c>
      <c r="S1946">
        <v>234.87</v>
      </c>
      <c r="T1946">
        <v>10</v>
      </c>
      <c r="U1946">
        <v>244.87</v>
      </c>
      <c r="V1946">
        <v>33</v>
      </c>
      <c r="W1946">
        <v>0</v>
      </c>
      <c r="X1946" t="s">
        <v>44</v>
      </c>
      <c r="Y1946">
        <v>30.5</v>
      </c>
      <c r="Z1946">
        <v>71.64</v>
      </c>
      <c r="AA1946">
        <v>0</v>
      </c>
    </row>
    <row r="1947" spans="1:27" x14ac:dyDescent="0.25">
      <c r="A1947" t="s">
        <v>2026</v>
      </c>
      <c r="B1947" s="6">
        <v>45891</v>
      </c>
      <c r="C1947" t="s">
        <v>53</v>
      </c>
      <c r="D1947" t="s">
        <v>46</v>
      </c>
      <c r="E1947" t="s">
        <v>47</v>
      </c>
      <c r="F1947" t="s">
        <v>30</v>
      </c>
      <c r="G1947" t="s">
        <v>136</v>
      </c>
      <c r="H1947">
        <v>4</v>
      </c>
      <c r="I1947">
        <v>375.87</v>
      </c>
      <c r="J1947">
        <v>25</v>
      </c>
      <c r="K1947">
        <v>29</v>
      </c>
      <c r="L1947">
        <v>6.3</v>
      </c>
      <c r="M1947">
        <v>4</v>
      </c>
      <c r="N1947" t="s">
        <v>50</v>
      </c>
      <c r="O1947" t="s">
        <v>42</v>
      </c>
      <c r="P1947" t="s">
        <v>51</v>
      </c>
      <c r="Q1947">
        <v>1503.48</v>
      </c>
      <c r="R1947">
        <v>375.87</v>
      </c>
      <c r="S1947">
        <v>1127.6099999999999</v>
      </c>
      <c r="T1947">
        <v>0</v>
      </c>
      <c r="U1947">
        <v>1127.6099999999999</v>
      </c>
      <c r="V1947">
        <v>37</v>
      </c>
      <c r="W1947">
        <v>0</v>
      </c>
      <c r="X1947" t="s">
        <v>44</v>
      </c>
      <c r="Y1947">
        <v>27.2</v>
      </c>
      <c r="Z1947">
        <v>306.70999999999998</v>
      </c>
      <c r="AA1947">
        <v>0</v>
      </c>
    </row>
    <row r="1948" spans="1:27" x14ac:dyDescent="0.25">
      <c r="A1948" t="s">
        <v>2027</v>
      </c>
      <c r="B1948" s="6">
        <v>45892</v>
      </c>
      <c r="C1948" t="s">
        <v>37</v>
      </c>
      <c r="D1948" t="s">
        <v>46</v>
      </c>
      <c r="E1948" t="s">
        <v>47</v>
      </c>
      <c r="F1948" t="s">
        <v>76</v>
      </c>
      <c r="G1948" t="s">
        <v>119</v>
      </c>
      <c r="H1948">
        <v>6</v>
      </c>
      <c r="I1948">
        <v>444.91</v>
      </c>
      <c r="J1948">
        <v>10</v>
      </c>
      <c r="K1948">
        <v>30</v>
      </c>
      <c r="L1948">
        <v>0.83</v>
      </c>
      <c r="M1948">
        <v>3.6</v>
      </c>
      <c r="N1948" t="s">
        <v>32</v>
      </c>
      <c r="O1948" t="s">
        <v>42</v>
      </c>
      <c r="P1948" t="s">
        <v>34</v>
      </c>
      <c r="Q1948">
        <v>2669.46</v>
      </c>
      <c r="R1948">
        <v>266.95</v>
      </c>
      <c r="S1948">
        <v>2402.5100000000002</v>
      </c>
      <c r="T1948">
        <v>0</v>
      </c>
      <c r="U1948">
        <v>2402.5100000000002</v>
      </c>
      <c r="V1948">
        <v>38</v>
      </c>
      <c r="W1948">
        <v>0</v>
      </c>
      <c r="X1948" t="s">
        <v>44</v>
      </c>
      <c r="Y1948">
        <v>18.2</v>
      </c>
      <c r="Z1948">
        <v>437.26</v>
      </c>
      <c r="AA1948">
        <v>0</v>
      </c>
    </row>
    <row r="1949" spans="1:27" x14ac:dyDescent="0.25">
      <c r="A1949" t="s">
        <v>2028</v>
      </c>
      <c r="B1949" s="6">
        <v>45892</v>
      </c>
      <c r="C1949" t="s">
        <v>88</v>
      </c>
      <c r="D1949" t="s">
        <v>46</v>
      </c>
      <c r="E1949" t="s">
        <v>29</v>
      </c>
      <c r="F1949" t="s">
        <v>48</v>
      </c>
      <c r="G1949" t="s">
        <v>117</v>
      </c>
      <c r="H1949">
        <v>3</v>
      </c>
      <c r="I1949">
        <v>103.92</v>
      </c>
      <c r="J1949">
        <v>25</v>
      </c>
      <c r="K1949">
        <v>25</v>
      </c>
      <c r="L1949">
        <v>6.37</v>
      </c>
      <c r="M1949">
        <v>3.9</v>
      </c>
      <c r="N1949" t="s">
        <v>32</v>
      </c>
      <c r="O1949" t="s">
        <v>42</v>
      </c>
      <c r="P1949" t="s">
        <v>51</v>
      </c>
      <c r="Q1949">
        <v>311.76</v>
      </c>
      <c r="R1949">
        <v>77.94</v>
      </c>
      <c r="S1949">
        <v>233.82</v>
      </c>
      <c r="T1949">
        <v>10</v>
      </c>
      <c r="U1949">
        <v>243.82</v>
      </c>
      <c r="V1949">
        <v>26</v>
      </c>
      <c r="W1949">
        <v>0</v>
      </c>
      <c r="X1949" t="s">
        <v>44</v>
      </c>
      <c r="Y1949">
        <v>16.100000000000001</v>
      </c>
      <c r="Z1949">
        <v>37.65</v>
      </c>
      <c r="AA1949">
        <v>0</v>
      </c>
    </row>
    <row r="1950" spans="1:27" x14ac:dyDescent="0.25">
      <c r="A1950" t="s">
        <v>2029</v>
      </c>
      <c r="B1950" s="6">
        <v>45892</v>
      </c>
      <c r="C1950" t="s">
        <v>37</v>
      </c>
      <c r="D1950" t="s">
        <v>54</v>
      </c>
      <c r="E1950" t="s">
        <v>47</v>
      </c>
      <c r="F1950" t="s">
        <v>81</v>
      </c>
      <c r="G1950" t="s">
        <v>119</v>
      </c>
      <c r="H1950">
        <v>4</v>
      </c>
      <c r="I1950">
        <v>209.62</v>
      </c>
      <c r="J1950">
        <v>25</v>
      </c>
      <c r="K1950">
        <v>24</v>
      </c>
      <c r="L1950">
        <v>4.01</v>
      </c>
      <c r="M1950">
        <v>3.8</v>
      </c>
      <c r="N1950" t="s">
        <v>41</v>
      </c>
      <c r="O1950" t="s">
        <v>42</v>
      </c>
      <c r="P1950" t="s">
        <v>56</v>
      </c>
      <c r="Q1950">
        <v>838.48</v>
      </c>
      <c r="R1950">
        <v>209.62</v>
      </c>
      <c r="S1950">
        <v>628.86</v>
      </c>
      <c r="T1950">
        <v>0</v>
      </c>
      <c r="U1950">
        <v>628.86</v>
      </c>
      <c r="V1950">
        <v>30</v>
      </c>
      <c r="W1950">
        <v>0</v>
      </c>
      <c r="X1950" t="s">
        <v>44</v>
      </c>
      <c r="Y1950">
        <v>26.5</v>
      </c>
      <c r="Z1950">
        <v>166.65</v>
      </c>
      <c r="AA1950">
        <v>0</v>
      </c>
    </row>
    <row r="1951" spans="1:27" x14ac:dyDescent="0.25">
      <c r="A1951" t="s">
        <v>2030</v>
      </c>
      <c r="B1951" s="6">
        <v>45892</v>
      </c>
      <c r="C1951" t="s">
        <v>58</v>
      </c>
      <c r="D1951" t="s">
        <v>54</v>
      </c>
      <c r="E1951" t="s">
        <v>47</v>
      </c>
      <c r="F1951" t="s">
        <v>48</v>
      </c>
      <c r="G1951" t="s">
        <v>136</v>
      </c>
      <c r="H1951">
        <v>7</v>
      </c>
      <c r="I1951">
        <v>348.81</v>
      </c>
      <c r="J1951">
        <v>10</v>
      </c>
      <c r="K1951">
        <v>30</v>
      </c>
      <c r="L1951">
        <v>3.17</v>
      </c>
      <c r="M1951">
        <v>3.9</v>
      </c>
      <c r="N1951" t="s">
        <v>68</v>
      </c>
      <c r="O1951" t="s">
        <v>42</v>
      </c>
      <c r="P1951" t="s">
        <v>43</v>
      </c>
      <c r="Q1951">
        <v>2441.67</v>
      </c>
      <c r="R1951">
        <v>244.17</v>
      </c>
      <c r="S1951">
        <v>2197.5</v>
      </c>
      <c r="T1951">
        <v>0</v>
      </c>
      <c r="U1951">
        <v>2197.5</v>
      </c>
      <c r="V1951">
        <v>18</v>
      </c>
      <c r="W1951">
        <v>12</v>
      </c>
      <c r="X1951" t="s">
        <v>35</v>
      </c>
      <c r="Y1951">
        <v>23.9</v>
      </c>
      <c r="Z1951">
        <v>525.20000000000005</v>
      </c>
      <c r="AA1951">
        <v>1</v>
      </c>
    </row>
    <row r="1952" spans="1:27" x14ac:dyDescent="0.25">
      <c r="A1952" t="s">
        <v>2031</v>
      </c>
      <c r="B1952" s="6">
        <v>45892</v>
      </c>
      <c r="C1952" t="s">
        <v>84</v>
      </c>
      <c r="D1952" t="s">
        <v>28</v>
      </c>
      <c r="E1952" t="s">
        <v>47</v>
      </c>
      <c r="F1952" t="s">
        <v>48</v>
      </c>
      <c r="G1952" t="s">
        <v>78</v>
      </c>
      <c r="H1952">
        <v>3</v>
      </c>
      <c r="I1952">
        <v>22.85</v>
      </c>
      <c r="J1952">
        <v>10</v>
      </c>
      <c r="K1952">
        <v>39</v>
      </c>
      <c r="L1952">
        <v>7.24</v>
      </c>
      <c r="M1952">
        <v>3</v>
      </c>
      <c r="N1952" t="s">
        <v>60</v>
      </c>
      <c r="O1952" t="s">
        <v>42</v>
      </c>
      <c r="P1952" t="s">
        <v>56</v>
      </c>
      <c r="Q1952">
        <v>68.55</v>
      </c>
      <c r="R1952">
        <v>6.86</v>
      </c>
      <c r="S1952">
        <v>61.69</v>
      </c>
      <c r="T1952">
        <v>10</v>
      </c>
      <c r="U1952">
        <v>71.69</v>
      </c>
      <c r="V1952">
        <v>35</v>
      </c>
      <c r="W1952">
        <v>4</v>
      </c>
      <c r="X1952" t="s">
        <v>44</v>
      </c>
      <c r="Y1952">
        <v>13.1</v>
      </c>
      <c r="Z1952">
        <v>8.08</v>
      </c>
      <c r="AA1952">
        <v>0</v>
      </c>
    </row>
    <row r="1953" spans="1:27" x14ac:dyDescent="0.25">
      <c r="A1953" t="s">
        <v>2032</v>
      </c>
      <c r="B1953" s="6">
        <v>45893</v>
      </c>
      <c r="C1953" t="s">
        <v>27</v>
      </c>
      <c r="D1953" t="s">
        <v>66</v>
      </c>
      <c r="E1953" t="s">
        <v>47</v>
      </c>
      <c r="F1953" t="s">
        <v>86</v>
      </c>
      <c r="G1953" t="s">
        <v>49</v>
      </c>
      <c r="H1953">
        <v>5</v>
      </c>
      <c r="I1953">
        <v>57.38</v>
      </c>
      <c r="J1953">
        <v>25</v>
      </c>
      <c r="K1953">
        <v>16</v>
      </c>
      <c r="L1953">
        <v>4.8899999999999997</v>
      </c>
      <c r="M1953">
        <v>4.3</v>
      </c>
      <c r="N1953" t="s">
        <v>41</v>
      </c>
      <c r="O1953" t="s">
        <v>42</v>
      </c>
      <c r="P1953" t="s">
        <v>51</v>
      </c>
      <c r="Q1953">
        <v>286.89999999999998</v>
      </c>
      <c r="R1953">
        <v>71.72</v>
      </c>
      <c r="S1953">
        <v>215.18</v>
      </c>
      <c r="T1953">
        <v>10</v>
      </c>
      <c r="U1953">
        <v>225.18</v>
      </c>
      <c r="V1953">
        <v>24</v>
      </c>
      <c r="W1953">
        <v>0</v>
      </c>
      <c r="X1953" t="s">
        <v>44</v>
      </c>
      <c r="Y1953">
        <v>28.3</v>
      </c>
      <c r="Z1953">
        <v>60.9</v>
      </c>
      <c r="AA1953">
        <v>0</v>
      </c>
    </row>
    <row r="1954" spans="1:27" x14ac:dyDescent="0.25">
      <c r="A1954" t="s">
        <v>2033</v>
      </c>
      <c r="B1954" s="6">
        <v>45893</v>
      </c>
      <c r="C1954" t="s">
        <v>27</v>
      </c>
      <c r="D1954" t="s">
        <v>54</v>
      </c>
      <c r="E1954" t="s">
        <v>47</v>
      </c>
      <c r="F1954" t="s">
        <v>39</v>
      </c>
      <c r="G1954" t="s">
        <v>78</v>
      </c>
      <c r="H1954">
        <v>6</v>
      </c>
      <c r="I1954">
        <v>343.44</v>
      </c>
      <c r="J1954">
        <v>0</v>
      </c>
      <c r="K1954">
        <v>35</v>
      </c>
      <c r="L1954">
        <v>0.93</v>
      </c>
      <c r="M1954">
        <v>4.7</v>
      </c>
      <c r="N1954" t="s">
        <v>68</v>
      </c>
      <c r="O1954" t="s">
        <v>42</v>
      </c>
      <c r="P1954" t="s">
        <v>43</v>
      </c>
      <c r="Q1954">
        <v>2060.64</v>
      </c>
      <c r="R1954">
        <v>0</v>
      </c>
      <c r="S1954">
        <v>2060.64</v>
      </c>
      <c r="T1954">
        <v>0</v>
      </c>
      <c r="U1954">
        <v>2060.64</v>
      </c>
      <c r="V1954">
        <v>39</v>
      </c>
      <c r="W1954">
        <v>0</v>
      </c>
      <c r="X1954" t="s">
        <v>44</v>
      </c>
      <c r="Y1954">
        <v>9.1999999999999993</v>
      </c>
      <c r="Z1954">
        <v>189.58</v>
      </c>
      <c r="AA1954">
        <v>0</v>
      </c>
    </row>
    <row r="1955" spans="1:27" x14ac:dyDescent="0.25">
      <c r="A1955" t="s">
        <v>2034</v>
      </c>
      <c r="B1955" s="6">
        <v>45893</v>
      </c>
      <c r="C1955" t="s">
        <v>53</v>
      </c>
      <c r="D1955" t="s">
        <v>38</v>
      </c>
      <c r="E1955" t="s">
        <v>47</v>
      </c>
      <c r="F1955" t="s">
        <v>39</v>
      </c>
      <c r="G1955" t="s">
        <v>100</v>
      </c>
      <c r="H1955">
        <v>7</v>
      </c>
      <c r="I1955">
        <v>164.3</v>
      </c>
      <c r="J1955">
        <v>20</v>
      </c>
      <c r="K1955">
        <v>24</v>
      </c>
      <c r="L1955">
        <v>2.91</v>
      </c>
      <c r="M1955">
        <v>4.4000000000000004</v>
      </c>
      <c r="N1955" t="s">
        <v>68</v>
      </c>
      <c r="O1955" t="s">
        <v>42</v>
      </c>
      <c r="P1955" t="s">
        <v>43</v>
      </c>
      <c r="Q1955">
        <v>1150.0999999999999</v>
      </c>
      <c r="R1955">
        <v>230.02</v>
      </c>
      <c r="S1955">
        <v>920.08</v>
      </c>
      <c r="T1955">
        <v>0</v>
      </c>
      <c r="U1955">
        <v>920.08</v>
      </c>
      <c r="V1955">
        <v>19</v>
      </c>
      <c r="W1955">
        <v>5</v>
      </c>
      <c r="X1955" t="s">
        <v>44</v>
      </c>
      <c r="Y1955">
        <v>14</v>
      </c>
      <c r="Z1955">
        <v>128.81</v>
      </c>
      <c r="AA1955">
        <v>0</v>
      </c>
    </row>
    <row r="1956" spans="1:27" x14ac:dyDescent="0.25">
      <c r="A1956" t="s">
        <v>2035</v>
      </c>
      <c r="B1956" s="6">
        <v>45893</v>
      </c>
      <c r="C1956" t="s">
        <v>84</v>
      </c>
      <c r="D1956" t="s">
        <v>28</v>
      </c>
      <c r="E1956" t="s">
        <v>29</v>
      </c>
      <c r="F1956" t="s">
        <v>111</v>
      </c>
      <c r="G1956" t="s">
        <v>82</v>
      </c>
      <c r="H1956">
        <v>6</v>
      </c>
      <c r="I1956">
        <v>96.13</v>
      </c>
      <c r="J1956">
        <v>25</v>
      </c>
      <c r="K1956">
        <v>39</v>
      </c>
      <c r="L1956">
        <v>3.57</v>
      </c>
      <c r="M1956">
        <v>4</v>
      </c>
      <c r="N1956" t="s">
        <v>50</v>
      </c>
      <c r="O1956" t="s">
        <v>33</v>
      </c>
      <c r="P1956" t="s">
        <v>43</v>
      </c>
      <c r="Q1956">
        <v>576.78</v>
      </c>
      <c r="R1956">
        <v>144.19999999999999</v>
      </c>
      <c r="S1956">
        <v>0</v>
      </c>
      <c r="T1956">
        <v>0</v>
      </c>
      <c r="U1956">
        <v>0</v>
      </c>
      <c r="V1956">
        <v>23</v>
      </c>
      <c r="W1956">
        <v>16</v>
      </c>
      <c r="X1956" t="s">
        <v>35</v>
      </c>
      <c r="Y1956">
        <v>19.899999999999999</v>
      </c>
      <c r="Z1956">
        <v>0</v>
      </c>
      <c r="AA1956">
        <v>1</v>
      </c>
    </row>
    <row r="1957" spans="1:27" x14ac:dyDescent="0.25">
      <c r="A1957" t="s">
        <v>2036</v>
      </c>
      <c r="B1957" s="6">
        <v>45893</v>
      </c>
      <c r="C1957" t="s">
        <v>58</v>
      </c>
      <c r="D1957" t="s">
        <v>46</v>
      </c>
      <c r="E1957" t="s">
        <v>47</v>
      </c>
      <c r="F1957" t="s">
        <v>93</v>
      </c>
      <c r="G1957" t="s">
        <v>119</v>
      </c>
      <c r="H1957">
        <v>4</v>
      </c>
      <c r="I1957">
        <v>360.72</v>
      </c>
      <c r="J1957">
        <v>0</v>
      </c>
      <c r="K1957">
        <v>27</v>
      </c>
      <c r="L1957">
        <v>5.98</v>
      </c>
      <c r="M1957">
        <v>4.8</v>
      </c>
      <c r="N1957" t="s">
        <v>68</v>
      </c>
      <c r="O1957" t="s">
        <v>42</v>
      </c>
      <c r="P1957" t="s">
        <v>51</v>
      </c>
      <c r="Q1957">
        <v>1442.88</v>
      </c>
      <c r="R1957">
        <v>0</v>
      </c>
      <c r="S1957">
        <v>1442.88</v>
      </c>
      <c r="T1957">
        <v>0</v>
      </c>
      <c r="U1957">
        <v>1442.88</v>
      </c>
      <c r="V1957">
        <v>44</v>
      </c>
      <c r="W1957">
        <v>0</v>
      </c>
      <c r="X1957" t="s">
        <v>44</v>
      </c>
      <c r="Y1957">
        <v>17.899999999999999</v>
      </c>
      <c r="Z1957">
        <v>258.27999999999997</v>
      </c>
      <c r="AA1957">
        <v>0</v>
      </c>
    </row>
    <row r="1958" spans="1:27" x14ac:dyDescent="0.25">
      <c r="A1958" t="s">
        <v>2037</v>
      </c>
      <c r="B1958" s="6">
        <v>45893</v>
      </c>
      <c r="C1958" t="s">
        <v>58</v>
      </c>
      <c r="D1958" t="s">
        <v>66</v>
      </c>
      <c r="E1958" t="s">
        <v>47</v>
      </c>
      <c r="F1958" t="s">
        <v>30</v>
      </c>
      <c r="G1958" t="s">
        <v>119</v>
      </c>
      <c r="H1958">
        <v>7</v>
      </c>
      <c r="I1958">
        <v>61.99</v>
      </c>
      <c r="J1958">
        <v>10</v>
      </c>
      <c r="K1958">
        <v>49</v>
      </c>
      <c r="L1958">
        <v>2.33</v>
      </c>
      <c r="M1958">
        <v>4.7</v>
      </c>
      <c r="N1958" t="s">
        <v>32</v>
      </c>
      <c r="O1958" t="s">
        <v>42</v>
      </c>
      <c r="P1958" t="s">
        <v>51</v>
      </c>
      <c r="Q1958">
        <v>433.93</v>
      </c>
      <c r="R1958">
        <v>43.39</v>
      </c>
      <c r="S1958">
        <v>390.54</v>
      </c>
      <c r="T1958">
        <v>0</v>
      </c>
      <c r="U1958">
        <v>390.54</v>
      </c>
      <c r="V1958">
        <v>24</v>
      </c>
      <c r="W1958">
        <v>25</v>
      </c>
      <c r="X1958" t="s">
        <v>35</v>
      </c>
      <c r="Y1958">
        <v>31</v>
      </c>
      <c r="Z1958">
        <v>121.07</v>
      </c>
      <c r="AA1958">
        <v>1</v>
      </c>
    </row>
    <row r="1959" spans="1:27" x14ac:dyDescent="0.25">
      <c r="A1959" t="s">
        <v>2038</v>
      </c>
      <c r="B1959" s="6">
        <v>45893</v>
      </c>
      <c r="C1959" t="s">
        <v>88</v>
      </c>
      <c r="D1959" t="s">
        <v>54</v>
      </c>
      <c r="E1959" t="s">
        <v>47</v>
      </c>
      <c r="F1959" t="s">
        <v>59</v>
      </c>
      <c r="G1959" t="s">
        <v>70</v>
      </c>
      <c r="H1959">
        <v>2</v>
      </c>
      <c r="I1959">
        <v>148.07</v>
      </c>
      <c r="J1959">
        <v>0</v>
      </c>
      <c r="K1959">
        <v>27</v>
      </c>
      <c r="L1959">
        <v>1.8</v>
      </c>
      <c r="M1959">
        <v>4.9000000000000004</v>
      </c>
      <c r="N1959" t="s">
        <v>32</v>
      </c>
      <c r="O1959" t="s">
        <v>42</v>
      </c>
      <c r="P1959" t="s">
        <v>56</v>
      </c>
      <c r="Q1959">
        <v>296.14</v>
      </c>
      <c r="R1959">
        <v>0</v>
      </c>
      <c r="S1959">
        <v>296.14</v>
      </c>
      <c r="T1959">
        <v>15</v>
      </c>
      <c r="U1959">
        <v>311.14</v>
      </c>
      <c r="V1959">
        <v>15</v>
      </c>
      <c r="W1959">
        <v>12</v>
      </c>
      <c r="X1959" t="s">
        <v>35</v>
      </c>
      <c r="Y1959">
        <v>8.6</v>
      </c>
      <c r="Z1959">
        <v>25.47</v>
      </c>
      <c r="AA1959">
        <v>1</v>
      </c>
    </row>
    <row r="1960" spans="1:27" x14ac:dyDescent="0.25">
      <c r="A1960" t="s">
        <v>2039</v>
      </c>
      <c r="B1960" s="6">
        <v>45893</v>
      </c>
      <c r="C1960" t="s">
        <v>80</v>
      </c>
      <c r="D1960" t="s">
        <v>46</v>
      </c>
      <c r="E1960" t="s">
        <v>47</v>
      </c>
      <c r="F1960" t="s">
        <v>73</v>
      </c>
      <c r="G1960" t="s">
        <v>136</v>
      </c>
      <c r="H1960">
        <v>3</v>
      </c>
      <c r="I1960">
        <v>78.67</v>
      </c>
      <c r="J1960">
        <v>15</v>
      </c>
      <c r="K1960">
        <v>31</v>
      </c>
      <c r="L1960">
        <v>5.63</v>
      </c>
      <c r="M1960">
        <v>3.6</v>
      </c>
      <c r="N1960" t="s">
        <v>68</v>
      </c>
      <c r="O1960" t="s">
        <v>42</v>
      </c>
      <c r="P1960" t="s">
        <v>56</v>
      </c>
      <c r="Q1960">
        <v>236.01</v>
      </c>
      <c r="R1960">
        <v>35.4</v>
      </c>
      <c r="S1960">
        <v>200.61</v>
      </c>
      <c r="T1960">
        <v>15</v>
      </c>
      <c r="U1960">
        <v>215.61</v>
      </c>
      <c r="V1960">
        <v>37</v>
      </c>
      <c r="W1960">
        <v>0</v>
      </c>
      <c r="X1960" t="s">
        <v>44</v>
      </c>
      <c r="Y1960">
        <v>8.1</v>
      </c>
      <c r="Z1960">
        <v>16.25</v>
      </c>
      <c r="AA1960">
        <v>0</v>
      </c>
    </row>
    <row r="1961" spans="1:27" x14ac:dyDescent="0.25">
      <c r="A1961" t="s">
        <v>2040</v>
      </c>
      <c r="B1961" s="6">
        <v>45893</v>
      </c>
      <c r="C1961" t="s">
        <v>88</v>
      </c>
      <c r="D1961" t="s">
        <v>46</v>
      </c>
      <c r="E1961" t="s">
        <v>47</v>
      </c>
      <c r="F1961" t="s">
        <v>81</v>
      </c>
      <c r="G1961" t="s">
        <v>100</v>
      </c>
      <c r="H1961">
        <v>1</v>
      </c>
      <c r="I1961">
        <v>29.97</v>
      </c>
      <c r="J1961">
        <v>15</v>
      </c>
      <c r="K1961">
        <v>32</v>
      </c>
      <c r="L1961">
        <v>2.4500000000000002</v>
      </c>
      <c r="M1961">
        <v>4.8</v>
      </c>
      <c r="N1961" t="s">
        <v>41</v>
      </c>
      <c r="O1961" t="s">
        <v>42</v>
      </c>
      <c r="P1961" t="s">
        <v>51</v>
      </c>
      <c r="Q1961">
        <v>29.97</v>
      </c>
      <c r="R1961">
        <v>4.5</v>
      </c>
      <c r="S1961">
        <v>25.47</v>
      </c>
      <c r="T1961">
        <v>15</v>
      </c>
      <c r="U1961">
        <v>40.47</v>
      </c>
      <c r="V1961">
        <v>35</v>
      </c>
      <c r="W1961">
        <v>0</v>
      </c>
      <c r="X1961" t="s">
        <v>44</v>
      </c>
      <c r="Y1961">
        <v>8.4</v>
      </c>
      <c r="Z1961">
        <v>2.14</v>
      </c>
      <c r="AA1961">
        <v>0</v>
      </c>
    </row>
    <row r="1962" spans="1:27" x14ac:dyDescent="0.25">
      <c r="A1962" t="s">
        <v>2041</v>
      </c>
      <c r="B1962" s="6">
        <v>45894</v>
      </c>
      <c r="C1962" t="s">
        <v>53</v>
      </c>
      <c r="D1962" t="s">
        <v>66</v>
      </c>
      <c r="E1962" t="s">
        <v>29</v>
      </c>
      <c r="F1962" t="s">
        <v>81</v>
      </c>
      <c r="G1962" t="s">
        <v>70</v>
      </c>
      <c r="H1962">
        <v>7</v>
      </c>
      <c r="I1962">
        <v>159.4</v>
      </c>
      <c r="J1962">
        <v>10</v>
      </c>
      <c r="K1962">
        <v>30</v>
      </c>
      <c r="L1962">
        <v>6.98</v>
      </c>
      <c r="M1962">
        <v>5</v>
      </c>
      <c r="N1962" t="s">
        <v>32</v>
      </c>
      <c r="O1962" t="s">
        <v>42</v>
      </c>
      <c r="P1962" t="s">
        <v>51</v>
      </c>
      <c r="Q1962">
        <v>1115.8</v>
      </c>
      <c r="R1962">
        <v>111.58</v>
      </c>
      <c r="S1962">
        <v>1004.22</v>
      </c>
      <c r="T1962">
        <v>0</v>
      </c>
      <c r="U1962">
        <v>1004.22</v>
      </c>
      <c r="V1962">
        <v>30</v>
      </c>
      <c r="W1962">
        <v>0</v>
      </c>
      <c r="X1962" t="s">
        <v>44</v>
      </c>
      <c r="Y1962">
        <v>13.2</v>
      </c>
      <c r="Z1962">
        <v>132.56</v>
      </c>
      <c r="AA1962">
        <v>0</v>
      </c>
    </row>
    <row r="1963" spans="1:27" x14ac:dyDescent="0.25">
      <c r="A1963" t="s">
        <v>2042</v>
      </c>
      <c r="B1963" s="6">
        <v>45894</v>
      </c>
      <c r="C1963" t="s">
        <v>37</v>
      </c>
      <c r="D1963" t="s">
        <v>66</v>
      </c>
      <c r="E1963" t="s">
        <v>29</v>
      </c>
      <c r="F1963" t="s">
        <v>48</v>
      </c>
      <c r="G1963" t="s">
        <v>89</v>
      </c>
      <c r="H1963">
        <v>4</v>
      </c>
      <c r="I1963">
        <v>246.9</v>
      </c>
      <c r="J1963">
        <v>5</v>
      </c>
      <c r="K1963">
        <v>25</v>
      </c>
      <c r="L1963">
        <v>4.3899999999999997</v>
      </c>
      <c r="M1963">
        <v>4.7</v>
      </c>
      <c r="N1963" t="s">
        <v>32</v>
      </c>
      <c r="O1963" t="s">
        <v>42</v>
      </c>
      <c r="P1963" t="s">
        <v>34</v>
      </c>
      <c r="Q1963">
        <v>987.6</v>
      </c>
      <c r="R1963">
        <v>49.38</v>
      </c>
      <c r="S1963">
        <v>938.22</v>
      </c>
      <c r="T1963">
        <v>0</v>
      </c>
      <c r="U1963">
        <v>938.22</v>
      </c>
      <c r="V1963">
        <v>28</v>
      </c>
      <c r="W1963">
        <v>0</v>
      </c>
      <c r="X1963" t="s">
        <v>44</v>
      </c>
      <c r="Y1963">
        <v>29.9</v>
      </c>
      <c r="Z1963">
        <v>280.52999999999997</v>
      </c>
      <c r="AA1963">
        <v>0</v>
      </c>
    </row>
    <row r="1964" spans="1:27" x14ac:dyDescent="0.25">
      <c r="A1964" t="s">
        <v>2043</v>
      </c>
      <c r="B1964" s="6">
        <v>45894</v>
      </c>
      <c r="C1964" t="s">
        <v>37</v>
      </c>
      <c r="D1964" t="s">
        <v>38</v>
      </c>
      <c r="E1964" t="s">
        <v>47</v>
      </c>
      <c r="F1964" t="s">
        <v>111</v>
      </c>
      <c r="G1964" t="s">
        <v>78</v>
      </c>
      <c r="H1964">
        <v>3</v>
      </c>
      <c r="I1964">
        <v>433.88</v>
      </c>
      <c r="J1964">
        <v>15</v>
      </c>
      <c r="K1964">
        <v>29</v>
      </c>
      <c r="L1964">
        <v>0.66</v>
      </c>
      <c r="M1964">
        <v>3.1</v>
      </c>
      <c r="N1964" t="s">
        <v>41</v>
      </c>
      <c r="O1964" t="s">
        <v>42</v>
      </c>
      <c r="P1964" t="s">
        <v>56</v>
      </c>
      <c r="Q1964">
        <v>1301.6400000000001</v>
      </c>
      <c r="R1964">
        <v>195.25</v>
      </c>
      <c r="S1964">
        <v>1106.3900000000001</v>
      </c>
      <c r="T1964">
        <v>0</v>
      </c>
      <c r="U1964">
        <v>1106.3900000000001</v>
      </c>
      <c r="V1964">
        <v>24</v>
      </c>
      <c r="W1964">
        <v>5</v>
      </c>
      <c r="X1964" t="s">
        <v>44</v>
      </c>
      <c r="Y1964">
        <v>8.6</v>
      </c>
      <c r="Z1964">
        <v>95.15</v>
      </c>
      <c r="AA1964">
        <v>0</v>
      </c>
    </row>
    <row r="1965" spans="1:27" x14ac:dyDescent="0.25">
      <c r="A1965" t="s">
        <v>2044</v>
      </c>
      <c r="B1965" s="6">
        <v>45894</v>
      </c>
      <c r="C1965" t="s">
        <v>53</v>
      </c>
      <c r="D1965" t="s">
        <v>54</v>
      </c>
      <c r="E1965" t="s">
        <v>29</v>
      </c>
      <c r="F1965" t="s">
        <v>73</v>
      </c>
      <c r="G1965" t="s">
        <v>49</v>
      </c>
      <c r="H1965">
        <v>2</v>
      </c>
      <c r="I1965">
        <v>473.68</v>
      </c>
      <c r="J1965">
        <v>5</v>
      </c>
      <c r="K1965">
        <v>25</v>
      </c>
      <c r="L1965">
        <v>7.06</v>
      </c>
      <c r="M1965">
        <v>2.9</v>
      </c>
      <c r="N1965" t="s">
        <v>41</v>
      </c>
      <c r="O1965" t="s">
        <v>42</v>
      </c>
      <c r="P1965" t="s">
        <v>64</v>
      </c>
      <c r="Q1965">
        <v>947.36</v>
      </c>
      <c r="R1965">
        <v>47.37</v>
      </c>
      <c r="S1965">
        <v>899.99</v>
      </c>
      <c r="T1965">
        <v>0</v>
      </c>
      <c r="U1965">
        <v>899.99</v>
      </c>
      <c r="V1965">
        <v>41</v>
      </c>
      <c r="W1965">
        <v>0</v>
      </c>
      <c r="X1965" t="s">
        <v>44</v>
      </c>
      <c r="Y1965">
        <v>9</v>
      </c>
      <c r="Z1965">
        <v>81</v>
      </c>
      <c r="AA1965">
        <v>0</v>
      </c>
    </row>
    <row r="1966" spans="1:27" x14ac:dyDescent="0.25">
      <c r="A1966" t="s">
        <v>2045</v>
      </c>
      <c r="B1966" s="6">
        <v>45894</v>
      </c>
      <c r="C1966" t="s">
        <v>27</v>
      </c>
      <c r="D1966" t="s">
        <v>66</v>
      </c>
      <c r="E1966" t="s">
        <v>47</v>
      </c>
      <c r="F1966" t="s">
        <v>30</v>
      </c>
      <c r="G1966" t="s">
        <v>136</v>
      </c>
      <c r="H1966">
        <v>3</v>
      </c>
      <c r="I1966">
        <v>358.84</v>
      </c>
      <c r="J1966">
        <v>15</v>
      </c>
      <c r="K1966">
        <v>29</v>
      </c>
      <c r="L1966">
        <v>7.71</v>
      </c>
      <c r="M1966">
        <v>3.7</v>
      </c>
      <c r="N1966" t="s">
        <v>68</v>
      </c>
      <c r="O1966" t="s">
        <v>42</v>
      </c>
      <c r="P1966" t="s">
        <v>43</v>
      </c>
      <c r="Q1966">
        <v>1076.52</v>
      </c>
      <c r="R1966">
        <v>161.47999999999999</v>
      </c>
      <c r="S1966">
        <v>915.04</v>
      </c>
      <c r="T1966">
        <v>0</v>
      </c>
      <c r="U1966">
        <v>915.04</v>
      </c>
      <c r="V1966">
        <v>40</v>
      </c>
      <c r="W1966">
        <v>0</v>
      </c>
      <c r="X1966" t="s">
        <v>44</v>
      </c>
      <c r="Y1966">
        <v>28.9</v>
      </c>
      <c r="Z1966">
        <v>264.45</v>
      </c>
      <c r="AA1966">
        <v>0</v>
      </c>
    </row>
    <row r="1967" spans="1:27" x14ac:dyDescent="0.25">
      <c r="A1967" t="s">
        <v>2046</v>
      </c>
      <c r="B1967" s="6">
        <v>45894</v>
      </c>
      <c r="C1967" t="s">
        <v>75</v>
      </c>
      <c r="D1967" t="s">
        <v>28</v>
      </c>
      <c r="E1967" t="s">
        <v>47</v>
      </c>
      <c r="F1967" t="s">
        <v>93</v>
      </c>
      <c r="G1967" t="s">
        <v>117</v>
      </c>
      <c r="H1967">
        <v>5</v>
      </c>
      <c r="I1967">
        <v>116.24</v>
      </c>
      <c r="J1967">
        <v>15</v>
      </c>
      <c r="K1967">
        <v>35</v>
      </c>
      <c r="L1967">
        <v>3.75</v>
      </c>
      <c r="M1967">
        <v>4.5</v>
      </c>
      <c r="N1967" t="s">
        <v>50</v>
      </c>
      <c r="O1967" t="s">
        <v>42</v>
      </c>
      <c r="P1967" t="s">
        <v>34</v>
      </c>
      <c r="Q1967">
        <v>581.20000000000005</v>
      </c>
      <c r="R1967">
        <v>87.18</v>
      </c>
      <c r="S1967">
        <v>494.02</v>
      </c>
      <c r="T1967">
        <v>0</v>
      </c>
      <c r="U1967">
        <v>494.02</v>
      </c>
      <c r="V1967">
        <v>41</v>
      </c>
      <c r="W1967">
        <v>0</v>
      </c>
      <c r="X1967" t="s">
        <v>44</v>
      </c>
      <c r="Y1967">
        <v>28.7</v>
      </c>
      <c r="Z1967">
        <v>141.78</v>
      </c>
      <c r="AA1967">
        <v>0</v>
      </c>
    </row>
    <row r="1968" spans="1:27" x14ac:dyDescent="0.25">
      <c r="A1968" t="s">
        <v>2047</v>
      </c>
      <c r="B1968" s="6">
        <v>45894</v>
      </c>
      <c r="C1968" t="s">
        <v>84</v>
      </c>
      <c r="D1968" t="s">
        <v>54</v>
      </c>
      <c r="E1968" t="s">
        <v>47</v>
      </c>
      <c r="F1968" t="s">
        <v>86</v>
      </c>
      <c r="G1968" t="s">
        <v>78</v>
      </c>
      <c r="H1968">
        <v>3</v>
      </c>
      <c r="I1968">
        <v>408.44</v>
      </c>
      <c r="J1968">
        <v>20</v>
      </c>
      <c r="K1968">
        <v>21</v>
      </c>
      <c r="L1968">
        <v>6.63</v>
      </c>
      <c r="M1968">
        <v>4.3</v>
      </c>
      <c r="N1968" t="s">
        <v>60</v>
      </c>
      <c r="O1968" t="s">
        <v>42</v>
      </c>
      <c r="P1968" t="s">
        <v>51</v>
      </c>
      <c r="Q1968">
        <v>1225.32</v>
      </c>
      <c r="R1968">
        <v>245.06</v>
      </c>
      <c r="S1968">
        <v>980.26</v>
      </c>
      <c r="T1968">
        <v>0</v>
      </c>
      <c r="U1968">
        <v>980.26</v>
      </c>
      <c r="V1968">
        <v>27</v>
      </c>
      <c r="W1968">
        <v>0</v>
      </c>
      <c r="X1968" t="s">
        <v>44</v>
      </c>
      <c r="Y1968">
        <v>28.3</v>
      </c>
      <c r="Z1968">
        <v>277.41000000000003</v>
      </c>
      <c r="AA1968">
        <v>0</v>
      </c>
    </row>
    <row r="1969" spans="1:27" x14ac:dyDescent="0.25">
      <c r="A1969" t="s">
        <v>2048</v>
      </c>
      <c r="B1969" s="6">
        <v>45894</v>
      </c>
      <c r="C1969" t="s">
        <v>75</v>
      </c>
      <c r="D1969" t="s">
        <v>66</v>
      </c>
      <c r="E1969" t="s">
        <v>29</v>
      </c>
      <c r="F1969" t="s">
        <v>93</v>
      </c>
      <c r="G1969" t="s">
        <v>119</v>
      </c>
      <c r="H1969">
        <v>2</v>
      </c>
      <c r="I1969">
        <v>173.38</v>
      </c>
      <c r="J1969">
        <v>10</v>
      </c>
      <c r="K1969">
        <v>38</v>
      </c>
      <c r="L1969">
        <v>0.52</v>
      </c>
      <c r="M1969">
        <v>2</v>
      </c>
      <c r="N1969" t="s">
        <v>41</v>
      </c>
      <c r="O1969" t="s">
        <v>42</v>
      </c>
      <c r="P1969" t="s">
        <v>34</v>
      </c>
      <c r="Q1969">
        <v>346.76</v>
      </c>
      <c r="R1969">
        <v>34.68</v>
      </c>
      <c r="S1969">
        <v>312.08</v>
      </c>
      <c r="T1969">
        <v>0</v>
      </c>
      <c r="U1969">
        <v>312.08</v>
      </c>
      <c r="V1969">
        <v>23</v>
      </c>
      <c r="W1969">
        <v>15</v>
      </c>
      <c r="X1969" t="s">
        <v>35</v>
      </c>
      <c r="Y1969">
        <v>12.5</v>
      </c>
      <c r="Z1969">
        <v>39.01</v>
      </c>
      <c r="AA1969">
        <v>1</v>
      </c>
    </row>
    <row r="1970" spans="1:27" x14ac:dyDescent="0.25">
      <c r="A1970" t="s">
        <v>2049</v>
      </c>
      <c r="B1970" s="6">
        <v>45894</v>
      </c>
      <c r="C1970" t="s">
        <v>27</v>
      </c>
      <c r="D1970" t="s">
        <v>54</v>
      </c>
      <c r="E1970" t="s">
        <v>47</v>
      </c>
      <c r="F1970" t="s">
        <v>30</v>
      </c>
      <c r="G1970" t="s">
        <v>144</v>
      </c>
      <c r="H1970">
        <v>6</v>
      </c>
      <c r="I1970">
        <v>378.55</v>
      </c>
      <c r="J1970">
        <v>5</v>
      </c>
      <c r="K1970">
        <v>17</v>
      </c>
      <c r="L1970">
        <v>1.49</v>
      </c>
      <c r="M1970">
        <v>4.4000000000000004</v>
      </c>
      <c r="N1970" t="s">
        <v>60</v>
      </c>
      <c r="O1970" t="s">
        <v>42</v>
      </c>
      <c r="P1970" t="s">
        <v>51</v>
      </c>
      <c r="Q1970">
        <v>2271.3000000000002</v>
      </c>
      <c r="R1970">
        <v>113.56</v>
      </c>
      <c r="S1970">
        <v>2157.7399999999998</v>
      </c>
      <c r="T1970">
        <v>0</v>
      </c>
      <c r="U1970">
        <v>2157.7399999999998</v>
      </c>
      <c r="V1970">
        <v>16</v>
      </c>
      <c r="W1970">
        <v>1</v>
      </c>
      <c r="X1970" t="s">
        <v>44</v>
      </c>
      <c r="Y1970">
        <v>23.6</v>
      </c>
      <c r="Z1970">
        <v>509.23</v>
      </c>
      <c r="AA1970">
        <v>0</v>
      </c>
    </row>
    <row r="1971" spans="1:27" x14ac:dyDescent="0.25">
      <c r="A1971" t="s">
        <v>2050</v>
      </c>
      <c r="B1971" s="6">
        <v>45894</v>
      </c>
      <c r="C1971" t="s">
        <v>80</v>
      </c>
      <c r="D1971" t="s">
        <v>28</v>
      </c>
      <c r="E1971" t="s">
        <v>47</v>
      </c>
      <c r="F1971" t="s">
        <v>93</v>
      </c>
      <c r="G1971" t="s">
        <v>63</v>
      </c>
      <c r="H1971">
        <v>7</v>
      </c>
      <c r="I1971">
        <v>227.35</v>
      </c>
      <c r="J1971">
        <v>20</v>
      </c>
      <c r="K1971">
        <v>18</v>
      </c>
      <c r="L1971">
        <v>4.8499999999999996</v>
      </c>
      <c r="M1971">
        <v>4</v>
      </c>
      <c r="N1971" t="s">
        <v>32</v>
      </c>
      <c r="O1971" t="s">
        <v>33</v>
      </c>
      <c r="P1971" t="s">
        <v>34</v>
      </c>
      <c r="Q1971">
        <v>1591.45</v>
      </c>
      <c r="R1971">
        <v>318.29000000000002</v>
      </c>
      <c r="S1971">
        <v>0</v>
      </c>
      <c r="T1971">
        <v>0</v>
      </c>
      <c r="U1971">
        <v>0</v>
      </c>
      <c r="V1971">
        <v>29</v>
      </c>
      <c r="W1971">
        <v>0</v>
      </c>
      <c r="X1971" t="s">
        <v>44</v>
      </c>
      <c r="Y1971">
        <v>18.100000000000001</v>
      </c>
      <c r="Z1971">
        <v>0</v>
      </c>
      <c r="AA1971">
        <v>0</v>
      </c>
    </row>
    <row r="1972" spans="1:27" x14ac:dyDescent="0.25">
      <c r="A1972" t="s">
        <v>2051</v>
      </c>
      <c r="B1972" s="6">
        <v>45895</v>
      </c>
      <c r="C1972" t="s">
        <v>88</v>
      </c>
      <c r="D1972" t="s">
        <v>28</v>
      </c>
      <c r="E1972" t="s">
        <v>47</v>
      </c>
      <c r="F1972" t="s">
        <v>81</v>
      </c>
      <c r="G1972" t="s">
        <v>117</v>
      </c>
      <c r="H1972">
        <v>7</v>
      </c>
      <c r="I1972">
        <v>198.36</v>
      </c>
      <c r="J1972">
        <v>15</v>
      </c>
      <c r="K1972">
        <v>24</v>
      </c>
      <c r="L1972">
        <v>1.21</v>
      </c>
      <c r="M1972">
        <v>3.9</v>
      </c>
      <c r="N1972" t="s">
        <v>50</v>
      </c>
      <c r="O1972" t="s">
        <v>42</v>
      </c>
      <c r="P1972" t="s">
        <v>43</v>
      </c>
      <c r="Q1972">
        <v>1388.52</v>
      </c>
      <c r="R1972">
        <v>208.28</v>
      </c>
      <c r="S1972">
        <v>1180.24</v>
      </c>
      <c r="T1972">
        <v>0</v>
      </c>
      <c r="U1972">
        <v>1180.24</v>
      </c>
      <c r="V1972">
        <v>17</v>
      </c>
      <c r="W1972">
        <v>7</v>
      </c>
      <c r="X1972" t="s">
        <v>35</v>
      </c>
      <c r="Y1972">
        <v>10.199999999999999</v>
      </c>
      <c r="Z1972">
        <v>120.38</v>
      </c>
      <c r="AA1972">
        <v>1</v>
      </c>
    </row>
    <row r="1973" spans="1:27" x14ac:dyDescent="0.25">
      <c r="A1973" t="s">
        <v>2052</v>
      </c>
      <c r="B1973" s="6">
        <v>45895</v>
      </c>
      <c r="C1973" t="s">
        <v>75</v>
      </c>
      <c r="D1973" t="s">
        <v>66</v>
      </c>
      <c r="E1973" t="s">
        <v>29</v>
      </c>
      <c r="F1973" t="s">
        <v>86</v>
      </c>
      <c r="G1973" t="s">
        <v>136</v>
      </c>
      <c r="H1973">
        <v>5</v>
      </c>
      <c r="I1973">
        <v>378.21</v>
      </c>
      <c r="J1973">
        <v>5</v>
      </c>
      <c r="K1973">
        <v>15</v>
      </c>
      <c r="L1973">
        <v>1.41</v>
      </c>
      <c r="M1973">
        <v>3.1</v>
      </c>
      <c r="N1973" t="s">
        <v>32</v>
      </c>
      <c r="O1973" t="s">
        <v>42</v>
      </c>
      <c r="P1973" t="s">
        <v>43</v>
      </c>
      <c r="Q1973">
        <v>1891.05</v>
      </c>
      <c r="R1973">
        <v>94.55</v>
      </c>
      <c r="S1973">
        <v>1796.5</v>
      </c>
      <c r="T1973">
        <v>0</v>
      </c>
      <c r="U1973">
        <v>1796.5</v>
      </c>
      <c r="V1973">
        <v>37</v>
      </c>
      <c r="W1973">
        <v>0</v>
      </c>
      <c r="X1973" t="s">
        <v>44</v>
      </c>
      <c r="Y1973">
        <v>23</v>
      </c>
      <c r="Z1973">
        <v>413.2</v>
      </c>
      <c r="AA1973">
        <v>0</v>
      </c>
    </row>
    <row r="1974" spans="1:27" x14ac:dyDescent="0.25">
      <c r="A1974" t="s">
        <v>2053</v>
      </c>
      <c r="B1974" s="6">
        <v>45895</v>
      </c>
      <c r="C1974" t="s">
        <v>53</v>
      </c>
      <c r="D1974" t="s">
        <v>28</v>
      </c>
      <c r="E1974" t="s">
        <v>29</v>
      </c>
      <c r="F1974" t="s">
        <v>39</v>
      </c>
      <c r="G1974" t="s">
        <v>78</v>
      </c>
      <c r="H1974">
        <v>4</v>
      </c>
      <c r="I1974">
        <v>394.77</v>
      </c>
      <c r="J1974">
        <v>0</v>
      </c>
      <c r="K1974">
        <v>26</v>
      </c>
      <c r="L1974">
        <v>4.37</v>
      </c>
      <c r="M1974">
        <v>4.2</v>
      </c>
      <c r="N1974" t="s">
        <v>60</v>
      </c>
      <c r="O1974" t="s">
        <v>33</v>
      </c>
      <c r="P1974" t="s">
        <v>56</v>
      </c>
      <c r="Q1974">
        <v>1579.08</v>
      </c>
      <c r="R1974">
        <v>0</v>
      </c>
      <c r="S1974">
        <v>0</v>
      </c>
      <c r="T1974">
        <v>0</v>
      </c>
      <c r="U1974">
        <v>0</v>
      </c>
      <c r="V1974">
        <v>44</v>
      </c>
      <c r="W1974">
        <v>0</v>
      </c>
      <c r="X1974" t="s">
        <v>44</v>
      </c>
      <c r="Y1974">
        <v>9.4</v>
      </c>
      <c r="Z1974">
        <v>0</v>
      </c>
      <c r="AA1974">
        <v>0</v>
      </c>
    </row>
    <row r="1975" spans="1:27" x14ac:dyDescent="0.25">
      <c r="A1975" t="s">
        <v>2054</v>
      </c>
      <c r="B1975" s="6">
        <v>45895</v>
      </c>
      <c r="C1975" t="s">
        <v>37</v>
      </c>
      <c r="D1975" t="s">
        <v>28</v>
      </c>
      <c r="E1975" t="s">
        <v>47</v>
      </c>
      <c r="F1975" t="s">
        <v>111</v>
      </c>
      <c r="G1975" t="s">
        <v>117</v>
      </c>
      <c r="H1975">
        <v>7</v>
      </c>
      <c r="I1975">
        <v>39.71</v>
      </c>
      <c r="J1975">
        <v>0</v>
      </c>
      <c r="K1975">
        <v>37</v>
      </c>
      <c r="L1975">
        <v>4.03</v>
      </c>
      <c r="M1975">
        <v>4.7</v>
      </c>
      <c r="N1975" t="s">
        <v>32</v>
      </c>
      <c r="O1975" t="s">
        <v>42</v>
      </c>
      <c r="P1975" t="s">
        <v>43</v>
      </c>
      <c r="Q1975">
        <v>277.97000000000003</v>
      </c>
      <c r="R1975">
        <v>0</v>
      </c>
      <c r="S1975">
        <v>277.97000000000003</v>
      </c>
      <c r="T1975">
        <v>20</v>
      </c>
      <c r="U1975">
        <v>297.97000000000003</v>
      </c>
      <c r="V1975">
        <v>17</v>
      </c>
      <c r="W1975">
        <v>20</v>
      </c>
      <c r="X1975" t="s">
        <v>35</v>
      </c>
      <c r="Y1975">
        <v>10.5</v>
      </c>
      <c r="Z1975">
        <v>29.19</v>
      </c>
      <c r="AA1975">
        <v>1</v>
      </c>
    </row>
    <row r="1976" spans="1:27" x14ac:dyDescent="0.25">
      <c r="A1976" t="s">
        <v>2055</v>
      </c>
      <c r="B1976" s="6">
        <v>45895</v>
      </c>
      <c r="C1976" t="s">
        <v>27</v>
      </c>
      <c r="D1976" t="s">
        <v>28</v>
      </c>
      <c r="E1976" t="s">
        <v>47</v>
      </c>
      <c r="F1976" t="s">
        <v>86</v>
      </c>
      <c r="G1976" t="s">
        <v>119</v>
      </c>
      <c r="H1976">
        <v>6</v>
      </c>
      <c r="I1976">
        <v>363.07</v>
      </c>
      <c r="J1976">
        <v>25</v>
      </c>
      <c r="K1976">
        <v>23</v>
      </c>
      <c r="L1976">
        <v>1.28</v>
      </c>
      <c r="M1976">
        <v>4.4000000000000004</v>
      </c>
      <c r="N1976" t="s">
        <v>60</v>
      </c>
      <c r="O1976" t="s">
        <v>42</v>
      </c>
      <c r="P1976" t="s">
        <v>56</v>
      </c>
      <c r="Q1976">
        <v>2178.42</v>
      </c>
      <c r="R1976">
        <v>544.6</v>
      </c>
      <c r="S1976">
        <v>1633.82</v>
      </c>
      <c r="T1976">
        <v>0</v>
      </c>
      <c r="U1976">
        <v>1633.82</v>
      </c>
      <c r="V1976">
        <v>29</v>
      </c>
      <c r="W1976">
        <v>0</v>
      </c>
      <c r="X1976" t="s">
        <v>44</v>
      </c>
      <c r="Y1976">
        <v>29.6</v>
      </c>
      <c r="Z1976">
        <v>483.61</v>
      </c>
      <c r="AA1976">
        <v>0</v>
      </c>
    </row>
    <row r="1977" spans="1:27" x14ac:dyDescent="0.25">
      <c r="A1977" t="s">
        <v>2056</v>
      </c>
      <c r="B1977" s="6">
        <v>45895</v>
      </c>
      <c r="C1977" t="s">
        <v>37</v>
      </c>
      <c r="D1977" t="s">
        <v>28</v>
      </c>
      <c r="E1977" t="s">
        <v>47</v>
      </c>
      <c r="F1977" t="s">
        <v>111</v>
      </c>
      <c r="G1977" t="s">
        <v>89</v>
      </c>
      <c r="H1977">
        <v>7</v>
      </c>
      <c r="I1977">
        <v>87.48</v>
      </c>
      <c r="J1977">
        <v>10</v>
      </c>
      <c r="K1977">
        <v>13</v>
      </c>
      <c r="L1977">
        <v>4.9000000000000004</v>
      </c>
      <c r="M1977">
        <v>4</v>
      </c>
      <c r="N1977" t="s">
        <v>50</v>
      </c>
      <c r="O1977" t="s">
        <v>33</v>
      </c>
      <c r="P1977" t="s">
        <v>34</v>
      </c>
      <c r="Q1977">
        <v>612.36</v>
      </c>
      <c r="R1977">
        <v>61.24</v>
      </c>
      <c r="S1977">
        <v>0</v>
      </c>
      <c r="T1977">
        <v>0</v>
      </c>
      <c r="U1977">
        <v>0</v>
      </c>
      <c r="V1977">
        <v>33</v>
      </c>
      <c r="W1977">
        <v>0</v>
      </c>
      <c r="X1977" t="s">
        <v>44</v>
      </c>
      <c r="Y1977">
        <v>30.4</v>
      </c>
      <c r="Z1977">
        <v>0</v>
      </c>
      <c r="AA1977">
        <v>0</v>
      </c>
    </row>
    <row r="1978" spans="1:27" x14ac:dyDescent="0.25">
      <c r="A1978" t="s">
        <v>2057</v>
      </c>
      <c r="B1978" s="6">
        <v>45895</v>
      </c>
      <c r="C1978" t="s">
        <v>53</v>
      </c>
      <c r="D1978" t="s">
        <v>66</v>
      </c>
      <c r="E1978" t="s">
        <v>29</v>
      </c>
      <c r="F1978" t="s">
        <v>59</v>
      </c>
      <c r="G1978" t="s">
        <v>40</v>
      </c>
      <c r="H1978">
        <v>6</v>
      </c>
      <c r="I1978">
        <v>283.2</v>
      </c>
      <c r="J1978">
        <v>15</v>
      </c>
      <c r="K1978">
        <v>23</v>
      </c>
      <c r="L1978">
        <v>2.85</v>
      </c>
      <c r="M1978">
        <v>4.4000000000000004</v>
      </c>
      <c r="N1978" t="s">
        <v>32</v>
      </c>
      <c r="O1978" t="s">
        <v>42</v>
      </c>
      <c r="P1978" t="s">
        <v>34</v>
      </c>
      <c r="Q1978">
        <v>1699.2</v>
      </c>
      <c r="R1978">
        <v>254.88</v>
      </c>
      <c r="S1978">
        <v>1444.32</v>
      </c>
      <c r="T1978">
        <v>0</v>
      </c>
      <c r="U1978">
        <v>1444.32</v>
      </c>
      <c r="V1978">
        <v>32</v>
      </c>
      <c r="W1978">
        <v>0</v>
      </c>
      <c r="X1978" t="s">
        <v>44</v>
      </c>
      <c r="Y1978">
        <v>28.9</v>
      </c>
      <c r="Z1978">
        <v>417.41</v>
      </c>
      <c r="AA1978">
        <v>0</v>
      </c>
    </row>
    <row r="1979" spans="1:27" x14ac:dyDescent="0.25">
      <c r="A1979" t="s">
        <v>2058</v>
      </c>
      <c r="B1979" s="6">
        <v>45896</v>
      </c>
      <c r="C1979" t="s">
        <v>58</v>
      </c>
      <c r="D1979" t="s">
        <v>28</v>
      </c>
      <c r="E1979" t="s">
        <v>29</v>
      </c>
      <c r="F1979" t="s">
        <v>39</v>
      </c>
      <c r="G1979" t="s">
        <v>31</v>
      </c>
      <c r="H1979">
        <v>2</v>
      </c>
      <c r="I1979">
        <v>169.75</v>
      </c>
      <c r="J1979">
        <v>15</v>
      </c>
      <c r="K1979">
        <v>27</v>
      </c>
      <c r="L1979">
        <v>0.61</v>
      </c>
      <c r="M1979">
        <v>4.5999999999999996</v>
      </c>
      <c r="N1979" t="s">
        <v>50</v>
      </c>
      <c r="O1979" t="s">
        <v>42</v>
      </c>
      <c r="P1979" t="s">
        <v>56</v>
      </c>
      <c r="Q1979">
        <v>339.5</v>
      </c>
      <c r="R1979">
        <v>50.92</v>
      </c>
      <c r="S1979">
        <v>288.58</v>
      </c>
      <c r="T1979">
        <v>15</v>
      </c>
      <c r="U1979">
        <v>303.58</v>
      </c>
      <c r="V1979">
        <v>20</v>
      </c>
      <c r="W1979">
        <v>7</v>
      </c>
      <c r="X1979" t="s">
        <v>35</v>
      </c>
      <c r="Y1979">
        <v>31.2</v>
      </c>
      <c r="Z1979">
        <v>90.04</v>
      </c>
      <c r="AA1979">
        <v>1</v>
      </c>
    </row>
    <row r="1980" spans="1:27" x14ac:dyDescent="0.25">
      <c r="A1980" t="s">
        <v>2059</v>
      </c>
      <c r="B1980" s="6">
        <v>45896</v>
      </c>
      <c r="C1980" t="s">
        <v>84</v>
      </c>
      <c r="D1980" t="s">
        <v>66</v>
      </c>
      <c r="E1980" t="s">
        <v>29</v>
      </c>
      <c r="F1980" t="s">
        <v>73</v>
      </c>
      <c r="G1980" t="s">
        <v>136</v>
      </c>
      <c r="H1980">
        <v>7</v>
      </c>
      <c r="I1980">
        <v>393.27</v>
      </c>
      <c r="J1980">
        <v>15</v>
      </c>
      <c r="K1980">
        <v>19</v>
      </c>
      <c r="L1980">
        <v>2.09</v>
      </c>
      <c r="M1980">
        <v>4.5999999999999996</v>
      </c>
      <c r="N1980" t="s">
        <v>60</v>
      </c>
      <c r="O1980" t="s">
        <v>42</v>
      </c>
      <c r="P1980" t="s">
        <v>64</v>
      </c>
      <c r="Q1980">
        <v>2752.89</v>
      </c>
      <c r="R1980">
        <v>412.93</v>
      </c>
      <c r="S1980">
        <v>2339.96</v>
      </c>
      <c r="T1980">
        <v>0</v>
      </c>
      <c r="U1980">
        <v>2339.96</v>
      </c>
      <c r="V1980">
        <v>42</v>
      </c>
      <c r="W1980">
        <v>0</v>
      </c>
      <c r="X1980" t="s">
        <v>44</v>
      </c>
      <c r="Y1980">
        <v>22.3</v>
      </c>
      <c r="Z1980">
        <v>521.80999999999995</v>
      </c>
      <c r="AA1980">
        <v>0</v>
      </c>
    </row>
    <row r="1981" spans="1:27" x14ac:dyDescent="0.25">
      <c r="A1981" t="s">
        <v>2060</v>
      </c>
      <c r="B1981" s="6">
        <v>45896</v>
      </c>
      <c r="C1981" t="s">
        <v>37</v>
      </c>
      <c r="D1981" t="s">
        <v>28</v>
      </c>
      <c r="E1981" t="s">
        <v>29</v>
      </c>
      <c r="F1981" t="s">
        <v>86</v>
      </c>
      <c r="G1981" t="s">
        <v>82</v>
      </c>
      <c r="H1981">
        <v>7</v>
      </c>
      <c r="I1981">
        <v>228.19</v>
      </c>
      <c r="J1981">
        <v>5</v>
      </c>
      <c r="K1981">
        <v>32</v>
      </c>
      <c r="L1981">
        <v>1.56</v>
      </c>
      <c r="M1981">
        <v>3.8</v>
      </c>
      <c r="N1981" t="s">
        <v>50</v>
      </c>
      <c r="O1981" t="s">
        <v>33</v>
      </c>
      <c r="P1981" t="s">
        <v>56</v>
      </c>
      <c r="Q1981">
        <v>1597.33</v>
      </c>
      <c r="R1981">
        <v>79.87</v>
      </c>
      <c r="S1981">
        <v>0</v>
      </c>
      <c r="T1981">
        <v>0</v>
      </c>
      <c r="U1981">
        <v>0</v>
      </c>
      <c r="V1981">
        <v>42</v>
      </c>
      <c r="W1981">
        <v>0</v>
      </c>
      <c r="X1981" t="s">
        <v>44</v>
      </c>
      <c r="Y1981">
        <v>28</v>
      </c>
      <c r="Z1981">
        <v>0</v>
      </c>
      <c r="AA1981">
        <v>0</v>
      </c>
    </row>
    <row r="1982" spans="1:27" x14ac:dyDescent="0.25">
      <c r="A1982" t="s">
        <v>2061</v>
      </c>
      <c r="B1982" s="6">
        <v>45896</v>
      </c>
      <c r="C1982" t="s">
        <v>75</v>
      </c>
      <c r="D1982" t="s">
        <v>54</v>
      </c>
      <c r="E1982" t="s">
        <v>29</v>
      </c>
      <c r="F1982" t="s">
        <v>30</v>
      </c>
      <c r="G1982" t="s">
        <v>100</v>
      </c>
      <c r="H1982">
        <v>1</v>
      </c>
      <c r="I1982">
        <v>243.98</v>
      </c>
      <c r="J1982">
        <v>5</v>
      </c>
      <c r="K1982">
        <v>37</v>
      </c>
      <c r="L1982">
        <v>3.92</v>
      </c>
      <c r="M1982">
        <v>3.9</v>
      </c>
      <c r="N1982" t="s">
        <v>41</v>
      </c>
      <c r="O1982" t="s">
        <v>42</v>
      </c>
      <c r="P1982" t="s">
        <v>56</v>
      </c>
      <c r="Q1982">
        <v>243.98</v>
      </c>
      <c r="R1982">
        <v>12.2</v>
      </c>
      <c r="S1982">
        <v>231.78</v>
      </c>
      <c r="T1982">
        <v>25</v>
      </c>
      <c r="U1982">
        <v>256.77999999999997</v>
      </c>
      <c r="V1982">
        <v>20</v>
      </c>
      <c r="W1982">
        <v>17</v>
      </c>
      <c r="X1982" t="s">
        <v>35</v>
      </c>
      <c r="Y1982">
        <v>12</v>
      </c>
      <c r="Z1982">
        <v>27.81</v>
      </c>
      <c r="AA1982">
        <v>1</v>
      </c>
    </row>
    <row r="1983" spans="1:27" x14ac:dyDescent="0.25">
      <c r="A1983" t="s">
        <v>2062</v>
      </c>
      <c r="B1983" s="6">
        <v>45896</v>
      </c>
      <c r="C1983" t="s">
        <v>53</v>
      </c>
      <c r="D1983" t="s">
        <v>46</v>
      </c>
      <c r="E1983" t="s">
        <v>47</v>
      </c>
      <c r="F1983" t="s">
        <v>48</v>
      </c>
      <c r="G1983" t="s">
        <v>100</v>
      </c>
      <c r="H1983">
        <v>5</v>
      </c>
      <c r="I1983">
        <v>373.31</v>
      </c>
      <c r="J1983">
        <v>5</v>
      </c>
      <c r="K1983">
        <v>27</v>
      </c>
      <c r="L1983">
        <v>6.16</v>
      </c>
      <c r="M1983">
        <v>4.2</v>
      </c>
      <c r="N1983" t="s">
        <v>50</v>
      </c>
      <c r="O1983" t="s">
        <v>42</v>
      </c>
      <c r="P1983" t="s">
        <v>43</v>
      </c>
      <c r="Q1983">
        <v>1866.55</v>
      </c>
      <c r="R1983">
        <v>93.33</v>
      </c>
      <c r="S1983">
        <v>1773.22</v>
      </c>
      <c r="T1983">
        <v>0</v>
      </c>
      <c r="U1983">
        <v>1773.22</v>
      </c>
      <c r="V1983">
        <v>40</v>
      </c>
      <c r="W1983">
        <v>0</v>
      </c>
      <c r="X1983" t="s">
        <v>44</v>
      </c>
      <c r="Y1983">
        <v>31.2</v>
      </c>
      <c r="Z1983">
        <v>553.24</v>
      </c>
      <c r="AA1983">
        <v>0</v>
      </c>
    </row>
    <row r="1984" spans="1:27" x14ac:dyDescent="0.25">
      <c r="A1984" t="s">
        <v>2063</v>
      </c>
      <c r="B1984" s="6">
        <v>45896</v>
      </c>
      <c r="C1984" t="s">
        <v>58</v>
      </c>
      <c r="D1984" t="s">
        <v>38</v>
      </c>
      <c r="E1984" t="s">
        <v>47</v>
      </c>
      <c r="F1984" t="s">
        <v>86</v>
      </c>
      <c r="G1984" t="s">
        <v>117</v>
      </c>
      <c r="H1984">
        <v>6</v>
      </c>
      <c r="I1984">
        <v>190.95</v>
      </c>
      <c r="J1984">
        <v>0</v>
      </c>
      <c r="K1984">
        <v>19</v>
      </c>
      <c r="L1984">
        <v>4.0199999999999996</v>
      </c>
      <c r="M1984">
        <v>3.2</v>
      </c>
      <c r="N1984" t="s">
        <v>68</v>
      </c>
      <c r="O1984" t="s">
        <v>33</v>
      </c>
      <c r="P1984" t="s">
        <v>56</v>
      </c>
      <c r="Q1984">
        <v>1145.7</v>
      </c>
      <c r="R1984">
        <v>0</v>
      </c>
      <c r="S1984">
        <v>0</v>
      </c>
      <c r="T1984">
        <v>0</v>
      </c>
      <c r="U1984">
        <v>0</v>
      </c>
      <c r="V1984">
        <v>42</v>
      </c>
      <c r="W1984">
        <v>0</v>
      </c>
      <c r="X1984" t="s">
        <v>44</v>
      </c>
      <c r="Y1984">
        <v>30.6</v>
      </c>
      <c r="Z1984">
        <v>0</v>
      </c>
      <c r="AA1984">
        <v>0</v>
      </c>
    </row>
    <row r="1985" spans="1:27" x14ac:dyDescent="0.25">
      <c r="A1985" t="s">
        <v>2064</v>
      </c>
      <c r="B1985" s="6">
        <v>45896</v>
      </c>
      <c r="C1985" t="s">
        <v>75</v>
      </c>
      <c r="D1985" t="s">
        <v>46</v>
      </c>
      <c r="E1985" t="s">
        <v>29</v>
      </c>
      <c r="F1985" t="s">
        <v>59</v>
      </c>
      <c r="G1985" t="s">
        <v>31</v>
      </c>
      <c r="H1985">
        <v>5</v>
      </c>
      <c r="I1985">
        <v>92.71</v>
      </c>
      <c r="J1985">
        <v>5</v>
      </c>
      <c r="K1985">
        <v>29</v>
      </c>
      <c r="L1985">
        <v>4.17</v>
      </c>
      <c r="M1985">
        <v>3.5</v>
      </c>
      <c r="N1985" t="s">
        <v>60</v>
      </c>
      <c r="O1985" t="s">
        <v>42</v>
      </c>
      <c r="P1985" t="s">
        <v>56</v>
      </c>
      <c r="Q1985">
        <v>463.55</v>
      </c>
      <c r="R1985">
        <v>23.18</v>
      </c>
      <c r="S1985">
        <v>440.37</v>
      </c>
      <c r="T1985">
        <v>0</v>
      </c>
      <c r="U1985">
        <v>440.37</v>
      </c>
      <c r="V1985">
        <v>30</v>
      </c>
      <c r="W1985">
        <v>0</v>
      </c>
      <c r="X1985" t="s">
        <v>44</v>
      </c>
      <c r="Y1985">
        <v>12.4</v>
      </c>
      <c r="Z1985">
        <v>54.61</v>
      </c>
      <c r="AA1985">
        <v>0</v>
      </c>
    </row>
    <row r="1986" spans="1:27" x14ac:dyDescent="0.25">
      <c r="A1986" t="s">
        <v>2065</v>
      </c>
      <c r="B1986" s="6">
        <v>45896</v>
      </c>
      <c r="C1986" t="s">
        <v>84</v>
      </c>
      <c r="D1986" t="s">
        <v>46</v>
      </c>
      <c r="E1986" t="s">
        <v>29</v>
      </c>
      <c r="F1986" t="s">
        <v>86</v>
      </c>
      <c r="G1986" t="s">
        <v>31</v>
      </c>
      <c r="H1986">
        <v>3</v>
      </c>
      <c r="I1986">
        <v>334.81</v>
      </c>
      <c r="J1986">
        <v>15</v>
      </c>
      <c r="K1986">
        <v>31</v>
      </c>
      <c r="L1986">
        <v>1.92</v>
      </c>
      <c r="M1986">
        <v>3.5</v>
      </c>
      <c r="N1986" t="s">
        <v>32</v>
      </c>
      <c r="O1986" t="s">
        <v>42</v>
      </c>
      <c r="P1986" t="s">
        <v>56</v>
      </c>
      <c r="Q1986">
        <v>1004.43</v>
      </c>
      <c r="R1986">
        <v>150.66</v>
      </c>
      <c r="S1986">
        <v>853.77</v>
      </c>
      <c r="T1986">
        <v>0</v>
      </c>
      <c r="U1986">
        <v>853.77</v>
      </c>
      <c r="V1986">
        <v>23</v>
      </c>
      <c r="W1986">
        <v>8</v>
      </c>
      <c r="X1986" t="s">
        <v>35</v>
      </c>
      <c r="Y1986">
        <v>13.6</v>
      </c>
      <c r="Z1986">
        <v>116.11</v>
      </c>
      <c r="AA1986">
        <v>1</v>
      </c>
    </row>
    <row r="1987" spans="1:27" x14ac:dyDescent="0.25">
      <c r="A1987" t="s">
        <v>2066</v>
      </c>
      <c r="B1987" s="6">
        <v>45896</v>
      </c>
      <c r="C1987" t="s">
        <v>53</v>
      </c>
      <c r="D1987" t="s">
        <v>66</v>
      </c>
      <c r="E1987" t="s">
        <v>47</v>
      </c>
      <c r="F1987" t="s">
        <v>81</v>
      </c>
      <c r="G1987" t="s">
        <v>40</v>
      </c>
      <c r="H1987">
        <v>2</v>
      </c>
      <c r="I1987">
        <v>87.6</v>
      </c>
      <c r="J1987">
        <v>20</v>
      </c>
      <c r="K1987">
        <v>43</v>
      </c>
      <c r="L1987">
        <v>5.28</v>
      </c>
      <c r="M1987">
        <v>4.9000000000000004</v>
      </c>
      <c r="N1987" t="s">
        <v>68</v>
      </c>
      <c r="O1987" t="s">
        <v>42</v>
      </c>
      <c r="P1987" t="s">
        <v>34</v>
      </c>
      <c r="Q1987">
        <v>175.2</v>
      </c>
      <c r="R1987">
        <v>35.04</v>
      </c>
      <c r="S1987">
        <v>140.16</v>
      </c>
      <c r="T1987">
        <v>20</v>
      </c>
      <c r="U1987">
        <v>160.16</v>
      </c>
      <c r="V1987">
        <v>22</v>
      </c>
      <c r="W1987">
        <v>21</v>
      </c>
      <c r="X1987" t="s">
        <v>35</v>
      </c>
      <c r="Y1987">
        <v>31.6</v>
      </c>
      <c r="Z1987">
        <v>44.29</v>
      </c>
      <c r="AA1987">
        <v>1</v>
      </c>
    </row>
    <row r="1988" spans="1:27" x14ac:dyDescent="0.25">
      <c r="A1988" t="s">
        <v>2067</v>
      </c>
      <c r="B1988" s="6">
        <v>45896</v>
      </c>
      <c r="C1988" t="s">
        <v>53</v>
      </c>
      <c r="D1988" t="s">
        <v>54</v>
      </c>
      <c r="E1988" t="s">
        <v>29</v>
      </c>
      <c r="F1988" t="s">
        <v>81</v>
      </c>
      <c r="G1988" t="s">
        <v>49</v>
      </c>
      <c r="H1988">
        <v>5</v>
      </c>
      <c r="I1988">
        <v>185.68</v>
      </c>
      <c r="J1988">
        <v>0</v>
      </c>
      <c r="K1988">
        <v>27</v>
      </c>
      <c r="L1988">
        <v>2.59</v>
      </c>
      <c r="M1988">
        <v>5</v>
      </c>
      <c r="N1988" t="s">
        <v>32</v>
      </c>
      <c r="O1988" t="s">
        <v>42</v>
      </c>
      <c r="P1988" t="s">
        <v>51</v>
      </c>
      <c r="Q1988">
        <v>928.4</v>
      </c>
      <c r="R1988">
        <v>0</v>
      </c>
      <c r="S1988">
        <v>928.4</v>
      </c>
      <c r="T1988">
        <v>0</v>
      </c>
      <c r="U1988">
        <v>928.4</v>
      </c>
      <c r="V1988">
        <v>29</v>
      </c>
      <c r="W1988">
        <v>0</v>
      </c>
      <c r="X1988" t="s">
        <v>44</v>
      </c>
      <c r="Y1988">
        <v>12.1</v>
      </c>
      <c r="Z1988">
        <v>112.34</v>
      </c>
      <c r="AA1988">
        <v>0</v>
      </c>
    </row>
    <row r="1989" spans="1:27" x14ac:dyDescent="0.25">
      <c r="A1989" t="s">
        <v>2068</v>
      </c>
      <c r="B1989" s="6">
        <v>45897</v>
      </c>
      <c r="C1989" t="s">
        <v>27</v>
      </c>
      <c r="D1989" t="s">
        <v>46</v>
      </c>
      <c r="E1989" t="s">
        <v>29</v>
      </c>
      <c r="F1989" t="s">
        <v>111</v>
      </c>
      <c r="G1989" t="s">
        <v>89</v>
      </c>
      <c r="H1989">
        <v>7</v>
      </c>
      <c r="I1989">
        <v>66.680000000000007</v>
      </c>
      <c r="J1989">
        <v>5</v>
      </c>
      <c r="K1989">
        <v>37</v>
      </c>
      <c r="L1989">
        <v>4.8099999999999996</v>
      </c>
      <c r="M1989">
        <v>3.1</v>
      </c>
      <c r="N1989" t="s">
        <v>60</v>
      </c>
      <c r="O1989" t="s">
        <v>42</v>
      </c>
      <c r="P1989" t="s">
        <v>64</v>
      </c>
      <c r="Q1989">
        <v>466.76</v>
      </c>
      <c r="R1989">
        <v>23.34</v>
      </c>
      <c r="S1989">
        <v>443.42</v>
      </c>
      <c r="T1989">
        <v>0</v>
      </c>
      <c r="U1989">
        <v>443.42</v>
      </c>
      <c r="V1989">
        <v>21</v>
      </c>
      <c r="W1989">
        <v>16</v>
      </c>
      <c r="X1989" t="s">
        <v>35</v>
      </c>
      <c r="Y1989">
        <v>18.8</v>
      </c>
      <c r="Z1989">
        <v>83.36</v>
      </c>
      <c r="AA1989">
        <v>1</v>
      </c>
    </row>
    <row r="1990" spans="1:27" x14ac:dyDescent="0.25">
      <c r="A1990" t="s">
        <v>2069</v>
      </c>
      <c r="B1990" s="6">
        <v>45897</v>
      </c>
      <c r="C1990" t="s">
        <v>53</v>
      </c>
      <c r="D1990" t="s">
        <v>28</v>
      </c>
      <c r="E1990" t="s">
        <v>47</v>
      </c>
      <c r="F1990" t="s">
        <v>93</v>
      </c>
      <c r="G1990" t="s">
        <v>136</v>
      </c>
      <c r="H1990">
        <v>3</v>
      </c>
      <c r="I1990">
        <v>429.21</v>
      </c>
      <c r="J1990">
        <v>15</v>
      </c>
      <c r="K1990">
        <v>35</v>
      </c>
      <c r="L1990">
        <v>6.68</v>
      </c>
      <c r="M1990">
        <v>3.5</v>
      </c>
      <c r="N1990" t="s">
        <v>32</v>
      </c>
      <c r="O1990" t="s">
        <v>42</v>
      </c>
      <c r="P1990" t="s">
        <v>34</v>
      </c>
      <c r="Q1990">
        <v>1287.6300000000001</v>
      </c>
      <c r="R1990">
        <v>193.14</v>
      </c>
      <c r="S1990">
        <v>1094.49</v>
      </c>
      <c r="T1990">
        <v>0</v>
      </c>
      <c r="U1990">
        <v>1094.49</v>
      </c>
      <c r="V1990">
        <v>19</v>
      </c>
      <c r="W1990">
        <v>16</v>
      </c>
      <c r="X1990" t="s">
        <v>35</v>
      </c>
      <c r="Y1990">
        <v>14.1</v>
      </c>
      <c r="Z1990">
        <v>154.32</v>
      </c>
      <c r="AA1990">
        <v>1</v>
      </c>
    </row>
    <row r="1991" spans="1:27" x14ac:dyDescent="0.25">
      <c r="A1991" t="s">
        <v>2070</v>
      </c>
      <c r="B1991" s="6">
        <v>45897</v>
      </c>
      <c r="C1991" t="s">
        <v>27</v>
      </c>
      <c r="D1991" t="s">
        <v>66</v>
      </c>
      <c r="E1991" t="s">
        <v>47</v>
      </c>
      <c r="F1991" t="s">
        <v>59</v>
      </c>
      <c r="G1991" t="s">
        <v>63</v>
      </c>
      <c r="H1991">
        <v>5</v>
      </c>
      <c r="I1991">
        <v>127.6</v>
      </c>
      <c r="J1991">
        <v>15</v>
      </c>
      <c r="K1991">
        <v>41</v>
      </c>
      <c r="L1991">
        <v>6.49</v>
      </c>
      <c r="M1991">
        <v>3.8</v>
      </c>
      <c r="N1991" t="s">
        <v>41</v>
      </c>
      <c r="O1991" t="s">
        <v>42</v>
      </c>
      <c r="P1991" t="s">
        <v>34</v>
      </c>
      <c r="Q1991">
        <v>638</v>
      </c>
      <c r="R1991">
        <v>95.7</v>
      </c>
      <c r="S1991">
        <v>542.29999999999995</v>
      </c>
      <c r="T1991">
        <v>0</v>
      </c>
      <c r="U1991">
        <v>542.29999999999995</v>
      </c>
      <c r="V1991">
        <v>37</v>
      </c>
      <c r="W1991">
        <v>4</v>
      </c>
      <c r="X1991" t="s">
        <v>44</v>
      </c>
      <c r="Y1991">
        <v>18.5</v>
      </c>
      <c r="Z1991">
        <v>100.33</v>
      </c>
      <c r="AA1991">
        <v>0</v>
      </c>
    </row>
    <row r="1992" spans="1:27" x14ac:dyDescent="0.25">
      <c r="A1992" t="s">
        <v>2071</v>
      </c>
      <c r="B1992" s="6">
        <v>45897</v>
      </c>
      <c r="C1992" t="s">
        <v>80</v>
      </c>
      <c r="D1992" t="s">
        <v>28</v>
      </c>
      <c r="E1992" t="s">
        <v>29</v>
      </c>
      <c r="F1992" t="s">
        <v>59</v>
      </c>
      <c r="G1992" t="s">
        <v>63</v>
      </c>
      <c r="H1992">
        <v>5</v>
      </c>
      <c r="I1992">
        <v>295.44</v>
      </c>
      <c r="J1992">
        <v>5</v>
      </c>
      <c r="K1992">
        <v>44</v>
      </c>
      <c r="L1992">
        <v>1.3</v>
      </c>
      <c r="M1992">
        <v>3.4</v>
      </c>
      <c r="N1992" t="s">
        <v>32</v>
      </c>
      <c r="O1992" t="s">
        <v>33</v>
      </c>
      <c r="P1992" t="s">
        <v>43</v>
      </c>
      <c r="Q1992">
        <v>1477.2</v>
      </c>
      <c r="R1992">
        <v>73.86</v>
      </c>
      <c r="S1992">
        <v>0</v>
      </c>
      <c r="T1992">
        <v>0</v>
      </c>
      <c r="U1992">
        <v>0</v>
      </c>
      <c r="V1992">
        <v>30</v>
      </c>
      <c r="W1992">
        <v>14</v>
      </c>
      <c r="X1992" t="s">
        <v>35</v>
      </c>
      <c r="Y1992">
        <v>16.2</v>
      </c>
      <c r="Z1992">
        <v>0</v>
      </c>
      <c r="AA1992">
        <v>1</v>
      </c>
    </row>
    <row r="1993" spans="1:27" x14ac:dyDescent="0.25">
      <c r="A1993" t="s">
        <v>2072</v>
      </c>
      <c r="B1993" s="6">
        <v>45897</v>
      </c>
      <c r="C1993" t="s">
        <v>53</v>
      </c>
      <c r="D1993" t="s">
        <v>28</v>
      </c>
      <c r="E1993" t="s">
        <v>47</v>
      </c>
      <c r="F1993" t="s">
        <v>48</v>
      </c>
      <c r="G1993" t="s">
        <v>31</v>
      </c>
      <c r="H1993">
        <v>5</v>
      </c>
      <c r="I1993">
        <v>88.84</v>
      </c>
      <c r="J1993">
        <v>20</v>
      </c>
      <c r="K1993">
        <v>31</v>
      </c>
      <c r="L1993">
        <v>4.24</v>
      </c>
      <c r="M1993">
        <v>4</v>
      </c>
      <c r="N1993" t="s">
        <v>68</v>
      </c>
      <c r="O1993" t="s">
        <v>42</v>
      </c>
      <c r="P1993" t="s">
        <v>43</v>
      </c>
      <c r="Q1993">
        <v>444.2</v>
      </c>
      <c r="R1993">
        <v>88.84</v>
      </c>
      <c r="S1993">
        <v>355.36</v>
      </c>
      <c r="T1993">
        <v>0</v>
      </c>
      <c r="U1993">
        <v>355.36</v>
      </c>
      <c r="V1993">
        <v>36</v>
      </c>
      <c r="W1993">
        <v>0</v>
      </c>
      <c r="X1993" t="s">
        <v>44</v>
      </c>
      <c r="Y1993">
        <v>11.7</v>
      </c>
      <c r="Z1993">
        <v>41.58</v>
      </c>
      <c r="AA1993">
        <v>0</v>
      </c>
    </row>
    <row r="1994" spans="1:27" x14ac:dyDescent="0.25">
      <c r="A1994" t="s">
        <v>2073</v>
      </c>
      <c r="B1994" s="6">
        <v>45898</v>
      </c>
      <c r="C1994" t="s">
        <v>27</v>
      </c>
      <c r="D1994" t="s">
        <v>46</v>
      </c>
      <c r="E1994" t="s">
        <v>29</v>
      </c>
      <c r="F1994" t="s">
        <v>30</v>
      </c>
      <c r="G1994" t="s">
        <v>119</v>
      </c>
      <c r="H1994">
        <v>2</v>
      </c>
      <c r="I1994">
        <v>71.47</v>
      </c>
      <c r="J1994">
        <v>15</v>
      </c>
      <c r="K1994">
        <v>27</v>
      </c>
      <c r="L1994">
        <v>3.19</v>
      </c>
      <c r="M1994">
        <v>4</v>
      </c>
      <c r="N1994" t="s">
        <v>50</v>
      </c>
      <c r="O1994" t="s">
        <v>33</v>
      </c>
      <c r="P1994" t="s">
        <v>43</v>
      </c>
      <c r="Q1994">
        <v>142.94</v>
      </c>
      <c r="R1994">
        <v>21.44</v>
      </c>
      <c r="S1994">
        <v>0</v>
      </c>
      <c r="T1994">
        <v>15</v>
      </c>
      <c r="U1994">
        <v>0</v>
      </c>
      <c r="V1994">
        <v>25</v>
      </c>
      <c r="W1994">
        <v>2</v>
      </c>
      <c r="X1994" t="s">
        <v>44</v>
      </c>
      <c r="Y1994">
        <v>10.1</v>
      </c>
      <c r="Z1994">
        <v>0</v>
      </c>
      <c r="AA1994">
        <v>0</v>
      </c>
    </row>
    <row r="1995" spans="1:27" x14ac:dyDescent="0.25">
      <c r="A1995" t="s">
        <v>2074</v>
      </c>
      <c r="B1995" s="6">
        <v>45898</v>
      </c>
      <c r="C1995" t="s">
        <v>58</v>
      </c>
      <c r="D1995" t="s">
        <v>54</v>
      </c>
      <c r="E1995" t="s">
        <v>29</v>
      </c>
      <c r="F1995" t="s">
        <v>111</v>
      </c>
      <c r="G1995" t="s">
        <v>117</v>
      </c>
      <c r="H1995">
        <v>4</v>
      </c>
      <c r="I1995">
        <v>336.88</v>
      </c>
      <c r="J1995">
        <v>15</v>
      </c>
      <c r="K1995">
        <v>34</v>
      </c>
      <c r="L1995">
        <v>6.82</v>
      </c>
      <c r="M1995">
        <v>3.8</v>
      </c>
      <c r="N1995" t="s">
        <v>60</v>
      </c>
      <c r="O1995" t="s">
        <v>33</v>
      </c>
      <c r="P1995" t="s">
        <v>34</v>
      </c>
      <c r="Q1995">
        <v>1347.52</v>
      </c>
      <c r="R1995">
        <v>202.13</v>
      </c>
      <c r="S1995">
        <v>0</v>
      </c>
      <c r="T1995">
        <v>0</v>
      </c>
      <c r="U1995">
        <v>0</v>
      </c>
      <c r="V1995">
        <v>36</v>
      </c>
      <c r="W1995">
        <v>0</v>
      </c>
      <c r="X1995" t="s">
        <v>44</v>
      </c>
      <c r="Y1995">
        <v>15.4</v>
      </c>
      <c r="Z1995">
        <v>0</v>
      </c>
      <c r="AA1995">
        <v>0</v>
      </c>
    </row>
    <row r="1996" spans="1:27" x14ac:dyDescent="0.25">
      <c r="A1996" t="s">
        <v>2075</v>
      </c>
      <c r="B1996" s="6">
        <v>45898</v>
      </c>
      <c r="C1996" t="s">
        <v>27</v>
      </c>
      <c r="D1996" t="s">
        <v>28</v>
      </c>
      <c r="E1996" t="s">
        <v>29</v>
      </c>
      <c r="F1996" t="s">
        <v>30</v>
      </c>
      <c r="G1996" t="s">
        <v>144</v>
      </c>
      <c r="H1996">
        <v>6</v>
      </c>
      <c r="I1996">
        <v>35.28</v>
      </c>
      <c r="J1996">
        <v>20</v>
      </c>
      <c r="K1996">
        <v>29</v>
      </c>
      <c r="L1996">
        <v>6.95</v>
      </c>
      <c r="M1996">
        <v>3.9</v>
      </c>
      <c r="N1996" t="s">
        <v>32</v>
      </c>
      <c r="O1996" t="s">
        <v>33</v>
      </c>
      <c r="P1996" t="s">
        <v>43</v>
      </c>
      <c r="Q1996">
        <v>211.68</v>
      </c>
      <c r="R1996">
        <v>42.34</v>
      </c>
      <c r="S1996">
        <v>0</v>
      </c>
      <c r="T1996">
        <v>25</v>
      </c>
      <c r="U1996">
        <v>0</v>
      </c>
      <c r="V1996">
        <v>43</v>
      </c>
      <c r="W1996">
        <v>0</v>
      </c>
      <c r="X1996" t="s">
        <v>44</v>
      </c>
      <c r="Y1996">
        <v>26.2</v>
      </c>
      <c r="Z1996">
        <v>0</v>
      </c>
      <c r="AA1996">
        <v>0</v>
      </c>
    </row>
    <row r="1997" spans="1:27" x14ac:dyDescent="0.25">
      <c r="A1997" t="s">
        <v>2076</v>
      </c>
      <c r="B1997" s="6">
        <v>45898</v>
      </c>
      <c r="C1997" t="s">
        <v>58</v>
      </c>
      <c r="D1997" t="s">
        <v>28</v>
      </c>
      <c r="E1997" t="s">
        <v>47</v>
      </c>
      <c r="F1997" t="s">
        <v>30</v>
      </c>
      <c r="G1997" t="s">
        <v>31</v>
      </c>
      <c r="H1997">
        <v>3</v>
      </c>
      <c r="I1997">
        <v>469.49</v>
      </c>
      <c r="J1997">
        <v>15</v>
      </c>
      <c r="K1997">
        <v>42</v>
      </c>
      <c r="L1997">
        <v>7.26</v>
      </c>
      <c r="M1997">
        <v>4.3</v>
      </c>
      <c r="N1997" t="s">
        <v>41</v>
      </c>
      <c r="O1997" t="s">
        <v>42</v>
      </c>
      <c r="P1997" t="s">
        <v>43</v>
      </c>
      <c r="Q1997">
        <v>1408.47</v>
      </c>
      <c r="R1997">
        <v>211.27</v>
      </c>
      <c r="S1997">
        <v>1197.2</v>
      </c>
      <c r="T1997">
        <v>0</v>
      </c>
      <c r="U1997">
        <v>1197.2</v>
      </c>
      <c r="V1997">
        <v>23</v>
      </c>
      <c r="W1997">
        <v>19</v>
      </c>
      <c r="X1997" t="s">
        <v>35</v>
      </c>
      <c r="Y1997">
        <v>25.4</v>
      </c>
      <c r="Z1997">
        <v>304.08999999999997</v>
      </c>
      <c r="AA1997">
        <v>1</v>
      </c>
    </row>
    <row r="1998" spans="1:27" x14ac:dyDescent="0.25">
      <c r="A1998" t="s">
        <v>2077</v>
      </c>
      <c r="B1998" s="6">
        <v>45898</v>
      </c>
      <c r="C1998" t="s">
        <v>53</v>
      </c>
      <c r="D1998" t="s">
        <v>38</v>
      </c>
      <c r="E1998" t="s">
        <v>47</v>
      </c>
      <c r="F1998" t="s">
        <v>48</v>
      </c>
      <c r="G1998" t="s">
        <v>49</v>
      </c>
      <c r="H1998">
        <v>1</v>
      </c>
      <c r="I1998">
        <v>399.13</v>
      </c>
      <c r="J1998">
        <v>0</v>
      </c>
      <c r="K1998">
        <v>38</v>
      </c>
      <c r="L1998">
        <v>0.69</v>
      </c>
      <c r="M1998">
        <v>3.8</v>
      </c>
      <c r="N1998" t="s">
        <v>41</v>
      </c>
      <c r="O1998" t="s">
        <v>42</v>
      </c>
      <c r="P1998" t="s">
        <v>51</v>
      </c>
      <c r="Q1998">
        <v>399.13</v>
      </c>
      <c r="R1998">
        <v>0</v>
      </c>
      <c r="S1998">
        <v>399.13</v>
      </c>
      <c r="T1998">
        <v>0</v>
      </c>
      <c r="U1998">
        <v>399.13</v>
      </c>
      <c r="V1998">
        <v>28</v>
      </c>
      <c r="W1998">
        <v>10</v>
      </c>
      <c r="X1998" t="s">
        <v>35</v>
      </c>
      <c r="Y1998">
        <v>16.600000000000001</v>
      </c>
      <c r="Z1998">
        <v>66.260000000000005</v>
      </c>
      <c r="AA1998">
        <v>1</v>
      </c>
    </row>
    <row r="1999" spans="1:27" x14ac:dyDescent="0.25">
      <c r="A1999" t="s">
        <v>2078</v>
      </c>
      <c r="B1999" s="6">
        <v>45899</v>
      </c>
      <c r="C1999" t="s">
        <v>80</v>
      </c>
      <c r="D1999" t="s">
        <v>28</v>
      </c>
      <c r="E1999" t="s">
        <v>29</v>
      </c>
      <c r="F1999" t="s">
        <v>73</v>
      </c>
      <c r="G1999" t="s">
        <v>55</v>
      </c>
      <c r="H1999">
        <v>2</v>
      </c>
      <c r="I1999">
        <v>281.88</v>
      </c>
      <c r="J1999">
        <v>0</v>
      </c>
      <c r="K1999">
        <v>28</v>
      </c>
      <c r="L1999">
        <v>1.3</v>
      </c>
      <c r="M1999">
        <v>4.0999999999999996</v>
      </c>
      <c r="N1999" t="s">
        <v>60</v>
      </c>
      <c r="O1999" t="s">
        <v>42</v>
      </c>
      <c r="P1999" t="s">
        <v>43</v>
      </c>
      <c r="Q1999">
        <v>563.76</v>
      </c>
      <c r="R1999">
        <v>0</v>
      </c>
      <c r="S1999">
        <v>563.76</v>
      </c>
      <c r="T1999">
        <v>0</v>
      </c>
      <c r="U1999">
        <v>563.76</v>
      </c>
      <c r="V1999">
        <v>25</v>
      </c>
      <c r="W1999">
        <v>3</v>
      </c>
      <c r="X1999" t="s">
        <v>44</v>
      </c>
      <c r="Y1999">
        <v>12.6</v>
      </c>
      <c r="Z1999">
        <v>71.03</v>
      </c>
      <c r="AA1999">
        <v>0</v>
      </c>
    </row>
    <row r="2000" spans="1:27" x14ac:dyDescent="0.25">
      <c r="A2000" t="s">
        <v>2079</v>
      </c>
      <c r="B2000" s="6">
        <v>45899</v>
      </c>
      <c r="C2000" t="s">
        <v>80</v>
      </c>
      <c r="D2000" t="s">
        <v>38</v>
      </c>
      <c r="E2000" t="s">
        <v>29</v>
      </c>
      <c r="F2000" t="s">
        <v>48</v>
      </c>
      <c r="G2000" t="s">
        <v>78</v>
      </c>
      <c r="H2000">
        <v>3</v>
      </c>
      <c r="I2000">
        <v>307.13</v>
      </c>
      <c r="J2000">
        <v>20</v>
      </c>
      <c r="K2000">
        <v>33</v>
      </c>
      <c r="L2000">
        <v>1.5</v>
      </c>
      <c r="M2000">
        <v>5</v>
      </c>
      <c r="N2000" t="s">
        <v>60</v>
      </c>
      <c r="O2000" t="s">
        <v>42</v>
      </c>
      <c r="P2000" t="s">
        <v>64</v>
      </c>
      <c r="Q2000">
        <v>921.39</v>
      </c>
      <c r="R2000">
        <v>184.28</v>
      </c>
      <c r="S2000">
        <v>737.11</v>
      </c>
      <c r="T2000">
        <v>0</v>
      </c>
      <c r="U2000">
        <v>737.11</v>
      </c>
      <c r="V2000">
        <v>18</v>
      </c>
      <c r="W2000">
        <v>15</v>
      </c>
      <c r="X2000" t="s">
        <v>35</v>
      </c>
      <c r="Y2000">
        <v>24.5</v>
      </c>
      <c r="Z2000">
        <v>180.59</v>
      </c>
      <c r="AA2000">
        <v>1</v>
      </c>
    </row>
    <row r="2001" spans="1:27" x14ac:dyDescent="0.25">
      <c r="A2001" t="s">
        <v>2080</v>
      </c>
      <c r="B2001" s="6">
        <v>45899</v>
      </c>
      <c r="C2001" t="s">
        <v>84</v>
      </c>
      <c r="D2001" t="s">
        <v>66</v>
      </c>
      <c r="E2001" t="s">
        <v>29</v>
      </c>
      <c r="F2001" t="s">
        <v>73</v>
      </c>
      <c r="G2001" t="s">
        <v>117</v>
      </c>
      <c r="H2001">
        <v>2</v>
      </c>
      <c r="I2001">
        <v>424</v>
      </c>
      <c r="J2001">
        <v>10</v>
      </c>
      <c r="K2001">
        <v>30</v>
      </c>
      <c r="L2001">
        <v>5.43</v>
      </c>
      <c r="M2001">
        <v>5</v>
      </c>
      <c r="N2001" t="s">
        <v>50</v>
      </c>
      <c r="O2001" t="s">
        <v>42</v>
      </c>
      <c r="P2001" t="s">
        <v>43</v>
      </c>
      <c r="Q2001">
        <v>848</v>
      </c>
      <c r="R2001">
        <v>84.8</v>
      </c>
      <c r="S2001">
        <v>763.2</v>
      </c>
      <c r="T2001">
        <v>0</v>
      </c>
      <c r="U2001">
        <v>763.2</v>
      </c>
      <c r="V2001">
        <v>27</v>
      </c>
      <c r="W2001">
        <v>3</v>
      </c>
      <c r="X2001" t="s">
        <v>44</v>
      </c>
      <c r="Y2001">
        <v>20.9</v>
      </c>
      <c r="Z2001">
        <v>159.51</v>
      </c>
      <c r="AA2001">
        <v>0</v>
      </c>
    </row>
    <row r="2002" spans="1:27" x14ac:dyDescent="0.25">
      <c r="A2002" t="s">
        <v>2081</v>
      </c>
      <c r="B2002" s="6">
        <v>45899</v>
      </c>
      <c r="C2002" t="s">
        <v>27</v>
      </c>
      <c r="D2002" t="s">
        <v>38</v>
      </c>
      <c r="E2002" t="s">
        <v>29</v>
      </c>
      <c r="F2002" t="s">
        <v>59</v>
      </c>
      <c r="G2002" t="s">
        <v>144</v>
      </c>
      <c r="H2002">
        <v>5</v>
      </c>
      <c r="I2002">
        <v>49.75</v>
      </c>
      <c r="J2002">
        <v>10</v>
      </c>
      <c r="K2002">
        <v>10</v>
      </c>
      <c r="L2002">
        <v>1.63</v>
      </c>
      <c r="M2002">
        <v>4.3</v>
      </c>
      <c r="N2002" t="s">
        <v>60</v>
      </c>
      <c r="O2002" t="s">
        <v>42</v>
      </c>
      <c r="P2002" t="s">
        <v>34</v>
      </c>
      <c r="Q2002">
        <v>248.75</v>
      </c>
      <c r="R2002">
        <v>24.88</v>
      </c>
      <c r="S2002">
        <v>223.87</v>
      </c>
      <c r="T2002">
        <v>25</v>
      </c>
      <c r="U2002">
        <v>248.87</v>
      </c>
      <c r="V2002">
        <v>41</v>
      </c>
      <c r="W2002">
        <v>0</v>
      </c>
      <c r="X2002" t="s">
        <v>44</v>
      </c>
      <c r="Y2002">
        <v>8.1</v>
      </c>
      <c r="Z2002">
        <v>18.13</v>
      </c>
      <c r="AA2002">
        <v>0</v>
      </c>
    </row>
    <row r="2003" spans="1:27" x14ac:dyDescent="0.25">
      <c r="A2003" t="s">
        <v>2082</v>
      </c>
      <c r="B2003" s="6">
        <v>45899</v>
      </c>
      <c r="C2003" t="s">
        <v>58</v>
      </c>
      <c r="D2003" t="s">
        <v>46</v>
      </c>
      <c r="E2003" t="s">
        <v>29</v>
      </c>
      <c r="F2003" t="s">
        <v>59</v>
      </c>
      <c r="G2003" t="s">
        <v>63</v>
      </c>
      <c r="H2003">
        <v>3</v>
      </c>
      <c r="I2003">
        <v>20.149999999999999</v>
      </c>
      <c r="J2003">
        <v>20</v>
      </c>
      <c r="K2003">
        <v>30</v>
      </c>
      <c r="L2003">
        <v>7.63</v>
      </c>
      <c r="M2003">
        <v>3.5</v>
      </c>
      <c r="N2003" t="s">
        <v>68</v>
      </c>
      <c r="O2003" t="s">
        <v>42</v>
      </c>
      <c r="P2003" t="s">
        <v>43</v>
      </c>
      <c r="Q2003">
        <v>60.45</v>
      </c>
      <c r="R2003">
        <v>12.09</v>
      </c>
      <c r="S2003">
        <v>48.36</v>
      </c>
      <c r="T2003">
        <v>25</v>
      </c>
      <c r="U2003">
        <v>73.36</v>
      </c>
      <c r="V2003">
        <v>29</v>
      </c>
      <c r="W2003">
        <v>1</v>
      </c>
      <c r="X2003" t="s">
        <v>44</v>
      </c>
      <c r="Y2003">
        <v>24.8</v>
      </c>
      <c r="Z2003">
        <v>11.99</v>
      </c>
      <c r="AA2003">
        <v>0</v>
      </c>
    </row>
    <row r="2004" spans="1:27" x14ac:dyDescent="0.25">
      <c r="A2004" t="s">
        <v>2083</v>
      </c>
      <c r="B2004" s="6">
        <v>45899</v>
      </c>
      <c r="C2004" t="s">
        <v>37</v>
      </c>
      <c r="D2004" t="s">
        <v>46</v>
      </c>
      <c r="E2004" t="s">
        <v>29</v>
      </c>
      <c r="F2004" t="s">
        <v>111</v>
      </c>
      <c r="G2004" t="s">
        <v>117</v>
      </c>
      <c r="H2004">
        <v>2</v>
      </c>
      <c r="I2004">
        <v>296.7</v>
      </c>
      <c r="J2004">
        <v>20</v>
      </c>
      <c r="K2004">
        <v>35</v>
      </c>
      <c r="L2004">
        <v>1.35</v>
      </c>
      <c r="M2004">
        <v>3.2</v>
      </c>
      <c r="N2004" t="s">
        <v>60</v>
      </c>
      <c r="O2004" t="s">
        <v>33</v>
      </c>
      <c r="P2004" t="s">
        <v>43</v>
      </c>
      <c r="Q2004">
        <v>593.4</v>
      </c>
      <c r="R2004">
        <v>118.68</v>
      </c>
      <c r="S2004">
        <v>0</v>
      </c>
      <c r="T2004">
        <v>0</v>
      </c>
      <c r="U2004">
        <v>0</v>
      </c>
      <c r="V2004">
        <v>20</v>
      </c>
      <c r="W2004">
        <v>15</v>
      </c>
      <c r="X2004" t="s">
        <v>35</v>
      </c>
      <c r="Y2004">
        <v>21.2</v>
      </c>
      <c r="Z2004">
        <v>0</v>
      </c>
      <c r="AA2004">
        <v>1</v>
      </c>
    </row>
    <row r="2005" spans="1:27" x14ac:dyDescent="0.25">
      <c r="A2005" t="s">
        <v>2084</v>
      </c>
      <c r="B2005" s="6">
        <v>45899</v>
      </c>
      <c r="C2005" t="s">
        <v>37</v>
      </c>
      <c r="D2005" t="s">
        <v>28</v>
      </c>
      <c r="E2005" t="s">
        <v>29</v>
      </c>
      <c r="F2005" t="s">
        <v>30</v>
      </c>
      <c r="G2005" t="s">
        <v>117</v>
      </c>
      <c r="H2005">
        <v>7</v>
      </c>
      <c r="I2005">
        <v>37.03</v>
      </c>
      <c r="J2005">
        <v>25</v>
      </c>
      <c r="K2005">
        <v>14</v>
      </c>
      <c r="L2005">
        <v>7.03</v>
      </c>
      <c r="M2005">
        <v>4.2</v>
      </c>
      <c r="N2005" t="s">
        <v>50</v>
      </c>
      <c r="O2005" t="s">
        <v>42</v>
      </c>
      <c r="P2005" t="s">
        <v>56</v>
      </c>
      <c r="Q2005">
        <v>259.20999999999998</v>
      </c>
      <c r="R2005">
        <v>64.8</v>
      </c>
      <c r="S2005">
        <v>194.41</v>
      </c>
      <c r="T2005">
        <v>20</v>
      </c>
      <c r="U2005">
        <v>214.41</v>
      </c>
      <c r="V2005">
        <v>43</v>
      </c>
      <c r="W2005">
        <v>0</v>
      </c>
      <c r="X2005" t="s">
        <v>44</v>
      </c>
      <c r="Y2005">
        <v>25.9</v>
      </c>
      <c r="Z2005">
        <v>50.35</v>
      </c>
      <c r="AA2005">
        <v>0</v>
      </c>
    </row>
    <row r="2006" spans="1:27" x14ac:dyDescent="0.25">
      <c r="A2006" t="s">
        <v>2085</v>
      </c>
      <c r="B2006" s="6">
        <v>45899</v>
      </c>
      <c r="C2006" t="s">
        <v>53</v>
      </c>
      <c r="D2006" t="s">
        <v>66</v>
      </c>
      <c r="E2006" t="s">
        <v>47</v>
      </c>
      <c r="F2006" t="s">
        <v>93</v>
      </c>
      <c r="G2006" t="s">
        <v>63</v>
      </c>
      <c r="H2006">
        <v>3</v>
      </c>
      <c r="I2006">
        <v>207.25</v>
      </c>
      <c r="J2006">
        <v>5</v>
      </c>
      <c r="K2006">
        <v>33</v>
      </c>
      <c r="L2006">
        <v>5.13</v>
      </c>
      <c r="M2006">
        <v>3.6</v>
      </c>
      <c r="N2006" t="s">
        <v>50</v>
      </c>
      <c r="O2006" t="s">
        <v>42</v>
      </c>
      <c r="P2006" t="s">
        <v>56</v>
      </c>
      <c r="Q2006">
        <v>621.75</v>
      </c>
      <c r="R2006">
        <v>31.09</v>
      </c>
      <c r="S2006">
        <v>590.66</v>
      </c>
      <c r="T2006">
        <v>0</v>
      </c>
      <c r="U2006">
        <v>590.66</v>
      </c>
      <c r="V2006">
        <v>36</v>
      </c>
      <c r="W2006">
        <v>0</v>
      </c>
      <c r="X2006" t="s">
        <v>44</v>
      </c>
      <c r="Y2006">
        <v>19.399999999999999</v>
      </c>
      <c r="Z2006">
        <v>114.59</v>
      </c>
      <c r="AA2006">
        <v>0</v>
      </c>
    </row>
    <row r="2007" spans="1:27" x14ac:dyDescent="0.25">
      <c r="A2007" t="s">
        <v>2086</v>
      </c>
      <c r="B2007" s="6">
        <v>45899</v>
      </c>
      <c r="C2007" t="s">
        <v>37</v>
      </c>
      <c r="D2007" t="s">
        <v>66</v>
      </c>
      <c r="E2007" t="s">
        <v>29</v>
      </c>
      <c r="F2007" t="s">
        <v>59</v>
      </c>
      <c r="G2007" t="s">
        <v>67</v>
      </c>
      <c r="H2007">
        <v>5</v>
      </c>
      <c r="I2007">
        <v>197.13</v>
      </c>
      <c r="J2007">
        <v>15</v>
      </c>
      <c r="K2007">
        <v>23</v>
      </c>
      <c r="L2007">
        <v>4.3499999999999996</v>
      </c>
      <c r="M2007">
        <v>3.2</v>
      </c>
      <c r="N2007" t="s">
        <v>41</v>
      </c>
      <c r="O2007" t="s">
        <v>42</v>
      </c>
      <c r="P2007" t="s">
        <v>51</v>
      </c>
      <c r="Q2007">
        <v>985.65</v>
      </c>
      <c r="R2007">
        <v>147.85</v>
      </c>
      <c r="S2007">
        <v>837.8</v>
      </c>
      <c r="T2007">
        <v>0</v>
      </c>
      <c r="U2007">
        <v>837.8</v>
      </c>
      <c r="V2007">
        <v>38</v>
      </c>
      <c r="W2007">
        <v>0</v>
      </c>
      <c r="X2007" t="s">
        <v>44</v>
      </c>
      <c r="Y2007">
        <v>13.9</v>
      </c>
      <c r="Z2007">
        <v>116.45</v>
      </c>
      <c r="AA2007">
        <v>0</v>
      </c>
    </row>
    <row r="2008" spans="1:27" x14ac:dyDescent="0.25">
      <c r="A2008" t="s">
        <v>2087</v>
      </c>
      <c r="B2008" s="6">
        <v>45899</v>
      </c>
      <c r="C2008" t="s">
        <v>58</v>
      </c>
      <c r="D2008" t="s">
        <v>54</v>
      </c>
      <c r="E2008" t="s">
        <v>47</v>
      </c>
      <c r="F2008" t="s">
        <v>30</v>
      </c>
      <c r="G2008" t="s">
        <v>67</v>
      </c>
      <c r="H2008">
        <v>7</v>
      </c>
      <c r="I2008">
        <v>332.71</v>
      </c>
      <c r="J2008">
        <v>15</v>
      </c>
      <c r="K2008">
        <v>28</v>
      </c>
      <c r="L2008">
        <v>4.99</v>
      </c>
      <c r="M2008">
        <v>4.9000000000000004</v>
      </c>
      <c r="N2008" t="s">
        <v>60</v>
      </c>
      <c r="O2008" t="s">
        <v>42</v>
      </c>
      <c r="P2008" t="s">
        <v>64</v>
      </c>
      <c r="Q2008">
        <v>2328.9699999999998</v>
      </c>
      <c r="R2008">
        <v>349.35</v>
      </c>
      <c r="S2008">
        <v>1979.62</v>
      </c>
      <c r="T2008">
        <v>0</v>
      </c>
      <c r="U2008">
        <v>1979.62</v>
      </c>
      <c r="V2008">
        <v>21</v>
      </c>
      <c r="W2008">
        <v>7</v>
      </c>
      <c r="X2008" t="s">
        <v>35</v>
      </c>
      <c r="Y2008">
        <v>20.3</v>
      </c>
      <c r="Z2008">
        <v>401.86</v>
      </c>
      <c r="AA2008">
        <v>1</v>
      </c>
    </row>
    <row r="2009" spans="1:27" x14ac:dyDescent="0.25">
      <c r="A2009" t="s">
        <v>2088</v>
      </c>
      <c r="B2009" s="6">
        <v>45900</v>
      </c>
      <c r="C2009" t="s">
        <v>88</v>
      </c>
      <c r="D2009" t="s">
        <v>28</v>
      </c>
      <c r="E2009" t="s">
        <v>47</v>
      </c>
      <c r="F2009" t="s">
        <v>48</v>
      </c>
      <c r="G2009" t="s">
        <v>40</v>
      </c>
      <c r="H2009">
        <v>2</v>
      </c>
      <c r="I2009">
        <v>467.49</v>
      </c>
      <c r="J2009">
        <v>0</v>
      </c>
      <c r="K2009">
        <v>21</v>
      </c>
      <c r="L2009">
        <v>1.57</v>
      </c>
      <c r="M2009">
        <v>3.7</v>
      </c>
      <c r="N2009" t="s">
        <v>41</v>
      </c>
      <c r="O2009" t="s">
        <v>42</v>
      </c>
      <c r="P2009" t="s">
        <v>51</v>
      </c>
      <c r="Q2009">
        <v>934.98</v>
      </c>
      <c r="R2009">
        <v>0</v>
      </c>
      <c r="S2009">
        <v>934.98</v>
      </c>
      <c r="T2009">
        <v>0</v>
      </c>
      <c r="U2009">
        <v>934.98</v>
      </c>
      <c r="V2009">
        <v>41</v>
      </c>
      <c r="W2009">
        <v>0</v>
      </c>
      <c r="X2009" t="s">
        <v>44</v>
      </c>
      <c r="Y2009">
        <v>24.8</v>
      </c>
      <c r="Z2009">
        <v>231.88</v>
      </c>
      <c r="AA2009">
        <v>0</v>
      </c>
    </row>
    <row r="2010" spans="1:27" x14ac:dyDescent="0.25">
      <c r="A2010" t="s">
        <v>2089</v>
      </c>
      <c r="B2010" s="6">
        <v>45900</v>
      </c>
      <c r="C2010" t="s">
        <v>88</v>
      </c>
      <c r="D2010" t="s">
        <v>54</v>
      </c>
      <c r="E2010" t="s">
        <v>47</v>
      </c>
      <c r="F2010" t="s">
        <v>76</v>
      </c>
      <c r="G2010" t="s">
        <v>40</v>
      </c>
      <c r="H2010">
        <v>5</v>
      </c>
      <c r="I2010">
        <v>118.51</v>
      </c>
      <c r="J2010">
        <v>0</v>
      </c>
      <c r="K2010">
        <v>23</v>
      </c>
      <c r="L2010">
        <v>6.44</v>
      </c>
      <c r="M2010">
        <v>5</v>
      </c>
      <c r="N2010" t="s">
        <v>41</v>
      </c>
      <c r="O2010" t="s">
        <v>42</v>
      </c>
      <c r="P2010" t="s">
        <v>34</v>
      </c>
      <c r="Q2010">
        <v>592.54999999999995</v>
      </c>
      <c r="R2010">
        <v>0</v>
      </c>
      <c r="S2010">
        <v>592.54999999999995</v>
      </c>
      <c r="T2010">
        <v>0</v>
      </c>
      <c r="U2010">
        <v>592.54999999999995</v>
      </c>
      <c r="V2010">
        <v>28</v>
      </c>
      <c r="W2010">
        <v>0</v>
      </c>
      <c r="X2010" t="s">
        <v>44</v>
      </c>
      <c r="Y2010">
        <v>12</v>
      </c>
      <c r="Z2010">
        <v>71.11</v>
      </c>
      <c r="AA2010">
        <v>0</v>
      </c>
    </row>
    <row r="2011" spans="1:27" x14ac:dyDescent="0.25">
      <c r="A2011" t="s">
        <v>2090</v>
      </c>
      <c r="B2011" s="6">
        <v>45900</v>
      </c>
      <c r="C2011" t="s">
        <v>53</v>
      </c>
      <c r="D2011" t="s">
        <v>38</v>
      </c>
      <c r="E2011" t="s">
        <v>47</v>
      </c>
      <c r="F2011" t="s">
        <v>86</v>
      </c>
      <c r="G2011" t="s">
        <v>82</v>
      </c>
      <c r="H2011">
        <v>2</v>
      </c>
      <c r="I2011">
        <v>389.95</v>
      </c>
      <c r="J2011">
        <v>0</v>
      </c>
      <c r="K2011">
        <v>28</v>
      </c>
      <c r="L2011">
        <v>7.72</v>
      </c>
      <c r="M2011">
        <v>3.7</v>
      </c>
      <c r="N2011" t="s">
        <v>50</v>
      </c>
      <c r="O2011" t="s">
        <v>42</v>
      </c>
      <c r="P2011" t="s">
        <v>43</v>
      </c>
      <c r="Q2011">
        <v>779.9</v>
      </c>
      <c r="R2011">
        <v>0</v>
      </c>
      <c r="S2011">
        <v>779.9</v>
      </c>
      <c r="T2011">
        <v>0</v>
      </c>
      <c r="U2011">
        <v>779.9</v>
      </c>
      <c r="V2011">
        <v>32</v>
      </c>
      <c r="W2011">
        <v>0</v>
      </c>
      <c r="X2011" t="s">
        <v>44</v>
      </c>
      <c r="Y2011">
        <v>18.7</v>
      </c>
      <c r="Z2011">
        <v>145.84</v>
      </c>
      <c r="AA2011">
        <v>0</v>
      </c>
    </row>
    <row r="2012" spans="1:27" x14ac:dyDescent="0.25">
      <c r="A2012" t="s">
        <v>2091</v>
      </c>
      <c r="B2012" s="6">
        <v>45900</v>
      </c>
      <c r="C2012" t="s">
        <v>75</v>
      </c>
      <c r="D2012" t="s">
        <v>54</v>
      </c>
      <c r="E2012" t="s">
        <v>29</v>
      </c>
      <c r="F2012" t="s">
        <v>48</v>
      </c>
      <c r="G2012" t="s">
        <v>63</v>
      </c>
      <c r="H2012">
        <v>5</v>
      </c>
      <c r="I2012">
        <v>293.87</v>
      </c>
      <c r="J2012">
        <v>25</v>
      </c>
      <c r="K2012">
        <v>21</v>
      </c>
      <c r="L2012">
        <v>4.88</v>
      </c>
      <c r="M2012">
        <v>3.9</v>
      </c>
      <c r="N2012" t="s">
        <v>41</v>
      </c>
      <c r="O2012" t="s">
        <v>42</v>
      </c>
      <c r="P2012" t="s">
        <v>34</v>
      </c>
      <c r="Q2012">
        <v>1469.35</v>
      </c>
      <c r="R2012">
        <v>367.34</v>
      </c>
      <c r="S2012">
        <v>1102.01</v>
      </c>
      <c r="T2012">
        <v>0</v>
      </c>
      <c r="U2012">
        <v>1102.01</v>
      </c>
      <c r="V2012">
        <v>40</v>
      </c>
      <c r="W2012">
        <v>0</v>
      </c>
      <c r="X2012" t="s">
        <v>44</v>
      </c>
      <c r="Y2012">
        <v>29.2</v>
      </c>
      <c r="Z2012">
        <v>321.79000000000002</v>
      </c>
      <c r="AA2012">
        <v>0</v>
      </c>
    </row>
    <row r="2013" spans="1:27" x14ac:dyDescent="0.25">
      <c r="A2013" t="s">
        <v>2092</v>
      </c>
      <c r="B2013" s="6">
        <v>45900</v>
      </c>
      <c r="C2013" t="s">
        <v>75</v>
      </c>
      <c r="D2013" t="s">
        <v>28</v>
      </c>
      <c r="E2013" t="s">
        <v>29</v>
      </c>
      <c r="F2013" t="s">
        <v>93</v>
      </c>
      <c r="G2013" t="s">
        <v>98</v>
      </c>
      <c r="H2013">
        <v>1</v>
      </c>
      <c r="I2013">
        <v>152.9</v>
      </c>
      <c r="J2013">
        <v>20</v>
      </c>
      <c r="K2013">
        <v>45</v>
      </c>
      <c r="L2013">
        <v>1.72</v>
      </c>
      <c r="M2013">
        <v>4.7</v>
      </c>
      <c r="N2013" t="s">
        <v>41</v>
      </c>
      <c r="O2013" t="s">
        <v>42</v>
      </c>
      <c r="P2013" t="s">
        <v>64</v>
      </c>
      <c r="Q2013">
        <v>152.9</v>
      </c>
      <c r="R2013">
        <v>30.58</v>
      </c>
      <c r="S2013">
        <v>122.32</v>
      </c>
      <c r="T2013">
        <v>10</v>
      </c>
      <c r="U2013">
        <v>132.32</v>
      </c>
      <c r="V2013">
        <v>19</v>
      </c>
      <c r="W2013">
        <v>26</v>
      </c>
      <c r="X2013" t="s">
        <v>35</v>
      </c>
      <c r="Y2013">
        <v>17.7</v>
      </c>
      <c r="Z2013">
        <v>21.65</v>
      </c>
      <c r="AA2013">
        <v>1</v>
      </c>
    </row>
    <row r="2014" spans="1:27" x14ac:dyDescent="0.25">
      <c r="A2014" t="s">
        <v>2093</v>
      </c>
      <c r="B2014" s="6">
        <v>45900</v>
      </c>
      <c r="C2014" t="s">
        <v>27</v>
      </c>
      <c r="D2014" t="s">
        <v>38</v>
      </c>
      <c r="E2014" t="s">
        <v>47</v>
      </c>
      <c r="F2014" t="s">
        <v>59</v>
      </c>
      <c r="G2014" t="s">
        <v>117</v>
      </c>
      <c r="H2014">
        <v>4</v>
      </c>
      <c r="I2014">
        <v>414.65</v>
      </c>
      <c r="J2014">
        <v>0</v>
      </c>
      <c r="K2014">
        <v>55</v>
      </c>
      <c r="L2014">
        <v>3.4</v>
      </c>
      <c r="M2014">
        <v>5</v>
      </c>
      <c r="N2014" t="s">
        <v>32</v>
      </c>
      <c r="O2014" t="s">
        <v>33</v>
      </c>
      <c r="P2014" t="s">
        <v>51</v>
      </c>
      <c r="Q2014">
        <v>1658.6</v>
      </c>
      <c r="R2014">
        <v>0</v>
      </c>
      <c r="S2014">
        <v>0</v>
      </c>
      <c r="T2014">
        <v>0</v>
      </c>
      <c r="U2014">
        <v>0</v>
      </c>
      <c r="V2014">
        <v>34</v>
      </c>
      <c r="W2014">
        <v>21</v>
      </c>
      <c r="X2014" t="s">
        <v>35</v>
      </c>
      <c r="Y2014">
        <v>25.2</v>
      </c>
      <c r="Z2014">
        <v>0</v>
      </c>
      <c r="AA2014">
        <v>1</v>
      </c>
    </row>
    <row r="2015" spans="1:27" x14ac:dyDescent="0.25">
      <c r="A2015" t="s">
        <v>2094</v>
      </c>
      <c r="B2015" s="6">
        <v>45900</v>
      </c>
      <c r="C2015" t="s">
        <v>53</v>
      </c>
      <c r="D2015" t="s">
        <v>54</v>
      </c>
      <c r="E2015" t="s">
        <v>47</v>
      </c>
      <c r="F2015" t="s">
        <v>48</v>
      </c>
      <c r="G2015" t="s">
        <v>136</v>
      </c>
      <c r="H2015">
        <v>4</v>
      </c>
      <c r="I2015">
        <v>345.98</v>
      </c>
      <c r="J2015">
        <v>0</v>
      </c>
      <c r="K2015">
        <v>25</v>
      </c>
      <c r="L2015">
        <v>7.02</v>
      </c>
      <c r="M2015">
        <v>3.8</v>
      </c>
      <c r="N2015" t="s">
        <v>32</v>
      </c>
      <c r="O2015" t="s">
        <v>33</v>
      </c>
      <c r="P2015" t="s">
        <v>56</v>
      </c>
      <c r="Q2015">
        <v>1383.92</v>
      </c>
      <c r="R2015">
        <v>0</v>
      </c>
      <c r="S2015">
        <v>0</v>
      </c>
      <c r="T2015">
        <v>0</v>
      </c>
      <c r="U2015">
        <v>0</v>
      </c>
      <c r="V2015">
        <v>44</v>
      </c>
      <c r="W2015">
        <v>0</v>
      </c>
      <c r="X2015" t="s">
        <v>44</v>
      </c>
      <c r="Y2015">
        <v>19</v>
      </c>
      <c r="Z2015">
        <v>0</v>
      </c>
      <c r="AA2015">
        <v>0</v>
      </c>
    </row>
    <row r="2016" spans="1:27" x14ac:dyDescent="0.25">
      <c r="A2016" t="s">
        <v>2095</v>
      </c>
      <c r="B2016" s="6">
        <v>45900</v>
      </c>
      <c r="C2016" t="s">
        <v>88</v>
      </c>
      <c r="D2016" t="s">
        <v>38</v>
      </c>
      <c r="E2016" t="s">
        <v>47</v>
      </c>
      <c r="F2016" t="s">
        <v>30</v>
      </c>
      <c r="G2016" t="s">
        <v>49</v>
      </c>
      <c r="H2016">
        <v>2</v>
      </c>
      <c r="I2016">
        <v>170.8</v>
      </c>
      <c r="J2016">
        <v>5</v>
      </c>
      <c r="K2016">
        <v>34</v>
      </c>
      <c r="L2016">
        <v>4.05</v>
      </c>
      <c r="M2016">
        <v>2.8</v>
      </c>
      <c r="N2016" t="s">
        <v>68</v>
      </c>
      <c r="O2016" t="s">
        <v>33</v>
      </c>
      <c r="P2016" t="s">
        <v>64</v>
      </c>
      <c r="Q2016">
        <v>341.6</v>
      </c>
      <c r="R2016">
        <v>17.079999999999998</v>
      </c>
      <c r="S2016">
        <v>0</v>
      </c>
      <c r="T2016">
        <v>0</v>
      </c>
      <c r="U2016">
        <v>0</v>
      </c>
      <c r="V2016">
        <v>27</v>
      </c>
      <c r="W2016">
        <v>7</v>
      </c>
      <c r="X2016" t="s">
        <v>35</v>
      </c>
      <c r="Y2016">
        <v>22.9</v>
      </c>
      <c r="Z2016">
        <v>0</v>
      </c>
      <c r="AA2016">
        <v>1</v>
      </c>
    </row>
    <row r="2017" spans="1:27" x14ac:dyDescent="0.25">
      <c r="A2017" t="s">
        <v>2096</v>
      </c>
      <c r="B2017" s="6">
        <v>45900</v>
      </c>
      <c r="C2017" t="s">
        <v>88</v>
      </c>
      <c r="D2017" t="s">
        <v>46</v>
      </c>
      <c r="E2017" t="s">
        <v>47</v>
      </c>
      <c r="F2017" t="s">
        <v>81</v>
      </c>
      <c r="G2017" t="s">
        <v>117</v>
      </c>
      <c r="H2017">
        <v>3</v>
      </c>
      <c r="I2017">
        <v>470.93</v>
      </c>
      <c r="J2017">
        <v>5</v>
      </c>
      <c r="K2017">
        <v>37</v>
      </c>
      <c r="L2017">
        <v>7.58</v>
      </c>
      <c r="M2017">
        <v>4.9000000000000004</v>
      </c>
      <c r="N2017" t="s">
        <v>41</v>
      </c>
      <c r="O2017" t="s">
        <v>42</v>
      </c>
      <c r="P2017" t="s">
        <v>34</v>
      </c>
      <c r="Q2017">
        <v>1412.79</v>
      </c>
      <c r="R2017">
        <v>70.64</v>
      </c>
      <c r="S2017">
        <v>1342.15</v>
      </c>
      <c r="T2017">
        <v>0</v>
      </c>
      <c r="U2017">
        <v>1342.15</v>
      </c>
      <c r="V2017">
        <v>26</v>
      </c>
      <c r="W2017">
        <v>11</v>
      </c>
      <c r="X2017" t="s">
        <v>35</v>
      </c>
      <c r="Y2017">
        <v>18.5</v>
      </c>
      <c r="Z2017">
        <v>248.3</v>
      </c>
      <c r="AA2017">
        <v>1</v>
      </c>
    </row>
    <row r="2018" spans="1:27" x14ac:dyDescent="0.25">
      <c r="A2018" t="s">
        <v>2097</v>
      </c>
      <c r="B2018" s="6">
        <v>45901</v>
      </c>
      <c r="C2018" t="s">
        <v>80</v>
      </c>
      <c r="D2018" t="s">
        <v>66</v>
      </c>
      <c r="E2018" t="s">
        <v>29</v>
      </c>
      <c r="F2018" t="s">
        <v>111</v>
      </c>
      <c r="G2018" t="s">
        <v>144</v>
      </c>
      <c r="H2018">
        <v>4</v>
      </c>
      <c r="I2018">
        <v>214.89</v>
      </c>
      <c r="J2018">
        <v>20</v>
      </c>
      <c r="K2018">
        <v>32</v>
      </c>
      <c r="L2018">
        <v>3.11</v>
      </c>
      <c r="M2018">
        <v>4.5</v>
      </c>
      <c r="N2018" t="s">
        <v>41</v>
      </c>
      <c r="O2018" t="s">
        <v>42</v>
      </c>
      <c r="P2018" t="s">
        <v>34</v>
      </c>
      <c r="Q2018">
        <v>859.56</v>
      </c>
      <c r="R2018">
        <v>171.91</v>
      </c>
      <c r="S2018">
        <v>687.65</v>
      </c>
      <c r="T2018">
        <v>0</v>
      </c>
      <c r="U2018">
        <v>687.65</v>
      </c>
      <c r="V2018">
        <v>27</v>
      </c>
      <c r="W2018">
        <v>5</v>
      </c>
      <c r="X2018" t="s">
        <v>44</v>
      </c>
      <c r="Y2018">
        <v>17.2</v>
      </c>
      <c r="Z2018">
        <v>118.28</v>
      </c>
      <c r="AA2018">
        <v>0</v>
      </c>
    </row>
    <row r="2019" spans="1:27" x14ac:dyDescent="0.25">
      <c r="A2019" t="s">
        <v>2098</v>
      </c>
      <c r="B2019" s="6">
        <v>45901</v>
      </c>
      <c r="C2019" t="s">
        <v>88</v>
      </c>
      <c r="D2019" t="s">
        <v>38</v>
      </c>
      <c r="E2019" t="s">
        <v>47</v>
      </c>
      <c r="F2019" t="s">
        <v>30</v>
      </c>
      <c r="G2019" t="s">
        <v>119</v>
      </c>
      <c r="H2019">
        <v>7</v>
      </c>
      <c r="I2019">
        <v>201.78</v>
      </c>
      <c r="J2019">
        <v>10</v>
      </c>
      <c r="K2019">
        <v>26</v>
      </c>
      <c r="L2019">
        <v>2</v>
      </c>
      <c r="M2019">
        <v>4.4000000000000004</v>
      </c>
      <c r="N2019" t="s">
        <v>50</v>
      </c>
      <c r="O2019" t="s">
        <v>42</v>
      </c>
      <c r="P2019" t="s">
        <v>34</v>
      </c>
      <c r="Q2019">
        <v>1412.46</v>
      </c>
      <c r="R2019">
        <v>141.25</v>
      </c>
      <c r="S2019">
        <v>1271.21</v>
      </c>
      <c r="T2019">
        <v>0</v>
      </c>
      <c r="U2019">
        <v>1271.21</v>
      </c>
      <c r="V2019">
        <v>22</v>
      </c>
      <c r="W2019">
        <v>4</v>
      </c>
      <c r="X2019" t="s">
        <v>44</v>
      </c>
      <c r="Y2019">
        <v>18.399999999999999</v>
      </c>
      <c r="Z2019">
        <v>233.9</v>
      </c>
      <c r="AA2019">
        <v>0</v>
      </c>
    </row>
    <row r="2020" spans="1:27" x14ac:dyDescent="0.25">
      <c r="A2020" t="s">
        <v>2099</v>
      </c>
      <c r="B2020" s="6">
        <v>45901</v>
      </c>
      <c r="C2020" t="s">
        <v>80</v>
      </c>
      <c r="D2020" t="s">
        <v>28</v>
      </c>
      <c r="E2020" t="s">
        <v>29</v>
      </c>
      <c r="F2020" t="s">
        <v>48</v>
      </c>
      <c r="G2020" t="s">
        <v>100</v>
      </c>
      <c r="H2020">
        <v>1</v>
      </c>
      <c r="I2020">
        <v>190.73</v>
      </c>
      <c r="J2020">
        <v>25</v>
      </c>
      <c r="K2020">
        <v>40</v>
      </c>
      <c r="L2020">
        <v>3.37</v>
      </c>
      <c r="M2020">
        <v>4.9000000000000004</v>
      </c>
      <c r="N2020" t="s">
        <v>41</v>
      </c>
      <c r="O2020" t="s">
        <v>33</v>
      </c>
      <c r="P2020" t="s">
        <v>51</v>
      </c>
      <c r="Q2020">
        <v>190.73</v>
      </c>
      <c r="R2020">
        <v>47.68</v>
      </c>
      <c r="S2020">
        <v>0</v>
      </c>
      <c r="T2020">
        <v>15</v>
      </c>
      <c r="U2020">
        <v>0</v>
      </c>
      <c r="V2020">
        <v>44</v>
      </c>
      <c r="W2020">
        <v>0</v>
      </c>
      <c r="X2020" t="s">
        <v>44</v>
      </c>
      <c r="Y2020">
        <v>16.7</v>
      </c>
      <c r="Z2020">
        <v>0</v>
      </c>
      <c r="AA2020">
        <v>0</v>
      </c>
    </row>
    <row r="2021" spans="1:27" x14ac:dyDescent="0.25">
      <c r="A2021" t="s">
        <v>2100</v>
      </c>
      <c r="B2021" s="6">
        <v>45901</v>
      </c>
      <c r="C2021" t="s">
        <v>37</v>
      </c>
      <c r="D2021" t="s">
        <v>54</v>
      </c>
      <c r="E2021" t="s">
        <v>47</v>
      </c>
      <c r="F2021" t="s">
        <v>73</v>
      </c>
      <c r="G2021" t="s">
        <v>98</v>
      </c>
      <c r="H2021">
        <v>1</v>
      </c>
      <c r="I2021">
        <v>39.57</v>
      </c>
      <c r="J2021">
        <v>20</v>
      </c>
      <c r="K2021">
        <v>16</v>
      </c>
      <c r="L2021">
        <v>2.97</v>
      </c>
      <c r="M2021">
        <v>3.9</v>
      </c>
      <c r="N2021" t="s">
        <v>41</v>
      </c>
      <c r="O2021" t="s">
        <v>33</v>
      </c>
      <c r="P2021" t="s">
        <v>64</v>
      </c>
      <c r="Q2021">
        <v>39.57</v>
      </c>
      <c r="R2021">
        <v>7.91</v>
      </c>
      <c r="S2021">
        <v>0</v>
      </c>
      <c r="T2021">
        <v>15</v>
      </c>
      <c r="U2021">
        <v>0</v>
      </c>
      <c r="V2021">
        <v>42</v>
      </c>
      <c r="W2021">
        <v>0</v>
      </c>
      <c r="X2021" t="s">
        <v>44</v>
      </c>
      <c r="Y2021">
        <v>20.2</v>
      </c>
      <c r="Z2021">
        <v>0</v>
      </c>
      <c r="AA2021">
        <v>0</v>
      </c>
    </row>
    <row r="2022" spans="1:27" x14ac:dyDescent="0.25">
      <c r="A2022" t="s">
        <v>2101</v>
      </c>
      <c r="B2022" s="6">
        <v>45902</v>
      </c>
      <c r="C2022" t="s">
        <v>80</v>
      </c>
      <c r="D2022" t="s">
        <v>66</v>
      </c>
      <c r="E2022" t="s">
        <v>47</v>
      </c>
      <c r="F2022" t="s">
        <v>73</v>
      </c>
      <c r="G2022" t="s">
        <v>55</v>
      </c>
      <c r="H2022">
        <v>7</v>
      </c>
      <c r="I2022">
        <v>402.83</v>
      </c>
      <c r="J2022">
        <v>5</v>
      </c>
      <c r="K2022">
        <v>33</v>
      </c>
      <c r="L2022">
        <v>6.54</v>
      </c>
      <c r="M2022">
        <v>5</v>
      </c>
      <c r="N2022" t="s">
        <v>32</v>
      </c>
      <c r="O2022" t="s">
        <v>42</v>
      </c>
      <c r="P2022" t="s">
        <v>51</v>
      </c>
      <c r="Q2022">
        <v>2819.81</v>
      </c>
      <c r="R2022">
        <v>140.99</v>
      </c>
      <c r="S2022">
        <v>2678.82</v>
      </c>
      <c r="T2022">
        <v>0</v>
      </c>
      <c r="U2022">
        <v>2678.82</v>
      </c>
      <c r="V2022">
        <v>22</v>
      </c>
      <c r="W2022">
        <v>11</v>
      </c>
      <c r="X2022" t="s">
        <v>35</v>
      </c>
      <c r="Y2022">
        <v>25.3</v>
      </c>
      <c r="Z2022">
        <v>677.74</v>
      </c>
      <c r="AA2022">
        <v>1</v>
      </c>
    </row>
    <row r="2023" spans="1:27" x14ac:dyDescent="0.25">
      <c r="A2023" t="s">
        <v>2102</v>
      </c>
      <c r="B2023" s="6">
        <v>45902</v>
      </c>
      <c r="C2023" t="s">
        <v>53</v>
      </c>
      <c r="D2023" t="s">
        <v>28</v>
      </c>
      <c r="E2023" t="s">
        <v>29</v>
      </c>
      <c r="F2023" t="s">
        <v>59</v>
      </c>
      <c r="G2023" t="s">
        <v>144</v>
      </c>
      <c r="H2023">
        <v>2</v>
      </c>
      <c r="I2023">
        <v>220.55</v>
      </c>
      <c r="J2023">
        <v>25</v>
      </c>
      <c r="K2023">
        <v>23</v>
      </c>
      <c r="L2023">
        <v>4.6900000000000004</v>
      </c>
      <c r="M2023">
        <v>5</v>
      </c>
      <c r="N2023" t="s">
        <v>32</v>
      </c>
      <c r="O2023" t="s">
        <v>42</v>
      </c>
      <c r="P2023" t="s">
        <v>56</v>
      </c>
      <c r="Q2023">
        <v>441.1</v>
      </c>
      <c r="R2023">
        <v>110.28</v>
      </c>
      <c r="S2023">
        <v>330.82</v>
      </c>
      <c r="T2023">
        <v>0</v>
      </c>
      <c r="U2023">
        <v>330.82</v>
      </c>
      <c r="V2023">
        <v>24</v>
      </c>
      <c r="W2023">
        <v>0</v>
      </c>
      <c r="X2023" t="s">
        <v>44</v>
      </c>
      <c r="Y2023">
        <v>12</v>
      </c>
      <c r="Z2023">
        <v>39.700000000000003</v>
      </c>
      <c r="AA2023">
        <v>0</v>
      </c>
    </row>
    <row r="2024" spans="1:27" x14ac:dyDescent="0.25">
      <c r="A2024" t="s">
        <v>2103</v>
      </c>
      <c r="B2024" s="6">
        <v>45902</v>
      </c>
      <c r="C2024" t="s">
        <v>53</v>
      </c>
      <c r="D2024" t="s">
        <v>54</v>
      </c>
      <c r="E2024" t="s">
        <v>29</v>
      </c>
      <c r="F2024" t="s">
        <v>59</v>
      </c>
      <c r="G2024" t="s">
        <v>67</v>
      </c>
      <c r="H2024">
        <v>5</v>
      </c>
      <c r="I2024">
        <v>42.3</v>
      </c>
      <c r="J2024">
        <v>0</v>
      </c>
      <c r="K2024">
        <v>28</v>
      </c>
      <c r="L2024">
        <v>7.75</v>
      </c>
      <c r="M2024">
        <v>4.2</v>
      </c>
      <c r="N2024" t="s">
        <v>41</v>
      </c>
      <c r="O2024" t="s">
        <v>33</v>
      </c>
      <c r="P2024" t="s">
        <v>43</v>
      </c>
      <c r="Q2024">
        <v>211.5</v>
      </c>
      <c r="R2024">
        <v>0</v>
      </c>
      <c r="S2024">
        <v>0</v>
      </c>
      <c r="T2024">
        <v>20</v>
      </c>
      <c r="U2024">
        <v>0</v>
      </c>
      <c r="V2024">
        <v>38</v>
      </c>
      <c r="W2024">
        <v>0</v>
      </c>
      <c r="X2024" t="s">
        <v>44</v>
      </c>
      <c r="Y2024">
        <v>13.8</v>
      </c>
      <c r="Z2024">
        <v>0</v>
      </c>
      <c r="AA2024">
        <v>0</v>
      </c>
    </row>
    <row r="2025" spans="1:27" x14ac:dyDescent="0.25">
      <c r="A2025" t="s">
        <v>2104</v>
      </c>
      <c r="B2025" s="6">
        <v>45902</v>
      </c>
      <c r="C2025" t="s">
        <v>80</v>
      </c>
      <c r="D2025" t="s">
        <v>38</v>
      </c>
      <c r="E2025" t="s">
        <v>47</v>
      </c>
      <c r="F2025" t="s">
        <v>59</v>
      </c>
      <c r="G2025" t="s">
        <v>98</v>
      </c>
      <c r="H2025">
        <v>3</v>
      </c>
      <c r="I2025">
        <v>119.09</v>
      </c>
      <c r="J2025">
        <v>5</v>
      </c>
      <c r="K2025">
        <v>38</v>
      </c>
      <c r="L2025">
        <v>7.21</v>
      </c>
      <c r="M2025">
        <v>4.3</v>
      </c>
      <c r="N2025" t="s">
        <v>41</v>
      </c>
      <c r="O2025" t="s">
        <v>42</v>
      </c>
      <c r="P2025" t="s">
        <v>64</v>
      </c>
      <c r="Q2025">
        <v>357.27</v>
      </c>
      <c r="R2025">
        <v>17.86</v>
      </c>
      <c r="S2025">
        <v>339.41</v>
      </c>
      <c r="T2025">
        <v>0</v>
      </c>
      <c r="U2025">
        <v>339.41</v>
      </c>
      <c r="V2025">
        <v>18</v>
      </c>
      <c r="W2025">
        <v>20</v>
      </c>
      <c r="X2025" t="s">
        <v>35</v>
      </c>
      <c r="Y2025">
        <v>10.6</v>
      </c>
      <c r="Z2025">
        <v>35.979999999999997</v>
      </c>
      <c r="AA2025">
        <v>1</v>
      </c>
    </row>
    <row r="2026" spans="1:27" x14ac:dyDescent="0.25">
      <c r="A2026" t="s">
        <v>2105</v>
      </c>
      <c r="B2026" s="6">
        <v>45903</v>
      </c>
      <c r="C2026" t="s">
        <v>88</v>
      </c>
      <c r="D2026" t="s">
        <v>54</v>
      </c>
      <c r="E2026" t="s">
        <v>47</v>
      </c>
      <c r="F2026" t="s">
        <v>59</v>
      </c>
      <c r="G2026" t="s">
        <v>144</v>
      </c>
      <c r="H2026">
        <v>5</v>
      </c>
      <c r="I2026">
        <v>165.95</v>
      </c>
      <c r="J2026">
        <v>5</v>
      </c>
      <c r="K2026">
        <v>31</v>
      </c>
      <c r="L2026">
        <v>7.26</v>
      </c>
      <c r="M2026">
        <v>4.5999999999999996</v>
      </c>
      <c r="N2026" t="s">
        <v>50</v>
      </c>
      <c r="O2026" t="s">
        <v>42</v>
      </c>
      <c r="P2026" t="s">
        <v>64</v>
      </c>
      <c r="Q2026">
        <v>829.75</v>
      </c>
      <c r="R2026">
        <v>41.49</v>
      </c>
      <c r="S2026">
        <v>788.26</v>
      </c>
      <c r="T2026">
        <v>0</v>
      </c>
      <c r="U2026">
        <v>788.26</v>
      </c>
      <c r="V2026">
        <v>34</v>
      </c>
      <c r="W2026">
        <v>0</v>
      </c>
      <c r="X2026" t="s">
        <v>44</v>
      </c>
      <c r="Y2026">
        <v>15.4</v>
      </c>
      <c r="Z2026">
        <v>121.39</v>
      </c>
      <c r="AA2026">
        <v>0</v>
      </c>
    </row>
    <row r="2027" spans="1:27" x14ac:dyDescent="0.25">
      <c r="A2027" t="s">
        <v>2106</v>
      </c>
      <c r="B2027" s="6">
        <v>45903</v>
      </c>
      <c r="C2027" t="s">
        <v>27</v>
      </c>
      <c r="D2027" t="s">
        <v>54</v>
      </c>
      <c r="E2027" t="s">
        <v>47</v>
      </c>
      <c r="F2027" t="s">
        <v>30</v>
      </c>
      <c r="G2027" t="s">
        <v>55</v>
      </c>
      <c r="H2027">
        <v>3</v>
      </c>
      <c r="I2027">
        <v>35.76</v>
      </c>
      <c r="J2027">
        <v>0</v>
      </c>
      <c r="K2027">
        <v>35</v>
      </c>
      <c r="L2027">
        <v>1.76</v>
      </c>
      <c r="M2027">
        <v>4.4000000000000004</v>
      </c>
      <c r="N2027" t="s">
        <v>68</v>
      </c>
      <c r="O2027" t="s">
        <v>33</v>
      </c>
      <c r="P2027" t="s">
        <v>51</v>
      </c>
      <c r="Q2027">
        <v>107.28</v>
      </c>
      <c r="R2027">
        <v>0</v>
      </c>
      <c r="S2027">
        <v>0</v>
      </c>
      <c r="T2027">
        <v>15</v>
      </c>
      <c r="U2027">
        <v>0</v>
      </c>
      <c r="V2027">
        <v>42</v>
      </c>
      <c r="W2027">
        <v>0</v>
      </c>
      <c r="X2027" t="s">
        <v>44</v>
      </c>
      <c r="Y2027">
        <v>23.7</v>
      </c>
      <c r="Z2027">
        <v>0</v>
      </c>
      <c r="AA2027">
        <v>0</v>
      </c>
    </row>
    <row r="2028" spans="1:27" x14ac:dyDescent="0.25">
      <c r="A2028" t="s">
        <v>2107</v>
      </c>
      <c r="B2028" s="6">
        <v>45903</v>
      </c>
      <c r="C2028" t="s">
        <v>75</v>
      </c>
      <c r="D2028" t="s">
        <v>54</v>
      </c>
      <c r="E2028" t="s">
        <v>29</v>
      </c>
      <c r="F2028" t="s">
        <v>76</v>
      </c>
      <c r="G2028" t="s">
        <v>117</v>
      </c>
      <c r="H2028">
        <v>2</v>
      </c>
      <c r="I2028">
        <v>365.52</v>
      </c>
      <c r="J2028">
        <v>0</v>
      </c>
      <c r="K2028">
        <v>10</v>
      </c>
      <c r="L2028">
        <v>5.34</v>
      </c>
      <c r="M2028">
        <v>5</v>
      </c>
      <c r="N2028" t="s">
        <v>41</v>
      </c>
      <c r="O2028" t="s">
        <v>42</v>
      </c>
      <c r="P2028" t="s">
        <v>34</v>
      </c>
      <c r="Q2028">
        <v>731.04</v>
      </c>
      <c r="R2028">
        <v>0</v>
      </c>
      <c r="S2028">
        <v>731.04</v>
      </c>
      <c r="T2028">
        <v>0</v>
      </c>
      <c r="U2028">
        <v>731.04</v>
      </c>
      <c r="V2028">
        <v>27</v>
      </c>
      <c r="W2028">
        <v>0</v>
      </c>
      <c r="X2028" t="s">
        <v>44</v>
      </c>
      <c r="Y2028">
        <v>26.3</v>
      </c>
      <c r="Z2028">
        <v>192.26</v>
      </c>
      <c r="AA2028">
        <v>0</v>
      </c>
    </row>
    <row r="2029" spans="1:27" x14ac:dyDescent="0.25">
      <c r="A2029" t="s">
        <v>2108</v>
      </c>
      <c r="B2029" s="6">
        <v>45903</v>
      </c>
      <c r="C2029" t="s">
        <v>53</v>
      </c>
      <c r="D2029" t="s">
        <v>38</v>
      </c>
      <c r="E2029" t="s">
        <v>47</v>
      </c>
      <c r="F2029" t="s">
        <v>48</v>
      </c>
      <c r="G2029" t="s">
        <v>67</v>
      </c>
      <c r="H2029">
        <v>6</v>
      </c>
      <c r="I2029">
        <v>378.99</v>
      </c>
      <c r="J2029">
        <v>15</v>
      </c>
      <c r="K2029">
        <v>33</v>
      </c>
      <c r="L2029">
        <v>2.11</v>
      </c>
      <c r="M2029">
        <v>4.0999999999999996</v>
      </c>
      <c r="N2029" t="s">
        <v>68</v>
      </c>
      <c r="O2029" t="s">
        <v>42</v>
      </c>
      <c r="P2029" t="s">
        <v>56</v>
      </c>
      <c r="Q2029">
        <v>2273.94</v>
      </c>
      <c r="R2029">
        <v>341.09</v>
      </c>
      <c r="S2029">
        <v>1932.85</v>
      </c>
      <c r="T2029">
        <v>0</v>
      </c>
      <c r="U2029">
        <v>1932.85</v>
      </c>
      <c r="V2029">
        <v>37</v>
      </c>
      <c r="W2029">
        <v>0</v>
      </c>
      <c r="X2029" t="s">
        <v>44</v>
      </c>
      <c r="Y2029">
        <v>24.7</v>
      </c>
      <c r="Z2029">
        <v>477.41</v>
      </c>
      <c r="AA2029">
        <v>0</v>
      </c>
    </row>
    <row r="2030" spans="1:27" x14ac:dyDescent="0.25">
      <c r="A2030" t="s">
        <v>2109</v>
      </c>
      <c r="B2030" s="6">
        <v>45903</v>
      </c>
      <c r="C2030" t="s">
        <v>75</v>
      </c>
      <c r="D2030" t="s">
        <v>66</v>
      </c>
      <c r="E2030" t="s">
        <v>47</v>
      </c>
      <c r="F2030" t="s">
        <v>111</v>
      </c>
      <c r="G2030" t="s">
        <v>70</v>
      </c>
      <c r="H2030">
        <v>1</v>
      </c>
      <c r="I2030">
        <v>390.55</v>
      </c>
      <c r="J2030">
        <v>25</v>
      </c>
      <c r="K2030">
        <v>26</v>
      </c>
      <c r="L2030">
        <v>0.51</v>
      </c>
      <c r="M2030">
        <v>3.6</v>
      </c>
      <c r="N2030" t="s">
        <v>60</v>
      </c>
      <c r="O2030" t="s">
        <v>42</v>
      </c>
      <c r="P2030" t="s">
        <v>64</v>
      </c>
      <c r="Q2030">
        <v>390.55</v>
      </c>
      <c r="R2030">
        <v>97.64</v>
      </c>
      <c r="S2030">
        <v>292.91000000000003</v>
      </c>
      <c r="T2030">
        <v>25</v>
      </c>
      <c r="U2030">
        <v>317.91000000000003</v>
      </c>
      <c r="V2030">
        <v>37</v>
      </c>
      <c r="W2030">
        <v>0</v>
      </c>
      <c r="X2030" t="s">
        <v>44</v>
      </c>
      <c r="Y2030">
        <v>26.7</v>
      </c>
      <c r="Z2030">
        <v>78.209999999999994</v>
      </c>
      <c r="AA2030">
        <v>0</v>
      </c>
    </row>
    <row r="2031" spans="1:27" x14ac:dyDescent="0.25">
      <c r="A2031" t="s">
        <v>2110</v>
      </c>
      <c r="B2031" s="6">
        <v>45903</v>
      </c>
      <c r="C2031" t="s">
        <v>84</v>
      </c>
      <c r="D2031" t="s">
        <v>66</v>
      </c>
      <c r="E2031" t="s">
        <v>47</v>
      </c>
      <c r="F2031" t="s">
        <v>48</v>
      </c>
      <c r="G2031" t="s">
        <v>49</v>
      </c>
      <c r="H2031">
        <v>6</v>
      </c>
      <c r="I2031">
        <v>182.3</v>
      </c>
      <c r="J2031">
        <v>10</v>
      </c>
      <c r="K2031">
        <v>37</v>
      </c>
      <c r="L2031">
        <v>2.97</v>
      </c>
      <c r="M2031">
        <v>4.5999999999999996</v>
      </c>
      <c r="N2031" t="s">
        <v>68</v>
      </c>
      <c r="O2031" t="s">
        <v>42</v>
      </c>
      <c r="P2031" t="s">
        <v>56</v>
      </c>
      <c r="Q2031">
        <v>1093.8</v>
      </c>
      <c r="R2031">
        <v>109.38</v>
      </c>
      <c r="S2031">
        <v>984.42</v>
      </c>
      <c r="T2031">
        <v>0</v>
      </c>
      <c r="U2031">
        <v>984.42</v>
      </c>
      <c r="V2031">
        <v>37</v>
      </c>
      <c r="W2031">
        <v>0</v>
      </c>
      <c r="X2031" t="s">
        <v>44</v>
      </c>
      <c r="Y2031">
        <v>20.9</v>
      </c>
      <c r="Z2031">
        <v>205.74</v>
      </c>
      <c r="AA2031">
        <v>0</v>
      </c>
    </row>
    <row r="2032" spans="1:27" x14ac:dyDescent="0.25">
      <c r="A2032" t="s">
        <v>2111</v>
      </c>
      <c r="B2032" s="6">
        <v>45903</v>
      </c>
      <c r="C2032" t="s">
        <v>58</v>
      </c>
      <c r="D2032" t="s">
        <v>28</v>
      </c>
      <c r="E2032" t="s">
        <v>47</v>
      </c>
      <c r="F2032" t="s">
        <v>86</v>
      </c>
      <c r="G2032" t="s">
        <v>117</v>
      </c>
      <c r="H2032">
        <v>6</v>
      </c>
      <c r="I2032">
        <v>159.91</v>
      </c>
      <c r="J2032">
        <v>5</v>
      </c>
      <c r="K2032">
        <v>26</v>
      </c>
      <c r="L2032">
        <v>2.1</v>
      </c>
      <c r="M2032">
        <v>3.8</v>
      </c>
      <c r="N2032" t="s">
        <v>41</v>
      </c>
      <c r="O2032" t="s">
        <v>42</v>
      </c>
      <c r="P2032" t="s">
        <v>34</v>
      </c>
      <c r="Q2032">
        <v>959.46</v>
      </c>
      <c r="R2032">
        <v>47.97</v>
      </c>
      <c r="S2032">
        <v>911.49</v>
      </c>
      <c r="T2032">
        <v>0</v>
      </c>
      <c r="U2032">
        <v>911.49</v>
      </c>
      <c r="V2032">
        <v>15</v>
      </c>
      <c r="W2032">
        <v>11</v>
      </c>
      <c r="X2032" t="s">
        <v>35</v>
      </c>
      <c r="Y2032">
        <v>10.6</v>
      </c>
      <c r="Z2032">
        <v>96.62</v>
      </c>
      <c r="AA2032">
        <v>1</v>
      </c>
    </row>
    <row r="2033" spans="1:27" x14ac:dyDescent="0.25">
      <c r="A2033" t="s">
        <v>2112</v>
      </c>
      <c r="B2033" s="6">
        <v>45904</v>
      </c>
      <c r="C2033" t="s">
        <v>27</v>
      </c>
      <c r="D2033" t="s">
        <v>28</v>
      </c>
      <c r="E2033" t="s">
        <v>29</v>
      </c>
      <c r="F2033" t="s">
        <v>86</v>
      </c>
      <c r="G2033" t="s">
        <v>40</v>
      </c>
      <c r="H2033">
        <v>6</v>
      </c>
      <c r="I2033">
        <v>104.22</v>
      </c>
      <c r="J2033">
        <v>0</v>
      </c>
      <c r="K2033">
        <v>28</v>
      </c>
      <c r="L2033">
        <v>7.78</v>
      </c>
      <c r="M2033">
        <v>4.9000000000000004</v>
      </c>
      <c r="N2033" t="s">
        <v>68</v>
      </c>
      <c r="O2033" t="s">
        <v>42</v>
      </c>
      <c r="P2033" t="s">
        <v>43</v>
      </c>
      <c r="Q2033">
        <v>625.32000000000005</v>
      </c>
      <c r="R2033">
        <v>0</v>
      </c>
      <c r="S2033">
        <v>625.32000000000005</v>
      </c>
      <c r="T2033">
        <v>0</v>
      </c>
      <c r="U2033">
        <v>625.32000000000005</v>
      </c>
      <c r="V2033">
        <v>37</v>
      </c>
      <c r="W2033">
        <v>0</v>
      </c>
      <c r="X2033" t="s">
        <v>44</v>
      </c>
      <c r="Y2033">
        <v>28.8</v>
      </c>
      <c r="Z2033">
        <v>180.09</v>
      </c>
      <c r="AA2033">
        <v>0</v>
      </c>
    </row>
    <row r="2034" spans="1:27" x14ac:dyDescent="0.25">
      <c r="A2034" t="s">
        <v>2113</v>
      </c>
      <c r="B2034" s="6">
        <v>45904</v>
      </c>
      <c r="C2034" t="s">
        <v>27</v>
      </c>
      <c r="D2034" t="s">
        <v>46</v>
      </c>
      <c r="E2034" t="s">
        <v>29</v>
      </c>
      <c r="F2034" t="s">
        <v>76</v>
      </c>
      <c r="G2034" t="s">
        <v>55</v>
      </c>
      <c r="H2034">
        <v>6</v>
      </c>
      <c r="I2034">
        <v>322.76</v>
      </c>
      <c r="J2034">
        <v>15</v>
      </c>
      <c r="K2034">
        <v>36</v>
      </c>
      <c r="L2034">
        <v>7.61</v>
      </c>
      <c r="M2034">
        <v>3.7</v>
      </c>
      <c r="N2034" t="s">
        <v>60</v>
      </c>
      <c r="O2034" t="s">
        <v>42</v>
      </c>
      <c r="P2034" t="s">
        <v>56</v>
      </c>
      <c r="Q2034">
        <v>1936.56</v>
      </c>
      <c r="R2034">
        <v>290.48</v>
      </c>
      <c r="S2034">
        <v>1646.08</v>
      </c>
      <c r="T2034">
        <v>0</v>
      </c>
      <c r="U2034">
        <v>1646.08</v>
      </c>
      <c r="V2034">
        <v>22</v>
      </c>
      <c r="W2034">
        <v>14</v>
      </c>
      <c r="X2034" t="s">
        <v>35</v>
      </c>
      <c r="Y2034">
        <v>8.4</v>
      </c>
      <c r="Z2034">
        <v>138.27000000000001</v>
      </c>
      <c r="AA2034">
        <v>1</v>
      </c>
    </row>
    <row r="2035" spans="1:27" x14ac:dyDescent="0.25">
      <c r="A2035" t="s">
        <v>2114</v>
      </c>
      <c r="B2035" s="6">
        <v>45904</v>
      </c>
      <c r="C2035" t="s">
        <v>53</v>
      </c>
      <c r="D2035" t="s">
        <v>66</v>
      </c>
      <c r="E2035" t="s">
        <v>47</v>
      </c>
      <c r="F2035" t="s">
        <v>86</v>
      </c>
      <c r="G2035" t="s">
        <v>67</v>
      </c>
      <c r="H2035">
        <v>7</v>
      </c>
      <c r="I2035">
        <v>58.65</v>
      </c>
      <c r="J2035">
        <v>10</v>
      </c>
      <c r="K2035">
        <v>19</v>
      </c>
      <c r="L2035">
        <v>4.55</v>
      </c>
      <c r="M2035">
        <v>4.4000000000000004</v>
      </c>
      <c r="N2035" t="s">
        <v>68</v>
      </c>
      <c r="O2035" t="s">
        <v>42</v>
      </c>
      <c r="P2035" t="s">
        <v>56</v>
      </c>
      <c r="Q2035">
        <v>410.55</v>
      </c>
      <c r="R2035">
        <v>41.06</v>
      </c>
      <c r="S2035">
        <v>369.49</v>
      </c>
      <c r="T2035">
        <v>0</v>
      </c>
      <c r="U2035">
        <v>369.49</v>
      </c>
      <c r="V2035">
        <v>15</v>
      </c>
      <c r="W2035">
        <v>4</v>
      </c>
      <c r="X2035" t="s">
        <v>44</v>
      </c>
      <c r="Y2035">
        <v>29.7</v>
      </c>
      <c r="Z2035">
        <v>109.74</v>
      </c>
      <c r="AA2035">
        <v>0</v>
      </c>
    </row>
    <row r="2036" spans="1:27" x14ac:dyDescent="0.25">
      <c r="A2036" t="s">
        <v>2115</v>
      </c>
      <c r="B2036" s="6">
        <v>45904</v>
      </c>
      <c r="C2036" t="s">
        <v>53</v>
      </c>
      <c r="D2036" t="s">
        <v>54</v>
      </c>
      <c r="E2036" t="s">
        <v>29</v>
      </c>
      <c r="F2036" t="s">
        <v>76</v>
      </c>
      <c r="G2036" t="s">
        <v>98</v>
      </c>
      <c r="H2036">
        <v>3</v>
      </c>
      <c r="I2036">
        <v>228.19</v>
      </c>
      <c r="J2036">
        <v>0</v>
      </c>
      <c r="K2036">
        <v>37</v>
      </c>
      <c r="L2036">
        <v>4.8099999999999996</v>
      </c>
      <c r="M2036">
        <v>4.5</v>
      </c>
      <c r="N2036" t="s">
        <v>32</v>
      </c>
      <c r="O2036" t="s">
        <v>33</v>
      </c>
      <c r="P2036" t="s">
        <v>51</v>
      </c>
      <c r="Q2036">
        <v>684.57</v>
      </c>
      <c r="R2036">
        <v>0</v>
      </c>
      <c r="S2036">
        <v>0</v>
      </c>
      <c r="T2036">
        <v>0</v>
      </c>
      <c r="U2036">
        <v>0</v>
      </c>
      <c r="V2036">
        <v>18</v>
      </c>
      <c r="W2036">
        <v>19</v>
      </c>
      <c r="X2036" t="s">
        <v>35</v>
      </c>
      <c r="Y2036">
        <v>26.8</v>
      </c>
      <c r="Z2036">
        <v>0</v>
      </c>
      <c r="AA2036">
        <v>1</v>
      </c>
    </row>
    <row r="2037" spans="1:27" x14ac:dyDescent="0.25">
      <c r="A2037" t="s">
        <v>2116</v>
      </c>
      <c r="B2037" s="6">
        <v>45904</v>
      </c>
      <c r="C2037" t="s">
        <v>88</v>
      </c>
      <c r="D2037" t="s">
        <v>66</v>
      </c>
      <c r="E2037" t="s">
        <v>47</v>
      </c>
      <c r="F2037" t="s">
        <v>76</v>
      </c>
      <c r="G2037" t="s">
        <v>40</v>
      </c>
      <c r="H2037">
        <v>5</v>
      </c>
      <c r="I2037">
        <v>20.63</v>
      </c>
      <c r="J2037">
        <v>25</v>
      </c>
      <c r="K2037">
        <v>23</v>
      </c>
      <c r="L2037">
        <v>6.38</v>
      </c>
      <c r="M2037">
        <v>3.4</v>
      </c>
      <c r="N2037" t="s">
        <v>32</v>
      </c>
      <c r="O2037" t="s">
        <v>42</v>
      </c>
      <c r="P2037" t="s">
        <v>51</v>
      </c>
      <c r="Q2037">
        <v>103.15</v>
      </c>
      <c r="R2037">
        <v>25.79</v>
      </c>
      <c r="S2037">
        <v>77.36</v>
      </c>
      <c r="T2037">
        <v>20</v>
      </c>
      <c r="U2037">
        <v>97.36</v>
      </c>
      <c r="V2037">
        <v>15</v>
      </c>
      <c r="W2037">
        <v>8</v>
      </c>
      <c r="X2037" t="s">
        <v>35</v>
      </c>
      <c r="Y2037">
        <v>14.5</v>
      </c>
      <c r="Z2037">
        <v>11.22</v>
      </c>
      <c r="AA2037">
        <v>1</v>
      </c>
    </row>
    <row r="2038" spans="1:27" x14ac:dyDescent="0.25">
      <c r="A2038" t="s">
        <v>2117</v>
      </c>
      <c r="B2038" s="6">
        <v>45904</v>
      </c>
      <c r="C2038" t="s">
        <v>84</v>
      </c>
      <c r="D2038" t="s">
        <v>38</v>
      </c>
      <c r="E2038" t="s">
        <v>47</v>
      </c>
      <c r="F2038" t="s">
        <v>86</v>
      </c>
      <c r="G2038" t="s">
        <v>63</v>
      </c>
      <c r="H2038">
        <v>1</v>
      </c>
      <c r="I2038">
        <v>281.39</v>
      </c>
      <c r="J2038">
        <v>20</v>
      </c>
      <c r="K2038">
        <v>38</v>
      </c>
      <c r="L2038">
        <v>6.89</v>
      </c>
      <c r="M2038">
        <v>3.1</v>
      </c>
      <c r="N2038" t="s">
        <v>50</v>
      </c>
      <c r="O2038" t="s">
        <v>33</v>
      </c>
      <c r="P2038" t="s">
        <v>34</v>
      </c>
      <c r="Q2038">
        <v>281.39</v>
      </c>
      <c r="R2038">
        <v>56.28</v>
      </c>
      <c r="S2038">
        <v>0</v>
      </c>
      <c r="T2038">
        <v>25</v>
      </c>
      <c r="U2038">
        <v>0</v>
      </c>
      <c r="V2038">
        <v>16</v>
      </c>
      <c r="W2038">
        <v>22</v>
      </c>
      <c r="X2038" t="s">
        <v>35</v>
      </c>
      <c r="Y2038">
        <v>22</v>
      </c>
      <c r="Z2038">
        <v>0</v>
      </c>
      <c r="AA2038">
        <v>1</v>
      </c>
    </row>
    <row r="2039" spans="1:27" x14ac:dyDescent="0.25">
      <c r="A2039" t="s">
        <v>2118</v>
      </c>
      <c r="B2039" s="6">
        <v>45904</v>
      </c>
      <c r="C2039" t="s">
        <v>37</v>
      </c>
      <c r="D2039" t="s">
        <v>38</v>
      </c>
      <c r="E2039" t="s">
        <v>47</v>
      </c>
      <c r="F2039" t="s">
        <v>86</v>
      </c>
      <c r="G2039" t="s">
        <v>100</v>
      </c>
      <c r="H2039">
        <v>6</v>
      </c>
      <c r="I2039">
        <v>193.83</v>
      </c>
      <c r="J2039">
        <v>10</v>
      </c>
      <c r="K2039">
        <v>27</v>
      </c>
      <c r="L2039">
        <v>6.42</v>
      </c>
      <c r="M2039">
        <v>3.3</v>
      </c>
      <c r="N2039" t="s">
        <v>68</v>
      </c>
      <c r="O2039" t="s">
        <v>42</v>
      </c>
      <c r="P2039" t="s">
        <v>34</v>
      </c>
      <c r="Q2039">
        <v>1162.98</v>
      </c>
      <c r="R2039">
        <v>116.3</v>
      </c>
      <c r="S2039">
        <v>1046.68</v>
      </c>
      <c r="T2039">
        <v>0</v>
      </c>
      <c r="U2039">
        <v>1046.68</v>
      </c>
      <c r="V2039">
        <v>32</v>
      </c>
      <c r="W2039">
        <v>0</v>
      </c>
      <c r="X2039" t="s">
        <v>44</v>
      </c>
      <c r="Y2039">
        <v>22.7</v>
      </c>
      <c r="Z2039">
        <v>237.6</v>
      </c>
      <c r="AA2039">
        <v>0</v>
      </c>
    </row>
    <row r="2040" spans="1:27" x14ac:dyDescent="0.25">
      <c r="A2040" t="s">
        <v>2119</v>
      </c>
      <c r="B2040" s="6">
        <v>45904</v>
      </c>
      <c r="C2040" t="s">
        <v>80</v>
      </c>
      <c r="D2040" t="s">
        <v>66</v>
      </c>
      <c r="E2040" t="s">
        <v>47</v>
      </c>
      <c r="F2040" t="s">
        <v>111</v>
      </c>
      <c r="G2040" t="s">
        <v>49</v>
      </c>
      <c r="H2040">
        <v>7</v>
      </c>
      <c r="I2040">
        <v>47.34</v>
      </c>
      <c r="J2040">
        <v>10</v>
      </c>
      <c r="K2040">
        <v>28</v>
      </c>
      <c r="L2040">
        <v>2.74</v>
      </c>
      <c r="M2040">
        <v>4.5</v>
      </c>
      <c r="N2040" t="s">
        <v>50</v>
      </c>
      <c r="O2040" t="s">
        <v>42</v>
      </c>
      <c r="P2040" t="s">
        <v>56</v>
      </c>
      <c r="Q2040">
        <v>331.38</v>
      </c>
      <c r="R2040">
        <v>33.14</v>
      </c>
      <c r="S2040">
        <v>298.24</v>
      </c>
      <c r="T2040">
        <v>15</v>
      </c>
      <c r="U2040">
        <v>313.24</v>
      </c>
      <c r="V2040">
        <v>39</v>
      </c>
      <c r="W2040">
        <v>0</v>
      </c>
      <c r="X2040" t="s">
        <v>44</v>
      </c>
      <c r="Y2040">
        <v>25</v>
      </c>
      <c r="Z2040">
        <v>74.56</v>
      </c>
      <c r="AA2040">
        <v>0</v>
      </c>
    </row>
    <row r="2041" spans="1:27" x14ac:dyDescent="0.25">
      <c r="A2041" t="s">
        <v>2120</v>
      </c>
      <c r="B2041" s="6">
        <v>45904</v>
      </c>
      <c r="C2041" t="s">
        <v>37</v>
      </c>
      <c r="D2041" t="s">
        <v>66</v>
      </c>
      <c r="E2041" t="s">
        <v>29</v>
      </c>
      <c r="F2041" t="s">
        <v>39</v>
      </c>
      <c r="G2041" t="s">
        <v>67</v>
      </c>
      <c r="H2041">
        <v>5</v>
      </c>
      <c r="I2041">
        <v>96.7</v>
      </c>
      <c r="J2041">
        <v>15</v>
      </c>
      <c r="K2041">
        <v>22</v>
      </c>
      <c r="L2041">
        <v>2.25</v>
      </c>
      <c r="M2041">
        <v>4.7</v>
      </c>
      <c r="N2041" t="s">
        <v>32</v>
      </c>
      <c r="O2041" t="s">
        <v>42</v>
      </c>
      <c r="P2041" t="s">
        <v>51</v>
      </c>
      <c r="Q2041">
        <v>483.5</v>
      </c>
      <c r="R2041">
        <v>72.53</v>
      </c>
      <c r="S2041">
        <v>410.97</v>
      </c>
      <c r="T2041">
        <v>0</v>
      </c>
      <c r="U2041">
        <v>410.97</v>
      </c>
      <c r="V2041">
        <v>44</v>
      </c>
      <c r="W2041">
        <v>0</v>
      </c>
      <c r="X2041" t="s">
        <v>44</v>
      </c>
      <c r="Y2041">
        <v>11.8</v>
      </c>
      <c r="Z2041">
        <v>48.49</v>
      </c>
      <c r="AA2041">
        <v>0</v>
      </c>
    </row>
    <row r="2042" spans="1:27" x14ac:dyDescent="0.25">
      <c r="A2042" t="s">
        <v>2121</v>
      </c>
      <c r="B2042" s="6">
        <v>45905</v>
      </c>
      <c r="C2042" t="s">
        <v>27</v>
      </c>
      <c r="D2042" t="s">
        <v>66</v>
      </c>
      <c r="E2042" t="s">
        <v>47</v>
      </c>
      <c r="F2042" t="s">
        <v>76</v>
      </c>
      <c r="G2042" t="s">
        <v>136</v>
      </c>
      <c r="H2042">
        <v>5</v>
      </c>
      <c r="I2042">
        <v>382.64</v>
      </c>
      <c r="J2042">
        <v>10</v>
      </c>
      <c r="K2042">
        <v>22</v>
      </c>
      <c r="L2042">
        <v>3.33</v>
      </c>
      <c r="M2042">
        <v>2.9</v>
      </c>
      <c r="N2042" t="s">
        <v>60</v>
      </c>
      <c r="O2042" t="s">
        <v>42</v>
      </c>
      <c r="P2042" t="s">
        <v>64</v>
      </c>
      <c r="Q2042">
        <v>1913.2</v>
      </c>
      <c r="R2042">
        <v>191.32</v>
      </c>
      <c r="S2042">
        <v>1721.88</v>
      </c>
      <c r="T2042">
        <v>0</v>
      </c>
      <c r="U2042">
        <v>1721.88</v>
      </c>
      <c r="V2042">
        <v>26</v>
      </c>
      <c r="W2042">
        <v>0</v>
      </c>
      <c r="X2042" t="s">
        <v>44</v>
      </c>
      <c r="Y2042">
        <v>11.2</v>
      </c>
      <c r="Z2042">
        <v>192.85</v>
      </c>
      <c r="AA2042">
        <v>0</v>
      </c>
    </row>
    <row r="2043" spans="1:27" x14ac:dyDescent="0.25">
      <c r="A2043" t="s">
        <v>2122</v>
      </c>
      <c r="B2043" s="6">
        <v>45905</v>
      </c>
      <c r="C2043" t="s">
        <v>88</v>
      </c>
      <c r="D2043" t="s">
        <v>54</v>
      </c>
      <c r="E2043" t="s">
        <v>29</v>
      </c>
      <c r="F2043" t="s">
        <v>86</v>
      </c>
      <c r="G2043" t="s">
        <v>98</v>
      </c>
      <c r="H2043">
        <v>6</v>
      </c>
      <c r="I2043">
        <v>225.11</v>
      </c>
      <c r="J2043">
        <v>25</v>
      </c>
      <c r="K2043">
        <v>25</v>
      </c>
      <c r="L2043">
        <v>5.72</v>
      </c>
      <c r="M2043">
        <v>5</v>
      </c>
      <c r="N2043" t="s">
        <v>32</v>
      </c>
      <c r="O2043" t="s">
        <v>42</v>
      </c>
      <c r="P2043" t="s">
        <v>64</v>
      </c>
      <c r="Q2043">
        <v>1350.66</v>
      </c>
      <c r="R2043">
        <v>337.66</v>
      </c>
      <c r="S2043">
        <v>1013</v>
      </c>
      <c r="T2043">
        <v>0</v>
      </c>
      <c r="U2043">
        <v>1013</v>
      </c>
      <c r="V2043">
        <v>25</v>
      </c>
      <c r="W2043">
        <v>0</v>
      </c>
      <c r="X2043" t="s">
        <v>44</v>
      </c>
      <c r="Y2043">
        <v>28</v>
      </c>
      <c r="Z2043">
        <v>283.64</v>
      </c>
      <c r="AA2043">
        <v>0</v>
      </c>
    </row>
    <row r="2044" spans="1:27" x14ac:dyDescent="0.25">
      <c r="A2044" t="s">
        <v>2123</v>
      </c>
      <c r="B2044" s="6">
        <v>45905</v>
      </c>
      <c r="C2044" t="s">
        <v>53</v>
      </c>
      <c r="D2044" t="s">
        <v>54</v>
      </c>
      <c r="E2044" t="s">
        <v>47</v>
      </c>
      <c r="F2044" t="s">
        <v>81</v>
      </c>
      <c r="G2044" t="s">
        <v>70</v>
      </c>
      <c r="H2044">
        <v>6</v>
      </c>
      <c r="I2044">
        <v>247.25</v>
      </c>
      <c r="J2044">
        <v>15</v>
      </c>
      <c r="K2044">
        <v>39</v>
      </c>
      <c r="L2044">
        <v>2.33</v>
      </c>
      <c r="M2044">
        <v>4.3</v>
      </c>
      <c r="N2044" t="s">
        <v>50</v>
      </c>
      <c r="O2044" t="s">
        <v>42</v>
      </c>
      <c r="P2044" t="s">
        <v>34</v>
      </c>
      <c r="Q2044">
        <v>1483.5</v>
      </c>
      <c r="R2044">
        <v>222.52</v>
      </c>
      <c r="S2044">
        <v>1260.98</v>
      </c>
      <c r="T2044">
        <v>0</v>
      </c>
      <c r="U2044">
        <v>1260.98</v>
      </c>
      <c r="V2044">
        <v>21</v>
      </c>
      <c r="W2044">
        <v>18</v>
      </c>
      <c r="X2044" t="s">
        <v>35</v>
      </c>
      <c r="Y2044">
        <v>11.2</v>
      </c>
      <c r="Z2044">
        <v>141.22999999999999</v>
      </c>
      <c r="AA2044">
        <v>1</v>
      </c>
    </row>
    <row r="2045" spans="1:27" x14ac:dyDescent="0.25">
      <c r="A2045" t="s">
        <v>2124</v>
      </c>
      <c r="B2045" s="6">
        <v>45906</v>
      </c>
      <c r="C2045" t="s">
        <v>88</v>
      </c>
      <c r="D2045" t="s">
        <v>28</v>
      </c>
      <c r="E2045" t="s">
        <v>47</v>
      </c>
      <c r="F2045" t="s">
        <v>30</v>
      </c>
      <c r="G2045" t="s">
        <v>136</v>
      </c>
      <c r="H2045">
        <v>3</v>
      </c>
      <c r="I2045">
        <v>276</v>
      </c>
      <c r="J2045">
        <v>5</v>
      </c>
      <c r="K2045">
        <v>20</v>
      </c>
      <c r="L2045">
        <v>0.53</v>
      </c>
      <c r="M2045">
        <v>3.8</v>
      </c>
      <c r="N2045" t="s">
        <v>50</v>
      </c>
      <c r="O2045" t="s">
        <v>33</v>
      </c>
      <c r="P2045" t="s">
        <v>34</v>
      </c>
      <c r="Q2045">
        <v>828</v>
      </c>
      <c r="R2045">
        <v>41.4</v>
      </c>
      <c r="S2045">
        <v>0</v>
      </c>
      <c r="T2045">
        <v>0</v>
      </c>
      <c r="U2045">
        <v>0</v>
      </c>
      <c r="V2045">
        <v>41</v>
      </c>
      <c r="W2045">
        <v>0</v>
      </c>
      <c r="X2045" t="s">
        <v>44</v>
      </c>
      <c r="Y2045">
        <v>10.6</v>
      </c>
      <c r="Z2045">
        <v>0</v>
      </c>
      <c r="AA2045">
        <v>0</v>
      </c>
    </row>
    <row r="2046" spans="1:27" x14ac:dyDescent="0.25">
      <c r="A2046" t="s">
        <v>2125</v>
      </c>
      <c r="B2046" s="6">
        <v>45906</v>
      </c>
      <c r="C2046" t="s">
        <v>37</v>
      </c>
      <c r="D2046" t="s">
        <v>54</v>
      </c>
      <c r="E2046" t="s">
        <v>29</v>
      </c>
      <c r="F2046" t="s">
        <v>39</v>
      </c>
      <c r="G2046" t="s">
        <v>144</v>
      </c>
      <c r="H2046">
        <v>1</v>
      </c>
      <c r="I2046">
        <v>194.11</v>
      </c>
      <c r="J2046">
        <v>10</v>
      </c>
      <c r="K2046">
        <v>36</v>
      </c>
      <c r="L2046">
        <v>4.16</v>
      </c>
      <c r="M2046">
        <v>3.8</v>
      </c>
      <c r="N2046" t="s">
        <v>41</v>
      </c>
      <c r="O2046" t="s">
        <v>42</v>
      </c>
      <c r="P2046" t="s">
        <v>51</v>
      </c>
      <c r="Q2046">
        <v>194.11</v>
      </c>
      <c r="R2046">
        <v>19.41</v>
      </c>
      <c r="S2046">
        <v>174.7</v>
      </c>
      <c r="T2046">
        <v>15</v>
      </c>
      <c r="U2046">
        <v>189.7</v>
      </c>
      <c r="V2046">
        <v>38</v>
      </c>
      <c r="W2046">
        <v>0</v>
      </c>
      <c r="X2046" t="s">
        <v>44</v>
      </c>
      <c r="Y2046">
        <v>10</v>
      </c>
      <c r="Z2046">
        <v>17.47</v>
      </c>
      <c r="AA2046">
        <v>0</v>
      </c>
    </row>
    <row r="2047" spans="1:27" x14ac:dyDescent="0.25">
      <c r="A2047" t="s">
        <v>2126</v>
      </c>
      <c r="B2047" s="6">
        <v>45906</v>
      </c>
      <c r="C2047" t="s">
        <v>58</v>
      </c>
      <c r="D2047" t="s">
        <v>66</v>
      </c>
      <c r="E2047" t="s">
        <v>47</v>
      </c>
      <c r="F2047" t="s">
        <v>111</v>
      </c>
      <c r="G2047" t="s">
        <v>49</v>
      </c>
      <c r="H2047">
        <v>6</v>
      </c>
      <c r="I2047">
        <v>130.58000000000001</v>
      </c>
      <c r="J2047">
        <v>15</v>
      </c>
      <c r="K2047">
        <v>17</v>
      </c>
      <c r="L2047">
        <v>6.47</v>
      </c>
      <c r="M2047">
        <v>4.2</v>
      </c>
      <c r="N2047" t="s">
        <v>50</v>
      </c>
      <c r="O2047" t="s">
        <v>42</v>
      </c>
      <c r="P2047" t="s">
        <v>64</v>
      </c>
      <c r="Q2047">
        <v>783.48</v>
      </c>
      <c r="R2047">
        <v>117.52</v>
      </c>
      <c r="S2047">
        <v>665.96</v>
      </c>
      <c r="T2047">
        <v>0</v>
      </c>
      <c r="U2047">
        <v>665.96</v>
      </c>
      <c r="V2047">
        <v>41</v>
      </c>
      <c r="W2047">
        <v>0</v>
      </c>
      <c r="X2047" t="s">
        <v>44</v>
      </c>
      <c r="Y2047">
        <v>25.3</v>
      </c>
      <c r="Z2047">
        <v>168.49</v>
      </c>
      <c r="AA2047">
        <v>0</v>
      </c>
    </row>
    <row r="2048" spans="1:27" x14ac:dyDescent="0.25">
      <c r="A2048" t="s">
        <v>2127</v>
      </c>
      <c r="B2048" s="6">
        <v>45906</v>
      </c>
      <c r="C2048" t="s">
        <v>88</v>
      </c>
      <c r="D2048" t="s">
        <v>38</v>
      </c>
      <c r="E2048" t="s">
        <v>47</v>
      </c>
      <c r="F2048" t="s">
        <v>39</v>
      </c>
      <c r="G2048" t="s">
        <v>70</v>
      </c>
      <c r="H2048">
        <v>5</v>
      </c>
      <c r="I2048">
        <v>36.409999999999997</v>
      </c>
      <c r="J2048">
        <v>0</v>
      </c>
      <c r="K2048">
        <v>17</v>
      </c>
      <c r="L2048">
        <v>5.55</v>
      </c>
      <c r="M2048">
        <v>4.8</v>
      </c>
      <c r="N2048" t="s">
        <v>50</v>
      </c>
      <c r="O2048" t="s">
        <v>42</v>
      </c>
      <c r="P2048" t="s">
        <v>43</v>
      </c>
      <c r="Q2048">
        <v>182.05</v>
      </c>
      <c r="R2048">
        <v>0</v>
      </c>
      <c r="S2048">
        <v>182.05</v>
      </c>
      <c r="T2048">
        <v>25</v>
      </c>
      <c r="U2048">
        <v>207.05</v>
      </c>
      <c r="V2048">
        <v>18</v>
      </c>
      <c r="W2048">
        <v>0</v>
      </c>
      <c r="X2048" t="s">
        <v>44</v>
      </c>
      <c r="Y2048">
        <v>10.8</v>
      </c>
      <c r="Z2048">
        <v>19.66</v>
      </c>
      <c r="AA2048">
        <v>0</v>
      </c>
    </row>
    <row r="2049" spans="1:27" x14ac:dyDescent="0.25">
      <c r="A2049" t="s">
        <v>2128</v>
      </c>
      <c r="B2049" s="6">
        <v>45906</v>
      </c>
      <c r="C2049" t="s">
        <v>80</v>
      </c>
      <c r="D2049" t="s">
        <v>66</v>
      </c>
      <c r="E2049" t="s">
        <v>29</v>
      </c>
      <c r="F2049" t="s">
        <v>111</v>
      </c>
      <c r="G2049" t="s">
        <v>117</v>
      </c>
      <c r="H2049">
        <v>1</v>
      </c>
      <c r="I2049">
        <v>332.28</v>
      </c>
      <c r="J2049">
        <v>0</v>
      </c>
      <c r="K2049">
        <v>25</v>
      </c>
      <c r="L2049">
        <v>3.4</v>
      </c>
      <c r="M2049">
        <v>4.4000000000000004</v>
      </c>
      <c r="N2049" t="s">
        <v>60</v>
      </c>
      <c r="O2049" t="s">
        <v>33</v>
      </c>
      <c r="P2049" t="s">
        <v>34</v>
      </c>
      <c r="Q2049">
        <v>332.28</v>
      </c>
      <c r="R2049">
        <v>0</v>
      </c>
      <c r="S2049">
        <v>0</v>
      </c>
      <c r="T2049">
        <v>0</v>
      </c>
      <c r="U2049">
        <v>0</v>
      </c>
      <c r="V2049">
        <v>22</v>
      </c>
      <c r="W2049">
        <v>3</v>
      </c>
      <c r="X2049" t="s">
        <v>44</v>
      </c>
      <c r="Y2049">
        <v>14.2</v>
      </c>
      <c r="Z2049">
        <v>0</v>
      </c>
      <c r="AA2049">
        <v>0</v>
      </c>
    </row>
    <row r="2050" spans="1:27" x14ac:dyDescent="0.25">
      <c r="A2050" t="s">
        <v>2129</v>
      </c>
      <c r="B2050" s="6">
        <v>45906</v>
      </c>
      <c r="C2050" t="s">
        <v>80</v>
      </c>
      <c r="D2050" t="s">
        <v>38</v>
      </c>
      <c r="E2050" t="s">
        <v>29</v>
      </c>
      <c r="F2050" t="s">
        <v>30</v>
      </c>
      <c r="G2050" t="s">
        <v>117</v>
      </c>
      <c r="H2050">
        <v>5</v>
      </c>
      <c r="I2050">
        <v>457.32</v>
      </c>
      <c r="J2050">
        <v>5</v>
      </c>
      <c r="K2050">
        <v>34</v>
      </c>
      <c r="L2050">
        <v>2.17</v>
      </c>
      <c r="M2050">
        <v>3.9</v>
      </c>
      <c r="N2050" t="s">
        <v>32</v>
      </c>
      <c r="O2050" t="s">
        <v>42</v>
      </c>
      <c r="P2050" t="s">
        <v>56</v>
      </c>
      <c r="Q2050">
        <v>2286.6</v>
      </c>
      <c r="R2050">
        <v>114.33</v>
      </c>
      <c r="S2050">
        <v>2172.27</v>
      </c>
      <c r="T2050">
        <v>0</v>
      </c>
      <c r="U2050">
        <v>2172.27</v>
      </c>
      <c r="V2050">
        <v>44</v>
      </c>
      <c r="W2050">
        <v>0</v>
      </c>
      <c r="X2050" t="s">
        <v>44</v>
      </c>
      <c r="Y2050">
        <v>20.3</v>
      </c>
      <c r="Z2050">
        <v>440.97</v>
      </c>
      <c r="AA2050">
        <v>0</v>
      </c>
    </row>
    <row r="2051" spans="1:27" x14ac:dyDescent="0.25">
      <c r="A2051" t="s">
        <v>2130</v>
      </c>
      <c r="B2051" s="6">
        <v>45906</v>
      </c>
      <c r="C2051" t="s">
        <v>84</v>
      </c>
      <c r="D2051" t="s">
        <v>28</v>
      </c>
      <c r="E2051" t="s">
        <v>47</v>
      </c>
      <c r="F2051" t="s">
        <v>48</v>
      </c>
      <c r="G2051" t="s">
        <v>98</v>
      </c>
      <c r="H2051">
        <v>4</v>
      </c>
      <c r="I2051">
        <v>221.71</v>
      </c>
      <c r="J2051">
        <v>0</v>
      </c>
      <c r="K2051">
        <v>35</v>
      </c>
      <c r="L2051">
        <v>1.55</v>
      </c>
      <c r="M2051">
        <v>4.5999999999999996</v>
      </c>
      <c r="N2051" t="s">
        <v>68</v>
      </c>
      <c r="O2051" t="s">
        <v>42</v>
      </c>
      <c r="P2051" t="s">
        <v>56</v>
      </c>
      <c r="Q2051">
        <v>886.84</v>
      </c>
      <c r="R2051">
        <v>0</v>
      </c>
      <c r="S2051">
        <v>886.84</v>
      </c>
      <c r="T2051">
        <v>0</v>
      </c>
      <c r="U2051">
        <v>886.84</v>
      </c>
      <c r="V2051">
        <v>31</v>
      </c>
      <c r="W2051">
        <v>4</v>
      </c>
      <c r="X2051" t="s">
        <v>44</v>
      </c>
      <c r="Y2051">
        <v>15.4</v>
      </c>
      <c r="Z2051">
        <v>136.57</v>
      </c>
      <c r="AA2051">
        <v>0</v>
      </c>
    </row>
    <row r="2052" spans="1:27" x14ac:dyDescent="0.25">
      <c r="A2052" t="s">
        <v>2131</v>
      </c>
      <c r="B2052" s="6">
        <v>45907</v>
      </c>
      <c r="C2052" t="s">
        <v>37</v>
      </c>
      <c r="D2052" t="s">
        <v>54</v>
      </c>
      <c r="E2052" t="s">
        <v>47</v>
      </c>
      <c r="F2052" t="s">
        <v>86</v>
      </c>
      <c r="G2052" t="s">
        <v>98</v>
      </c>
      <c r="H2052">
        <v>5</v>
      </c>
      <c r="I2052">
        <v>43.89</v>
      </c>
      <c r="J2052">
        <v>0</v>
      </c>
      <c r="K2052">
        <v>11</v>
      </c>
      <c r="L2052">
        <v>3.6</v>
      </c>
      <c r="M2052">
        <v>4.0999999999999996</v>
      </c>
      <c r="N2052" t="s">
        <v>60</v>
      </c>
      <c r="O2052" t="s">
        <v>42</v>
      </c>
      <c r="P2052" t="s">
        <v>34</v>
      </c>
      <c r="Q2052">
        <v>219.45</v>
      </c>
      <c r="R2052">
        <v>0</v>
      </c>
      <c r="S2052">
        <v>219.45</v>
      </c>
      <c r="T2052">
        <v>25</v>
      </c>
      <c r="U2052">
        <v>244.45</v>
      </c>
      <c r="V2052">
        <v>21</v>
      </c>
      <c r="W2052">
        <v>0</v>
      </c>
      <c r="X2052" t="s">
        <v>44</v>
      </c>
      <c r="Y2052">
        <v>30.9</v>
      </c>
      <c r="Z2052">
        <v>67.81</v>
      </c>
      <c r="AA2052">
        <v>0</v>
      </c>
    </row>
    <row r="2053" spans="1:27" x14ac:dyDescent="0.25">
      <c r="A2053" t="s">
        <v>2132</v>
      </c>
      <c r="B2053" s="6">
        <v>45907</v>
      </c>
      <c r="C2053" t="s">
        <v>75</v>
      </c>
      <c r="D2053" t="s">
        <v>38</v>
      </c>
      <c r="E2053" t="s">
        <v>47</v>
      </c>
      <c r="F2053" t="s">
        <v>73</v>
      </c>
      <c r="G2053" t="s">
        <v>31</v>
      </c>
      <c r="H2053">
        <v>5</v>
      </c>
      <c r="I2053">
        <v>468.39</v>
      </c>
      <c r="J2053">
        <v>5</v>
      </c>
      <c r="K2053">
        <v>38</v>
      </c>
      <c r="L2053">
        <v>2.23</v>
      </c>
      <c r="M2053">
        <v>3.5</v>
      </c>
      <c r="N2053" t="s">
        <v>50</v>
      </c>
      <c r="O2053" t="s">
        <v>42</v>
      </c>
      <c r="P2053" t="s">
        <v>34</v>
      </c>
      <c r="Q2053">
        <v>2341.9499999999998</v>
      </c>
      <c r="R2053">
        <v>117.1</v>
      </c>
      <c r="S2053">
        <v>2224.85</v>
      </c>
      <c r="T2053">
        <v>0</v>
      </c>
      <c r="U2053">
        <v>2224.85</v>
      </c>
      <c r="V2053">
        <v>18</v>
      </c>
      <c r="W2053">
        <v>20</v>
      </c>
      <c r="X2053" t="s">
        <v>35</v>
      </c>
      <c r="Y2053">
        <v>10.8</v>
      </c>
      <c r="Z2053">
        <v>240.28</v>
      </c>
      <c r="AA2053">
        <v>1</v>
      </c>
    </row>
    <row r="2054" spans="1:27" x14ac:dyDescent="0.25">
      <c r="A2054" t="s">
        <v>2133</v>
      </c>
      <c r="B2054" s="6">
        <v>45907</v>
      </c>
      <c r="C2054" t="s">
        <v>88</v>
      </c>
      <c r="D2054" t="s">
        <v>54</v>
      </c>
      <c r="E2054" t="s">
        <v>29</v>
      </c>
      <c r="F2054" t="s">
        <v>59</v>
      </c>
      <c r="G2054" t="s">
        <v>82</v>
      </c>
      <c r="H2054">
        <v>5</v>
      </c>
      <c r="I2054">
        <v>375.11</v>
      </c>
      <c r="J2054">
        <v>20</v>
      </c>
      <c r="K2054">
        <v>27</v>
      </c>
      <c r="L2054">
        <v>7.95</v>
      </c>
      <c r="M2054">
        <v>4.0999999999999996</v>
      </c>
      <c r="N2054" t="s">
        <v>60</v>
      </c>
      <c r="O2054" t="s">
        <v>42</v>
      </c>
      <c r="P2054" t="s">
        <v>51</v>
      </c>
      <c r="Q2054">
        <v>1875.55</v>
      </c>
      <c r="R2054">
        <v>375.11</v>
      </c>
      <c r="S2054">
        <v>1500.44</v>
      </c>
      <c r="T2054">
        <v>0</v>
      </c>
      <c r="U2054">
        <v>1500.44</v>
      </c>
      <c r="V2054">
        <v>34</v>
      </c>
      <c r="W2054">
        <v>0</v>
      </c>
      <c r="X2054" t="s">
        <v>44</v>
      </c>
      <c r="Y2054">
        <v>26.2</v>
      </c>
      <c r="Z2054">
        <v>393.12</v>
      </c>
      <c r="AA2054">
        <v>0</v>
      </c>
    </row>
    <row r="2055" spans="1:27" x14ac:dyDescent="0.25">
      <c r="A2055" t="s">
        <v>2134</v>
      </c>
      <c r="B2055" s="6">
        <v>45907</v>
      </c>
      <c r="C2055" t="s">
        <v>84</v>
      </c>
      <c r="D2055" t="s">
        <v>46</v>
      </c>
      <c r="E2055" t="s">
        <v>47</v>
      </c>
      <c r="F2055" t="s">
        <v>48</v>
      </c>
      <c r="G2055" t="s">
        <v>78</v>
      </c>
      <c r="H2055">
        <v>4</v>
      </c>
      <c r="I2055">
        <v>352.16</v>
      </c>
      <c r="J2055">
        <v>0</v>
      </c>
      <c r="K2055">
        <v>29</v>
      </c>
      <c r="L2055">
        <v>3.59</v>
      </c>
      <c r="M2055">
        <v>5</v>
      </c>
      <c r="N2055" t="s">
        <v>68</v>
      </c>
      <c r="O2055" t="s">
        <v>33</v>
      </c>
      <c r="P2055" t="s">
        <v>64</v>
      </c>
      <c r="Q2055">
        <v>1408.64</v>
      </c>
      <c r="R2055">
        <v>0</v>
      </c>
      <c r="S2055">
        <v>0</v>
      </c>
      <c r="T2055">
        <v>0</v>
      </c>
      <c r="U2055">
        <v>0</v>
      </c>
      <c r="V2055">
        <v>23</v>
      </c>
      <c r="W2055">
        <v>6</v>
      </c>
      <c r="X2055" t="s">
        <v>35</v>
      </c>
      <c r="Y2055">
        <v>15</v>
      </c>
      <c r="Z2055">
        <v>0</v>
      </c>
      <c r="AA2055">
        <v>1</v>
      </c>
    </row>
    <row r="2056" spans="1:27" x14ac:dyDescent="0.25">
      <c r="A2056" t="s">
        <v>2135</v>
      </c>
      <c r="B2056" s="6">
        <v>45907</v>
      </c>
      <c r="C2056" t="s">
        <v>84</v>
      </c>
      <c r="D2056" t="s">
        <v>38</v>
      </c>
      <c r="E2056" t="s">
        <v>29</v>
      </c>
      <c r="F2056" t="s">
        <v>76</v>
      </c>
      <c r="G2056" t="s">
        <v>117</v>
      </c>
      <c r="H2056">
        <v>7</v>
      </c>
      <c r="I2056">
        <v>282.32</v>
      </c>
      <c r="J2056">
        <v>0</v>
      </c>
      <c r="K2056">
        <v>26</v>
      </c>
      <c r="L2056">
        <v>0.84</v>
      </c>
      <c r="M2056">
        <v>4.7</v>
      </c>
      <c r="N2056" t="s">
        <v>32</v>
      </c>
      <c r="O2056" t="s">
        <v>42</v>
      </c>
      <c r="P2056" t="s">
        <v>34</v>
      </c>
      <c r="Q2056">
        <v>1976.24</v>
      </c>
      <c r="R2056">
        <v>0</v>
      </c>
      <c r="S2056">
        <v>1976.24</v>
      </c>
      <c r="T2056">
        <v>0</v>
      </c>
      <c r="U2056">
        <v>1976.24</v>
      </c>
      <c r="V2056">
        <v>25</v>
      </c>
      <c r="W2056">
        <v>1</v>
      </c>
      <c r="X2056" t="s">
        <v>44</v>
      </c>
      <c r="Y2056">
        <v>23.2</v>
      </c>
      <c r="Z2056">
        <v>458.49</v>
      </c>
      <c r="AA2056">
        <v>0</v>
      </c>
    </row>
    <row r="2057" spans="1:27" x14ac:dyDescent="0.25">
      <c r="A2057" t="s">
        <v>2136</v>
      </c>
      <c r="B2057" s="6">
        <v>45907</v>
      </c>
      <c r="C2057" t="s">
        <v>37</v>
      </c>
      <c r="D2057" t="s">
        <v>46</v>
      </c>
      <c r="E2057" t="s">
        <v>29</v>
      </c>
      <c r="F2057" t="s">
        <v>30</v>
      </c>
      <c r="G2057" t="s">
        <v>78</v>
      </c>
      <c r="H2057">
        <v>1</v>
      </c>
      <c r="I2057">
        <v>441.25</v>
      </c>
      <c r="J2057">
        <v>20</v>
      </c>
      <c r="K2057">
        <v>31</v>
      </c>
      <c r="L2057">
        <v>5.76</v>
      </c>
      <c r="M2057">
        <v>3.3</v>
      </c>
      <c r="N2057" t="s">
        <v>41</v>
      </c>
      <c r="O2057" t="s">
        <v>42</v>
      </c>
      <c r="P2057" t="s">
        <v>51</v>
      </c>
      <c r="Q2057">
        <v>441.25</v>
      </c>
      <c r="R2057">
        <v>88.25</v>
      </c>
      <c r="S2057">
        <v>353</v>
      </c>
      <c r="T2057">
        <v>0</v>
      </c>
      <c r="U2057">
        <v>353</v>
      </c>
      <c r="V2057">
        <v>34</v>
      </c>
      <c r="W2057">
        <v>0</v>
      </c>
      <c r="X2057" t="s">
        <v>44</v>
      </c>
      <c r="Y2057">
        <v>29.5</v>
      </c>
      <c r="Z2057">
        <v>104.14</v>
      </c>
      <c r="AA2057">
        <v>0</v>
      </c>
    </row>
    <row r="2058" spans="1:27" x14ac:dyDescent="0.25">
      <c r="A2058" t="s">
        <v>2137</v>
      </c>
      <c r="B2058" s="6">
        <v>45907</v>
      </c>
      <c r="C2058" t="s">
        <v>80</v>
      </c>
      <c r="D2058" t="s">
        <v>38</v>
      </c>
      <c r="E2058" t="s">
        <v>29</v>
      </c>
      <c r="F2058" t="s">
        <v>81</v>
      </c>
      <c r="G2058" t="s">
        <v>55</v>
      </c>
      <c r="H2058">
        <v>2</v>
      </c>
      <c r="I2058">
        <v>63.86</v>
      </c>
      <c r="J2058">
        <v>0</v>
      </c>
      <c r="K2058">
        <v>26</v>
      </c>
      <c r="L2058">
        <v>7.23</v>
      </c>
      <c r="M2058">
        <v>3.9</v>
      </c>
      <c r="N2058" t="s">
        <v>68</v>
      </c>
      <c r="O2058" t="s">
        <v>42</v>
      </c>
      <c r="P2058" t="s">
        <v>43</v>
      </c>
      <c r="Q2058">
        <v>127.72</v>
      </c>
      <c r="R2058">
        <v>0</v>
      </c>
      <c r="S2058">
        <v>127.72</v>
      </c>
      <c r="T2058">
        <v>15</v>
      </c>
      <c r="U2058">
        <v>142.72</v>
      </c>
      <c r="V2058">
        <v>35</v>
      </c>
      <c r="W2058">
        <v>0</v>
      </c>
      <c r="X2058" t="s">
        <v>44</v>
      </c>
      <c r="Y2058">
        <v>23.7</v>
      </c>
      <c r="Z2058">
        <v>30.27</v>
      </c>
      <c r="AA2058">
        <v>0</v>
      </c>
    </row>
    <row r="2059" spans="1:27" x14ac:dyDescent="0.25">
      <c r="A2059" t="s">
        <v>2138</v>
      </c>
      <c r="B2059" s="6">
        <v>45908</v>
      </c>
      <c r="C2059" t="s">
        <v>88</v>
      </c>
      <c r="D2059" t="s">
        <v>46</v>
      </c>
      <c r="E2059" t="s">
        <v>47</v>
      </c>
      <c r="F2059" t="s">
        <v>86</v>
      </c>
      <c r="G2059" t="s">
        <v>136</v>
      </c>
      <c r="H2059">
        <v>2</v>
      </c>
      <c r="I2059">
        <v>446.28</v>
      </c>
      <c r="J2059">
        <v>25</v>
      </c>
      <c r="K2059">
        <v>21</v>
      </c>
      <c r="L2059">
        <v>3.96</v>
      </c>
      <c r="M2059">
        <v>3.7</v>
      </c>
      <c r="N2059" t="s">
        <v>68</v>
      </c>
      <c r="O2059" t="s">
        <v>33</v>
      </c>
      <c r="P2059" t="s">
        <v>43</v>
      </c>
      <c r="Q2059">
        <v>892.56</v>
      </c>
      <c r="R2059">
        <v>223.14</v>
      </c>
      <c r="S2059">
        <v>0</v>
      </c>
      <c r="T2059">
        <v>0</v>
      </c>
      <c r="U2059">
        <v>0</v>
      </c>
      <c r="V2059">
        <v>26</v>
      </c>
      <c r="W2059">
        <v>0</v>
      </c>
      <c r="X2059" t="s">
        <v>44</v>
      </c>
      <c r="Y2059">
        <v>20.9</v>
      </c>
      <c r="Z2059">
        <v>0</v>
      </c>
      <c r="AA2059">
        <v>0</v>
      </c>
    </row>
    <row r="2060" spans="1:27" x14ac:dyDescent="0.25">
      <c r="A2060" t="s">
        <v>2139</v>
      </c>
      <c r="B2060" s="6">
        <v>45908</v>
      </c>
      <c r="C2060" t="s">
        <v>27</v>
      </c>
      <c r="D2060" t="s">
        <v>38</v>
      </c>
      <c r="E2060" t="s">
        <v>47</v>
      </c>
      <c r="F2060" t="s">
        <v>76</v>
      </c>
      <c r="G2060" t="s">
        <v>55</v>
      </c>
      <c r="H2060">
        <v>7</v>
      </c>
      <c r="I2060">
        <v>421.73</v>
      </c>
      <c r="J2060">
        <v>0</v>
      </c>
      <c r="K2060">
        <v>15</v>
      </c>
      <c r="L2060">
        <v>3.29</v>
      </c>
      <c r="M2060">
        <v>5</v>
      </c>
      <c r="N2060" t="s">
        <v>68</v>
      </c>
      <c r="O2060" t="s">
        <v>42</v>
      </c>
      <c r="P2060" t="s">
        <v>43</v>
      </c>
      <c r="Q2060">
        <v>2952.11</v>
      </c>
      <c r="R2060">
        <v>0</v>
      </c>
      <c r="S2060">
        <v>2952.11</v>
      </c>
      <c r="T2060">
        <v>0</v>
      </c>
      <c r="U2060">
        <v>2952.11</v>
      </c>
      <c r="V2060">
        <v>32</v>
      </c>
      <c r="W2060">
        <v>0</v>
      </c>
      <c r="X2060" t="s">
        <v>44</v>
      </c>
      <c r="Y2060">
        <v>15.9</v>
      </c>
      <c r="Z2060">
        <v>469.39</v>
      </c>
      <c r="AA2060">
        <v>0</v>
      </c>
    </row>
    <row r="2061" spans="1:27" x14ac:dyDescent="0.25">
      <c r="A2061" t="s">
        <v>2140</v>
      </c>
      <c r="B2061" s="6">
        <v>45908</v>
      </c>
      <c r="C2061" t="s">
        <v>80</v>
      </c>
      <c r="D2061" t="s">
        <v>28</v>
      </c>
      <c r="E2061" t="s">
        <v>29</v>
      </c>
      <c r="F2061" t="s">
        <v>76</v>
      </c>
      <c r="G2061" t="s">
        <v>78</v>
      </c>
      <c r="H2061">
        <v>5</v>
      </c>
      <c r="I2061">
        <v>212.58</v>
      </c>
      <c r="J2061">
        <v>10</v>
      </c>
      <c r="K2061">
        <v>26</v>
      </c>
      <c r="L2061">
        <v>5.0999999999999996</v>
      </c>
      <c r="M2061">
        <v>3.1</v>
      </c>
      <c r="N2061" t="s">
        <v>50</v>
      </c>
      <c r="O2061" t="s">
        <v>42</v>
      </c>
      <c r="P2061" t="s">
        <v>51</v>
      </c>
      <c r="Q2061">
        <v>1062.9000000000001</v>
      </c>
      <c r="R2061">
        <v>106.29</v>
      </c>
      <c r="S2061">
        <v>956.61</v>
      </c>
      <c r="T2061">
        <v>0</v>
      </c>
      <c r="U2061">
        <v>956.61</v>
      </c>
      <c r="V2061">
        <v>38</v>
      </c>
      <c r="W2061">
        <v>0</v>
      </c>
      <c r="X2061" t="s">
        <v>44</v>
      </c>
      <c r="Y2061">
        <v>25.8</v>
      </c>
      <c r="Z2061">
        <v>246.81</v>
      </c>
      <c r="AA2061">
        <v>0</v>
      </c>
    </row>
    <row r="2062" spans="1:27" x14ac:dyDescent="0.25">
      <c r="A2062" t="s">
        <v>2141</v>
      </c>
      <c r="B2062" s="6">
        <v>45908</v>
      </c>
      <c r="C2062" t="s">
        <v>75</v>
      </c>
      <c r="D2062" t="s">
        <v>46</v>
      </c>
      <c r="E2062" t="s">
        <v>29</v>
      </c>
      <c r="F2062" t="s">
        <v>76</v>
      </c>
      <c r="G2062" t="s">
        <v>70</v>
      </c>
      <c r="H2062">
        <v>1</v>
      </c>
      <c r="I2062">
        <v>61.52</v>
      </c>
      <c r="J2062">
        <v>25</v>
      </c>
      <c r="K2062">
        <v>32</v>
      </c>
      <c r="L2062">
        <v>6.19</v>
      </c>
      <c r="M2062">
        <v>4.4000000000000004</v>
      </c>
      <c r="N2062" t="s">
        <v>68</v>
      </c>
      <c r="O2062" t="s">
        <v>33</v>
      </c>
      <c r="P2062" t="s">
        <v>56</v>
      </c>
      <c r="Q2062">
        <v>61.52</v>
      </c>
      <c r="R2062">
        <v>15.38</v>
      </c>
      <c r="S2062">
        <v>0</v>
      </c>
      <c r="T2062">
        <v>10</v>
      </c>
      <c r="U2062">
        <v>0</v>
      </c>
      <c r="V2062">
        <v>27</v>
      </c>
      <c r="W2062">
        <v>5</v>
      </c>
      <c r="X2062" t="s">
        <v>44</v>
      </c>
      <c r="Y2062">
        <v>21.6</v>
      </c>
      <c r="Z2062">
        <v>0</v>
      </c>
      <c r="AA2062">
        <v>0</v>
      </c>
    </row>
    <row r="2063" spans="1:27" x14ac:dyDescent="0.25">
      <c r="A2063" t="s">
        <v>2142</v>
      </c>
      <c r="B2063" s="6">
        <v>45908</v>
      </c>
      <c r="C2063" t="s">
        <v>53</v>
      </c>
      <c r="D2063" t="s">
        <v>28</v>
      </c>
      <c r="E2063" t="s">
        <v>29</v>
      </c>
      <c r="F2063" t="s">
        <v>39</v>
      </c>
      <c r="G2063" t="s">
        <v>100</v>
      </c>
      <c r="H2063">
        <v>1</v>
      </c>
      <c r="I2063">
        <v>242.35</v>
      </c>
      <c r="J2063">
        <v>0</v>
      </c>
      <c r="K2063">
        <v>13</v>
      </c>
      <c r="L2063">
        <v>7.56</v>
      </c>
      <c r="M2063">
        <v>4</v>
      </c>
      <c r="N2063" t="s">
        <v>60</v>
      </c>
      <c r="O2063" t="s">
        <v>42</v>
      </c>
      <c r="P2063" t="s">
        <v>51</v>
      </c>
      <c r="Q2063">
        <v>242.35</v>
      </c>
      <c r="R2063">
        <v>0</v>
      </c>
      <c r="S2063">
        <v>242.35</v>
      </c>
      <c r="T2063">
        <v>25</v>
      </c>
      <c r="U2063">
        <v>267.35000000000002</v>
      </c>
      <c r="V2063">
        <v>44</v>
      </c>
      <c r="W2063">
        <v>0</v>
      </c>
      <c r="X2063" t="s">
        <v>44</v>
      </c>
      <c r="Y2063">
        <v>21.4</v>
      </c>
      <c r="Z2063">
        <v>51.86</v>
      </c>
      <c r="AA2063">
        <v>0</v>
      </c>
    </row>
    <row r="2064" spans="1:27" x14ac:dyDescent="0.25">
      <c r="A2064" t="s">
        <v>2143</v>
      </c>
      <c r="B2064" s="6">
        <v>45908</v>
      </c>
      <c r="C2064" t="s">
        <v>37</v>
      </c>
      <c r="D2064" t="s">
        <v>66</v>
      </c>
      <c r="E2064" t="s">
        <v>47</v>
      </c>
      <c r="F2064" t="s">
        <v>39</v>
      </c>
      <c r="G2064" t="s">
        <v>89</v>
      </c>
      <c r="H2064">
        <v>7</v>
      </c>
      <c r="I2064">
        <v>396.46</v>
      </c>
      <c r="J2064">
        <v>0</v>
      </c>
      <c r="K2064">
        <v>25</v>
      </c>
      <c r="L2064">
        <v>4.12</v>
      </c>
      <c r="M2064">
        <v>4.4000000000000004</v>
      </c>
      <c r="N2064" t="s">
        <v>60</v>
      </c>
      <c r="O2064" t="s">
        <v>42</v>
      </c>
      <c r="P2064" t="s">
        <v>43</v>
      </c>
      <c r="Q2064">
        <v>2775.22</v>
      </c>
      <c r="R2064">
        <v>0</v>
      </c>
      <c r="S2064">
        <v>2775.22</v>
      </c>
      <c r="T2064">
        <v>0</v>
      </c>
      <c r="U2064">
        <v>2775.22</v>
      </c>
      <c r="V2064">
        <v>44</v>
      </c>
      <c r="W2064">
        <v>0</v>
      </c>
      <c r="X2064" t="s">
        <v>44</v>
      </c>
      <c r="Y2064">
        <v>9.6</v>
      </c>
      <c r="Z2064">
        <v>266.42</v>
      </c>
      <c r="AA2064">
        <v>0</v>
      </c>
    </row>
    <row r="2065" spans="1:27" x14ac:dyDescent="0.25">
      <c r="A2065" t="s">
        <v>2144</v>
      </c>
      <c r="B2065" s="6">
        <v>45908</v>
      </c>
      <c r="C2065" t="s">
        <v>37</v>
      </c>
      <c r="D2065" t="s">
        <v>54</v>
      </c>
      <c r="E2065" t="s">
        <v>29</v>
      </c>
      <c r="F2065" t="s">
        <v>76</v>
      </c>
      <c r="G2065" t="s">
        <v>63</v>
      </c>
      <c r="H2065">
        <v>5</v>
      </c>
      <c r="I2065">
        <v>24.64</v>
      </c>
      <c r="J2065">
        <v>10</v>
      </c>
      <c r="K2065">
        <v>32</v>
      </c>
      <c r="L2065">
        <v>4.37</v>
      </c>
      <c r="M2065">
        <v>3.5</v>
      </c>
      <c r="N2065" t="s">
        <v>68</v>
      </c>
      <c r="O2065" t="s">
        <v>42</v>
      </c>
      <c r="P2065" t="s">
        <v>51</v>
      </c>
      <c r="Q2065">
        <v>123.2</v>
      </c>
      <c r="R2065">
        <v>12.32</v>
      </c>
      <c r="S2065">
        <v>110.88</v>
      </c>
      <c r="T2065">
        <v>20</v>
      </c>
      <c r="U2065">
        <v>130.88</v>
      </c>
      <c r="V2065">
        <v>31</v>
      </c>
      <c r="W2065">
        <v>1</v>
      </c>
      <c r="X2065" t="s">
        <v>44</v>
      </c>
      <c r="Y2065">
        <v>16.899999999999999</v>
      </c>
      <c r="Z2065">
        <v>18.739999999999998</v>
      </c>
      <c r="AA2065">
        <v>0</v>
      </c>
    </row>
    <row r="2066" spans="1:27" x14ac:dyDescent="0.25">
      <c r="A2066" t="s">
        <v>2145</v>
      </c>
      <c r="B2066" s="6">
        <v>45908</v>
      </c>
      <c r="C2066" t="s">
        <v>88</v>
      </c>
      <c r="D2066" t="s">
        <v>54</v>
      </c>
      <c r="E2066" t="s">
        <v>47</v>
      </c>
      <c r="F2066" t="s">
        <v>81</v>
      </c>
      <c r="G2066" t="s">
        <v>40</v>
      </c>
      <c r="H2066">
        <v>5</v>
      </c>
      <c r="I2066">
        <v>73.010000000000005</v>
      </c>
      <c r="J2066">
        <v>0</v>
      </c>
      <c r="K2066">
        <v>25</v>
      </c>
      <c r="L2066">
        <v>7.09</v>
      </c>
      <c r="M2066">
        <v>4.3</v>
      </c>
      <c r="N2066" t="s">
        <v>68</v>
      </c>
      <c r="O2066" t="s">
        <v>42</v>
      </c>
      <c r="P2066" t="s">
        <v>43</v>
      </c>
      <c r="Q2066">
        <v>365.05</v>
      </c>
      <c r="R2066">
        <v>0</v>
      </c>
      <c r="S2066">
        <v>365.05</v>
      </c>
      <c r="T2066">
        <v>0</v>
      </c>
      <c r="U2066">
        <v>365.05</v>
      </c>
      <c r="V2066">
        <v>44</v>
      </c>
      <c r="W2066">
        <v>0</v>
      </c>
      <c r="X2066" t="s">
        <v>44</v>
      </c>
      <c r="Y2066">
        <v>23</v>
      </c>
      <c r="Z2066">
        <v>83.96</v>
      </c>
      <c r="AA2066">
        <v>0</v>
      </c>
    </row>
    <row r="2067" spans="1:27" x14ac:dyDescent="0.25">
      <c r="A2067" t="s">
        <v>2146</v>
      </c>
      <c r="B2067" s="6">
        <v>45908</v>
      </c>
      <c r="C2067" t="s">
        <v>75</v>
      </c>
      <c r="D2067" t="s">
        <v>28</v>
      </c>
      <c r="E2067" t="s">
        <v>47</v>
      </c>
      <c r="F2067" t="s">
        <v>93</v>
      </c>
      <c r="G2067" t="s">
        <v>144</v>
      </c>
      <c r="H2067">
        <v>7</v>
      </c>
      <c r="I2067">
        <v>192.78</v>
      </c>
      <c r="J2067">
        <v>25</v>
      </c>
      <c r="K2067">
        <v>29</v>
      </c>
      <c r="L2067">
        <v>1.05</v>
      </c>
      <c r="M2067">
        <v>3.6</v>
      </c>
      <c r="N2067" t="s">
        <v>50</v>
      </c>
      <c r="O2067" t="s">
        <v>42</v>
      </c>
      <c r="P2067" t="s">
        <v>64</v>
      </c>
      <c r="Q2067">
        <v>1349.46</v>
      </c>
      <c r="R2067">
        <v>337.36</v>
      </c>
      <c r="S2067">
        <v>1012.1</v>
      </c>
      <c r="T2067">
        <v>0</v>
      </c>
      <c r="U2067">
        <v>1012.1</v>
      </c>
      <c r="V2067">
        <v>38</v>
      </c>
      <c r="W2067">
        <v>0</v>
      </c>
      <c r="X2067" t="s">
        <v>44</v>
      </c>
      <c r="Y2067">
        <v>10.1</v>
      </c>
      <c r="Z2067">
        <v>102.22</v>
      </c>
      <c r="AA2067">
        <v>0</v>
      </c>
    </row>
    <row r="2068" spans="1:27" x14ac:dyDescent="0.25">
      <c r="A2068" t="s">
        <v>2147</v>
      </c>
      <c r="B2068" s="6">
        <v>45908</v>
      </c>
      <c r="C2068" t="s">
        <v>84</v>
      </c>
      <c r="D2068" t="s">
        <v>46</v>
      </c>
      <c r="E2068" t="s">
        <v>47</v>
      </c>
      <c r="F2068" t="s">
        <v>39</v>
      </c>
      <c r="G2068" t="s">
        <v>67</v>
      </c>
      <c r="H2068">
        <v>6</v>
      </c>
      <c r="I2068">
        <v>194.15</v>
      </c>
      <c r="J2068">
        <v>20</v>
      </c>
      <c r="K2068">
        <v>26</v>
      </c>
      <c r="L2068">
        <v>2.4500000000000002</v>
      </c>
      <c r="M2068">
        <v>3.5</v>
      </c>
      <c r="N2068" t="s">
        <v>50</v>
      </c>
      <c r="O2068" t="s">
        <v>42</v>
      </c>
      <c r="P2068" t="s">
        <v>64</v>
      </c>
      <c r="Q2068">
        <v>1164.9000000000001</v>
      </c>
      <c r="R2068">
        <v>232.98</v>
      </c>
      <c r="S2068">
        <v>931.92</v>
      </c>
      <c r="T2068">
        <v>0</v>
      </c>
      <c r="U2068">
        <v>931.92</v>
      </c>
      <c r="V2068">
        <v>32</v>
      </c>
      <c r="W2068">
        <v>0</v>
      </c>
      <c r="X2068" t="s">
        <v>44</v>
      </c>
      <c r="Y2068">
        <v>26.3</v>
      </c>
      <c r="Z2068">
        <v>245.09</v>
      </c>
      <c r="AA2068">
        <v>0</v>
      </c>
    </row>
    <row r="2069" spans="1:27" x14ac:dyDescent="0.25">
      <c r="A2069" t="s">
        <v>2148</v>
      </c>
      <c r="B2069" s="6">
        <v>45908</v>
      </c>
      <c r="C2069" t="s">
        <v>27</v>
      </c>
      <c r="D2069" t="s">
        <v>54</v>
      </c>
      <c r="E2069" t="s">
        <v>29</v>
      </c>
      <c r="F2069" t="s">
        <v>59</v>
      </c>
      <c r="G2069" t="s">
        <v>67</v>
      </c>
      <c r="H2069">
        <v>4</v>
      </c>
      <c r="I2069">
        <v>314.29000000000002</v>
      </c>
      <c r="J2069">
        <v>10</v>
      </c>
      <c r="K2069">
        <v>25</v>
      </c>
      <c r="L2069">
        <v>1.68</v>
      </c>
      <c r="M2069">
        <v>4.5999999999999996</v>
      </c>
      <c r="N2069" t="s">
        <v>50</v>
      </c>
      <c r="O2069" t="s">
        <v>42</v>
      </c>
      <c r="P2069" t="s">
        <v>64</v>
      </c>
      <c r="Q2069">
        <v>1257.1600000000001</v>
      </c>
      <c r="R2069">
        <v>125.72</v>
      </c>
      <c r="S2069">
        <v>1131.44</v>
      </c>
      <c r="T2069">
        <v>0</v>
      </c>
      <c r="U2069">
        <v>1131.44</v>
      </c>
      <c r="V2069">
        <v>24</v>
      </c>
      <c r="W2069">
        <v>1</v>
      </c>
      <c r="X2069" t="s">
        <v>44</v>
      </c>
      <c r="Y2069">
        <v>23.4</v>
      </c>
      <c r="Z2069">
        <v>264.76</v>
      </c>
      <c r="AA2069">
        <v>0</v>
      </c>
    </row>
    <row r="2070" spans="1:27" x14ac:dyDescent="0.25">
      <c r="A2070" t="s">
        <v>2149</v>
      </c>
      <c r="B2070" s="6">
        <v>45909</v>
      </c>
      <c r="C2070" t="s">
        <v>37</v>
      </c>
      <c r="D2070" t="s">
        <v>66</v>
      </c>
      <c r="E2070" t="s">
        <v>47</v>
      </c>
      <c r="F2070" t="s">
        <v>30</v>
      </c>
      <c r="G2070" t="s">
        <v>63</v>
      </c>
      <c r="H2070">
        <v>5</v>
      </c>
      <c r="I2070">
        <v>487.81</v>
      </c>
      <c r="J2070">
        <v>25</v>
      </c>
      <c r="K2070">
        <v>23</v>
      </c>
      <c r="L2070">
        <v>0.53</v>
      </c>
      <c r="M2070">
        <v>4.7</v>
      </c>
      <c r="N2070" t="s">
        <v>32</v>
      </c>
      <c r="O2070" t="s">
        <v>42</v>
      </c>
      <c r="P2070" t="s">
        <v>64</v>
      </c>
      <c r="Q2070">
        <v>2439.0500000000002</v>
      </c>
      <c r="R2070">
        <v>609.76</v>
      </c>
      <c r="S2070">
        <v>1829.29</v>
      </c>
      <c r="T2070">
        <v>0</v>
      </c>
      <c r="U2070">
        <v>1829.29</v>
      </c>
      <c r="V2070">
        <v>28</v>
      </c>
      <c r="W2070">
        <v>0</v>
      </c>
      <c r="X2070" t="s">
        <v>44</v>
      </c>
      <c r="Y2070">
        <v>25.4</v>
      </c>
      <c r="Z2070">
        <v>464.64</v>
      </c>
      <c r="AA2070">
        <v>0</v>
      </c>
    </row>
    <row r="2071" spans="1:27" x14ac:dyDescent="0.25">
      <c r="A2071" t="s">
        <v>2150</v>
      </c>
      <c r="B2071" s="6">
        <v>45909</v>
      </c>
      <c r="C2071" t="s">
        <v>53</v>
      </c>
      <c r="D2071" t="s">
        <v>38</v>
      </c>
      <c r="E2071" t="s">
        <v>29</v>
      </c>
      <c r="F2071" t="s">
        <v>86</v>
      </c>
      <c r="G2071" t="s">
        <v>144</v>
      </c>
      <c r="H2071">
        <v>1</v>
      </c>
      <c r="I2071">
        <v>139.69</v>
      </c>
      <c r="J2071">
        <v>10</v>
      </c>
      <c r="K2071">
        <v>34</v>
      </c>
      <c r="L2071">
        <v>2.61</v>
      </c>
      <c r="M2071">
        <v>4.7</v>
      </c>
      <c r="N2071" t="s">
        <v>60</v>
      </c>
      <c r="O2071" t="s">
        <v>42</v>
      </c>
      <c r="P2071" t="s">
        <v>64</v>
      </c>
      <c r="Q2071">
        <v>139.69</v>
      </c>
      <c r="R2071">
        <v>13.97</v>
      </c>
      <c r="S2071">
        <v>125.72</v>
      </c>
      <c r="T2071">
        <v>25</v>
      </c>
      <c r="U2071">
        <v>150.72</v>
      </c>
      <c r="V2071">
        <v>36</v>
      </c>
      <c r="W2071">
        <v>0</v>
      </c>
      <c r="X2071" t="s">
        <v>44</v>
      </c>
      <c r="Y2071">
        <v>16.399999999999999</v>
      </c>
      <c r="Z2071">
        <v>20.62</v>
      </c>
      <c r="AA2071">
        <v>0</v>
      </c>
    </row>
    <row r="2072" spans="1:27" x14ac:dyDescent="0.25">
      <c r="A2072" t="s">
        <v>2151</v>
      </c>
      <c r="B2072" s="6">
        <v>45909</v>
      </c>
      <c r="C2072" t="s">
        <v>53</v>
      </c>
      <c r="D2072" t="s">
        <v>46</v>
      </c>
      <c r="E2072" t="s">
        <v>29</v>
      </c>
      <c r="F2072" t="s">
        <v>30</v>
      </c>
      <c r="G2072" t="s">
        <v>40</v>
      </c>
      <c r="H2072">
        <v>4</v>
      </c>
      <c r="I2072">
        <v>227.18</v>
      </c>
      <c r="J2072">
        <v>25</v>
      </c>
      <c r="K2072">
        <v>31</v>
      </c>
      <c r="L2072">
        <v>6.89</v>
      </c>
      <c r="M2072">
        <v>5</v>
      </c>
      <c r="N2072" t="s">
        <v>41</v>
      </c>
      <c r="O2072" t="s">
        <v>42</v>
      </c>
      <c r="P2072" t="s">
        <v>51</v>
      </c>
      <c r="Q2072">
        <v>908.72</v>
      </c>
      <c r="R2072">
        <v>227.18</v>
      </c>
      <c r="S2072">
        <v>681.54</v>
      </c>
      <c r="T2072">
        <v>0</v>
      </c>
      <c r="U2072">
        <v>681.54</v>
      </c>
      <c r="V2072">
        <v>30</v>
      </c>
      <c r="W2072">
        <v>1</v>
      </c>
      <c r="X2072" t="s">
        <v>44</v>
      </c>
      <c r="Y2072">
        <v>22.1</v>
      </c>
      <c r="Z2072">
        <v>150.62</v>
      </c>
      <c r="AA2072">
        <v>0</v>
      </c>
    </row>
    <row r="2073" spans="1:27" x14ac:dyDescent="0.25">
      <c r="A2073" t="s">
        <v>2152</v>
      </c>
      <c r="B2073" s="6">
        <v>45909</v>
      </c>
      <c r="C2073" t="s">
        <v>75</v>
      </c>
      <c r="D2073" t="s">
        <v>54</v>
      </c>
      <c r="E2073" t="s">
        <v>47</v>
      </c>
      <c r="F2073" t="s">
        <v>76</v>
      </c>
      <c r="G2073" t="s">
        <v>98</v>
      </c>
      <c r="H2073">
        <v>7</v>
      </c>
      <c r="I2073">
        <v>254.73</v>
      </c>
      <c r="J2073">
        <v>25</v>
      </c>
      <c r="K2073">
        <v>37</v>
      </c>
      <c r="L2073">
        <v>6.06</v>
      </c>
      <c r="M2073">
        <v>4.3</v>
      </c>
      <c r="N2073" t="s">
        <v>41</v>
      </c>
      <c r="O2073" t="s">
        <v>42</v>
      </c>
      <c r="P2073" t="s">
        <v>34</v>
      </c>
      <c r="Q2073">
        <v>1783.11</v>
      </c>
      <c r="R2073">
        <v>445.78</v>
      </c>
      <c r="S2073">
        <v>1337.33</v>
      </c>
      <c r="T2073">
        <v>0</v>
      </c>
      <c r="U2073">
        <v>1337.33</v>
      </c>
      <c r="V2073">
        <v>33</v>
      </c>
      <c r="W2073">
        <v>4</v>
      </c>
      <c r="X2073" t="s">
        <v>44</v>
      </c>
      <c r="Y2073">
        <v>28.2</v>
      </c>
      <c r="Z2073">
        <v>377.13</v>
      </c>
      <c r="AA2073">
        <v>0</v>
      </c>
    </row>
    <row r="2074" spans="1:27" x14ac:dyDescent="0.25">
      <c r="A2074" t="s">
        <v>2153</v>
      </c>
      <c r="B2074" s="6">
        <v>45909</v>
      </c>
      <c r="C2074" t="s">
        <v>53</v>
      </c>
      <c r="D2074" t="s">
        <v>28</v>
      </c>
      <c r="E2074" t="s">
        <v>29</v>
      </c>
      <c r="F2074" t="s">
        <v>81</v>
      </c>
      <c r="G2074" t="s">
        <v>98</v>
      </c>
      <c r="H2074">
        <v>3</v>
      </c>
      <c r="I2074">
        <v>315.16000000000003</v>
      </c>
      <c r="J2074">
        <v>15</v>
      </c>
      <c r="K2074">
        <v>20</v>
      </c>
      <c r="L2074">
        <v>3.22</v>
      </c>
      <c r="M2074">
        <v>4.5</v>
      </c>
      <c r="N2074" t="s">
        <v>68</v>
      </c>
      <c r="O2074" t="s">
        <v>42</v>
      </c>
      <c r="P2074" t="s">
        <v>34</v>
      </c>
      <c r="Q2074">
        <v>945.48</v>
      </c>
      <c r="R2074">
        <v>141.82</v>
      </c>
      <c r="S2074">
        <v>803.66</v>
      </c>
      <c r="T2074">
        <v>0</v>
      </c>
      <c r="U2074">
        <v>803.66</v>
      </c>
      <c r="V2074">
        <v>21</v>
      </c>
      <c r="W2074">
        <v>0</v>
      </c>
      <c r="X2074" t="s">
        <v>44</v>
      </c>
      <c r="Y2074">
        <v>25.5</v>
      </c>
      <c r="Z2074">
        <v>204.93</v>
      </c>
      <c r="AA2074">
        <v>0</v>
      </c>
    </row>
    <row r="2075" spans="1:27" x14ac:dyDescent="0.25">
      <c r="A2075" t="s">
        <v>2154</v>
      </c>
      <c r="B2075" s="6">
        <v>45909</v>
      </c>
      <c r="C2075" t="s">
        <v>27</v>
      </c>
      <c r="D2075" t="s">
        <v>54</v>
      </c>
      <c r="E2075" t="s">
        <v>29</v>
      </c>
      <c r="F2075" t="s">
        <v>81</v>
      </c>
      <c r="G2075" t="s">
        <v>78</v>
      </c>
      <c r="H2075">
        <v>4</v>
      </c>
      <c r="I2075">
        <v>100.69</v>
      </c>
      <c r="J2075">
        <v>15</v>
      </c>
      <c r="K2075">
        <v>25</v>
      </c>
      <c r="L2075">
        <v>1.22</v>
      </c>
      <c r="M2075">
        <v>3.3</v>
      </c>
      <c r="N2075" t="s">
        <v>68</v>
      </c>
      <c r="O2075" t="s">
        <v>33</v>
      </c>
      <c r="P2075" t="s">
        <v>56</v>
      </c>
      <c r="Q2075">
        <v>402.76</v>
      </c>
      <c r="R2075">
        <v>60.41</v>
      </c>
      <c r="S2075">
        <v>0</v>
      </c>
      <c r="T2075">
        <v>0</v>
      </c>
      <c r="U2075">
        <v>0</v>
      </c>
      <c r="V2075">
        <v>44</v>
      </c>
      <c r="W2075">
        <v>0</v>
      </c>
      <c r="X2075" t="s">
        <v>44</v>
      </c>
      <c r="Y2075">
        <v>29.9</v>
      </c>
      <c r="Z2075">
        <v>0</v>
      </c>
      <c r="AA2075">
        <v>0</v>
      </c>
    </row>
    <row r="2076" spans="1:27" x14ac:dyDescent="0.25">
      <c r="A2076" t="s">
        <v>2155</v>
      </c>
      <c r="B2076" s="6">
        <v>45909</v>
      </c>
      <c r="C2076" t="s">
        <v>75</v>
      </c>
      <c r="D2076" t="s">
        <v>46</v>
      </c>
      <c r="E2076" t="s">
        <v>47</v>
      </c>
      <c r="F2076" t="s">
        <v>81</v>
      </c>
      <c r="G2076" t="s">
        <v>78</v>
      </c>
      <c r="H2076">
        <v>5</v>
      </c>
      <c r="I2076">
        <v>417.47</v>
      </c>
      <c r="J2076">
        <v>10</v>
      </c>
      <c r="K2076">
        <v>21</v>
      </c>
      <c r="L2076">
        <v>7.56</v>
      </c>
      <c r="M2076">
        <v>4.2</v>
      </c>
      <c r="N2076" t="s">
        <v>41</v>
      </c>
      <c r="O2076" t="s">
        <v>42</v>
      </c>
      <c r="P2076" t="s">
        <v>43</v>
      </c>
      <c r="Q2076">
        <v>2087.35</v>
      </c>
      <c r="R2076">
        <v>208.74</v>
      </c>
      <c r="S2076">
        <v>1878.61</v>
      </c>
      <c r="T2076">
        <v>0</v>
      </c>
      <c r="U2076">
        <v>1878.61</v>
      </c>
      <c r="V2076">
        <v>15</v>
      </c>
      <c r="W2076">
        <v>6</v>
      </c>
      <c r="X2076" t="s">
        <v>35</v>
      </c>
      <c r="Y2076">
        <v>27.4</v>
      </c>
      <c r="Z2076">
        <v>514.74</v>
      </c>
      <c r="AA2076">
        <v>1</v>
      </c>
    </row>
    <row r="2077" spans="1:27" x14ac:dyDescent="0.25">
      <c r="A2077" t="s">
        <v>2156</v>
      </c>
      <c r="B2077" s="6">
        <v>45909</v>
      </c>
      <c r="C2077" t="s">
        <v>84</v>
      </c>
      <c r="D2077" t="s">
        <v>54</v>
      </c>
      <c r="E2077" t="s">
        <v>47</v>
      </c>
      <c r="F2077" t="s">
        <v>30</v>
      </c>
      <c r="G2077" t="s">
        <v>78</v>
      </c>
      <c r="H2077">
        <v>5</v>
      </c>
      <c r="I2077">
        <v>251.12</v>
      </c>
      <c r="J2077">
        <v>25</v>
      </c>
      <c r="K2077">
        <v>10</v>
      </c>
      <c r="L2077">
        <v>5.5</v>
      </c>
      <c r="M2077">
        <v>4.5</v>
      </c>
      <c r="N2077" t="s">
        <v>41</v>
      </c>
      <c r="O2077" t="s">
        <v>42</v>
      </c>
      <c r="P2077" t="s">
        <v>34</v>
      </c>
      <c r="Q2077">
        <v>1255.5999999999999</v>
      </c>
      <c r="R2077">
        <v>313.89999999999998</v>
      </c>
      <c r="S2077">
        <v>941.7</v>
      </c>
      <c r="T2077">
        <v>0</v>
      </c>
      <c r="U2077">
        <v>941.7</v>
      </c>
      <c r="V2077">
        <v>23</v>
      </c>
      <c r="W2077">
        <v>0</v>
      </c>
      <c r="X2077" t="s">
        <v>44</v>
      </c>
      <c r="Y2077">
        <v>22.7</v>
      </c>
      <c r="Z2077">
        <v>213.77</v>
      </c>
      <c r="AA2077">
        <v>0</v>
      </c>
    </row>
    <row r="2078" spans="1:27" x14ac:dyDescent="0.25">
      <c r="A2078" t="s">
        <v>2157</v>
      </c>
      <c r="B2078" s="6">
        <v>45909</v>
      </c>
      <c r="C2078" t="s">
        <v>84</v>
      </c>
      <c r="D2078" t="s">
        <v>66</v>
      </c>
      <c r="E2078" t="s">
        <v>29</v>
      </c>
      <c r="F2078" t="s">
        <v>48</v>
      </c>
      <c r="G2078" t="s">
        <v>89</v>
      </c>
      <c r="H2078">
        <v>6</v>
      </c>
      <c r="I2078">
        <v>281.69</v>
      </c>
      <c r="J2078">
        <v>10</v>
      </c>
      <c r="K2078">
        <v>19</v>
      </c>
      <c r="L2078">
        <v>4.75</v>
      </c>
      <c r="M2078">
        <v>3.7</v>
      </c>
      <c r="N2078" t="s">
        <v>41</v>
      </c>
      <c r="O2078" t="s">
        <v>42</v>
      </c>
      <c r="P2078" t="s">
        <v>43</v>
      </c>
      <c r="Q2078">
        <v>1690.14</v>
      </c>
      <c r="R2078">
        <v>169.01</v>
      </c>
      <c r="S2078">
        <v>1521.13</v>
      </c>
      <c r="T2078">
        <v>0</v>
      </c>
      <c r="U2078">
        <v>1521.13</v>
      </c>
      <c r="V2078">
        <v>41</v>
      </c>
      <c r="W2078">
        <v>0</v>
      </c>
      <c r="X2078" t="s">
        <v>44</v>
      </c>
      <c r="Y2078">
        <v>14.7</v>
      </c>
      <c r="Z2078">
        <v>223.61</v>
      </c>
      <c r="AA2078">
        <v>0</v>
      </c>
    </row>
    <row r="2079" spans="1:27" x14ac:dyDescent="0.25">
      <c r="A2079" t="s">
        <v>2158</v>
      </c>
      <c r="B2079" s="6">
        <v>45910</v>
      </c>
      <c r="C2079" t="s">
        <v>80</v>
      </c>
      <c r="D2079" t="s">
        <v>66</v>
      </c>
      <c r="E2079" t="s">
        <v>47</v>
      </c>
      <c r="F2079" t="s">
        <v>86</v>
      </c>
      <c r="G2079" t="s">
        <v>78</v>
      </c>
      <c r="H2079">
        <v>7</v>
      </c>
      <c r="I2079">
        <v>182.17</v>
      </c>
      <c r="J2079">
        <v>25</v>
      </c>
      <c r="K2079">
        <v>28</v>
      </c>
      <c r="L2079">
        <v>2.93</v>
      </c>
      <c r="M2079">
        <v>4.4000000000000004</v>
      </c>
      <c r="N2079" t="s">
        <v>50</v>
      </c>
      <c r="O2079" t="s">
        <v>42</v>
      </c>
      <c r="P2079" t="s">
        <v>34</v>
      </c>
      <c r="Q2079">
        <v>1275.19</v>
      </c>
      <c r="R2079">
        <v>318.8</v>
      </c>
      <c r="S2079">
        <v>956.39</v>
      </c>
      <c r="T2079">
        <v>0</v>
      </c>
      <c r="U2079">
        <v>956.39</v>
      </c>
      <c r="V2079">
        <v>19</v>
      </c>
      <c r="W2079">
        <v>9</v>
      </c>
      <c r="X2079" t="s">
        <v>35</v>
      </c>
      <c r="Y2079">
        <v>26.2</v>
      </c>
      <c r="Z2079">
        <v>250.57</v>
      </c>
      <c r="AA2079">
        <v>1</v>
      </c>
    </row>
    <row r="2080" spans="1:27" x14ac:dyDescent="0.25">
      <c r="A2080" t="s">
        <v>2159</v>
      </c>
      <c r="B2080" s="6">
        <v>45910</v>
      </c>
      <c r="C2080" t="s">
        <v>53</v>
      </c>
      <c r="D2080" t="s">
        <v>46</v>
      </c>
      <c r="E2080" t="s">
        <v>47</v>
      </c>
      <c r="F2080" t="s">
        <v>48</v>
      </c>
      <c r="G2080" t="s">
        <v>89</v>
      </c>
      <c r="H2080">
        <v>3</v>
      </c>
      <c r="I2080">
        <v>494.84</v>
      </c>
      <c r="J2080">
        <v>25</v>
      </c>
      <c r="K2080">
        <v>25</v>
      </c>
      <c r="L2080">
        <v>1.34</v>
      </c>
      <c r="M2080">
        <v>5</v>
      </c>
      <c r="N2080" t="s">
        <v>41</v>
      </c>
      <c r="O2080" t="s">
        <v>42</v>
      </c>
      <c r="P2080" t="s">
        <v>34</v>
      </c>
      <c r="Q2080">
        <v>1484.52</v>
      </c>
      <c r="R2080">
        <v>371.13</v>
      </c>
      <c r="S2080">
        <v>1113.3900000000001</v>
      </c>
      <c r="T2080">
        <v>0</v>
      </c>
      <c r="U2080">
        <v>1113.3900000000001</v>
      </c>
      <c r="V2080">
        <v>40</v>
      </c>
      <c r="W2080">
        <v>0</v>
      </c>
      <c r="X2080" t="s">
        <v>44</v>
      </c>
      <c r="Y2080">
        <v>15.6</v>
      </c>
      <c r="Z2080">
        <v>173.69</v>
      </c>
      <c r="AA2080">
        <v>0</v>
      </c>
    </row>
    <row r="2081" spans="1:27" x14ac:dyDescent="0.25">
      <c r="A2081" t="s">
        <v>2160</v>
      </c>
      <c r="B2081" s="6">
        <v>45910</v>
      </c>
      <c r="C2081" t="s">
        <v>80</v>
      </c>
      <c r="D2081" t="s">
        <v>54</v>
      </c>
      <c r="E2081" t="s">
        <v>47</v>
      </c>
      <c r="F2081" t="s">
        <v>39</v>
      </c>
      <c r="G2081" t="s">
        <v>117</v>
      </c>
      <c r="H2081">
        <v>1</v>
      </c>
      <c r="I2081">
        <v>177.95</v>
      </c>
      <c r="J2081">
        <v>25</v>
      </c>
      <c r="K2081">
        <v>38</v>
      </c>
      <c r="L2081">
        <v>5.56</v>
      </c>
      <c r="M2081">
        <v>4.3</v>
      </c>
      <c r="N2081" t="s">
        <v>60</v>
      </c>
      <c r="O2081" t="s">
        <v>42</v>
      </c>
      <c r="P2081" t="s">
        <v>43</v>
      </c>
      <c r="Q2081">
        <v>177.95</v>
      </c>
      <c r="R2081">
        <v>44.49</v>
      </c>
      <c r="S2081">
        <v>133.46</v>
      </c>
      <c r="T2081">
        <v>20</v>
      </c>
      <c r="U2081">
        <v>153.46</v>
      </c>
      <c r="V2081">
        <v>25</v>
      </c>
      <c r="W2081">
        <v>13</v>
      </c>
      <c r="X2081" t="s">
        <v>35</v>
      </c>
      <c r="Y2081">
        <v>19.399999999999999</v>
      </c>
      <c r="Z2081">
        <v>25.89</v>
      </c>
      <c r="AA2081">
        <v>1</v>
      </c>
    </row>
    <row r="2082" spans="1:27" x14ac:dyDescent="0.25">
      <c r="A2082" t="s">
        <v>2161</v>
      </c>
      <c r="B2082" s="6">
        <v>45910</v>
      </c>
      <c r="C2082" t="s">
        <v>37</v>
      </c>
      <c r="D2082" t="s">
        <v>28</v>
      </c>
      <c r="E2082" t="s">
        <v>29</v>
      </c>
      <c r="F2082" t="s">
        <v>39</v>
      </c>
      <c r="G2082" t="s">
        <v>49</v>
      </c>
      <c r="H2082">
        <v>5</v>
      </c>
      <c r="I2082">
        <v>197.28</v>
      </c>
      <c r="J2082">
        <v>10</v>
      </c>
      <c r="K2082">
        <v>32</v>
      </c>
      <c r="L2082">
        <v>2.2999999999999998</v>
      </c>
      <c r="M2082">
        <v>4.2</v>
      </c>
      <c r="N2082" t="s">
        <v>60</v>
      </c>
      <c r="O2082" t="s">
        <v>42</v>
      </c>
      <c r="P2082" t="s">
        <v>34</v>
      </c>
      <c r="Q2082">
        <v>986.4</v>
      </c>
      <c r="R2082">
        <v>98.64</v>
      </c>
      <c r="S2082">
        <v>887.76</v>
      </c>
      <c r="T2082">
        <v>0</v>
      </c>
      <c r="U2082">
        <v>887.76</v>
      </c>
      <c r="V2082">
        <v>19</v>
      </c>
      <c r="W2082">
        <v>13</v>
      </c>
      <c r="X2082" t="s">
        <v>35</v>
      </c>
      <c r="Y2082">
        <v>24</v>
      </c>
      <c r="Z2082">
        <v>213.06</v>
      </c>
      <c r="AA2082">
        <v>1</v>
      </c>
    </row>
    <row r="2083" spans="1:27" x14ac:dyDescent="0.25">
      <c r="A2083" t="s">
        <v>2162</v>
      </c>
      <c r="B2083" s="6">
        <v>45910</v>
      </c>
      <c r="C2083" t="s">
        <v>80</v>
      </c>
      <c r="D2083" t="s">
        <v>28</v>
      </c>
      <c r="E2083" t="s">
        <v>29</v>
      </c>
      <c r="F2083" t="s">
        <v>73</v>
      </c>
      <c r="G2083" t="s">
        <v>31</v>
      </c>
      <c r="H2083">
        <v>6</v>
      </c>
      <c r="I2083">
        <v>466.75</v>
      </c>
      <c r="J2083">
        <v>0</v>
      </c>
      <c r="K2083">
        <v>35</v>
      </c>
      <c r="L2083">
        <v>1.04</v>
      </c>
      <c r="M2083">
        <v>4.4000000000000004</v>
      </c>
      <c r="N2083" t="s">
        <v>32</v>
      </c>
      <c r="O2083" t="s">
        <v>42</v>
      </c>
      <c r="P2083" t="s">
        <v>64</v>
      </c>
      <c r="Q2083">
        <v>2800.5</v>
      </c>
      <c r="R2083">
        <v>0</v>
      </c>
      <c r="S2083">
        <v>2800.5</v>
      </c>
      <c r="T2083">
        <v>0</v>
      </c>
      <c r="U2083">
        <v>2800.5</v>
      </c>
      <c r="V2083">
        <v>30</v>
      </c>
      <c r="W2083">
        <v>5</v>
      </c>
      <c r="X2083" t="s">
        <v>44</v>
      </c>
      <c r="Y2083">
        <v>9.1</v>
      </c>
      <c r="Z2083">
        <v>254.85</v>
      </c>
      <c r="AA2083">
        <v>0</v>
      </c>
    </row>
    <row r="2084" spans="1:27" x14ac:dyDescent="0.25">
      <c r="A2084" t="s">
        <v>2163</v>
      </c>
      <c r="B2084" s="6">
        <v>45910</v>
      </c>
      <c r="C2084" t="s">
        <v>84</v>
      </c>
      <c r="D2084" t="s">
        <v>46</v>
      </c>
      <c r="E2084" t="s">
        <v>29</v>
      </c>
      <c r="F2084" t="s">
        <v>48</v>
      </c>
      <c r="G2084" t="s">
        <v>67</v>
      </c>
      <c r="H2084">
        <v>1</v>
      </c>
      <c r="I2084">
        <v>96.86</v>
      </c>
      <c r="J2084">
        <v>0</v>
      </c>
      <c r="K2084">
        <v>38</v>
      </c>
      <c r="L2084">
        <v>3.57</v>
      </c>
      <c r="M2084">
        <v>5</v>
      </c>
      <c r="N2084" t="s">
        <v>60</v>
      </c>
      <c r="O2084" t="s">
        <v>42</v>
      </c>
      <c r="P2084" t="s">
        <v>43</v>
      </c>
      <c r="Q2084">
        <v>96.86</v>
      </c>
      <c r="R2084">
        <v>0</v>
      </c>
      <c r="S2084">
        <v>96.86</v>
      </c>
      <c r="T2084">
        <v>10</v>
      </c>
      <c r="U2084">
        <v>106.86</v>
      </c>
      <c r="V2084">
        <v>23</v>
      </c>
      <c r="W2084">
        <v>15</v>
      </c>
      <c r="X2084" t="s">
        <v>35</v>
      </c>
      <c r="Y2084">
        <v>12.1</v>
      </c>
      <c r="Z2084">
        <v>11.72</v>
      </c>
      <c r="AA2084">
        <v>1</v>
      </c>
    </row>
    <row r="2085" spans="1:27" x14ac:dyDescent="0.25">
      <c r="A2085" t="s">
        <v>2164</v>
      </c>
      <c r="B2085" s="6">
        <v>45910</v>
      </c>
      <c r="C2085" t="s">
        <v>58</v>
      </c>
      <c r="D2085" t="s">
        <v>66</v>
      </c>
      <c r="E2085" t="s">
        <v>29</v>
      </c>
      <c r="F2085" t="s">
        <v>93</v>
      </c>
      <c r="G2085" t="s">
        <v>40</v>
      </c>
      <c r="H2085">
        <v>5</v>
      </c>
      <c r="I2085">
        <v>393.76</v>
      </c>
      <c r="J2085">
        <v>20</v>
      </c>
      <c r="K2085">
        <v>25</v>
      </c>
      <c r="L2085">
        <v>3.93</v>
      </c>
      <c r="M2085">
        <v>5</v>
      </c>
      <c r="N2085" t="s">
        <v>60</v>
      </c>
      <c r="O2085" t="s">
        <v>33</v>
      </c>
      <c r="P2085" t="s">
        <v>43</v>
      </c>
      <c r="Q2085">
        <v>1968.8</v>
      </c>
      <c r="R2085">
        <v>393.76</v>
      </c>
      <c r="S2085">
        <v>0</v>
      </c>
      <c r="T2085">
        <v>0</v>
      </c>
      <c r="U2085">
        <v>0</v>
      </c>
      <c r="V2085">
        <v>19</v>
      </c>
      <c r="W2085">
        <v>6</v>
      </c>
      <c r="X2085" t="s">
        <v>35</v>
      </c>
      <c r="Y2085">
        <v>19.5</v>
      </c>
      <c r="Z2085">
        <v>0</v>
      </c>
      <c r="AA2085">
        <v>1</v>
      </c>
    </row>
    <row r="2086" spans="1:27" x14ac:dyDescent="0.25">
      <c r="A2086" t="s">
        <v>2165</v>
      </c>
      <c r="B2086" s="6">
        <v>45910</v>
      </c>
      <c r="C2086" t="s">
        <v>88</v>
      </c>
      <c r="D2086" t="s">
        <v>38</v>
      </c>
      <c r="E2086" t="s">
        <v>47</v>
      </c>
      <c r="F2086" t="s">
        <v>73</v>
      </c>
      <c r="G2086" t="s">
        <v>78</v>
      </c>
      <c r="H2086">
        <v>6</v>
      </c>
      <c r="I2086">
        <v>343.9</v>
      </c>
      <c r="J2086">
        <v>25</v>
      </c>
      <c r="K2086">
        <v>27</v>
      </c>
      <c r="L2086">
        <v>7.17</v>
      </c>
      <c r="M2086">
        <v>3.7</v>
      </c>
      <c r="N2086" t="s">
        <v>32</v>
      </c>
      <c r="O2086" t="s">
        <v>42</v>
      </c>
      <c r="P2086" t="s">
        <v>56</v>
      </c>
      <c r="Q2086">
        <v>2063.4</v>
      </c>
      <c r="R2086">
        <v>515.85</v>
      </c>
      <c r="S2086">
        <v>1547.55</v>
      </c>
      <c r="T2086">
        <v>0</v>
      </c>
      <c r="U2086">
        <v>1547.55</v>
      </c>
      <c r="V2086">
        <v>39</v>
      </c>
      <c r="W2086">
        <v>0</v>
      </c>
      <c r="X2086" t="s">
        <v>44</v>
      </c>
      <c r="Y2086">
        <v>16.2</v>
      </c>
      <c r="Z2086">
        <v>250.7</v>
      </c>
      <c r="AA2086">
        <v>0</v>
      </c>
    </row>
    <row r="2087" spans="1:27" x14ac:dyDescent="0.25">
      <c r="A2087" t="s">
        <v>2166</v>
      </c>
      <c r="B2087" s="6">
        <v>45911</v>
      </c>
      <c r="C2087" t="s">
        <v>27</v>
      </c>
      <c r="D2087" t="s">
        <v>54</v>
      </c>
      <c r="E2087" t="s">
        <v>47</v>
      </c>
      <c r="F2087" t="s">
        <v>76</v>
      </c>
      <c r="G2087" t="s">
        <v>136</v>
      </c>
      <c r="H2087">
        <v>4</v>
      </c>
      <c r="I2087">
        <v>235.74</v>
      </c>
      <c r="J2087">
        <v>0</v>
      </c>
      <c r="K2087">
        <v>10</v>
      </c>
      <c r="L2087">
        <v>3.97</v>
      </c>
      <c r="M2087">
        <v>4.7</v>
      </c>
      <c r="N2087" t="s">
        <v>68</v>
      </c>
      <c r="O2087" t="s">
        <v>42</v>
      </c>
      <c r="P2087" t="s">
        <v>51</v>
      </c>
      <c r="Q2087">
        <v>942.96</v>
      </c>
      <c r="R2087">
        <v>0</v>
      </c>
      <c r="S2087">
        <v>942.96</v>
      </c>
      <c r="T2087">
        <v>0</v>
      </c>
      <c r="U2087">
        <v>942.96</v>
      </c>
      <c r="V2087">
        <v>27</v>
      </c>
      <c r="W2087">
        <v>0</v>
      </c>
      <c r="X2087" t="s">
        <v>44</v>
      </c>
      <c r="Y2087">
        <v>11.1</v>
      </c>
      <c r="Z2087">
        <v>104.67</v>
      </c>
      <c r="AA2087">
        <v>0</v>
      </c>
    </row>
    <row r="2088" spans="1:27" x14ac:dyDescent="0.25">
      <c r="A2088" t="s">
        <v>2167</v>
      </c>
      <c r="B2088" s="6">
        <v>45911</v>
      </c>
      <c r="C2088" t="s">
        <v>75</v>
      </c>
      <c r="D2088" t="s">
        <v>38</v>
      </c>
      <c r="E2088" t="s">
        <v>47</v>
      </c>
      <c r="F2088" t="s">
        <v>59</v>
      </c>
      <c r="G2088" t="s">
        <v>100</v>
      </c>
      <c r="H2088">
        <v>2</v>
      </c>
      <c r="I2088">
        <v>248.38</v>
      </c>
      <c r="J2088">
        <v>5</v>
      </c>
      <c r="K2088">
        <v>29</v>
      </c>
      <c r="L2088">
        <v>1.1100000000000001</v>
      </c>
      <c r="M2088">
        <v>3.9</v>
      </c>
      <c r="N2088" t="s">
        <v>41</v>
      </c>
      <c r="O2088" t="s">
        <v>42</v>
      </c>
      <c r="P2088" t="s">
        <v>64</v>
      </c>
      <c r="Q2088">
        <v>496.76</v>
      </c>
      <c r="R2088">
        <v>24.84</v>
      </c>
      <c r="S2088">
        <v>471.92</v>
      </c>
      <c r="T2088">
        <v>0</v>
      </c>
      <c r="U2088">
        <v>471.92</v>
      </c>
      <c r="V2088">
        <v>42</v>
      </c>
      <c r="W2088">
        <v>0</v>
      </c>
      <c r="X2088" t="s">
        <v>44</v>
      </c>
      <c r="Y2088">
        <v>24</v>
      </c>
      <c r="Z2088">
        <v>113.26</v>
      </c>
      <c r="AA2088">
        <v>0</v>
      </c>
    </row>
    <row r="2089" spans="1:27" x14ac:dyDescent="0.25">
      <c r="A2089" t="s">
        <v>2168</v>
      </c>
      <c r="B2089" s="6">
        <v>45911</v>
      </c>
      <c r="C2089" t="s">
        <v>27</v>
      </c>
      <c r="D2089" t="s">
        <v>54</v>
      </c>
      <c r="E2089" t="s">
        <v>47</v>
      </c>
      <c r="F2089" t="s">
        <v>86</v>
      </c>
      <c r="G2089" t="s">
        <v>89</v>
      </c>
      <c r="H2089">
        <v>3</v>
      </c>
      <c r="I2089">
        <v>186.08</v>
      </c>
      <c r="J2089">
        <v>20</v>
      </c>
      <c r="K2089">
        <v>29</v>
      </c>
      <c r="L2089">
        <v>6.78</v>
      </c>
      <c r="M2089">
        <v>3.3</v>
      </c>
      <c r="N2089" t="s">
        <v>32</v>
      </c>
      <c r="O2089" t="s">
        <v>42</v>
      </c>
      <c r="P2089" t="s">
        <v>51</v>
      </c>
      <c r="Q2089">
        <v>558.24</v>
      </c>
      <c r="R2089">
        <v>111.65</v>
      </c>
      <c r="S2089">
        <v>446.59</v>
      </c>
      <c r="T2089">
        <v>0</v>
      </c>
      <c r="U2089">
        <v>446.59</v>
      </c>
      <c r="V2089">
        <v>29</v>
      </c>
      <c r="W2089">
        <v>0</v>
      </c>
      <c r="X2089" t="s">
        <v>44</v>
      </c>
      <c r="Y2089">
        <v>22.4</v>
      </c>
      <c r="Z2089">
        <v>100.04</v>
      </c>
      <c r="AA2089">
        <v>0</v>
      </c>
    </row>
    <row r="2090" spans="1:27" x14ac:dyDescent="0.25">
      <c r="A2090" t="s">
        <v>2169</v>
      </c>
      <c r="B2090" s="6">
        <v>45911</v>
      </c>
      <c r="C2090" t="s">
        <v>58</v>
      </c>
      <c r="D2090" t="s">
        <v>54</v>
      </c>
      <c r="E2090" t="s">
        <v>29</v>
      </c>
      <c r="F2090" t="s">
        <v>39</v>
      </c>
      <c r="G2090" t="s">
        <v>144</v>
      </c>
      <c r="H2090">
        <v>3</v>
      </c>
      <c r="I2090">
        <v>443.75</v>
      </c>
      <c r="J2090">
        <v>25</v>
      </c>
      <c r="K2090">
        <v>28</v>
      </c>
      <c r="L2090">
        <v>5.64</v>
      </c>
      <c r="M2090">
        <v>3.3</v>
      </c>
      <c r="N2090" t="s">
        <v>32</v>
      </c>
      <c r="O2090" t="s">
        <v>42</v>
      </c>
      <c r="P2090" t="s">
        <v>64</v>
      </c>
      <c r="Q2090">
        <v>1331.25</v>
      </c>
      <c r="R2090">
        <v>332.81</v>
      </c>
      <c r="S2090">
        <v>998.44</v>
      </c>
      <c r="T2090">
        <v>0</v>
      </c>
      <c r="U2090">
        <v>998.44</v>
      </c>
      <c r="V2090">
        <v>23</v>
      </c>
      <c r="W2090">
        <v>5</v>
      </c>
      <c r="X2090" t="s">
        <v>44</v>
      </c>
      <c r="Y2090">
        <v>13.3</v>
      </c>
      <c r="Z2090">
        <v>132.79</v>
      </c>
      <c r="AA2090">
        <v>0</v>
      </c>
    </row>
    <row r="2091" spans="1:27" x14ac:dyDescent="0.25">
      <c r="A2091" t="s">
        <v>2170</v>
      </c>
      <c r="B2091" s="6">
        <v>45911</v>
      </c>
      <c r="C2091" t="s">
        <v>53</v>
      </c>
      <c r="D2091" t="s">
        <v>38</v>
      </c>
      <c r="E2091" t="s">
        <v>47</v>
      </c>
      <c r="F2091" t="s">
        <v>81</v>
      </c>
      <c r="G2091" t="s">
        <v>100</v>
      </c>
      <c r="H2091">
        <v>2</v>
      </c>
      <c r="I2091">
        <v>361.53</v>
      </c>
      <c r="J2091">
        <v>5</v>
      </c>
      <c r="K2091">
        <v>10</v>
      </c>
      <c r="L2091">
        <v>0.94</v>
      </c>
      <c r="M2091">
        <v>4.5999999999999996</v>
      </c>
      <c r="N2091" t="s">
        <v>60</v>
      </c>
      <c r="O2091" t="s">
        <v>33</v>
      </c>
      <c r="P2091" t="s">
        <v>51</v>
      </c>
      <c r="Q2091">
        <v>723.06</v>
      </c>
      <c r="R2091">
        <v>36.15</v>
      </c>
      <c r="S2091">
        <v>0</v>
      </c>
      <c r="T2091">
        <v>0</v>
      </c>
      <c r="U2091">
        <v>0</v>
      </c>
      <c r="V2091">
        <v>26</v>
      </c>
      <c r="W2091">
        <v>0</v>
      </c>
      <c r="X2091" t="s">
        <v>44</v>
      </c>
      <c r="Y2091">
        <v>15.9</v>
      </c>
      <c r="Z2091">
        <v>0</v>
      </c>
      <c r="AA2091">
        <v>0</v>
      </c>
    </row>
    <row r="2092" spans="1:27" x14ac:dyDescent="0.25">
      <c r="A2092" t="s">
        <v>2171</v>
      </c>
      <c r="B2092" s="6">
        <v>45911</v>
      </c>
      <c r="C2092" t="s">
        <v>37</v>
      </c>
      <c r="D2092" t="s">
        <v>46</v>
      </c>
      <c r="E2092" t="s">
        <v>47</v>
      </c>
      <c r="F2092" t="s">
        <v>39</v>
      </c>
      <c r="G2092" t="s">
        <v>144</v>
      </c>
      <c r="H2092">
        <v>6</v>
      </c>
      <c r="I2092">
        <v>307.66000000000003</v>
      </c>
      <c r="J2092">
        <v>5</v>
      </c>
      <c r="K2092">
        <v>22</v>
      </c>
      <c r="L2092">
        <v>7.46</v>
      </c>
      <c r="M2092">
        <v>4.5</v>
      </c>
      <c r="N2092" t="s">
        <v>50</v>
      </c>
      <c r="O2092" t="s">
        <v>42</v>
      </c>
      <c r="P2092" t="s">
        <v>34</v>
      </c>
      <c r="Q2092">
        <v>1845.96</v>
      </c>
      <c r="R2092">
        <v>92.3</v>
      </c>
      <c r="S2092">
        <v>1753.66</v>
      </c>
      <c r="T2092">
        <v>0</v>
      </c>
      <c r="U2092">
        <v>1753.66</v>
      </c>
      <c r="V2092">
        <v>30</v>
      </c>
      <c r="W2092">
        <v>0</v>
      </c>
      <c r="X2092" t="s">
        <v>44</v>
      </c>
      <c r="Y2092">
        <v>22.4</v>
      </c>
      <c r="Z2092">
        <v>392.82</v>
      </c>
      <c r="AA2092">
        <v>0</v>
      </c>
    </row>
    <row r="2093" spans="1:27" x14ac:dyDescent="0.25">
      <c r="A2093" t="s">
        <v>2172</v>
      </c>
      <c r="B2093" s="6">
        <v>45911</v>
      </c>
      <c r="C2093" t="s">
        <v>58</v>
      </c>
      <c r="D2093" t="s">
        <v>38</v>
      </c>
      <c r="E2093" t="s">
        <v>29</v>
      </c>
      <c r="F2093" t="s">
        <v>59</v>
      </c>
      <c r="G2093" t="s">
        <v>55</v>
      </c>
      <c r="H2093">
        <v>5</v>
      </c>
      <c r="I2093">
        <v>470.14</v>
      </c>
      <c r="J2093">
        <v>15</v>
      </c>
      <c r="K2093">
        <v>56</v>
      </c>
      <c r="L2093">
        <v>3.67</v>
      </c>
      <c r="M2093">
        <v>4.7</v>
      </c>
      <c r="N2093" t="s">
        <v>41</v>
      </c>
      <c r="O2093" t="s">
        <v>42</v>
      </c>
      <c r="P2093" t="s">
        <v>56</v>
      </c>
      <c r="Q2093">
        <v>2350.6999999999998</v>
      </c>
      <c r="R2093">
        <v>352.6</v>
      </c>
      <c r="S2093">
        <v>1998.1</v>
      </c>
      <c r="T2093">
        <v>0</v>
      </c>
      <c r="U2093">
        <v>1998.1</v>
      </c>
      <c r="V2093">
        <v>43</v>
      </c>
      <c r="W2093">
        <v>13</v>
      </c>
      <c r="X2093" t="s">
        <v>35</v>
      </c>
      <c r="Y2093">
        <v>31.5</v>
      </c>
      <c r="Z2093">
        <v>629.4</v>
      </c>
      <c r="AA2093">
        <v>1</v>
      </c>
    </row>
    <row r="2094" spans="1:27" x14ac:dyDescent="0.25">
      <c r="A2094" t="s">
        <v>2173</v>
      </c>
      <c r="B2094" s="6">
        <v>45911</v>
      </c>
      <c r="C2094" t="s">
        <v>88</v>
      </c>
      <c r="D2094" t="s">
        <v>46</v>
      </c>
      <c r="E2094" t="s">
        <v>47</v>
      </c>
      <c r="F2094" t="s">
        <v>30</v>
      </c>
      <c r="G2094" t="s">
        <v>63</v>
      </c>
      <c r="H2094">
        <v>3</v>
      </c>
      <c r="I2094">
        <v>225.08</v>
      </c>
      <c r="J2094">
        <v>10</v>
      </c>
      <c r="K2094">
        <v>10</v>
      </c>
      <c r="L2094">
        <v>6.39</v>
      </c>
      <c r="M2094">
        <v>3.7</v>
      </c>
      <c r="N2094" t="s">
        <v>41</v>
      </c>
      <c r="O2094" t="s">
        <v>42</v>
      </c>
      <c r="P2094" t="s">
        <v>56</v>
      </c>
      <c r="Q2094">
        <v>675.24</v>
      </c>
      <c r="R2094">
        <v>67.52</v>
      </c>
      <c r="S2094">
        <v>607.72</v>
      </c>
      <c r="T2094">
        <v>0</v>
      </c>
      <c r="U2094">
        <v>607.72</v>
      </c>
      <c r="V2094">
        <v>34</v>
      </c>
      <c r="W2094">
        <v>0</v>
      </c>
      <c r="X2094" t="s">
        <v>44</v>
      </c>
      <c r="Y2094">
        <v>8.1999999999999993</v>
      </c>
      <c r="Z2094">
        <v>49.83</v>
      </c>
      <c r="AA2094">
        <v>0</v>
      </c>
    </row>
    <row r="2095" spans="1:27" x14ac:dyDescent="0.25">
      <c r="A2095" t="s">
        <v>2174</v>
      </c>
      <c r="B2095" s="6">
        <v>45911</v>
      </c>
      <c r="C2095" t="s">
        <v>84</v>
      </c>
      <c r="D2095" t="s">
        <v>54</v>
      </c>
      <c r="E2095" t="s">
        <v>29</v>
      </c>
      <c r="F2095" t="s">
        <v>59</v>
      </c>
      <c r="G2095" t="s">
        <v>98</v>
      </c>
      <c r="H2095">
        <v>2</v>
      </c>
      <c r="I2095">
        <v>300.76</v>
      </c>
      <c r="J2095">
        <v>20</v>
      </c>
      <c r="K2095">
        <v>19</v>
      </c>
      <c r="L2095">
        <v>3.02</v>
      </c>
      <c r="M2095">
        <v>3.1</v>
      </c>
      <c r="N2095" t="s">
        <v>68</v>
      </c>
      <c r="O2095" t="s">
        <v>42</v>
      </c>
      <c r="P2095" t="s">
        <v>51</v>
      </c>
      <c r="Q2095">
        <v>601.52</v>
      </c>
      <c r="R2095">
        <v>120.3</v>
      </c>
      <c r="S2095">
        <v>481.22</v>
      </c>
      <c r="T2095">
        <v>0</v>
      </c>
      <c r="U2095">
        <v>481.22</v>
      </c>
      <c r="V2095">
        <v>15</v>
      </c>
      <c r="W2095">
        <v>4</v>
      </c>
      <c r="X2095" t="s">
        <v>44</v>
      </c>
      <c r="Y2095">
        <v>16.100000000000001</v>
      </c>
      <c r="Z2095">
        <v>77.48</v>
      </c>
      <c r="AA2095">
        <v>0</v>
      </c>
    </row>
    <row r="2096" spans="1:27" x14ac:dyDescent="0.25">
      <c r="A2096" t="s">
        <v>2175</v>
      </c>
      <c r="B2096" s="6">
        <v>45911</v>
      </c>
      <c r="C2096" t="s">
        <v>80</v>
      </c>
      <c r="D2096" t="s">
        <v>66</v>
      </c>
      <c r="E2096" t="s">
        <v>29</v>
      </c>
      <c r="F2096" t="s">
        <v>86</v>
      </c>
      <c r="G2096" t="s">
        <v>49</v>
      </c>
      <c r="H2096">
        <v>3</v>
      </c>
      <c r="I2096">
        <v>161.5</v>
      </c>
      <c r="J2096">
        <v>20</v>
      </c>
      <c r="K2096">
        <v>22</v>
      </c>
      <c r="L2096">
        <v>1.64</v>
      </c>
      <c r="M2096">
        <v>4.5999999999999996</v>
      </c>
      <c r="N2096" t="s">
        <v>50</v>
      </c>
      <c r="O2096" t="s">
        <v>42</v>
      </c>
      <c r="P2096" t="s">
        <v>64</v>
      </c>
      <c r="Q2096">
        <v>484.5</v>
      </c>
      <c r="R2096">
        <v>96.9</v>
      </c>
      <c r="S2096">
        <v>387.6</v>
      </c>
      <c r="T2096">
        <v>0</v>
      </c>
      <c r="U2096">
        <v>387.6</v>
      </c>
      <c r="V2096">
        <v>17</v>
      </c>
      <c r="W2096">
        <v>5</v>
      </c>
      <c r="X2096" t="s">
        <v>44</v>
      </c>
      <c r="Y2096">
        <v>15.2</v>
      </c>
      <c r="Z2096">
        <v>58.92</v>
      </c>
      <c r="AA2096">
        <v>0</v>
      </c>
    </row>
    <row r="2097" spans="1:27" x14ac:dyDescent="0.25">
      <c r="A2097" t="s">
        <v>2176</v>
      </c>
      <c r="B2097" s="6">
        <v>45912</v>
      </c>
      <c r="C2097" t="s">
        <v>80</v>
      </c>
      <c r="D2097" t="s">
        <v>28</v>
      </c>
      <c r="E2097" t="s">
        <v>29</v>
      </c>
      <c r="F2097" t="s">
        <v>30</v>
      </c>
      <c r="G2097" t="s">
        <v>67</v>
      </c>
      <c r="H2097">
        <v>6</v>
      </c>
      <c r="I2097">
        <v>95.18</v>
      </c>
      <c r="J2097">
        <v>10</v>
      </c>
      <c r="K2097">
        <v>33</v>
      </c>
      <c r="L2097">
        <v>4.55</v>
      </c>
      <c r="M2097">
        <v>3.9</v>
      </c>
      <c r="N2097" t="s">
        <v>41</v>
      </c>
      <c r="O2097" t="s">
        <v>42</v>
      </c>
      <c r="P2097" t="s">
        <v>56</v>
      </c>
      <c r="Q2097">
        <v>571.08000000000004</v>
      </c>
      <c r="R2097">
        <v>57.11</v>
      </c>
      <c r="S2097">
        <v>513.97</v>
      </c>
      <c r="T2097">
        <v>0</v>
      </c>
      <c r="U2097">
        <v>513.97</v>
      </c>
      <c r="V2097">
        <v>32</v>
      </c>
      <c r="W2097">
        <v>1</v>
      </c>
      <c r="X2097" t="s">
        <v>44</v>
      </c>
      <c r="Y2097">
        <v>16.2</v>
      </c>
      <c r="Z2097">
        <v>83.26</v>
      </c>
      <c r="AA2097">
        <v>0</v>
      </c>
    </row>
    <row r="2098" spans="1:27" x14ac:dyDescent="0.25">
      <c r="A2098" t="s">
        <v>2177</v>
      </c>
      <c r="B2098" s="6">
        <v>45912</v>
      </c>
      <c r="C2098" t="s">
        <v>88</v>
      </c>
      <c r="D2098" t="s">
        <v>66</v>
      </c>
      <c r="E2098" t="s">
        <v>47</v>
      </c>
      <c r="F2098" t="s">
        <v>111</v>
      </c>
      <c r="G2098" t="s">
        <v>40</v>
      </c>
      <c r="H2098">
        <v>4</v>
      </c>
      <c r="I2098">
        <v>384.16</v>
      </c>
      <c r="J2098">
        <v>10</v>
      </c>
      <c r="K2098">
        <v>30</v>
      </c>
      <c r="L2098">
        <v>7.24</v>
      </c>
      <c r="M2098">
        <v>4.0999999999999996</v>
      </c>
      <c r="N2098" t="s">
        <v>68</v>
      </c>
      <c r="O2098" t="s">
        <v>42</v>
      </c>
      <c r="P2098" t="s">
        <v>64</v>
      </c>
      <c r="Q2098">
        <v>1536.64</v>
      </c>
      <c r="R2098">
        <v>153.66</v>
      </c>
      <c r="S2098">
        <v>1382.98</v>
      </c>
      <c r="T2098">
        <v>0</v>
      </c>
      <c r="U2098">
        <v>1382.98</v>
      </c>
      <c r="V2098">
        <v>34</v>
      </c>
      <c r="W2098">
        <v>0</v>
      </c>
      <c r="X2098" t="s">
        <v>44</v>
      </c>
      <c r="Y2098">
        <v>15.5</v>
      </c>
      <c r="Z2098">
        <v>214.36</v>
      </c>
      <c r="AA2098">
        <v>0</v>
      </c>
    </row>
    <row r="2099" spans="1:27" x14ac:dyDescent="0.25">
      <c r="A2099" t="s">
        <v>2178</v>
      </c>
      <c r="B2099" s="6">
        <v>45912</v>
      </c>
      <c r="C2099" t="s">
        <v>37</v>
      </c>
      <c r="D2099" t="s">
        <v>38</v>
      </c>
      <c r="E2099" t="s">
        <v>47</v>
      </c>
      <c r="F2099" t="s">
        <v>111</v>
      </c>
      <c r="G2099" t="s">
        <v>40</v>
      </c>
      <c r="H2099">
        <v>1</v>
      </c>
      <c r="I2099">
        <v>215.07</v>
      </c>
      <c r="J2099">
        <v>0</v>
      </c>
      <c r="K2099">
        <v>18</v>
      </c>
      <c r="L2099">
        <v>7.8</v>
      </c>
      <c r="M2099">
        <v>3.7</v>
      </c>
      <c r="N2099" t="s">
        <v>50</v>
      </c>
      <c r="O2099" t="s">
        <v>42</v>
      </c>
      <c r="P2099" t="s">
        <v>56</v>
      </c>
      <c r="Q2099">
        <v>215.07</v>
      </c>
      <c r="R2099">
        <v>0</v>
      </c>
      <c r="S2099">
        <v>215.07</v>
      </c>
      <c r="T2099">
        <v>15</v>
      </c>
      <c r="U2099">
        <v>230.07</v>
      </c>
      <c r="V2099">
        <v>19</v>
      </c>
      <c r="W2099">
        <v>0</v>
      </c>
      <c r="X2099" t="s">
        <v>44</v>
      </c>
      <c r="Y2099">
        <v>17.600000000000001</v>
      </c>
      <c r="Z2099">
        <v>37.85</v>
      </c>
      <c r="AA2099">
        <v>0</v>
      </c>
    </row>
    <row r="2100" spans="1:27" x14ac:dyDescent="0.25">
      <c r="A2100" t="s">
        <v>2179</v>
      </c>
      <c r="B2100" s="6">
        <v>45912</v>
      </c>
      <c r="C2100" t="s">
        <v>75</v>
      </c>
      <c r="D2100" t="s">
        <v>66</v>
      </c>
      <c r="E2100" t="s">
        <v>47</v>
      </c>
      <c r="F2100" t="s">
        <v>48</v>
      </c>
      <c r="G2100" t="s">
        <v>98</v>
      </c>
      <c r="H2100">
        <v>4</v>
      </c>
      <c r="I2100">
        <v>200.08</v>
      </c>
      <c r="J2100">
        <v>10</v>
      </c>
      <c r="K2100">
        <v>37</v>
      </c>
      <c r="L2100">
        <v>5.0599999999999996</v>
      </c>
      <c r="M2100">
        <v>4.9000000000000004</v>
      </c>
      <c r="N2100" t="s">
        <v>68</v>
      </c>
      <c r="O2100" t="s">
        <v>42</v>
      </c>
      <c r="P2100" t="s">
        <v>56</v>
      </c>
      <c r="Q2100">
        <v>800.32</v>
      </c>
      <c r="R2100">
        <v>80.03</v>
      </c>
      <c r="S2100">
        <v>720.29</v>
      </c>
      <c r="T2100">
        <v>0</v>
      </c>
      <c r="U2100">
        <v>720.29</v>
      </c>
      <c r="V2100">
        <v>42</v>
      </c>
      <c r="W2100">
        <v>0</v>
      </c>
      <c r="X2100" t="s">
        <v>44</v>
      </c>
      <c r="Y2100">
        <v>11.4</v>
      </c>
      <c r="Z2100">
        <v>82.11</v>
      </c>
      <c r="AA2100">
        <v>0</v>
      </c>
    </row>
    <row r="2101" spans="1:27" x14ac:dyDescent="0.25">
      <c r="A2101" t="s">
        <v>2180</v>
      </c>
      <c r="B2101" s="6">
        <v>45912</v>
      </c>
      <c r="C2101" t="s">
        <v>75</v>
      </c>
      <c r="D2101" t="s">
        <v>46</v>
      </c>
      <c r="E2101" t="s">
        <v>47</v>
      </c>
      <c r="F2101" t="s">
        <v>59</v>
      </c>
      <c r="G2101" t="s">
        <v>63</v>
      </c>
      <c r="H2101">
        <v>3</v>
      </c>
      <c r="I2101">
        <v>284.81</v>
      </c>
      <c r="J2101">
        <v>20</v>
      </c>
      <c r="K2101">
        <v>23</v>
      </c>
      <c r="L2101">
        <v>5.38</v>
      </c>
      <c r="M2101">
        <v>4</v>
      </c>
      <c r="N2101" t="s">
        <v>68</v>
      </c>
      <c r="O2101" t="s">
        <v>42</v>
      </c>
      <c r="P2101" t="s">
        <v>56</v>
      </c>
      <c r="Q2101">
        <v>854.43</v>
      </c>
      <c r="R2101">
        <v>170.89</v>
      </c>
      <c r="S2101">
        <v>683.54</v>
      </c>
      <c r="T2101">
        <v>0</v>
      </c>
      <c r="U2101">
        <v>683.54</v>
      </c>
      <c r="V2101">
        <v>31</v>
      </c>
      <c r="W2101">
        <v>0</v>
      </c>
      <c r="X2101" t="s">
        <v>44</v>
      </c>
      <c r="Y2101">
        <v>31.4</v>
      </c>
      <c r="Z2101">
        <v>214.63</v>
      </c>
      <c r="AA2101">
        <v>0</v>
      </c>
    </row>
    <row r="2102" spans="1:27" x14ac:dyDescent="0.25">
      <c r="A2102" t="s">
        <v>2181</v>
      </c>
      <c r="B2102" s="6">
        <v>45913</v>
      </c>
      <c r="C2102" t="s">
        <v>53</v>
      </c>
      <c r="D2102" t="s">
        <v>38</v>
      </c>
      <c r="E2102" t="s">
        <v>47</v>
      </c>
      <c r="F2102" t="s">
        <v>30</v>
      </c>
      <c r="G2102" t="s">
        <v>89</v>
      </c>
      <c r="H2102">
        <v>7</v>
      </c>
      <c r="I2102">
        <v>481.8</v>
      </c>
      <c r="J2102">
        <v>10</v>
      </c>
      <c r="K2102">
        <v>20</v>
      </c>
      <c r="L2102">
        <v>1.85</v>
      </c>
      <c r="M2102">
        <v>3.2</v>
      </c>
      <c r="N2102" t="s">
        <v>68</v>
      </c>
      <c r="O2102" t="s">
        <v>42</v>
      </c>
      <c r="P2102" t="s">
        <v>64</v>
      </c>
      <c r="Q2102">
        <v>3372.6</v>
      </c>
      <c r="R2102">
        <v>337.26</v>
      </c>
      <c r="S2102">
        <v>3035.34</v>
      </c>
      <c r="T2102">
        <v>0</v>
      </c>
      <c r="U2102">
        <v>3035.34</v>
      </c>
      <c r="V2102">
        <v>34</v>
      </c>
      <c r="W2102">
        <v>0</v>
      </c>
      <c r="X2102" t="s">
        <v>44</v>
      </c>
      <c r="Y2102">
        <v>27.4</v>
      </c>
      <c r="Z2102">
        <v>831.68</v>
      </c>
      <c r="AA2102">
        <v>0</v>
      </c>
    </row>
    <row r="2103" spans="1:27" x14ac:dyDescent="0.25">
      <c r="A2103" t="s">
        <v>2182</v>
      </c>
      <c r="B2103" s="6">
        <v>45913</v>
      </c>
      <c r="C2103" t="s">
        <v>75</v>
      </c>
      <c r="D2103" t="s">
        <v>66</v>
      </c>
      <c r="E2103" t="s">
        <v>47</v>
      </c>
      <c r="F2103" t="s">
        <v>81</v>
      </c>
      <c r="G2103" t="s">
        <v>119</v>
      </c>
      <c r="H2103">
        <v>7</v>
      </c>
      <c r="I2103">
        <v>485.28</v>
      </c>
      <c r="J2103">
        <v>25</v>
      </c>
      <c r="K2103">
        <v>33</v>
      </c>
      <c r="L2103">
        <v>5.6</v>
      </c>
      <c r="M2103">
        <v>4.0999999999999996</v>
      </c>
      <c r="N2103" t="s">
        <v>41</v>
      </c>
      <c r="O2103" t="s">
        <v>33</v>
      </c>
      <c r="P2103" t="s">
        <v>51</v>
      </c>
      <c r="Q2103">
        <v>3396.96</v>
      </c>
      <c r="R2103">
        <v>849.24</v>
      </c>
      <c r="S2103">
        <v>0</v>
      </c>
      <c r="T2103">
        <v>0</v>
      </c>
      <c r="U2103">
        <v>0</v>
      </c>
      <c r="V2103">
        <v>38</v>
      </c>
      <c r="W2103">
        <v>0</v>
      </c>
      <c r="X2103" t="s">
        <v>44</v>
      </c>
      <c r="Y2103">
        <v>11.9</v>
      </c>
      <c r="Z2103">
        <v>0</v>
      </c>
      <c r="AA2103">
        <v>0</v>
      </c>
    </row>
    <row r="2104" spans="1:27" x14ac:dyDescent="0.25">
      <c r="A2104" t="s">
        <v>2183</v>
      </c>
      <c r="B2104" s="6">
        <v>45913</v>
      </c>
      <c r="C2104" t="s">
        <v>75</v>
      </c>
      <c r="D2104" t="s">
        <v>46</v>
      </c>
      <c r="E2104" t="s">
        <v>29</v>
      </c>
      <c r="F2104" t="s">
        <v>76</v>
      </c>
      <c r="G2104" t="s">
        <v>89</v>
      </c>
      <c r="H2104">
        <v>7</v>
      </c>
      <c r="I2104">
        <v>383.51</v>
      </c>
      <c r="J2104">
        <v>10</v>
      </c>
      <c r="K2104">
        <v>16</v>
      </c>
      <c r="L2104">
        <v>2.37</v>
      </c>
      <c r="M2104">
        <v>4.3</v>
      </c>
      <c r="N2104" t="s">
        <v>32</v>
      </c>
      <c r="O2104" t="s">
        <v>33</v>
      </c>
      <c r="P2104" t="s">
        <v>56</v>
      </c>
      <c r="Q2104">
        <v>2684.57</v>
      </c>
      <c r="R2104">
        <v>268.45999999999998</v>
      </c>
      <c r="S2104">
        <v>0</v>
      </c>
      <c r="T2104">
        <v>0</v>
      </c>
      <c r="U2104">
        <v>0</v>
      </c>
      <c r="V2104">
        <v>41</v>
      </c>
      <c r="W2104">
        <v>0</v>
      </c>
      <c r="X2104" t="s">
        <v>44</v>
      </c>
      <c r="Y2104">
        <v>30.7</v>
      </c>
      <c r="Z2104">
        <v>0</v>
      </c>
      <c r="AA2104">
        <v>0</v>
      </c>
    </row>
    <row r="2105" spans="1:27" x14ac:dyDescent="0.25">
      <c r="A2105" t="s">
        <v>2184</v>
      </c>
      <c r="B2105" s="6">
        <v>45913</v>
      </c>
      <c r="C2105" t="s">
        <v>88</v>
      </c>
      <c r="D2105" t="s">
        <v>28</v>
      </c>
      <c r="E2105" t="s">
        <v>47</v>
      </c>
      <c r="F2105" t="s">
        <v>93</v>
      </c>
      <c r="G2105" t="s">
        <v>82</v>
      </c>
      <c r="H2105">
        <v>7</v>
      </c>
      <c r="I2105">
        <v>452.13</v>
      </c>
      <c r="J2105">
        <v>20</v>
      </c>
      <c r="K2105">
        <v>34</v>
      </c>
      <c r="L2105">
        <v>6.06</v>
      </c>
      <c r="M2105">
        <v>3.5</v>
      </c>
      <c r="N2105" t="s">
        <v>32</v>
      </c>
      <c r="O2105" t="s">
        <v>42</v>
      </c>
      <c r="P2105" t="s">
        <v>56</v>
      </c>
      <c r="Q2105">
        <v>3164.91</v>
      </c>
      <c r="R2105">
        <v>632.98</v>
      </c>
      <c r="S2105">
        <v>2531.9299999999998</v>
      </c>
      <c r="T2105">
        <v>0</v>
      </c>
      <c r="U2105">
        <v>2531.9299999999998</v>
      </c>
      <c r="V2105">
        <v>22</v>
      </c>
      <c r="W2105">
        <v>12</v>
      </c>
      <c r="X2105" t="s">
        <v>35</v>
      </c>
      <c r="Y2105">
        <v>31.5</v>
      </c>
      <c r="Z2105">
        <v>797.56</v>
      </c>
      <c r="AA2105">
        <v>1</v>
      </c>
    </row>
    <row r="2106" spans="1:27" x14ac:dyDescent="0.25">
      <c r="A2106" t="s">
        <v>2185</v>
      </c>
      <c r="B2106" s="6">
        <v>45913</v>
      </c>
      <c r="C2106" t="s">
        <v>37</v>
      </c>
      <c r="D2106" t="s">
        <v>46</v>
      </c>
      <c r="E2106" t="s">
        <v>29</v>
      </c>
      <c r="F2106" t="s">
        <v>59</v>
      </c>
      <c r="G2106" t="s">
        <v>100</v>
      </c>
      <c r="H2106">
        <v>7</v>
      </c>
      <c r="I2106">
        <v>330.84</v>
      </c>
      <c r="J2106">
        <v>10</v>
      </c>
      <c r="K2106">
        <v>10</v>
      </c>
      <c r="L2106">
        <v>0.73</v>
      </c>
      <c r="M2106">
        <v>4.8</v>
      </c>
      <c r="N2106" t="s">
        <v>41</v>
      </c>
      <c r="O2106" t="s">
        <v>42</v>
      </c>
      <c r="P2106" t="s">
        <v>51</v>
      </c>
      <c r="Q2106">
        <v>2315.88</v>
      </c>
      <c r="R2106">
        <v>231.59</v>
      </c>
      <c r="S2106">
        <v>2084.29</v>
      </c>
      <c r="T2106">
        <v>0</v>
      </c>
      <c r="U2106">
        <v>2084.29</v>
      </c>
      <c r="V2106">
        <v>18</v>
      </c>
      <c r="W2106">
        <v>0</v>
      </c>
      <c r="X2106" t="s">
        <v>44</v>
      </c>
      <c r="Y2106">
        <v>27</v>
      </c>
      <c r="Z2106">
        <v>562.76</v>
      </c>
      <c r="AA2106">
        <v>0</v>
      </c>
    </row>
    <row r="2107" spans="1:27" x14ac:dyDescent="0.25">
      <c r="A2107" t="s">
        <v>2186</v>
      </c>
      <c r="B2107" s="6">
        <v>45913</v>
      </c>
      <c r="C2107" t="s">
        <v>75</v>
      </c>
      <c r="D2107" t="s">
        <v>46</v>
      </c>
      <c r="E2107" t="s">
        <v>47</v>
      </c>
      <c r="F2107" t="s">
        <v>93</v>
      </c>
      <c r="G2107" t="s">
        <v>31</v>
      </c>
      <c r="H2107">
        <v>6</v>
      </c>
      <c r="I2107">
        <v>282.52999999999997</v>
      </c>
      <c r="J2107">
        <v>10</v>
      </c>
      <c r="K2107">
        <v>30</v>
      </c>
      <c r="L2107">
        <v>0.75</v>
      </c>
      <c r="M2107">
        <v>3.3</v>
      </c>
      <c r="N2107" t="s">
        <v>68</v>
      </c>
      <c r="O2107" t="s">
        <v>42</v>
      </c>
      <c r="P2107" t="s">
        <v>34</v>
      </c>
      <c r="Q2107">
        <v>1695.18</v>
      </c>
      <c r="R2107">
        <v>169.52</v>
      </c>
      <c r="S2107">
        <v>1525.66</v>
      </c>
      <c r="T2107">
        <v>0</v>
      </c>
      <c r="U2107">
        <v>1525.66</v>
      </c>
      <c r="V2107">
        <v>19</v>
      </c>
      <c r="W2107">
        <v>11</v>
      </c>
      <c r="X2107" t="s">
        <v>35</v>
      </c>
      <c r="Y2107">
        <v>31.8</v>
      </c>
      <c r="Z2107">
        <v>485.16</v>
      </c>
      <c r="AA2107">
        <v>1</v>
      </c>
    </row>
    <row r="2108" spans="1:27" x14ac:dyDescent="0.25">
      <c r="A2108" t="s">
        <v>2187</v>
      </c>
      <c r="B2108" s="6">
        <v>45913</v>
      </c>
      <c r="C2108" t="s">
        <v>37</v>
      </c>
      <c r="D2108" t="s">
        <v>38</v>
      </c>
      <c r="E2108" t="s">
        <v>47</v>
      </c>
      <c r="F2108" t="s">
        <v>81</v>
      </c>
      <c r="G2108" t="s">
        <v>89</v>
      </c>
      <c r="H2108">
        <v>3</v>
      </c>
      <c r="I2108">
        <v>229.63</v>
      </c>
      <c r="J2108">
        <v>20</v>
      </c>
      <c r="K2108">
        <v>24</v>
      </c>
      <c r="L2108">
        <v>3.76</v>
      </c>
      <c r="M2108">
        <v>4</v>
      </c>
      <c r="N2108" t="s">
        <v>60</v>
      </c>
      <c r="O2108" t="s">
        <v>42</v>
      </c>
      <c r="P2108" t="s">
        <v>51</v>
      </c>
      <c r="Q2108">
        <v>688.89</v>
      </c>
      <c r="R2108">
        <v>137.78</v>
      </c>
      <c r="S2108">
        <v>551.11</v>
      </c>
      <c r="T2108">
        <v>0</v>
      </c>
      <c r="U2108">
        <v>551.11</v>
      </c>
      <c r="V2108">
        <v>32</v>
      </c>
      <c r="W2108">
        <v>0</v>
      </c>
      <c r="X2108" t="s">
        <v>44</v>
      </c>
      <c r="Y2108">
        <v>26.2</v>
      </c>
      <c r="Z2108">
        <v>144.38999999999999</v>
      </c>
      <c r="AA2108">
        <v>0</v>
      </c>
    </row>
    <row r="2109" spans="1:27" x14ac:dyDescent="0.25">
      <c r="A2109" t="s">
        <v>2188</v>
      </c>
      <c r="B2109" s="6">
        <v>45913</v>
      </c>
      <c r="C2109" t="s">
        <v>88</v>
      </c>
      <c r="D2109" t="s">
        <v>46</v>
      </c>
      <c r="E2109" t="s">
        <v>47</v>
      </c>
      <c r="F2109" t="s">
        <v>48</v>
      </c>
      <c r="G2109" t="s">
        <v>40</v>
      </c>
      <c r="H2109">
        <v>6</v>
      </c>
      <c r="I2109">
        <v>438.25</v>
      </c>
      <c r="J2109">
        <v>15</v>
      </c>
      <c r="K2109">
        <v>27</v>
      </c>
      <c r="L2109">
        <v>4.6500000000000004</v>
      </c>
      <c r="M2109">
        <v>3.6</v>
      </c>
      <c r="N2109" t="s">
        <v>32</v>
      </c>
      <c r="O2109" t="s">
        <v>42</v>
      </c>
      <c r="P2109" t="s">
        <v>51</v>
      </c>
      <c r="Q2109">
        <v>2629.5</v>
      </c>
      <c r="R2109">
        <v>394.42</v>
      </c>
      <c r="S2109">
        <v>2235.08</v>
      </c>
      <c r="T2109">
        <v>0</v>
      </c>
      <c r="U2109">
        <v>2235.08</v>
      </c>
      <c r="V2109">
        <v>33</v>
      </c>
      <c r="W2109">
        <v>0</v>
      </c>
      <c r="X2109" t="s">
        <v>44</v>
      </c>
      <c r="Y2109">
        <v>18.899999999999999</v>
      </c>
      <c r="Z2109">
        <v>422.43</v>
      </c>
      <c r="AA2109">
        <v>0</v>
      </c>
    </row>
    <row r="2110" spans="1:27" x14ac:dyDescent="0.25">
      <c r="A2110" t="s">
        <v>2189</v>
      </c>
      <c r="B2110" s="6">
        <v>45914</v>
      </c>
      <c r="C2110" t="s">
        <v>53</v>
      </c>
      <c r="D2110" t="s">
        <v>28</v>
      </c>
      <c r="E2110" t="s">
        <v>47</v>
      </c>
      <c r="F2110" t="s">
        <v>93</v>
      </c>
      <c r="G2110" t="s">
        <v>119</v>
      </c>
      <c r="H2110">
        <v>6</v>
      </c>
      <c r="I2110">
        <v>336.8</v>
      </c>
      <c r="J2110">
        <v>5</v>
      </c>
      <c r="K2110">
        <v>35</v>
      </c>
      <c r="L2110">
        <v>2.02</v>
      </c>
      <c r="M2110">
        <v>4.3</v>
      </c>
      <c r="N2110" t="s">
        <v>68</v>
      </c>
      <c r="O2110" t="s">
        <v>42</v>
      </c>
      <c r="P2110" t="s">
        <v>43</v>
      </c>
      <c r="Q2110">
        <v>2020.8</v>
      </c>
      <c r="R2110">
        <v>101.04</v>
      </c>
      <c r="S2110">
        <v>1919.76</v>
      </c>
      <c r="T2110">
        <v>0</v>
      </c>
      <c r="U2110">
        <v>1919.76</v>
      </c>
      <c r="V2110">
        <v>24</v>
      </c>
      <c r="W2110">
        <v>11</v>
      </c>
      <c r="X2110" t="s">
        <v>35</v>
      </c>
      <c r="Y2110">
        <v>25.3</v>
      </c>
      <c r="Z2110">
        <v>485.7</v>
      </c>
      <c r="AA2110">
        <v>1</v>
      </c>
    </row>
    <row r="2111" spans="1:27" x14ac:dyDescent="0.25">
      <c r="A2111" t="s">
        <v>2190</v>
      </c>
      <c r="B2111" s="6">
        <v>45914</v>
      </c>
      <c r="C2111" t="s">
        <v>58</v>
      </c>
      <c r="D2111" t="s">
        <v>28</v>
      </c>
      <c r="E2111" t="s">
        <v>47</v>
      </c>
      <c r="F2111" t="s">
        <v>39</v>
      </c>
      <c r="G2111" t="s">
        <v>119</v>
      </c>
      <c r="H2111">
        <v>1</v>
      </c>
      <c r="I2111">
        <v>130.94999999999999</v>
      </c>
      <c r="J2111">
        <v>25</v>
      </c>
      <c r="K2111">
        <v>18</v>
      </c>
      <c r="L2111">
        <v>2.9</v>
      </c>
      <c r="M2111">
        <v>4.0999999999999996</v>
      </c>
      <c r="N2111" t="s">
        <v>68</v>
      </c>
      <c r="O2111" t="s">
        <v>33</v>
      </c>
      <c r="P2111" t="s">
        <v>43</v>
      </c>
      <c r="Q2111">
        <v>130.94999999999999</v>
      </c>
      <c r="R2111">
        <v>32.74</v>
      </c>
      <c r="S2111">
        <v>0</v>
      </c>
      <c r="T2111">
        <v>20</v>
      </c>
      <c r="U2111">
        <v>0</v>
      </c>
      <c r="V2111">
        <v>41</v>
      </c>
      <c r="W2111">
        <v>0</v>
      </c>
      <c r="X2111" t="s">
        <v>44</v>
      </c>
      <c r="Y2111">
        <v>29.6</v>
      </c>
      <c r="Z2111">
        <v>0</v>
      </c>
      <c r="AA2111">
        <v>0</v>
      </c>
    </row>
    <row r="2112" spans="1:27" x14ac:dyDescent="0.25">
      <c r="A2112" t="s">
        <v>2191</v>
      </c>
      <c r="B2112" s="6">
        <v>45914</v>
      </c>
      <c r="C2112" t="s">
        <v>84</v>
      </c>
      <c r="D2112" t="s">
        <v>66</v>
      </c>
      <c r="E2112" t="s">
        <v>29</v>
      </c>
      <c r="F2112" t="s">
        <v>86</v>
      </c>
      <c r="G2112" t="s">
        <v>63</v>
      </c>
      <c r="H2112">
        <v>3</v>
      </c>
      <c r="I2112">
        <v>399.56</v>
      </c>
      <c r="J2112">
        <v>15</v>
      </c>
      <c r="K2112">
        <v>24</v>
      </c>
      <c r="L2112">
        <v>1.68</v>
      </c>
      <c r="M2112">
        <v>5</v>
      </c>
      <c r="N2112" t="s">
        <v>68</v>
      </c>
      <c r="O2112" t="s">
        <v>42</v>
      </c>
      <c r="P2112" t="s">
        <v>51</v>
      </c>
      <c r="Q2112">
        <v>1198.68</v>
      </c>
      <c r="R2112">
        <v>179.8</v>
      </c>
      <c r="S2112">
        <v>1018.88</v>
      </c>
      <c r="T2112">
        <v>0</v>
      </c>
      <c r="U2112">
        <v>1018.88</v>
      </c>
      <c r="V2112">
        <v>36</v>
      </c>
      <c r="W2112">
        <v>0</v>
      </c>
      <c r="X2112" t="s">
        <v>44</v>
      </c>
      <c r="Y2112">
        <v>30.3</v>
      </c>
      <c r="Z2112">
        <v>308.72000000000003</v>
      </c>
      <c r="AA2112">
        <v>0</v>
      </c>
    </row>
    <row r="2113" spans="1:27" x14ac:dyDescent="0.25">
      <c r="A2113" t="s">
        <v>2192</v>
      </c>
      <c r="B2113" s="6">
        <v>45914</v>
      </c>
      <c r="C2113" t="s">
        <v>58</v>
      </c>
      <c r="D2113" t="s">
        <v>54</v>
      </c>
      <c r="E2113" t="s">
        <v>29</v>
      </c>
      <c r="F2113" t="s">
        <v>93</v>
      </c>
      <c r="G2113" t="s">
        <v>63</v>
      </c>
      <c r="H2113">
        <v>2</v>
      </c>
      <c r="I2113">
        <v>176.84</v>
      </c>
      <c r="J2113">
        <v>5</v>
      </c>
      <c r="K2113">
        <v>21</v>
      </c>
      <c r="L2113">
        <v>1.17</v>
      </c>
      <c r="M2113">
        <v>4.2</v>
      </c>
      <c r="N2113" t="s">
        <v>32</v>
      </c>
      <c r="O2113" t="s">
        <v>42</v>
      </c>
      <c r="P2113" t="s">
        <v>64</v>
      </c>
      <c r="Q2113">
        <v>353.68</v>
      </c>
      <c r="R2113">
        <v>17.68</v>
      </c>
      <c r="S2113">
        <v>336</v>
      </c>
      <c r="T2113">
        <v>0</v>
      </c>
      <c r="U2113">
        <v>336</v>
      </c>
      <c r="V2113">
        <v>24</v>
      </c>
      <c r="W2113">
        <v>0</v>
      </c>
      <c r="X2113" t="s">
        <v>44</v>
      </c>
      <c r="Y2113">
        <v>17.399999999999999</v>
      </c>
      <c r="Z2113">
        <v>58.46</v>
      </c>
      <c r="AA2113">
        <v>0</v>
      </c>
    </row>
    <row r="2114" spans="1:27" x14ac:dyDescent="0.25">
      <c r="A2114" t="s">
        <v>2193</v>
      </c>
      <c r="B2114" s="6">
        <v>45914</v>
      </c>
      <c r="C2114" t="s">
        <v>75</v>
      </c>
      <c r="D2114" t="s">
        <v>66</v>
      </c>
      <c r="E2114" t="s">
        <v>29</v>
      </c>
      <c r="F2114" t="s">
        <v>86</v>
      </c>
      <c r="G2114" t="s">
        <v>49</v>
      </c>
      <c r="H2114">
        <v>4</v>
      </c>
      <c r="I2114">
        <v>242.59</v>
      </c>
      <c r="J2114">
        <v>15</v>
      </c>
      <c r="K2114">
        <v>34</v>
      </c>
      <c r="L2114">
        <v>4.55</v>
      </c>
      <c r="M2114">
        <v>4.5999999999999996</v>
      </c>
      <c r="N2114" t="s">
        <v>41</v>
      </c>
      <c r="O2114" t="s">
        <v>42</v>
      </c>
      <c r="P2114" t="s">
        <v>56</v>
      </c>
      <c r="Q2114">
        <v>970.36</v>
      </c>
      <c r="R2114">
        <v>145.55000000000001</v>
      </c>
      <c r="S2114">
        <v>824.81</v>
      </c>
      <c r="T2114">
        <v>0</v>
      </c>
      <c r="U2114">
        <v>824.81</v>
      </c>
      <c r="V2114">
        <v>37</v>
      </c>
      <c r="W2114">
        <v>0</v>
      </c>
      <c r="X2114" t="s">
        <v>44</v>
      </c>
      <c r="Y2114">
        <v>31.6</v>
      </c>
      <c r="Z2114">
        <v>260.64</v>
      </c>
      <c r="AA2114">
        <v>0</v>
      </c>
    </row>
    <row r="2115" spans="1:27" x14ac:dyDescent="0.25">
      <c r="A2115" t="s">
        <v>2194</v>
      </c>
      <c r="B2115" s="6">
        <v>45914</v>
      </c>
      <c r="C2115" t="s">
        <v>58</v>
      </c>
      <c r="D2115" t="s">
        <v>54</v>
      </c>
      <c r="E2115" t="s">
        <v>47</v>
      </c>
      <c r="F2115" t="s">
        <v>30</v>
      </c>
      <c r="G2115" t="s">
        <v>82</v>
      </c>
      <c r="H2115">
        <v>2</v>
      </c>
      <c r="I2115">
        <v>145.19999999999999</v>
      </c>
      <c r="J2115">
        <v>25</v>
      </c>
      <c r="K2115">
        <v>38</v>
      </c>
      <c r="L2115">
        <v>3.89</v>
      </c>
      <c r="M2115">
        <v>4.2</v>
      </c>
      <c r="N2115" t="s">
        <v>60</v>
      </c>
      <c r="O2115" t="s">
        <v>42</v>
      </c>
      <c r="P2115" t="s">
        <v>51</v>
      </c>
      <c r="Q2115">
        <v>290.39999999999998</v>
      </c>
      <c r="R2115">
        <v>72.599999999999994</v>
      </c>
      <c r="S2115">
        <v>217.8</v>
      </c>
      <c r="T2115">
        <v>10</v>
      </c>
      <c r="U2115">
        <v>227.8</v>
      </c>
      <c r="V2115">
        <v>27</v>
      </c>
      <c r="W2115">
        <v>11</v>
      </c>
      <c r="X2115" t="s">
        <v>35</v>
      </c>
      <c r="Y2115">
        <v>18</v>
      </c>
      <c r="Z2115">
        <v>39.200000000000003</v>
      </c>
      <c r="AA2115">
        <v>1</v>
      </c>
    </row>
    <row r="2116" spans="1:27" x14ac:dyDescent="0.25">
      <c r="A2116" t="s">
        <v>2195</v>
      </c>
      <c r="B2116" s="6">
        <v>45914</v>
      </c>
      <c r="C2116" t="s">
        <v>88</v>
      </c>
      <c r="D2116" t="s">
        <v>54</v>
      </c>
      <c r="E2116" t="s">
        <v>29</v>
      </c>
      <c r="F2116" t="s">
        <v>76</v>
      </c>
      <c r="G2116" t="s">
        <v>63</v>
      </c>
      <c r="H2116">
        <v>1</v>
      </c>
      <c r="I2116">
        <v>106.92</v>
      </c>
      <c r="J2116">
        <v>15</v>
      </c>
      <c r="K2116">
        <v>38</v>
      </c>
      <c r="L2116">
        <v>4.88</v>
      </c>
      <c r="M2116">
        <v>3.3</v>
      </c>
      <c r="N2116" t="s">
        <v>60</v>
      </c>
      <c r="O2116" t="s">
        <v>33</v>
      </c>
      <c r="P2116" t="s">
        <v>43</v>
      </c>
      <c r="Q2116">
        <v>106.92</v>
      </c>
      <c r="R2116">
        <v>16.04</v>
      </c>
      <c r="S2116">
        <v>0</v>
      </c>
      <c r="T2116">
        <v>15</v>
      </c>
      <c r="U2116">
        <v>0</v>
      </c>
      <c r="V2116">
        <v>35</v>
      </c>
      <c r="W2116">
        <v>3</v>
      </c>
      <c r="X2116" t="s">
        <v>44</v>
      </c>
      <c r="Y2116">
        <v>16.7</v>
      </c>
      <c r="Z2116">
        <v>0</v>
      </c>
      <c r="AA2116">
        <v>0</v>
      </c>
    </row>
    <row r="2117" spans="1:27" x14ac:dyDescent="0.25">
      <c r="A2117" t="s">
        <v>2196</v>
      </c>
      <c r="B2117" s="6">
        <v>45914</v>
      </c>
      <c r="C2117" t="s">
        <v>84</v>
      </c>
      <c r="D2117" t="s">
        <v>46</v>
      </c>
      <c r="E2117" t="s">
        <v>29</v>
      </c>
      <c r="F2117" t="s">
        <v>86</v>
      </c>
      <c r="G2117" t="s">
        <v>40</v>
      </c>
      <c r="H2117">
        <v>2</v>
      </c>
      <c r="I2117">
        <v>20.16</v>
      </c>
      <c r="J2117">
        <v>15</v>
      </c>
      <c r="K2117">
        <v>17</v>
      </c>
      <c r="L2117">
        <v>4.7699999999999996</v>
      </c>
      <c r="M2117">
        <v>3.8</v>
      </c>
      <c r="N2117" t="s">
        <v>41</v>
      </c>
      <c r="O2117" t="s">
        <v>42</v>
      </c>
      <c r="P2117" t="s">
        <v>56</v>
      </c>
      <c r="Q2117">
        <v>40.32</v>
      </c>
      <c r="R2117">
        <v>6.05</v>
      </c>
      <c r="S2117">
        <v>34.270000000000003</v>
      </c>
      <c r="T2117">
        <v>25</v>
      </c>
      <c r="U2117">
        <v>59.27</v>
      </c>
      <c r="V2117">
        <v>24</v>
      </c>
      <c r="W2117">
        <v>0</v>
      </c>
      <c r="X2117" t="s">
        <v>44</v>
      </c>
      <c r="Y2117">
        <v>23.5</v>
      </c>
      <c r="Z2117">
        <v>8.0500000000000007</v>
      </c>
      <c r="AA2117">
        <v>0</v>
      </c>
    </row>
    <row r="2118" spans="1:27" x14ac:dyDescent="0.25">
      <c r="A2118" t="s">
        <v>2197</v>
      </c>
      <c r="B2118" s="6">
        <v>45915</v>
      </c>
      <c r="C2118" t="s">
        <v>37</v>
      </c>
      <c r="D2118" t="s">
        <v>54</v>
      </c>
      <c r="E2118" t="s">
        <v>29</v>
      </c>
      <c r="F2118" t="s">
        <v>73</v>
      </c>
      <c r="G2118" t="s">
        <v>31</v>
      </c>
      <c r="H2118">
        <v>6</v>
      </c>
      <c r="I2118">
        <v>216.32</v>
      </c>
      <c r="J2118">
        <v>5</v>
      </c>
      <c r="K2118">
        <v>26</v>
      </c>
      <c r="L2118">
        <v>7.07</v>
      </c>
      <c r="M2118">
        <v>4.5</v>
      </c>
      <c r="N2118" t="s">
        <v>32</v>
      </c>
      <c r="O2118" t="s">
        <v>42</v>
      </c>
      <c r="P2118" t="s">
        <v>64</v>
      </c>
      <c r="Q2118">
        <v>1297.92</v>
      </c>
      <c r="R2118">
        <v>64.900000000000006</v>
      </c>
      <c r="S2118">
        <v>1233.02</v>
      </c>
      <c r="T2118">
        <v>0</v>
      </c>
      <c r="U2118">
        <v>1233.02</v>
      </c>
      <c r="V2118">
        <v>35</v>
      </c>
      <c r="W2118">
        <v>0</v>
      </c>
      <c r="X2118" t="s">
        <v>44</v>
      </c>
      <c r="Y2118">
        <v>10.9</v>
      </c>
      <c r="Z2118">
        <v>134.4</v>
      </c>
      <c r="AA2118">
        <v>0</v>
      </c>
    </row>
    <row r="2119" spans="1:27" x14ac:dyDescent="0.25">
      <c r="A2119" t="s">
        <v>2198</v>
      </c>
      <c r="B2119" s="6">
        <v>45915</v>
      </c>
      <c r="C2119" t="s">
        <v>80</v>
      </c>
      <c r="D2119" t="s">
        <v>46</v>
      </c>
      <c r="E2119" t="s">
        <v>29</v>
      </c>
      <c r="F2119" t="s">
        <v>30</v>
      </c>
      <c r="G2119" t="s">
        <v>136</v>
      </c>
      <c r="H2119">
        <v>5</v>
      </c>
      <c r="I2119">
        <v>397.1</v>
      </c>
      <c r="J2119">
        <v>25</v>
      </c>
      <c r="K2119">
        <v>43</v>
      </c>
      <c r="L2119">
        <v>5.77</v>
      </c>
      <c r="M2119">
        <v>4</v>
      </c>
      <c r="N2119" t="s">
        <v>50</v>
      </c>
      <c r="O2119" t="s">
        <v>42</v>
      </c>
      <c r="P2119" t="s">
        <v>51</v>
      </c>
      <c r="Q2119">
        <v>1985.5</v>
      </c>
      <c r="R2119">
        <v>496.38</v>
      </c>
      <c r="S2119">
        <v>1489.12</v>
      </c>
      <c r="T2119">
        <v>0</v>
      </c>
      <c r="U2119">
        <v>1489.12</v>
      </c>
      <c r="V2119">
        <v>43</v>
      </c>
      <c r="W2119">
        <v>0</v>
      </c>
      <c r="X2119" t="s">
        <v>44</v>
      </c>
      <c r="Y2119">
        <v>27.4</v>
      </c>
      <c r="Z2119">
        <v>408.02</v>
      </c>
      <c r="AA2119">
        <v>0</v>
      </c>
    </row>
    <row r="2120" spans="1:27" x14ac:dyDescent="0.25">
      <c r="A2120" t="s">
        <v>2199</v>
      </c>
      <c r="B2120" s="6">
        <v>45915</v>
      </c>
      <c r="C2120" t="s">
        <v>58</v>
      </c>
      <c r="D2120" t="s">
        <v>28</v>
      </c>
      <c r="E2120" t="s">
        <v>29</v>
      </c>
      <c r="F2120" t="s">
        <v>48</v>
      </c>
      <c r="G2120" t="s">
        <v>100</v>
      </c>
      <c r="H2120">
        <v>7</v>
      </c>
      <c r="I2120">
        <v>384.66</v>
      </c>
      <c r="J2120">
        <v>25</v>
      </c>
      <c r="K2120">
        <v>27</v>
      </c>
      <c r="L2120">
        <v>1.2</v>
      </c>
      <c r="M2120">
        <v>4.5</v>
      </c>
      <c r="N2120" t="s">
        <v>60</v>
      </c>
      <c r="O2120" t="s">
        <v>42</v>
      </c>
      <c r="P2120" t="s">
        <v>34</v>
      </c>
      <c r="Q2120">
        <v>2692.62</v>
      </c>
      <c r="R2120">
        <v>673.16</v>
      </c>
      <c r="S2120">
        <v>2019.46</v>
      </c>
      <c r="T2120">
        <v>0</v>
      </c>
      <c r="U2120">
        <v>2019.46</v>
      </c>
      <c r="V2120">
        <v>18</v>
      </c>
      <c r="W2120">
        <v>9</v>
      </c>
      <c r="X2120" t="s">
        <v>35</v>
      </c>
      <c r="Y2120">
        <v>14.7</v>
      </c>
      <c r="Z2120">
        <v>296.86</v>
      </c>
      <c r="AA2120">
        <v>1</v>
      </c>
    </row>
    <row r="2121" spans="1:27" x14ac:dyDescent="0.25">
      <c r="A2121" t="s">
        <v>2200</v>
      </c>
      <c r="B2121" s="6">
        <v>45915</v>
      </c>
      <c r="C2121" t="s">
        <v>84</v>
      </c>
      <c r="D2121" t="s">
        <v>54</v>
      </c>
      <c r="E2121" t="s">
        <v>47</v>
      </c>
      <c r="F2121" t="s">
        <v>30</v>
      </c>
      <c r="G2121" t="s">
        <v>40</v>
      </c>
      <c r="H2121">
        <v>2</v>
      </c>
      <c r="I2121">
        <v>109.81</v>
      </c>
      <c r="J2121">
        <v>25</v>
      </c>
      <c r="K2121">
        <v>34</v>
      </c>
      <c r="L2121">
        <v>5.51</v>
      </c>
      <c r="M2121">
        <v>3.3</v>
      </c>
      <c r="N2121" t="s">
        <v>32</v>
      </c>
      <c r="O2121" t="s">
        <v>42</v>
      </c>
      <c r="P2121" t="s">
        <v>56</v>
      </c>
      <c r="Q2121">
        <v>219.62</v>
      </c>
      <c r="R2121">
        <v>54.9</v>
      </c>
      <c r="S2121">
        <v>164.72</v>
      </c>
      <c r="T2121">
        <v>25</v>
      </c>
      <c r="U2121">
        <v>189.72</v>
      </c>
      <c r="V2121">
        <v>16</v>
      </c>
      <c r="W2121">
        <v>18</v>
      </c>
      <c r="X2121" t="s">
        <v>35</v>
      </c>
      <c r="Y2121">
        <v>15.4</v>
      </c>
      <c r="Z2121">
        <v>25.37</v>
      </c>
      <c r="AA2121">
        <v>1</v>
      </c>
    </row>
    <row r="2122" spans="1:27" x14ac:dyDescent="0.25">
      <c r="A2122" t="s">
        <v>2201</v>
      </c>
      <c r="B2122" s="6">
        <v>45915</v>
      </c>
      <c r="C2122" t="s">
        <v>84</v>
      </c>
      <c r="D2122" t="s">
        <v>54</v>
      </c>
      <c r="E2122" t="s">
        <v>47</v>
      </c>
      <c r="F2122" t="s">
        <v>111</v>
      </c>
      <c r="G2122" t="s">
        <v>63</v>
      </c>
      <c r="H2122">
        <v>5</v>
      </c>
      <c r="I2122">
        <v>369.94</v>
      </c>
      <c r="J2122">
        <v>0</v>
      </c>
      <c r="K2122">
        <v>41</v>
      </c>
      <c r="L2122">
        <v>2.39</v>
      </c>
      <c r="M2122">
        <v>4.7</v>
      </c>
      <c r="N2122" t="s">
        <v>41</v>
      </c>
      <c r="O2122" t="s">
        <v>42</v>
      </c>
      <c r="P2122" t="s">
        <v>43</v>
      </c>
      <c r="Q2122">
        <v>1849.7</v>
      </c>
      <c r="R2122">
        <v>0</v>
      </c>
      <c r="S2122">
        <v>1849.7</v>
      </c>
      <c r="T2122">
        <v>0</v>
      </c>
      <c r="U2122">
        <v>1849.7</v>
      </c>
      <c r="V2122">
        <v>33</v>
      </c>
      <c r="W2122">
        <v>8</v>
      </c>
      <c r="X2122" t="s">
        <v>35</v>
      </c>
      <c r="Y2122">
        <v>27.3</v>
      </c>
      <c r="Z2122">
        <v>504.97</v>
      </c>
      <c r="AA2122">
        <v>1</v>
      </c>
    </row>
    <row r="2123" spans="1:27" x14ac:dyDescent="0.25">
      <c r="A2123" t="s">
        <v>2202</v>
      </c>
      <c r="B2123" s="6">
        <v>45915</v>
      </c>
      <c r="C2123" t="s">
        <v>75</v>
      </c>
      <c r="D2123" t="s">
        <v>54</v>
      </c>
      <c r="E2123" t="s">
        <v>47</v>
      </c>
      <c r="F2123" t="s">
        <v>73</v>
      </c>
      <c r="G2123" t="s">
        <v>144</v>
      </c>
      <c r="H2123">
        <v>4</v>
      </c>
      <c r="I2123">
        <v>218.39</v>
      </c>
      <c r="J2123">
        <v>10</v>
      </c>
      <c r="K2123">
        <v>31</v>
      </c>
      <c r="L2123">
        <v>1.78</v>
      </c>
      <c r="M2123">
        <v>4.3</v>
      </c>
      <c r="N2123" t="s">
        <v>68</v>
      </c>
      <c r="O2123" t="s">
        <v>42</v>
      </c>
      <c r="P2123" t="s">
        <v>64</v>
      </c>
      <c r="Q2123">
        <v>873.56</v>
      </c>
      <c r="R2123">
        <v>87.36</v>
      </c>
      <c r="S2123">
        <v>786.2</v>
      </c>
      <c r="T2123">
        <v>0</v>
      </c>
      <c r="U2123">
        <v>786.2</v>
      </c>
      <c r="V2123">
        <v>22</v>
      </c>
      <c r="W2123">
        <v>9</v>
      </c>
      <c r="X2123" t="s">
        <v>35</v>
      </c>
      <c r="Y2123">
        <v>27.1</v>
      </c>
      <c r="Z2123">
        <v>213.06</v>
      </c>
      <c r="AA2123">
        <v>1</v>
      </c>
    </row>
    <row r="2124" spans="1:27" x14ac:dyDescent="0.25">
      <c r="A2124" t="s">
        <v>2203</v>
      </c>
      <c r="B2124" s="6">
        <v>45915</v>
      </c>
      <c r="C2124" t="s">
        <v>80</v>
      </c>
      <c r="D2124" t="s">
        <v>46</v>
      </c>
      <c r="E2124" t="s">
        <v>47</v>
      </c>
      <c r="F2124" t="s">
        <v>76</v>
      </c>
      <c r="G2124" t="s">
        <v>89</v>
      </c>
      <c r="H2124">
        <v>2</v>
      </c>
      <c r="I2124">
        <v>272.43</v>
      </c>
      <c r="J2124">
        <v>15</v>
      </c>
      <c r="K2124">
        <v>17</v>
      </c>
      <c r="L2124">
        <v>6.09</v>
      </c>
      <c r="M2124">
        <v>4.0999999999999996</v>
      </c>
      <c r="N2124" t="s">
        <v>41</v>
      </c>
      <c r="O2124" t="s">
        <v>42</v>
      </c>
      <c r="P2124" t="s">
        <v>51</v>
      </c>
      <c r="Q2124">
        <v>544.86</v>
      </c>
      <c r="R2124">
        <v>81.73</v>
      </c>
      <c r="S2124">
        <v>463.13</v>
      </c>
      <c r="T2124">
        <v>0</v>
      </c>
      <c r="U2124">
        <v>463.13</v>
      </c>
      <c r="V2124">
        <v>20</v>
      </c>
      <c r="W2124">
        <v>0</v>
      </c>
      <c r="X2124" t="s">
        <v>44</v>
      </c>
      <c r="Y2124">
        <v>12.5</v>
      </c>
      <c r="Z2124">
        <v>57.89</v>
      </c>
      <c r="AA2124">
        <v>0</v>
      </c>
    </row>
    <row r="2125" spans="1:27" x14ac:dyDescent="0.25">
      <c r="A2125" t="s">
        <v>2204</v>
      </c>
      <c r="B2125" s="6">
        <v>45915</v>
      </c>
      <c r="C2125" t="s">
        <v>75</v>
      </c>
      <c r="D2125" t="s">
        <v>38</v>
      </c>
      <c r="E2125" t="s">
        <v>47</v>
      </c>
      <c r="F2125" t="s">
        <v>93</v>
      </c>
      <c r="G2125" t="s">
        <v>67</v>
      </c>
      <c r="H2125">
        <v>3</v>
      </c>
      <c r="I2125">
        <v>328.8</v>
      </c>
      <c r="J2125">
        <v>5</v>
      </c>
      <c r="K2125">
        <v>42</v>
      </c>
      <c r="L2125">
        <v>6.04</v>
      </c>
      <c r="M2125">
        <v>4.0999999999999996</v>
      </c>
      <c r="N2125" t="s">
        <v>50</v>
      </c>
      <c r="O2125" t="s">
        <v>42</v>
      </c>
      <c r="P2125" t="s">
        <v>56</v>
      </c>
      <c r="Q2125">
        <v>986.4</v>
      </c>
      <c r="R2125">
        <v>49.32</v>
      </c>
      <c r="S2125">
        <v>937.08</v>
      </c>
      <c r="T2125">
        <v>0</v>
      </c>
      <c r="U2125">
        <v>937.08</v>
      </c>
      <c r="V2125">
        <v>17</v>
      </c>
      <c r="W2125">
        <v>25</v>
      </c>
      <c r="X2125" t="s">
        <v>35</v>
      </c>
      <c r="Y2125">
        <v>11.1</v>
      </c>
      <c r="Z2125">
        <v>104.02</v>
      </c>
      <c r="AA2125">
        <v>1</v>
      </c>
    </row>
    <row r="2126" spans="1:27" x14ac:dyDescent="0.25">
      <c r="A2126" t="s">
        <v>2205</v>
      </c>
      <c r="B2126" s="6">
        <v>45916</v>
      </c>
      <c r="C2126" t="s">
        <v>84</v>
      </c>
      <c r="D2126" t="s">
        <v>28</v>
      </c>
      <c r="E2126" t="s">
        <v>47</v>
      </c>
      <c r="F2126" t="s">
        <v>39</v>
      </c>
      <c r="G2126" t="s">
        <v>98</v>
      </c>
      <c r="H2126">
        <v>3</v>
      </c>
      <c r="I2126">
        <v>367.52</v>
      </c>
      <c r="J2126">
        <v>25</v>
      </c>
      <c r="K2126">
        <v>28</v>
      </c>
      <c r="L2126">
        <v>7.26</v>
      </c>
      <c r="M2126">
        <v>4.3</v>
      </c>
      <c r="N2126" t="s">
        <v>50</v>
      </c>
      <c r="O2126" t="s">
        <v>42</v>
      </c>
      <c r="P2126" t="s">
        <v>51</v>
      </c>
      <c r="Q2126">
        <v>1102.56</v>
      </c>
      <c r="R2126">
        <v>275.64</v>
      </c>
      <c r="S2126">
        <v>826.92</v>
      </c>
      <c r="T2126">
        <v>0</v>
      </c>
      <c r="U2126">
        <v>826.92</v>
      </c>
      <c r="V2126">
        <v>27</v>
      </c>
      <c r="W2126">
        <v>1</v>
      </c>
      <c r="X2126" t="s">
        <v>44</v>
      </c>
      <c r="Y2126">
        <v>22.1</v>
      </c>
      <c r="Z2126">
        <v>182.75</v>
      </c>
      <c r="AA2126">
        <v>0</v>
      </c>
    </row>
    <row r="2127" spans="1:27" x14ac:dyDescent="0.25">
      <c r="A2127" t="s">
        <v>2206</v>
      </c>
      <c r="B2127" s="6">
        <v>45916</v>
      </c>
      <c r="C2127" t="s">
        <v>27</v>
      </c>
      <c r="D2127" t="s">
        <v>54</v>
      </c>
      <c r="E2127" t="s">
        <v>47</v>
      </c>
      <c r="F2127" t="s">
        <v>111</v>
      </c>
      <c r="G2127" t="s">
        <v>63</v>
      </c>
      <c r="H2127">
        <v>4</v>
      </c>
      <c r="I2127">
        <v>92.8</v>
      </c>
      <c r="J2127">
        <v>10</v>
      </c>
      <c r="K2127">
        <v>21</v>
      </c>
      <c r="L2127">
        <v>3.72</v>
      </c>
      <c r="M2127">
        <v>3.5</v>
      </c>
      <c r="N2127" t="s">
        <v>32</v>
      </c>
      <c r="O2127" t="s">
        <v>42</v>
      </c>
      <c r="P2127" t="s">
        <v>64</v>
      </c>
      <c r="Q2127">
        <v>371.2</v>
      </c>
      <c r="R2127">
        <v>37.119999999999997</v>
      </c>
      <c r="S2127">
        <v>334.08</v>
      </c>
      <c r="T2127">
        <v>0</v>
      </c>
      <c r="U2127">
        <v>334.08</v>
      </c>
      <c r="V2127">
        <v>15</v>
      </c>
      <c r="W2127">
        <v>6</v>
      </c>
      <c r="X2127" t="s">
        <v>35</v>
      </c>
      <c r="Y2127">
        <v>30.1</v>
      </c>
      <c r="Z2127">
        <v>100.56</v>
      </c>
      <c r="AA2127">
        <v>1</v>
      </c>
    </row>
    <row r="2128" spans="1:27" x14ac:dyDescent="0.25">
      <c r="A2128" t="s">
        <v>2207</v>
      </c>
      <c r="B2128" s="6">
        <v>45916</v>
      </c>
      <c r="C2128" t="s">
        <v>27</v>
      </c>
      <c r="D2128" t="s">
        <v>54</v>
      </c>
      <c r="E2128" t="s">
        <v>47</v>
      </c>
      <c r="F2128" t="s">
        <v>86</v>
      </c>
      <c r="G2128" t="s">
        <v>78</v>
      </c>
      <c r="H2128">
        <v>6</v>
      </c>
      <c r="I2128">
        <v>117.75</v>
      </c>
      <c r="J2128">
        <v>25</v>
      </c>
      <c r="K2128">
        <v>23</v>
      </c>
      <c r="L2128">
        <v>0.99</v>
      </c>
      <c r="M2128">
        <v>3.4</v>
      </c>
      <c r="N2128" t="s">
        <v>32</v>
      </c>
      <c r="O2128" t="s">
        <v>42</v>
      </c>
      <c r="P2128" t="s">
        <v>43</v>
      </c>
      <c r="Q2128">
        <v>706.5</v>
      </c>
      <c r="R2128">
        <v>176.62</v>
      </c>
      <c r="S2128">
        <v>529.88</v>
      </c>
      <c r="T2128">
        <v>0</v>
      </c>
      <c r="U2128">
        <v>529.88</v>
      </c>
      <c r="V2128">
        <v>31</v>
      </c>
      <c r="W2128">
        <v>0</v>
      </c>
      <c r="X2128" t="s">
        <v>44</v>
      </c>
      <c r="Y2128">
        <v>8.9</v>
      </c>
      <c r="Z2128">
        <v>47.16</v>
      </c>
      <c r="AA2128">
        <v>0</v>
      </c>
    </row>
    <row r="2129" spans="1:27" x14ac:dyDescent="0.25">
      <c r="A2129" t="s">
        <v>2208</v>
      </c>
      <c r="B2129" s="6">
        <v>45916</v>
      </c>
      <c r="C2129" t="s">
        <v>37</v>
      </c>
      <c r="D2129" t="s">
        <v>54</v>
      </c>
      <c r="E2129" t="s">
        <v>47</v>
      </c>
      <c r="F2129" t="s">
        <v>81</v>
      </c>
      <c r="G2129" t="s">
        <v>89</v>
      </c>
      <c r="H2129">
        <v>2</v>
      </c>
      <c r="I2129">
        <v>189.51</v>
      </c>
      <c r="J2129">
        <v>20</v>
      </c>
      <c r="K2129">
        <v>27</v>
      </c>
      <c r="L2129">
        <v>3.52</v>
      </c>
      <c r="M2129">
        <v>4.4000000000000004</v>
      </c>
      <c r="N2129" t="s">
        <v>50</v>
      </c>
      <c r="O2129" t="s">
        <v>42</v>
      </c>
      <c r="P2129" t="s">
        <v>56</v>
      </c>
      <c r="Q2129">
        <v>379.02</v>
      </c>
      <c r="R2129">
        <v>75.8</v>
      </c>
      <c r="S2129">
        <v>303.22000000000003</v>
      </c>
      <c r="T2129">
        <v>0</v>
      </c>
      <c r="U2129">
        <v>303.22000000000003</v>
      </c>
      <c r="V2129">
        <v>42</v>
      </c>
      <c r="W2129">
        <v>0</v>
      </c>
      <c r="X2129" t="s">
        <v>44</v>
      </c>
      <c r="Y2129">
        <v>18.7</v>
      </c>
      <c r="Z2129">
        <v>56.7</v>
      </c>
      <c r="AA2129">
        <v>0</v>
      </c>
    </row>
    <row r="2130" spans="1:27" x14ac:dyDescent="0.25">
      <c r="A2130" t="s">
        <v>2209</v>
      </c>
      <c r="B2130" s="6">
        <v>45916</v>
      </c>
      <c r="C2130" t="s">
        <v>88</v>
      </c>
      <c r="D2130" t="s">
        <v>28</v>
      </c>
      <c r="E2130" t="s">
        <v>47</v>
      </c>
      <c r="F2130" t="s">
        <v>73</v>
      </c>
      <c r="G2130" t="s">
        <v>119</v>
      </c>
      <c r="H2130">
        <v>1</v>
      </c>
      <c r="I2130">
        <v>464.52</v>
      </c>
      <c r="J2130">
        <v>15</v>
      </c>
      <c r="K2130">
        <v>24</v>
      </c>
      <c r="L2130">
        <v>2.17</v>
      </c>
      <c r="M2130">
        <v>4.5</v>
      </c>
      <c r="N2130" t="s">
        <v>50</v>
      </c>
      <c r="O2130" t="s">
        <v>42</v>
      </c>
      <c r="P2130" t="s">
        <v>43</v>
      </c>
      <c r="Q2130">
        <v>464.52</v>
      </c>
      <c r="R2130">
        <v>69.680000000000007</v>
      </c>
      <c r="S2130">
        <v>394.84</v>
      </c>
      <c r="T2130">
        <v>0</v>
      </c>
      <c r="U2130">
        <v>394.84</v>
      </c>
      <c r="V2130">
        <v>17</v>
      </c>
      <c r="W2130">
        <v>7</v>
      </c>
      <c r="X2130" t="s">
        <v>35</v>
      </c>
      <c r="Y2130">
        <v>26.3</v>
      </c>
      <c r="Z2130">
        <v>103.84</v>
      </c>
      <c r="AA2130">
        <v>1</v>
      </c>
    </row>
    <row r="2131" spans="1:27" x14ac:dyDescent="0.25">
      <c r="A2131" t="s">
        <v>2210</v>
      </c>
      <c r="B2131" s="6">
        <v>45916</v>
      </c>
      <c r="C2131" t="s">
        <v>84</v>
      </c>
      <c r="D2131" t="s">
        <v>46</v>
      </c>
      <c r="E2131" t="s">
        <v>47</v>
      </c>
      <c r="F2131" t="s">
        <v>86</v>
      </c>
      <c r="G2131" t="s">
        <v>136</v>
      </c>
      <c r="H2131">
        <v>7</v>
      </c>
      <c r="I2131">
        <v>350.43</v>
      </c>
      <c r="J2131">
        <v>5</v>
      </c>
      <c r="K2131">
        <v>42</v>
      </c>
      <c r="L2131">
        <v>2.42</v>
      </c>
      <c r="M2131">
        <v>4.0999999999999996</v>
      </c>
      <c r="N2131" t="s">
        <v>60</v>
      </c>
      <c r="O2131" t="s">
        <v>33</v>
      </c>
      <c r="P2131" t="s">
        <v>43</v>
      </c>
      <c r="Q2131">
        <v>2453.0100000000002</v>
      </c>
      <c r="R2131">
        <v>122.65</v>
      </c>
      <c r="S2131">
        <v>0</v>
      </c>
      <c r="T2131">
        <v>0</v>
      </c>
      <c r="U2131">
        <v>0</v>
      </c>
      <c r="V2131">
        <v>25</v>
      </c>
      <c r="W2131">
        <v>17</v>
      </c>
      <c r="X2131" t="s">
        <v>35</v>
      </c>
      <c r="Y2131">
        <v>20.3</v>
      </c>
      <c r="Z2131">
        <v>0</v>
      </c>
      <c r="AA2131">
        <v>1</v>
      </c>
    </row>
    <row r="2132" spans="1:27" x14ac:dyDescent="0.25">
      <c r="A2132" t="s">
        <v>2211</v>
      </c>
      <c r="B2132" s="6">
        <v>45916</v>
      </c>
      <c r="C2132" t="s">
        <v>53</v>
      </c>
      <c r="D2132" t="s">
        <v>66</v>
      </c>
      <c r="E2132" t="s">
        <v>47</v>
      </c>
      <c r="F2132" t="s">
        <v>76</v>
      </c>
      <c r="G2132" t="s">
        <v>89</v>
      </c>
      <c r="H2132">
        <v>6</v>
      </c>
      <c r="I2132">
        <v>401.42</v>
      </c>
      <c r="J2132">
        <v>15</v>
      </c>
      <c r="K2132">
        <v>43</v>
      </c>
      <c r="L2132">
        <v>1.81</v>
      </c>
      <c r="M2132">
        <v>4.9000000000000004</v>
      </c>
      <c r="N2132" t="s">
        <v>68</v>
      </c>
      <c r="O2132" t="s">
        <v>33</v>
      </c>
      <c r="P2132" t="s">
        <v>43</v>
      </c>
      <c r="Q2132">
        <v>2408.52</v>
      </c>
      <c r="R2132">
        <v>361.28</v>
      </c>
      <c r="S2132">
        <v>0</v>
      </c>
      <c r="T2132">
        <v>0</v>
      </c>
      <c r="U2132">
        <v>0</v>
      </c>
      <c r="V2132">
        <v>20</v>
      </c>
      <c r="W2132">
        <v>23</v>
      </c>
      <c r="X2132" t="s">
        <v>35</v>
      </c>
      <c r="Y2132">
        <v>8.3000000000000007</v>
      </c>
      <c r="Z2132">
        <v>0</v>
      </c>
      <c r="AA2132">
        <v>1</v>
      </c>
    </row>
    <row r="2133" spans="1:27" x14ac:dyDescent="0.25">
      <c r="A2133" t="s">
        <v>2212</v>
      </c>
      <c r="B2133" s="6">
        <v>45916</v>
      </c>
      <c r="C2133" t="s">
        <v>37</v>
      </c>
      <c r="D2133" t="s">
        <v>28</v>
      </c>
      <c r="E2133" t="s">
        <v>47</v>
      </c>
      <c r="F2133" t="s">
        <v>48</v>
      </c>
      <c r="G2133" t="s">
        <v>98</v>
      </c>
      <c r="H2133">
        <v>3</v>
      </c>
      <c r="I2133">
        <v>458.97</v>
      </c>
      <c r="J2133">
        <v>10</v>
      </c>
      <c r="K2133">
        <v>26</v>
      </c>
      <c r="L2133">
        <v>4.07</v>
      </c>
      <c r="M2133">
        <v>4.7</v>
      </c>
      <c r="N2133" t="s">
        <v>60</v>
      </c>
      <c r="O2133" t="s">
        <v>42</v>
      </c>
      <c r="P2133" t="s">
        <v>56</v>
      </c>
      <c r="Q2133">
        <v>1376.91</v>
      </c>
      <c r="R2133">
        <v>137.69</v>
      </c>
      <c r="S2133">
        <v>1239.22</v>
      </c>
      <c r="T2133">
        <v>0</v>
      </c>
      <c r="U2133">
        <v>1239.22</v>
      </c>
      <c r="V2133">
        <v>26</v>
      </c>
      <c r="W2133">
        <v>0</v>
      </c>
      <c r="X2133" t="s">
        <v>44</v>
      </c>
      <c r="Y2133">
        <v>21.2</v>
      </c>
      <c r="Z2133">
        <v>262.70999999999998</v>
      </c>
      <c r="AA2133">
        <v>0</v>
      </c>
    </row>
    <row r="2134" spans="1:27" x14ac:dyDescent="0.25">
      <c r="A2134" t="s">
        <v>2213</v>
      </c>
      <c r="B2134" s="6">
        <v>45916</v>
      </c>
      <c r="C2134" t="s">
        <v>37</v>
      </c>
      <c r="D2134" t="s">
        <v>66</v>
      </c>
      <c r="E2134" t="s">
        <v>29</v>
      </c>
      <c r="F2134" t="s">
        <v>73</v>
      </c>
      <c r="G2134" t="s">
        <v>31</v>
      </c>
      <c r="H2134">
        <v>1</v>
      </c>
      <c r="I2134">
        <v>347.26</v>
      </c>
      <c r="J2134">
        <v>5</v>
      </c>
      <c r="K2134">
        <v>28</v>
      </c>
      <c r="L2134">
        <v>4.53</v>
      </c>
      <c r="M2134">
        <v>3.7</v>
      </c>
      <c r="N2134" t="s">
        <v>68</v>
      </c>
      <c r="O2134" t="s">
        <v>42</v>
      </c>
      <c r="P2134" t="s">
        <v>43</v>
      </c>
      <c r="Q2134">
        <v>347.26</v>
      </c>
      <c r="R2134">
        <v>17.36</v>
      </c>
      <c r="S2134">
        <v>329.9</v>
      </c>
      <c r="T2134">
        <v>0</v>
      </c>
      <c r="U2134">
        <v>329.9</v>
      </c>
      <c r="V2134">
        <v>39</v>
      </c>
      <c r="W2134">
        <v>0</v>
      </c>
      <c r="X2134" t="s">
        <v>44</v>
      </c>
      <c r="Y2134">
        <v>23.8</v>
      </c>
      <c r="Z2134">
        <v>78.52</v>
      </c>
      <c r="AA2134">
        <v>0</v>
      </c>
    </row>
    <row r="2135" spans="1:27" x14ac:dyDescent="0.25">
      <c r="A2135" t="s">
        <v>2214</v>
      </c>
      <c r="B2135" s="6">
        <v>45916</v>
      </c>
      <c r="C2135" t="s">
        <v>53</v>
      </c>
      <c r="D2135" t="s">
        <v>54</v>
      </c>
      <c r="E2135" t="s">
        <v>29</v>
      </c>
      <c r="F2135" t="s">
        <v>86</v>
      </c>
      <c r="G2135" t="s">
        <v>31</v>
      </c>
      <c r="H2135">
        <v>2</v>
      </c>
      <c r="I2135">
        <v>345.7</v>
      </c>
      <c r="J2135">
        <v>20</v>
      </c>
      <c r="K2135">
        <v>24</v>
      </c>
      <c r="L2135">
        <v>3.4</v>
      </c>
      <c r="M2135">
        <v>4.4000000000000004</v>
      </c>
      <c r="N2135" t="s">
        <v>32</v>
      </c>
      <c r="O2135" t="s">
        <v>42</v>
      </c>
      <c r="P2135" t="s">
        <v>64</v>
      </c>
      <c r="Q2135">
        <v>691.4</v>
      </c>
      <c r="R2135">
        <v>138.28</v>
      </c>
      <c r="S2135">
        <v>553.12</v>
      </c>
      <c r="T2135">
        <v>0</v>
      </c>
      <c r="U2135">
        <v>553.12</v>
      </c>
      <c r="V2135">
        <v>34</v>
      </c>
      <c r="W2135">
        <v>0</v>
      </c>
      <c r="X2135" t="s">
        <v>44</v>
      </c>
      <c r="Y2135">
        <v>21.2</v>
      </c>
      <c r="Z2135">
        <v>117.26</v>
      </c>
      <c r="AA2135">
        <v>0</v>
      </c>
    </row>
    <row r="2136" spans="1:27" x14ac:dyDescent="0.25">
      <c r="A2136" t="s">
        <v>2215</v>
      </c>
      <c r="B2136" s="6">
        <v>45917</v>
      </c>
      <c r="C2136" t="s">
        <v>84</v>
      </c>
      <c r="D2136" t="s">
        <v>54</v>
      </c>
      <c r="E2136" t="s">
        <v>29</v>
      </c>
      <c r="F2136" t="s">
        <v>93</v>
      </c>
      <c r="G2136" t="s">
        <v>40</v>
      </c>
      <c r="H2136">
        <v>1</v>
      </c>
      <c r="I2136">
        <v>238.37</v>
      </c>
      <c r="J2136">
        <v>15</v>
      </c>
      <c r="K2136">
        <v>13</v>
      </c>
      <c r="L2136">
        <v>5.97</v>
      </c>
      <c r="M2136">
        <v>4.5999999999999996</v>
      </c>
      <c r="N2136" t="s">
        <v>68</v>
      </c>
      <c r="O2136" t="s">
        <v>42</v>
      </c>
      <c r="P2136" t="s">
        <v>51</v>
      </c>
      <c r="Q2136">
        <v>238.37</v>
      </c>
      <c r="R2136">
        <v>35.76</v>
      </c>
      <c r="S2136">
        <v>202.61</v>
      </c>
      <c r="T2136">
        <v>20</v>
      </c>
      <c r="U2136">
        <v>222.61</v>
      </c>
      <c r="V2136">
        <v>29</v>
      </c>
      <c r="W2136">
        <v>0</v>
      </c>
      <c r="X2136" t="s">
        <v>44</v>
      </c>
      <c r="Y2136">
        <v>25.4</v>
      </c>
      <c r="Z2136">
        <v>51.46</v>
      </c>
      <c r="AA2136">
        <v>0</v>
      </c>
    </row>
    <row r="2137" spans="1:27" x14ac:dyDescent="0.25">
      <c r="A2137" t="s">
        <v>2216</v>
      </c>
      <c r="B2137" s="6">
        <v>45917</v>
      </c>
      <c r="C2137" t="s">
        <v>37</v>
      </c>
      <c r="D2137" t="s">
        <v>54</v>
      </c>
      <c r="E2137" t="s">
        <v>47</v>
      </c>
      <c r="F2137" t="s">
        <v>30</v>
      </c>
      <c r="G2137" t="s">
        <v>119</v>
      </c>
      <c r="H2137">
        <v>5</v>
      </c>
      <c r="I2137">
        <v>250.26</v>
      </c>
      <c r="J2137">
        <v>15</v>
      </c>
      <c r="K2137">
        <v>26</v>
      </c>
      <c r="L2137">
        <v>7.91</v>
      </c>
      <c r="M2137">
        <v>3.7</v>
      </c>
      <c r="N2137" t="s">
        <v>60</v>
      </c>
      <c r="O2137" t="s">
        <v>42</v>
      </c>
      <c r="P2137" t="s">
        <v>43</v>
      </c>
      <c r="Q2137">
        <v>1251.3</v>
      </c>
      <c r="R2137">
        <v>187.7</v>
      </c>
      <c r="S2137">
        <v>1063.5999999999999</v>
      </c>
      <c r="T2137">
        <v>0</v>
      </c>
      <c r="U2137">
        <v>1063.5999999999999</v>
      </c>
      <c r="V2137">
        <v>22</v>
      </c>
      <c r="W2137">
        <v>4</v>
      </c>
      <c r="X2137" t="s">
        <v>44</v>
      </c>
      <c r="Y2137">
        <v>28</v>
      </c>
      <c r="Z2137">
        <v>297.81</v>
      </c>
      <c r="AA2137">
        <v>0</v>
      </c>
    </row>
    <row r="2138" spans="1:27" x14ac:dyDescent="0.25">
      <c r="A2138" t="s">
        <v>2217</v>
      </c>
      <c r="B2138" s="6">
        <v>45917</v>
      </c>
      <c r="C2138" t="s">
        <v>84</v>
      </c>
      <c r="D2138" t="s">
        <v>38</v>
      </c>
      <c r="E2138" t="s">
        <v>47</v>
      </c>
      <c r="F2138" t="s">
        <v>81</v>
      </c>
      <c r="G2138" t="s">
        <v>117</v>
      </c>
      <c r="H2138">
        <v>6</v>
      </c>
      <c r="I2138">
        <v>148.26</v>
      </c>
      <c r="J2138">
        <v>5</v>
      </c>
      <c r="K2138">
        <v>31</v>
      </c>
      <c r="L2138">
        <v>5.55</v>
      </c>
      <c r="M2138">
        <v>3.9</v>
      </c>
      <c r="N2138" t="s">
        <v>50</v>
      </c>
      <c r="O2138" t="s">
        <v>42</v>
      </c>
      <c r="P2138" t="s">
        <v>64</v>
      </c>
      <c r="Q2138">
        <v>889.56</v>
      </c>
      <c r="R2138">
        <v>44.48</v>
      </c>
      <c r="S2138">
        <v>845.08</v>
      </c>
      <c r="T2138">
        <v>0</v>
      </c>
      <c r="U2138">
        <v>845.08</v>
      </c>
      <c r="V2138">
        <v>37</v>
      </c>
      <c r="W2138">
        <v>0</v>
      </c>
      <c r="X2138" t="s">
        <v>44</v>
      </c>
      <c r="Y2138">
        <v>17.3</v>
      </c>
      <c r="Z2138">
        <v>146.19999999999999</v>
      </c>
      <c r="AA2138">
        <v>0</v>
      </c>
    </row>
    <row r="2139" spans="1:27" x14ac:dyDescent="0.25">
      <c r="A2139" t="s">
        <v>2218</v>
      </c>
      <c r="B2139" s="6">
        <v>45917</v>
      </c>
      <c r="C2139" t="s">
        <v>75</v>
      </c>
      <c r="D2139" t="s">
        <v>46</v>
      </c>
      <c r="E2139" t="s">
        <v>29</v>
      </c>
      <c r="F2139" t="s">
        <v>93</v>
      </c>
      <c r="G2139" t="s">
        <v>40</v>
      </c>
      <c r="H2139">
        <v>7</v>
      </c>
      <c r="I2139">
        <v>370.13</v>
      </c>
      <c r="J2139">
        <v>15</v>
      </c>
      <c r="K2139">
        <v>32</v>
      </c>
      <c r="L2139">
        <v>6.52</v>
      </c>
      <c r="M2139">
        <v>4.2</v>
      </c>
      <c r="N2139" t="s">
        <v>68</v>
      </c>
      <c r="O2139" t="s">
        <v>42</v>
      </c>
      <c r="P2139" t="s">
        <v>34</v>
      </c>
      <c r="Q2139">
        <v>2590.91</v>
      </c>
      <c r="R2139">
        <v>388.64</v>
      </c>
      <c r="S2139">
        <v>2202.27</v>
      </c>
      <c r="T2139">
        <v>0</v>
      </c>
      <c r="U2139">
        <v>2202.27</v>
      </c>
      <c r="V2139">
        <v>40</v>
      </c>
      <c r="W2139">
        <v>0</v>
      </c>
      <c r="X2139" t="s">
        <v>44</v>
      </c>
      <c r="Y2139">
        <v>9.4</v>
      </c>
      <c r="Z2139">
        <v>207.01</v>
      </c>
      <c r="AA2139">
        <v>0</v>
      </c>
    </row>
    <row r="2140" spans="1:27" x14ac:dyDescent="0.25">
      <c r="A2140" t="s">
        <v>2219</v>
      </c>
      <c r="B2140" s="6">
        <v>45917</v>
      </c>
      <c r="C2140" t="s">
        <v>37</v>
      </c>
      <c r="D2140" t="s">
        <v>28</v>
      </c>
      <c r="E2140" t="s">
        <v>47</v>
      </c>
      <c r="F2140" t="s">
        <v>93</v>
      </c>
      <c r="G2140" t="s">
        <v>117</v>
      </c>
      <c r="H2140">
        <v>4</v>
      </c>
      <c r="I2140">
        <v>134.03</v>
      </c>
      <c r="J2140">
        <v>5</v>
      </c>
      <c r="K2140">
        <v>21</v>
      </c>
      <c r="L2140">
        <v>6.04</v>
      </c>
      <c r="M2140">
        <v>4.8</v>
      </c>
      <c r="N2140" t="s">
        <v>60</v>
      </c>
      <c r="O2140" t="s">
        <v>42</v>
      </c>
      <c r="P2140" t="s">
        <v>51</v>
      </c>
      <c r="Q2140">
        <v>536.12</v>
      </c>
      <c r="R2140">
        <v>26.81</v>
      </c>
      <c r="S2140">
        <v>509.31</v>
      </c>
      <c r="T2140">
        <v>0</v>
      </c>
      <c r="U2140">
        <v>509.31</v>
      </c>
      <c r="V2140">
        <v>16</v>
      </c>
      <c r="W2140">
        <v>5</v>
      </c>
      <c r="X2140" t="s">
        <v>44</v>
      </c>
      <c r="Y2140">
        <v>9.5</v>
      </c>
      <c r="Z2140">
        <v>48.38</v>
      </c>
      <c r="AA2140">
        <v>0</v>
      </c>
    </row>
    <row r="2141" spans="1:27" x14ac:dyDescent="0.25">
      <c r="A2141" t="s">
        <v>2220</v>
      </c>
      <c r="B2141" s="6">
        <v>45917</v>
      </c>
      <c r="C2141" t="s">
        <v>75</v>
      </c>
      <c r="D2141" t="s">
        <v>28</v>
      </c>
      <c r="E2141" t="s">
        <v>29</v>
      </c>
      <c r="F2141" t="s">
        <v>93</v>
      </c>
      <c r="G2141" t="s">
        <v>49</v>
      </c>
      <c r="H2141">
        <v>6</v>
      </c>
      <c r="I2141">
        <v>268.08999999999997</v>
      </c>
      <c r="J2141">
        <v>25</v>
      </c>
      <c r="K2141">
        <v>10</v>
      </c>
      <c r="L2141">
        <v>7.87</v>
      </c>
      <c r="M2141">
        <v>3.1</v>
      </c>
      <c r="N2141" t="s">
        <v>41</v>
      </c>
      <c r="O2141" t="s">
        <v>42</v>
      </c>
      <c r="P2141" t="s">
        <v>43</v>
      </c>
      <c r="Q2141">
        <v>1608.54</v>
      </c>
      <c r="R2141">
        <v>402.14</v>
      </c>
      <c r="S2141">
        <v>1206.4000000000001</v>
      </c>
      <c r="T2141">
        <v>0</v>
      </c>
      <c r="U2141">
        <v>1206.4000000000001</v>
      </c>
      <c r="V2141">
        <v>25</v>
      </c>
      <c r="W2141">
        <v>0</v>
      </c>
      <c r="X2141" t="s">
        <v>44</v>
      </c>
      <c r="Y2141">
        <v>24.5</v>
      </c>
      <c r="Z2141">
        <v>295.57</v>
      </c>
      <c r="AA2141">
        <v>0</v>
      </c>
    </row>
    <row r="2142" spans="1:27" x14ac:dyDescent="0.25">
      <c r="A2142" t="s">
        <v>2221</v>
      </c>
      <c r="B2142" s="6">
        <v>45917</v>
      </c>
      <c r="C2142" t="s">
        <v>58</v>
      </c>
      <c r="D2142" t="s">
        <v>28</v>
      </c>
      <c r="E2142" t="s">
        <v>29</v>
      </c>
      <c r="F2142" t="s">
        <v>81</v>
      </c>
      <c r="G2142" t="s">
        <v>55</v>
      </c>
      <c r="H2142">
        <v>6</v>
      </c>
      <c r="I2142">
        <v>181.26</v>
      </c>
      <c r="J2142">
        <v>15</v>
      </c>
      <c r="K2142">
        <v>30</v>
      </c>
      <c r="L2142">
        <v>3.3</v>
      </c>
      <c r="M2142">
        <v>3.5</v>
      </c>
      <c r="N2142" t="s">
        <v>50</v>
      </c>
      <c r="O2142" t="s">
        <v>33</v>
      </c>
      <c r="P2142" t="s">
        <v>64</v>
      </c>
      <c r="Q2142">
        <v>1087.56</v>
      </c>
      <c r="R2142">
        <v>163.13</v>
      </c>
      <c r="S2142">
        <v>0</v>
      </c>
      <c r="T2142">
        <v>0</v>
      </c>
      <c r="U2142">
        <v>0</v>
      </c>
      <c r="V2142">
        <v>32</v>
      </c>
      <c r="W2142">
        <v>0</v>
      </c>
      <c r="X2142" t="s">
        <v>44</v>
      </c>
      <c r="Y2142">
        <v>8.3000000000000007</v>
      </c>
      <c r="Z2142">
        <v>0</v>
      </c>
      <c r="AA2142">
        <v>0</v>
      </c>
    </row>
    <row r="2143" spans="1:27" x14ac:dyDescent="0.25">
      <c r="A2143" t="s">
        <v>2222</v>
      </c>
      <c r="B2143" s="6">
        <v>45917</v>
      </c>
      <c r="C2143" t="s">
        <v>27</v>
      </c>
      <c r="D2143" t="s">
        <v>66</v>
      </c>
      <c r="E2143" t="s">
        <v>47</v>
      </c>
      <c r="F2143" t="s">
        <v>39</v>
      </c>
      <c r="G2143" t="s">
        <v>136</v>
      </c>
      <c r="H2143">
        <v>1</v>
      </c>
      <c r="I2143">
        <v>422.48</v>
      </c>
      <c r="J2143">
        <v>0</v>
      </c>
      <c r="K2143">
        <v>38</v>
      </c>
      <c r="L2143">
        <v>1.43</v>
      </c>
      <c r="M2143">
        <v>4.7</v>
      </c>
      <c r="N2143" t="s">
        <v>32</v>
      </c>
      <c r="O2143" t="s">
        <v>42</v>
      </c>
      <c r="P2143" t="s">
        <v>34</v>
      </c>
      <c r="Q2143">
        <v>422.48</v>
      </c>
      <c r="R2143">
        <v>0</v>
      </c>
      <c r="S2143">
        <v>422.48</v>
      </c>
      <c r="T2143">
        <v>0</v>
      </c>
      <c r="U2143">
        <v>422.48</v>
      </c>
      <c r="V2143">
        <v>19</v>
      </c>
      <c r="W2143">
        <v>19</v>
      </c>
      <c r="X2143" t="s">
        <v>35</v>
      </c>
      <c r="Y2143">
        <v>31</v>
      </c>
      <c r="Z2143">
        <v>130.97</v>
      </c>
      <c r="AA2143">
        <v>1</v>
      </c>
    </row>
    <row r="2144" spans="1:27" x14ac:dyDescent="0.25">
      <c r="A2144" t="s">
        <v>2223</v>
      </c>
      <c r="B2144" s="6">
        <v>45917</v>
      </c>
      <c r="C2144" t="s">
        <v>75</v>
      </c>
      <c r="D2144" t="s">
        <v>38</v>
      </c>
      <c r="E2144" t="s">
        <v>47</v>
      </c>
      <c r="F2144" t="s">
        <v>48</v>
      </c>
      <c r="G2144" t="s">
        <v>67</v>
      </c>
      <c r="H2144">
        <v>7</v>
      </c>
      <c r="I2144">
        <v>75.61</v>
      </c>
      <c r="J2144">
        <v>5</v>
      </c>
      <c r="K2144">
        <v>35</v>
      </c>
      <c r="L2144">
        <v>4.25</v>
      </c>
      <c r="M2144">
        <v>3.9</v>
      </c>
      <c r="N2144" t="s">
        <v>50</v>
      </c>
      <c r="O2144" t="s">
        <v>42</v>
      </c>
      <c r="P2144" t="s">
        <v>34</v>
      </c>
      <c r="Q2144">
        <v>529.27</v>
      </c>
      <c r="R2144">
        <v>26.46</v>
      </c>
      <c r="S2144">
        <v>502.81</v>
      </c>
      <c r="T2144">
        <v>0</v>
      </c>
      <c r="U2144">
        <v>502.81</v>
      </c>
      <c r="V2144">
        <v>35</v>
      </c>
      <c r="W2144">
        <v>0</v>
      </c>
      <c r="X2144" t="s">
        <v>44</v>
      </c>
      <c r="Y2144">
        <v>27.8</v>
      </c>
      <c r="Z2144">
        <v>139.78</v>
      </c>
      <c r="AA2144">
        <v>0</v>
      </c>
    </row>
    <row r="2145" spans="1:27" x14ac:dyDescent="0.25">
      <c r="A2145" t="s">
        <v>2224</v>
      </c>
      <c r="B2145" s="6">
        <v>45918</v>
      </c>
      <c r="C2145" t="s">
        <v>80</v>
      </c>
      <c r="D2145" t="s">
        <v>54</v>
      </c>
      <c r="E2145" t="s">
        <v>29</v>
      </c>
      <c r="F2145" t="s">
        <v>39</v>
      </c>
      <c r="G2145" t="s">
        <v>136</v>
      </c>
      <c r="H2145">
        <v>7</v>
      </c>
      <c r="I2145">
        <v>370.03</v>
      </c>
      <c r="J2145">
        <v>20</v>
      </c>
      <c r="K2145">
        <v>25</v>
      </c>
      <c r="L2145">
        <v>6</v>
      </c>
      <c r="M2145">
        <v>4.0999999999999996</v>
      </c>
      <c r="N2145" t="s">
        <v>60</v>
      </c>
      <c r="O2145" t="s">
        <v>42</v>
      </c>
      <c r="P2145" t="s">
        <v>56</v>
      </c>
      <c r="Q2145">
        <v>2590.21</v>
      </c>
      <c r="R2145">
        <v>518.04</v>
      </c>
      <c r="S2145">
        <v>2072.17</v>
      </c>
      <c r="T2145">
        <v>0</v>
      </c>
      <c r="U2145">
        <v>2072.17</v>
      </c>
      <c r="V2145">
        <v>41</v>
      </c>
      <c r="W2145">
        <v>0</v>
      </c>
      <c r="X2145" t="s">
        <v>44</v>
      </c>
      <c r="Y2145">
        <v>31.5</v>
      </c>
      <c r="Z2145">
        <v>652.73</v>
      </c>
      <c r="AA2145">
        <v>0</v>
      </c>
    </row>
    <row r="2146" spans="1:27" x14ac:dyDescent="0.25">
      <c r="A2146" t="s">
        <v>2225</v>
      </c>
      <c r="B2146" s="6">
        <v>45918</v>
      </c>
      <c r="C2146" t="s">
        <v>37</v>
      </c>
      <c r="D2146" t="s">
        <v>28</v>
      </c>
      <c r="E2146" t="s">
        <v>47</v>
      </c>
      <c r="F2146" t="s">
        <v>30</v>
      </c>
      <c r="G2146" t="s">
        <v>63</v>
      </c>
      <c r="H2146">
        <v>1</v>
      </c>
      <c r="I2146">
        <v>391.11</v>
      </c>
      <c r="J2146">
        <v>10</v>
      </c>
      <c r="K2146">
        <v>39</v>
      </c>
      <c r="L2146">
        <v>2.2000000000000002</v>
      </c>
      <c r="M2146">
        <v>4.4000000000000004</v>
      </c>
      <c r="N2146" t="s">
        <v>32</v>
      </c>
      <c r="O2146" t="s">
        <v>42</v>
      </c>
      <c r="P2146" t="s">
        <v>64</v>
      </c>
      <c r="Q2146">
        <v>391.11</v>
      </c>
      <c r="R2146">
        <v>39.11</v>
      </c>
      <c r="S2146">
        <v>352</v>
      </c>
      <c r="T2146">
        <v>0</v>
      </c>
      <c r="U2146">
        <v>352</v>
      </c>
      <c r="V2146">
        <v>22</v>
      </c>
      <c r="W2146">
        <v>17</v>
      </c>
      <c r="X2146" t="s">
        <v>35</v>
      </c>
      <c r="Y2146">
        <v>30.9</v>
      </c>
      <c r="Z2146">
        <v>108.77</v>
      </c>
      <c r="AA2146">
        <v>1</v>
      </c>
    </row>
    <row r="2147" spans="1:27" x14ac:dyDescent="0.25">
      <c r="A2147" t="s">
        <v>2226</v>
      </c>
      <c r="B2147" s="6">
        <v>45918</v>
      </c>
      <c r="C2147" t="s">
        <v>27</v>
      </c>
      <c r="D2147" t="s">
        <v>66</v>
      </c>
      <c r="E2147" t="s">
        <v>47</v>
      </c>
      <c r="F2147" t="s">
        <v>81</v>
      </c>
      <c r="G2147" t="s">
        <v>82</v>
      </c>
      <c r="H2147">
        <v>7</v>
      </c>
      <c r="I2147">
        <v>151.19999999999999</v>
      </c>
      <c r="J2147">
        <v>15</v>
      </c>
      <c r="K2147">
        <v>36</v>
      </c>
      <c r="L2147">
        <v>3.33</v>
      </c>
      <c r="M2147">
        <v>3.4</v>
      </c>
      <c r="N2147" t="s">
        <v>68</v>
      </c>
      <c r="O2147" t="s">
        <v>33</v>
      </c>
      <c r="P2147" t="s">
        <v>64</v>
      </c>
      <c r="Q2147">
        <v>1058.4000000000001</v>
      </c>
      <c r="R2147">
        <v>158.76</v>
      </c>
      <c r="S2147">
        <v>0</v>
      </c>
      <c r="T2147">
        <v>0</v>
      </c>
      <c r="U2147">
        <v>0</v>
      </c>
      <c r="V2147">
        <v>33</v>
      </c>
      <c r="W2147">
        <v>3</v>
      </c>
      <c r="X2147" t="s">
        <v>44</v>
      </c>
      <c r="Y2147">
        <v>11.8</v>
      </c>
      <c r="Z2147">
        <v>0</v>
      </c>
      <c r="AA2147">
        <v>0</v>
      </c>
    </row>
    <row r="2148" spans="1:27" x14ac:dyDescent="0.25">
      <c r="A2148" t="s">
        <v>2227</v>
      </c>
      <c r="B2148" s="6">
        <v>45918</v>
      </c>
      <c r="C2148" t="s">
        <v>75</v>
      </c>
      <c r="D2148" t="s">
        <v>28</v>
      </c>
      <c r="E2148" t="s">
        <v>47</v>
      </c>
      <c r="F2148" t="s">
        <v>59</v>
      </c>
      <c r="G2148" t="s">
        <v>63</v>
      </c>
      <c r="H2148">
        <v>4</v>
      </c>
      <c r="I2148">
        <v>30.39</v>
      </c>
      <c r="J2148">
        <v>15</v>
      </c>
      <c r="K2148">
        <v>14</v>
      </c>
      <c r="L2148">
        <v>7.06</v>
      </c>
      <c r="M2148">
        <v>4.0999999999999996</v>
      </c>
      <c r="N2148" t="s">
        <v>60</v>
      </c>
      <c r="O2148" t="s">
        <v>42</v>
      </c>
      <c r="P2148" t="s">
        <v>43</v>
      </c>
      <c r="Q2148">
        <v>121.56</v>
      </c>
      <c r="R2148">
        <v>18.23</v>
      </c>
      <c r="S2148">
        <v>103.33</v>
      </c>
      <c r="T2148">
        <v>15</v>
      </c>
      <c r="U2148">
        <v>118.33</v>
      </c>
      <c r="V2148">
        <v>15</v>
      </c>
      <c r="W2148">
        <v>0</v>
      </c>
      <c r="X2148" t="s">
        <v>44</v>
      </c>
      <c r="Y2148">
        <v>17.899999999999999</v>
      </c>
      <c r="Z2148">
        <v>18.5</v>
      </c>
      <c r="AA2148">
        <v>0</v>
      </c>
    </row>
    <row r="2149" spans="1:27" x14ac:dyDescent="0.25">
      <c r="A2149" t="s">
        <v>2228</v>
      </c>
      <c r="B2149" s="6">
        <v>45918</v>
      </c>
      <c r="C2149" t="s">
        <v>27</v>
      </c>
      <c r="D2149" t="s">
        <v>54</v>
      </c>
      <c r="E2149" t="s">
        <v>47</v>
      </c>
      <c r="F2149" t="s">
        <v>111</v>
      </c>
      <c r="G2149" t="s">
        <v>49</v>
      </c>
      <c r="H2149">
        <v>6</v>
      </c>
      <c r="I2149">
        <v>211.16</v>
      </c>
      <c r="J2149">
        <v>20</v>
      </c>
      <c r="K2149">
        <v>41</v>
      </c>
      <c r="L2149">
        <v>5.93</v>
      </c>
      <c r="M2149">
        <v>4.5</v>
      </c>
      <c r="N2149" t="s">
        <v>50</v>
      </c>
      <c r="O2149" t="s">
        <v>42</v>
      </c>
      <c r="P2149" t="s">
        <v>43</v>
      </c>
      <c r="Q2149">
        <v>1266.96</v>
      </c>
      <c r="R2149">
        <v>253.39</v>
      </c>
      <c r="S2149">
        <v>1013.57</v>
      </c>
      <c r="T2149">
        <v>0</v>
      </c>
      <c r="U2149">
        <v>1013.57</v>
      </c>
      <c r="V2149">
        <v>37</v>
      </c>
      <c r="W2149">
        <v>4</v>
      </c>
      <c r="X2149" t="s">
        <v>44</v>
      </c>
      <c r="Y2149">
        <v>14.3</v>
      </c>
      <c r="Z2149">
        <v>144.94</v>
      </c>
      <c r="AA2149">
        <v>0</v>
      </c>
    </row>
    <row r="2150" spans="1:27" x14ac:dyDescent="0.25">
      <c r="A2150" t="s">
        <v>2229</v>
      </c>
      <c r="B2150" s="6">
        <v>45918</v>
      </c>
      <c r="C2150" t="s">
        <v>75</v>
      </c>
      <c r="D2150" t="s">
        <v>38</v>
      </c>
      <c r="E2150" t="s">
        <v>47</v>
      </c>
      <c r="F2150" t="s">
        <v>76</v>
      </c>
      <c r="G2150" t="s">
        <v>82</v>
      </c>
      <c r="H2150">
        <v>4</v>
      </c>
      <c r="I2150">
        <v>228.94</v>
      </c>
      <c r="J2150">
        <v>20</v>
      </c>
      <c r="K2150">
        <v>48</v>
      </c>
      <c r="L2150">
        <v>4.16</v>
      </c>
      <c r="M2150">
        <v>3.2</v>
      </c>
      <c r="N2150" t="s">
        <v>60</v>
      </c>
      <c r="O2150" t="s">
        <v>42</v>
      </c>
      <c r="P2150" t="s">
        <v>51</v>
      </c>
      <c r="Q2150">
        <v>915.76</v>
      </c>
      <c r="R2150">
        <v>183.15</v>
      </c>
      <c r="S2150">
        <v>732.61</v>
      </c>
      <c r="T2150">
        <v>0</v>
      </c>
      <c r="U2150">
        <v>732.61</v>
      </c>
      <c r="V2150">
        <v>32</v>
      </c>
      <c r="W2150">
        <v>16</v>
      </c>
      <c r="X2150" t="s">
        <v>35</v>
      </c>
      <c r="Y2150">
        <v>31.8</v>
      </c>
      <c r="Z2150">
        <v>232.97</v>
      </c>
      <c r="AA2150">
        <v>1</v>
      </c>
    </row>
    <row r="2151" spans="1:27" x14ac:dyDescent="0.25">
      <c r="A2151" t="s">
        <v>2230</v>
      </c>
      <c r="B2151" s="6">
        <v>45918</v>
      </c>
      <c r="C2151" t="s">
        <v>58</v>
      </c>
      <c r="D2151" t="s">
        <v>54</v>
      </c>
      <c r="E2151" t="s">
        <v>47</v>
      </c>
      <c r="F2151" t="s">
        <v>30</v>
      </c>
      <c r="G2151" t="s">
        <v>31</v>
      </c>
      <c r="H2151">
        <v>2</v>
      </c>
      <c r="I2151">
        <v>490.4</v>
      </c>
      <c r="J2151">
        <v>15</v>
      </c>
      <c r="K2151">
        <v>27</v>
      </c>
      <c r="L2151">
        <v>1.98</v>
      </c>
      <c r="M2151">
        <v>3</v>
      </c>
      <c r="N2151" t="s">
        <v>60</v>
      </c>
      <c r="O2151" t="s">
        <v>42</v>
      </c>
      <c r="P2151" t="s">
        <v>34</v>
      </c>
      <c r="Q2151">
        <v>980.8</v>
      </c>
      <c r="R2151">
        <v>147.12</v>
      </c>
      <c r="S2151">
        <v>833.68</v>
      </c>
      <c r="T2151">
        <v>0</v>
      </c>
      <c r="U2151">
        <v>833.68</v>
      </c>
      <c r="V2151">
        <v>34</v>
      </c>
      <c r="W2151">
        <v>0</v>
      </c>
      <c r="X2151" t="s">
        <v>44</v>
      </c>
      <c r="Y2151">
        <v>24.2</v>
      </c>
      <c r="Z2151">
        <v>201.75</v>
      </c>
      <c r="AA2151">
        <v>0</v>
      </c>
    </row>
    <row r="2152" spans="1:27" x14ac:dyDescent="0.25">
      <c r="A2152" t="s">
        <v>2231</v>
      </c>
      <c r="B2152" s="6">
        <v>45918</v>
      </c>
      <c r="C2152" t="s">
        <v>88</v>
      </c>
      <c r="D2152" t="s">
        <v>38</v>
      </c>
      <c r="E2152" t="s">
        <v>29</v>
      </c>
      <c r="F2152" t="s">
        <v>30</v>
      </c>
      <c r="G2152" t="s">
        <v>70</v>
      </c>
      <c r="H2152">
        <v>6</v>
      </c>
      <c r="I2152">
        <v>355.33</v>
      </c>
      <c r="J2152">
        <v>5</v>
      </c>
      <c r="K2152">
        <v>23</v>
      </c>
      <c r="L2152">
        <v>6.53</v>
      </c>
      <c r="M2152">
        <v>3.6</v>
      </c>
      <c r="N2152" t="s">
        <v>41</v>
      </c>
      <c r="O2152" t="s">
        <v>42</v>
      </c>
      <c r="P2152" t="s">
        <v>56</v>
      </c>
      <c r="Q2152">
        <v>2131.98</v>
      </c>
      <c r="R2152">
        <v>106.6</v>
      </c>
      <c r="S2152">
        <v>2025.38</v>
      </c>
      <c r="T2152">
        <v>0</v>
      </c>
      <c r="U2152">
        <v>2025.38</v>
      </c>
      <c r="V2152">
        <v>31</v>
      </c>
      <c r="W2152">
        <v>0</v>
      </c>
      <c r="X2152" t="s">
        <v>44</v>
      </c>
      <c r="Y2152">
        <v>16.600000000000001</v>
      </c>
      <c r="Z2152">
        <v>336.21</v>
      </c>
      <c r="AA2152">
        <v>0</v>
      </c>
    </row>
    <row r="2153" spans="1:27" x14ac:dyDescent="0.25">
      <c r="A2153" t="s">
        <v>2232</v>
      </c>
      <c r="B2153" s="6">
        <v>45918</v>
      </c>
      <c r="C2153" t="s">
        <v>37</v>
      </c>
      <c r="D2153" t="s">
        <v>38</v>
      </c>
      <c r="E2153" t="s">
        <v>47</v>
      </c>
      <c r="F2153" t="s">
        <v>48</v>
      </c>
      <c r="G2153" t="s">
        <v>49</v>
      </c>
      <c r="H2153">
        <v>7</v>
      </c>
      <c r="I2153">
        <v>280.61</v>
      </c>
      <c r="J2153">
        <v>5</v>
      </c>
      <c r="K2153">
        <v>26</v>
      </c>
      <c r="L2153">
        <v>1.17</v>
      </c>
      <c r="M2153">
        <v>4.5</v>
      </c>
      <c r="N2153" t="s">
        <v>68</v>
      </c>
      <c r="O2153" t="s">
        <v>42</v>
      </c>
      <c r="P2153" t="s">
        <v>51</v>
      </c>
      <c r="Q2153">
        <v>1964.27</v>
      </c>
      <c r="R2153">
        <v>98.21</v>
      </c>
      <c r="S2153">
        <v>1866.06</v>
      </c>
      <c r="T2153">
        <v>0</v>
      </c>
      <c r="U2153">
        <v>1866.06</v>
      </c>
      <c r="V2153">
        <v>36</v>
      </c>
      <c r="W2153">
        <v>0</v>
      </c>
      <c r="X2153" t="s">
        <v>44</v>
      </c>
      <c r="Y2153">
        <v>25.2</v>
      </c>
      <c r="Z2153">
        <v>470.25</v>
      </c>
      <c r="AA2153">
        <v>0</v>
      </c>
    </row>
    <row r="2154" spans="1:27" x14ac:dyDescent="0.25">
      <c r="A2154" t="s">
        <v>2233</v>
      </c>
      <c r="B2154" s="6">
        <v>45918</v>
      </c>
      <c r="C2154" t="s">
        <v>27</v>
      </c>
      <c r="D2154" t="s">
        <v>66</v>
      </c>
      <c r="E2154" t="s">
        <v>47</v>
      </c>
      <c r="F2154" t="s">
        <v>73</v>
      </c>
      <c r="G2154" t="s">
        <v>67</v>
      </c>
      <c r="H2154">
        <v>1</v>
      </c>
      <c r="I2154">
        <v>338.63</v>
      </c>
      <c r="J2154">
        <v>10</v>
      </c>
      <c r="K2154">
        <v>23</v>
      </c>
      <c r="L2154">
        <v>7.34</v>
      </c>
      <c r="M2154">
        <v>4.5999999999999996</v>
      </c>
      <c r="N2154" t="s">
        <v>32</v>
      </c>
      <c r="O2154" t="s">
        <v>42</v>
      </c>
      <c r="P2154" t="s">
        <v>56</v>
      </c>
      <c r="Q2154">
        <v>338.63</v>
      </c>
      <c r="R2154">
        <v>33.86</v>
      </c>
      <c r="S2154">
        <v>304.77</v>
      </c>
      <c r="T2154">
        <v>0</v>
      </c>
      <c r="U2154">
        <v>304.77</v>
      </c>
      <c r="V2154">
        <v>16</v>
      </c>
      <c r="W2154">
        <v>7</v>
      </c>
      <c r="X2154" t="s">
        <v>35</v>
      </c>
      <c r="Y2154">
        <v>13.8</v>
      </c>
      <c r="Z2154">
        <v>42.06</v>
      </c>
      <c r="AA2154">
        <v>1</v>
      </c>
    </row>
    <row r="2155" spans="1:27" x14ac:dyDescent="0.25">
      <c r="A2155" t="s">
        <v>2234</v>
      </c>
      <c r="B2155" s="6">
        <v>45918</v>
      </c>
      <c r="C2155" t="s">
        <v>80</v>
      </c>
      <c r="D2155" t="s">
        <v>28</v>
      </c>
      <c r="E2155" t="s">
        <v>29</v>
      </c>
      <c r="F2155" t="s">
        <v>76</v>
      </c>
      <c r="G2155" t="s">
        <v>98</v>
      </c>
      <c r="H2155">
        <v>6</v>
      </c>
      <c r="I2155">
        <v>284</v>
      </c>
      <c r="J2155">
        <v>15</v>
      </c>
      <c r="K2155">
        <v>26</v>
      </c>
      <c r="L2155">
        <v>4.78</v>
      </c>
      <c r="M2155">
        <v>5</v>
      </c>
      <c r="N2155" t="s">
        <v>32</v>
      </c>
      <c r="O2155" t="s">
        <v>42</v>
      </c>
      <c r="P2155" t="s">
        <v>56</v>
      </c>
      <c r="Q2155">
        <v>1704</v>
      </c>
      <c r="R2155">
        <v>255.6</v>
      </c>
      <c r="S2155">
        <v>1448.4</v>
      </c>
      <c r="T2155">
        <v>0</v>
      </c>
      <c r="U2155">
        <v>1448.4</v>
      </c>
      <c r="V2155">
        <v>17</v>
      </c>
      <c r="W2155">
        <v>9</v>
      </c>
      <c r="X2155" t="s">
        <v>35</v>
      </c>
      <c r="Y2155">
        <v>8.5</v>
      </c>
      <c r="Z2155">
        <v>123.11</v>
      </c>
      <c r="AA2155">
        <v>1</v>
      </c>
    </row>
    <row r="2156" spans="1:27" x14ac:dyDescent="0.25">
      <c r="A2156" t="s">
        <v>2235</v>
      </c>
      <c r="B2156" s="6">
        <v>45919</v>
      </c>
      <c r="C2156" t="s">
        <v>53</v>
      </c>
      <c r="D2156" t="s">
        <v>46</v>
      </c>
      <c r="E2156" t="s">
        <v>47</v>
      </c>
      <c r="F2156" t="s">
        <v>76</v>
      </c>
      <c r="G2156" t="s">
        <v>144</v>
      </c>
      <c r="H2156">
        <v>4</v>
      </c>
      <c r="I2156">
        <v>232.21</v>
      </c>
      <c r="J2156">
        <v>15</v>
      </c>
      <c r="K2156">
        <v>27</v>
      </c>
      <c r="L2156">
        <v>6.05</v>
      </c>
      <c r="M2156">
        <v>4.2</v>
      </c>
      <c r="N2156" t="s">
        <v>50</v>
      </c>
      <c r="O2156" t="s">
        <v>42</v>
      </c>
      <c r="P2156" t="s">
        <v>34</v>
      </c>
      <c r="Q2156">
        <v>928.84</v>
      </c>
      <c r="R2156">
        <v>139.33000000000001</v>
      </c>
      <c r="S2156">
        <v>789.51</v>
      </c>
      <c r="T2156">
        <v>0</v>
      </c>
      <c r="U2156">
        <v>789.51</v>
      </c>
      <c r="V2156">
        <v>20</v>
      </c>
      <c r="W2156">
        <v>7</v>
      </c>
      <c r="X2156" t="s">
        <v>35</v>
      </c>
      <c r="Y2156">
        <v>25.7</v>
      </c>
      <c r="Z2156">
        <v>202.9</v>
      </c>
      <c r="AA2156">
        <v>1</v>
      </c>
    </row>
    <row r="2157" spans="1:27" x14ac:dyDescent="0.25">
      <c r="A2157" t="s">
        <v>2236</v>
      </c>
      <c r="B2157" s="6">
        <v>45919</v>
      </c>
      <c r="C2157" t="s">
        <v>58</v>
      </c>
      <c r="D2157" t="s">
        <v>38</v>
      </c>
      <c r="E2157" t="s">
        <v>29</v>
      </c>
      <c r="F2157" t="s">
        <v>48</v>
      </c>
      <c r="G2157" t="s">
        <v>117</v>
      </c>
      <c r="H2157">
        <v>2</v>
      </c>
      <c r="I2157">
        <v>356.77</v>
      </c>
      <c r="J2157">
        <v>0</v>
      </c>
      <c r="K2157">
        <v>14</v>
      </c>
      <c r="L2157">
        <v>3.56</v>
      </c>
      <c r="M2157">
        <v>4</v>
      </c>
      <c r="N2157" t="s">
        <v>50</v>
      </c>
      <c r="O2157" t="s">
        <v>42</v>
      </c>
      <c r="P2157" t="s">
        <v>64</v>
      </c>
      <c r="Q2157">
        <v>713.54</v>
      </c>
      <c r="R2157">
        <v>0</v>
      </c>
      <c r="S2157">
        <v>713.54</v>
      </c>
      <c r="T2157">
        <v>0</v>
      </c>
      <c r="U2157">
        <v>713.54</v>
      </c>
      <c r="V2157">
        <v>36</v>
      </c>
      <c r="W2157">
        <v>0</v>
      </c>
      <c r="X2157" t="s">
        <v>44</v>
      </c>
      <c r="Y2157">
        <v>15.4</v>
      </c>
      <c r="Z2157">
        <v>109.89</v>
      </c>
      <c r="AA2157">
        <v>0</v>
      </c>
    </row>
    <row r="2158" spans="1:27" x14ac:dyDescent="0.25">
      <c r="A2158" t="s">
        <v>2237</v>
      </c>
      <c r="B2158" s="6">
        <v>45919</v>
      </c>
      <c r="C2158" t="s">
        <v>75</v>
      </c>
      <c r="D2158" t="s">
        <v>38</v>
      </c>
      <c r="E2158" t="s">
        <v>47</v>
      </c>
      <c r="F2158" t="s">
        <v>39</v>
      </c>
      <c r="G2158" t="s">
        <v>40</v>
      </c>
      <c r="H2158">
        <v>6</v>
      </c>
      <c r="I2158">
        <v>380.63</v>
      </c>
      <c r="J2158">
        <v>25</v>
      </c>
      <c r="K2158">
        <v>31</v>
      </c>
      <c r="L2158">
        <v>7.28</v>
      </c>
      <c r="M2158">
        <v>5</v>
      </c>
      <c r="N2158" t="s">
        <v>41</v>
      </c>
      <c r="O2158" t="s">
        <v>42</v>
      </c>
      <c r="P2158" t="s">
        <v>51</v>
      </c>
      <c r="Q2158">
        <v>2283.7800000000002</v>
      </c>
      <c r="R2158">
        <v>570.95000000000005</v>
      </c>
      <c r="S2158">
        <v>1712.83</v>
      </c>
      <c r="T2158">
        <v>0</v>
      </c>
      <c r="U2158">
        <v>1712.83</v>
      </c>
      <c r="V2158">
        <v>41</v>
      </c>
      <c r="W2158">
        <v>0</v>
      </c>
      <c r="X2158" t="s">
        <v>44</v>
      </c>
      <c r="Y2158">
        <v>29.7</v>
      </c>
      <c r="Z2158">
        <v>508.71</v>
      </c>
      <c r="AA2158">
        <v>0</v>
      </c>
    </row>
    <row r="2159" spans="1:27" x14ac:dyDescent="0.25">
      <c r="A2159" t="s">
        <v>2238</v>
      </c>
      <c r="B2159" s="6">
        <v>45919</v>
      </c>
      <c r="C2159" t="s">
        <v>37</v>
      </c>
      <c r="D2159" t="s">
        <v>38</v>
      </c>
      <c r="E2159" t="s">
        <v>47</v>
      </c>
      <c r="F2159" t="s">
        <v>86</v>
      </c>
      <c r="G2159" t="s">
        <v>49</v>
      </c>
      <c r="H2159">
        <v>4</v>
      </c>
      <c r="I2159">
        <v>113.69</v>
      </c>
      <c r="J2159">
        <v>20</v>
      </c>
      <c r="K2159">
        <v>33</v>
      </c>
      <c r="L2159">
        <v>5.6</v>
      </c>
      <c r="M2159">
        <v>4</v>
      </c>
      <c r="N2159" t="s">
        <v>60</v>
      </c>
      <c r="O2159" t="s">
        <v>33</v>
      </c>
      <c r="P2159" t="s">
        <v>56</v>
      </c>
      <c r="Q2159">
        <v>454.76</v>
      </c>
      <c r="R2159">
        <v>90.95</v>
      </c>
      <c r="S2159">
        <v>0</v>
      </c>
      <c r="T2159">
        <v>0</v>
      </c>
      <c r="U2159">
        <v>0</v>
      </c>
      <c r="V2159">
        <v>33</v>
      </c>
      <c r="W2159">
        <v>0</v>
      </c>
      <c r="X2159" t="s">
        <v>44</v>
      </c>
      <c r="Y2159">
        <v>15</v>
      </c>
      <c r="Z2159">
        <v>0</v>
      </c>
      <c r="AA2159">
        <v>0</v>
      </c>
    </row>
    <row r="2160" spans="1:27" x14ac:dyDescent="0.25">
      <c r="A2160" t="s">
        <v>2239</v>
      </c>
      <c r="B2160" s="6">
        <v>45919</v>
      </c>
      <c r="C2160" t="s">
        <v>37</v>
      </c>
      <c r="D2160" t="s">
        <v>46</v>
      </c>
      <c r="E2160" t="s">
        <v>47</v>
      </c>
      <c r="F2160" t="s">
        <v>48</v>
      </c>
      <c r="G2160" t="s">
        <v>70</v>
      </c>
      <c r="H2160">
        <v>6</v>
      </c>
      <c r="I2160">
        <v>50.72</v>
      </c>
      <c r="J2160">
        <v>25</v>
      </c>
      <c r="K2160">
        <v>37</v>
      </c>
      <c r="L2160">
        <v>1.23</v>
      </c>
      <c r="M2160">
        <v>4.0999999999999996</v>
      </c>
      <c r="N2160" t="s">
        <v>32</v>
      </c>
      <c r="O2160" t="s">
        <v>42</v>
      </c>
      <c r="P2160" t="s">
        <v>64</v>
      </c>
      <c r="Q2160">
        <v>304.32</v>
      </c>
      <c r="R2160">
        <v>76.08</v>
      </c>
      <c r="S2160">
        <v>228.24</v>
      </c>
      <c r="T2160">
        <v>10</v>
      </c>
      <c r="U2160">
        <v>238.24</v>
      </c>
      <c r="V2160">
        <v>34</v>
      </c>
      <c r="W2160">
        <v>3</v>
      </c>
      <c r="X2160" t="s">
        <v>44</v>
      </c>
      <c r="Y2160">
        <v>31</v>
      </c>
      <c r="Z2160">
        <v>70.75</v>
      </c>
      <c r="AA2160">
        <v>0</v>
      </c>
    </row>
    <row r="2161" spans="1:27" x14ac:dyDescent="0.25">
      <c r="A2161" t="s">
        <v>2240</v>
      </c>
      <c r="B2161" s="6">
        <v>45919</v>
      </c>
      <c r="C2161" t="s">
        <v>80</v>
      </c>
      <c r="D2161" t="s">
        <v>66</v>
      </c>
      <c r="E2161" t="s">
        <v>47</v>
      </c>
      <c r="F2161" t="s">
        <v>73</v>
      </c>
      <c r="G2161" t="s">
        <v>89</v>
      </c>
      <c r="H2161">
        <v>1</v>
      </c>
      <c r="I2161">
        <v>143.13999999999999</v>
      </c>
      <c r="J2161">
        <v>5</v>
      </c>
      <c r="K2161">
        <v>32</v>
      </c>
      <c r="L2161">
        <v>1.08</v>
      </c>
      <c r="M2161">
        <v>2.7</v>
      </c>
      <c r="N2161" t="s">
        <v>41</v>
      </c>
      <c r="O2161" t="s">
        <v>33</v>
      </c>
      <c r="P2161" t="s">
        <v>43</v>
      </c>
      <c r="Q2161">
        <v>143.13999999999999</v>
      </c>
      <c r="R2161">
        <v>7.16</v>
      </c>
      <c r="S2161">
        <v>0</v>
      </c>
      <c r="T2161">
        <v>10</v>
      </c>
      <c r="U2161">
        <v>0</v>
      </c>
      <c r="V2161">
        <v>27</v>
      </c>
      <c r="W2161">
        <v>5</v>
      </c>
      <c r="X2161" t="s">
        <v>44</v>
      </c>
      <c r="Y2161">
        <v>25.5</v>
      </c>
      <c r="Z2161">
        <v>0</v>
      </c>
      <c r="AA2161">
        <v>0</v>
      </c>
    </row>
    <row r="2162" spans="1:27" x14ac:dyDescent="0.25">
      <c r="A2162" t="s">
        <v>2241</v>
      </c>
      <c r="B2162" s="6">
        <v>45919</v>
      </c>
      <c r="C2162" t="s">
        <v>80</v>
      </c>
      <c r="D2162" t="s">
        <v>54</v>
      </c>
      <c r="E2162" t="s">
        <v>47</v>
      </c>
      <c r="F2162" t="s">
        <v>76</v>
      </c>
      <c r="G2162" t="s">
        <v>49</v>
      </c>
      <c r="H2162">
        <v>4</v>
      </c>
      <c r="I2162">
        <v>282.2</v>
      </c>
      <c r="J2162">
        <v>20</v>
      </c>
      <c r="K2162">
        <v>24</v>
      </c>
      <c r="L2162">
        <v>2.58</v>
      </c>
      <c r="M2162">
        <v>3.2</v>
      </c>
      <c r="N2162" t="s">
        <v>68</v>
      </c>
      <c r="O2162" t="s">
        <v>42</v>
      </c>
      <c r="P2162" t="s">
        <v>64</v>
      </c>
      <c r="Q2162">
        <v>1128.8</v>
      </c>
      <c r="R2162">
        <v>225.76</v>
      </c>
      <c r="S2162">
        <v>903.04</v>
      </c>
      <c r="T2162">
        <v>0</v>
      </c>
      <c r="U2162">
        <v>903.04</v>
      </c>
      <c r="V2162">
        <v>23</v>
      </c>
      <c r="W2162">
        <v>1</v>
      </c>
      <c r="X2162" t="s">
        <v>44</v>
      </c>
      <c r="Y2162">
        <v>27.1</v>
      </c>
      <c r="Z2162">
        <v>244.72</v>
      </c>
      <c r="AA2162">
        <v>0</v>
      </c>
    </row>
    <row r="2163" spans="1:27" x14ac:dyDescent="0.25">
      <c r="A2163" t="s">
        <v>2242</v>
      </c>
      <c r="B2163" s="6">
        <v>45919</v>
      </c>
      <c r="C2163" t="s">
        <v>75</v>
      </c>
      <c r="D2163" t="s">
        <v>54</v>
      </c>
      <c r="E2163" t="s">
        <v>47</v>
      </c>
      <c r="F2163" t="s">
        <v>30</v>
      </c>
      <c r="G2163" t="s">
        <v>144</v>
      </c>
      <c r="H2163">
        <v>4</v>
      </c>
      <c r="I2163">
        <v>307.94</v>
      </c>
      <c r="J2163">
        <v>20</v>
      </c>
      <c r="K2163">
        <v>30</v>
      </c>
      <c r="L2163">
        <v>3.14</v>
      </c>
      <c r="M2163">
        <v>3.9</v>
      </c>
      <c r="N2163" t="s">
        <v>50</v>
      </c>
      <c r="O2163" t="s">
        <v>42</v>
      </c>
      <c r="P2163" t="s">
        <v>34</v>
      </c>
      <c r="Q2163">
        <v>1231.76</v>
      </c>
      <c r="R2163">
        <v>246.35</v>
      </c>
      <c r="S2163">
        <v>985.41</v>
      </c>
      <c r="T2163">
        <v>0</v>
      </c>
      <c r="U2163">
        <v>985.41</v>
      </c>
      <c r="V2163">
        <v>22</v>
      </c>
      <c r="W2163">
        <v>8</v>
      </c>
      <c r="X2163" t="s">
        <v>35</v>
      </c>
      <c r="Y2163">
        <v>22.9</v>
      </c>
      <c r="Z2163">
        <v>225.66</v>
      </c>
      <c r="AA2163">
        <v>1</v>
      </c>
    </row>
    <row r="2164" spans="1:27" x14ac:dyDescent="0.25">
      <c r="A2164" t="s">
        <v>2243</v>
      </c>
      <c r="B2164" s="6">
        <v>45919</v>
      </c>
      <c r="C2164" t="s">
        <v>75</v>
      </c>
      <c r="D2164" t="s">
        <v>54</v>
      </c>
      <c r="E2164" t="s">
        <v>29</v>
      </c>
      <c r="F2164" t="s">
        <v>30</v>
      </c>
      <c r="G2164" t="s">
        <v>49</v>
      </c>
      <c r="H2164">
        <v>3</v>
      </c>
      <c r="I2164">
        <v>331.61</v>
      </c>
      <c r="J2164">
        <v>15</v>
      </c>
      <c r="K2164">
        <v>17</v>
      </c>
      <c r="L2164">
        <v>2.2400000000000002</v>
      </c>
      <c r="M2164">
        <v>3.6</v>
      </c>
      <c r="N2164" t="s">
        <v>50</v>
      </c>
      <c r="O2164" t="s">
        <v>42</v>
      </c>
      <c r="P2164" t="s">
        <v>56</v>
      </c>
      <c r="Q2164">
        <v>994.83</v>
      </c>
      <c r="R2164">
        <v>149.22</v>
      </c>
      <c r="S2164">
        <v>845.61</v>
      </c>
      <c r="T2164">
        <v>0</v>
      </c>
      <c r="U2164">
        <v>845.61</v>
      </c>
      <c r="V2164">
        <v>42</v>
      </c>
      <c r="W2164">
        <v>0</v>
      </c>
      <c r="X2164" t="s">
        <v>44</v>
      </c>
      <c r="Y2164">
        <v>29.4</v>
      </c>
      <c r="Z2164">
        <v>248.61</v>
      </c>
      <c r="AA2164">
        <v>0</v>
      </c>
    </row>
    <row r="2165" spans="1:27" x14ac:dyDescent="0.25">
      <c r="A2165" t="s">
        <v>2244</v>
      </c>
      <c r="B2165" s="6">
        <v>45920</v>
      </c>
      <c r="C2165" t="s">
        <v>27</v>
      </c>
      <c r="D2165" t="s">
        <v>66</v>
      </c>
      <c r="E2165" t="s">
        <v>47</v>
      </c>
      <c r="F2165" t="s">
        <v>48</v>
      </c>
      <c r="G2165" t="s">
        <v>144</v>
      </c>
      <c r="H2165">
        <v>4</v>
      </c>
      <c r="I2165">
        <v>109.79</v>
      </c>
      <c r="J2165">
        <v>25</v>
      </c>
      <c r="K2165">
        <v>41</v>
      </c>
      <c r="L2165">
        <v>2.54</v>
      </c>
      <c r="M2165">
        <v>4.2</v>
      </c>
      <c r="N2165" t="s">
        <v>68</v>
      </c>
      <c r="O2165" t="s">
        <v>42</v>
      </c>
      <c r="P2165" t="s">
        <v>34</v>
      </c>
      <c r="Q2165">
        <v>439.16</v>
      </c>
      <c r="R2165">
        <v>109.79</v>
      </c>
      <c r="S2165">
        <v>329.37</v>
      </c>
      <c r="T2165">
        <v>0</v>
      </c>
      <c r="U2165">
        <v>329.37</v>
      </c>
      <c r="V2165">
        <v>16</v>
      </c>
      <c r="W2165">
        <v>25</v>
      </c>
      <c r="X2165" t="s">
        <v>35</v>
      </c>
      <c r="Y2165">
        <v>10.1</v>
      </c>
      <c r="Z2165">
        <v>33.270000000000003</v>
      </c>
      <c r="AA2165">
        <v>1</v>
      </c>
    </row>
    <row r="2166" spans="1:27" x14ac:dyDescent="0.25">
      <c r="A2166" t="s">
        <v>2245</v>
      </c>
      <c r="B2166" s="6">
        <v>45920</v>
      </c>
      <c r="C2166" t="s">
        <v>27</v>
      </c>
      <c r="D2166" t="s">
        <v>46</v>
      </c>
      <c r="E2166" t="s">
        <v>47</v>
      </c>
      <c r="F2166" t="s">
        <v>39</v>
      </c>
      <c r="G2166" t="s">
        <v>78</v>
      </c>
      <c r="H2166">
        <v>2</v>
      </c>
      <c r="I2166">
        <v>320.24</v>
      </c>
      <c r="J2166">
        <v>15</v>
      </c>
      <c r="K2166">
        <v>43</v>
      </c>
      <c r="L2166">
        <v>1.19</v>
      </c>
      <c r="M2166">
        <v>5</v>
      </c>
      <c r="N2166" t="s">
        <v>32</v>
      </c>
      <c r="O2166" t="s">
        <v>42</v>
      </c>
      <c r="P2166" t="s">
        <v>51</v>
      </c>
      <c r="Q2166">
        <v>640.48</v>
      </c>
      <c r="R2166">
        <v>96.07</v>
      </c>
      <c r="S2166">
        <v>544.41</v>
      </c>
      <c r="T2166">
        <v>0</v>
      </c>
      <c r="U2166">
        <v>544.41</v>
      </c>
      <c r="V2166">
        <v>36</v>
      </c>
      <c r="W2166">
        <v>7</v>
      </c>
      <c r="X2166" t="s">
        <v>35</v>
      </c>
      <c r="Y2166">
        <v>22.7</v>
      </c>
      <c r="Z2166">
        <v>123.58</v>
      </c>
      <c r="AA2166">
        <v>1</v>
      </c>
    </row>
    <row r="2167" spans="1:27" x14ac:dyDescent="0.25">
      <c r="A2167" t="s">
        <v>2246</v>
      </c>
      <c r="B2167" s="6">
        <v>45920</v>
      </c>
      <c r="C2167" t="s">
        <v>75</v>
      </c>
      <c r="D2167" t="s">
        <v>28</v>
      </c>
      <c r="E2167" t="s">
        <v>47</v>
      </c>
      <c r="F2167" t="s">
        <v>30</v>
      </c>
      <c r="G2167" t="s">
        <v>82</v>
      </c>
      <c r="H2167">
        <v>1</v>
      </c>
      <c r="I2167">
        <v>323.23</v>
      </c>
      <c r="J2167">
        <v>10</v>
      </c>
      <c r="K2167">
        <v>36</v>
      </c>
      <c r="L2167">
        <v>2.06</v>
      </c>
      <c r="M2167">
        <v>4.0999999999999996</v>
      </c>
      <c r="N2167" t="s">
        <v>32</v>
      </c>
      <c r="O2167" t="s">
        <v>42</v>
      </c>
      <c r="P2167" t="s">
        <v>51</v>
      </c>
      <c r="Q2167">
        <v>323.23</v>
      </c>
      <c r="R2167">
        <v>32.32</v>
      </c>
      <c r="S2167">
        <v>290.91000000000003</v>
      </c>
      <c r="T2167">
        <v>15</v>
      </c>
      <c r="U2167">
        <v>305.91000000000003</v>
      </c>
      <c r="V2167">
        <v>43</v>
      </c>
      <c r="W2167">
        <v>0</v>
      </c>
      <c r="X2167" t="s">
        <v>44</v>
      </c>
      <c r="Y2167">
        <v>25.5</v>
      </c>
      <c r="Z2167">
        <v>74.180000000000007</v>
      </c>
      <c r="AA2167">
        <v>0</v>
      </c>
    </row>
    <row r="2168" spans="1:27" x14ac:dyDescent="0.25">
      <c r="A2168" t="s">
        <v>2247</v>
      </c>
      <c r="B2168" s="6">
        <v>45920</v>
      </c>
      <c r="C2168" t="s">
        <v>27</v>
      </c>
      <c r="D2168" t="s">
        <v>66</v>
      </c>
      <c r="E2168" t="s">
        <v>47</v>
      </c>
      <c r="F2168" t="s">
        <v>39</v>
      </c>
      <c r="G2168" t="s">
        <v>144</v>
      </c>
      <c r="H2168">
        <v>5</v>
      </c>
      <c r="I2168">
        <v>484.52</v>
      </c>
      <c r="J2168">
        <v>10</v>
      </c>
      <c r="K2168">
        <v>28</v>
      </c>
      <c r="L2168">
        <v>7.64</v>
      </c>
      <c r="M2168">
        <v>4.5999999999999996</v>
      </c>
      <c r="N2168" t="s">
        <v>60</v>
      </c>
      <c r="O2168" t="s">
        <v>42</v>
      </c>
      <c r="P2168" t="s">
        <v>51</v>
      </c>
      <c r="Q2168">
        <v>2422.6</v>
      </c>
      <c r="R2168">
        <v>242.26</v>
      </c>
      <c r="S2168">
        <v>2180.34</v>
      </c>
      <c r="T2168">
        <v>0</v>
      </c>
      <c r="U2168">
        <v>2180.34</v>
      </c>
      <c r="V2168">
        <v>32</v>
      </c>
      <c r="W2168">
        <v>0</v>
      </c>
      <c r="X2168" t="s">
        <v>44</v>
      </c>
      <c r="Y2168">
        <v>24.8</v>
      </c>
      <c r="Z2168">
        <v>540.72</v>
      </c>
      <c r="AA2168">
        <v>0</v>
      </c>
    </row>
    <row r="2169" spans="1:27" x14ac:dyDescent="0.25">
      <c r="A2169" t="s">
        <v>2248</v>
      </c>
      <c r="B2169" s="6">
        <v>45920</v>
      </c>
      <c r="C2169" t="s">
        <v>84</v>
      </c>
      <c r="D2169" t="s">
        <v>38</v>
      </c>
      <c r="E2169" t="s">
        <v>47</v>
      </c>
      <c r="F2169" t="s">
        <v>39</v>
      </c>
      <c r="G2169" t="s">
        <v>89</v>
      </c>
      <c r="H2169">
        <v>6</v>
      </c>
      <c r="I2169">
        <v>298.51</v>
      </c>
      <c r="J2169">
        <v>15</v>
      </c>
      <c r="K2169">
        <v>34</v>
      </c>
      <c r="L2169">
        <v>3.51</v>
      </c>
      <c r="M2169">
        <v>2.2000000000000002</v>
      </c>
      <c r="N2169" t="s">
        <v>41</v>
      </c>
      <c r="O2169" t="s">
        <v>42</v>
      </c>
      <c r="P2169" t="s">
        <v>34</v>
      </c>
      <c r="Q2169">
        <v>1791.06</v>
      </c>
      <c r="R2169">
        <v>268.66000000000003</v>
      </c>
      <c r="S2169">
        <v>1522.4</v>
      </c>
      <c r="T2169">
        <v>0</v>
      </c>
      <c r="U2169">
        <v>1522.4</v>
      </c>
      <c r="V2169">
        <v>22</v>
      </c>
      <c r="W2169">
        <v>12</v>
      </c>
      <c r="X2169" t="s">
        <v>35</v>
      </c>
      <c r="Y2169">
        <v>18.600000000000001</v>
      </c>
      <c r="Z2169">
        <v>283.17</v>
      </c>
      <c r="AA2169">
        <v>1</v>
      </c>
    </row>
    <row r="2170" spans="1:27" x14ac:dyDescent="0.25">
      <c r="A2170" t="s">
        <v>2249</v>
      </c>
      <c r="B2170" s="6">
        <v>45920</v>
      </c>
      <c r="C2170" t="s">
        <v>84</v>
      </c>
      <c r="D2170" t="s">
        <v>46</v>
      </c>
      <c r="E2170" t="s">
        <v>47</v>
      </c>
      <c r="F2170" t="s">
        <v>30</v>
      </c>
      <c r="G2170" t="s">
        <v>117</v>
      </c>
      <c r="H2170">
        <v>5</v>
      </c>
      <c r="I2170">
        <v>127.75</v>
      </c>
      <c r="J2170">
        <v>10</v>
      </c>
      <c r="K2170">
        <v>36</v>
      </c>
      <c r="L2170">
        <v>2.15</v>
      </c>
      <c r="M2170">
        <v>4.0999999999999996</v>
      </c>
      <c r="N2170" t="s">
        <v>41</v>
      </c>
      <c r="O2170" t="s">
        <v>42</v>
      </c>
      <c r="P2170" t="s">
        <v>43</v>
      </c>
      <c r="Q2170">
        <v>638.75</v>
      </c>
      <c r="R2170">
        <v>63.88</v>
      </c>
      <c r="S2170">
        <v>574.87</v>
      </c>
      <c r="T2170">
        <v>0</v>
      </c>
      <c r="U2170">
        <v>574.87</v>
      </c>
      <c r="V2170">
        <v>27</v>
      </c>
      <c r="W2170">
        <v>9</v>
      </c>
      <c r="X2170" t="s">
        <v>35</v>
      </c>
      <c r="Y2170">
        <v>8.9</v>
      </c>
      <c r="Z2170">
        <v>51.16</v>
      </c>
      <c r="AA2170">
        <v>1</v>
      </c>
    </row>
    <row r="2171" spans="1:27" x14ac:dyDescent="0.25">
      <c r="A2171" t="s">
        <v>2250</v>
      </c>
      <c r="B2171" s="6">
        <v>45920</v>
      </c>
      <c r="C2171" t="s">
        <v>88</v>
      </c>
      <c r="D2171" t="s">
        <v>66</v>
      </c>
      <c r="E2171" t="s">
        <v>47</v>
      </c>
      <c r="F2171" t="s">
        <v>76</v>
      </c>
      <c r="G2171" t="s">
        <v>89</v>
      </c>
      <c r="H2171">
        <v>1</v>
      </c>
      <c r="I2171">
        <v>357.67</v>
      </c>
      <c r="J2171">
        <v>20</v>
      </c>
      <c r="K2171">
        <v>30</v>
      </c>
      <c r="L2171">
        <v>6.07</v>
      </c>
      <c r="M2171">
        <v>4.4000000000000004</v>
      </c>
      <c r="N2171" t="s">
        <v>50</v>
      </c>
      <c r="O2171" t="s">
        <v>42</v>
      </c>
      <c r="P2171" t="s">
        <v>34</v>
      </c>
      <c r="Q2171">
        <v>357.67</v>
      </c>
      <c r="R2171">
        <v>71.53</v>
      </c>
      <c r="S2171">
        <v>286.14</v>
      </c>
      <c r="T2171">
        <v>15</v>
      </c>
      <c r="U2171">
        <v>301.14</v>
      </c>
      <c r="V2171">
        <v>39</v>
      </c>
      <c r="W2171">
        <v>0</v>
      </c>
      <c r="X2171" t="s">
        <v>44</v>
      </c>
      <c r="Y2171">
        <v>13.5</v>
      </c>
      <c r="Z2171">
        <v>38.630000000000003</v>
      </c>
      <c r="AA2171">
        <v>0</v>
      </c>
    </row>
    <row r="2172" spans="1:27" x14ac:dyDescent="0.25">
      <c r="A2172" t="s">
        <v>2251</v>
      </c>
      <c r="B2172" s="6">
        <v>45921</v>
      </c>
      <c r="C2172" t="s">
        <v>37</v>
      </c>
      <c r="D2172" t="s">
        <v>28</v>
      </c>
      <c r="E2172" t="s">
        <v>47</v>
      </c>
      <c r="F2172" t="s">
        <v>30</v>
      </c>
      <c r="G2172" t="s">
        <v>67</v>
      </c>
      <c r="H2172">
        <v>4</v>
      </c>
      <c r="I2172">
        <v>304.62</v>
      </c>
      <c r="J2172">
        <v>0</v>
      </c>
      <c r="K2172">
        <v>35</v>
      </c>
      <c r="L2172">
        <v>6.83</v>
      </c>
      <c r="M2172">
        <v>3.6</v>
      </c>
      <c r="N2172" t="s">
        <v>60</v>
      </c>
      <c r="O2172" t="s">
        <v>33</v>
      </c>
      <c r="P2172" t="s">
        <v>64</v>
      </c>
      <c r="Q2172">
        <v>1218.48</v>
      </c>
      <c r="R2172">
        <v>0</v>
      </c>
      <c r="S2172">
        <v>0</v>
      </c>
      <c r="T2172">
        <v>0</v>
      </c>
      <c r="U2172">
        <v>0</v>
      </c>
      <c r="V2172">
        <v>24</v>
      </c>
      <c r="W2172">
        <v>11</v>
      </c>
      <c r="X2172" t="s">
        <v>35</v>
      </c>
      <c r="Y2172">
        <v>16.899999999999999</v>
      </c>
      <c r="Z2172">
        <v>0</v>
      </c>
      <c r="AA2172">
        <v>1</v>
      </c>
    </row>
    <row r="2173" spans="1:27" x14ac:dyDescent="0.25">
      <c r="A2173" t="s">
        <v>2252</v>
      </c>
      <c r="B2173" s="6">
        <v>45921</v>
      </c>
      <c r="C2173" t="s">
        <v>88</v>
      </c>
      <c r="D2173" t="s">
        <v>66</v>
      </c>
      <c r="E2173" t="s">
        <v>47</v>
      </c>
      <c r="F2173" t="s">
        <v>30</v>
      </c>
      <c r="G2173" t="s">
        <v>40</v>
      </c>
      <c r="H2173">
        <v>6</v>
      </c>
      <c r="I2173">
        <v>135.44999999999999</v>
      </c>
      <c r="J2173">
        <v>15</v>
      </c>
      <c r="K2173">
        <v>24</v>
      </c>
      <c r="L2173">
        <v>1.54</v>
      </c>
      <c r="M2173">
        <v>4.3</v>
      </c>
      <c r="N2173" t="s">
        <v>68</v>
      </c>
      <c r="O2173" t="s">
        <v>42</v>
      </c>
      <c r="P2173" t="s">
        <v>34</v>
      </c>
      <c r="Q2173">
        <v>812.7</v>
      </c>
      <c r="R2173">
        <v>121.9</v>
      </c>
      <c r="S2173">
        <v>690.8</v>
      </c>
      <c r="T2173">
        <v>0</v>
      </c>
      <c r="U2173">
        <v>690.8</v>
      </c>
      <c r="V2173">
        <v>16</v>
      </c>
      <c r="W2173">
        <v>8</v>
      </c>
      <c r="X2173" t="s">
        <v>35</v>
      </c>
      <c r="Y2173">
        <v>15.6</v>
      </c>
      <c r="Z2173">
        <v>107.76</v>
      </c>
      <c r="AA2173">
        <v>1</v>
      </c>
    </row>
    <row r="2174" spans="1:27" x14ac:dyDescent="0.25">
      <c r="A2174" t="s">
        <v>2253</v>
      </c>
      <c r="B2174" s="6">
        <v>45921</v>
      </c>
      <c r="C2174" t="s">
        <v>37</v>
      </c>
      <c r="D2174" t="s">
        <v>46</v>
      </c>
      <c r="E2174" t="s">
        <v>47</v>
      </c>
      <c r="F2174" t="s">
        <v>111</v>
      </c>
      <c r="G2174" t="s">
        <v>55</v>
      </c>
      <c r="H2174">
        <v>7</v>
      </c>
      <c r="I2174">
        <v>274.19</v>
      </c>
      <c r="J2174">
        <v>15</v>
      </c>
      <c r="K2174">
        <v>22</v>
      </c>
      <c r="L2174">
        <v>2.59</v>
      </c>
      <c r="M2174">
        <v>5</v>
      </c>
      <c r="N2174" t="s">
        <v>60</v>
      </c>
      <c r="O2174" t="s">
        <v>42</v>
      </c>
      <c r="P2174" t="s">
        <v>64</v>
      </c>
      <c r="Q2174">
        <v>1919.33</v>
      </c>
      <c r="R2174">
        <v>287.89999999999998</v>
      </c>
      <c r="S2174">
        <v>1631.43</v>
      </c>
      <c r="T2174">
        <v>0</v>
      </c>
      <c r="U2174">
        <v>1631.43</v>
      </c>
      <c r="V2174">
        <v>27</v>
      </c>
      <c r="W2174">
        <v>0</v>
      </c>
      <c r="X2174" t="s">
        <v>44</v>
      </c>
      <c r="Y2174">
        <v>29.2</v>
      </c>
      <c r="Z2174">
        <v>476.38</v>
      </c>
      <c r="AA2174">
        <v>0</v>
      </c>
    </row>
    <row r="2175" spans="1:27" x14ac:dyDescent="0.25">
      <c r="A2175" t="s">
        <v>2254</v>
      </c>
      <c r="B2175" s="6">
        <v>45921</v>
      </c>
      <c r="C2175" t="s">
        <v>84</v>
      </c>
      <c r="D2175" t="s">
        <v>38</v>
      </c>
      <c r="E2175" t="s">
        <v>29</v>
      </c>
      <c r="F2175" t="s">
        <v>111</v>
      </c>
      <c r="G2175" t="s">
        <v>49</v>
      </c>
      <c r="H2175">
        <v>4</v>
      </c>
      <c r="I2175">
        <v>498.01</v>
      </c>
      <c r="J2175">
        <v>25</v>
      </c>
      <c r="K2175">
        <v>25</v>
      </c>
      <c r="L2175">
        <v>1.93</v>
      </c>
      <c r="M2175">
        <v>4.0999999999999996</v>
      </c>
      <c r="N2175" t="s">
        <v>41</v>
      </c>
      <c r="O2175" t="s">
        <v>42</v>
      </c>
      <c r="P2175" t="s">
        <v>56</v>
      </c>
      <c r="Q2175">
        <v>1992.04</v>
      </c>
      <c r="R2175">
        <v>498.01</v>
      </c>
      <c r="S2175">
        <v>1494.03</v>
      </c>
      <c r="T2175">
        <v>0</v>
      </c>
      <c r="U2175">
        <v>1494.03</v>
      </c>
      <c r="V2175">
        <v>17</v>
      </c>
      <c r="W2175">
        <v>8</v>
      </c>
      <c r="X2175" t="s">
        <v>35</v>
      </c>
      <c r="Y2175">
        <v>15.1</v>
      </c>
      <c r="Z2175">
        <v>225.6</v>
      </c>
      <c r="AA2175">
        <v>1</v>
      </c>
    </row>
    <row r="2176" spans="1:27" x14ac:dyDescent="0.25">
      <c r="A2176" t="s">
        <v>2255</v>
      </c>
      <c r="B2176" s="6">
        <v>45921</v>
      </c>
      <c r="C2176" t="s">
        <v>88</v>
      </c>
      <c r="D2176" t="s">
        <v>28</v>
      </c>
      <c r="E2176" t="s">
        <v>47</v>
      </c>
      <c r="F2176" t="s">
        <v>73</v>
      </c>
      <c r="G2176" t="s">
        <v>119</v>
      </c>
      <c r="H2176">
        <v>4</v>
      </c>
      <c r="I2176">
        <v>271.94</v>
      </c>
      <c r="J2176">
        <v>15</v>
      </c>
      <c r="K2176">
        <v>14</v>
      </c>
      <c r="L2176">
        <v>6.7</v>
      </c>
      <c r="M2176">
        <v>4.0999999999999996</v>
      </c>
      <c r="N2176" t="s">
        <v>32</v>
      </c>
      <c r="O2176" t="s">
        <v>42</v>
      </c>
      <c r="P2176" t="s">
        <v>64</v>
      </c>
      <c r="Q2176">
        <v>1087.76</v>
      </c>
      <c r="R2176">
        <v>163.16</v>
      </c>
      <c r="S2176">
        <v>924.6</v>
      </c>
      <c r="T2176">
        <v>0</v>
      </c>
      <c r="U2176">
        <v>924.6</v>
      </c>
      <c r="V2176">
        <v>37</v>
      </c>
      <c r="W2176">
        <v>0</v>
      </c>
      <c r="X2176" t="s">
        <v>44</v>
      </c>
      <c r="Y2176">
        <v>17.2</v>
      </c>
      <c r="Z2176">
        <v>159.03</v>
      </c>
      <c r="AA2176">
        <v>0</v>
      </c>
    </row>
    <row r="2177" spans="1:27" x14ac:dyDescent="0.25">
      <c r="A2177" t="s">
        <v>2256</v>
      </c>
      <c r="B2177" s="6">
        <v>45921</v>
      </c>
      <c r="C2177" t="s">
        <v>88</v>
      </c>
      <c r="D2177" t="s">
        <v>66</v>
      </c>
      <c r="E2177" t="s">
        <v>29</v>
      </c>
      <c r="F2177" t="s">
        <v>93</v>
      </c>
      <c r="G2177" t="s">
        <v>117</v>
      </c>
      <c r="H2177">
        <v>2</v>
      </c>
      <c r="I2177">
        <v>237</v>
      </c>
      <c r="J2177">
        <v>20</v>
      </c>
      <c r="K2177">
        <v>17</v>
      </c>
      <c r="L2177">
        <v>6.71</v>
      </c>
      <c r="M2177">
        <v>4.3</v>
      </c>
      <c r="N2177" t="s">
        <v>32</v>
      </c>
      <c r="O2177" t="s">
        <v>42</v>
      </c>
      <c r="P2177" t="s">
        <v>51</v>
      </c>
      <c r="Q2177">
        <v>474</v>
      </c>
      <c r="R2177">
        <v>94.8</v>
      </c>
      <c r="S2177">
        <v>379.2</v>
      </c>
      <c r="T2177">
        <v>0</v>
      </c>
      <c r="U2177">
        <v>379.2</v>
      </c>
      <c r="V2177">
        <v>39</v>
      </c>
      <c r="W2177">
        <v>0</v>
      </c>
      <c r="X2177" t="s">
        <v>44</v>
      </c>
      <c r="Y2177">
        <v>16.3</v>
      </c>
      <c r="Z2177">
        <v>61.81</v>
      </c>
      <c r="AA2177">
        <v>0</v>
      </c>
    </row>
    <row r="2178" spans="1:27" x14ac:dyDescent="0.25">
      <c r="A2178" t="s">
        <v>2257</v>
      </c>
      <c r="B2178" s="6">
        <v>45921</v>
      </c>
      <c r="C2178" t="s">
        <v>53</v>
      </c>
      <c r="D2178" t="s">
        <v>66</v>
      </c>
      <c r="E2178" t="s">
        <v>29</v>
      </c>
      <c r="F2178" t="s">
        <v>48</v>
      </c>
      <c r="G2178" t="s">
        <v>119</v>
      </c>
      <c r="H2178">
        <v>4</v>
      </c>
      <c r="I2178">
        <v>106.77</v>
      </c>
      <c r="J2178">
        <v>25</v>
      </c>
      <c r="K2178">
        <v>32</v>
      </c>
      <c r="L2178">
        <v>1.75</v>
      </c>
      <c r="M2178">
        <v>5</v>
      </c>
      <c r="N2178" t="s">
        <v>41</v>
      </c>
      <c r="O2178" t="s">
        <v>42</v>
      </c>
      <c r="P2178" t="s">
        <v>34</v>
      </c>
      <c r="Q2178">
        <v>427.08</v>
      </c>
      <c r="R2178">
        <v>106.77</v>
      </c>
      <c r="S2178">
        <v>320.31</v>
      </c>
      <c r="T2178">
        <v>0</v>
      </c>
      <c r="U2178">
        <v>320.31</v>
      </c>
      <c r="V2178">
        <v>24</v>
      </c>
      <c r="W2178">
        <v>8</v>
      </c>
      <c r="X2178" t="s">
        <v>35</v>
      </c>
      <c r="Y2178">
        <v>25.3</v>
      </c>
      <c r="Z2178">
        <v>81.040000000000006</v>
      </c>
      <c r="AA2178">
        <v>1</v>
      </c>
    </row>
    <row r="2179" spans="1:27" x14ac:dyDescent="0.25">
      <c r="A2179" t="s">
        <v>2258</v>
      </c>
      <c r="B2179" s="6">
        <v>45921</v>
      </c>
      <c r="C2179" t="s">
        <v>27</v>
      </c>
      <c r="D2179" t="s">
        <v>54</v>
      </c>
      <c r="E2179" t="s">
        <v>47</v>
      </c>
      <c r="F2179" t="s">
        <v>59</v>
      </c>
      <c r="G2179" t="s">
        <v>70</v>
      </c>
      <c r="H2179">
        <v>5</v>
      </c>
      <c r="I2179">
        <v>277.49</v>
      </c>
      <c r="J2179">
        <v>20</v>
      </c>
      <c r="K2179">
        <v>24</v>
      </c>
      <c r="L2179">
        <v>4.3899999999999997</v>
      </c>
      <c r="M2179">
        <v>2.6</v>
      </c>
      <c r="N2179" t="s">
        <v>41</v>
      </c>
      <c r="O2179" t="s">
        <v>42</v>
      </c>
      <c r="P2179" t="s">
        <v>34</v>
      </c>
      <c r="Q2179">
        <v>1387.45</v>
      </c>
      <c r="R2179">
        <v>277.49</v>
      </c>
      <c r="S2179">
        <v>1109.96</v>
      </c>
      <c r="T2179">
        <v>0</v>
      </c>
      <c r="U2179">
        <v>1109.96</v>
      </c>
      <c r="V2179">
        <v>42</v>
      </c>
      <c r="W2179">
        <v>0</v>
      </c>
      <c r="X2179" t="s">
        <v>44</v>
      </c>
      <c r="Y2179">
        <v>17.399999999999999</v>
      </c>
      <c r="Z2179">
        <v>193.13</v>
      </c>
      <c r="AA2179">
        <v>0</v>
      </c>
    </row>
    <row r="2180" spans="1:27" x14ac:dyDescent="0.25">
      <c r="A2180" t="s">
        <v>2259</v>
      </c>
      <c r="B2180" s="6">
        <v>45921</v>
      </c>
      <c r="C2180" t="s">
        <v>37</v>
      </c>
      <c r="D2180" t="s">
        <v>46</v>
      </c>
      <c r="E2180" t="s">
        <v>29</v>
      </c>
      <c r="F2180" t="s">
        <v>76</v>
      </c>
      <c r="G2180" t="s">
        <v>144</v>
      </c>
      <c r="H2180">
        <v>7</v>
      </c>
      <c r="I2180">
        <v>30.47</v>
      </c>
      <c r="J2180">
        <v>5</v>
      </c>
      <c r="K2180">
        <v>28</v>
      </c>
      <c r="L2180">
        <v>6.49</v>
      </c>
      <c r="M2180">
        <v>3.2</v>
      </c>
      <c r="N2180" t="s">
        <v>32</v>
      </c>
      <c r="O2180" t="s">
        <v>42</v>
      </c>
      <c r="P2180" t="s">
        <v>64</v>
      </c>
      <c r="Q2180">
        <v>213.29</v>
      </c>
      <c r="R2180">
        <v>10.66</v>
      </c>
      <c r="S2180">
        <v>202.63</v>
      </c>
      <c r="T2180">
        <v>25</v>
      </c>
      <c r="U2180">
        <v>227.63</v>
      </c>
      <c r="V2180">
        <v>20</v>
      </c>
      <c r="W2180">
        <v>8</v>
      </c>
      <c r="X2180" t="s">
        <v>35</v>
      </c>
      <c r="Y2180">
        <v>29.6</v>
      </c>
      <c r="Z2180">
        <v>59.98</v>
      </c>
      <c r="AA2180">
        <v>1</v>
      </c>
    </row>
    <row r="2181" spans="1:27" x14ac:dyDescent="0.25">
      <c r="A2181" t="s">
        <v>2260</v>
      </c>
      <c r="B2181" s="6">
        <v>45921</v>
      </c>
      <c r="C2181" t="s">
        <v>80</v>
      </c>
      <c r="D2181" t="s">
        <v>66</v>
      </c>
      <c r="E2181" t="s">
        <v>47</v>
      </c>
      <c r="F2181" t="s">
        <v>48</v>
      </c>
      <c r="G2181" t="s">
        <v>31</v>
      </c>
      <c r="H2181">
        <v>5</v>
      </c>
      <c r="I2181">
        <v>184.04</v>
      </c>
      <c r="J2181">
        <v>25</v>
      </c>
      <c r="K2181">
        <v>36</v>
      </c>
      <c r="L2181">
        <v>5.86</v>
      </c>
      <c r="M2181">
        <v>4</v>
      </c>
      <c r="N2181" t="s">
        <v>68</v>
      </c>
      <c r="O2181" t="s">
        <v>42</v>
      </c>
      <c r="P2181" t="s">
        <v>34</v>
      </c>
      <c r="Q2181">
        <v>920.2</v>
      </c>
      <c r="R2181">
        <v>230.05</v>
      </c>
      <c r="S2181">
        <v>690.15</v>
      </c>
      <c r="T2181">
        <v>0</v>
      </c>
      <c r="U2181">
        <v>690.15</v>
      </c>
      <c r="V2181">
        <v>33</v>
      </c>
      <c r="W2181">
        <v>3</v>
      </c>
      <c r="X2181" t="s">
        <v>44</v>
      </c>
      <c r="Y2181">
        <v>14.2</v>
      </c>
      <c r="Z2181">
        <v>98</v>
      </c>
      <c r="AA2181">
        <v>0</v>
      </c>
    </row>
    <row r="2182" spans="1:27" x14ac:dyDescent="0.25">
      <c r="A2182" t="s">
        <v>2261</v>
      </c>
      <c r="B2182" s="6">
        <v>45921</v>
      </c>
      <c r="C2182" t="s">
        <v>88</v>
      </c>
      <c r="D2182" t="s">
        <v>66</v>
      </c>
      <c r="E2182" t="s">
        <v>47</v>
      </c>
      <c r="F2182" t="s">
        <v>48</v>
      </c>
      <c r="G2182" t="s">
        <v>100</v>
      </c>
      <c r="H2182">
        <v>7</v>
      </c>
      <c r="I2182">
        <v>487.78</v>
      </c>
      <c r="J2182">
        <v>15</v>
      </c>
      <c r="K2182">
        <v>29</v>
      </c>
      <c r="L2182">
        <v>0.76</v>
      </c>
      <c r="M2182">
        <v>4</v>
      </c>
      <c r="N2182" t="s">
        <v>32</v>
      </c>
      <c r="O2182" t="s">
        <v>42</v>
      </c>
      <c r="P2182" t="s">
        <v>64</v>
      </c>
      <c r="Q2182">
        <v>3414.46</v>
      </c>
      <c r="R2182">
        <v>512.16999999999996</v>
      </c>
      <c r="S2182">
        <v>2902.29</v>
      </c>
      <c r="T2182">
        <v>0</v>
      </c>
      <c r="U2182">
        <v>2902.29</v>
      </c>
      <c r="V2182">
        <v>16</v>
      </c>
      <c r="W2182">
        <v>13</v>
      </c>
      <c r="X2182" t="s">
        <v>35</v>
      </c>
      <c r="Y2182">
        <v>20.6</v>
      </c>
      <c r="Z2182">
        <v>597.87</v>
      </c>
      <c r="AA2182">
        <v>1</v>
      </c>
    </row>
    <row r="2183" spans="1:27" x14ac:dyDescent="0.25">
      <c r="A2183" t="s">
        <v>2262</v>
      </c>
      <c r="B2183" s="6">
        <v>45921</v>
      </c>
      <c r="C2183" t="s">
        <v>27</v>
      </c>
      <c r="D2183" t="s">
        <v>54</v>
      </c>
      <c r="E2183" t="s">
        <v>29</v>
      </c>
      <c r="F2183" t="s">
        <v>39</v>
      </c>
      <c r="G2183" t="s">
        <v>98</v>
      </c>
      <c r="H2183">
        <v>4</v>
      </c>
      <c r="I2183">
        <v>55.51</v>
      </c>
      <c r="J2183">
        <v>25</v>
      </c>
      <c r="K2183">
        <v>25</v>
      </c>
      <c r="L2183">
        <v>5.21</v>
      </c>
      <c r="M2183">
        <v>4</v>
      </c>
      <c r="N2183" t="s">
        <v>50</v>
      </c>
      <c r="O2183" t="s">
        <v>33</v>
      </c>
      <c r="P2183" t="s">
        <v>43</v>
      </c>
      <c r="Q2183">
        <v>222.04</v>
      </c>
      <c r="R2183">
        <v>55.51</v>
      </c>
      <c r="S2183">
        <v>0</v>
      </c>
      <c r="T2183">
        <v>20</v>
      </c>
      <c r="U2183">
        <v>0</v>
      </c>
      <c r="V2183">
        <v>36</v>
      </c>
      <c r="W2183">
        <v>0</v>
      </c>
      <c r="X2183" t="s">
        <v>44</v>
      </c>
      <c r="Y2183">
        <v>12.6</v>
      </c>
      <c r="Z2183">
        <v>0</v>
      </c>
      <c r="AA2183">
        <v>0</v>
      </c>
    </row>
    <row r="2184" spans="1:27" x14ac:dyDescent="0.25">
      <c r="A2184" t="s">
        <v>2263</v>
      </c>
      <c r="B2184" s="6">
        <v>45921</v>
      </c>
      <c r="C2184" t="s">
        <v>27</v>
      </c>
      <c r="D2184" t="s">
        <v>38</v>
      </c>
      <c r="E2184" t="s">
        <v>47</v>
      </c>
      <c r="F2184" t="s">
        <v>30</v>
      </c>
      <c r="G2184" t="s">
        <v>40</v>
      </c>
      <c r="H2184">
        <v>3</v>
      </c>
      <c r="I2184">
        <v>324.55</v>
      </c>
      <c r="J2184">
        <v>15</v>
      </c>
      <c r="K2184">
        <v>35</v>
      </c>
      <c r="L2184">
        <v>6.48</v>
      </c>
      <c r="M2184">
        <v>3.7</v>
      </c>
      <c r="N2184" t="s">
        <v>32</v>
      </c>
      <c r="O2184" t="s">
        <v>33</v>
      </c>
      <c r="P2184" t="s">
        <v>51</v>
      </c>
      <c r="Q2184">
        <v>973.65</v>
      </c>
      <c r="R2184">
        <v>146.05000000000001</v>
      </c>
      <c r="S2184">
        <v>0</v>
      </c>
      <c r="T2184">
        <v>0</v>
      </c>
      <c r="U2184">
        <v>0</v>
      </c>
      <c r="V2184">
        <v>22</v>
      </c>
      <c r="W2184">
        <v>13</v>
      </c>
      <c r="X2184" t="s">
        <v>35</v>
      </c>
      <c r="Y2184">
        <v>23.4</v>
      </c>
      <c r="Z2184">
        <v>0</v>
      </c>
      <c r="AA2184">
        <v>1</v>
      </c>
    </row>
    <row r="2185" spans="1:27" x14ac:dyDescent="0.25">
      <c r="A2185" t="s">
        <v>2264</v>
      </c>
      <c r="B2185" s="6">
        <v>45921</v>
      </c>
      <c r="C2185" t="s">
        <v>88</v>
      </c>
      <c r="D2185" t="s">
        <v>54</v>
      </c>
      <c r="E2185" t="s">
        <v>47</v>
      </c>
      <c r="F2185" t="s">
        <v>86</v>
      </c>
      <c r="G2185" t="s">
        <v>31</v>
      </c>
      <c r="H2185">
        <v>5</v>
      </c>
      <c r="I2185">
        <v>454.87</v>
      </c>
      <c r="J2185">
        <v>25</v>
      </c>
      <c r="K2185">
        <v>31</v>
      </c>
      <c r="L2185">
        <v>4.17</v>
      </c>
      <c r="M2185">
        <v>3.1</v>
      </c>
      <c r="N2185" t="s">
        <v>60</v>
      </c>
      <c r="O2185" t="s">
        <v>33</v>
      </c>
      <c r="P2185" t="s">
        <v>56</v>
      </c>
      <c r="Q2185">
        <v>2274.35</v>
      </c>
      <c r="R2185">
        <v>568.59</v>
      </c>
      <c r="S2185">
        <v>0</v>
      </c>
      <c r="T2185">
        <v>0</v>
      </c>
      <c r="U2185">
        <v>0</v>
      </c>
      <c r="V2185">
        <v>16</v>
      </c>
      <c r="W2185">
        <v>15</v>
      </c>
      <c r="X2185" t="s">
        <v>35</v>
      </c>
      <c r="Y2185">
        <v>21</v>
      </c>
      <c r="Z2185">
        <v>0</v>
      </c>
      <c r="AA2185">
        <v>1</v>
      </c>
    </row>
    <row r="2186" spans="1:27" x14ac:dyDescent="0.25">
      <c r="A2186" t="s">
        <v>2265</v>
      </c>
      <c r="B2186" s="6">
        <v>45921</v>
      </c>
      <c r="C2186" t="s">
        <v>75</v>
      </c>
      <c r="D2186" t="s">
        <v>54</v>
      </c>
      <c r="E2186" t="s">
        <v>47</v>
      </c>
      <c r="F2186" t="s">
        <v>59</v>
      </c>
      <c r="G2186" t="s">
        <v>82</v>
      </c>
      <c r="H2186">
        <v>3</v>
      </c>
      <c r="I2186">
        <v>94.66</v>
      </c>
      <c r="J2186">
        <v>25</v>
      </c>
      <c r="K2186">
        <v>27</v>
      </c>
      <c r="L2186">
        <v>5.81</v>
      </c>
      <c r="M2186">
        <v>3.6</v>
      </c>
      <c r="N2186" t="s">
        <v>68</v>
      </c>
      <c r="O2186" t="s">
        <v>42</v>
      </c>
      <c r="P2186" t="s">
        <v>51</v>
      </c>
      <c r="Q2186">
        <v>283.98</v>
      </c>
      <c r="R2186">
        <v>71</v>
      </c>
      <c r="S2186">
        <v>212.98</v>
      </c>
      <c r="T2186">
        <v>25</v>
      </c>
      <c r="U2186">
        <v>237.98</v>
      </c>
      <c r="V2186">
        <v>32</v>
      </c>
      <c r="W2186">
        <v>0</v>
      </c>
      <c r="X2186" t="s">
        <v>44</v>
      </c>
      <c r="Y2186">
        <v>29.4</v>
      </c>
      <c r="Z2186">
        <v>62.62</v>
      </c>
      <c r="AA2186">
        <v>0</v>
      </c>
    </row>
    <row r="2187" spans="1:27" x14ac:dyDescent="0.25">
      <c r="A2187" t="s">
        <v>2266</v>
      </c>
      <c r="B2187" s="6">
        <v>45922</v>
      </c>
      <c r="C2187" t="s">
        <v>27</v>
      </c>
      <c r="D2187" t="s">
        <v>54</v>
      </c>
      <c r="E2187" t="s">
        <v>47</v>
      </c>
      <c r="F2187" t="s">
        <v>86</v>
      </c>
      <c r="G2187" t="s">
        <v>100</v>
      </c>
      <c r="H2187">
        <v>6</v>
      </c>
      <c r="I2187">
        <v>106.33</v>
      </c>
      <c r="J2187">
        <v>25</v>
      </c>
      <c r="K2187">
        <v>33</v>
      </c>
      <c r="L2187">
        <v>6.61</v>
      </c>
      <c r="M2187">
        <v>4.5</v>
      </c>
      <c r="N2187" t="s">
        <v>41</v>
      </c>
      <c r="O2187" t="s">
        <v>42</v>
      </c>
      <c r="P2187" t="s">
        <v>56</v>
      </c>
      <c r="Q2187">
        <v>637.98</v>
      </c>
      <c r="R2187">
        <v>159.5</v>
      </c>
      <c r="S2187">
        <v>478.48</v>
      </c>
      <c r="T2187">
        <v>0</v>
      </c>
      <c r="U2187">
        <v>478.48</v>
      </c>
      <c r="V2187">
        <v>40</v>
      </c>
      <c r="W2187">
        <v>0</v>
      </c>
      <c r="X2187" t="s">
        <v>44</v>
      </c>
      <c r="Y2187">
        <v>8.4</v>
      </c>
      <c r="Z2187">
        <v>40.19</v>
      </c>
      <c r="AA2187">
        <v>0</v>
      </c>
    </row>
    <row r="2188" spans="1:27" x14ac:dyDescent="0.25">
      <c r="A2188" t="s">
        <v>2267</v>
      </c>
      <c r="B2188" s="6">
        <v>45922</v>
      </c>
      <c r="C2188" t="s">
        <v>84</v>
      </c>
      <c r="D2188" t="s">
        <v>28</v>
      </c>
      <c r="E2188" t="s">
        <v>47</v>
      </c>
      <c r="F2188" t="s">
        <v>48</v>
      </c>
      <c r="G2188" t="s">
        <v>67</v>
      </c>
      <c r="H2188">
        <v>5</v>
      </c>
      <c r="I2188">
        <v>372.25</v>
      </c>
      <c r="J2188">
        <v>25</v>
      </c>
      <c r="K2188">
        <v>30</v>
      </c>
      <c r="L2188">
        <v>2.59</v>
      </c>
      <c r="M2188">
        <v>3.8</v>
      </c>
      <c r="N2188" t="s">
        <v>68</v>
      </c>
      <c r="O2188" t="s">
        <v>42</v>
      </c>
      <c r="P2188" t="s">
        <v>64</v>
      </c>
      <c r="Q2188">
        <v>1861.25</v>
      </c>
      <c r="R2188">
        <v>465.31</v>
      </c>
      <c r="S2188">
        <v>1395.94</v>
      </c>
      <c r="T2188">
        <v>0</v>
      </c>
      <c r="U2188">
        <v>1395.94</v>
      </c>
      <c r="V2188">
        <v>41</v>
      </c>
      <c r="W2188">
        <v>0</v>
      </c>
      <c r="X2188" t="s">
        <v>44</v>
      </c>
      <c r="Y2188">
        <v>23.7</v>
      </c>
      <c r="Z2188">
        <v>330.84</v>
      </c>
      <c r="AA2188">
        <v>0</v>
      </c>
    </row>
    <row r="2189" spans="1:27" x14ac:dyDescent="0.25">
      <c r="A2189" t="s">
        <v>2268</v>
      </c>
      <c r="B2189" s="6">
        <v>45922</v>
      </c>
      <c r="C2189" t="s">
        <v>75</v>
      </c>
      <c r="D2189" t="s">
        <v>54</v>
      </c>
      <c r="E2189" t="s">
        <v>47</v>
      </c>
      <c r="F2189" t="s">
        <v>93</v>
      </c>
      <c r="G2189" t="s">
        <v>31</v>
      </c>
      <c r="H2189">
        <v>4</v>
      </c>
      <c r="I2189">
        <v>407.51</v>
      </c>
      <c r="J2189">
        <v>20</v>
      </c>
      <c r="K2189">
        <v>31</v>
      </c>
      <c r="L2189">
        <v>1.1499999999999999</v>
      </c>
      <c r="M2189">
        <v>3.7</v>
      </c>
      <c r="N2189" t="s">
        <v>60</v>
      </c>
      <c r="O2189" t="s">
        <v>42</v>
      </c>
      <c r="P2189" t="s">
        <v>56</v>
      </c>
      <c r="Q2189">
        <v>1630.04</v>
      </c>
      <c r="R2189">
        <v>326.01</v>
      </c>
      <c r="S2189">
        <v>1304.03</v>
      </c>
      <c r="T2189">
        <v>0</v>
      </c>
      <c r="U2189">
        <v>1304.03</v>
      </c>
      <c r="V2189">
        <v>19</v>
      </c>
      <c r="W2189">
        <v>12</v>
      </c>
      <c r="X2189" t="s">
        <v>35</v>
      </c>
      <c r="Y2189">
        <v>29.5</v>
      </c>
      <c r="Z2189">
        <v>384.69</v>
      </c>
      <c r="AA2189">
        <v>1</v>
      </c>
    </row>
    <row r="2190" spans="1:27" x14ac:dyDescent="0.25">
      <c r="A2190" t="s">
        <v>2269</v>
      </c>
      <c r="B2190" s="6">
        <v>45922</v>
      </c>
      <c r="C2190" t="s">
        <v>80</v>
      </c>
      <c r="D2190" t="s">
        <v>28</v>
      </c>
      <c r="E2190" t="s">
        <v>47</v>
      </c>
      <c r="F2190" t="s">
        <v>30</v>
      </c>
      <c r="G2190" t="s">
        <v>136</v>
      </c>
      <c r="H2190">
        <v>4</v>
      </c>
      <c r="I2190">
        <v>449.17</v>
      </c>
      <c r="J2190">
        <v>25</v>
      </c>
      <c r="K2190">
        <v>25</v>
      </c>
      <c r="L2190">
        <v>3.88</v>
      </c>
      <c r="M2190">
        <v>4.3</v>
      </c>
      <c r="N2190" t="s">
        <v>32</v>
      </c>
      <c r="O2190" t="s">
        <v>42</v>
      </c>
      <c r="P2190" t="s">
        <v>51</v>
      </c>
      <c r="Q2190">
        <v>1796.68</v>
      </c>
      <c r="R2190">
        <v>449.17</v>
      </c>
      <c r="S2190">
        <v>1347.51</v>
      </c>
      <c r="T2190">
        <v>0</v>
      </c>
      <c r="U2190">
        <v>1347.51</v>
      </c>
      <c r="V2190">
        <v>20</v>
      </c>
      <c r="W2190">
        <v>5</v>
      </c>
      <c r="X2190" t="s">
        <v>44</v>
      </c>
      <c r="Y2190">
        <v>31.4</v>
      </c>
      <c r="Z2190">
        <v>423.12</v>
      </c>
      <c r="AA2190">
        <v>0</v>
      </c>
    </row>
    <row r="2191" spans="1:27" x14ac:dyDescent="0.25">
      <c r="A2191" t="s">
        <v>2270</v>
      </c>
      <c r="B2191" s="6">
        <v>45923</v>
      </c>
      <c r="C2191" t="s">
        <v>80</v>
      </c>
      <c r="D2191" t="s">
        <v>54</v>
      </c>
      <c r="E2191" t="s">
        <v>29</v>
      </c>
      <c r="F2191" t="s">
        <v>39</v>
      </c>
      <c r="G2191" t="s">
        <v>100</v>
      </c>
      <c r="H2191">
        <v>6</v>
      </c>
      <c r="I2191">
        <v>295.44</v>
      </c>
      <c r="J2191">
        <v>0</v>
      </c>
      <c r="K2191">
        <v>35</v>
      </c>
      <c r="L2191">
        <v>1.24</v>
      </c>
      <c r="M2191">
        <v>4</v>
      </c>
      <c r="N2191" t="s">
        <v>32</v>
      </c>
      <c r="O2191" t="s">
        <v>42</v>
      </c>
      <c r="P2191" t="s">
        <v>43</v>
      </c>
      <c r="Q2191">
        <v>1772.64</v>
      </c>
      <c r="R2191">
        <v>0</v>
      </c>
      <c r="S2191">
        <v>1772.64</v>
      </c>
      <c r="T2191">
        <v>0</v>
      </c>
      <c r="U2191">
        <v>1772.64</v>
      </c>
      <c r="V2191">
        <v>42</v>
      </c>
      <c r="W2191">
        <v>0</v>
      </c>
      <c r="X2191" t="s">
        <v>44</v>
      </c>
      <c r="Y2191">
        <v>29.3</v>
      </c>
      <c r="Z2191">
        <v>519.38</v>
      </c>
      <c r="AA2191">
        <v>0</v>
      </c>
    </row>
    <row r="2192" spans="1:27" x14ac:dyDescent="0.25">
      <c r="A2192" t="s">
        <v>2271</v>
      </c>
      <c r="B2192" s="6">
        <v>45923</v>
      </c>
      <c r="C2192" t="s">
        <v>80</v>
      </c>
      <c r="D2192" t="s">
        <v>66</v>
      </c>
      <c r="E2192" t="s">
        <v>47</v>
      </c>
      <c r="F2192" t="s">
        <v>73</v>
      </c>
      <c r="G2192" t="s">
        <v>82</v>
      </c>
      <c r="H2192">
        <v>2</v>
      </c>
      <c r="I2192">
        <v>314.58</v>
      </c>
      <c r="J2192">
        <v>0</v>
      </c>
      <c r="K2192">
        <v>37</v>
      </c>
      <c r="L2192">
        <v>5.85</v>
      </c>
      <c r="M2192">
        <v>4.5</v>
      </c>
      <c r="N2192" t="s">
        <v>50</v>
      </c>
      <c r="O2192" t="s">
        <v>42</v>
      </c>
      <c r="P2192" t="s">
        <v>34</v>
      </c>
      <c r="Q2192">
        <v>629.16</v>
      </c>
      <c r="R2192">
        <v>0</v>
      </c>
      <c r="S2192">
        <v>629.16</v>
      </c>
      <c r="T2192">
        <v>0</v>
      </c>
      <c r="U2192">
        <v>629.16</v>
      </c>
      <c r="V2192">
        <v>36</v>
      </c>
      <c r="W2192">
        <v>1</v>
      </c>
      <c r="X2192" t="s">
        <v>44</v>
      </c>
      <c r="Y2192">
        <v>31.6</v>
      </c>
      <c r="Z2192">
        <v>198.81</v>
      </c>
      <c r="AA2192">
        <v>0</v>
      </c>
    </row>
    <row r="2193" spans="1:27" x14ac:dyDescent="0.25">
      <c r="A2193" t="s">
        <v>2272</v>
      </c>
      <c r="B2193" s="6">
        <v>45923</v>
      </c>
      <c r="C2193" t="s">
        <v>80</v>
      </c>
      <c r="D2193" t="s">
        <v>38</v>
      </c>
      <c r="E2193" t="s">
        <v>29</v>
      </c>
      <c r="F2193" t="s">
        <v>59</v>
      </c>
      <c r="G2193" t="s">
        <v>144</v>
      </c>
      <c r="H2193">
        <v>2</v>
      </c>
      <c r="I2193">
        <v>457.4</v>
      </c>
      <c r="J2193">
        <v>0</v>
      </c>
      <c r="K2193">
        <v>26</v>
      </c>
      <c r="L2193">
        <v>7</v>
      </c>
      <c r="M2193">
        <v>4.2</v>
      </c>
      <c r="N2193" t="s">
        <v>32</v>
      </c>
      <c r="O2193" t="s">
        <v>42</v>
      </c>
      <c r="P2193" t="s">
        <v>34</v>
      </c>
      <c r="Q2193">
        <v>914.8</v>
      </c>
      <c r="R2193">
        <v>0</v>
      </c>
      <c r="S2193">
        <v>914.8</v>
      </c>
      <c r="T2193">
        <v>0</v>
      </c>
      <c r="U2193">
        <v>914.8</v>
      </c>
      <c r="V2193">
        <v>42</v>
      </c>
      <c r="W2193">
        <v>0</v>
      </c>
      <c r="X2193" t="s">
        <v>44</v>
      </c>
      <c r="Y2193">
        <v>22.5</v>
      </c>
      <c r="Z2193">
        <v>205.83</v>
      </c>
      <c r="AA2193">
        <v>0</v>
      </c>
    </row>
    <row r="2194" spans="1:27" x14ac:dyDescent="0.25">
      <c r="A2194" t="s">
        <v>2273</v>
      </c>
      <c r="B2194" s="6">
        <v>45923</v>
      </c>
      <c r="C2194" t="s">
        <v>37</v>
      </c>
      <c r="D2194" t="s">
        <v>54</v>
      </c>
      <c r="E2194" t="s">
        <v>47</v>
      </c>
      <c r="F2194" t="s">
        <v>81</v>
      </c>
      <c r="G2194" t="s">
        <v>98</v>
      </c>
      <c r="H2194">
        <v>2</v>
      </c>
      <c r="I2194">
        <v>364.25</v>
      </c>
      <c r="J2194">
        <v>20</v>
      </c>
      <c r="K2194">
        <v>30</v>
      </c>
      <c r="L2194">
        <v>1.58</v>
      </c>
      <c r="M2194">
        <v>4.7</v>
      </c>
      <c r="N2194" t="s">
        <v>41</v>
      </c>
      <c r="O2194" t="s">
        <v>33</v>
      </c>
      <c r="P2194" t="s">
        <v>43</v>
      </c>
      <c r="Q2194">
        <v>728.5</v>
      </c>
      <c r="R2194">
        <v>145.69999999999999</v>
      </c>
      <c r="S2194">
        <v>0</v>
      </c>
      <c r="T2194">
        <v>0</v>
      </c>
      <c r="U2194">
        <v>0</v>
      </c>
      <c r="V2194">
        <v>18</v>
      </c>
      <c r="W2194">
        <v>12</v>
      </c>
      <c r="X2194" t="s">
        <v>35</v>
      </c>
      <c r="Y2194">
        <v>24.5</v>
      </c>
      <c r="Z2194">
        <v>0</v>
      </c>
      <c r="AA2194">
        <v>1</v>
      </c>
    </row>
    <row r="2195" spans="1:27" x14ac:dyDescent="0.25">
      <c r="A2195" t="s">
        <v>2274</v>
      </c>
      <c r="B2195" s="6">
        <v>45923</v>
      </c>
      <c r="C2195" t="s">
        <v>27</v>
      </c>
      <c r="D2195" t="s">
        <v>66</v>
      </c>
      <c r="E2195" t="s">
        <v>47</v>
      </c>
      <c r="F2195" t="s">
        <v>48</v>
      </c>
      <c r="G2195" t="s">
        <v>136</v>
      </c>
      <c r="H2195">
        <v>1</v>
      </c>
      <c r="I2195">
        <v>174.73</v>
      </c>
      <c r="J2195">
        <v>10</v>
      </c>
      <c r="K2195">
        <v>26</v>
      </c>
      <c r="L2195">
        <v>1.69</v>
      </c>
      <c r="M2195">
        <v>3.5</v>
      </c>
      <c r="N2195" t="s">
        <v>32</v>
      </c>
      <c r="O2195" t="s">
        <v>42</v>
      </c>
      <c r="P2195" t="s">
        <v>43</v>
      </c>
      <c r="Q2195">
        <v>174.73</v>
      </c>
      <c r="R2195">
        <v>17.47</v>
      </c>
      <c r="S2195">
        <v>157.26</v>
      </c>
      <c r="T2195">
        <v>20</v>
      </c>
      <c r="U2195">
        <v>177.26</v>
      </c>
      <c r="V2195">
        <v>19</v>
      </c>
      <c r="W2195">
        <v>7</v>
      </c>
      <c r="X2195" t="s">
        <v>35</v>
      </c>
      <c r="Y2195">
        <v>24.5</v>
      </c>
      <c r="Z2195">
        <v>38.53</v>
      </c>
      <c r="AA2195">
        <v>1</v>
      </c>
    </row>
    <row r="2196" spans="1:27" x14ac:dyDescent="0.25">
      <c r="A2196" t="s">
        <v>2275</v>
      </c>
      <c r="B2196" s="6">
        <v>45923</v>
      </c>
      <c r="C2196" t="s">
        <v>88</v>
      </c>
      <c r="D2196" t="s">
        <v>38</v>
      </c>
      <c r="E2196" t="s">
        <v>47</v>
      </c>
      <c r="F2196" t="s">
        <v>111</v>
      </c>
      <c r="G2196" t="s">
        <v>100</v>
      </c>
      <c r="H2196">
        <v>4</v>
      </c>
      <c r="I2196">
        <v>95.87</v>
      </c>
      <c r="J2196">
        <v>15</v>
      </c>
      <c r="K2196">
        <v>27</v>
      </c>
      <c r="L2196">
        <v>5.58</v>
      </c>
      <c r="M2196">
        <v>4.2</v>
      </c>
      <c r="N2196" t="s">
        <v>68</v>
      </c>
      <c r="O2196" t="s">
        <v>42</v>
      </c>
      <c r="P2196" t="s">
        <v>34</v>
      </c>
      <c r="Q2196">
        <v>383.48</v>
      </c>
      <c r="R2196">
        <v>57.52</v>
      </c>
      <c r="S2196">
        <v>325.95999999999998</v>
      </c>
      <c r="T2196">
        <v>0</v>
      </c>
      <c r="U2196">
        <v>325.95999999999998</v>
      </c>
      <c r="V2196">
        <v>23</v>
      </c>
      <c r="W2196">
        <v>4</v>
      </c>
      <c r="X2196" t="s">
        <v>44</v>
      </c>
      <c r="Y2196">
        <v>11.3</v>
      </c>
      <c r="Z2196">
        <v>36.83</v>
      </c>
      <c r="AA2196">
        <v>0</v>
      </c>
    </row>
    <row r="2197" spans="1:27" x14ac:dyDescent="0.25">
      <c r="A2197" t="s">
        <v>2276</v>
      </c>
      <c r="B2197" s="6">
        <v>45923</v>
      </c>
      <c r="C2197" t="s">
        <v>37</v>
      </c>
      <c r="D2197" t="s">
        <v>38</v>
      </c>
      <c r="E2197" t="s">
        <v>47</v>
      </c>
      <c r="F2197" t="s">
        <v>81</v>
      </c>
      <c r="G2197" t="s">
        <v>31</v>
      </c>
      <c r="H2197">
        <v>3</v>
      </c>
      <c r="I2197">
        <v>308.85000000000002</v>
      </c>
      <c r="J2197">
        <v>0</v>
      </c>
      <c r="K2197">
        <v>23</v>
      </c>
      <c r="L2197">
        <v>3.66</v>
      </c>
      <c r="M2197">
        <v>3.5</v>
      </c>
      <c r="N2197" t="s">
        <v>50</v>
      </c>
      <c r="O2197" t="s">
        <v>42</v>
      </c>
      <c r="P2197" t="s">
        <v>64</v>
      </c>
      <c r="Q2197">
        <v>926.55</v>
      </c>
      <c r="R2197">
        <v>0</v>
      </c>
      <c r="S2197">
        <v>926.55</v>
      </c>
      <c r="T2197">
        <v>0</v>
      </c>
      <c r="U2197">
        <v>926.55</v>
      </c>
      <c r="V2197">
        <v>23</v>
      </c>
      <c r="W2197">
        <v>0</v>
      </c>
      <c r="X2197" t="s">
        <v>44</v>
      </c>
      <c r="Y2197">
        <v>24.1</v>
      </c>
      <c r="Z2197">
        <v>223.3</v>
      </c>
      <c r="AA2197">
        <v>0</v>
      </c>
    </row>
    <row r="2198" spans="1:27" x14ac:dyDescent="0.25">
      <c r="A2198" t="s">
        <v>2277</v>
      </c>
      <c r="B2198" s="6">
        <v>45924</v>
      </c>
      <c r="C2198" t="s">
        <v>80</v>
      </c>
      <c r="D2198" t="s">
        <v>38</v>
      </c>
      <c r="E2198" t="s">
        <v>47</v>
      </c>
      <c r="F2198" t="s">
        <v>30</v>
      </c>
      <c r="G2198" t="s">
        <v>70</v>
      </c>
      <c r="H2198">
        <v>7</v>
      </c>
      <c r="I2198">
        <v>102.48</v>
      </c>
      <c r="J2198">
        <v>10</v>
      </c>
      <c r="K2198">
        <v>20</v>
      </c>
      <c r="L2198">
        <v>7.23</v>
      </c>
      <c r="M2198">
        <v>3.9</v>
      </c>
      <c r="N2198" t="s">
        <v>60</v>
      </c>
      <c r="O2198" t="s">
        <v>42</v>
      </c>
      <c r="P2198" t="s">
        <v>34</v>
      </c>
      <c r="Q2198">
        <v>717.36</v>
      </c>
      <c r="R2198">
        <v>71.739999999999995</v>
      </c>
      <c r="S2198">
        <v>645.62</v>
      </c>
      <c r="T2198">
        <v>0</v>
      </c>
      <c r="U2198">
        <v>645.62</v>
      </c>
      <c r="V2198">
        <v>42</v>
      </c>
      <c r="W2198">
        <v>0</v>
      </c>
      <c r="X2198" t="s">
        <v>44</v>
      </c>
      <c r="Y2198">
        <v>12.9</v>
      </c>
      <c r="Z2198">
        <v>83.28</v>
      </c>
      <c r="AA2198">
        <v>0</v>
      </c>
    </row>
    <row r="2199" spans="1:27" x14ac:dyDescent="0.25">
      <c r="A2199" t="s">
        <v>2278</v>
      </c>
      <c r="B2199" s="6">
        <v>45924</v>
      </c>
      <c r="C2199" t="s">
        <v>84</v>
      </c>
      <c r="D2199" t="s">
        <v>46</v>
      </c>
      <c r="E2199" t="s">
        <v>47</v>
      </c>
      <c r="F2199" t="s">
        <v>81</v>
      </c>
      <c r="G2199" t="s">
        <v>78</v>
      </c>
      <c r="H2199">
        <v>4</v>
      </c>
      <c r="I2199">
        <v>284.45</v>
      </c>
      <c r="J2199">
        <v>5</v>
      </c>
      <c r="K2199">
        <v>29</v>
      </c>
      <c r="L2199">
        <v>0.66</v>
      </c>
      <c r="M2199">
        <v>3.9</v>
      </c>
      <c r="N2199" t="s">
        <v>41</v>
      </c>
      <c r="O2199" t="s">
        <v>42</v>
      </c>
      <c r="P2199" t="s">
        <v>56</v>
      </c>
      <c r="Q2199">
        <v>1137.8</v>
      </c>
      <c r="R2199">
        <v>56.89</v>
      </c>
      <c r="S2199">
        <v>1080.9100000000001</v>
      </c>
      <c r="T2199">
        <v>0</v>
      </c>
      <c r="U2199">
        <v>1080.9100000000001</v>
      </c>
      <c r="V2199">
        <v>43</v>
      </c>
      <c r="W2199">
        <v>0</v>
      </c>
      <c r="X2199" t="s">
        <v>44</v>
      </c>
      <c r="Y2199">
        <v>22.9</v>
      </c>
      <c r="Z2199">
        <v>247.53</v>
      </c>
      <c r="AA2199">
        <v>0</v>
      </c>
    </row>
    <row r="2200" spans="1:27" x14ac:dyDescent="0.25">
      <c r="A2200" t="s">
        <v>2279</v>
      </c>
      <c r="B2200" s="6">
        <v>45924</v>
      </c>
      <c r="C2200" t="s">
        <v>27</v>
      </c>
      <c r="D2200" t="s">
        <v>38</v>
      </c>
      <c r="E2200" t="s">
        <v>29</v>
      </c>
      <c r="F2200" t="s">
        <v>86</v>
      </c>
      <c r="G2200" t="s">
        <v>100</v>
      </c>
      <c r="H2200">
        <v>2</v>
      </c>
      <c r="I2200">
        <v>246.45</v>
      </c>
      <c r="J2200">
        <v>15</v>
      </c>
      <c r="K2200">
        <v>34</v>
      </c>
      <c r="L2200">
        <v>7.31</v>
      </c>
      <c r="M2200">
        <v>4</v>
      </c>
      <c r="N2200" t="s">
        <v>68</v>
      </c>
      <c r="O2200" t="s">
        <v>33</v>
      </c>
      <c r="P2200" t="s">
        <v>51</v>
      </c>
      <c r="Q2200">
        <v>492.9</v>
      </c>
      <c r="R2200">
        <v>73.94</v>
      </c>
      <c r="S2200">
        <v>0</v>
      </c>
      <c r="T2200">
        <v>0</v>
      </c>
      <c r="U2200">
        <v>0</v>
      </c>
      <c r="V2200">
        <v>34</v>
      </c>
      <c r="W2200">
        <v>0</v>
      </c>
      <c r="X2200" t="s">
        <v>44</v>
      </c>
      <c r="Y2200">
        <v>14.3</v>
      </c>
      <c r="Z2200">
        <v>0</v>
      </c>
      <c r="AA2200">
        <v>0</v>
      </c>
    </row>
    <row r="2201" spans="1:27" x14ac:dyDescent="0.25">
      <c r="A2201" t="s">
        <v>2280</v>
      </c>
      <c r="B2201" s="6">
        <v>45924</v>
      </c>
      <c r="C2201" t="s">
        <v>88</v>
      </c>
      <c r="D2201" t="s">
        <v>38</v>
      </c>
      <c r="E2201" t="s">
        <v>29</v>
      </c>
      <c r="F2201" t="s">
        <v>39</v>
      </c>
      <c r="G2201" t="s">
        <v>117</v>
      </c>
      <c r="H2201">
        <v>1</v>
      </c>
      <c r="I2201">
        <v>362.87</v>
      </c>
      <c r="J2201">
        <v>0</v>
      </c>
      <c r="K2201">
        <v>28</v>
      </c>
      <c r="L2201">
        <v>7.76</v>
      </c>
      <c r="M2201">
        <v>3.7</v>
      </c>
      <c r="N2201" t="s">
        <v>41</v>
      </c>
      <c r="O2201" t="s">
        <v>42</v>
      </c>
      <c r="P2201" t="s">
        <v>51</v>
      </c>
      <c r="Q2201">
        <v>362.87</v>
      </c>
      <c r="R2201">
        <v>0</v>
      </c>
      <c r="S2201">
        <v>362.87</v>
      </c>
      <c r="T2201">
        <v>0</v>
      </c>
      <c r="U2201">
        <v>362.87</v>
      </c>
      <c r="V2201">
        <v>44</v>
      </c>
      <c r="W2201">
        <v>0</v>
      </c>
      <c r="X2201" t="s">
        <v>44</v>
      </c>
      <c r="Y2201">
        <v>11.1</v>
      </c>
      <c r="Z2201">
        <v>40.28</v>
      </c>
      <c r="AA2201">
        <v>0</v>
      </c>
    </row>
    <row r="2202" spans="1:27" x14ac:dyDescent="0.25">
      <c r="A2202" t="s">
        <v>2281</v>
      </c>
      <c r="B2202" s="6">
        <v>45924</v>
      </c>
      <c r="C2202" t="s">
        <v>88</v>
      </c>
      <c r="D2202" t="s">
        <v>28</v>
      </c>
      <c r="E2202" t="s">
        <v>47</v>
      </c>
      <c r="F2202" t="s">
        <v>76</v>
      </c>
      <c r="G2202" t="s">
        <v>89</v>
      </c>
      <c r="H2202">
        <v>6</v>
      </c>
      <c r="I2202">
        <v>195.22</v>
      </c>
      <c r="J2202">
        <v>5</v>
      </c>
      <c r="K2202">
        <v>29</v>
      </c>
      <c r="L2202">
        <v>1.72</v>
      </c>
      <c r="M2202">
        <v>4</v>
      </c>
      <c r="N2202" t="s">
        <v>60</v>
      </c>
      <c r="O2202" t="s">
        <v>42</v>
      </c>
      <c r="P2202" t="s">
        <v>34</v>
      </c>
      <c r="Q2202">
        <v>1171.32</v>
      </c>
      <c r="R2202">
        <v>58.57</v>
      </c>
      <c r="S2202">
        <v>1112.75</v>
      </c>
      <c r="T2202">
        <v>0</v>
      </c>
      <c r="U2202">
        <v>1112.75</v>
      </c>
      <c r="V2202">
        <v>37</v>
      </c>
      <c r="W2202">
        <v>0</v>
      </c>
      <c r="X2202" t="s">
        <v>44</v>
      </c>
      <c r="Y2202">
        <v>31.5</v>
      </c>
      <c r="Z2202">
        <v>350.52</v>
      </c>
      <c r="AA2202">
        <v>0</v>
      </c>
    </row>
    <row r="2203" spans="1:27" x14ac:dyDescent="0.25">
      <c r="A2203" t="s">
        <v>2282</v>
      </c>
      <c r="B2203" s="6">
        <v>45924</v>
      </c>
      <c r="C2203" t="s">
        <v>53</v>
      </c>
      <c r="D2203" t="s">
        <v>46</v>
      </c>
      <c r="E2203" t="s">
        <v>29</v>
      </c>
      <c r="F2203" t="s">
        <v>30</v>
      </c>
      <c r="G2203" t="s">
        <v>136</v>
      </c>
      <c r="H2203">
        <v>1</v>
      </c>
      <c r="I2203">
        <v>396.28</v>
      </c>
      <c r="J2203">
        <v>0</v>
      </c>
      <c r="K2203">
        <v>17</v>
      </c>
      <c r="L2203">
        <v>7.2</v>
      </c>
      <c r="M2203">
        <v>5</v>
      </c>
      <c r="N2203" t="s">
        <v>68</v>
      </c>
      <c r="O2203" t="s">
        <v>42</v>
      </c>
      <c r="P2203" t="s">
        <v>56</v>
      </c>
      <c r="Q2203">
        <v>396.28</v>
      </c>
      <c r="R2203">
        <v>0</v>
      </c>
      <c r="S2203">
        <v>396.28</v>
      </c>
      <c r="T2203">
        <v>0</v>
      </c>
      <c r="U2203">
        <v>396.28</v>
      </c>
      <c r="V2203">
        <v>21</v>
      </c>
      <c r="W2203">
        <v>0</v>
      </c>
      <c r="X2203" t="s">
        <v>44</v>
      </c>
      <c r="Y2203">
        <v>13.6</v>
      </c>
      <c r="Z2203">
        <v>53.89</v>
      </c>
      <c r="AA2203">
        <v>0</v>
      </c>
    </row>
    <row r="2204" spans="1:27" x14ac:dyDescent="0.25">
      <c r="A2204" t="s">
        <v>2283</v>
      </c>
      <c r="B2204" s="6">
        <v>45924</v>
      </c>
      <c r="C2204" t="s">
        <v>37</v>
      </c>
      <c r="D2204" t="s">
        <v>38</v>
      </c>
      <c r="E2204" t="s">
        <v>47</v>
      </c>
      <c r="F2204" t="s">
        <v>73</v>
      </c>
      <c r="G2204" t="s">
        <v>119</v>
      </c>
      <c r="H2204">
        <v>5</v>
      </c>
      <c r="I2204">
        <v>151.19</v>
      </c>
      <c r="J2204">
        <v>0</v>
      </c>
      <c r="K2204">
        <v>23</v>
      </c>
      <c r="L2204">
        <v>4.0199999999999996</v>
      </c>
      <c r="M2204">
        <v>3.6</v>
      </c>
      <c r="N2204" t="s">
        <v>41</v>
      </c>
      <c r="O2204" t="s">
        <v>42</v>
      </c>
      <c r="P2204" t="s">
        <v>43</v>
      </c>
      <c r="Q2204">
        <v>755.95</v>
      </c>
      <c r="R2204">
        <v>0</v>
      </c>
      <c r="S2204">
        <v>755.95</v>
      </c>
      <c r="T2204">
        <v>0</v>
      </c>
      <c r="U2204">
        <v>755.95</v>
      </c>
      <c r="V2204">
        <v>39</v>
      </c>
      <c r="W2204">
        <v>0</v>
      </c>
      <c r="X2204" t="s">
        <v>44</v>
      </c>
      <c r="Y2204">
        <v>26.6</v>
      </c>
      <c r="Z2204">
        <v>201.08</v>
      </c>
      <c r="AA2204">
        <v>0</v>
      </c>
    </row>
    <row r="2205" spans="1:27" x14ac:dyDescent="0.25">
      <c r="A2205" t="s">
        <v>2284</v>
      </c>
      <c r="B2205" s="6">
        <v>45924</v>
      </c>
      <c r="C2205" t="s">
        <v>37</v>
      </c>
      <c r="D2205" t="s">
        <v>54</v>
      </c>
      <c r="E2205" t="s">
        <v>47</v>
      </c>
      <c r="F2205" t="s">
        <v>30</v>
      </c>
      <c r="G2205" t="s">
        <v>70</v>
      </c>
      <c r="H2205">
        <v>4</v>
      </c>
      <c r="I2205">
        <v>473.46</v>
      </c>
      <c r="J2205">
        <v>25</v>
      </c>
      <c r="K2205">
        <v>10</v>
      </c>
      <c r="L2205">
        <v>7.56</v>
      </c>
      <c r="M2205">
        <v>4.0999999999999996</v>
      </c>
      <c r="N2205" t="s">
        <v>50</v>
      </c>
      <c r="O2205" t="s">
        <v>42</v>
      </c>
      <c r="P2205" t="s">
        <v>43</v>
      </c>
      <c r="Q2205">
        <v>1893.84</v>
      </c>
      <c r="R2205">
        <v>473.46</v>
      </c>
      <c r="S2205">
        <v>1420.38</v>
      </c>
      <c r="T2205">
        <v>0</v>
      </c>
      <c r="U2205">
        <v>1420.38</v>
      </c>
      <c r="V2205">
        <v>17</v>
      </c>
      <c r="W2205">
        <v>0</v>
      </c>
      <c r="X2205" t="s">
        <v>44</v>
      </c>
      <c r="Y2205">
        <v>8</v>
      </c>
      <c r="Z2205">
        <v>113.63</v>
      </c>
      <c r="AA2205">
        <v>0</v>
      </c>
    </row>
    <row r="2206" spans="1:27" x14ac:dyDescent="0.25">
      <c r="A2206" t="s">
        <v>2285</v>
      </c>
      <c r="B2206" s="6">
        <v>45924</v>
      </c>
      <c r="C2206" t="s">
        <v>37</v>
      </c>
      <c r="D2206" t="s">
        <v>54</v>
      </c>
      <c r="E2206" t="s">
        <v>29</v>
      </c>
      <c r="F2206" t="s">
        <v>86</v>
      </c>
      <c r="G2206" t="s">
        <v>63</v>
      </c>
      <c r="H2206">
        <v>7</v>
      </c>
      <c r="I2206">
        <v>55.9</v>
      </c>
      <c r="J2206">
        <v>0</v>
      </c>
      <c r="K2206">
        <v>39</v>
      </c>
      <c r="L2206">
        <v>2.79</v>
      </c>
      <c r="M2206">
        <v>4</v>
      </c>
      <c r="N2206" t="s">
        <v>41</v>
      </c>
      <c r="O2206" t="s">
        <v>42</v>
      </c>
      <c r="P2206" t="s">
        <v>64</v>
      </c>
      <c r="Q2206">
        <v>391.3</v>
      </c>
      <c r="R2206">
        <v>0</v>
      </c>
      <c r="S2206">
        <v>391.3</v>
      </c>
      <c r="T2206">
        <v>0</v>
      </c>
      <c r="U2206">
        <v>391.3</v>
      </c>
      <c r="V2206">
        <v>29</v>
      </c>
      <c r="W2206">
        <v>10</v>
      </c>
      <c r="X2206" t="s">
        <v>35</v>
      </c>
      <c r="Y2206">
        <v>19.2</v>
      </c>
      <c r="Z2206">
        <v>75.13</v>
      </c>
      <c r="AA2206">
        <v>1</v>
      </c>
    </row>
    <row r="2207" spans="1:27" x14ac:dyDescent="0.25">
      <c r="A2207" t="s">
        <v>2286</v>
      </c>
      <c r="B2207" s="6">
        <v>45924</v>
      </c>
      <c r="C2207" t="s">
        <v>80</v>
      </c>
      <c r="D2207" t="s">
        <v>38</v>
      </c>
      <c r="E2207" t="s">
        <v>47</v>
      </c>
      <c r="F2207" t="s">
        <v>76</v>
      </c>
      <c r="G2207" t="s">
        <v>144</v>
      </c>
      <c r="H2207">
        <v>4</v>
      </c>
      <c r="I2207">
        <v>477.99</v>
      </c>
      <c r="J2207">
        <v>25</v>
      </c>
      <c r="K2207">
        <v>41</v>
      </c>
      <c r="L2207">
        <v>3.11</v>
      </c>
      <c r="M2207">
        <v>3.4</v>
      </c>
      <c r="N2207" t="s">
        <v>50</v>
      </c>
      <c r="O2207" t="s">
        <v>42</v>
      </c>
      <c r="P2207" t="s">
        <v>43</v>
      </c>
      <c r="Q2207">
        <v>1911.96</v>
      </c>
      <c r="R2207">
        <v>477.99</v>
      </c>
      <c r="S2207">
        <v>1433.97</v>
      </c>
      <c r="T2207">
        <v>0</v>
      </c>
      <c r="U2207">
        <v>1433.97</v>
      </c>
      <c r="V2207">
        <v>39</v>
      </c>
      <c r="W2207">
        <v>2</v>
      </c>
      <c r="X2207" t="s">
        <v>44</v>
      </c>
      <c r="Y2207">
        <v>21.6</v>
      </c>
      <c r="Z2207">
        <v>309.74</v>
      </c>
      <c r="AA2207">
        <v>0</v>
      </c>
    </row>
    <row r="2208" spans="1:27" x14ac:dyDescent="0.25">
      <c r="A2208" t="s">
        <v>2287</v>
      </c>
      <c r="B2208" s="6">
        <v>45925</v>
      </c>
      <c r="C2208" t="s">
        <v>58</v>
      </c>
      <c r="D2208" t="s">
        <v>54</v>
      </c>
      <c r="E2208" t="s">
        <v>47</v>
      </c>
      <c r="F2208" t="s">
        <v>39</v>
      </c>
      <c r="G2208" t="s">
        <v>144</v>
      </c>
      <c r="H2208">
        <v>1</v>
      </c>
      <c r="I2208">
        <v>228.1</v>
      </c>
      <c r="J2208">
        <v>0</v>
      </c>
      <c r="K2208">
        <v>34</v>
      </c>
      <c r="L2208">
        <v>5.47</v>
      </c>
      <c r="M2208">
        <v>3.7</v>
      </c>
      <c r="N2208" t="s">
        <v>50</v>
      </c>
      <c r="O2208" t="s">
        <v>42</v>
      </c>
      <c r="P2208" t="s">
        <v>34</v>
      </c>
      <c r="Q2208">
        <v>228.1</v>
      </c>
      <c r="R2208">
        <v>0</v>
      </c>
      <c r="S2208">
        <v>228.1</v>
      </c>
      <c r="T2208">
        <v>25</v>
      </c>
      <c r="U2208">
        <v>253.1</v>
      </c>
      <c r="V2208">
        <v>39</v>
      </c>
      <c r="W2208">
        <v>0</v>
      </c>
      <c r="X2208" t="s">
        <v>44</v>
      </c>
      <c r="Y2208">
        <v>24.1</v>
      </c>
      <c r="Z2208">
        <v>54.97</v>
      </c>
      <c r="AA2208">
        <v>0</v>
      </c>
    </row>
    <row r="2209" spans="1:27" x14ac:dyDescent="0.25">
      <c r="A2209" t="s">
        <v>2288</v>
      </c>
      <c r="B2209" s="6">
        <v>45925</v>
      </c>
      <c r="C2209" t="s">
        <v>88</v>
      </c>
      <c r="D2209" t="s">
        <v>28</v>
      </c>
      <c r="E2209" t="s">
        <v>47</v>
      </c>
      <c r="F2209" t="s">
        <v>48</v>
      </c>
      <c r="G2209" t="s">
        <v>82</v>
      </c>
      <c r="H2209">
        <v>3</v>
      </c>
      <c r="I2209">
        <v>95.12</v>
      </c>
      <c r="J2209">
        <v>25</v>
      </c>
      <c r="K2209">
        <v>52</v>
      </c>
      <c r="L2209">
        <v>6.99</v>
      </c>
      <c r="M2209">
        <v>3.3</v>
      </c>
      <c r="N2209" t="s">
        <v>68</v>
      </c>
      <c r="O2209" t="s">
        <v>33</v>
      </c>
      <c r="P2209" t="s">
        <v>56</v>
      </c>
      <c r="Q2209">
        <v>285.36</v>
      </c>
      <c r="R2209">
        <v>71.34</v>
      </c>
      <c r="S2209">
        <v>0</v>
      </c>
      <c r="T2209">
        <v>20</v>
      </c>
      <c r="U2209">
        <v>0</v>
      </c>
      <c r="V2209">
        <v>16</v>
      </c>
      <c r="W2209">
        <v>36</v>
      </c>
      <c r="X2209" t="s">
        <v>35</v>
      </c>
      <c r="Y2209">
        <v>10.4</v>
      </c>
      <c r="Z2209">
        <v>0</v>
      </c>
      <c r="AA2209">
        <v>1</v>
      </c>
    </row>
    <row r="2210" spans="1:27" x14ac:dyDescent="0.25">
      <c r="A2210" t="s">
        <v>2289</v>
      </c>
      <c r="B2210" s="6">
        <v>45925</v>
      </c>
      <c r="C2210" t="s">
        <v>27</v>
      </c>
      <c r="D2210" t="s">
        <v>66</v>
      </c>
      <c r="E2210" t="s">
        <v>29</v>
      </c>
      <c r="F2210" t="s">
        <v>73</v>
      </c>
      <c r="G2210" t="s">
        <v>144</v>
      </c>
      <c r="H2210">
        <v>5</v>
      </c>
      <c r="I2210">
        <v>237.03</v>
      </c>
      <c r="J2210">
        <v>20</v>
      </c>
      <c r="K2210">
        <v>28</v>
      </c>
      <c r="L2210">
        <v>6.54</v>
      </c>
      <c r="M2210">
        <v>4</v>
      </c>
      <c r="N2210" t="s">
        <v>50</v>
      </c>
      <c r="O2210" t="s">
        <v>42</v>
      </c>
      <c r="P2210" t="s">
        <v>34</v>
      </c>
      <c r="Q2210">
        <v>1185.1500000000001</v>
      </c>
      <c r="R2210">
        <v>237.03</v>
      </c>
      <c r="S2210">
        <v>948.12</v>
      </c>
      <c r="T2210">
        <v>0</v>
      </c>
      <c r="U2210">
        <v>948.12</v>
      </c>
      <c r="V2210">
        <v>33</v>
      </c>
      <c r="W2210">
        <v>0</v>
      </c>
      <c r="X2210" t="s">
        <v>44</v>
      </c>
      <c r="Y2210">
        <v>17.2</v>
      </c>
      <c r="Z2210">
        <v>163.08000000000001</v>
      </c>
      <c r="AA2210">
        <v>0</v>
      </c>
    </row>
    <row r="2211" spans="1:27" x14ac:dyDescent="0.25">
      <c r="A2211" t="s">
        <v>2290</v>
      </c>
      <c r="B2211" s="6">
        <v>45925</v>
      </c>
      <c r="C2211" t="s">
        <v>37</v>
      </c>
      <c r="D2211" t="s">
        <v>54</v>
      </c>
      <c r="E2211" t="s">
        <v>47</v>
      </c>
      <c r="F2211" t="s">
        <v>111</v>
      </c>
      <c r="G2211" t="s">
        <v>55</v>
      </c>
      <c r="H2211">
        <v>7</v>
      </c>
      <c r="I2211">
        <v>471.88</v>
      </c>
      <c r="J2211">
        <v>5</v>
      </c>
      <c r="K2211">
        <v>28</v>
      </c>
      <c r="L2211">
        <v>5.95</v>
      </c>
      <c r="M2211">
        <v>3.4</v>
      </c>
      <c r="N2211" t="s">
        <v>60</v>
      </c>
      <c r="O2211" t="s">
        <v>33</v>
      </c>
      <c r="P2211" t="s">
        <v>34</v>
      </c>
      <c r="Q2211">
        <v>3303.16</v>
      </c>
      <c r="R2211">
        <v>165.16</v>
      </c>
      <c r="S2211">
        <v>0</v>
      </c>
      <c r="T2211">
        <v>0</v>
      </c>
      <c r="U2211">
        <v>0</v>
      </c>
      <c r="V2211">
        <v>40</v>
      </c>
      <c r="W2211">
        <v>0</v>
      </c>
      <c r="X2211" t="s">
        <v>44</v>
      </c>
      <c r="Y2211">
        <v>11.8</v>
      </c>
      <c r="Z2211">
        <v>0</v>
      </c>
      <c r="AA2211">
        <v>0</v>
      </c>
    </row>
    <row r="2212" spans="1:27" x14ac:dyDescent="0.25">
      <c r="A2212" t="s">
        <v>2291</v>
      </c>
      <c r="B2212" s="6">
        <v>45925</v>
      </c>
      <c r="C2212" t="s">
        <v>75</v>
      </c>
      <c r="D2212" t="s">
        <v>54</v>
      </c>
      <c r="E2212" t="s">
        <v>47</v>
      </c>
      <c r="F2212" t="s">
        <v>48</v>
      </c>
      <c r="G2212" t="s">
        <v>40</v>
      </c>
      <c r="H2212">
        <v>6</v>
      </c>
      <c r="I2212">
        <v>194.4</v>
      </c>
      <c r="J2212">
        <v>10</v>
      </c>
      <c r="K2212">
        <v>24</v>
      </c>
      <c r="L2212">
        <v>0.88</v>
      </c>
      <c r="M2212">
        <v>3</v>
      </c>
      <c r="N2212" t="s">
        <v>32</v>
      </c>
      <c r="O2212" t="s">
        <v>42</v>
      </c>
      <c r="P2212" t="s">
        <v>51</v>
      </c>
      <c r="Q2212">
        <v>1166.4000000000001</v>
      </c>
      <c r="R2212">
        <v>116.64</v>
      </c>
      <c r="S2212">
        <v>1049.76</v>
      </c>
      <c r="T2212">
        <v>0</v>
      </c>
      <c r="U2212">
        <v>1049.76</v>
      </c>
      <c r="V2212">
        <v>26</v>
      </c>
      <c r="W2212">
        <v>0</v>
      </c>
      <c r="X2212" t="s">
        <v>44</v>
      </c>
      <c r="Y2212">
        <v>10.6</v>
      </c>
      <c r="Z2212">
        <v>111.27</v>
      </c>
      <c r="AA2212">
        <v>0</v>
      </c>
    </row>
    <row r="2213" spans="1:27" x14ac:dyDescent="0.25">
      <c r="A2213" t="s">
        <v>2292</v>
      </c>
      <c r="B2213" s="6">
        <v>45925</v>
      </c>
      <c r="C2213" t="s">
        <v>37</v>
      </c>
      <c r="D2213" t="s">
        <v>38</v>
      </c>
      <c r="E2213" t="s">
        <v>47</v>
      </c>
      <c r="F2213" t="s">
        <v>59</v>
      </c>
      <c r="G2213" t="s">
        <v>144</v>
      </c>
      <c r="H2213">
        <v>4</v>
      </c>
      <c r="I2213">
        <v>418.38</v>
      </c>
      <c r="J2213">
        <v>25</v>
      </c>
      <c r="K2213">
        <v>28</v>
      </c>
      <c r="L2213">
        <v>1.61</v>
      </c>
      <c r="M2213">
        <v>3.9</v>
      </c>
      <c r="N2213" t="s">
        <v>32</v>
      </c>
      <c r="O2213" t="s">
        <v>42</v>
      </c>
      <c r="P2213" t="s">
        <v>43</v>
      </c>
      <c r="Q2213">
        <v>1673.52</v>
      </c>
      <c r="R2213">
        <v>418.38</v>
      </c>
      <c r="S2213">
        <v>1255.1400000000001</v>
      </c>
      <c r="T2213">
        <v>0</v>
      </c>
      <c r="U2213">
        <v>1255.1400000000001</v>
      </c>
      <c r="V2213">
        <v>35</v>
      </c>
      <c r="W2213">
        <v>0</v>
      </c>
      <c r="X2213" t="s">
        <v>44</v>
      </c>
      <c r="Y2213">
        <v>9.1999999999999993</v>
      </c>
      <c r="Z2213">
        <v>115.47</v>
      </c>
      <c r="AA2213">
        <v>0</v>
      </c>
    </row>
    <row r="2214" spans="1:27" x14ac:dyDescent="0.25">
      <c r="A2214" t="s">
        <v>2293</v>
      </c>
      <c r="B2214" s="6">
        <v>45925</v>
      </c>
      <c r="C2214" t="s">
        <v>58</v>
      </c>
      <c r="D2214" t="s">
        <v>46</v>
      </c>
      <c r="E2214" t="s">
        <v>47</v>
      </c>
      <c r="F2214" t="s">
        <v>30</v>
      </c>
      <c r="G2214" t="s">
        <v>70</v>
      </c>
      <c r="H2214">
        <v>7</v>
      </c>
      <c r="I2214">
        <v>326.49</v>
      </c>
      <c r="J2214">
        <v>25</v>
      </c>
      <c r="K2214">
        <v>37</v>
      </c>
      <c r="L2214">
        <v>6.83</v>
      </c>
      <c r="M2214">
        <v>4.3</v>
      </c>
      <c r="N2214" t="s">
        <v>60</v>
      </c>
      <c r="O2214" t="s">
        <v>42</v>
      </c>
      <c r="P2214" t="s">
        <v>43</v>
      </c>
      <c r="Q2214">
        <v>2285.4299999999998</v>
      </c>
      <c r="R2214">
        <v>571.36</v>
      </c>
      <c r="S2214">
        <v>1714.07</v>
      </c>
      <c r="T2214">
        <v>0</v>
      </c>
      <c r="U2214">
        <v>1714.07</v>
      </c>
      <c r="V2214">
        <v>36</v>
      </c>
      <c r="W2214">
        <v>1</v>
      </c>
      <c r="X2214" t="s">
        <v>44</v>
      </c>
      <c r="Y2214">
        <v>10.1</v>
      </c>
      <c r="Z2214">
        <v>173.12</v>
      </c>
      <c r="AA2214">
        <v>0</v>
      </c>
    </row>
    <row r="2215" spans="1:27" x14ac:dyDescent="0.25">
      <c r="A2215" t="s">
        <v>2294</v>
      </c>
      <c r="B2215" s="6">
        <v>45925</v>
      </c>
      <c r="C2215" t="s">
        <v>27</v>
      </c>
      <c r="D2215" t="s">
        <v>28</v>
      </c>
      <c r="E2215" t="s">
        <v>29</v>
      </c>
      <c r="F2215" t="s">
        <v>30</v>
      </c>
      <c r="G2215" t="s">
        <v>117</v>
      </c>
      <c r="H2215">
        <v>4</v>
      </c>
      <c r="I2215">
        <v>75.59</v>
      </c>
      <c r="J2215">
        <v>0</v>
      </c>
      <c r="K2215">
        <v>21</v>
      </c>
      <c r="L2215">
        <v>6.93</v>
      </c>
      <c r="M2215">
        <v>5</v>
      </c>
      <c r="N2215" t="s">
        <v>32</v>
      </c>
      <c r="O2215" t="s">
        <v>42</v>
      </c>
      <c r="P2215" t="s">
        <v>64</v>
      </c>
      <c r="Q2215">
        <v>302.36</v>
      </c>
      <c r="R2215">
        <v>0</v>
      </c>
      <c r="S2215">
        <v>302.36</v>
      </c>
      <c r="T2215">
        <v>0</v>
      </c>
      <c r="U2215">
        <v>302.36</v>
      </c>
      <c r="V2215">
        <v>38</v>
      </c>
      <c r="W2215">
        <v>0</v>
      </c>
      <c r="X2215" t="s">
        <v>44</v>
      </c>
      <c r="Y2215">
        <v>28.8</v>
      </c>
      <c r="Z2215">
        <v>87.08</v>
      </c>
      <c r="AA2215">
        <v>0</v>
      </c>
    </row>
    <row r="2216" spans="1:27" x14ac:dyDescent="0.25">
      <c r="A2216" t="s">
        <v>2295</v>
      </c>
      <c r="B2216" s="6">
        <v>45925</v>
      </c>
      <c r="C2216" t="s">
        <v>75</v>
      </c>
      <c r="D2216" t="s">
        <v>66</v>
      </c>
      <c r="E2216" t="s">
        <v>29</v>
      </c>
      <c r="F2216" t="s">
        <v>73</v>
      </c>
      <c r="G2216" t="s">
        <v>144</v>
      </c>
      <c r="H2216">
        <v>2</v>
      </c>
      <c r="I2216">
        <v>331.24</v>
      </c>
      <c r="J2216">
        <v>5</v>
      </c>
      <c r="K2216">
        <v>48</v>
      </c>
      <c r="L2216">
        <v>5.62</v>
      </c>
      <c r="M2216">
        <v>4.5</v>
      </c>
      <c r="N2216" t="s">
        <v>32</v>
      </c>
      <c r="O2216" t="s">
        <v>42</v>
      </c>
      <c r="P2216" t="s">
        <v>64</v>
      </c>
      <c r="Q2216">
        <v>662.48</v>
      </c>
      <c r="R2216">
        <v>33.119999999999997</v>
      </c>
      <c r="S2216">
        <v>629.36</v>
      </c>
      <c r="T2216">
        <v>0</v>
      </c>
      <c r="U2216">
        <v>629.36</v>
      </c>
      <c r="V2216">
        <v>26</v>
      </c>
      <c r="W2216">
        <v>22</v>
      </c>
      <c r="X2216" t="s">
        <v>35</v>
      </c>
      <c r="Y2216">
        <v>14.3</v>
      </c>
      <c r="Z2216">
        <v>90</v>
      </c>
      <c r="AA2216">
        <v>1</v>
      </c>
    </row>
    <row r="2217" spans="1:27" x14ac:dyDescent="0.25">
      <c r="A2217" t="s">
        <v>2296</v>
      </c>
      <c r="B2217" s="6">
        <v>45925</v>
      </c>
      <c r="C2217" t="s">
        <v>75</v>
      </c>
      <c r="D2217" t="s">
        <v>54</v>
      </c>
      <c r="E2217" t="s">
        <v>47</v>
      </c>
      <c r="F2217" t="s">
        <v>59</v>
      </c>
      <c r="G2217" t="s">
        <v>78</v>
      </c>
      <c r="H2217">
        <v>6</v>
      </c>
      <c r="I2217">
        <v>428.35</v>
      </c>
      <c r="J2217">
        <v>25</v>
      </c>
      <c r="K2217">
        <v>27</v>
      </c>
      <c r="L2217">
        <v>4.4800000000000004</v>
      </c>
      <c r="M2217">
        <v>4.5</v>
      </c>
      <c r="N2217" t="s">
        <v>60</v>
      </c>
      <c r="O2217" t="s">
        <v>42</v>
      </c>
      <c r="P2217" t="s">
        <v>56</v>
      </c>
      <c r="Q2217">
        <v>2570.1</v>
      </c>
      <c r="R2217">
        <v>642.52</v>
      </c>
      <c r="S2217">
        <v>1927.58</v>
      </c>
      <c r="T2217">
        <v>0</v>
      </c>
      <c r="U2217">
        <v>1927.58</v>
      </c>
      <c r="V2217">
        <v>24</v>
      </c>
      <c r="W2217">
        <v>3</v>
      </c>
      <c r="X2217" t="s">
        <v>44</v>
      </c>
      <c r="Y2217">
        <v>9.6</v>
      </c>
      <c r="Z2217">
        <v>185.05</v>
      </c>
      <c r="AA2217">
        <v>0</v>
      </c>
    </row>
    <row r="2218" spans="1:27" x14ac:dyDescent="0.25">
      <c r="A2218" t="s">
        <v>2297</v>
      </c>
      <c r="B2218" s="6">
        <v>45925</v>
      </c>
      <c r="C2218" t="s">
        <v>58</v>
      </c>
      <c r="D2218" t="s">
        <v>28</v>
      </c>
      <c r="E2218" t="s">
        <v>29</v>
      </c>
      <c r="F2218" t="s">
        <v>76</v>
      </c>
      <c r="G2218" t="s">
        <v>100</v>
      </c>
      <c r="H2218">
        <v>5</v>
      </c>
      <c r="I2218">
        <v>337.37</v>
      </c>
      <c r="J2218">
        <v>5</v>
      </c>
      <c r="K2218">
        <v>22</v>
      </c>
      <c r="L2218">
        <v>4.49</v>
      </c>
      <c r="M2218">
        <v>4.4000000000000004</v>
      </c>
      <c r="N2218" t="s">
        <v>68</v>
      </c>
      <c r="O2218" t="s">
        <v>42</v>
      </c>
      <c r="P2218" t="s">
        <v>34</v>
      </c>
      <c r="Q2218">
        <v>1686.85</v>
      </c>
      <c r="R2218">
        <v>84.34</v>
      </c>
      <c r="S2218">
        <v>1602.51</v>
      </c>
      <c r="T2218">
        <v>0</v>
      </c>
      <c r="U2218">
        <v>1602.51</v>
      </c>
      <c r="V2218">
        <v>38</v>
      </c>
      <c r="W2218">
        <v>0</v>
      </c>
      <c r="X2218" t="s">
        <v>44</v>
      </c>
      <c r="Y2218">
        <v>21.7</v>
      </c>
      <c r="Z2218">
        <v>347.74</v>
      </c>
      <c r="AA2218">
        <v>0</v>
      </c>
    </row>
    <row r="2219" spans="1:27" x14ac:dyDescent="0.25">
      <c r="A2219" t="s">
        <v>2298</v>
      </c>
      <c r="B2219" s="6">
        <v>45926</v>
      </c>
      <c r="C2219" t="s">
        <v>84</v>
      </c>
      <c r="D2219" t="s">
        <v>38</v>
      </c>
      <c r="E2219" t="s">
        <v>47</v>
      </c>
      <c r="F2219" t="s">
        <v>81</v>
      </c>
      <c r="G2219" t="s">
        <v>89</v>
      </c>
      <c r="H2219">
        <v>4</v>
      </c>
      <c r="I2219">
        <v>212.07</v>
      </c>
      <c r="J2219">
        <v>5</v>
      </c>
      <c r="K2219">
        <v>27</v>
      </c>
      <c r="L2219">
        <v>0.91</v>
      </c>
      <c r="M2219">
        <v>3.2</v>
      </c>
      <c r="N2219" t="s">
        <v>60</v>
      </c>
      <c r="O2219" t="s">
        <v>42</v>
      </c>
      <c r="P2219" t="s">
        <v>43</v>
      </c>
      <c r="Q2219">
        <v>848.28</v>
      </c>
      <c r="R2219">
        <v>42.41</v>
      </c>
      <c r="S2219">
        <v>805.87</v>
      </c>
      <c r="T2219">
        <v>0</v>
      </c>
      <c r="U2219">
        <v>805.87</v>
      </c>
      <c r="V2219">
        <v>34</v>
      </c>
      <c r="W2219">
        <v>0</v>
      </c>
      <c r="X2219" t="s">
        <v>44</v>
      </c>
      <c r="Y2219">
        <v>17.899999999999999</v>
      </c>
      <c r="Z2219">
        <v>144.25</v>
      </c>
      <c r="AA2219">
        <v>0</v>
      </c>
    </row>
    <row r="2220" spans="1:27" x14ac:dyDescent="0.25">
      <c r="A2220" t="s">
        <v>2299</v>
      </c>
      <c r="B2220" s="6">
        <v>45926</v>
      </c>
      <c r="C2220" t="s">
        <v>58</v>
      </c>
      <c r="D2220" t="s">
        <v>28</v>
      </c>
      <c r="E2220" t="s">
        <v>47</v>
      </c>
      <c r="F2220" t="s">
        <v>81</v>
      </c>
      <c r="G2220" t="s">
        <v>82</v>
      </c>
      <c r="H2220">
        <v>6</v>
      </c>
      <c r="I2220">
        <v>199.68</v>
      </c>
      <c r="J2220">
        <v>25</v>
      </c>
      <c r="K2220">
        <v>31</v>
      </c>
      <c r="L2220">
        <v>6.55</v>
      </c>
      <c r="M2220">
        <v>3.6</v>
      </c>
      <c r="N2220" t="s">
        <v>50</v>
      </c>
      <c r="O2220" t="s">
        <v>42</v>
      </c>
      <c r="P2220" t="s">
        <v>43</v>
      </c>
      <c r="Q2220">
        <v>1198.08</v>
      </c>
      <c r="R2220">
        <v>299.52</v>
      </c>
      <c r="S2220">
        <v>898.56</v>
      </c>
      <c r="T2220">
        <v>0</v>
      </c>
      <c r="U2220">
        <v>898.56</v>
      </c>
      <c r="V2220">
        <v>34</v>
      </c>
      <c r="W2220">
        <v>0</v>
      </c>
      <c r="X2220" t="s">
        <v>44</v>
      </c>
      <c r="Y2220">
        <v>22.4</v>
      </c>
      <c r="Z2220">
        <v>201.28</v>
      </c>
      <c r="AA2220">
        <v>0</v>
      </c>
    </row>
    <row r="2221" spans="1:27" x14ac:dyDescent="0.25">
      <c r="A2221" t="s">
        <v>2300</v>
      </c>
      <c r="B2221" s="6">
        <v>45926</v>
      </c>
      <c r="C2221" t="s">
        <v>88</v>
      </c>
      <c r="D2221" t="s">
        <v>66</v>
      </c>
      <c r="E2221" t="s">
        <v>47</v>
      </c>
      <c r="F2221" t="s">
        <v>39</v>
      </c>
      <c r="G2221" t="s">
        <v>98</v>
      </c>
      <c r="H2221">
        <v>1</v>
      </c>
      <c r="I2221">
        <v>116.73</v>
      </c>
      <c r="J2221">
        <v>15</v>
      </c>
      <c r="K2221">
        <v>15</v>
      </c>
      <c r="L2221">
        <v>1.91</v>
      </c>
      <c r="M2221">
        <v>4.7</v>
      </c>
      <c r="N2221" t="s">
        <v>68</v>
      </c>
      <c r="O2221" t="s">
        <v>33</v>
      </c>
      <c r="P2221" t="s">
        <v>43</v>
      </c>
      <c r="Q2221">
        <v>116.73</v>
      </c>
      <c r="R2221">
        <v>17.510000000000002</v>
      </c>
      <c r="S2221">
        <v>0</v>
      </c>
      <c r="T2221">
        <v>20</v>
      </c>
      <c r="U2221">
        <v>0</v>
      </c>
      <c r="V2221">
        <v>41</v>
      </c>
      <c r="W2221">
        <v>0</v>
      </c>
      <c r="X2221" t="s">
        <v>44</v>
      </c>
      <c r="Y2221">
        <v>21.7</v>
      </c>
      <c r="Z2221">
        <v>0</v>
      </c>
      <c r="AA2221">
        <v>0</v>
      </c>
    </row>
    <row r="2222" spans="1:27" x14ac:dyDescent="0.25">
      <c r="A2222" t="s">
        <v>2301</v>
      </c>
      <c r="B2222" s="6">
        <v>45926</v>
      </c>
      <c r="C2222" t="s">
        <v>27</v>
      </c>
      <c r="D2222" t="s">
        <v>54</v>
      </c>
      <c r="E2222" t="s">
        <v>29</v>
      </c>
      <c r="F2222" t="s">
        <v>76</v>
      </c>
      <c r="G2222" t="s">
        <v>119</v>
      </c>
      <c r="H2222">
        <v>2</v>
      </c>
      <c r="I2222">
        <v>200.66</v>
      </c>
      <c r="J2222">
        <v>5</v>
      </c>
      <c r="K2222">
        <v>38</v>
      </c>
      <c r="L2222">
        <v>4.21</v>
      </c>
      <c r="M2222">
        <v>5</v>
      </c>
      <c r="N2222" t="s">
        <v>68</v>
      </c>
      <c r="O2222" t="s">
        <v>33</v>
      </c>
      <c r="P2222" t="s">
        <v>51</v>
      </c>
      <c r="Q2222">
        <v>401.32</v>
      </c>
      <c r="R2222">
        <v>20.07</v>
      </c>
      <c r="S2222">
        <v>0</v>
      </c>
      <c r="T2222">
        <v>0</v>
      </c>
      <c r="U2222">
        <v>0</v>
      </c>
      <c r="V2222">
        <v>35</v>
      </c>
      <c r="W2222">
        <v>3</v>
      </c>
      <c r="X2222" t="s">
        <v>44</v>
      </c>
      <c r="Y2222">
        <v>30</v>
      </c>
      <c r="Z2222">
        <v>0</v>
      </c>
      <c r="AA2222">
        <v>0</v>
      </c>
    </row>
    <row r="2223" spans="1:27" x14ac:dyDescent="0.25">
      <c r="A2223" t="s">
        <v>2302</v>
      </c>
      <c r="B2223" s="6">
        <v>45926</v>
      </c>
      <c r="C2223" t="s">
        <v>75</v>
      </c>
      <c r="D2223" t="s">
        <v>66</v>
      </c>
      <c r="E2223" t="s">
        <v>29</v>
      </c>
      <c r="F2223" t="s">
        <v>73</v>
      </c>
      <c r="G2223" t="s">
        <v>119</v>
      </c>
      <c r="H2223">
        <v>7</v>
      </c>
      <c r="I2223">
        <v>246.56</v>
      </c>
      <c r="J2223">
        <v>25</v>
      </c>
      <c r="K2223">
        <v>30</v>
      </c>
      <c r="L2223">
        <v>0.96</v>
      </c>
      <c r="M2223">
        <v>5</v>
      </c>
      <c r="N2223" t="s">
        <v>60</v>
      </c>
      <c r="O2223" t="s">
        <v>42</v>
      </c>
      <c r="P2223" t="s">
        <v>56</v>
      </c>
      <c r="Q2223">
        <v>1725.92</v>
      </c>
      <c r="R2223">
        <v>431.48</v>
      </c>
      <c r="S2223">
        <v>1294.44</v>
      </c>
      <c r="T2223">
        <v>0</v>
      </c>
      <c r="U2223">
        <v>1294.44</v>
      </c>
      <c r="V2223">
        <v>32</v>
      </c>
      <c r="W2223">
        <v>0</v>
      </c>
      <c r="X2223" t="s">
        <v>44</v>
      </c>
      <c r="Y2223">
        <v>27.2</v>
      </c>
      <c r="Z2223">
        <v>352.09</v>
      </c>
      <c r="AA2223">
        <v>0</v>
      </c>
    </row>
    <row r="2224" spans="1:27" x14ac:dyDescent="0.25">
      <c r="A2224" t="s">
        <v>2303</v>
      </c>
      <c r="B2224" s="6">
        <v>45926</v>
      </c>
      <c r="C2224" t="s">
        <v>27</v>
      </c>
      <c r="D2224" t="s">
        <v>66</v>
      </c>
      <c r="E2224" t="s">
        <v>47</v>
      </c>
      <c r="F2224" t="s">
        <v>93</v>
      </c>
      <c r="G2224" t="s">
        <v>89</v>
      </c>
      <c r="H2224">
        <v>2</v>
      </c>
      <c r="I2224">
        <v>133.4</v>
      </c>
      <c r="J2224">
        <v>25</v>
      </c>
      <c r="K2224">
        <v>21</v>
      </c>
      <c r="L2224">
        <v>7.82</v>
      </c>
      <c r="M2224">
        <v>4.2</v>
      </c>
      <c r="N2224" t="s">
        <v>68</v>
      </c>
      <c r="O2224" t="s">
        <v>42</v>
      </c>
      <c r="P2224" t="s">
        <v>56</v>
      </c>
      <c r="Q2224">
        <v>266.8</v>
      </c>
      <c r="R2224">
        <v>66.7</v>
      </c>
      <c r="S2224">
        <v>200.1</v>
      </c>
      <c r="T2224">
        <v>15</v>
      </c>
      <c r="U2224">
        <v>215.1</v>
      </c>
      <c r="V2224">
        <v>24</v>
      </c>
      <c r="W2224">
        <v>0</v>
      </c>
      <c r="X2224" t="s">
        <v>44</v>
      </c>
      <c r="Y2224">
        <v>23.2</v>
      </c>
      <c r="Z2224">
        <v>46.42</v>
      </c>
      <c r="AA2224">
        <v>0</v>
      </c>
    </row>
    <row r="2225" spans="1:27" x14ac:dyDescent="0.25">
      <c r="A2225" t="s">
        <v>2304</v>
      </c>
      <c r="B2225" s="6">
        <v>45926</v>
      </c>
      <c r="C2225" t="s">
        <v>88</v>
      </c>
      <c r="D2225" t="s">
        <v>38</v>
      </c>
      <c r="E2225" t="s">
        <v>47</v>
      </c>
      <c r="F2225" t="s">
        <v>93</v>
      </c>
      <c r="G2225" t="s">
        <v>70</v>
      </c>
      <c r="H2225">
        <v>6</v>
      </c>
      <c r="I2225">
        <v>131.41999999999999</v>
      </c>
      <c r="J2225">
        <v>10</v>
      </c>
      <c r="K2225">
        <v>28</v>
      </c>
      <c r="L2225">
        <v>0.86</v>
      </c>
      <c r="M2225">
        <v>4.0999999999999996</v>
      </c>
      <c r="N2225" t="s">
        <v>32</v>
      </c>
      <c r="O2225" t="s">
        <v>42</v>
      </c>
      <c r="P2225" t="s">
        <v>51</v>
      </c>
      <c r="Q2225">
        <v>788.52</v>
      </c>
      <c r="R2225">
        <v>78.849999999999994</v>
      </c>
      <c r="S2225">
        <v>709.67</v>
      </c>
      <c r="T2225">
        <v>0</v>
      </c>
      <c r="U2225">
        <v>709.67</v>
      </c>
      <c r="V2225">
        <v>40</v>
      </c>
      <c r="W2225">
        <v>0</v>
      </c>
      <c r="X2225" t="s">
        <v>44</v>
      </c>
      <c r="Y2225">
        <v>23.5</v>
      </c>
      <c r="Z2225">
        <v>166.77</v>
      </c>
      <c r="AA2225">
        <v>0</v>
      </c>
    </row>
    <row r="2226" spans="1:27" x14ac:dyDescent="0.25">
      <c r="A2226" t="s">
        <v>2305</v>
      </c>
      <c r="B2226" s="6">
        <v>45926</v>
      </c>
      <c r="C2226" t="s">
        <v>37</v>
      </c>
      <c r="D2226" t="s">
        <v>28</v>
      </c>
      <c r="E2226" t="s">
        <v>47</v>
      </c>
      <c r="F2226" t="s">
        <v>48</v>
      </c>
      <c r="G2226" t="s">
        <v>70</v>
      </c>
      <c r="H2226">
        <v>2</v>
      </c>
      <c r="I2226">
        <v>437.14</v>
      </c>
      <c r="J2226">
        <v>0</v>
      </c>
      <c r="K2226">
        <v>16</v>
      </c>
      <c r="L2226">
        <v>2.93</v>
      </c>
      <c r="M2226">
        <v>3.9</v>
      </c>
      <c r="N2226" t="s">
        <v>50</v>
      </c>
      <c r="O2226" t="s">
        <v>42</v>
      </c>
      <c r="P2226" t="s">
        <v>64</v>
      </c>
      <c r="Q2226">
        <v>874.28</v>
      </c>
      <c r="R2226">
        <v>0</v>
      </c>
      <c r="S2226">
        <v>874.28</v>
      </c>
      <c r="T2226">
        <v>0</v>
      </c>
      <c r="U2226">
        <v>874.28</v>
      </c>
      <c r="V2226">
        <v>23</v>
      </c>
      <c r="W2226">
        <v>0</v>
      </c>
      <c r="X2226" t="s">
        <v>44</v>
      </c>
      <c r="Y2226">
        <v>16.600000000000001</v>
      </c>
      <c r="Z2226">
        <v>145.13</v>
      </c>
      <c r="AA2226">
        <v>0</v>
      </c>
    </row>
    <row r="2227" spans="1:27" x14ac:dyDescent="0.25">
      <c r="A2227" t="s">
        <v>2306</v>
      </c>
      <c r="B2227" s="6">
        <v>45927</v>
      </c>
      <c r="C2227" t="s">
        <v>27</v>
      </c>
      <c r="D2227" t="s">
        <v>38</v>
      </c>
      <c r="E2227" t="s">
        <v>29</v>
      </c>
      <c r="F2227" t="s">
        <v>111</v>
      </c>
      <c r="G2227" t="s">
        <v>78</v>
      </c>
      <c r="H2227">
        <v>3</v>
      </c>
      <c r="I2227">
        <v>221.66</v>
      </c>
      <c r="J2227">
        <v>0</v>
      </c>
      <c r="K2227">
        <v>29</v>
      </c>
      <c r="L2227">
        <v>0.94</v>
      </c>
      <c r="M2227">
        <v>3.9</v>
      </c>
      <c r="N2227" t="s">
        <v>68</v>
      </c>
      <c r="O2227" t="s">
        <v>42</v>
      </c>
      <c r="P2227" t="s">
        <v>43</v>
      </c>
      <c r="Q2227">
        <v>664.98</v>
      </c>
      <c r="R2227">
        <v>0</v>
      </c>
      <c r="S2227">
        <v>664.98</v>
      </c>
      <c r="T2227">
        <v>0</v>
      </c>
      <c r="U2227">
        <v>664.98</v>
      </c>
      <c r="V2227">
        <v>39</v>
      </c>
      <c r="W2227">
        <v>0</v>
      </c>
      <c r="X2227" t="s">
        <v>44</v>
      </c>
      <c r="Y2227">
        <v>11</v>
      </c>
      <c r="Z2227">
        <v>73.150000000000006</v>
      </c>
      <c r="AA2227">
        <v>0</v>
      </c>
    </row>
    <row r="2228" spans="1:27" x14ac:dyDescent="0.25">
      <c r="A2228" t="s">
        <v>2307</v>
      </c>
      <c r="B2228" s="6">
        <v>45927</v>
      </c>
      <c r="C2228" t="s">
        <v>27</v>
      </c>
      <c r="D2228" t="s">
        <v>66</v>
      </c>
      <c r="E2228" t="s">
        <v>47</v>
      </c>
      <c r="F2228" t="s">
        <v>30</v>
      </c>
      <c r="G2228" t="s">
        <v>63</v>
      </c>
      <c r="H2228">
        <v>1</v>
      </c>
      <c r="I2228">
        <v>341.95</v>
      </c>
      <c r="J2228">
        <v>20</v>
      </c>
      <c r="K2228">
        <v>34</v>
      </c>
      <c r="L2228">
        <v>4.0599999999999996</v>
      </c>
      <c r="M2228">
        <v>3.5</v>
      </c>
      <c r="N2228" t="s">
        <v>50</v>
      </c>
      <c r="O2228" t="s">
        <v>42</v>
      </c>
      <c r="P2228" t="s">
        <v>34</v>
      </c>
      <c r="Q2228">
        <v>341.95</v>
      </c>
      <c r="R2228">
        <v>68.39</v>
      </c>
      <c r="S2228">
        <v>273.56</v>
      </c>
      <c r="T2228">
        <v>15</v>
      </c>
      <c r="U2228">
        <v>288.56</v>
      </c>
      <c r="V2228">
        <v>34</v>
      </c>
      <c r="W2228">
        <v>0</v>
      </c>
      <c r="X2228" t="s">
        <v>44</v>
      </c>
      <c r="Y2228">
        <v>21.1</v>
      </c>
      <c r="Z2228">
        <v>57.72</v>
      </c>
      <c r="AA2228">
        <v>0</v>
      </c>
    </row>
    <row r="2229" spans="1:27" x14ac:dyDescent="0.25">
      <c r="A2229" t="s">
        <v>2308</v>
      </c>
      <c r="B2229" s="6">
        <v>45927</v>
      </c>
      <c r="C2229" t="s">
        <v>80</v>
      </c>
      <c r="D2229" t="s">
        <v>66</v>
      </c>
      <c r="E2229" t="s">
        <v>29</v>
      </c>
      <c r="F2229" t="s">
        <v>59</v>
      </c>
      <c r="G2229" t="s">
        <v>89</v>
      </c>
      <c r="H2229">
        <v>5</v>
      </c>
      <c r="I2229">
        <v>477.72</v>
      </c>
      <c r="J2229">
        <v>15</v>
      </c>
      <c r="K2229">
        <v>30</v>
      </c>
      <c r="L2229">
        <v>5.85</v>
      </c>
      <c r="M2229">
        <v>4.2</v>
      </c>
      <c r="N2229" t="s">
        <v>32</v>
      </c>
      <c r="O2229" t="s">
        <v>42</v>
      </c>
      <c r="P2229" t="s">
        <v>43</v>
      </c>
      <c r="Q2229">
        <v>2388.6</v>
      </c>
      <c r="R2229">
        <v>358.29</v>
      </c>
      <c r="S2229">
        <v>2030.31</v>
      </c>
      <c r="T2229">
        <v>0</v>
      </c>
      <c r="U2229">
        <v>2030.31</v>
      </c>
      <c r="V2229">
        <v>17</v>
      </c>
      <c r="W2229">
        <v>13</v>
      </c>
      <c r="X2229" t="s">
        <v>35</v>
      </c>
      <c r="Y2229">
        <v>14.6</v>
      </c>
      <c r="Z2229">
        <v>296.43</v>
      </c>
      <c r="AA2229">
        <v>1</v>
      </c>
    </row>
    <row r="2230" spans="1:27" x14ac:dyDescent="0.25">
      <c r="A2230" t="s">
        <v>2309</v>
      </c>
      <c r="B2230" s="6">
        <v>45927</v>
      </c>
      <c r="C2230" t="s">
        <v>80</v>
      </c>
      <c r="D2230" t="s">
        <v>66</v>
      </c>
      <c r="E2230" t="s">
        <v>47</v>
      </c>
      <c r="F2230" t="s">
        <v>86</v>
      </c>
      <c r="G2230" t="s">
        <v>144</v>
      </c>
      <c r="H2230">
        <v>2</v>
      </c>
      <c r="I2230">
        <v>44.47</v>
      </c>
      <c r="J2230">
        <v>25</v>
      </c>
      <c r="K2230">
        <v>35</v>
      </c>
      <c r="L2230">
        <v>0.96</v>
      </c>
      <c r="M2230">
        <v>4.5</v>
      </c>
      <c r="N2230" t="s">
        <v>68</v>
      </c>
      <c r="O2230" t="s">
        <v>42</v>
      </c>
      <c r="P2230" t="s">
        <v>34</v>
      </c>
      <c r="Q2230">
        <v>88.94</v>
      </c>
      <c r="R2230">
        <v>22.24</v>
      </c>
      <c r="S2230">
        <v>66.7</v>
      </c>
      <c r="T2230">
        <v>20</v>
      </c>
      <c r="U2230">
        <v>86.7</v>
      </c>
      <c r="V2230">
        <v>26</v>
      </c>
      <c r="W2230">
        <v>9</v>
      </c>
      <c r="X2230" t="s">
        <v>35</v>
      </c>
      <c r="Y2230">
        <v>17.3</v>
      </c>
      <c r="Z2230">
        <v>11.54</v>
      </c>
      <c r="AA2230">
        <v>1</v>
      </c>
    </row>
    <row r="2231" spans="1:27" x14ac:dyDescent="0.25">
      <c r="A2231" t="s">
        <v>2310</v>
      </c>
      <c r="B2231" s="6">
        <v>45927</v>
      </c>
      <c r="C2231" t="s">
        <v>88</v>
      </c>
      <c r="D2231" t="s">
        <v>54</v>
      </c>
      <c r="E2231" t="s">
        <v>29</v>
      </c>
      <c r="F2231" t="s">
        <v>73</v>
      </c>
      <c r="G2231" t="s">
        <v>40</v>
      </c>
      <c r="H2231">
        <v>5</v>
      </c>
      <c r="I2231">
        <v>470.14</v>
      </c>
      <c r="J2231">
        <v>15</v>
      </c>
      <c r="K2231">
        <v>29</v>
      </c>
      <c r="L2231">
        <v>4.9400000000000004</v>
      </c>
      <c r="M2231">
        <v>2.7</v>
      </c>
      <c r="N2231" t="s">
        <v>32</v>
      </c>
      <c r="O2231" t="s">
        <v>42</v>
      </c>
      <c r="P2231" t="s">
        <v>64</v>
      </c>
      <c r="Q2231">
        <v>2350.6999999999998</v>
      </c>
      <c r="R2231">
        <v>352.6</v>
      </c>
      <c r="S2231">
        <v>1998.1</v>
      </c>
      <c r="T2231">
        <v>0</v>
      </c>
      <c r="U2231">
        <v>1998.1</v>
      </c>
      <c r="V2231">
        <v>43</v>
      </c>
      <c r="W2231">
        <v>0</v>
      </c>
      <c r="X2231" t="s">
        <v>44</v>
      </c>
      <c r="Y2231">
        <v>19.3</v>
      </c>
      <c r="Z2231">
        <v>385.63</v>
      </c>
      <c r="AA2231">
        <v>0</v>
      </c>
    </row>
    <row r="2232" spans="1:27" x14ac:dyDescent="0.25">
      <c r="A2232" t="s">
        <v>2311</v>
      </c>
      <c r="B2232" s="6">
        <v>45927</v>
      </c>
      <c r="C2232" t="s">
        <v>58</v>
      </c>
      <c r="D2232" t="s">
        <v>46</v>
      </c>
      <c r="E2232" t="s">
        <v>47</v>
      </c>
      <c r="F2232" t="s">
        <v>76</v>
      </c>
      <c r="G2232" t="s">
        <v>144</v>
      </c>
      <c r="H2232">
        <v>3</v>
      </c>
      <c r="I2232">
        <v>369.71</v>
      </c>
      <c r="J2232">
        <v>20</v>
      </c>
      <c r="K2232">
        <v>28</v>
      </c>
      <c r="L2232">
        <v>7.4</v>
      </c>
      <c r="M2232">
        <v>4.5999999999999996</v>
      </c>
      <c r="N2232" t="s">
        <v>60</v>
      </c>
      <c r="O2232" t="s">
        <v>42</v>
      </c>
      <c r="P2232" t="s">
        <v>34</v>
      </c>
      <c r="Q2232">
        <v>1109.1300000000001</v>
      </c>
      <c r="R2232">
        <v>221.83</v>
      </c>
      <c r="S2232">
        <v>887.3</v>
      </c>
      <c r="T2232">
        <v>0</v>
      </c>
      <c r="U2232">
        <v>887.3</v>
      </c>
      <c r="V2232">
        <v>40</v>
      </c>
      <c r="W2232">
        <v>0</v>
      </c>
      <c r="X2232" t="s">
        <v>44</v>
      </c>
      <c r="Y2232">
        <v>31</v>
      </c>
      <c r="Z2232">
        <v>275.06</v>
      </c>
      <c r="AA2232">
        <v>0</v>
      </c>
    </row>
    <row r="2233" spans="1:27" x14ac:dyDescent="0.25">
      <c r="A2233" t="s">
        <v>2312</v>
      </c>
      <c r="B2233" s="6">
        <v>45927</v>
      </c>
      <c r="C2233" t="s">
        <v>53</v>
      </c>
      <c r="D2233" t="s">
        <v>54</v>
      </c>
      <c r="E2233" t="s">
        <v>47</v>
      </c>
      <c r="F2233" t="s">
        <v>48</v>
      </c>
      <c r="G2233" t="s">
        <v>78</v>
      </c>
      <c r="H2233">
        <v>6</v>
      </c>
      <c r="I2233">
        <v>234.11</v>
      </c>
      <c r="J2233">
        <v>0</v>
      </c>
      <c r="K2233">
        <v>20</v>
      </c>
      <c r="L2233">
        <v>0.95</v>
      </c>
      <c r="M2233">
        <v>5</v>
      </c>
      <c r="N2233" t="s">
        <v>50</v>
      </c>
      <c r="O2233" t="s">
        <v>33</v>
      </c>
      <c r="P2233" t="s">
        <v>51</v>
      </c>
      <c r="Q2233">
        <v>1404.66</v>
      </c>
      <c r="R2233">
        <v>0</v>
      </c>
      <c r="S2233">
        <v>0</v>
      </c>
      <c r="T2233">
        <v>0</v>
      </c>
      <c r="U2233">
        <v>0</v>
      </c>
      <c r="V2233">
        <v>23</v>
      </c>
      <c r="W2233">
        <v>0</v>
      </c>
      <c r="X2233" t="s">
        <v>44</v>
      </c>
      <c r="Y2233">
        <v>19.100000000000001</v>
      </c>
      <c r="Z2233">
        <v>0</v>
      </c>
      <c r="AA2233">
        <v>0</v>
      </c>
    </row>
    <row r="2234" spans="1:27" x14ac:dyDescent="0.25">
      <c r="A2234" t="s">
        <v>2313</v>
      </c>
      <c r="B2234" s="6">
        <v>45927</v>
      </c>
      <c r="C2234" t="s">
        <v>75</v>
      </c>
      <c r="D2234" t="s">
        <v>28</v>
      </c>
      <c r="E2234" t="s">
        <v>29</v>
      </c>
      <c r="F2234" t="s">
        <v>76</v>
      </c>
      <c r="G2234" t="s">
        <v>144</v>
      </c>
      <c r="H2234">
        <v>1</v>
      </c>
      <c r="I2234">
        <v>337.67</v>
      </c>
      <c r="J2234">
        <v>25</v>
      </c>
      <c r="K2234">
        <v>25</v>
      </c>
      <c r="L2234">
        <v>7.36</v>
      </c>
      <c r="M2234">
        <v>2.9</v>
      </c>
      <c r="N2234" t="s">
        <v>41</v>
      </c>
      <c r="O2234" t="s">
        <v>42</v>
      </c>
      <c r="P2234" t="s">
        <v>64</v>
      </c>
      <c r="Q2234">
        <v>337.67</v>
      </c>
      <c r="R2234">
        <v>84.42</v>
      </c>
      <c r="S2234">
        <v>253.25</v>
      </c>
      <c r="T2234">
        <v>15</v>
      </c>
      <c r="U2234">
        <v>268.25</v>
      </c>
      <c r="V2234">
        <v>27</v>
      </c>
      <c r="W2234">
        <v>0</v>
      </c>
      <c r="X2234" t="s">
        <v>44</v>
      </c>
      <c r="Y2234">
        <v>13.2</v>
      </c>
      <c r="Z2234">
        <v>33.43</v>
      </c>
      <c r="AA2234">
        <v>0</v>
      </c>
    </row>
    <row r="2235" spans="1:27" x14ac:dyDescent="0.25">
      <c r="A2235" t="s">
        <v>2314</v>
      </c>
      <c r="B2235" s="6">
        <v>45928</v>
      </c>
      <c r="C2235" t="s">
        <v>58</v>
      </c>
      <c r="D2235" t="s">
        <v>46</v>
      </c>
      <c r="E2235" t="s">
        <v>47</v>
      </c>
      <c r="F2235" t="s">
        <v>111</v>
      </c>
      <c r="G2235" t="s">
        <v>136</v>
      </c>
      <c r="H2235">
        <v>7</v>
      </c>
      <c r="I2235">
        <v>152.44</v>
      </c>
      <c r="J2235">
        <v>25</v>
      </c>
      <c r="K2235">
        <v>36</v>
      </c>
      <c r="L2235">
        <v>7.82</v>
      </c>
      <c r="M2235">
        <v>4.5999999999999996</v>
      </c>
      <c r="N2235" t="s">
        <v>41</v>
      </c>
      <c r="O2235" t="s">
        <v>42</v>
      </c>
      <c r="P2235" t="s">
        <v>34</v>
      </c>
      <c r="Q2235">
        <v>1067.08</v>
      </c>
      <c r="R2235">
        <v>266.77</v>
      </c>
      <c r="S2235">
        <v>800.31</v>
      </c>
      <c r="T2235">
        <v>0</v>
      </c>
      <c r="U2235">
        <v>800.31</v>
      </c>
      <c r="V2235">
        <v>17</v>
      </c>
      <c r="W2235">
        <v>19</v>
      </c>
      <c r="X2235" t="s">
        <v>35</v>
      </c>
      <c r="Y2235">
        <v>22.7</v>
      </c>
      <c r="Z2235">
        <v>181.67</v>
      </c>
      <c r="AA2235">
        <v>1</v>
      </c>
    </row>
    <row r="2236" spans="1:27" x14ac:dyDescent="0.25">
      <c r="A2236" t="s">
        <v>2315</v>
      </c>
      <c r="B2236" s="6">
        <v>45928</v>
      </c>
      <c r="C2236" t="s">
        <v>75</v>
      </c>
      <c r="D2236" t="s">
        <v>46</v>
      </c>
      <c r="E2236" t="s">
        <v>47</v>
      </c>
      <c r="F2236" t="s">
        <v>30</v>
      </c>
      <c r="G2236" t="s">
        <v>31</v>
      </c>
      <c r="H2236">
        <v>1</v>
      </c>
      <c r="I2236">
        <v>342.87</v>
      </c>
      <c r="J2236">
        <v>5</v>
      </c>
      <c r="K2236">
        <v>20</v>
      </c>
      <c r="L2236">
        <v>2.11</v>
      </c>
      <c r="M2236">
        <v>3.4</v>
      </c>
      <c r="N2236" t="s">
        <v>32</v>
      </c>
      <c r="O2236" t="s">
        <v>42</v>
      </c>
      <c r="P2236" t="s">
        <v>56</v>
      </c>
      <c r="Q2236">
        <v>342.87</v>
      </c>
      <c r="R2236">
        <v>17.14</v>
      </c>
      <c r="S2236">
        <v>325.73</v>
      </c>
      <c r="T2236">
        <v>0</v>
      </c>
      <c r="U2236">
        <v>325.73</v>
      </c>
      <c r="V2236">
        <v>20</v>
      </c>
      <c r="W2236">
        <v>0</v>
      </c>
      <c r="X2236" t="s">
        <v>44</v>
      </c>
      <c r="Y2236">
        <v>11</v>
      </c>
      <c r="Z2236">
        <v>35.83</v>
      </c>
      <c r="AA2236">
        <v>0</v>
      </c>
    </row>
    <row r="2237" spans="1:27" x14ac:dyDescent="0.25">
      <c r="A2237" t="s">
        <v>2316</v>
      </c>
      <c r="B2237" s="6">
        <v>45928</v>
      </c>
      <c r="C2237" t="s">
        <v>84</v>
      </c>
      <c r="D2237" t="s">
        <v>54</v>
      </c>
      <c r="E2237" t="s">
        <v>47</v>
      </c>
      <c r="F2237" t="s">
        <v>111</v>
      </c>
      <c r="G2237" t="s">
        <v>144</v>
      </c>
      <c r="H2237">
        <v>3</v>
      </c>
      <c r="I2237">
        <v>365.2</v>
      </c>
      <c r="J2237">
        <v>0</v>
      </c>
      <c r="K2237">
        <v>10</v>
      </c>
      <c r="L2237">
        <v>1.45</v>
      </c>
      <c r="M2237">
        <v>3.4</v>
      </c>
      <c r="N2237" t="s">
        <v>41</v>
      </c>
      <c r="O2237" t="s">
        <v>42</v>
      </c>
      <c r="P2237" t="s">
        <v>64</v>
      </c>
      <c r="Q2237">
        <v>1095.5999999999999</v>
      </c>
      <c r="R2237">
        <v>0</v>
      </c>
      <c r="S2237">
        <v>1095.5999999999999</v>
      </c>
      <c r="T2237">
        <v>0</v>
      </c>
      <c r="U2237">
        <v>1095.5999999999999</v>
      </c>
      <c r="V2237">
        <v>17</v>
      </c>
      <c r="W2237">
        <v>0</v>
      </c>
      <c r="X2237" t="s">
        <v>44</v>
      </c>
      <c r="Y2237">
        <v>23.2</v>
      </c>
      <c r="Z2237">
        <v>254.18</v>
      </c>
      <c r="AA2237">
        <v>0</v>
      </c>
    </row>
    <row r="2238" spans="1:27" x14ac:dyDescent="0.25">
      <c r="A2238" t="s">
        <v>2317</v>
      </c>
      <c r="B2238" s="6">
        <v>45928</v>
      </c>
      <c r="C2238" t="s">
        <v>84</v>
      </c>
      <c r="D2238" t="s">
        <v>54</v>
      </c>
      <c r="E2238" t="s">
        <v>47</v>
      </c>
      <c r="F2238" t="s">
        <v>59</v>
      </c>
      <c r="G2238" t="s">
        <v>119</v>
      </c>
      <c r="H2238">
        <v>3</v>
      </c>
      <c r="I2238">
        <v>39.270000000000003</v>
      </c>
      <c r="J2238">
        <v>10</v>
      </c>
      <c r="K2238">
        <v>25</v>
      </c>
      <c r="L2238">
        <v>1.59</v>
      </c>
      <c r="M2238">
        <v>4</v>
      </c>
      <c r="N2238" t="s">
        <v>60</v>
      </c>
      <c r="O2238" t="s">
        <v>33</v>
      </c>
      <c r="P2238" t="s">
        <v>34</v>
      </c>
      <c r="Q2238">
        <v>117.81</v>
      </c>
      <c r="R2238">
        <v>11.78</v>
      </c>
      <c r="S2238">
        <v>0</v>
      </c>
      <c r="T2238">
        <v>25</v>
      </c>
      <c r="U2238">
        <v>0</v>
      </c>
      <c r="V2238">
        <v>30</v>
      </c>
      <c r="W2238">
        <v>0</v>
      </c>
      <c r="X2238" t="s">
        <v>44</v>
      </c>
      <c r="Y2238">
        <v>25.8</v>
      </c>
      <c r="Z2238">
        <v>0</v>
      </c>
      <c r="AA2238">
        <v>0</v>
      </c>
    </row>
    <row r="2239" spans="1:27" x14ac:dyDescent="0.25">
      <c r="A2239" t="s">
        <v>2318</v>
      </c>
      <c r="B2239" s="6">
        <v>45928</v>
      </c>
      <c r="C2239" t="s">
        <v>53</v>
      </c>
      <c r="D2239" t="s">
        <v>38</v>
      </c>
      <c r="E2239" t="s">
        <v>29</v>
      </c>
      <c r="F2239" t="s">
        <v>111</v>
      </c>
      <c r="G2239" t="s">
        <v>98</v>
      </c>
      <c r="H2239">
        <v>2</v>
      </c>
      <c r="I2239">
        <v>394.02</v>
      </c>
      <c r="J2239">
        <v>25</v>
      </c>
      <c r="K2239">
        <v>25</v>
      </c>
      <c r="L2239">
        <v>0.87</v>
      </c>
      <c r="M2239">
        <v>2.8</v>
      </c>
      <c r="N2239" t="s">
        <v>50</v>
      </c>
      <c r="O2239" t="s">
        <v>33</v>
      </c>
      <c r="P2239" t="s">
        <v>43</v>
      </c>
      <c r="Q2239">
        <v>788.04</v>
      </c>
      <c r="R2239">
        <v>197.01</v>
      </c>
      <c r="S2239">
        <v>0</v>
      </c>
      <c r="T2239">
        <v>0</v>
      </c>
      <c r="U2239">
        <v>0</v>
      </c>
      <c r="V2239">
        <v>20</v>
      </c>
      <c r="W2239">
        <v>5</v>
      </c>
      <c r="X2239" t="s">
        <v>44</v>
      </c>
      <c r="Y2239">
        <v>20.3</v>
      </c>
      <c r="Z2239">
        <v>0</v>
      </c>
      <c r="AA2239">
        <v>0</v>
      </c>
    </row>
    <row r="2240" spans="1:27" x14ac:dyDescent="0.25">
      <c r="A2240" t="s">
        <v>2319</v>
      </c>
      <c r="B2240" s="6">
        <v>45928</v>
      </c>
      <c r="C2240" t="s">
        <v>84</v>
      </c>
      <c r="D2240" t="s">
        <v>66</v>
      </c>
      <c r="E2240" t="s">
        <v>47</v>
      </c>
      <c r="F2240" t="s">
        <v>48</v>
      </c>
      <c r="G2240" t="s">
        <v>55</v>
      </c>
      <c r="H2240">
        <v>6</v>
      </c>
      <c r="I2240">
        <v>330.88</v>
      </c>
      <c r="J2240">
        <v>0</v>
      </c>
      <c r="K2240">
        <v>19</v>
      </c>
      <c r="L2240">
        <v>0.72</v>
      </c>
      <c r="M2240">
        <v>3.3</v>
      </c>
      <c r="N2240" t="s">
        <v>60</v>
      </c>
      <c r="O2240" t="s">
        <v>42</v>
      </c>
      <c r="P2240" t="s">
        <v>64</v>
      </c>
      <c r="Q2240">
        <v>1985.28</v>
      </c>
      <c r="R2240">
        <v>0</v>
      </c>
      <c r="S2240">
        <v>1985.28</v>
      </c>
      <c r="T2240">
        <v>0</v>
      </c>
      <c r="U2240">
        <v>1985.28</v>
      </c>
      <c r="V2240">
        <v>42</v>
      </c>
      <c r="W2240">
        <v>0</v>
      </c>
      <c r="X2240" t="s">
        <v>44</v>
      </c>
      <c r="Y2240">
        <v>9.9</v>
      </c>
      <c r="Z2240">
        <v>196.54</v>
      </c>
      <c r="AA2240">
        <v>0</v>
      </c>
    </row>
    <row r="2241" spans="1:27" x14ac:dyDescent="0.25">
      <c r="A2241" t="s">
        <v>2320</v>
      </c>
      <c r="B2241" s="6">
        <v>45928</v>
      </c>
      <c r="C2241" t="s">
        <v>58</v>
      </c>
      <c r="D2241" t="s">
        <v>46</v>
      </c>
      <c r="E2241" t="s">
        <v>47</v>
      </c>
      <c r="F2241" t="s">
        <v>59</v>
      </c>
      <c r="G2241" t="s">
        <v>136</v>
      </c>
      <c r="H2241">
        <v>6</v>
      </c>
      <c r="I2241">
        <v>141.30000000000001</v>
      </c>
      <c r="J2241">
        <v>20</v>
      </c>
      <c r="K2241">
        <v>36</v>
      </c>
      <c r="L2241">
        <v>2.58</v>
      </c>
      <c r="M2241">
        <v>3.9</v>
      </c>
      <c r="N2241" t="s">
        <v>32</v>
      </c>
      <c r="O2241" t="s">
        <v>42</v>
      </c>
      <c r="P2241" t="s">
        <v>56</v>
      </c>
      <c r="Q2241">
        <v>847.8</v>
      </c>
      <c r="R2241">
        <v>169.56</v>
      </c>
      <c r="S2241">
        <v>678.24</v>
      </c>
      <c r="T2241">
        <v>0</v>
      </c>
      <c r="U2241">
        <v>678.24</v>
      </c>
      <c r="V2241">
        <v>44</v>
      </c>
      <c r="W2241">
        <v>0</v>
      </c>
      <c r="X2241" t="s">
        <v>44</v>
      </c>
      <c r="Y2241">
        <v>25.7</v>
      </c>
      <c r="Z2241">
        <v>174.31</v>
      </c>
      <c r="AA2241">
        <v>0</v>
      </c>
    </row>
    <row r="2242" spans="1:27" x14ac:dyDescent="0.25">
      <c r="A2242" t="s">
        <v>2321</v>
      </c>
      <c r="B2242" s="6">
        <v>45928</v>
      </c>
      <c r="C2242" t="s">
        <v>75</v>
      </c>
      <c r="D2242" t="s">
        <v>66</v>
      </c>
      <c r="E2242" t="s">
        <v>47</v>
      </c>
      <c r="F2242" t="s">
        <v>81</v>
      </c>
      <c r="G2242" t="s">
        <v>63</v>
      </c>
      <c r="H2242">
        <v>4</v>
      </c>
      <c r="I2242">
        <v>498.71</v>
      </c>
      <c r="J2242">
        <v>0</v>
      </c>
      <c r="K2242">
        <v>26</v>
      </c>
      <c r="L2242">
        <v>4.37</v>
      </c>
      <c r="M2242">
        <v>4</v>
      </c>
      <c r="N2242" t="s">
        <v>68</v>
      </c>
      <c r="O2242" t="s">
        <v>33</v>
      </c>
      <c r="P2242" t="s">
        <v>51</v>
      </c>
      <c r="Q2242">
        <v>1994.84</v>
      </c>
      <c r="R2242">
        <v>0</v>
      </c>
      <c r="S2242">
        <v>0</v>
      </c>
      <c r="T2242">
        <v>0</v>
      </c>
      <c r="U2242">
        <v>0</v>
      </c>
      <c r="V2242">
        <v>19</v>
      </c>
      <c r="W2242">
        <v>7</v>
      </c>
      <c r="X2242" t="s">
        <v>35</v>
      </c>
      <c r="Y2242">
        <v>13.8</v>
      </c>
      <c r="Z2242">
        <v>0</v>
      </c>
      <c r="AA2242">
        <v>1</v>
      </c>
    </row>
    <row r="2243" spans="1:27" x14ac:dyDescent="0.25">
      <c r="A2243" t="s">
        <v>2322</v>
      </c>
      <c r="B2243" s="6">
        <v>45928</v>
      </c>
      <c r="C2243" t="s">
        <v>53</v>
      </c>
      <c r="D2243" t="s">
        <v>46</v>
      </c>
      <c r="E2243" t="s">
        <v>29</v>
      </c>
      <c r="F2243" t="s">
        <v>59</v>
      </c>
      <c r="G2243" t="s">
        <v>117</v>
      </c>
      <c r="H2243">
        <v>3</v>
      </c>
      <c r="I2243">
        <v>268.18</v>
      </c>
      <c r="J2243">
        <v>10</v>
      </c>
      <c r="K2243">
        <v>50</v>
      </c>
      <c r="L2243">
        <v>4.28</v>
      </c>
      <c r="M2243">
        <v>3.6</v>
      </c>
      <c r="N2243" t="s">
        <v>32</v>
      </c>
      <c r="O2243" t="s">
        <v>42</v>
      </c>
      <c r="P2243" t="s">
        <v>64</v>
      </c>
      <c r="Q2243">
        <v>804.54</v>
      </c>
      <c r="R2243">
        <v>80.45</v>
      </c>
      <c r="S2243">
        <v>724.09</v>
      </c>
      <c r="T2243">
        <v>0</v>
      </c>
      <c r="U2243">
        <v>724.09</v>
      </c>
      <c r="V2243">
        <v>20</v>
      </c>
      <c r="W2243">
        <v>30</v>
      </c>
      <c r="X2243" t="s">
        <v>35</v>
      </c>
      <c r="Y2243">
        <v>24</v>
      </c>
      <c r="Z2243">
        <v>173.78</v>
      </c>
      <c r="AA2243">
        <v>1</v>
      </c>
    </row>
    <row r="2244" spans="1:27" x14ac:dyDescent="0.25">
      <c r="A2244" t="s">
        <v>2323</v>
      </c>
      <c r="B2244" s="6">
        <v>45928</v>
      </c>
      <c r="C2244" t="s">
        <v>27</v>
      </c>
      <c r="D2244" t="s">
        <v>28</v>
      </c>
      <c r="E2244" t="s">
        <v>47</v>
      </c>
      <c r="F2244" t="s">
        <v>48</v>
      </c>
      <c r="G2244" t="s">
        <v>70</v>
      </c>
      <c r="H2244">
        <v>5</v>
      </c>
      <c r="I2244">
        <v>411.09</v>
      </c>
      <c r="J2244">
        <v>10</v>
      </c>
      <c r="K2244">
        <v>34</v>
      </c>
      <c r="L2244">
        <v>7.69</v>
      </c>
      <c r="M2244">
        <v>3.3</v>
      </c>
      <c r="N2244" t="s">
        <v>50</v>
      </c>
      <c r="O2244" t="s">
        <v>42</v>
      </c>
      <c r="P2244" t="s">
        <v>56</v>
      </c>
      <c r="Q2244">
        <v>2055.4499999999998</v>
      </c>
      <c r="R2244">
        <v>205.54</v>
      </c>
      <c r="S2244">
        <v>1849.91</v>
      </c>
      <c r="T2244">
        <v>0</v>
      </c>
      <c r="U2244">
        <v>1849.91</v>
      </c>
      <c r="V2244">
        <v>24</v>
      </c>
      <c r="W2244">
        <v>10</v>
      </c>
      <c r="X2244" t="s">
        <v>35</v>
      </c>
      <c r="Y2244">
        <v>18.600000000000001</v>
      </c>
      <c r="Z2244">
        <v>344.08</v>
      </c>
      <c r="AA2244">
        <v>1</v>
      </c>
    </row>
    <row r="2245" spans="1:27" x14ac:dyDescent="0.25">
      <c r="A2245" t="s">
        <v>2324</v>
      </c>
      <c r="B2245" s="6">
        <v>45929</v>
      </c>
      <c r="C2245" t="s">
        <v>37</v>
      </c>
      <c r="D2245" t="s">
        <v>66</v>
      </c>
      <c r="E2245" t="s">
        <v>29</v>
      </c>
      <c r="F2245" t="s">
        <v>39</v>
      </c>
      <c r="G2245" t="s">
        <v>49</v>
      </c>
      <c r="H2245">
        <v>3</v>
      </c>
      <c r="I2245">
        <v>207.45</v>
      </c>
      <c r="J2245">
        <v>10</v>
      </c>
      <c r="K2245">
        <v>42</v>
      </c>
      <c r="L2245">
        <v>5.09</v>
      </c>
      <c r="M2245">
        <v>4.5</v>
      </c>
      <c r="N2245" t="s">
        <v>41</v>
      </c>
      <c r="O2245" t="s">
        <v>42</v>
      </c>
      <c r="P2245" t="s">
        <v>56</v>
      </c>
      <c r="Q2245">
        <v>622.35</v>
      </c>
      <c r="R2245">
        <v>62.24</v>
      </c>
      <c r="S2245">
        <v>560.11</v>
      </c>
      <c r="T2245">
        <v>0</v>
      </c>
      <c r="U2245">
        <v>560.11</v>
      </c>
      <c r="V2245">
        <v>37</v>
      </c>
      <c r="W2245">
        <v>5</v>
      </c>
      <c r="X2245" t="s">
        <v>44</v>
      </c>
      <c r="Y2245">
        <v>29.8</v>
      </c>
      <c r="Z2245">
        <v>166.91</v>
      </c>
      <c r="AA2245">
        <v>0</v>
      </c>
    </row>
    <row r="2246" spans="1:27" x14ac:dyDescent="0.25">
      <c r="A2246" t="s">
        <v>2325</v>
      </c>
      <c r="B2246" s="6">
        <v>45929</v>
      </c>
      <c r="C2246" t="s">
        <v>53</v>
      </c>
      <c r="D2246" t="s">
        <v>66</v>
      </c>
      <c r="E2246" t="s">
        <v>47</v>
      </c>
      <c r="F2246" t="s">
        <v>86</v>
      </c>
      <c r="G2246" t="s">
        <v>136</v>
      </c>
      <c r="H2246">
        <v>4</v>
      </c>
      <c r="I2246">
        <v>295.36</v>
      </c>
      <c r="J2246">
        <v>10</v>
      </c>
      <c r="K2246">
        <v>25</v>
      </c>
      <c r="L2246">
        <v>2.0499999999999998</v>
      </c>
      <c r="M2246">
        <v>4.2</v>
      </c>
      <c r="N2246" t="s">
        <v>60</v>
      </c>
      <c r="O2246" t="s">
        <v>42</v>
      </c>
      <c r="P2246" t="s">
        <v>34</v>
      </c>
      <c r="Q2246">
        <v>1181.44</v>
      </c>
      <c r="R2246">
        <v>118.14</v>
      </c>
      <c r="S2246">
        <v>1063.3</v>
      </c>
      <c r="T2246">
        <v>0</v>
      </c>
      <c r="U2246">
        <v>1063.3</v>
      </c>
      <c r="V2246">
        <v>18</v>
      </c>
      <c r="W2246">
        <v>7</v>
      </c>
      <c r="X2246" t="s">
        <v>35</v>
      </c>
      <c r="Y2246">
        <v>12.3</v>
      </c>
      <c r="Z2246">
        <v>130.79</v>
      </c>
      <c r="AA2246">
        <v>1</v>
      </c>
    </row>
    <row r="2247" spans="1:27" x14ac:dyDescent="0.25">
      <c r="A2247" t="s">
        <v>2326</v>
      </c>
      <c r="B2247" s="6">
        <v>45929</v>
      </c>
      <c r="C2247" t="s">
        <v>80</v>
      </c>
      <c r="D2247" t="s">
        <v>54</v>
      </c>
      <c r="E2247" t="s">
        <v>47</v>
      </c>
      <c r="F2247" t="s">
        <v>81</v>
      </c>
      <c r="G2247" t="s">
        <v>63</v>
      </c>
      <c r="H2247">
        <v>6</v>
      </c>
      <c r="I2247">
        <v>266.99</v>
      </c>
      <c r="J2247">
        <v>25</v>
      </c>
      <c r="K2247">
        <v>29</v>
      </c>
      <c r="L2247">
        <v>5.04</v>
      </c>
      <c r="M2247">
        <v>4.5</v>
      </c>
      <c r="N2247" t="s">
        <v>32</v>
      </c>
      <c r="O2247" t="s">
        <v>33</v>
      </c>
      <c r="P2247" t="s">
        <v>64</v>
      </c>
      <c r="Q2247">
        <v>1601.94</v>
      </c>
      <c r="R2247">
        <v>400.48</v>
      </c>
      <c r="S2247">
        <v>0</v>
      </c>
      <c r="T2247">
        <v>0</v>
      </c>
      <c r="U2247">
        <v>0</v>
      </c>
      <c r="V2247">
        <v>28</v>
      </c>
      <c r="W2247">
        <v>1</v>
      </c>
      <c r="X2247" t="s">
        <v>44</v>
      </c>
      <c r="Y2247">
        <v>28.7</v>
      </c>
      <c r="Z2247">
        <v>0</v>
      </c>
      <c r="AA2247">
        <v>0</v>
      </c>
    </row>
    <row r="2248" spans="1:27" x14ac:dyDescent="0.25">
      <c r="A2248" t="s">
        <v>2327</v>
      </c>
      <c r="B2248" s="6">
        <v>45929</v>
      </c>
      <c r="C2248" t="s">
        <v>53</v>
      </c>
      <c r="D2248" t="s">
        <v>46</v>
      </c>
      <c r="E2248" t="s">
        <v>47</v>
      </c>
      <c r="F2248" t="s">
        <v>76</v>
      </c>
      <c r="G2248" t="s">
        <v>119</v>
      </c>
      <c r="H2248">
        <v>5</v>
      </c>
      <c r="I2248">
        <v>145.03</v>
      </c>
      <c r="J2248">
        <v>20</v>
      </c>
      <c r="K2248">
        <v>32</v>
      </c>
      <c r="L2248">
        <v>5.55</v>
      </c>
      <c r="M2248">
        <v>3.8</v>
      </c>
      <c r="N2248" t="s">
        <v>32</v>
      </c>
      <c r="O2248" t="s">
        <v>42</v>
      </c>
      <c r="P2248" t="s">
        <v>56</v>
      </c>
      <c r="Q2248">
        <v>725.15</v>
      </c>
      <c r="R2248">
        <v>145.03</v>
      </c>
      <c r="S2248">
        <v>580.12</v>
      </c>
      <c r="T2248">
        <v>0</v>
      </c>
      <c r="U2248">
        <v>580.12</v>
      </c>
      <c r="V2248">
        <v>44</v>
      </c>
      <c r="W2248">
        <v>0</v>
      </c>
      <c r="X2248" t="s">
        <v>44</v>
      </c>
      <c r="Y2248">
        <v>27.6</v>
      </c>
      <c r="Z2248">
        <v>160.11000000000001</v>
      </c>
      <c r="AA2248">
        <v>0</v>
      </c>
    </row>
    <row r="2249" spans="1:27" x14ac:dyDescent="0.25">
      <c r="A2249" t="s">
        <v>2328</v>
      </c>
      <c r="B2249" s="6">
        <v>45930</v>
      </c>
      <c r="C2249" t="s">
        <v>53</v>
      </c>
      <c r="D2249" t="s">
        <v>28</v>
      </c>
      <c r="E2249" t="s">
        <v>29</v>
      </c>
      <c r="F2249" t="s">
        <v>76</v>
      </c>
      <c r="G2249" t="s">
        <v>119</v>
      </c>
      <c r="H2249">
        <v>5</v>
      </c>
      <c r="I2249">
        <v>410.96</v>
      </c>
      <c r="J2249">
        <v>0</v>
      </c>
      <c r="K2249">
        <v>38</v>
      </c>
      <c r="L2249">
        <v>2.99</v>
      </c>
      <c r="M2249">
        <v>3.3</v>
      </c>
      <c r="N2249" t="s">
        <v>68</v>
      </c>
      <c r="O2249" t="s">
        <v>42</v>
      </c>
      <c r="P2249" t="s">
        <v>56</v>
      </c>
      <c r="Q2249">
        <v>2054.8000000000002</v>
      </c>
      <c r="R2249">
        <v>0</v>
      </c>
      <c r="S2249">
        <v>2054.8000000000002</v>
      </c>
      <c r="T2249">
        <v>0</v>
      </c>
      <c r="U2249">
        <v>2054.8000000000002</v>
      </c>
      <c r="V2249">
        <v>19</v>
      </c>
      <c r="W2249">
        <v>19</v>
      </c>
      <c r="X2249" t="s">
        <v>35</v>
      </c>
      <c r="Y2249">
        <v>26</v>
      </c>
      <c r="Z2249">
        <v>534.25</v>
      </c>
      <c r="AA2249">
        <v>1</v>
      </c>
    </row>
    <row r="2250" spans="1:27" x14ac:dyDescent="0.25">
      <c r="A2250" t="s">
        <v>2329</v>
      </c>
      <c r="B2250" s="6">
        <v>45930</v>
      </c>
      <c r="C2250" t="s">
        <v>58</v>
      </c>
      <c r="D2250" t="s">
        <v>66</v>
      </c>
      <c r="E2250" t="s">
        <v>47</v>
      </c>
      <c r="F2250" t="s">
        <v>111</v>
      </c>
      <c r="G2250" t="s">
        <v>98</v>
      </c>
      <c r="H2250">
        <v>3</v>
      </c>
      <c r="I2250">
        <v>125.44</v>
      </c>
      <c r="J2250">
        <v>20</v>
      </c>
      <c r="K2250">
        <v>10</v>
      </c>
      <c r="L2250">
        <v>3.3</v>
      </c>
      <c r="M2250">
        <v>4</v>
      </c>
      <c r="N2250" t="s">
        <v>50</v>
      </c>
      <c r="O2250" t="s">
        <v>42</v>
      </c>
      <c r="P2250" t="s">
        <v>64</v>
      </c>
      <c r="Q2250">
        <v>376.32</v>
      </c>
      <c r="R2250">
        <v>75.260000000000005</v>
      </c>
      <c r="S2250">
        <v>301.06</v>
      </c>
      <c r="T2250">
        <v>0</v>
      </c>
      <c r="U2250">
        <v>301.06</v>
      </c>
      <c r="V2250">
        <v>23</v>
      </c>
      <c r="W2250">
        <v>0</v>
      </c>
      <c r="X2250" t="s">
        <v>44</v>
      </c>
      <c r="Y2250">
        <v>8.6999999999999993</v>
      </c>
      <c r="Z2250">
        <v>26.19</v>
      </c>
      <c r="AA2250">
        <v>0</v>
      </c>
    </row>
    <row r="2251" spans="1:27" x14ac:dyDescent="0.25">
      <c r="A2251" t="s">
        <v>2330</v>
      </c>
      <c r="B2251" s="6">
        <v>45930</v>
      </c>
      <c r="C2251" t="s">
        <v>88</v>
      </c>
      <c r="D2251" t="s">
        <v>46</v>
      </c>
      <c r="E2251" t="s">
        <v>47</v>
      </c>
      <c r="F2251" t="s">
        <v>73</v>
      </c>
      <c r="G2251" t="s">
        <v>82</v>
      </c>
      <c r="H2251">
        <v>1</v>
      </c>
      <c r="I2251">
        <v>236.96</v>
      </c>
      <c r="J2251">
        <v>5</v>
      </c>
      <c r="K2251">
        <v>35</v>
      </c>
      <c r="L2251">
        <v>4.75</v>
      </c>
      <c r="M2251">
        <v>3.8</v>
      </c>
      <c r="N2251" t="s">
        <v>60</v>
      </c>
      <c r="O2251" t="s">
        <v>42</v>
      </c>
      <c r="P2251" t="s">
        <v>34</v>
      </c>
      <c r="Q2251">
        <v>236.96</v>
      </c>
      <c r="R2251">
        <v>11.85</v>
      </c>
      <c r="S2251">
        <v>225.11</v>
      </c>
      <c r="T2251">
        <v>20</v>
      </c>
      <c r="U2251">
        <v>245.11</v>
      </c>
      <c r="V2251">
        <v>20</v>
      </c>
      <c r="W2251">
        <v>15</v>
      </c>
      <c r="X2251" t="s">
        <v>35</v>
      </c>
      <c r="Y2251">
        <v>9</v>
      </c>
      <c r="Z2251">
        <v>20.260000000000002</v>
      </c>
      <c r="AA2251">
        <v>1</v>
      </c>
    </row>
    <row r="2252" spans="1:27" x14ac:dyDescent="0.25">
      <c r="A2252" t="s">
        <v>2331</v>
      </c>
      <c r="B2252" s="6">
        <v>45930</v>
      </c>
      <c r="C2252" t="s">
        <v>27</v>
      </c>
      <c r="D2252" t="s">
        <v>28</v>
      </c>
      <c r="E2252" t="s">
        <v>29</v>
      </c>
      <c r="F2252" t="s">
        <v>76</v>
      </c>
      <c r="G2252" t="s">
        <v>31</v>
      </c>
      <c r="H2252">
        <v>6</v>
      </c>
      <c r="I2252">
        <v>81.239999999999995</v>
      </c>
      <c r="J2252">
        <v>5</v>
      </c>
      <c r="K2252">
        <v>22</v>
      </c>
      <c r="L2252">
        <v>6.25</v>
      </c>
      <c r="M2252">
        <v>2.7</v>
      </c>
      <c r="N2252" t="s">
        <v>68</v>
      </c>
      <c r="O2252" t="s">
        <v>42</v>
      </c>
      <c r="P2252" t="s">
        <v>43</v>
      </c>
      <c r="Q2252">
        <v>487.44</v>
      </c>
      <c r="R2252">
        <v>24.37</v>
      </c>
      <c r="S2252">
        <v>463.07</v>
      </c>
      <c r="T2252">
        <v>0</v>
      </c>
      <c r="U2252">
        <v>463.07</v>
      </c>
      <c r="V2252">
        <v>37</v>
      </c>
      <c r="W2252">
        <v>0</v>
      </c>
      <c r="X2252" t="s">
        <v>44</v>
      </c>
      <c r="Y2252">
        <v>17</v>
      </c>
      <c r="Z2252">
        <v>78.72</v>
      </c>
      <c r="AA2252">
        <v>0</v>
      </c>
    </row>
    <row r="2253" spans="1:27" x14ac:dyDescent="0.25">
      <c r="A2253" t="s">
        <v>2332</v>
      </c>
      <c r="B2253" s="6">
        <v>45930</v>
      </c>
      <c r="C2253" t="s">
        <v>84</v>
      </c>
      <c r="D2253" t="s">
        <v>54</v>
      </c>
      <c r="E2253" t="s">
        <v>47</v>
      </c>
      <c r="F2253" t="s">
        <v>39</v>
      </c>
      <c r="G2253" t="s">
        <v>40</v>
      </c>
      <c r="H2253">
        <v>4</v>
      </c>
      <c r="I2253">
        <v>312.36</v>
      </c>
      <c r="J2253">
        <v>0</v>
      </c>
      <c r="K2253">
        <v>19</v>
      </c>
      <c r="L2253">
        <v>6.63</v>
      </c>
      <c r="M2253">
        <v>3.7</v>
      </c>
      <c r="N2253" t="s">
        <v>32</v>
      </c>
      <c r="O2253" t="s">
        <v>42</v>
      </c>
      <c r="P2253" t="s">
        <v>34</v>
      </c>
      <c r="Q2253">
        <v>1249.44</v>
      </c>
      <c r="R2253">
        <v>0</v>
      </c>
      <c r="S2253">
        <v>1249.44</v>
      </c>
      <c r="T2253">
        <v>0</v>
      </c>
      <c r="U2253">
        <v>1249.44</v>
      </c>
      <c r="V2253">
        <v>28</v>
      </c>
      <c r="W2253">
        <v>0</v>
      </c>
      <c r="X2253" t="s">
        <v>44</v>
      </c>
      <c r="Y2253">
        <v>18.8</v>
      </c>
      <c r="Z2253">
        <v>234.89</v>
      </c>
      <c r="AA2253">
        <v>0</v>
      </c>
    </row>
    <row r="2254" spans="1:27" x14ac:dyDescent="0.25">
      <c r="A2254" t="s">
        <v>2333</v>
      </c>
      <c r="B2254" s="6">
        <v>45930</v>
      </c>
      <c r="C2254" t="s">
        <v>37</v>
      </c>
      <c r="D2254" t="s">
        <v>54</v>
      </c>
      <c r="E2254" t="s">
        <v>47</v>
      </c>
      <c r="F2254" t="s">
        <v>39</v>
      </c>
      <c r="G2254" t="s">
        <v>117</v>
      </c>
      <c r="H2254">
        <v>7</v>
      </c>
      <c r="I2254">
        <v>259.32</v>
      </c>
      <c r="J2254">
        <v>10</v>
      </c>
      <c r="K2254">
        <v>31</v>
      </c>
      <c r="L2254">
        <v>6.35</v>
      </c>
      <c r="M2254">
        <v>3.5</v>
      </c>
      <c r="N2254" t="s">
        <v>50</v>
      </c>
      <c r="O2254" t="s">
        <v>42</v>
      </c>
      <c r="P2254" t="s">
        <v>43</v>
      </c>
      <c r="Q2254">
        <v>1815.24</v>
      </c>
      <c r="R2254">
        <v>181.52</v>
      </c>
      <c r="S2254">
        <v>1633.72</v>
      </c>
      <c r="T2254">
        <v>0</v>
      </c>
      <c r="U2254">
        <v>1633.72</v>
      </c>
      <c r="V2254">
        <v>23</v>
      </c>
      <c r="W2254">
        <v>8</v>
      </c>
      <c r="X2254" t="s">
        <v>35</v>
      </c>
      <c r="Y2254">
        <v>29.2</v>
      </c>
      <c r="Z2254">
        <v>477.05</v>
      </c>
      <c r="AA2254">
        <v>1</v>
      </c>
    </row>
    <row r="2255" spans="1:27" x14ac:dyDescent="0.25">
      <c r="A2255" t="s">
        <v>2334</v>
      </c>
      <c r="B2255" s="6">
        <v>45930</v>
      </c>
      <c r="C2255" t="s">
        <v>27</v>
      </c>
      <c r="D2255" t="s">
        <v>28</v>
      </c>
      <c r="E2255" t="s">
        <v>47</v>
      </c>
      <c r="F2255" t="s">
        <v>76</v>
      </c>
      <c r="G2255" t="s">
        <v>31</v>
      </c>
      <c r="H2255">
        <v>2</v>
      </c>
      <c r="I2255">
        <v>83.26</v>
      </c>
      <c r="J2255">
        <v>5</v>
      </c>
      <c r="K2255">
        <v>21</v>
      </c>
      <c r="L2255">
        <v>1.32</v>
      </c>
      <c r="M2255">
        <v>4.2</v>
      </c>
      <c r="N2255" t="s">
        <v>41</v>
      </c>
      <c r="O2255" t="s">
        <v>42</v>
      </c>
      <c r="P2255" t="s">
        <v>34</v>
      </c>
      <c r="Q2255">
        <v>166.52</v>
      </c>
      <c r="R2255">
        <v>8.33</v>
      </c>
      <c r="S2255">
        <v>158.19</v>
      </c>
      <c r="T2255">
        <v>20</v>
      </c>
      <c r="U2255">
        <v>178.19</v>
      </c>
      <c r="V2255">
        <v>37</v>
      </c>
      <c r="W2255">
        <v>0</v>
      </c>
      <c r="X2255" t="s">
        <v>44</v>
      </c>
      <c r="Y2255">
        <v>21.1</v>
      </c>
      <c r="Z2255">
        <v>33.380000000000003</v>
      </c>
      <c r="AA2255">
        <v>0</v>
      </c>
    </row>
    <row r="2256" spans="1:27" x14ac:dyDescent="0.25">
      <c r="A2256" t="s">
        <v>2335</v>
      </c>
      <c r="B2256" s="6">
        <v>45930</v>
      </c>
      <c r="C2256" t="s">
        <v>88</v>
      </c>
      <c r="D2256" t="s">
        <v>46</v>
      </c>
      <c r="E2256" t="s">
        <v>29</v>
      </c>
      <c r="F2256" t="s">
        <v>111</v>
      </c>
      <c r="G2256" t="s">
        <v>119</v>
      </c>
      <c r="H2256">
        <v>4</v>
      </c>
      <c r="I2256">
        <v>156.78</v>
      </c>
      <c r="J2256">
        <v>25</v>
      </c>
      <c r="K2256">
        <v>20</v>
      </c>
      <c r="L2256">
        <v>2.71</v>
      </c>
      <c r="M2256">
        <v>3.7</v>
      </c>
      <c r="N2256" t="s">
        <v>50</v>
      </c>
      <c r="O2256" t="s">
        <v>33</v>
      </c>
      <c r="P2256" t="s">
        <v>56</v>
      </c>
      <c r="Q2256">
        <v>627.12</v>
      </c>
      <c r="R2256">
        <v>156.78</v>
      </c>
      <c r="S2256">
        <v>0</v>
      </c>
      <c r="T2256">
        <v>0</v>
      </c>
      <c r="U2256">
        <v>0</v>
      </c>
      <c r="V2256">
        <v>44</v>
      </c>
      <c r="W2256">
        <v>0</v>
      </c>
      <c r="X2256" t="s">
        <v>44</v>
      </c>
      <c r="Y2256">
        <v>8.5</v>
      </c>
      <c r="Z2256">
        <v>0</v>
      </c>
      <c r="AA2256">
        <v>0</v>
      </c>
    </row>
    <row r="2257" spans="1:27" x14ac:dyDescent="0.25">
      <c r="A2257" t="s">
        <v>2336</v>
      </c>
      <c r="B2257" s="6">
        <v>45930</v>
      </c>
      <c r="C2257" t="s">
        <v>88</v>
      </c>
      <c r="D2257" t="s">
        <v>28</v>
      </c>
      <c r="E2257" t="s">
        <v>47</v>
      </c>
      <c r="F2257" t="s">
        <v>86</v>
      </c>
      <c r="G2257" t="s">
        <v>40</v>
      </c>
      <c r="H2257">
        <v>3</v>
      </c>
      <c r="I2257">
        <v>223.1</v>
      </c>
      <c r="J2257">
        <v>25</v>
      </c>
      <c r="K2257">
        <v>46</v>
      </c>
      <c r="L2257">
        <v>4.92</v>
      </c>
      <c r="M2257">
        <v>4.4000000000000004</v>
      </c>
      <c r="N2257" t="s">
        <v>32</v>
      </c>
      <c r="O2257" t="s">
        <v>42</v>
      </c>
      <c r="P2257" t="s">
        <v>64</v>
      </c>
      <c r="Q2257">
        <v>669.3</v>
      </c>
      <c r="R2257">
        <v>167.32</v>
      </c>
      <c r="S2257">
        <v>501.98</v>
      </c>
      <c r="T2257">
        <v>0</v>
      </c>
      <c r="U2257">
        <v>501.98</v>
      </c>
      <c r="V2257">
        <v>37</v>
      </c>
      <c r="W2257">
        <v>9</v>
      </c>
      <c r="X2257" t="s">
        <v>35</v>
      </c>
      <c r="Y2257">
        <v>11.1</v>
      </c>
      <c r="Z2257">
        <v>55.72</v>
      </c>
      <c r="AA2257">
        <v>1</v>
      </c>
    </row>
    <row r="2258" spans="1:27" x14ac:dyDescent="0.25">
      <c r="A2258" t="s">
        <v>2337</v>
      </c>
      <c r="B2258" s="6">
        <v>45930</v>
      </c>
      <c r="C2258" t="s">
        <v>80</v>
      </c>
      <c r="D2258" t="s">
        <v>54</v>
      </c>
      <c r="E2258" t="s">
        <v>47</v>
      </c>
      <c r="F2258" t="s">
        <v>59</v>
      </c>
      <c r="G2258" t="s">
        <v>40</v>
      </c>
      <c r="H2258">
        <v>3</v>
      </c>
      <c r="I2258">
        <v>124.76</v>
      </c>
      <c r="J2258">
        <v>15</v>
      </c>
      <c r="K2258">
        <v>34</v>
      </c>
      <c r="L2258">
        <v>1.55</v>
      </c>
      <c r="M2258">
        <v>5</v>
      </c>
      <c r="N2258" t="s">
        <v>50</v>
      </c>
      <c r="O2258" t="s">
        <v>42</v>
      </c>
      <c r="P2258" t="s">
        <v>34</v>
      </c>
      <c r="Q2258">
        <v>374.28</v>
      </c>
      <c r="R2258">
        <v>56.14</v>
      </c>
      <c r="S2258">
        <v>318.14</v>
      </c>
      <c r="T2258">
        <v>0</v>
      </c>
      <c r="U2258">
        <v>318.14</v>
      </c>
      <c r="V2258">
        <v>29</v>
      </c>
      <c r="W2258">
        <v>5</v>
      </c>
      <c r="X2258" t="s">
        <v>44</v>
      </c>
      <c r="Y2258">
        <v>25.3</v>
      </c>
      <c r="Z2258">
        <v>80.489999999999995</v>
      </c>
      <c r="AA2258">
        <v>0</v>
      </c>
    </row>
    <row r="2259" spans="1:27" x14ac:dyDescent="0.25">
      <c r="A2259" t="s">
        <v>2338</v>
      </c>
      <c r="B2259" s="6">
        <v>45931</v>
      </c>
      <c r="C2259" t="s">
        <v>37</v>
      </c>
      <c r="D2259" t="s">
        <v>28</v>
      </c>
      <c r="E2259" t="s">
        <v>29</v>
      </c>
      <c r="F2259" t="s">
        <v>81</v>
      </c>
      <c r="G2259" t="s">
        <v>89</v>
      </c>
      <c r="H2259">
        <v>7</v>
      </c>
      <c r="I2259">
        <v>482.79</v>
      </c>
      <c r="J2259">
        <v>25</v>
      </c>
      <c r="K2259">
        <v>10</v>
      </c>
      <c r="L2259">
        <v>7.71</v>
      </c>
      <c r="M2259">
        <v>3.9</v>
      </c>
      <c r="N2259" t="s">
        <v>68</v>
      </c>
      <c r="O2259" t="s">
        <v>42</v>
      </c>
      <c r="P2259" t="s">
        <v>43</v>
      </c>
      <c r="Q2259">
        <v>3379.53</v>
      </c>
      <c r="R2259">
        <v>844.88</v>
      </c>
      <c r="S2259">
        <v>2534.65</v>
      </c>
      <c r="T2259">
        <v>0</v>
      </c>
      <c r="U2259">
        <v>2534.65</v>
      </c>
      <c r="V2259">
        <v>40</v>
      </c>
      <c r="W2259">
        <v>0</v>
      </c>
      <c r="X2259" t="s">
        <v>44</v>
      </c>
      <c r="Y2259">
        <v>9.8000000000000007</v>
      </c>
      <c r="Z2259">
        <v>248.4</v>
      </c>
      <c r="AA2259">
        <v>0</v>
      </c>
    </row>
    <row r="2260" spans="1:27" x14ac:dyDescent="0.25">
      <c r="A2260" t="s">
        <v>2339</v>
      </c>
      <c r="B2260" s="6">
        <v>45931</v>
      </c>
      <c r="C2260" t="s">
        <v>58</v>
      </c>
      <c r="D2260" t="s">
        <v>66</v>
      </c>
      <c r="E2260" t="s">
        <v>29</v>
      </c>
      <c r="F2260" t="s">
        <v>39</v>
      </c>
      <c r="G2260" t="s">
        <v>119</v>
      </c>
      <c r="H2260">
        <v>5</v>
      </c>
      <c r="I2260">
        <v>266.23</v>
      </c>
      <c r="J2260">
        <v>0</v>
      </c>
      <c r="K2260">
        <v>19</v>
      </c>
      <c r="L2260">
        <v>1.92</v>
      </c>
      <c r="M2260">
        <v>3.6</v>
      </c>
      <c r="N2260" t="s">
        <v>68</v>
      </c>
      <c r="O2260" t="s">
        <v>33</v>
      </c>
      <c r="P2260" t="s">
        <v>64</v>
      </c>
      <c r="Q2260">
        <v>1331.15</v>
      </c>
      <c r="R2260">
        <v>0</v>
      </c>
      <c r="S2260">
        <v>0</v>
      </c>
      <c r="T2260">
        <v>0</v>
      </c>
      <c r="U2260">
        <v>0</v>
      </c>
      <c r="V2260">
        <v>42</v>
      </c>
      <c r="W2260">
        <v>0</v>
      </c>
      <c r="X2260" t="s">
        <v>44</v>
      </c>
      <c r="Y2260">
        <v>15</v>
      </c>
      <c r="Z2260">
        <v>0</v>
      </c>
      <c r="AA2260">
        <v>0</v>
      </c>
    </row>
    <row r="2261" spans="1:27" x14ac:dyDescent="0.25">
      <c r="A2261" t="s">
        <v>2340</v>
      </c>
      <c r="B2261" s="6">
        <v>45931</v>
      </c>
      <c r="C2261" t="s">
        <v>58</v>
      </c>
      <c r="D2261" t="s">
        <v>46</v>
      </c>
      <c r="E2261" t="s">
        <v>29</v>
      </c>
      <c r="F2261" t="s">
        <v>86</v>
      </c>
      <c r="G2261" t="s">
        <v>49</v>
      </c>
      <c r="H2261">
        <v>6</v>
      </c>
      <c r="I2261">
        <v>312.38</v>
      </c>
      <c r="J2261">
        <v>10</v>
      </c>
      <c r="K2261">
        <v>18</v>
      </c>
      <c r="L2261">
        <v>6.45</v>
      </c>
      <c r="M2261">
        <v>5</v>
      </c>
      <c r="N2261" t="s">
        <v>50</v>
      </c>
      <c r="O2261" t="s">
        <v>42</v>
      </c>
      <c r="P2261" t="s">
        <v>56</v>
      </c>
      <c r="Q2261">
        <v>1874.28</v>
      </c>
      <c r="R2261">
        <v>187.43</v>
      </c>
      <c r="S2261">
        <v>1686.85</v>
      </c>
      <c r="T2261">
        <v>0</v>
      </c>
      <c r="U2261">
        <v>1686.85</v>
      </c>
      <c r="V2261">
        <v>37</v>
      </c>
      <c r="W2261">
        <v>0</v>
      </c>
      <c r="X2261" t="s">
        <v>44</v>
      </c>
      <c r="Y2261">
        <v>28.5</v>
      </c>
      <c r="Z2261">
        <v>480.75</v>
      </c>
      <c r="AA2261">
        <v>0</v>
      </c>
    </row>
    <row r="2262" spans="1:27" x14ac:dyDescent="0.25">
      <c r="A2262" t="s">
        <v>2341</v>
      </c>
      <c r="B2262" s="6">
        <v>45931</v>
      </c>
      <c r="C2262" t="s">
        <v>58</v>
      </c>
      <c r="D2262" t="s">
        <v>46</v>
      </c>
      <c r="E2262" t="s">
        <v>47</v>
      </c>
      <c r="F2262" t="s">
        <v>86</v>
      </c>
      <c r="G2262" t="s">
        <v>82</v>
      </c>
      <c r="H2262">
        <v>1</v>
      </c>
      <c r="I2262">
        <v>490.25</v>
      </c>
      <c r="J2262">
        <v>10</v>
      </c>
      <c r="K2262">
        <v>30</v>
      </c>
      <c r="L2262">
        <v>6.98</v>
      </c>
      <c r="M2262">
        <v>3.9</v>
      </c>
      <c r="N2262" t="s">
        <v>60</v>
      </c>
      <c r="O2262" t="s">
        <v>33</v>
      </c>
      <c r="P2262" t="s">
        <v>51</v>
      </c>
      <c r="Q2262">
        <v>490.25</v>
      </c>
      <c r="R2262">
        <v>49.02</v>
      </c>
      <c r="S2262">
        <v>0</v>
      </c>
      <c r="T2262">
        <v>0</v>
      </c>
      <c r="U2262">
        <v>0</v>
      </c>
      <c r="V2262">
        <v>33</v>
      </c>
      <c r="W2262">
        <v>0</v>
      </c>
      <c r="X2262" t="s">
        <v>44</v>
      </c>
      <c r="Y2262">
        <v>14.9</v>
      </c>
      <c r="Z2262">
        <v>0</v>
      </c>
      <c r="AA2262">
        <v>0</v>
      </c>
    </row>
    <row r="2263" spans="1:27" x14ac:dyDescent="0.25">
      <c r="A2263" t="s">
        <v>2342</v>
      </c>
      <c r="B2263" s="6">
        <v>45931</v>
      </c>
      <c r="C2263" t="s">
        <v>53</v>
      </c>
      <c r="D2263" t="s">
        <v>66</v>
      </c>
      <c r="E2263" t="s">
        <v>47</v>
      </c>
      <c r="F2263" t="s">
        <v>111</v>
      </c>
      <c r="G2263" t="s">
        <v>100</v>
      </c>
      <c r="H2263">
        <v>4</v>
      </c>
      <c r="I2263">
        <v>198.95</v>
      </c>
      <c r="J2263">
        <v>10</v>
      </c>
      <c r="K2263">
        <v>18</v>
      </c>
      <c r="L2263">
        <v>6.47</v>
      </c>
      <c r="M2263">
        <v>3.5</v>
      </c>
      <c r="N2263" t="s">
        <v>50</v>
      </c>
      <c r="O2263" t="s">
        <v>42</v>
      </c>
      <c r="P2263" t="s">
        <v>56</v>
      </c>
      <c r="Q2263">
        <v>795.8</v>
      </c>
      <c r="R2263">
        <v>79.58</v>
      </c>
      <c r="S2263">
        <v>716.22</v>
      </c>
      <c r="T2263">
        <v>0</v>
      </c>
      <c r="U2263">
        <v>716.22</v>
      </c>
      <c r="V2263">
        <v>43</v>
      </c>
      <c r="W2263">
        <v>0</v>
      </c>
      <c r="X2263" t="s">
        <v>44</v>
      </c>
      <c r="Y2263">
        <v>10.9</v>
      </c>
      <c r="Z2263">
        <v>78.069999999999993</v>
      </c>
      <c r="AA2263">
        <v>0</v>
      </c>
    </row>
    <row r="2264" spans="1:27" x14ac:dyDescent="0.25">
      <c r="A2264" t="s">
        <v>2343</v>
      </c>
      <c r="B2264" s="6">
        <v>45932</v>
      </c>
      <c r="C2264" t="s">
        <v>75</v>
      </c>
      <c r="D2264" t="s">
        <v>54</v>
      </c>
      <c r="E2264" t="s">
        <v>47</v>
      </c>
      <c r="F2264" t="s">
        <v>39</v>
      </c>
      <c r="G2264" t="s">
        <v>89</v>
      </c>
      <c r="H2264">
        <v>1</v>
      </c>
      <c r="I2264">
        <v>486.22</v>
      </c>
      <c r="J2264">
        <v>20</v>
      </c>
      <c r="K2264">
        <v>22</v>
      </c>
      <c r="L2264">
        <v>2.87</v>
      </c>
      <c r="M2264">
        <v>4</v>
      </c>
      <c r="N2264" t="s">
        <v>68</v>
      </c>
      <c r="O2264" t="s">
        <v>42</v>
      </c>
      <c r="P2264" t="s">
        <v>34</v>
      </c>
      <c r="Q2264">
        <v>486.22</v>
      </c>
      <c r="R2264">
        <v>97.24</v>
      </c>
      <c r="S2264">
        <v>388.98</v>
      </c>
      <c r="T2264">
        <v>0</v>
      </c>
      <c r="U2264">
        <v>388.98</v>
      </c>
      <c r="V2264">
        <v>23</v>
      </c>
      <c r="W2264">
        <v>0</v>
      </c>
      <c r="X2264" t="s">
        <v>44</v>
      </c>
      <c r="Y2264">
        <v>10.7</v>
      </c>
      <c r="Z2264">
        <v>41.62</v>
      </c>
      <c r="AA2264">
        <v>0</v>
      </c>
    </row>
    <row r="2265" spans="1:27" x14ac:dyDescent="0.25">
      <c r="A2265" t="s">
        <v>2344</v>
      </c>
      <c r="B2265" s="6">
        <v>45932</v>
      </c>
      <c r="C2265" t="s">
        <v>80</v>
      </c>
      <c r="D2265" t="s">
        <v>66</v>
      </c>
      <c r="E2265" t="s">
        <v>47</v>
      </c>
      <c r="F2265" t="s">
        <v>81</v>
      </c>
      <c r="G2265" t="s">
        <v>82</v>
      </c>
      <c r="H2265">
        <v>5</v>
      </c>
      <c r="I2265">
        <v>414.73</v>
      </c>
      <c r="J2265">
        <v>20</v>
      </c>
      <c r="K2265">
        <v>17</v>
      </c>
      <c r="L2265">
        <v>7.69</v>
      </c>
      <c r="M2265">
        <v>4.2</v>
      </c>
      <c r="N2265" t="s">
        <v>68</v>
      </c>
      <c r="O2265" t="s">
        <v>42</v>
      </c>
      <c r="P2265" t="s">
        <v>43</v>
      </c>
      <c r="Q2265">
        <v>2073.65</v>
      </c>
      <c r="R2265">
        <v>414.73</v>
      </c>
      <c r="S2265">
        <v>1658.92</v>
      </c>
      <c r="T2265">
        <v>0</v>
      </c>
      <c r="U2265">
        <v>1658.92</v>
      </c>
      <c r="V2265">
        <v>26</v>
      </c>
      <c r="W2265">
        <v>0</v>
      </c>
      <c r="X2265" t="s">
        <v>44</v>
      </c>
      <c r="Y2265">
        <v>10.9</v>
      </c>
      <c r="Z2265">
        <v>180.82</v>
      </c>
      <c r="AA2265">
        <v>0</v>
      </c>
    </row>
    <row r="2266" spans="1:27" x14ac:dyDescent="0.25">
      <c r="A2266" t="s">
        <v>2345</v>
      </c>
      <c r="B2266" s="6">
        <v>45932</v>
      </c>
      <c r="C2266" t="s">
        <v>80</v>
      </c>
      <c r="D2266" t="s">
        <v>54</v>
      </c>
      <c r="E2266" t="s">
        <v>47</v>
      </c>
      <c r="F2266" t="s">
        <v>39</v>
      </c>
      <c r="G2266" t="s">
        <v>100</v>
      </c>
      <c r="H2266">
        <v>7</v>
      </c>
      <c r="I2266">
        <v>59.99</v>
      </c>
      <c r="J2266">
        <v>10</v>
      </c>
      <c r="K2266">
        <v>25</v>
      </c>
      <c r="L2266">
        <v>4.84</v>
      </c>
      <c r="M2266">
        <v>4.9000000000000004</v>
      </c>
      <c r="N2266" t="s">
        <v>68</v>
      </c>
      <c r="O2266" t="s">
        <v>33</v>
      </c>
      <c r="P2266" t="s">
        <v>64</v>
      </c>
      <c r="Q2266">
        <v>419.93</v>
      </c>
      <c r="R2266">
        <v>41.99</v>
      </c>
      <c r="S2266">
        <v>0</v>
      </c>
      <c r="T2266">
        <v>0</v>
      </c>
      <c r="U2266">
        <v>0</v>
      </c>
      <c r="V2266">
        <v>18</v>
      </c>
      <c r="W2266">
        <v>7</v>
      </c>
      <c r="X2266" t="s">
        <v>35</v>
      </c>
      <c r="Y2266">
        <v>16</v>
      </c>
      <c r="Z2266">
        <v>0</v>
      </c>
      <c r="AA2266">
        <v>1</v>
      </c>
    </row>
    <row r="2267" spans="1:27" x14ac:dyDescent="0.25">
      <c r="A2267" t="s">
        <v>2346</v>
      </c>
      <c r="B2267" s="6">
        <v>45932</v>
      </c>
      <c r="C2267" t="s">
        <v>80</v>
      </c>
      <c r="D2267" t="s">
        <v>54</v>
      </c>
      <c r="E2267" t="s">
        <v>47</v>
      </c>
      <c r="F2267" t="s">
        <v>76</v>
      </c>
      <c r="G2267" t="s">
        <v>67</v>
      </c>
      <c r="H2267">
        <v>1</v>
      </c>
      <c r="I2267">
        <v>306.63</v>
      </c>
      <c r="J2267">
        <v>20</v>
      </c>
      <c r="K2267">
        <v>14</v>
      </c>
      <c r="L2267">
        <v>5.25</v>
      </c>
      <c r="M2267">
        <v>4.3</v>
      </c>
      <c r="N2267" t="s">
        <v>41</v>
      </c>
      <c r="O2267" t="s">
        <v>42</v>
      </c>
      <c r="P2267" t="s">
        <v>34</v>
      </c>
      <c r="Q2267">
        <v>306.63</v>
      </c>
      <c r="R2267">
        <v>61.33</v>
      </c>
      <c r="S2267">
        <v>245.3</v>
      </c>
      <c r="T2267">
        <v>25</v>
      </c>
      <c r="U2267">
        <v>270.3</v>
      </c>
      <c r="V2267">
        <v>38</v>
      </c>
      <c r="W2267">
        <v>0</v>
      </c>
      <c r="X2267" t="s">
        <v>44</v>
      </c>
      <c r="Y2267">
        <v>25.2</v>
      </c>
      <c r="Z2267">
        <v>61.82</v>
      </c>
      <c r="AA2267">
        <v>0</v>
      </c>
    </row>
    <row r="2268" spans="1:27" x14ac:dyDescent="0.25">
      <c r="A2268" t="s">
        <v>2347</v>
      </c>
      <c r="B2268" s="6">
        <v>45932</v>
      </c>
      <c r="C2268" t="s">
        <v>37</v>
      </c>
      <c r="D2268" t="s">
        <v>28</v>
      </c>
      <c r="E2268" t="s">
        <v>47</v>
      </c>
      <c r="F2268" t="s">
        <v>73</v>
      </c>
      <c r="G2268" t="s">
        <v>55</v>
      </c>
      <c r="H2268">
        <v>2</v>
      </c>
      <c r="I2268">
        <v>290.63</v>
      </c>
      <c r="J2268">
        <v>0</v>
      </c>
      <c r="K2268">
        <v>31</v>
      </c>
      <c r="L2268">
        <v>2.02</v>
      </c>
      <c r="M2268">
        <v>4.3</v>
      </c>
      <c r="N2268" t="s">
        <v>60</v>
      </c>
      <c r="O2268" t="s">
        <v>42</v>
      </c>
      <c r="P2268" t="s">
        <v>51</v>
      </c>
      <c r="Q2268">
        <v>581.26</v>
      </c>
      <c r="R2268">
        <v>0</v>
      </c>
      <c r="S2268">
        <v>581.26</v>
      </c>
      <c r="T2268">
        <v>0</v>
      </c>
      <c r="U2268">
        <v>581.26</v>
      </c>
      <c r="V2268">
        <v>20</v>
      </c>
      <c r="W2268">
        <v>11</v>
      </c>
      <c r="X2268" t="s">
        <v>35</v>
      </c>
      <c r="Y2268">
        <v>28.3</v>
      </c>
      <c r="Z2268">
        <v>164.5</v>
      </c>
      <c r="AA2268">
        <v>1</v>
      </c>
    </row>
    <row r="2269" spans="1:27" x14ac:dyDescent="0.25">
      <c r="A2269" t="s">
        <v>2348</v>
      </c>
      <c r="B2269" s="6">
        <v>45932</v>
      </c>
      <c r="C2269" t="s">
        <v>75</v>
      </c>
      <c r="D2269" t="s">
        <v>54</v>
      </c>
      <c r="E2269" t="s">
        <v>29</v>
      </c>
      <c r="F2269" t="s">
        <v>93</v>
      </c>
      <c r="G2269" t="s">
        <v>82</v>
      </c>
      <c r="H2269">
        <v>3</v>
      </c>
      <c r="I2269">
        <v>485.04</v>
      </c>
      <c r="J2269">
        <v>10</v>
      </c>
      <c r="K2269">
        <v>13</v>
      </c>
      <c r="L2269">
        <v>5.26</v>
      </c>
      <c r="M2269">
        <v>5</v>
      </c>
      <c r="N2269" t="s">
        <v>60</v>
      </c>
      <c r="O2269" t="s">
        <v>33</v>
      </c>
      <c r="P2269" t="s">
        <v>64</v>
      </c>
      <c r="Q2269">
        <v>1455.12</v>
      </c>
      <c r="R2269">
        <v>145.51</v>
      </c>
      <c r="S2269">
        <v>0</v>
      </c>
      <c r="T2269">
        <v>0</v>
      </c>
      <c r="U2269">
        <v>0</v>
      </c>
      <c r="V2269">
        <v>34</v>
      </c>
      <c r="W2269">
        <v>0</v>
      </c>
      <c r="X2269" t="s">
        <v>44</v>
      </c>
      <c r="Y2269">
        <v>8.6999999999999993</v>
      </c>
      <c r="Z2269">
        <v>0</v>
      </c>
      <c r="AA2269">
        <v>0</v>
      </c>
    </row>
    <row r="2270" spans="1:27" x14ac:dyDescent="0.25">
      <c r="A2270" t="s">
        <v>2349</v>
      </c>
      <c r="B2270" s="6">
        <v>45933</v>
      </c>
      <c r="C2270" t="s">
        <v>75</v>
      </c>
      <c r="D2270" t="s">
        <v>28</v>
      </c>
      <c r="E2270" t="s">
        <v>29</v>
      </c>
      <c r="F2270" t="s">
        <v>48</v>
      </c>
      <c r="G2270" t="s">
        <v>49</v>
      </c>
      <c r="H2270">
        <v>1</v>
      </c>
      <c r="I2270">
        <v>34.06</v>
      </c>
      <c r="J2270">
        <v>15</v>
      </c>
      <c r="K2270">
        <v>23</v>
      </c>
      <c r="L2270">
        <v>1.39</v>
      </c>
      <c r="M2270">
        <v>4.7</v>
      </c>
      <c r="N2270" t="s">
        <v>60</v>
      </c>
      <c r="O2270" t="s">
        <v>42</v>
      </c>
      <c r="P2270" t="s">
        <v>34</v>
      </c>
      <c r="Q2270">
        <v>34.06</v>
      </c>
      <c r="R2270">
        <v>5.1100000000000003</v>
      </c>
      <c r="S2270">
        <v>28.95</v>
      </c>
      <c r="T2270">
        <v>20</v>
      </c>
      <c r="U2270">
        <v>48.95</v>
      </c>
      <c r="V2270">
        <v>34</v>
      </c>
      <c r="W2270">
        <v>0</v>
      </c>
      <c r="X2270" t="s">
        <v>44</v>
      </c>
      <c r="Y2270">
        <v>11.1</v>
      </c>
      <c r="Z2270">
        <v>3.21</v>
      </c>
      <c r="AA2270">
        <v>0</v>
      </c>
    </row>
    <row r="2271" spans="1:27" x14ac:dyDescent="0.25">
      <c r="A2271" t="s">
        <v>2350</v>
      </c>
      <c r="B2271" s="6">
        <v>45933</v>
      </c>
      <c r="C2271" t="s">
        <v>37</v>
      </c>
      <c r="D2271" t="s">
        <v>28</v>
      </c>
      <c r="E2271" t="s">
        <v>47</v>
      </c>
      <c r="F2271" t="s">
        <v>93</v>
      </c>
      <c r="G2271" t="s">
        <v>40</v>
      </c>
      <c r="H2271">
        <v>3</v>
      </c>
      <c r="I2271">
        <v>72.61</v>
      </c>
      <c r="J2271">
        <v>20</v>
      </c>
      <c r="K2271">
        <v>32</v>
      </c>
      <c r="L2271">
        <v>6.65</v>
      </c>
      <c r="M2271">
        <v>3.8</v>
      </c>
      <c r="N2271" t="s">
        <v>41</v>
      </c>
      <c r="O2271" t="s">
        <v>42</v>
      </c>
      <c r="P2271" t="s">
        <v>51</v>
      </c>
      <c r="Q2271">
        <v>217.83</v>
      </c>
      <c r="R2271">
        <v>43.57</v>
      </c>
      <c r="S2271">
        <v>174.26</v>
      </c>
      <c r="T2271">
        <v>10</v>
      </c>
      <c r="U2271">
        <v>184.26</v>
      </c>
      <c r="V2271">
        <v>36</v>
      </c>
      <c r="W2271">
        <v>0</v>
      </c>
      <c r="X2271" t="s">
        <v>44</v>
      </c>
      <c r="Y2271">
        <v>11.4</v>
      </c>
      <c r="Z2271">
        <v>19.87</v>
      </c>
      <c r="AA2271">
        <v>0</v>
      </c>
    </row>
    <row r="2272" spans="1:27" x14ac:dyDescent="0.25">
      <c r="A2272" t="s">
        <v>2351</v>
      </c>
      <c r="B2272" s="6">
        <v>45933</v>
      </c>
      <c r="C2272" t="s">
        <v>53</v>
      </c>
      <c r="D2272" t="s">
        <v>66</v>
      </c>
      <c r="E2272" t="s">
        <v>47</v>
      </c>
      <c r="F2272" t="s">
        <v>86</v>
      </c>
      <c r="G2272" t="s">
        <v>78</v>
      </c>
      <c r="H2272">
        <v>2</v>
      </c>
      <c r="I2272">
        <v>258.19</v>
      </c>
      <c r="J2272">
        <v>15</v>
      </c>
      <c r="K2272">
        <v>32</v>
      </c>
      <c r="L2272">
        <v>2.15</v>
      </c>
      <c r="M2272">
        <v>2.6</v>
      </c>
      <c r="N2272" t="s">
        <v>41</v>
      </c>
      <c r="O2272" t="s">
        <v>42</v>
      </c>
      <c r="P2272" t="s">
        <v>56</v>
      </c>
      <c r="Q2272">
        <v>516.38</v>
      </c>
      <c r="R2272">
        <v>77.459999999999994</v>
      </c>
      <c r="S2272">
        <v>438.92</v>
      </c>
      <c r="T2272">
        <v>0</v>
      </c>
      <c r="U2272">
        <v>438.92</v>
      </c>
      <c r="V2272">
        <v>16</v>
      </c>
      <c r="W2272">
        <v>16</v>
      </c>
      <c r="X2272" t="s">
        <v>35</v>
      </c>
      <c r="Y2272">
        <v>26.2</v>
      </c>
      <c r="Z2272">
        <v>115</v>
      </c>
      <c r="AA2272">
        <v>1</v>
      </c>
    </row>
    <row r="2273" spans="1:27" x14ac:dyDescent="0.25">
      <c r="A2273" t="s">
        <v>2352</v>
      </c>
      <c r="B2273" s="6">
        <v>45934</v>
      </c>
      <c r="C2273" t="s">
        <v>75</v>
      </c>
      <c r="D2273" t="s">
        <v>66</v>
      </c>
      <c r="E2273" t="s">
        <v>29</v>
      </c>
      <c r="F2273" t="s">
        <v>48</v>
      </c>
      <c r="G2273" t="s">
        <v>67</v>
      </c>
      <c r="H2273">
        <v>5</v>
      </c>
      <c r="I2273">
        <v>93.35</v>
      </c>
      <c r="J2273">
        <v>15</v>
      </c>
      <c r="K2273">
        <v>33</v>
      </c>
      <c r="L2273">
        <v>1.49</v>
      </c>
      <c r="M2273">
        <v>3.2</v>
      </c>
      <c r="N2273" t="s">
        <v>68</v>
      </c>
      <c r="O2273" t="s">
        <v>42</v>
      </c>
      <c r="P2273" t="s">
        <v>34</v>
      </c>
      <c r="Q2273">
        <v>466.75</v>
      </c>
      <c r="R2273">
        <v>70.010000000000005</v>
      </c>
      <c r="S2273">
        <v>396.74</v>
      </c>
      <c r="T2273">
        <v>0</v>
      </c>
      <c r="U2273">
        <v>396.74</v>
      </c>
      <c r="V2273">
        <v>44</v>
      </c>
      <c r="W2273">
        <v>0</v>
      </c>
      <c r="X2273" t="s">
        <v>44</v>
      </c>
      <c r="Y2273">
        <v>23.5</v>
      </c>
      <c r="Z2273">
        <v>93.23</v>
      </c>
      <c r="AA2273">
        <v>0</v>
      </c>
    </row>
    <row r="2274" spans="1:27" x14ac:dyDescent="0.25">
      <c r="A2274" t="s">
        <v>2353</v>
      </c>
      <c r="B2274" s="6">
        <v>45934</v>
      </c>
      <c r="C2274" t="s">
        <v>80</v>
      </c>
      <c r="D2274" t="s">
        <v>46</v>
      </c>
      <c r="E2274" t="s">
        <v>47</v>
      </c>
      <c r="F2274" t="s">
        <v>76</v>
      </c>
      <c r="G2274" t="s">
        <v>117</v>
      </c>
      <c r="H2274">
        <v>2</v>
      </c>
      <c r="I2274">
        <v>58.32</v>
      </c>
      <c r="J2274">
        <v>20</v>
      </c>
      <c r="K2274">
        <v>28</v>
      </c>
      <c r="L2274">
        <v>4.25</v>
      </c>
      <c r="M2274">
        <v>3.6</v>
      </c>
      <c r="N2274" t="s">
        <v>32</v>
      </c>
      <c r="O2274" t="s">
        <v>42</v>
      </c>
      <c r="P2274" t="s">
        <v>64</v>
      </c>
      <c r="Q2274">
        <v>116.64</v>
      </c>
      <c r="R2274">
        <v>23.33</v>
      </c>
      <c r="S2274">
        <v>93.31</v>
      </c>
      <c r="T2274">
        <v>20</v>
      </c>
      <c r="U2274">
        <v>113.31</v>
      </c>
      <c r="V2274">
        <v>22</v>
      </c>
      <c r="W2274">
        <v>6</v>
      </c>
      <c r="X2274" t="s">
        <v>35</v>
      </c>
      <c r="Y2274">
        <v>10.1</v>
      </c>
      <c r="Z2274">
        <v>9.42</v>
      </c>
      <c r="AA2274">
        <v>1</v>
      </c>
    </row>
    <row r="2275" spans="1:27" x14ac:dyDescent="0.25">
      <c r="A2275" t="s">
        <v>2354</v>
      </c>
      <c r="B2275" s="6">
        <v>45934</v>
      </c>
      <c r="C2275" t="s">
        <v>53</v>
      </c>
      <c r="D2275" t="s">
        <v>46</v>
      </c>
      <c r="E2275" t="s">
        <v>47</v>
      </c>
      <c r="F2275" t="s">
        <v>111</v>
      </c>
      <c r="G2275" t="s">
        <v>63</v>
      </c>
      <c r="H2275">
        <v>4</v>
      </c>
      <c r="I2275">
        <v>494.05</v>
      </c>
      <c r="J2275">
        <v>5</v>
      </c>
      <c r="K2275">
        <v>28</v>
      </c>
      <c r="L2275">
        <v>4.24</v>
      </c>
      <c r="M2275">
        <v>4.7</v>
      </c>
      <c r="N2275" t="s">
        <v>32</v>
      </c>
      <c r="O2275" t="s">
        <v>33</v>
      </c>
      <c r="P2275" t="s">
        <v>64</v>
      </c>
      <c r="Q2275">
        <v>1976.2</v>
      </c>
      <c r="R2275">
        <v>98.81</v>
      </c>
      <c r="S2275">
        <v>0</v>
      </c>
      <c r="T2275">
        <v>0</v>
      </c>
      <c r="U2275">
        <v>0</v>
      </c>
      <c r="V2275">
        <v>39</v>
      </c>
      <c r="W2275">
        <v>0</v>
      </c>
      <c r="X2275" t="s">
        <v>44</v>
      </c>
      <c r="Y2275">
        <v>21.8</v>
      </c>
      <c r="Z2275">
        <v>0</v>
      </c>
      <c r="AA2275">
        <v>0</v>
      </c>
    </row>
    <row r="2276" spans="1:27" x14ac:dyDescent="0.25">
      <c r="A2276" t="s">
        <v>2355</v>
      </c>
      <c r="B2276" s="6">
        <v>45934</v>
      </c>
      <c r="C2276" t="s">
        <v>27</v>
      </c>
      <c r="D2276" t="s">
        <v>46</v>
      </c>
      <c r="E2276" t="s">
        <v>47</v>
      </c>
      <c r="F2276" t="s">
        <v>86</v>
      </c>
      <c r="G2276" t="s">
        <v>70</v>
      </c>
      <c r="H2276">
        <v>4</v>
      </c>
      <c r="I2276">
        <v>259.31</v>
      </c>
      <c r="J2276">
        <v>15</v>
      </c>
      <c r="K2276">
        <v>28</v>
      </c>
      <c r="L2276">
        <v>7.61</v>
      </c>
      <c r="M2276">
        <v>3.9</v>
      </c>
      <c r="N2276" t="s">
        <v>60</v>
      </c>
      <c r="O2276" t="s">
        <v>42</v>
      </c>
      <c r="P2276" t="s">
        <v>56</v>
      </c>
      <c r="Q2276">
        <v>1037.24</v>
      </c>
      <c r="R2276">
        <v>155.59</v>
      </c>
      <c r="S2276">
        <v>881.65</v>
      </c>
      <c r="T2276">
        <v>0</v>
      </c>
      <c r="U2276">
        <v>881.65</v>
      </c>
      <c r="V2276">
        <v>38</v>
      </c>
      <c r="W2276">
        <v>0</v>
      </c>
      <c r="X2276" t="s">
        <v>44</v>
      </c>
      <c r="Y2276">
        <v>14.5</v>
      </c>
      <c r="Z2276">
        <v>127.84</v>
      </c>
      <c r="AA2276">
        <v>0</v>
      </c>
    </row>
    <row r="2277" spans="1:27" x14ac:dyDescent="0.25">
      <c r="A2277" t="s">
        <v>2356</v>
      </c>
      <c r="B2277" s="6">
        <v>45934</v>
      </c>
      <c r="C2277" t="s">
        <v>58</v>
      </c>
      <c r="D2277" t="s">
        <v>54</v>
      </c>
      <c r="E2277" t="s">
        <v>47</v>
      </c>
      <c r="F2277" t="s">
        <v>86</v>
      </c>
      <c r="G2277" t="s">
        <v>89</v>
      </c>
      <c r="H2277">
        <v>7</v>
      </c>
      <c r="I2277">
        <v>156.59</v>
      </c>
      <c r="J2277">
        <v>5</v>
      </c>
      <c r="K2277">
        <v>15</v>
      </c>
      <c r="L2277">
        <v>1.56</v>
      </c>
      <c r="M2277">
        <v>4.5</v>
      </c>
      <c r="N2277" t="s">
        <v>50</v>
      </c>
      <c r="O2277" t="s">
        <v>42</v>
      </c>
      <c r="P2277" t="s">
        <v>34</v>
      </c>
      <c r="Q2277">
        <v>1096.1300000000001</v>
      </c>
      <c r="R2277">
        <v>54.81</v>
      </c>
      <c r="S2277">
        <v>1041.32</v>
      </c>
      <c r="T2277">
        <v>0</v>
      </c>
      <c r="U2277">
        <v>1041.32</v>
      </c>
      <c r="V2277">
        <v>32</v>
      </c>
      <c r="W2277">
        <v>0</v>
      </c>
      <c r="X2277" t="s">
        <v>44</v>
      </c>
      <c r="Y2277">
        <v>12.6</v>
      </c>
      <c r="Z2277">
        <v>131.21</v>
      </c>
      <c r="AA2277">
        <v>0</v>
      </c>
    </row>
    <row r="2278" spans="1:27" x14ac:dyDescent="0.25">
      <c r="A2278" t="s">
        <v>2357</v>
      </c>
      <c r="B2278" s="6">
        <v>45934</v>
      </c>
      <c r="C2278" t="s">
        <v>53</v>
      </c>
      <c r="D2278" t="s">
        <v>38</v>
      </c>
      <c r="E2278" t="s">
        <v>47</v>
      </c>
      <c r="F2278" t="s">
        <v>76</v>
      </c>
      <c r="G2278" t="s">
        <v>136</v>
      </c>
      <c r="H2278">
        <v>3</v>
      </c>
      <c r="I2278">
        <v>69.819999999999993</v>
      </c>
      <c r="J2278">
        <v>25</v>
      </c>
      <c r="K2278">
        <v>33</v>
      </c>
      <c r="L2278">
        <v>1.85</v>
      </c>
      <c r="M2278">
        <v>4.5999999999999996</v>
      </c>
      <c r="N2278" t="s">
        <v>41</v>
      </c>
      <c r="O2278" t="s">
        <v>42</v>
      </c>
      <c r="P2278" t="s">
        <v>43</v>
      </c>
      <c r="Q2278">
        <v>209.46</v>
      </c>
      <c r="R2278">
        <v>52.36</v>
      </c>
      <c r="S2278">
        <v>157.1</v>
      </c>
      <c r="T2278">
        <v>25</v>
      </c>
      <c r="U2278">
        <v>182.1</v>
      </c>
      <c r="V2278">
        <v>33</v>
      </c>
      <c r="W2278">
        <v>0</v>
      </c>
      <c r="X2278" t="s">
        <v>44</v>
      </c>
      <c r="Y2278">
        <v>24.9</v>
      </c>
      <c r="Z2278">
        <v>39.119999999999997</v>
      </c>
      <c r="AA2278">
        <v>0</v>
      </c>
    </row>
    <row r="2279" spans="1:27" x14ac:dyDescent="0.25">
      <c r="A2279" t="s">
        <v>2358</v>
      </c>
      <c r="B2279" s="6">
        <v>45934</v>
      </c>
      <c r="C2279" t="s">
        <v>75</v>
      </c>
      <c r="D2279" t="s">
        <v>46</v>
      </c>
      <c r="E2279" t="s">
        <v>47</v>
      </c>
      <c r="F2279" t="s">
        <v>93</v>
      </c>
      <c r="G2279" t="s">
        <v>100</v>
      </c>
      <c r="H2279">
        <v>2</v>
      </c>
      <c r="I2279">
        <v>363.37</v>
      </c>
      <c r="J2279">
        <v>15</v>
      </c>
      <c r="K2279">
        <v>32</v>
      </c>
      <c r="L2279">
        <v>5.24</v>
      </c>
      <c r="M2279">
        <v>4.0999999999999996</v>
      </c>
      <c r="N2279" t="s">
        <v>60</v>
      </c>
      <c r="O2279" t="s">
        <v>42</v>
      </c>
      <c r="P2279" t="s">
        <v>56</v>
      </c>
      <c r="Q2279">
        <v>726.74</v>
      </c>
      <c r="R2279">
        <v>109.01</v>
      </c>
      <c r="S2279">
        <v>617.73</v>
      </c>
      <c r="T2279">
        <v>0</v>
      </c>
      <c r="U2279">
        <v>617.73</v>
      </c>
      <c r="V2279">
        <v>39</v>
      </c>
      <c r="W2279">
        <v>0</v>
      </c>
      <c r="X2279" t="s">
        <v>44</v>
      </c>
      <c r="Y2279">
        <v>25.3</v>
      </c>
      <c r="Z2279">
        <v>156.29</v>
      </c>
      <c r="AA2279">
        <v>0</v>
      </c>
    </row>
    <row r="2280" spans="1:27" x14ac:dyDescent="0.25">
      <c r="A2280" t="s">
        <v>2359</v>
      </c>
      <c r="B2280" s="6">
        <v>45934</v>
      </c>
      <c r="C2280" t="s">
        <v>27</v>
      </c>
      <c r="D2280" t="s">
        <v>54</v>
      </c>
      <c r="E2280" t="s">
        <v>29</v>
      </c>
      <c r="F2280" t="s">
        <v>48</v>
      </c>
      <c r="G2280" t="s">
        <v>144</v>
      </c>
      <c r="H2280">
        <v>4</v>
      </c>
      <c r="I2280">
        <v>296.18</v>
      </c>
      <c r="J2280">
        <v>5</v>
      </c>
      <c r="K2280">
        <v>17</v>
      </c>
      <c r="L2280">
        <v>1.95</v>
      </c>
      <c r="M2280">
        <v>5</v>
      </c>
      <c r="N2280" t="s">
        <v>50</v>
      </c>
      <c r="O2280" t="s">
        <v>33</v>
      </c>
      <c r="P2280" t="s">
        <v>43</v>
      </c>
      <c r="Q2280">
        <v>1184.72</v>
      </c>
      <c r="R2280">
        <v>59.24</v>
      </c>
      <c r="S2280">
        <v>0</v>
      </c>
      <c r="T2280">
        <v>0</v>
      </c>
      <c r="U2280">
        <v>0</v>
      </c>
      <c r="V2280">
        <v>17</v>
      </c>
      <c r="W2280">
        <v>0</v>
      </c>
      <c r="X2280" t="s">
        <v>44</v>
      </c>
      <c r="Y2280">
        <v>11.4</v>
      </c>
      <c r="Z2280">
        <v>0</v>
      </c>
      <c r="AA2280">
        <v>0</v>
      </c>
    </row>
    <row r="2281" spans="1:27" x14ac:dyDescent="0.25">
      <c r="A2281" t="s">
        <v>2360</v>
      </c>
      <c r="B2281" s="6">
        <v>45934</v>
      </c>
      <c r="C2281" t="s">
        <v>84</v>
      </c>
      <c r="D2281" t="s">
        <v>28</v>
      </c>
      <c r="E2281" t="s">
        <v>29</v>
      </c>
      <c r="F2281" t="s">
        <v>111</v>
      </c>
      <c r="G2281" t="s">
        <v>100</v>
      </c>
      <c r="H2281">
        <v>3</v>
      </c>
      <c r="I2281">
        <v>490.68</v>
      </c>
      <c r="J2281">
        <v>0</v>
      </c>
      <c r="K2281">
        <v>27</v>
      </c>
      <c r="L2281">
        <v>5.21</v>
      </c>
      <c r="M2281">
        <v>4</v>
      </c>
      <c r="N2281" t="s">
        <v>60</v>
      </c>
      <c r="O2281" t="s">
        <v>42</v>
      </c>
      <c r="P2281" t="s">
        <v>64</v>
      </c>
      <c r="Q2281">
        <v>1472.04</v>
      </c>
      <c r="R2281">
        <v>0</v>
      </c>
      <c r="S2281">
        <v>1472.04</v>
      </c>
      <c r="T2281">
        <v>0</v>
      </c>
      <c r="U2281">
        <v>1472.04</v>
      </c>
      <c r="V2281">
        <v>25</v>
      </c>
      <c r="W2281">
        <v>2</v>
      </c>
      <c r="X2281" t="s">
        <v>44</v>
      </c>
      <c r="Y2281">
        <v>24.9</v>
      </c>
      <c r="Z2281">
        <v>366.54</v>
      </c>
      <c r="AA2281">
        <v>0</v>
      </c>
    </row>
    <row r="2282" spans="1:27" x14ac:dyDescent="0.25">
      <c r="A2282" t="s">
        <v>2361</v>
      </c>
      <c r="B2282" s="6">
        <v>45934</v>
      </c>
      <c r="C2282" t="s">
        <v>75</v>
      </c>
      <c r="D2282" t="s">
        <v>46</v>
      </c>
      <c r="E2282" t="s">
        <v>47</v>
      </c>
      <c r="F2282" t="s">
        <v>86</v>
      </c>
      <c r="G2282" t="s">
        <v>63</v>
      </c>
      <c r="H2282">
        <v>6</v>
      </c>
      <c r="I2282">
        <v>46.22</v>
      </c>
      <c r="J2282">
        <v>0</v>
      </c>
      <c r="K2282">
        <v>32</v>
      </c>
      <c r="L2282">
        <v>3.31</v>
      </c>
      <c r="M2282">
        <v>4.5999999999999996</v>
      </c>
      <c r="N2282" t="s">
        <v>68</v>
      </c>
      <c r="O2282" t="s">
        <v>42</v>
      </c>
      <c r="P2282" t="s">
        <v>34</v>
      </c>
      <c r="Q2282">
        <v>277.32</v>
      </c>
      <c r="R2282">
        <v>0</v>
      </c>
      <c r="S2282">
        <v>277.32</v>
      </c>
      <c r="T2282">
        <v>15</v>
      </c>
      <c r="U2282">
        <v>292.32</v>
      </c>
      <c r="V2282">
        <v>39</v>
      </c>
      <c r="W2282">
        <v>0</v>
      </c>
      <c r="X2282" t="s">
        <v>44</v>
      </c>
      <c r="Y2282">
        <v>26.7</v>
      </c>
      <c r="Z2282">
        <v>74.040000000000006</v>
      </c>
      <c r="AA2282">
        <v>0</v>
      </c>
    </row>
    <row r="2283" spans="1:27" x14ac:dyDescent="0.25">
      <c r="A2283" t="s">
        <v>2362</v>
      </c>
      <c r="B2283" s="6">
        <v>45934</v>
      </c>
      <c r="C2283" t="s">
        <v>84</v>
      </c>
      <c r="D2283" t="s">
        <v>54</v>
      </c>
      <c r="E2283" t="s">
        <v>29</v>
      </c>
      <c r="F2283" t="s">
        <v>48</v>
      </c>
      <c r="G2283" t="s">
        <v>82</v>
      </c>
      <c r="H2283">
        <v>1</v>
      </c>
      <c r="I2283">
        <v>450.02</v>
      </c>
      <c r="J2283">
        <v>15</v>
      </c>
      <c r="K2283">
        <v>50</v>
      </c>
      <c r="L2283">
        <v>4.72</v>
      </c>
      <c r="M2283">
        <v>4</v>
      </c>
      <c r="N2283" t="s">
        <v>32</v>
      </c>
      <c r="O2283" t="s">
        <v>42</v>
      </c>
      <c r="P2283" t="s">
        <v>51</v>
      </c>
      <c r="Q2283">
        <v>450.02</v>
      </c>
      <c r="R2283">
        <v>67.5</v>
      </c>
      <c r="S2283">
        <v>382.52</v>
      </c>
      <c r="T2283">
        <v>0</v>
      </c>
      <c r="U2283">
        <v>382.52</v>
      </c>
      <c r="V2283">
        <v>20</v>
      </c>
      <c r="W2283">
        <v>30</v>
      </c>
      <c r="X2283" t="s">
        <v>35</v>
      </c>
      <c r="Y2283">
        <v>18.899999999999999</v>
      </c>
      <c r="Z2283">
        <v>72.3</v>
      </c>
      <c r="AA2283">
        <v>1</v>
      </c>
    </row>
    <row r="2284" spans="1:27" x14ac:dyDescent="0.25">
      <c r="A2284" t="s">
        <v>2363</v>
      </c>
      <c r="B2284" s="6">
        <v>45934</v>
      </c>
      <c r="C2284" t="s">
        <v>37</v>
      </c>
      <c r="D2284" t="s">
        <v>54</v>
      </c>
      <c r="E2284" t="s">
        <v>47</v>
      </c>
      <c r="F2284" t="s">
        <v>73</v>
      </c>
      <c r="G2284" t="s">
        <v>63</v>
      </c>
      <c r="H2284">
        <v>2</v>
      </c>
      <c r="I2284">
        <v>59.92</v>
      </c>
      <c r="J2284">
        <v>15</v>
      </c>
      <c r="K2284">
        <v>24</v>
      </c>
      <c r="L2284">
        <v>5</v>
      </c>
      <c r="M2284">
        <v>5</v>
      </c>
      <c r="N2284" t="s">
        <v>50</v>
      </c>
      <c r="O2284" t="s">
        <v>42</v>
      </c>
      <c r="P2284" t="s">
        <v>51</v>
      </c>
      <c r="Q2284">
        <v>119.84</v>
      </c>
      <c r="R2284">
        <v>17.98</v>
      </c>
      <c r="S2284">
        <v>101.86</v>
      </c>
      <c r="T2284">
        <v>20</v>
      </c>
      <c r="U2284">
        <v>121.86</v>
      </c>
      <c r="V2284">
        <v>39</v>
      </c>
      <c r="W2284">
        <v>0</v>
      </c>
      <c r="X2284" t="s">
        <v>44</v>
      </c>
      <c r="Y2284">
        <v>25.5</v>
      </c>
      <c r="Z2284">
        <v>25.97</v>
      </c>
      <c r="AA2284">
        <v>0</v>
      </c>
    </row>
    <row r="2285" spans="1:27" x14ac:dyDescent="0.25">
      <c r="A2285" t="s">
        <v>2364</v>
      </c>
      <c r="B2285" s="6">
        <v>45935</v>
      </c>
      <c r="C2285" t="s">
        <v>84</v>
      </c>
      <c r="D2285" t="s">
        <v>38</v>
      </c>
      <c r="E2285" t="s">
        <v>29</v>
      </c>
      <c r="F2285" t="s">
        <v>93</v>
      </c>
      <c r="G2285" t="s">
        <v>70</v>
      </c>
      <c r="H2285">
        <v>6</v>
      </c>
      <c r="I2285">
        <v>145.84</v>
      </c>
      <c r="J2285">
        <v>5</v>
      </c>
      <c r="K2285">
        <v>20</v>
      </c>
      <c r="L2285">
        <v>5.83</v>
      </c>
      <c r="M2285">
        <v>3.8</v>
      </c>
      <c r="N2285" t="s">
        <v>60</v>
      </c>
      <c r="O2285" t="s">
        <v>42</v>
      </c>
      <c r="P2285" t="s">
        <v>64</v>
      </c>
      <c r="Q2285">
        <v>875.04</v>
      </c>
      <c r="R2285">
        <v>43.75</v>
      </c>
      <c r="S2285">
        <v>831.29</v>
      </c>
      <c r="T2285">
        <v>0</v>
      </c>
      <c r="U2285">
        <v>831.29</v>
      </c>
      <c r="V2285">
        <v>27</v>
      </c>
      <c r="W2285">
        <v>0</v>
      </c>
      <c r="X2285" t="s">
        <v>44</v>
      </c>
      <c r="Y2285">
        <v>17.2</v>
      </c>
      <c r="Z2285">
        <v>142.97999999999999</v>
      </c>
      <c r="AA2285">
        <v>0</v>
      </c>
    </row>
    <row r="2286" spans="1:27" x14ac:dyDescent="0.25">
      <c r="A2286" t="s">
        <v>2365</v>
      </c>
      <c r="B2286" s="6">
        <v>45935</v>
      </c>
      <c r="C2286" t="s">
        <v>84</v>
      </c>
      <c r="D2286" t="s">
        <v>66</v>
      </c>
      <c r="E2286" t="s">
        <v>29</v>
      </c>
      <c r="F2286" t="s">
        <v>30</v>
      </c>
      <c r="G2286" t="s">
        <v>89</v>
      </c>
      <c r="H2286">
        <v>3</v>
      </c>
      <c r="I2286">
        <v>420.23</v>
      </c>
      <c r="J2286">
        <v>5</v>
      </c>
      <c r="K2286">
        <v>30</v>
      </c>
      <c r="L2286">
        <v>3.92</v>
      </c>
      <c r="M2286">
        <v>4</v>
      </c>
      <c r="N2286" t="s">
        <v>32</v>
      </c>
      <c r="O2286" t="s">
        <v>42</v>
      </c>
      <c r="P2286" t="s">
        <v>43</v>
      </c>
      <c r="Q2286">
        <v>1260.69</v>
      </c>
      <c r="R2286">
        <v>63.03</v>
      </c>
      <c r="S2286">
        <v>1197.6600000000001</v>
      </c>
      <c r="T2286">
        <v>0</v>
      </c>
      <c r="U2286">
        <v>1197.6600000000001</v>
      </c>
      <c r="V2286">
        <v>22</v>
      </c>
      <c r="W2286">
        <v>8</v>
      </c>
      <c r="X2286" t="s">
        <v>35</v>
      </c>
      <c r="Y2286">
        <v>9.6999999999999993</v>
      </c>
      <c r="Z2286">
        <v>116.17</v>
      </c>
      <c r="AA2286">
        <v>1</v>
      </c>
    </row>
    <row r="2287" spans="1:27" x14ac:dyDescent="0.25">
      <c r="A2287" t="s">
        <v>2366</v>
      </c>
      <c r="B2287" s="6">
        <v>45935</v>
      </c>
      <c r="C2287" t="s">
        <v>88</v>
      </c>
      <c r="D2287" t="s">
        <v>66</v>
      </c>
      <c r="E2287" t="s">
        <v>29</v>
      </c>
      <c r="F2287" t="s">
        <v>48</v>
      </c>
      <c r="G2287" t="s">
        <v>144</v>
      </c>
      <c r="H2287">
        <v>4</v>
      </c>
      <c r="I2287">
        <v>472.72</v>
      </c>
      <c r="J2287">
        <v>25</v>
      </c>
      <c r="K2287">
        <v>36</v>
      </c>
      <c r="L2287">
        <v>3.92</v>
      </c>
      <c r="M2287">
        <v>3.1</v>
      </c>
      <c r="N2287" t="s">
        <v>60</v>
      </c>
      <c r="O2287" t="s">
        <v>42</v>
      </c>
      <c r="P2287" t="s">
        <v>51</v>
      </c>
      <c r="Q2287">
        <v>1890.88</v>
      </c>
      <c r="R2287">
        <v>472.72</v>
      </c>
      <c r="S2287">
        <v>1418.16</v>
      </c>
      <c r="T2287">
        <v>0</v>
      </c>
      <c r="U2287">
        <v>1418.16</v>
      </c>
      <c r="V2287">
        <v>39</v>
      </c>
      <c r="W2287">
        <v>0</v>
      </c>
      <c r="X2287" t="s">
        <v>44</v>
      </c>
      <c r="Y2287">
        <v>14.4</v>
      </c>
      <c r="Z2287">
        <v>204.22</v>
      </c>
      <c r="AA2287">
        <v>0</v>
      </c>
    </row>
    <row r="2288" spans="1:27" x14ac:dyDescent="0.25">
      <c r="A2288" t="s">
        <v>2367</v>
      </c>
      <c r="B2288" s="6">
        <v>45935</v>
      </c>
      <c r="C2288" t="s">
        <v>84</v>
      </c>
      <c r="D2288" t="s">
        <v>28</v>
      </c>
      <c r="E2288" t="s">
        <v>29</v>
      </c>
      <c r="F2288" t="s">
        <v>76</v>
      </c>
      <c r="G2288" t="s">
        <v>144</v>
      </c>
      <c r="H2288">
        <v>1</v>
      </c>
      <c r="I2288">
        <v>150.37</v>
      </c>
      <c r="J2288">
        <v>15</v>
      </c>
      <c r="K2288">
        <v>22</v>
      </c>
      <c r="L2288">
        <v>6.95</v>
      </c>
      <c r="M2288">
        <v>3.3</v>
      </c>
      <c r="N2288" t="s">
        <v>32</v>
      </c>
      <c r="O2288" t="s">
        <v>42</v>
      </c>
      <c r="P2288" t="s">
        <v>51</v>
      </c>
      <c r="Q2288">
        <v>150.37</v>
      </c>
      <c r="R2288">
        <v>22.56</v>
      </c>
      <c r="S2288">
        <v>127.81</v>
      </c>
      <c r="T2288">
        <v>10</v>
      </c>
      <c r="U2288">
        <v>137.81</v>
      </c>
      <c r="V2288">
        <v>40</v>
      </c>
      <c r="W2288">
        <v>0</v>
      </c>
      <c r="X2288" t="s">
        <v>44</v>
      </c>
      <c r="Y2288">
        <v>11.9</v>
      </c>
      <c r="Z2288">
        <v>15.21</v>
      </c>
      <c r="AA2288">
        <v>0</v>
      </c>
    </row>
    <row r="2289" spans="1:27" x14ac:dyDescent="0.25">
      <c r="A2289" t="s">
        <v>2368</v>
      </c>
      <c r="B2289" s="6">
        <v>45935</v>
      </c>
      <c r="C2289" t="s">
        <v>84</v>
      </c>
      <c r="D2289" t="s">
        <v>38</v>
      </c>
      <c r="E2289" t="s">
        <v>29</v>
      </c>
      <c r="F2289" t="s">
        <v>73</v>
      </c>
      <c r="G2289" t="s">
        <v>31</v>
      </c>
      <c r="H2289">
        <v>2</v>
      </c>
      <c r="I2289">
        <v>169.17</v>
      </c>
      <c r="J2289">
        <v>25</v>
      </c>
      <c r="K2289">
        <v>19</v>
      </c>
      <c r="L2289">
        <v>2.62</v>
      </c>
      <c r="M2289">
        <v>3.2</v>
      </c>
      <c r="N2289" t="s">
        <v>41</v>
      </c>
      <c r="O2289" t="s">
        <v>42</v>
      </c>
      <c r="P2289" t="s">
        <v>64</v>
      </c>
      <c r="Q2289">
        <v>338.34</v>
      </c>
      <c r="R2289">
        <v>84.58</v>
      </c>
      <c r="S2289">
        <v>253.76</v>
      </c>
      <c r="T2289">
        <v>25</v>
      </c>
      <c r="U2289">
        <v>278.76</v>
      </c>
      <c r="V2289">
        <v>32</v>
      </c>
      <c r="W2289">
        <v>0</v>
      </c>
      <c r="X2289" t="s">
        <v>44</v>
      </c>
      <c r="Y2289">
        <v>21.2</v>
      </c>
      <c r="Z2289">
        <v>53.8</v>
      </c>
      <c r="AA2289">
        <v>0</v>
      </c>
    </row>
    <row r="2290" spans="1:27" x14ac:dyDescent="0.25">
      <c r="A2290" t="s">
        <v>2369</v>
      </c>
      <c r="B2290" s="6">
        <v>45936</v>
      </c>
      <c r="C2290" t="s">
        <v>27</v>
      </c>
      <c r="D2290" t="s">
        <v>66</v>
      </c>
      <c r="E2290" t="s">
        <v>29</v>
      </c>
      <c r="F2290" t="s">
        <v>86</v>
      </c>
      <c r="G2290" t="s">
        <v>144</v>
      </c>
      <c r="H2290">
        <v>5</v>
      </c>
      <c r="I2290">
        <v>485.13</v>
      </c>
      <c r="J2290">
        <v>25</v>
      </c>
      <c r="K2290">
        <v>32</v>
      </c>
      <c r="L2290">
        <v>7.19</v>
      </c>
      <c r="M2290">
        <v>3</v>
      </c>
      <c r="N2290" t="s">
        <v>32</v>
      </c>
      <c r="O2290" t="s">
        <v>42</v>
      </c>
      <c r="P2290" t="s">
        <v>64</v>
      </c>
      <c r="Q2290">
        <v>2425.65</v>
      </c>
      <c r="R2290">
        <v>606.41</v>
      </c>
      <c r="S2290">
        <v>1819.24</v>
      </c>
      <c r="T2290">
        <v>0</v>
      </c>
      <c r="U2290">
        <v>1819.24</v>
      </c>
      <c r="V2290">
        <v>39</v>
      </c>
      <c r="W2290">
        <v>0</v>
      </c>
      <c r="X2290" t="s">
        <v>44</v>
      </c>
      <c r="Y2290">
        <v>30.7</v>
      </c>
      <c r="Z2290">
        <v>558.51</v>
      </c>
      <c r="AA2290">
        <v>0</v>
      </c>
    </row>
    <row r="2291" spans="1:27" x14ac:dyDescent="0.25">
      <c r="A2291" t="s">
        <v>2370</v>
      </c>
      <c r="B2291" s="6">
        <v>45936</v>
      </c>
      <c r="C2291" t="s">
        <v>80</v>
      </c>
      <c r="D2291" t="s">
        <v>46</v>
      </c>
      <c r="E2291" t="s">
        <v>47</v>
      </c>
      <c r="F2291" t="s">
        <v>59</v>
      </c>
      <c r="G2291" t="s">
        <v>98</v>
      </c>
      <c r="H2291">
        <v>4</v>
      </c>
      <c r="I2291">
        <v>184.21</v>
      </c>
      <c r="J2291">
        <v>25</v>
      </c>
      <c r="K2291">
        <v>31</v>
      </c>
      <c r="L2291">
        <v>2.39</v>
      </c>
      <c r="M2291">
        <v>3.1</v>
      </c>
      <c r="N2291" t="s">
        <v>60</v>
      </c>
      <c r="O2291" t="s">
        <v>33</v>
      </c>
      <c r="P2291" t="s">
        <v>51</v>
      </c>
      <c r="Q2291">
        <v>736.84</v>
      </c>
      <c r="R2291">
        <v>184.21</v>
      </c>
      <c r="S2291">
        <v>0</v>
      </c>
      <c r="T2291">
        <v>0</v>
      </c>
      <c r="U2291">
        <v>0</v>
      </c>
      <c r="V2291">
        <v>34</v>
      </c>
      <c r="W2291">
        <v>0</v>
      </c>
      <c r="X2291" t="s">
        <v>44</v>
      </c>
      <c r="Y2291">
        <v>14.4</v>
      </c>
      <c r="Z2291">
        <v>0</v>
      </c>
      <c r="AA2291">
        <v>0</v>
      </c>
    </row>
    <row r="2292" spans="1:27" x14ac:dyDescent="0.25">
      <c r="A2292" t="s">
        <v>2371</v>
      </c>
      <c r="B2292" s="6">
        <v>45936</v>
      </c>
      <c r="C2292" t="s">
        <v>84</v>
      </c>
      <c r="D2292" t="s">
        <v>28</v>
      </c>
      <c r="E2292" t="s">
        <v>29</v>
      </c>
      <c r="F2292" t="s">
        <v>76</v>
      </c>
      <c r="G2292" t="s">
        <v>136</v>
      </c>
      <c r="H2292">
        <v>7</v>
      </c>
      <c r="I2292">
        <v>162.6</v>
      </c>
      <c r="J2292">
        <v>15</v>
      </c>
      <c r="K2292">
        <v>10</v>
      </c>
      <c r="L2292">
        <v>1</v>
      </c>
      <c r="M2292">
        <v>3.6</v>
      </c>
      <c r="N2292" t="s">
        <v>41</v>
      </c>
      <c r="O2292" t="s">
        <v>42</v>
      </c>
      <c r="P2292" t="s">
        <v>51</v>
      </c>
      <c r="Q2292">
        <v>1138.2</v>
      </c>
      <c r="R2292">
        <v>170.73</v>
      </c>
      <c r="S2292">
        <v>967.47</v>
      </c>
      <c r="T2292">
        <v>0</v>
      </c>
      <c r="U2292">
        <v>967.47</v>
      </c>
      <c r="V2292">
        <v>29</v>
      </c>
      <c r="W2292">
        <v>0</v>
      </c>
      <c r="X2292" t="s">
        <v>44</v>
      </c>
      <c r="Y2292">
        <v>21.9</v>
      </c>
      <c r="Z2292">
        <v>211.88</v>
      </c>
      <c r="AA2292">
        <v>0</v>
      </c>
    </row>
    <row r="2293" spans="1:27" x14ac:dyDescent="0.25">
      <c r="A2293" t="s">
        <v>2372</v>
      </c>
      <c r="B2293" s="6">
        <v>45936</v>
      </c>
      <c r="C2293" t="s">
        <v>75</v>
      </c>
      <c r="D2293" t="s">
        <v>66</v>
      </c>
      <c r="E2293" t="s">
        <v>29</v>
      </c>
      <c r="F2293" t="s">
        <v>86</v>
      </c>
      <c r="G2293" t="s">
        <v>100</v>
      </c>
      <c r="H2293">
        <v>2</v>
      </c>
      <c r="I2293">
        <v>185.61</v>
      </c>
      <c r="J2293">
        <v>10</v>
      </c>
      <c r="K2293">
        <v>29</v>
      </c>
      <c r="L2293">
        <v>3.43</v>
      </c>
      <c r="M2293">
        <v>3.8</v>
      </c>
      <c r="N2293" t="s">
        <v>50</v>
      </c>
      <c r="O2293" t="s">
        <v>33</v>
      </c>
      <c r="P2293" t="s">
        <v>43</v>
      </c>
      <c r="Q2293">
        <v>371.22</v>
      </c>
      <c r="R2293">
        <v>37.119999999999997</v>
      </c>
      <c r="S2293">
        <v>0</v>
      </c>
      <c r="T2293">
        <v>0</v>
      </c>
      <c r="U2293">
        <v>0</v>
      </c>
      <c r="V2293">
        <v>19</v>
      </c>
      <c r="W2293">
        <v>10</v>
      </c>
      <c r="X2293" t="s">
        <v>35</v>
      </c>
      <c r="Y2293">
        <v>31.9</v>
      </c>
      <c r="Z2293">
        <v>0</v>
      </c>
      <c r="AA2293">
        <v>1</v>
      </c>
    </row>
    <row r="2294" spans="1:27" x14ac:dyDescent="0.25">
      <c r="A2294" t="s">
        <v>2373</v>
      </c>
      <c r="B2294" s="6">
        <v>45936</v>
      </c>
      <c r="C2294" t="s">
        <v>37</v>
      </c>
      <c r="D2294" t="s">
        <v>54</v>
      </c>
      <c r="E2294" t="s">
        <v>47</v>
      </c>
      <c r="F2294" t="s">
        <v>93</v>
      </c>
      <c r="G2294" t="s">
        <v>67</v>
      </c>
      <c r="H2294">
        <v>5</v>
      </c>
      <c r="I2294">
        <v>453.72</v>
      </c>
      <c r="J2294">
        <v>10</v>
      </c>
      <c r="K2294">
        <v>17</v>
      </c>
      <c r="L2294">
        <v>7.83</v>
      </c>
      <c r="M2294">
        <v>4.5999999999999996</v>
      </c>
      <c r="N2294" t="s">
        <v>41</v>
      </c>
      <c r="O2294" t="s">
        <v>42</v>
      </c>
      <c r="P2294" t="s">
        <v>34</v>
      </c>
      <c r="Q2294">
        <v>2268.6</v>
      </c>
      <c r="R2294">
        <v>226.86</v>
      </c>
      <c r="S2294">
        <v>2041.74</v>
      </c>
      <c r="T2294">
        <v>0</v>
      </c>
      <c r="U2294">
        <v>2041.74</v>
      </c>
      <c r="V2294">
        <v>23</v>
      </c>
      <c r="W2294">
        <v>0</v>
      </c>
      <c r="X2294" t="s">
        <v>44</v>
      </c>
      <c r="Y2294">
        <v>31.2</v>
      </c>
      <c r="Z2294">
        <v>637.02</v>
      </c>
      <c r="AA2294">
        <v>0</v>
      </c>
    </row>
    <row r="2295" spans="1:27" x14ac:dyDescent="0.25">
      <c r="A2295" t="s">
        <v>2374</v>
      </c>
      <c r="B2295" s="6">
        <v>45937</v>
      </c>
      <c r="C2295" t="s">
        <v>80</v>
      </c>
      <c r="D2295" t="s">
        <v>54</v>
      </c>
      <c r="E2295" t="s">
        <v>47</v>
      </c>
      <c r="F2295" t="s">
        <v>48</v>
      </c>
      <c r="G2295" t="s">
        <v>40</v>
      </c>
      <c r="H2295">
        <v>3</v>
      </c>
      <c r="I2295">
        <v>162.41999999999999</v>
      </c>
      <c r="J2295">
        <v>25</v>
      </c>
      <c r="K2295">
        <v>27</v>
      </c>
      <c r="L2295">
        <v>4.42</v>
      </c>
      <c r="M2295">
        <v>4.5999999999999996</v>
      </c>
      <c r="N2295" t="s">
        <v>32</v>
      </c>
      <c r="O2295" t="s">
        <v>42</v>
      </c>
      <c r="P2295" t="s">
        <v>34</v>
      </c>
      <c r="Q2295">
        <v>487.26</v>
      </c>
      <c r="R2295">
        <v>121.82</v>
      </c>
      <c r="S2295">
        <v>365.44</v>
      </c>
      <c r="T2295">
        <v>0</v>
      </c>
      <c r="U2295">
        <v>365.44</v>
      </c>
      <c r="V2295">
        <v>15</v>
      </c>
      <c r="W2295">
        <v>12</v>
      </c>
      <c r="X2295" t="s">
        <v>35</v>
      </c>
      <c r="Y2295">
        <v>24.9</v>
      </c>
      <c r="Z2295">
        <v>90.99</v>
      </c>
      <c r="AA2295">
        <v>1</v>
      </c>
    </row>
    <row r="2296" spans="1:27" x14ac:dyDescent="0.25">
      <c r="A2296" t="s">
        <v>2375</v>
      </c>
      <c r="B2296" s="6">
        <v>45937</v>
      </c>
      <c r="C2296" t="s">
        <v>27</v>
      </c>
      <c r="D2296" t="s">
        <v>46</v>
      </c>
      <c r="E2296" t="s">
        <v>29</v>
      </c>
      <c r="F2296" t="s">
        <v>76</v>
      </c>
      <c r="G2296" t="s">
        <v>67</v>
      </c>
      <c r="H2296">
        <v>2</v>
      </c>
      <c r="I2296">
        <v>39.32</v>
      </c>
      <c r="J2296">
        <v>25</v>
      </c>
      <c r="K2296">
        <v>29</v>
      </c>
      <c r="L2296">
        <v>3.45</v>
      </c>
      <c r="M2296">
        <v>5</v>
      </c>
      <c r="N2296" t="s">
        <v>41</v>
      </c>
      <c r="O2296" t="s">
        <v>42</v>
      </c>
      <c r="P2296" t="s">
        <v>56</v>
      </c>
      <c r="Q2296">
        <v>78.64</v>
      </c>
      <c r="R2296">
        <v>19.66</v>
      </c>
      <c r="S2296">
        <v>58.98</v>
      </c>
      <c r="T2296">
        <v>25</v>
      </c>
      <c r="U2296">
        <v>83.98</v>
      </c>
      <c r="V2296">
        <v>22</v>
      </c>
      <c r="W2296">
        <v>7</v>
      </c>
      <c r="X2296" t="s">
        <v>35</v>
      </c>
      <c r="Y2296">
        <v>30.2</v>
      </c>
      <c r="Z2296">
        <v>17.809999999999999</v>
      </c>
      <c r="AA2296">
        <v>1</v>
      </c>
    </row>
    <row r="2297" spans="1:27" x14ac:dyDescent="0.25">
      <c r="A2297" t="s">
        <v>2376</v>
      </c>
      <c r="B2297" s="6">
        <v>45937</v>
      </c>
      <c r="C2297" t="s">
        <v>53</v>
      </c>
      <c r="D2297" t="s">
        <v>46</v>
      </c>
      <c r="E2297" t="s">
        <v>47</v>
      </c>
      <c r="F2297" t="s">
        <v>59</v>
      </c>
      <c r="G2297" t="s">
        <v>49</v>
      </c>
      <c r="H2297">
        <v>1</v>
      </c>
      <c r="I2297">
        <v>177.84</v>
      </c>
      <c r="J2297">
        <v>5</v>
      </c>
      <c r="K2297">
        <v>14</v>
      </c>
      <c r="L2297">
        <v>7.27</v>
      </c>
      <c r="M2297">
        <v>4.8</v>
      </c>
      <c r="N2297" t="s">
        <v>50</v>
      </c>
      <c r="O2297" t="s">
        <v>42</v>
      </c>
      <c r="P2297" t="s">
        <v>51</v>
      </c>
      <c r="Q2297">
        <v>177.84</v>
      </c>
      <c r="R2297">
        <v>8.89</v>
      </c>
      <c r="S2297">
        <v>168.95</v>
      </c>
      <c r="T2297">
        <v>10</v>
      </c>
      <c r="U2297">
        <v>178.95</v>
      </c>
      <c r="V2297">
        <v>18</v>
      </c>
      <c r="W2297">
        <v>0</v>
      </c>
      <c r="X2297" t="s">
        <v>44</v>
      </c>
      <c r="Y2297">
        <v>24.8</v>
      </c>
      <c r="Z2297">
        <v>41.9</v>
      </c>
      <c r="AA2297">
        <v>0</v>
      </c>
    </row>
    <row r="2298" spans="1:27" x14ac:dyDescent="0.25">
      <c r="A2298" t="s">
        <v>2377</v>
      </c>
      <c r="B2298" s="6">
        <v>45937</v>
      </c>
      <c r="C2298" t="s">
        <v>75</v>
      </c>
      <c r="D2298" t="s">
        <v>38</v>
      </c>
      <c r="E2298" t="s">
        <v>47</v>
      </c>
      <c r="F2298" t="s">
        <v>73</v>
      </c>
      <c r="G2298" t="s">
        <v>55</v>
      </c>
      <c r="H2298">
        <v>6</v>
      </c>
      <c r="I2298">
        <v>37.1</v>
      </c>
      <c r="J2298">
        <v>25</v>
      </c>
      <c r="K2298">
        <v>16</v>
      </c>
      <c r="L2298">
        <v>1.49</v>
      </c>
      <c r="M2298">
        <v>4.7</v>
      </c>
      <c r="N2298" t="s">
        <v>41</v>
      </c>
      <c r="O2298" t="s">
        <v>42</v>
      </c>
      <c r="P2298" t="s">
        <v>34</v>
      </c>
      <c r="Q2298">
        <v>222.6</v>
      </c>
      <c r="R2298">
        <v>55.65</v>
      </c>
      <c r="S2298">
        <v>166.95</v>
      </c>
      <c r="T2298">
        <v>10</v>
      </c>
      <c r="U2298">
        <v>176.95</v>
      </c>
      <c r="V2298">
        <v>36</v>
      </c>
      <c r="W2298">
        <v>0</v>
      </c>
      <c r="X2298" t="s">
        <v>44</v>
      </c>
      <c r="Y2298">
        <v>19.2</v>
      </c>
      <c r="Z2298">
        <v>32.049999999999997</v>
      </c>
      <c r="AA2298">
        <v>0</v>
      </c>
    </row>
    <row r="2299" spans="1:27" x14ac:dyDescent="0.25">
      <c r="A2299" t="s">
        <v>2378</v>
      </c>
      <c r="B2299" s="6">
        <v>45937</v>
      </c>
      <c r="C2299" t="s">
        <v>88</v>
      </c>
      <c r="D2299" t="s">
        <v>66</v>
      </c>
      <c r="E2299" t="s">
        <v>47</v>
      </c>
      <c r="F2299" t="s">
        <v>59</v>
      </c>
      <c r="G2299" t="s">
        <v>63</v>
      </c>
      <c r="H2299">
        <v>6</v>
      </c>
      <c r="I2299">
        <v>246.26</v>
      </c>
      <c r="J2299">
        <v>0</v>
      </c>
      <c r="K2299">
        <v>31</v>
      </c>
      <c r="L2299">
        <v>7.32</v>
      </c>
      <c r="M2299">
        <v>3.5</v>
      </c>
      <c r="N2299" t="s">
        <v>68</v>
      </c>
      <c r="O2299" t="s">
        <v>42</v>
      </c>
      <c r="P2299" t="s">
        <v>43</v>
      </c>
      <c r="Q2299">
        <v>1477.56</v>
      </c>
      <c r="R2299">
        <v>0</v>
      </c>
      <c r="S2299">
        <v>1477.56</v>
      </c>
      <c r="T2299">
        <v>0</v>
      </c>
      <c r="U2299">
        <v>1477.56</v>
      </c>
      <c r="V2299">
        <v>38</v>
      </c>
      <c r="W2299">
        <v>0</v>
      </c>
      <c r="X2299" t="s">
        <v>44</v>
      </c>
      <c r="Y2299">
        <v>15.8</v>
      </c>
      <c r="Z2299">
        <v>233.45</v>
      </c>
      <c r="AA2299">
        <v>0</v>
      </c>
    </row>
    <row r="2300" spans="1:27" x14ac:dyDescent="0.25">
      <c r="A2300" t="s">
        <v>2379</v>
      </c>
      <c r="B2300" s="6">
        <v>45937</v>
      </c>
      <c r="C2300" t="s">
        <v>53</v>
      </c>
      <c r="D2300" t="s">
        <v>66</v>
      </c>
      <c r="E2300" t="s">
        <v>47</v>
      </c>
      <c r="F2300" t="s">
        <v>39</v>
      </c>
      <c r="G2300" t="s">
        <v>82</v>
      </c>
      <c r="H2300">
        <v>6</v>
      </c>
      <c r="I2300">
        <v>285.63</v>
      </c>
      <c r="J2300">
        <v>20</v>
      </c>
      <c r="K2300">
        <v>32</v>
      </c>
      <c r="L2300">
        <v>6.31</v>
      </c>
      <c r="M2300">
        <v>4.3</v>
      </c>
      <c r="N2300" t="s">
        <v>41</v>
      </c>
      <c r="O2300" t="s">
        <v>33</v>
      </c>
      <c r="P2300" t="s">
        <v>34</v>
      </c>
      <c r="Q2300">
        <v>1713.78</v>
      </c>
      <c r="R2300">
        <v>342.76</v>
      </c>
      <c r="S2300">
        <v>0</v>
      </c>
      <c r="T2300">
        <v>0</v>
      </c>
      <c r="U2300">
        <v>0</v>
      </c>
      <c r="V2300">
        <v>38</v>
      </c>
      <c r="W2300">
        <v>0</v>
      </c>
      <c r="X2300" t="s">
        <v>44</v>
      </c>
      <c r="Y2300">
        <v>28.9</v>
      </c>
      <c r="Z2300">
        <v>0</v>
      </c>
      <c r="AA2300">
        <v>0</v>
      </c>
    </row>
    <row r="2301" spans="1:27" x14ac:dyDescent="0.25">
      <c r="A2301" t="s">
        <v>2380</v>
      </c>
      <c r="B2301" s="6">
        <v>45937</v>
      </c>
      <c r="C2301" t="s">
        <v>80</v>
      </c>
      <c r="D2301" t="s">
        <v>54</v>
      </c>
      <c r="E2301" t="s">
        <v>47</v>
      </c>
      <c r="F2301" t="s">
        <v>81</v>
      </c>
      <c r="G2301" t="s">
        <v>67</v>
      </c>
      <c r="H2301">
        <v>2</v>
      </c>
      <c r="I2301">
        <v>128.69999999999999</v>
      </c>
      <c r="J2301">
        <v>15</v>
      </c>
      <c r="K2301">
        <v>24</v>
      </c>
      <c r="L2301">
        <v>5.73</v>
      </c>
      <c r="M2301">
        <v>4.5</v>
      </c>
      <c r="N2301" t="s">
        <v>41</v>
      </c>
      <c r="O2301" t="s">
        <v>42</v>
      </c>
      <c r="P2301" t="s">
        <v>56</v>
      </c>
      <c r="Q2301">
        <v>257.39999999999998</v>
      </c>
      <c r="R2301">
        <v>38.61</v>
      </c>
      <c r="S2301">
        <v>218.79</v>
      </c>
      <c r="T2301">
        <v>15</v>
      </c>
      <c r="U2301">
        <v>233.79</v>
      </c>
      <c r="V2301">
        <v>16</v>
      </c>
      <c r="W2301">
        <v>8</v>
      </c>
      <c r="X2301" t="s">
        <v>35</v>
      </c>
      <c r="Y2301">
        <v>23.2</v>
      </c>
      <c r="Z2301">
        <v>50.76</v>
      </c>
      <c r="AA2301">
        <v>1</v>
      </c>
    </row>
    <row r="2302" spans="1:27" x14ac:dyDescent="0.25">
      <c r="A2302" t="s">
        <v>2381</v>
      </c>
      <c r="B2302" s="6">
        <v>45937</v>
      </c>
      <c r="C2302" t="s">
        <v>27</v>
      </c>
      <c r="D2302" t="s">
        <v>46</v>
      </c>
      <c r="E2302" t="s">
        <v>29</v>
      </c>
      <c r="F2302" t="s">
        <v>93</v>
      </c>
      <c r="G2302" t="s">
        <v>82</v>
      </c>
      <c r="H2302">
        <v>3</v>
      </c>
      <c r="I2302">
        <v>102.38</v>
      </c>
      <c r="J2302">
        <v>0</v>
      </c>
      <c r="K2302">
        <v>38</v>
      </c>
      <c r="L2302">
        <v>3</v>
      </c>
      <c r="M2302">
        <v>3.5</v>
      </c>
      <c r="N2302" t="s">
        <v>32</v>
      </c>
      <c r="O2302" t="s">
        <v>33</v>
      </c>
      <c r="P2302" t="s">
        <v>43</v>
      </c>
      <c r="Q2302">
        <v>307.14</v>
      </c>
      <c r="R2302">
        <v>0</v>
      </c>
      <c r="S2302">
        <v>0</v>
      </c>
      <c r="T2302">
        <v>0</v>
      </c>
      <c r="U2302">
        <v>0</v>
      </c>
      <c r="V2302">
        <v>37</v>
      </c>
      <c r="W2302">
        <v>1</v>
      </c>
      <c r="X2302" t="s">
        <v>44</v>
      </c>
      <c r="Y2302">
        <v>30.6</v>
      </c>
      <c r="Z2302">
        <v>0</v>
      </c>
      <c r="AA2302">
        <v>0</v>
      </c>
    </row>
    <row r="2303" spans="1:27" x14ac:dyDescent="0.25">
      <c r="A2303" t="s">
        <v>2382</v>
      </c>
      <c r="B2303" s="6">
        <v>45937</v>
      </c>
      <c r="C2303" t="s">
        <v>88</v>
      </c>
      <c r="D2303" t="s">
        <v>66</v>
      </c>
      <c r="E2303" t="s">
        <v>47</v>
      </c>
      <c r="F2303" t="s">
        <v>76</v>
      </c>
      <c r="G2303" t="s">
        <v>49</v>
      </c>
      <c r="H2303">
        <v>4</v>
      </c>
      <c r="I2303">
        <v>37.869999999999997</v>
      </c>
      <c r="J2303">
        <v>25</v>
      </c>
      <c r="K2303">
        <v>27</v>
      </c>
      <c r="L2303">
        <v>4.6500000000000004</v>
      </c>
      <c r="M2303">
        <v>4.3</v>
      </c>
      <c r="N2303" t="s">
        <v>41</v>
      </c>
      <c r="O2303" t="s">
        <v>42</v>
      </c>
      <c r="P2303" t="s">
        <v>64</v>
      </c>
      <c r="Q2303">
        <v>151.47999999999999</v>
      </c>
      <c r="R2303">
        <v>37.869999999999997</v>
      </c>
      <c r="S2303">
        <v>113.61</v>
      </c>
      <c r="T2303">
        <v>25</v>
      </c>
      <c r="U2303">
        <v>138.61000000000001</v>
      </c>
      <c r="V2303">
        <v>30</v>
      </c>
      <c r="W2303">
        <v>0</v>
      </c>
      <c r="X2303" t="s">
        <v>44</v>
      </c>
      <c r="Y2303">
        <v>20.9</v>
      </c>
      <c r="Z2303">
        <v>23.74</v>
      </c>
      <c r="AA2303">
        <v>0</v>
      </c>
    </row>
    <row r="2304" spans="1:27" x14ac:dyDescent="0.25">
      <c r="A2304" t="s">
        <v>2383</v>
      </c>
      <c r="B2304" s="6">
        <v>45938</v>
      </c>
      <c r="C2304" t="s">
        <v>37</v>
      </c>
      <c r="D2304" t="s">
        <v>54</v>
      </c>
      <c r="E2304" t="s">
        <v>47</v>
      </c>
      <c r="F2304" t="s">
        <v>48</v>
      </c>
      <c r="G2304" t="s">
        <v>144</v>
      </c>
      <c r="H2304">
        <v>2</v>
      </c>
      <c r="I2304">
        <v>385.04</v>
      </c>
      <c r="J2304">
        <v>20</v>
      </c>
      <c r="K2304">
        <v>37</v>
      </c>
      <c r="L2304">
        <v>1.97</v>
      </c>
      <c r="M2304">
        <v>2.2999999999999998</v>
      </c>
      <c r="N2304" t="s">
        <v>68</v>
      </c>
      <c r="O2304" t="s">
        <v>42</v>
      </c>
      <c r="P2304" t="s">
        <v>64</v>
      </c>
      <c r="Q2304">
        <v>770.08</v>
      </c>
      <c r="R2304">
        <v>154.02000000000001</v>
      </c>
      <c r="S2304">
        <v>616.05999999999995</v>
      </c>
      <c r="T2304">
        <v>0</v>
      </c>
      <c r="U2304">
        <v>616.05999999999995</v>
      </c>
      <c r="V2304">
        <v>37</v>
      </c>
      <c r="W2304">
        <v>0</v>
      </c>
      <c r="X2304" t="s">
        <v>44</v>
      </c>
      <c r="Y2304">
        <v>22</v>
      </c>
      <c r="Z2304">
        <v>135.53</v>
      </c>
      <c r="AA2304">
        <v>0</v>
      </c>
    </row>
    <row r="2305" spans="1:27" x14ac:dyDescent="0.25">
      <c r="A2305" t="s">
        <v>2384</v>
      </c>
      <c r="B2305" s="6">
        <v>45938</v>
      </c>
      <c r="C2305" t="s">
        <v>27</v>
      </c>
      <c r="D2305" t="s">
        <v>54</v>
      </c>
      <c r="E2305" t="s">
        <v>29</v>
      </c>
      <c r="F2305" t="s">
        <v>59</v>
      </c>
      <c r="G2305" t="s">
        <v>136</v>
      </c>
      <c r="H2305">
        <v>5</v>
      </c>
      <c r="I2305">
        <v>421.06</v>
      </c>
      <c r="J2305">
        <v>0</v>
      </c>
      <c r="K2305">
        <v>20</v>
      </c>
      <c r="L2305">
        <v>1.88</v>
      </c>
      <c r="M2305">
        <v>3.9</v>
      </c>
      <c r="N2305" t="s">
        <v>60</v>
      </c>
      <c r="O2305" t="s">
        <v>42</v>
      </c>
      <c r="P2305" t="s">
        <v>56</v>
      </c>
      <c r="Q2305">
        <v>2105.3000000000002</v>
      </c>
      <c r="R2305">
        <v>0</v>
      </c>
      <c r="S2305">
        <v>2105.3000000000002</v>
      </c>
      <c r="T2305">
        <v>0</v>
      </c>
      <c r="U2305">
        <v>2105.3000000000002</v>
      </c>
      <c r="V2305">
        <v>24</v>
      </c>
      <c r="W2305">
        <v>0</v>
      </c>
      <c r="X2305" t="s">
        <v>44</v>
      </c>
      <c r="Y2305">
        <v>14.3</v>
      </c>
      <c r="Z2305">
        <v>301.06</v>
      </c>
      <c r="AA2305">
        <v>0</v>
      </c>
    </row>
    <row r="2306" spans="1:27" x14ac:dyDescent="0.25">
      <c r="A2306" t="s">
        <v>2385</v>
      </c>
      <c r="B2306" s="6">
        <v>45938</v>
      </c>
      <c r="C2306" t="s">
        <v>27</v>
      </c>
      <c r="D2306" t="s">
        <v>54</v>
      </c>
      <c r="E2306" t="s">
        <v>47</v>
      </c>
      <c r="F2306" t="s">
        <v>93</v>
      </c>
      <c r="G2306" t="s">
        <v>55</v>
      </c>
      <c r="H2306">
        <v>3</v>
      </c>
      <c r="I2306">
        <v>208.96</v>
      </c>
      <c r="J2306">
        <v>10</v>
      </c>
      <c r="K2306">
        <v>13</v>
      </c>
      <c r="L2306">
        <v>6.23</v>
      </c>
      <c r="M2306">
        <v>3.8</v>
      </c>
      <c r="N2306" t="s">
        <v>32</v>
      </c>
      <c r="O2306" t="s">
        <v>42</v>
      </c>
      <c r="P2306" t="s">
        <v>43</v>
      </c>
      <c r="Q2306">
        <v>626.88</v>
      </c>
      <c r="R2306">
        <v>62.69</v>
      </c>
      <c r="S2306">
        <v>564.19000000000005</v>
      </c>
      <c r="T2306">
        <v>0</v>
      </c>
      <c r="U2306">
        <v>564.19000000000005</v>
      </c>
      <c r="V2306">
        <v>17</v>
      </c>
      <c r="W2306">
        <v>0</v>
      </c>
      <c r="X2306" t="s">
        <v>44</v>
      </c>
      <c r="Y2306">
        <v>17.7</v>
      </c>
      <c r="Z2306">
        <v>99.86</v>
      </c>
      <c r="AA2306">
        <v>0</v>
      </c>
    </row>
    <row r="2307" spans="1:27" x14ac:dyDescent="0.25">
      <c r="A2307" t="s">
        <v>2386</v>
      </c>
      <c r="B2307" s="6">
        <v>45938</v>
      </c>
      <c r="C2307" t="s">
        <v>58</v>
      </c>
      <c r="D2307" t="s">
        <v>28</v>
      </c>
      <c r="E2307" t="s">
        <v>47</v>
      </c>
      <c r="F2307" t="s">
        <v>59</v>
      </c>
      <c r="G2307" t="s">
        <v>70</v>
      </c>
      <c r="H2307">
        <v>5</v>
      </c>
      <c r="I2307">
        <v>66.41</v>
      </c>
      <c r="J2307">
        <v>5</v>
      </c>
      <c r="K2307">
        <v>26</v>
      </c>
      <c r="L2307">
        <v>4.25</v>
      </c>
      <c r="M2307">
        <v>3.2</v>
      </c>
      <c r="N2307" t="s">
        <v>68</v>
      </c>
      <c r="O2307" t="s">
        <v>42</v>
      </c>
      <c r="P2307" t="s">
        <v>43</v>
      </c>
      <c r="Q2307">
        <v>332.05</v>
      </c>
      <c r="R2307">
        <v>16.600000000000001</v>
      </c>
      <c r="S2307">
        <v>315.45</v>
      </c>
      <c r="T2307">
        <v>0</v>
      </c>
      <c r="U2307">
        <v>315.45</v>
      </c>
      <c r="V2307">
        <v>36</v>
      </c>
      <c r="W2307">
        <v>0</v>
      </c>
      <c r="X2307" t="s">
        <v>44</v>
      </c>
      <c r="Y2307">
        <v>16.3</v>
      </c>
      <c r="Z2307">
        <v>51.42</v>
      </c>
      <c r="AA2307">
        <v>0</v>
      </c>
    </row>
    <row r="2308" spans="1:27" x14ac:dyDescent="0.25">
      <c r="A2308" t="s">
        <v>2387</v>
      </c>
      <c r="B2308" s="6">
        <v>45938</v>
      </c>
      <c r="C2308" t="s">
        <v>58</v>
      </c>
      <c r="D2308" t="s">
        <v>66</v>
      </c>
      <c r="E2308" t="s">
        <v>29</v>
      </c>
      <c r="F2308" t="s">
        <v>39</v>
      </c>
      <c r="G2308" t="s">
        <v>70</v>
      </c>
      <c r="H2308">
        <v>4</v>
      </c>
      <c r="I2308">
        <v>44.17</v>
      </c>
      <c r="J2308">
        <v>15</v>
      </c>
      <c r="K2308">
        <v>46</v>
      </c>
      <c r="L2308">
        <v>2.59</v>
      </c>
      <c r="M2308">
        <v>5</v>
      </c>
      <c r="N2308" t="s">
        <v>32</v>
      </c>
      <c r="O2308" t="s">
        <v>42</v>
      </c>
      <c r="P2308" t="s">
        <v>51</v>
      </c>
      <c r="Q2308">
        <v>176.68</v>
      </c>
      <c r="R2308">
        <v>26.5</v>
      </c>
      <c r="S2308">
        <v>150.18</v>
      </c>
      <c r="T2308">
        <v>10</v>
      </c>
      <c r="U2308">
        <v>160.18</v>
      </c>
      <c r="V2308">
        <v>26</v>
      </c>
      <c r="W2308">
        <v>20</v>
      </c>
      <c r="X2308" t="s">
        <v>35</v>
      </c>
      <c r="Y2308">
        <v>10.4</v>
      </c>
      <c r="Z2308">
        <v>15.62</v>
      </c>
      <c r="AA2308">
        <v>1</v>
      </c>
    </row>
    <row r="2309" spans="1:27" x14ac:dyDescent="0.25">
      <c r="A2309" t="s">
        <v>2388</v>
      </c>
      <c r="B2309" s="6">
        <v>45938</v>
      </c>
      <c r="C2309" t="s">
        <v>80</v>
      </c>
      <c r="D2309" t="s">
        <v>28</v>
      </c>
      <c r="E2309" t="s">
        <v>29</v>
      </c>
      <c r="F2309" t="s">
        <v>86</v>
      </c>
      <c r="G2309" t="s">
        <v>63</v>
      </c>
      <c r="H2309">
        <v>5</v>
      </c>
      <c r="I2309">
        <v>359.91</v>
      </c>
      <c r="J2309">
        <v>0</v>
      </c>
      <c r="K2309">
        <v>26</v>
      </c>
      <c r="L2309">
        <v>7.03</v>
      </c>
      <c r="M2309">
        <v>3.7</v>
      </c>
      <c r="N2309" t="s">
        <v>50</v>
      </c>
      <c r="O2309" t="s">
        <v>42</v>
      </c>
      <c r="P2309" t="s">
        <v>34</v>
      </c>
      <c r="Q2309">
        <v>1799.55</v>
      </c>
      <c r="R2309">
        <v>0</v>
      </c>
      <c r="S2309">
        <v>1799.55</v>
      </c>
      <c r="T2309">
        <v>0</v>
      </c>
      <c r="U2309">
        <v>1799.55</v>
      </c>
      <c r="V2309">
        <v>39</v>
      </c>
      <c r="W2309">
        <v>0</v>
      </c>
      <c r="X2309" t="s">
        <v>44</v>
      </c>
      <c r="Y2309">
        <v>28.5</v>
      </c>
      <c r="Z2309">
        <v>512.87</v>
      </c>
      <c r="AA2309">
        <v>0</v>
      </c>
    </row>
    <row r="2310" spans="1:27" x14ac:dyDescent="0.25">
      <c r="A2310" t="s">
        <v>2389</v>
      </c>
      <c r="B2310" s="6">
        <v>45938</v>
      </c>
      <c r="C2310" t="s">
        <v>84</v>
      </c>
      <c r="D2310" t="s">
        <v>28</v>
      </c>
      <c r="E2310" t="s">
        <v>47</v>
      </c>
      <c r="F2310" t="s">
        <v>59</v>
      </c>
      <c r="G2310" t="s">
        <v>70</v>
      </c>
      <c r="H2310">
        <v>2</v>
      </c>
      <c r="I2310">
        <v>149.06</v>
      </c>
      <c r="J2310">
        <v>20</v>
      </c>
      <c r="K2310">
        <v>23</v>
      </c>
      <c r="L2310">
        <v>7.99</v>
      </c>
      <c r="M2310">
        <v>3.5</v>
      </c>
      <c r="N2310" t="s">
        <v>50</v>
      </c>
      <c r="O2310" t="s">
        <v>42</v>
      </c>
      <c r="P2310" t="s">
        <v>64</v>
      </c>
      <c r="Q2310">
        <v>298.12</v>
      </c>
      <c r="R2310">
        <v>59.62</v>
      </c>
      <c r="S2310">
        <v>238.5</v>
      </c>
      <c r="T2310">
        <v>10</v>
      </c>
      <c r="U2310">
        <v>248.5</v>
      </c>
      <c r="V2310">
        <v>41</v>
      </c>
      <c r="W2310">
        <v>0</v>
      </c>
      <c r="X2310" t="s">
        <v>44</v>
      </c>
      <c r="Y2310">
        <v>20.9</v>
      </c>
      <c r="Z2310">
        <v>49.85</v>
      </c>
      <c r="AA2310">
        <v>0</v>
      </c>
    </row>
    <row r="2311" spans="1:27" x14ac:dyDescent="0.25">
      <c r="A2311" t="s">
        <v>2390</v>
      </c>
      <c r="B2311" s="6">
        <v>45939</v>
      </c>
      <c r="C2311" t="s">
        <v>80</v>
      </c>
      <c r="D2311" t="s">
        <v>38</v>
      </c>
      <c r="E2311" t="s">
        <v>47</v>
      </c>
      <c r="F2311" t="s">
        <v>76</v>
      </c>
      <c r="G2311" t="s">
        <v>119</v>
      </c>
      <c r="H2311">
        <v>5</v>
      </c>
      <c r="I2311">
        <v>495.87</v>
      </c>
      <c r="J2311">
        <v>0</v>
      </c>
      <c r="K2311">
        <v>15</v>
      </c>
      <c r="L2311">
        <v>7.91</v>
      </c>
      <c r="M2311">
        <v>4.5999999999999996</v>
      </c>
      <c r="N2311" t="s">
        <v>32</v>
      </c>
      <c r="O2311" t="s">
        <v>42</v>
      </c>
      <c r="P2311" t="s">
        <v>56</v>
      </c>
      <c r="Q2311">
        <v>2479.35</v>
      </c>
      <c r="R2311">
        <v>0</v>
      </c>
      <c r="S2311">
        <v>2479.35</v>
      </c>
      <c r="T2311">
        <v>0</v>
      </c>
      <c r="U2311">
        <v>2479.35</v>
      </c>
      <c r="V2311">
        <v>32</v>
      </c>
      <c r="W2311">
        <v>0</v>
      </c>
      <c r="X2311" t="s">
        <v>44</v>
      </c>
      <c r="Y2311">
        <v>9.3000000000000007</v>
      </c>
      <c r="Z2311">
        <v>230.58</v>
      </c>
      <c r="AA2311">
        <v>0</v>
      </c>
    </row>
    <row r="2312" spans="1:27" x14ac:dyDescent="0.25">
      <c r="A2312" t="s">
        <v>2391</v>
      </c>
      <c r="B2312" s="6">
        <v>45939</v>
      </c>
      <c r="C2312" t="s">
        <v>37</v>
      </c>
      <c r="D2312" t="s">
        <v>28</v>
      </c>
      <c r="E2312" t="s">
        <v>47</v>
      </c>
      <c r="F2312" t="s">
        <v>73</v>
      </c>
      <c r="G2312" t="s">
        <v>100</v>
      </c>
      <c r="H2312">
        <v>6</v>
      </c>
      <c r="I2312">
        <v>349.39</v>
      </c>
      <c r="J2312">
        <v>20</v>
      </c>
      <c r="K2312">
        <v>33</v>
      </c>
      <c r="L2312">
        <v>3.25</v>
      </c>
      <c r="M2312">
        <v>3.4</v>
      </c>
      <c r="N2312" t="s">
        <v>50</v>
      </c>
      <c r="O2312" t="s">
        <v>33</v>
      </c>
      <c r="P2312" t="s">
        <v>43</v>
      </c>
      <c r="Q2312">
        <v>2096.34</v>
      </c>
      <c r="R2312">
        <v>419.27</v>
      </c>
      <c r="S2312">
        <v>0</v>
      </c>
      <c r="T2312">
        <v>0</v>
      </c>
      <c r="U2312">
        <v>0</v>
      </c>
      <c r="V2312">
        <v>29</v>
      </c>
      <c r="W2312">
        <v>4</v>
      </c>
      <c r="X2312" t="s">
        <v>44</v>
      </c>
      <c r="Y2312">
        <v>11.7</v>
      </c>
      <c r="Z2312">
        <v>0</v>
      </c>
      <c r="AA2312">
        <v>0</v>
      </c>
    </row>
    <row r="2313" spans="1:27" x14ac:dyDescent="0.25">
      <c r="A2313" t="s">
        <v>2392</v>
      </c>
      <c r="B2313" s="6">
        <v>45939</v>
      </c>
      <c r="C2313" t="s">
        <v>84</v>
      </c>
      <c r="D2313" t="s">
        <v>46</v>
      </c>
      <c r="E2313" t="s">
        <v>47</v>
      </c>
      <c r="F2313" t="s">
        <v>59</v>
      </c>
      <c r="G2313" t="s">
        <v>40</v>
      </c>
      <c r="H2313">
        <v>7</v>
      </c>
      <c r="I2313">
        <v>363.51</v>
      </c>
      <c r="J2313">
        <v>5</v>
      </c>
      <c r="K2313">
        <v>38</v>
      </c>
      <c r="L2313">
        <v>4.9400000000000004</v>
      </c>
      <c r="M2313">
        <v>2.9</v>
      </c>
      <c r="N2313" t="s">
        <v>50</v>
      </c>
      <c r="O2313" t="s">
        <v>42</v>
      </c>
      <c r="P2313" t="s">
        <v>51</v>
      </c>
      <c r="Q2313">
        <v>2544.5700000000002</v>
      </c>
      <c r="R2313">
        <v>127.23</v>
      </c>
      <c r="S2313">
        <v>2417.34</v>
      </c>
      <c r="T2313">
        <v>0</v>
      </c>
      <c r="U2313">
        <v>2417.34</v>
      </c>
      <c r="V2313">
        <v>31</v>
      </c>
      <c r="W2313">
        <v>7</v>
      </c>
      <c r="X2313" t="s">
        <v>35</v>
      </c>
      <c r="Y2313">
        <v>30.7</v>
      </c>
      <c r="Z2313">
        <v>742.12</v>
      </c>
      <c r="AA2313">
        <v>1</v>
      </c>
    </row>
    <row r="2314" spans="1:27" x14ac:dyDescent="0.25">
      <c r="A2314" t="s">
        <v>2393</v>
      </c>
      <c r="B2314" s="6">
        <v>45939</v>
      </c>
      <c r="C2314" t="s">
        <v>84</v>
      </c>
      <c r="D2314" t="s">
        <v>54</v>
      </c>
      <c r="E2314" t="s">
        <v>29</v>
      </c>
      <c r="F2314" t="s">
        <v>93</v>
      </c>
      <c r="G2314" t="s">
        <v>89</v>
      </c>
      <c r="H2314">
        <v>4</v>
      </c>
      <c r="I2314">
        <v>33.19</v>
      </c>
      <c r="J2314">
        <v>0</v>
      </c>
      <c r="K2314">
        <v>38</v>
      </c>
      <c r="L2314">
        <v>1.83</v>
      </c>
      <c r="M2314">
        <v>3.8</v>
      </c>
      <c r="N2314" t="s">
        <v>41</v>
      </c>
      <c r="O2314" t="s">
        <v>42</v>
      </c>
      <c r="P2314" t="s">
        <v>43</v>
      </c>
      <c r="Q2314">
        <v>132.76</v>
      </c>
      <c r="R2314">
        <v>0</v>
      </c>
      <c r="S2314">
        <v>132.76</v>
      </c>
      <c r="T2314">
        <v>25</v>
      </c>
      <c r="U2314">
        <v>157.76</v>
      </c>
      <c r="V2314">
        <v>29</v>
      </c>
      <c r="W2314">
        <v>9</v>
      </c>
      <c r="X2314" t="s">
        <v>35</v>
      </c>
      <c r="Y2314">
        <v>28.1</v>
      </c>
      <c r="Z2314">
        <v>37.31</v>
      </c>
      <c r="AA2314">
        <v>1</v>
      </c>
    </row>
    <row r="2315" spans="1:27" x14ac:dyDescent="0.25">
      <c r="A2315" t="s">
        <v>2394</v>
      </c>
      <c r="B2315" s="6">
        <v>45939</v>
      </c>
      <c r="C2315" t="s">
        <v>84</v>
      </c>
      <c r="D2315" t="s">
        <v>38</v>
      </c>
      <c r="E2315" t="s">
        <v>47</v>
      </c>
      <c r="F2315" t="s">
        <v>48</v>
      </c>
      <c r="G2315" t="s">
        <v>98</v>
      </c>
      <c r="H2315">
        <v>4</v>
      </c>
      <c r="I2315">
        <v>408.12</v>
      </c>
      <c r="J2315">
        <v>10</v>
      </c>
      <c r="K2315">
        <v>21</v>
      </c>
      <c r="L2315">
        <v>3.09</v>
      </c>
      <c r="M2315">
        <v>4.5999999999999996</v>
      </c>
      <c r="N2315" t="s">
        <v>68</v>
      </c>
      <c r="O2315" t="s">
        <v>42</v>
      </c>
      <c r="P2315" t="s">
        <v>34</v>
      </c>
      <c r="Q2315">
        <v>1632.48</v>
      </c>
      <c r="R2315">
        <v>163.25</v>
      </c>
      <c r="S2315">
        <v>1469.23</v>
      </c>
      <c r="T2315">
        <v>0</v>
      </c>
      <c r="U2315">
        <v>1469.23</v>
      </c>
      <c r="V2315">
        <v>34</v>
      </c>
      <c r="W2315">
        <v>0</v>
      </c>
      <c r="X2315" t="s">
        <v>44</v>
      </c>
      <c r="Y2315">
        <v>10.4</v>
      </c>
      <c r="Z2315">
        <v>152.80000000000001</v>
      </c>
      <c r="AA2315">
        <v>0</v>
      </c>
    </row>
    <row r="2316" spans="1:27" x14ac:dyDescent="0.25">
      <c r="A2316" t="s">
        <v>2395</v>
      </c>
      <c r="B2316" s="6">
        <v>45939</v>
      </c>
      <c r="C2316" t="s">
        <v>75</v>
      </c>
      <c r="D2316" t="s">
        <v>38</v>
      </c>
      <c r="E2316" t="s">
        <v>47</v>
      </c>
      <c r="F2316" t="s">
        <v>81</v>
      </c>
      <c r="G2316" t="s">
        <v>70</v>
      </c>
      <c r="H2316">
        <v>7</v>
      </c>
      <c r="I2316">
        <v>59.58</v>
      </c>
      <c r="J2316">
        <v>10</v>
      </c>
      <c r="K2316">
        <v>28</v>
      </c>
      <c r="L2316">
        <v>6.8</v>
      </c>
      <c r="M2316">
        <v>4.0999999999999996</v>
      </c>
      <c r="N2316" t="s">
        <v>32</v>
      </c>
      <c r="O2316" t="s">
        <v>42</v>
      </c>
      <c r="P2316" t="s">
        <v>51</v>
      </c>
      <c r="Q2316">
        <v>417.06</v>
      </c>
      <c r="R2316">
        <v>41.71</v>
      </c>
      <c r="S2316">
        <v>375.35</v>
      </c>
      <c r="T2316">
        <v>0</v>
      </c>
      <c r="U2316">
        <v>375.35</v>
      </c>
      <c r="V2316">
        <v>35</v>
      </c>
      <c r="W2316">
        <v>0</v>
      </c>
      <c r="X2316" t="s">
        <v>44</v>
      </c>
      <c r="Y2316">
        <v>30.7</v>
      </c>
      <c r="Z2316">
        <v>115.23</v>
      </c>
      <c r="AA2316">
        <v>0</v>
      </c>
    </row>
    <row r="2317" spans="1:27" x14ac:dyDescent="0.25">
      <c r="A2317" t="s">
        <v>2396</v>
      </c>
      <c r="B2317" s="6">
        <v>45939</v>
      </c>
      <c r="C2317" t="s">
        <v>37</v>
      </c>
      <c r="D2317" t="s">
        <v>46</v>
      </c>
      <c r="E2317" t="s">
        <v>47</v>
      </c>
      <c r="F2317" t="s">
        <v>86</v>
      </c>
      <c r="G2317" t="s">
        <v>119</v>
      </c>
      <c r="H2317">
        <v>3</v>
      </c>
      <c r="I2317">
        <v>48.58</v>
      </c>
      <c r="J2317">
        <v>10</v>
      </c>
      <c r="K2317">
        <v>40</v>
      </c>
      <c r="L2317">
        <v>2.99</v>
      </c>
      <c r="M2317">
        <v>3.7</v>
      </c>
      <c r="N2317" t="s">
        <v>50</v>
      </c>
      <c r="O2317" t="s">
        <v>42</v>
      </c>
      <c r="P2317" t="s">
        <v>34</v>
      </c>
      <c r="Q2317">
        <v>145.74</v>
      </c>
      <c r="R2317">
        <v>14.57</v>
      </c>
      <c r="S2317">
        <v>131.16999999999999</v>
      </c>
      <c r="T2317">
        <v>15</v>
      </c>
      <c r="U2317">
        <v>146.16999999999999</v>
      </c>
      <c r="V2317">
        <v>15</v>
      </c>
      <c r="W2317">
        <v>25</v>
      </c>
      <c r="X2317" t="s">
        <v>35</v>
      </c>
      <c r="Y2317">
        <v>10</v>
      </c>
      <c r="Z2317">
        <v>13.12</v>
      </c>
      <c r="AA2317">
        <v>1</v>
      </c>
    </row>
    <row r="2318" spans="1:27" x14ac:dyDescent="0.25">
      <c r="A2318" t="s">
        <v>2397</v>
      </c>
      <c r="B2318" s="6">
        <v>45939</v>
      </c>
      <c r="C2318" t="s">
        <v>53</v>
      </c>
      <c r="D2318" t="s">
        <v>28</v>
      </c>
      <c r="E2318" t="s">
        <v>47</v>
      </c>
      <c r="F2318" t="s">
        <v>76</v>
      </c>
      <c r="G2318" t="s">
        <v>119</v>
      </c>
      <c r="H2318">
        <v>7</v>
      </c>
      <c r="I2318">
        <v>377.96</v>
      </c>
      <c r="J2318">
        <v>20</v>
      </c>
      <c r="K2318">
        <v>30</v>
      </c>
      <c r="L2318">
        <v>1.34</v>
      </c>
      <c r="M2318">
        <v>2.9</v>
      </c>
      <c r="N2318" t="s">
        <v>41</v>
      </c>
      <c r="O2318" t="s">
        <v>42</v>
      </c>
      <c r="P2318" t="s">
        <v>64</v>
      </c>
      <c r="Q2318">
        <v>2645.72</v>
      </c>
      <c r="R2318">
        <v>529.14</v>
      </c>
      <c r="S2318">
        <v>2116.58</v>
      </c>
      <c r="T2318">
        <v>0</v>
      </c>
      <c r="U2318">
        <v>2116.58</v>
      </c>
      <c r="V2318">
        <v>39</v>
      </c>
      <c r="W2318">
        <v>0</v>
      </c>
      <c r="X2318" t="s">
        <v>44</v>
      </c>
      <c r="Y2318">
        <v>10.5</v>
      </c>
      <c r="Z2318">
        <v>222.24</v>
      </c>
      <c r="AA2318">
        <v>0</v>
      </c>
    </row>
    <row r="2319" spans="1:27" x14ac:dyDescent="0.25">
      <c r="A2319" t="s">
        <v>2398</v>
      </c>
      <c r="B2319" s="6">
        <v>45939</v>
      </c>
      <c r="C2319" t="s">
        <v>37</v>
      </c>
      <c r="D2319" t="s">
        <v>46</v>
      </c>
      <c r="E2319" t="s">
        <v>47</v>
      </c>
      <c r="F2319" t="s">
        <v>59</v>
      </c>
      <c r="G2319" t="s">
        <v>136</v>
      </c>
      <c r="H2319">
        <v>6</v>
      </c>
      <c r="I2319">
        <v>69.92</v>
      </c>
      <c r="J2319">
        <v>0</v>
      </c>
      <c r="K2319">
        <v>34</v>
      </c>
      <c r="L2319">
        <v>7.7</v>
      </c>
      <c r="M2319">
        <v>3.9</v>
      </c>
      <c r="N2319" t="s">
        <v>68</v>
      </c>
      <c r="O2319" t="s">
        <v>42</v>
      </c>
      <c r="P2319" t="s">
        <v>43</v>
      </c>
      <c r="Q2319">
        <v>419.52</v>
      </c>
      <c r="R2319">
        <v>0</v>
      </c>
      <c r="S2319">
        <v>419.52</v>
      </c>
      <c r="T2319">
        <v>0</v>
      </c>
      <c r="U2319">
        <v>419.52</v>
      </c>
      <c r="V2319">
        <v>31</v>
      </c>
      <c r="W2319">
        <v>3</v>
      </c>
      <c r="X2319" t="s">
        <v>44</v>
      </c>
      <c r="Y2319">
        <v>24.2</v>
      </c>
      <c r="Z2319">
        <v>101.52</v>
      </c>
      <c r="AA2319">
        <v>0</v>
      </c>
    </row>
    <row r="2320" spans="1:27" x14ac:dyDescent="0.25">
      <c r="A2320" t="s">
        <v>2399</v>
      </c>
      <c r="B2320" s="6">
        <v>45939</v>
      </c>
      <c r="C2320" t="s">
        <v>75</v>
      </c>
      <c r="D2320" t="s">
        <v>28</v>
      </c>
      <c r="E2320" t="s">
        <v>47</v>
      </c>
      <c r="F2320" t="s">
        <v>81</v>
      </c>
      <c r="G2320" t="s">
        <v>82</v>
      </c>
      <c r="H2320">
        <v>1</v>
      </c>
      <c r="I2320">
        <v>365.45</v>
      </c>
      <c r="J2320">
        <v>25</v>
      </c>
      <c r="K2320">
        <v>38</v>
      </c>
      <c r="L2320">
        <v>3.41</v>
      </c>
      <c r="M2320">
        <v>4.2</v>
      </c>
      <c r="N2320" t="s">
        <v>68</v>
      </c>
      <c r="O2320" t="s">
        <v>42</v>
      </c>
      <c r="P2320" t="s">
        <v>56</v>
      </c>
      <c r="Q2320">
        <v>365.45</v>
      </c>
      <c r="R2320">
        <v>91.36</v>
      </c>
      <c r="S2320">
        <v>274.08999999999997</v>
      </c>
      <c r="T2320">
        <v>20</v>
      </c>
      <c r="U2320">
        <v>294.08999999999997</v>
      </c>
      <c r="V2320">
        <v>16</v>
      </c>
      <c r="W2320">
        <v>22</v>
      </c>
      <c r="X2320" t="s">
        <v>35</v>
      </c>
      <c r="Y2320">
        <v>19.100000000000001</v>
      </c>
      <c r="Z2320">
        <v>52.35</v>
      </c>
      <c r="AA2320">
        <v>1</v>
      </c>
    </row>
    <row r="2321" spans="1:27" x14ac:dyDescent="0.25">
      <c r="A2321" t="s">
        <v>2400</v>
      </c>
      <c r="B2321" s="6">
        <v>45940</v>
      </c>
      <c r="C2321" t="s">
        <v>27</v>
      </c>
      <c r="D2321" t="s">
        <v>54</v>
      </c>
      <c r="E2321" t="s">
        <v>47</v>
      </c>
      <c r="F2321" t="s">
        <v>76</v>
      </c>
      <c r="G2321" t="s">
        <v>98</v>
      </c>
      <c r="H2321">
        <v>5</v>
      </c>
      <c r="I2321">
        <v>438.98</v>
      </c>
      <c r="J2321">
        <v>20</v>
      </c>
      <c r="K2321">
        <v>12</v>
      </c>
      <c r="L2321">
        <v>4.09</v>
      </c>
      <c r="M2321">
        <v>3.7</v>
      </c>
      <c r="N2321" t="s">
        <v>50</v>
      </c>
      <c r="O2321" t="s">
        <v>42</v>
      </c>
      <c r="P2321" t="s">
        <v>64</v>
      </c>
      <c r="Q2321">
        <v>2194.9</v>
      </c>
      <c r="R2321">
        <v>438.98</v>
      </c>
      <c r="S2321">
        <v>1755.92</v>
      </c>
      <c r="T2321">
        <v>0</v>
      </c>
      <c r="U2321">
        <v>1755.92</v>
      </c>
      <c r="V2321">
        <v>31</v>
      </c>
      <c r="W2321">
        <v>0</v>
      </c>
      <c r="X2321" t="s">
        <v>44</v>
      </c>
      <c r="Y2321">
        <v>9.1999999999999993</v>
      </c>
      <c r="Z2321">
        <v>161.54</v>
      </c>
      <c r="AA2321">
        <v>0</v>
      </c>
    </row>
    <row r="2322" spans="1:27" x14ac:dyDescent="0.25">
      <c r="A2322" t="s">
        <v>2401</v>
      </c>
      <c r="B2322" s="6">
        <v>45940</v>
      </c>
      <c r="C2322" t="s">
        <v>37</v>
      </c>
      <c r="D2322" t="s">
        <v>28</v>
      </c>
      <c r="E2322" t="s">
        <v>47</v>
      </c>
      <c r="F2322" t="s">
        <v>111</v>
      </c>
      <c r="G2322" t="s">
        <v>98</v>
      </c>
      <c r="H2322">
        <v>4</v>
      </c>
      <c r="I2322">
        <v>67.400000000000006</v>
      </c>
      <c r="J2322">
        <v>10</v>
      </c>
      <c r="K2322">
        <v>26</v>
      </c>
      <c r="L2322">
        <v>4.3499999999999996</v>
      </c>
      <c r="M2322">
        <v>4.2</v>
      </c>
      <c r="N2322" t="s">
        <v>32</v>
      </c>
      <c r="O2322" t="s">
        <v>42</v>
      </c>
      <c r="P2322" t="s">
        <v>43</v>
      </c>
      <c r="Q2322">
        <v>269.60000000000002</v>
      </c>
      <c r="R2322">
        <v>26.96</v>
      </c>
      <c r="S2322">
        <v>242.64</v>
      </c>
      <c r="T2322">
        <v>15</v>
      </c>
      <c r="U2322">
        <v>257.64</v>
      </c>
      <c r="V2322">
        <v>30</v>
      </c>
      <c r="W2322">
        <v>0</v>
      </c>
      <c r="X2322" t="s">
        <v>44</v>
      </c>
      <c r="Y2322">
        <v>17.899999999999999</v>
      </c>
      <c r="Z2322">
        <v>43.43</v>
      </c>
      <c r="AA2322">
        <v>0</v>
      </c>
    </row>
    <row r="2323" spans="1:27" x14ac:dyDescent="0.25">
      <c r="A2323" t="s">
        <v>2402</v>
      </c>
      <c r="B2323" s="6">
        <v>45940</v>
      </c>
      <c r="C2323" t="s">
        <v>58</v>
      </c>
      <c r="D2323" t="s">
        <v>46</v>
      </c>
      <c r="E2323" t="s">
        <v>47</v>
      </c>
      <c r="F2323" t="s">
        <v>76</v>
      </c>
      <c r="G2323" t="s">
        <v>63</v>
      </c>
      <c r="H2323">
        <v>2</v>
      </c>
      <c r="I2323">
        <v>167.2</v>
      </c>
      <c r="J2323">
        <v>0</v>
      </c>
      <c r="K2323">
        <v>23</v>
      </c>
      <c r="L2323">
        <v>1.0900000000000001</v>
      </c>
      <c r="M2323">
        <v>3.5</v>
      </c>
      <c r="N2323" t="s">
        <v>32</v>
      </c>
      <c r="O2323" t="s">
        <v>42</v>
      </c>
      <c r="P2323" t="s">
        <v>51</v>
      </c>
      <c r="Q2323">
        <v>334.4</v>
      </c>
      <c r="R2323">
        <v>0</v>
      </c>
      <c r="S2323">
        <v>334.4</v>
      </c>
      <c r="T2323">
        <v>0</v>
      </c>
      <c r="U2323">
        <v>334.4</v>
      </c>
      <c r="V2323">
        <v>31</v>
      </c>
      <c r="W2323">
        <v>0</v>
      </c>
      <c r="X2323" t="s">
        <v>44</v>
      </c>
      <c r="Y2323">
        <v>22.1</v>
      </c>
      <c r="Z2323">
        <v>73.900000000000006</v>
      </c>
      <c r="AA2323">
        <v>0</v>
      </c>
    </row>
    <row r="2324" spans="1:27" x14ac:dyDescent="0.25">
      <c r="A2324" t="s">
        <v>2403</v>
      </c>
      <c r="B2324" s="6">
        <v>45940</v>
      </c>
      <c r="C2324" t="s">
        <v>84</v>
      </c>
      <c r="D2324" t="s">
        <v>46</v>
      </c>
      <c r="E2324" t="s">
        <v>29</v>
      </c>
      <c r="F2324" t="s">
        <v>81</v>
      </c>
      <c r="G2324" t="s">
        <v>67</v>
      </c>
      <c r="H2324">
        <v>4</v>
      </c>
      <c r="I2324">
        <v>77.52</v>
      </c>
      <c r="J2324">
        <v>10</v>
      </c>
      <c r="K2324">
        <v>35</v>
      </c>
      <c r="L2324">
        <v>1.22</v>
      </c>
      <c r="M2324">
        <v>4.9000000000000004</v>
      </c>
      <c r="N2324" t="s">
        <v>41</v>
      </c>
      <c r="O2324" t="s">
        <v>42</v>
      </c>
      <c r="P2324" t="s">
        <v>64</v>
      </c>
      <c r="Q2324">
        <v>310.08</v>
      </c>
      <c r="R2324">
        <v>31.01</v>
      </c>
      <c r="S2324">
        <v>279.07</v>
      </c>
      <c r="T2324">
        <v>15</v>
      </c>
      <c r="U2324">
        <v>294.07</v>
      </c>
      <c r="V2324">
        <v>43</v>
      </c>
      <c r="W2324">
        <v>0</v>
      </c>
      <c r="X2324" t="s">
        <v>44</v>
      </c>
      <c r="Y2324">
        <v>15.5</v>
      </c>
      <c r="Z2324">
        <v>43.26</v>
      </c>
      <c r="AA2324">
        <v>0</v>
      </c>
    </row>
    <row r="2325" spans="1:27" x14ac:dyDescent="0.25">
      <c r="A2325" t="s">
        <v>2404</v>
      </c>
      <c r="B2325" s="6">
        <v>45940</v>
      </c>
      <c r="C2325" t="s">
        <v>58</v>
      </c>
      <c r="D2325" t="s">
        <v>28</v>
      </c>
      <c r="E2325" t="s">
        <v>47</v>
      </c>
      <c r="F2325" t="s">
        <v>59</v>
      </c>
      <c r="G2325" t="s">
        <v>119</v>
      </c>
      <c r="H2325">
        <v>1</v>
      </c>
      <c r="I2325">
        <v>231.11</v>
      </c>
      <c r="J2325">
        <v>0</v>
      </c>
      <c r="K2325">
        <v>36</v>
      </c>
      <c r="L2325">
        <v>2.65</v>
      </c>
      <c r="M2325">
        <v>4</v>
      </c>
      <c r="N2325" t="s">
        <v>50</v>
      </c>
      <c r="O2325" t="s">
        <v>42</v>
      </c>
      <c r="P2325" t="s">
        <v>56</v>
      </c>
      <c r="Q2325">
        <v>231.11</v>
      </c>
      <c r="R2325">
        <v>0</v>
      </c>
      <c r="S2325">
        <v>231.11</v>
      </c>
      <c r="T2325">
        <v>15</v>
      </c>
      <c r="U2325">
        <v>246.11</v>
      </c>
      <c r="V2325">
        <v>24</v>
      </c>
      <c r="W2325">
        <v>12</v>
      </c>
      <c r="X2325" t="s">
        <v>35</v>
      </c>
      <c r="Y2325">
        <v>22.7</v>
      </c>
      <c r="Z2325">
        <v>52.46</v>
      </c>
      <c r="AA2325">
        <v>1</v>
      </c>
    </row>
    <row r="2326" spans="1:27" x14ac:dyDescent="0.25">
      <c r="A2326" t="s">
        <v>2405</v>
      </c>
      <c r="B2326" s="6">
        <v>45940</v>
      </c>
      <c r="C2326" t="s">
        <v>80</v>
      </c>
      <c r="D2326" t="s">
        <v>66</v>
      </c>
      <c r="E2326" t="s">
        <v>29</v>
      </c>
      <c r="F2326" t="s">
        <v>76</v>
      </c>
      <c r="G2326" t="s">
        <v>89</v>
      </c>
      <c r="H2326">
        <v>3</v>
      </c>
      <c r="I2326">
        <v>149.29</v>
      </c>
      <c r="J2326">
        <v>20</v>
      </c>
      <c r="K2326">
        <v>41</v>
      </c>
      <c r="L2326">
        <v>3.66</v>
      </c>
      <c r="M2326">
        <v>3.9</v>
      </c>
      <c r="N2326" t="s">
        <v>50</v>
      </c>
      <c r="O2326" t="s">
        <v>42</v>
      </c>
      <c r="P2326" t="s">
        <v>43</v>
      </c>
      <c r="Q2326">
        <v>447.87</v>
      </c>
      <c r="R2326">
        <v>89.57</v>
      </c>
      <c r="S2326">
        <v>358.3</v>
      </c>
      <c r="T2326">
        <v>0</v>
      </c>
      <c r="U2326">
        <v>358.3</v>
      </c>
      <c r="V2326">
        <v>32</v>
      </c>
      <c r="W2326">
        <v>9</v>
      </c>
      <c r="X2326" t="s">
        <v>35</v>
      </c>
      <c r="Y2326">
        <v>23.6</v>
      </c>
      <c r="Z2326">
        <v>84.56</v>
      </c>
      <c r="AA2326">
        <v>1</v>
      </c>
    </row>
    <row r="2327" spans="1:27" x14ac:dyDescent="0.25">
      <c r="A2327" t="s">
        <v>2406</v>
      </c>
      <c r="B2327" s="6">
        <v>45940</v>
      </c>
      <c r="C2327" t="s">
        <v>80</v>
      </c>
      <c r="D2327" t="s">
        <v>66</v>
      </c>
      <c r="E2327" t="s">
        <v>29</v>
      </c>
      <c r="F2327" t="s">
        <v>81</v>
      </c>
      <c r="G2327" t="s">
        <v>63</v>
      </c>
      <c r="H2327">
        <v>7</v>
      </c>
      <c r="I2327">
        <v>321.26</v>
      </c>
      <c r="J2327">
        <v>0</v>
      </c>
      <c r="K2327">
        <v>37</v>
      </c>
      <c r="L2327">
        <v>1.06</v>
      </c>
      <c r="M2327">
        <v>4.2</v>
      </c>
      <c r="N2327" t="s">
        <v>41</v>
      </c>
      <c r="O2327" t="s">
        <v>42</v>
      </c>
      <c r="P2327" t="s">
        <v>64</v>
      </c>
      <c r="Q2327">
        <v>2248.8200000000002</v>
      </c>
      <c r="R2327">
        <v>0</v>
      </c>
      <c r="S2327">
        <v>2248.8200000000002</v>
      </c>
      <c r="T2327">
        <v>0</v>
      </c>
      <c r="U2327">
        <v>2248.8200000000002</v>
      </c>
      <c r="V2327">
        <v>20</v>
      </c>
      <c r="W2327">
        <v>17</v>
      </c>
      <c r="X2327" t="s">
        <v>35</v>
      </c>
      <c r="Y2327">
        <v>15</v>
      </c>
      <c r="Z2327">
        <v>337.32</v>
      </c>
      <c r="AA2327">
        <v>1</v>
      </c>
    </row>
    <row r="2328" spans="1:27" x14ac:dyDescent="0.25">
      <c r="A2328" t="s">
        <v>2407</v>
      </c>
      <c r="B2328" s="6">
        <v>45940</v>
      </c>
      <c r="C2328" t="s">
        <v>53</v>
      </c>
      <c r="D2328" t="s">
        <v>46</v>
      </c>
      <c r="E2328" t="s">
        <v>29</v>
      </c>
      <c r="F2328" t="s">
        <v>76</v>
      </c>
      <c r="G2328" t="s">
        <v>136</v>
      </c>
      <c r="H2328">
        <v>5</v>
      </c>
      <c r="I2328">
        <v>446.76</v>
      </c>
      <c r="J2328">
        <v>5</v>
      </c>
      <c r="K2328">
        <v>31</v>
      </c>
      <c r="L2328">
        <v>7.02</v>
      </c>
      <c r="M2328">
        <v>4.0999999999999996</v>
      </c>
      <c r="N2328" t="s">
        <v>41</v>
      </c>
      <c r="O2328" t="s">
        <v>42</v>
      </c>
      <c r="P2328" t="s">
        <v>43</v>
      </c>
      <c r="Q2328">
        <v>2233.8000000000002</v>
      </c>
      <c r="R2328">
        <v>111.69</v>
      </c>
      <c r="S2328">
        <v>2122.11</v>
      </c>
      <c r="T2328">
        <v>0</v>
      </c>
      <c r="U2328">
        <v>2122.11</v>
      </c>
      <c r="V2328">
        <v>21</v>
      </c>
      <c r="W2328">
        <v>10</v>
      </c>
      <c r="X2328" t="s">
        <v>35</v>
      </c>
      <c r="Y2328">
        <v>28.2</v>
      </c>
      <c r="Z2328">
        <v>598.44000000000005</v>
      </c>
      <c r="AA2328">
        <v>1</v>
      </c>
    </row>
    <row r="2329" spans="1:27" x14ac:dyDescent="0.25">
      <c r="A2329" t="s">
        <v>2408</v>
      </c>
      <c r="B2329" s="6">
        <v>45941</v>
      </c>
      <c r="C2329" t="s">
        <v>37</v>
      </c>
      <c r="D2329" t="s">
        <v>46</v>
      </c>
      <c r="E2329" t="s">
        <v>47</v>
      </c>
      <c r="F2329" t="s">
        <v>86</v>
      </c>
      <c r="G2329" t="s">
        <v>98</v>
      </c>
      <c r="H2329">
        <v>1</v>
      </c>
      <c r="I2329">
        <v>173.3</v>
      </c>
      <c r="J2329">
        <v>15</v>
      </c>
      <c r="K2329">
        <v>24</v>
      </c>
      <c r="L2329">
        <v>3.43</v>
      </c>
      <c r="M2329">
        <v>3.4</v>
      </c>
      <c r="N2329" t="s">
        <v>50</v>
      </c>
      <c r="O2329" t="s">
        <v>42</v>
      </c>
      <c r="P2329" t="s">
        <v>51</v>
      </c>
      <c r="Q2329">
        <v>173.3</v>
      </c>
      <c r="R2329">
        <v>26</v>
      </c>
      <c r="S2329">
        <v>147.30000000000001</v>
      </c>
      <c r="T2329">
        <v>10</v>
      </c>
      <c r="U2329">
        <v>157.30000000000001</v>
      </c>
      <c r="V2329">
        <v>25</v>
      </c>
      <c r="W2329">
        <v>0</v>
      </c>
      <c r="X2329" t="s">
        <v>44</v>
      </c>
      <c r="Y2329">
        <v>15.3</v>
      </c>
      <c r="Z2329">
        <v>22.54</v>
      </c>
      <c r="AA2329">
        <v>0</v>
      </c>
    </row>
    <row r="2330" spans="1:27" x14ac:dyDescent="0.25">
      <c r="A2330" t="s">
        <v>2409</v>
      </c>
      <c r="B2330" s="6">
        <v>45941</v>
      </c>
      <c r="C2330" t="s">
        <v>80</v>
      </c>
      <c r="D2330" t="s">
        <v>54</v>
      </c>
      <c r="E2330" t="s">
        <v>47</v>
      </c>
      <c r="F2330" t="s">
        <v>111</v>
      </c>
      <c r="G2330" t="s">
        <v>78</v>
      </c>
      <c r="H2330">
        <v>5</v>
      </c>
      <c r="I2330">
        <v>440.09</v>
      </c>
      <c r="J2330">
        <v>10</v>
      </c>
      <c r="K2330">
        <v>29</v>
      </c>
      <c r="L2330">
        <v>4.95</v>
      </c>
      <c r="M2330">
        <v>5</v>
      </c>
      <c r="N2330" t="s">
        <v>50</v>
      </c>
      <c r="O2330" t="s">
        <v>42</v>
      </c>
      <c r="P2330" t="s">
        <v>34</v>
      </c>
      <c r="Q2330">
        <v>2200.4499999999998</v>
      </c>
      <c r="R2330">
        <v>220.04</v>
      </c>
      <c r="S2330">
        <v>1980.41</v>
      </c>
      <c r="T2330">
        <v>0</v>
      </c>
      <c r="U2330">
        <v>1980.41</v>
      </c>
      <c r="V2330">
        <v>37</v>
      </c>
      <c r="W2330">
        <v>0</v>
      </c>
      <c r="X2330" t="s">
        <v>44</v>
      </c>
      <c r="Y2330">
        <v>13.7</v>
      </c>
      <c r="Z2330">
        <v>271.32</v>
      </c>
      <c r="AA2330">
        <v>0</v>
      </c>
    </row>
    <row r="2331" spans="1:27" x14ac:dyDescent="0.25">
      <c r="A2331" t="s">
        <v>2410</v>
      </c>
      <c r="B2331" s="6">
        <v>45941</v>
      </c>
      <c r="C2331" t="s">
        <v>27</v>
      </c>
      <c r="D2331" t="s">
        <v>38</v>
      </c>
      <c r="E2331" t="s">
        <v>47</v>
      </c>
      <c r="F2331" t="s">
        <v>48</v>
      </c>
      <c r="G2331" t="s">
        <v>31</v>
      </c>
      <c r="H2331">
        <v>7</v>
      </c>
      <c r="I2331">
        <v>175.8</v>
      </c>
      <c r="J2331">
        <v>10</v>
      </c>
      <c r="K2331">
        <v>21</v>
      </c>
      <c r="L2331">
        <v>2.9</v>
      </c>
      <c r="M2331">
        <v>3.3</v>
      </c>
      <c r="N2331" t="s">
        <v>41</v>
      </c>
      <c r="O2331" t="s">
        <v>42</v>
      </c>
      <c r="P2331" t="s">
        <v>51</v>
      </c>
      <c r="Q2331">
        <v>1230.5999999999999</v>
      </c>
      <c r="R2331">
        <v>123.06</v>
      </c>
      <c r="S2331">
        <v>1107.54</v>
      </c>
      <c r="T2331">
        <v>0</v>
      </c>
      <c r="U2331">
        <v>1107.54</v>
      </c>
      <c r="V2331">
        <v>30</v>
      </c>
      <c r="W2331">
        <v>0</v>
      </c>
      <c r="X2331" t="s">
        <v>44</v>
      </c>
      <c r="Y2331">
        <v>29.7</v>
      </c>
      <c r="Z2331">
        <v>328.94</v>
      </c>
      <c r="AA2331">
        <v>0</v>
      </c>
    </row>
    <row r="2332" spans="1:27" x14ac:dyDescent="0.25">
      <c r="A2332" t="s">
        <v>2411</v>
      </c>
      <c r="B2332" s="6">
        <v>45941</v>
      </c>
      <c r="C2332" t="s">
        <v>88</v>
      </c>
      <c r="D2332" t="s">
        <v>46</v>
      </c>
      <c r="E2332" t="s">
        <v>47</v>
      </c>
      <c r="F2332" t="s">
        <v>86</v>
      </c>
      <c r="G2332" t="s">
        <v>63</v>
      </c>
      <c r="H2332">
        <v>6</v>
      </c>
      <c r="I2332">
        <v>497.48</v>
      </c>
      <c r="J2332">
        <v>5</v>
      </c>
      <c r="K2332">
        <v>29</v>
      </c>
      <c r="L2332">
        <v>3.8</v>
      </c>
      <c r="M2332">
        <v>5</v>
      </c>
      <c r="N2332" t="s">
        <v>41</v>
      </c>
      <c r="O2332" t="s">
        <v>42</v>
      </c>
      <c r="P2332" t="s">
        <v>64</v>
      </c>
      <c r="Q2332">
        <v>2984.88</v>
      </c>
      <c r="R2332">
        <v>149.24</v>
      </c>
      <c r="S2332">
        <v>2835.64</v>
      </c>
      <c r="T2332">
        <v>0</v>
      </c>
      <c r="U2332">
        <v>2835.64</v>
      </c>
      <c r="V2332">
        <v>19</v>
      </c>
      <c r="W2332">
        <v>10</v>
      </c>
      <c r="X2332" t="s">
        <v>35</v>
      </c>
      <c r="Y2332">
        <v>27</v>
      </c>
      <c r="Z2332">
        <v>765.62</v>
      </c>
      <c r="AA2332">
        <v>1</v>
      </c>
    </row>
    <row r="2333" spans="1:27" x14ac:dyDescent="0.25">
      <c r="A2333" t="s">
        <v>2412</v>
      </c>
      <c r="B2333" s="6">
        <v>45941</v>
      </c>
      <c r="C2333" t="s">
        <v>53</v>
      </c>
      <c r="D2333" t="s">
        <v>54</v>
      </c>
      <c r="E2333" t="s">
        <v>29</v>
      </c>
      <c r="F2333" t="s">
        <v>86</v>
      </c>
      <c r="G2333" t="s">
        <v>67</v>
      </c>
      <c r="H2333">
        <v>3</v>
      </c>
      <c r="I2333">
        <v>225.61</v>
      </c>
      <c r="J2333">
        <v>15</v>
      </c>
      <c r="K2333">
        <v>30</v>
      </c>
      <c r="L2333">
        <v>5.62</v>
      </c>
      <c r="M2333">
        <v>4.2</v>
      </c>
      <c r="N2333" t="s">
        <v>32</v>
      </c>
      <c r="O2333" t="s">
        <v>42</v>
      </c>
      <c r="P2333" t="s">
        <v>34</v>
      </c>
      <c r="Q2333">
        <v>676.83</v>
      </c>
      <c r="R2333">
        <v>101.52</v>
      </c>
      <c r="S2333">
        <v>575.30999999999995</v>
      </c>
      <c r="T2333">
        <v>0</v>
      </c>
      <c r="U2333">
        <v>575.30999999999995</v>
      </c>
      <c r="V2333">
        <v>36</v>
      </c>
      <c r="W2333">
        <v>0</v>
      </c>
      <c r="X2333" t="s">
        <v>44</v>
      </c>
      <c r="Y2333">
        <v>12.9</v>
      </c>
      <c r="Z2333">
        <v>74.209999999999994</v>
      </c>
      <c r="AA2333">
        <v>0</v>
      </c>
    </row>
    <row r="2334" spans="1:27" x14ac:dyDescent="0.25">
      <c r="A2334" t="s">
        <v>2413</v>
      </c>
      <c r="B2334" s="6">
        <v>45941</v>
      </c>
      <c r="C2334" t="s">
        <v>58</v>
      </c>
      <c r="D2334" t="s">
        <v>54</v>
      </c>
      <c r="E2334" t="s">
        <v>29</v>
      </c>
      <c r="F2334" t="s">
        <v>111</v>
      </c>
      <c r="G2334" t="s">
        <v>119</v>
      </c>
      <c r="H2334">
        <v>6</v>
      </c>
      <c r="I2334">
        <v>202.38</v>
      </c>
      <c r="J2334">
        <v>10</v>
      </c>
      <c r="K2334">
        <v>25</v>
      </c>
      <c r="L2334">
        <v>7.19</v>
      </c>
      <c r="M2334">
        <v>5</v>
      </c>
      <c r="N2334" t="s">
        <v>50</v>
      </c>
      <c r="O2334" t="s">
        <v>33</v>
      </c>
      <c r="P2334" t="s">
        <v>51</v>
      </c>
      <c r="Q2334">
        <v>1214.28</v>
      </c>
      <c r="R2334">
        <v>121.43</v>
      </c>
      <c r="S2334">
        <v>0</v>
      </c>
      <c r="T2334">
        <v>0</v>
      </c>
      <c r="U2334">
        <v>0</v>
      </c>
      <c r="V2334">
        <v>30</v>
      </c>
      <c r="W2334">
        <v>0</v>
      </c>
      <c r="X2334" t="s">
        <v>44</v>
      </c>
      <c r="Y2334">
        <v>26.8</v>
      </c>
      <c r="Z2334">
        <v>0</v>
      </c>
      <c r="AA2334">
        <v>0</v>
      </c>
    </row>
    <row r="2335" spans="1:27" x14ac:dyDescent="0.25">
      <c r="A2335" t="s">
        <v>2414</v>
      </c>
      <c r="B2335" s="6">
        <v>45941</v>
      </c>
      <c r="C2335" t="s">
        <v>75</v>
      </c>
      <c r="D2335" t="s">
        <v>54</v>
      </c>
      <c r="E2335" t="s">
        <v>47</v>
      </c>
      <c r="F2335" t="s">
        <v>111</v>
      </c>
      <c r="G2335" t="s">
        <v>100</v>
      </c>
      <c r="H2335">
        <v>4</v>
      </c>
      <c r="I2335">
        <v>255.7</v>
      </c>
      <c r="J2335">
        <v>10</v>
      </c>
      <c r="K2335">
        <v>24</v>
      </c>
      <c r="L2335">
        <v>3.28</v>
      </c>
      <c r="M2335">
        <v>2.7</v>
      </c>
      <c r="N2335" t="s">
        <v>50</v>
      </c>
      <c r="O2335" t="s">
        <v>42</v>
      </c>
      <c r="P2335" t="s">
        <v>51</v>
      </c>
      <c r="Q2335">
        <v>1022.8</v>
      </c>
      <c r="R2335">
        <v>102.28</v>
      </c>
      <c r="S2335">
        <v>920.52</v>
      </c>
      <c r="T2335">
        <v>0</v>
      </c>
      <c r="U2335">
        <v>920.52</v>
      </c>
      <c r="V2335">
        <v>16</v>
      </c>
      <c r="W2335">
        <v>8</v>
      </c>
      <c r="X2335" t="s">
        <v>35</v>
      </c>
      <c r="Y2335">
        <v>31</v>
      </c>
      <c r="Z2335">
        <v>285.36</v>
      </c>
      <c r="AA2335">
        <v>1</v>
      </c>
    </row>
    <row r="2336" spans="1:27" x14ac:dyDescent="0.25">
      <c r="A2336" t="s">
        <v>2415</v>
      </c>
      <c r="B2336" s="6">
        <v>45941</v>
      </c>
      <c r="C2336" t="s">
        <v>84</v>
      </c>
      <c r="D2336" t="s">
        <v>28</v>
      </c>
      <c r="E2336" t="s">
        <v>47</v>
      </c>
      <c r="F2336" t="s">
        <v>86</v>
      </c>
      <c r="G2336" t="s">
        <v>78</v>
      </c>
      <c r="H2336">
        <v>3</v>
      </c>
      <c r="I2336">
        <v>276.32</v>
      </c>
      <c r="J2336">
        <v>20</v>
      </c>
      <c r="K2336">
        <v>10</v>
      </c>
      <c r="L2336">
        <v>0.5</v>
      </c>
      <c r="M2336">
        <v>3.9</v>
      </c>
      <c r="N2336" t="s">
        <v>68</v>
      </c>
      <c r="O2336" t="s">
        <v>42</v>
      </c>
      <c r="P2336" t="s">
        <v>34</v>
      </c>
      <c r="Q2336">
        <v>828.96</v>
      </c>
      <c r="R2336">
        <v>165.79</v>
      </c>
      <c r="S2336">
        <v>663.17</v>
      </c>
      <c r="T2336">
        <v>0</v>
      </c>
      <c r="U2336">
        <v>663.17</v>
      </c>
      <c r="V2336">
        <v>22</v>
      </c>
      <c r="W2336">
        <v>0</v>
      </c>
      <c r="X2336" t="s">
        <v>44</v>
      </c>
      <c r="Y2336">
        <v>30.4</v>
      </c>
      <c r="Z2336">
        <v>201.6</v>
      </c>
      <c r="AA2336">
        <v>0</v>
      </c>
    </row>
    <row r="2337" spans="1:27" x14ac:dyDescent="0.25">
      <c r="A2337" t="s">
        <v>2416</v>
      </c>
      <c r="B2337" s="6">
        <v>45942</v>
      </c>
      <c r="C2337" t="s">
        <v>80</v>
      </c>
      <c r="D2337" t="s">
        <v>66</v>
      </c>
      <c r="E2337" t="s">
        <v>47</v>
      </c>
      <c r="F2337" t="s">
        <v>73</v>
      </c>
      <c r="G2337" t="s">
        <v>98</v>
      </c>
      <c r="H2337">
        <v>6</v>
      </c>
      <c r="I2337">
        <v>39.17</v>
      </c>
      <c r="J2337">
        <v>25</v>
      </c>
      <c r="K2337">
        <v>36</v>
      </c>
      <c r="L2337">
        <v>4.5999999999999996</v>
      </c>
      <c r="M2337">
        <v>3.9</v>
      </c>
      <c r="N2337" t="s">
        <v>68</v>
      </c>
      <c r="O2337" t="s">
        <v>42</v>
      </c>
      <c r="P2337" t="s">
        <v>56</v>
      </c>
      <c r="Q2337">
        <v>235.02</v>
      </c>
      <c r="R2337">
        <v>58.76</v>
      </c>
      <c r="S2337">
        <v>176.26</v>
      </c>
      <c r="T2337">
        <v>25</v>
      </c>
      <c r="U2337">
        <v>201.26</v>
      </c>
      <c r="V2337">
        <v>30</v>
      </c>
      <c r="W2337">
        <v>6</v>
      </c>
      <c r="X2337" t="s">
        <v>35</v>
      </c>
      <c r="Y2337">
        <v>17.5</v>
      </c>
      <c r="Z2337">
        <v>30.85</v>
      </c>
      <c r="AA2337">
        <v>1</v>
      </c>
    </row>
    <row r="2338" spans="1:27" x14ac:dyDescent="0.25">
      <c r="A2338" t="s">
        <v>2417</v>
      </c>
      <c r="B2338" s="6">
        <v>45942</v>
      </c>
      <c r="C2338" t="s">
        <v>84</v>
      </c>
      <c r="D2338" t="s">
        <v>28</v>
      </c>
      <c r="E2338" t="s">
        <v>47</v>
      </c>
      <c r="F2338" t="s">
        <v>93</v>
      </c>
      <c r="G2338" t="s">
        <v>70</v>
      </c>
      <c r="H2338">
        <v>7</v>
      </c>
      <c r="I2338">
        <v>313.54000000000002</v>
      </c>
      <c r="J2338">
        <v>25</v>
      </c>
      <c r="K2338">
        <v>23</v>
      </c>
      <c r="L2338">
        <v>4.2300000000000004</v>
      </c>
      <c r="M2338">
        <v>4.5</v>
      </c>
      <c r="N2338" t="s">
        <v>50</v>
      </c>
      <c r="O2338" t="s">
        <v>42</v>
      </c>
      <c r="P2338" t="s">
        <v>43</v>
      </c>
      <c r="Q2338">
        <v>2194.7800000000002</v>
      </c>
      <c r="R2338">
        <v>548.70000000000005</v>
      </c>
      <c r="S2338">
        <v>1646.08</v>
      </c>
      <c r="T2338">
        <v>0</v>
      </c>
      <c r="U2338">
        <v>1646.08</v>
      </c>
      <c r="V2338">
        <v>27</v>
      </c>
      <c r="W2338">
        <v>0</v>
      </c>
      <c r="X2338" t="s">
        <v>44</v>
      </c>
      <c r="Y2338">
        <v>25.5</v>
      </c>
      <c r="Z2338">
        <v>419.75</v>
      </c>
      <c r="AA2338">
        <v>0</v>
      </c>
    </row>
    <row r="2339" spans="1:27" x14ac:dyDescent="0.25">
      <c r="A2339" t="s">
        <v>2418</v>
      </c>
      <c r="B2339" s="6">
        <v>45942</v>
      </c>
      <c r="C2339" t="s">
        <v>84</v>
      </c>
      <c r="D2339" t="s">
        <v>54</v>
      </c>
      <c r="E2339" t="s">
        <v>47</v>
      </c>
      <c r="F2339" t="s">
        <v>48</v>
      </c>
      <c r="G2339" t="s">
        <v>31</v>
      </c>
      <c r="H2339">
        <v>4</v>
      </c>
      <c r="I2339">
        <v>263.69</v>
      </c>
      <c r="J2339">
        <v>15</v>
      </c>
      <c r="K2339">
        <v>13</v>
      </c>
      <c r="L2339">
        <v>1.86</v>
      </c>
      <c r="M2339">
        <v>3.4</v>
      </c>
      <c r="N2339" t="s">
        <v>68</v>
      </c>
      <c r="O2339" t="s">
        <v>42</v>
      </c>
      <c r="P2339" t="s">
        <v>56</v>
      </c>
      <c r="Q2339">
        <v>1054.76</v>
      </c>
      <c r="R2339">
        <v>158.21</v>
      </c>
      <c r="S2339">
        <v>896.55</v>
      </c>
      <c r="T2339">
        <v>0</v>
      </c>
      <c r="U2339">
        <v>896.55</v>
      </c>
      <c r="V2339">
        <v>28</v>
      </c>
      <c r="W2339">
        <v>0</v>
      </c>
      <c r="X2339" t="s">
        <v>44</v>
      </c>
      <c r="Y2339">
        <v>26.8</v>
      </c>
      <c r="Z2339">
        <v>240.28</v>
      </c>
      <c r="AA2339">
        <v>0</v>
      </c>
    </row>
    <row r="2340" spans="1:27" x14ac:dyDescent="0.25">
      <c r="A2340" t="s">
        <v>2419</v>
      </c>
      <c r="B2340" s="6">
        <v>45942</v>
      </c>
      <c r="C2340" t="s">
        <v>37</v>
      </c>
      <c r="D2340" t="s">
        <v>54</v>
      </c>
      <c r="E2340" t="s">
        <v>47</v>
      </c>
      <c r="F2340" t="s">
        <v>93</v>
      </c>
      <c r="G2340" t="s">
        <v>98</v>
      </c>
      <c r="H2340">
        <v>7</v>
      </c>
      <c r="I2340">
        <v>278.92</v>
      </c>
      <c r="J2340">
        <v>5</v>
      </c>
      <c r="K2340">
        <v>41</v>
      </c>
      <c r="L2340">
        <v>6.12</v>
      </c>
      <c r="M2340">
        <v>5</v>
      </c>
      <c r="N2340" t="s">
        <v>68</v>
      </c>
      <c r="O2340" t="s">
        <v>42</v>
      </c>
      <c r="P2340" t="s">
        <v>51</v>
      </c>
      <c r="Q2340">
        <v>1952.44</v>
      </c>
      <c r="R2340">
        <v>97.62</v>
      </c>
      <c r="S2340">
        <v>1854.82</v>
      </c>
      <c r="T2340">
        <v>0</v>
      </c>
      <c r="U2340">
        <v>1854.82</v>
      </c>
      <c r="V2340">
        <v>17</v>
      </c>
      <c r="W2340">
        <v>24</v>
      </c>
      <c r="X2340" t="s">
        <v>35</v>
      </c>
      <c r="Y2340">
        <v>21.5</v>
      </c>
      <c r="Z2340">
        <v>398.79</v>
      </c>
      <c r="AA2340">
        <v>1</v>
      </c>
    </row>
    <row r="2341" spans="1:27" x14ac:dyDescent="0.25">
      <c r="A2341" t="s">
        <v>2420</v>
      </c>
      <c r="B2341" s="6">
        <v>45942</v>
      </c>
      <c r="C2341" t="s">
        <v>80</v>
      </c>
      <c r="D2341" t="s">
        <v>28</v>
      </c>
      <c r="E2341" t="s">
        <v>29</v>
      </c>
      <c r="F2341" t="s">
        <v>93</v>
      </c>
      <c r="G2341" t="s">
        <v>82</v>
      </c>
      <c r="H2341">
        <v>3</v>
      </c>
      <c r="I2341">
        <v>280.89999999999998</v>
      </c>
      <c r="J2341">
        <v>15</v>
      </c>
      <c r="K2341">
        <v>37</v>
      </c>
      <c r="L2341">
        <v>4.78</v>
      </c>
      <c r="M2341">
        <v>5</v>
      </c>
      <c r="N2341" t="s">
        <v>32</v>
      </c>
      <c r="O2341" t="s">
        <v>42</v>
      </c>
      <c r="P2341" t="s">
        <v>51</v>
      </c>
      <c r="Q2341">
        <v>842.7</v>
      </c>
      <c r="R2341">
        <v>126.4</v>
      </c>
      <c r="S2341">
        <v>716.3</v>
      </c>
      <c r="T2341">
        <v>0</v>
      </c>
      <c r="U2341">
        <v>716.3</v>
      </c>
      <c r="V2341">
        <v>38</v>
      </c>
      <c r="W2341">
        <v>0</v>
      </c>
      <c r="X2341" t="s">
        <v>44</v>
      </c>
      <c r="Y2341">
        <v>28.8</v>
      </c>
      <c r="Z2341">
        <v>206.29</v>
      </c>
      <c r="AA2341">
        <v>0</v>
      </c>
    </row>
    <row r="2342" spans="1:27" x14ac:dyDescent="0.25">
      <c r="A2342" t="s">
        <v>2421</v>
      </c>
      <c r="B2342" s="6">
        <v>45942</v>
      </c>
      <c r="C2342" t="s">
        <v>88</v>
      </c>
      <c r="D2342" t="s">
        <v>38</v>
      </c>
      <c r="E2342" t="s">
        <v>29</v>
      </c>
      <c r="F2342" t="s">
        <v>39</v>
      </c>
      <c r="G2342" t="s">
        <v>40</v>
      </c>
      <c r="H2342">
        <v>5</v>
      </c>
      <c r="I2342">
        <v>56.52</v>
      </c>
      <c r="J2342">
        <v>20</v>
      </c>
      <c r="K2342">
        <v>26</v>
      </c>
      <c r="L2342">
        <v>6.44</v>
      </c>
      <c r="M2342">
        <v>5</v>
      </c>
      <c r="N2342" t="s">
        <v>60</v>
      </c>
      <c r="O2342" t="s">
        <v>42</v>
      </c>
      <c r="P2342" t="s">
        <v>43</v>
      </c>
      <c r="Q2342">
        <v>282.60000000000002</v>
      </c>
      <c r="R2342">
        <v>56.52</v>
      </c>
      <c r="S2342">
        <v>226.08</v>
      </c>
      <c r="T2342">
        <v>10</v>
      </c>
      <c r="U2342">
        <v>236.08</v>
      </c>
      <c r="V2342">
        <v>24</v>
      </c>
      <c r="W2342">
        <v>2</v>
      </c>
      <c r="X2342" t="s">
        <v>44</v>
      </c>
      <c r="Y2342">
        <v>24.8</v>
      </c>
      <c r="Z2342">
        <v>56.07</v>
      </c>
      <c r="AA2342">
        <v>0</v>
      </c>
    </row>
    <row r="2343" spans="1:27" x14ac:dyDescent="0.25">
      <c r="A2343" t="s">
        <v>2422</v>
      </c>
      <c r="B2343" s="6">
        <v>45942</v>
      </c>
      <c r="C2343" t="s">
        <v>37</v>
      </c>
      <c r="D2343" t="s">
        <v>38</v>
      </c>
      <c r="E2343" t="s">
        <v>29</v>
      </c>
      <c r="F2343" t="s">
        <v>86</v>
      </c>
      <c r="G2343" t="s">
        <v>98</v>
      </c>
      <c r="H2343">
        <v>7</v>
      </c>
      <c r="I2343">
        <v>208.76</v>
      </c>
      <c r="J2343">
        <v>25</v>
      </c>
      <c r="K2343">
        <v>34</v>
      </c>
      <c r="L2343">
        <v>7.35</v>
      </c>
      <c r="M2343">
        <v>3.3</v>
      </c>
      <c r="N2343" t="s">
        <v>60</v>
      </c>
      <c r="O2343" t="s">
        <v>42</v>
      </c>
      <c r="P2343" t="s">
        <v>34</v>
      </c>
      <c r="Q2343">
        <v>1461.32</v>
      </c>
      <c r="R2343">
        <v>365.33</v>
      </c>
      <c r="S2343">
        <v>1095.99</v>
      </c>
      <c r="T2343">
        <v>0</v>
      </c>
      <c r="U2343">
        <v>1095.99</v>
      </c>
      <c r="V2343">
        <v>35</v>
      </c>
      <c r="W2343">
        <v>0</v>
      </c>
      <c r="X2343" t="s">
        <v>44</v>
      </c>
      <c r="Y2343">
        <v>19.5</v>
      </c>
      <c r="Z2343">
        <v>213.72</v>
      </c>
      <c r="AA2343">
        <v>0</v>
      </c>
    </row>
    <row r="2344" spans="1:27" x14ac:dyDescent="0.25">
      <c r="A2344" t="s">
        <v>2423</v>
      </c>
      <c r="B2344" s="6">
        <v>45942</v>
      </c>
      <c r="C2344" t="s">
        <v>88</v>
      </c>
      <c r="D2344" t="s">
        <v>54</v>
      </c>
      <c r="E2344" t="s">
        <v>47</v>
      </c>
      <c r="F2344" t="s">
        <v>111</v>
      </c>
      <c r="G2344" t="s">
        <v>100</v>
      </c>
      <c r="H2344">
        <v>3</v>
      </c>
      <c r="I2344">
        <v>362.08</v>
      </c>
      <c r="J2344">
        <v>20</v>
      </c>
      <c r="K2344">
        <v>16</v>
      </c>
      <c r="L2344">
        <v>1.89</v>
      </c>
      <c r="M2344">
        <v>5</v>
      </c>
      <c r="N2344" t="s">
        <v>41</v>
      </c>
      <c r="O2344" t="s">
        <v>42</v>
      </c>
      <c r="P2344" t="s">
        <v>43</v>
      </c>
      <c r="Q2344">
        <v>1086.24</v>
      </c>
      <c r="R2344">
        <v>217.25</v>
      </c>
      <c r="S2344">
        <v>868.99</v>
      </c>
      <c r="T2344">
        <v>0</v>
      </c>
      <c r="U2344">
        <v>868.99</v>
      </c>
      <c r="V2344">
        <v>19</v>
      </c>
      <c r="W2344">
        <v>0</v>
      </c>
      <c r="X2344" t="s">
        <v>44</v>
      </c>
      <c r="Y2344">
        <v>30.1</v>
      </c>
      <c r="Z2344">
        <v>261.57</v>
      </c>
      <c r="AA2344">
        <v>0</v>
      </c>
    </row>
    <row r="2345" spans="1:27" x14ac:dyDescent="0.25">
      <c r="A2345" t="s">
        <v>2424</v>
      </c>
      <c r="B2345" s="6">
        <v>45942</v>
      </c>
      <c r="C2345" t="s">
        <v>27</v>
      </c>
      <c r="D2345" t="s">
        <v>46</v>
      </c>
      <c r="E2345" t="s">
        <v>47</v>
      </c>
      <c r="F2345" t="s">
        <v>39</v>
      </c>
      <c r="G2345" t="s">
        <v>117</v>
      </c>
      <c r="H2345">
        <v>4</v>
      </c>
      <c r="I2345">
        <v>327.67</v>
      </c>
      <c r="J2345">
        <v>5</v>
      </c>
      <c r="K2345">
        <v>20</v>
      </c>
      <c r="L2345">
        <v>1.71</v>
      </c>
      <c r="M2345">
        <v>3.2</v>
      </c>
      <c r="N2345" t="s">
        <v>60</v>
      </c>
      <c r="O2345" t="s">
        <v>42</v>
      </c>
      <c r="P2345" t="s">
        <v>34</v>
      </c>
      <c r="Q2345">
        <v>1310.68</v>
      </c>
      <c r="R2345">
        <v>65.53</v>
      </c>
      <c r="S2345">
        <v>1245.1500000000001</v>
      </c>
      <c r="T2345">
        <v>0</v>
      </c>
      <c r="U2345">
        <v>1245.1500000000001</v>
      </c>
      <c r="V2345">
        <v>27</v>
      </c>
      <c r="W2345">
        <v>0</v>
      </c>
      <c r="X2345" t="s">
        <v>44</v>
      </c>
      <c r="Y2345">
        <v>26.9</v>
      </c>
      <c r="Z2345">
        <v>334.95</v>
      </c>
      <c r="AA2345">
        <v>0</v>
      </c>
    </row>
    <row r="2346" spans="1:27" x14ac:dyDescent="0.25">
      <c r="A2346" t="s">
        <v>2425</v>
      </c>
      <c r="B2346" s="6">
        <v>45942</v>
      </c>
      <c r="C2346" t="s">
        <v>84</v>
      </c>
      <c r="D2346" t="s">
        <v>46</v>
      </c>
      <c r="E2346" t="s">
        <v>29</v>
      </c>
      <c r="F2346" t="s">
        <v>81</v>
      </c>
      <c r="G2346" t="s">
        <v>98</v>
      </c>
      <c r="H2346">
        <v>5</v>
      </c>
      <c r="I2346">
        <v>141.66999999999999</v>
      </c>
      <c r="J2346">
        <v>25</v>
      </c>
      <c r="K2346">
        <v>29</v>
      </c>
      <c r="L2346">
        <v>7.94</v>
      </c>
      <c r="M2346">
        <v>3.1</v>
      </c>
      <c r="N2346" t="s">
        <v>41</v>
      </c>
      <c r="O2346" t="s">
        <v>42</v>
      </c>
      <c r="P2346" t="s">
        <v>51</v>
      </c>
      <c r="Q2346">
        <v>708.35</v>
      </c>
      <c r="R2346">
        <v>177.09</v>
      </c>
      <c r="S2346">
        <v>531.26</v>
      </c>
      <c r="T2346">
        <v>0</v>
      </c>
      <c r="U2346">
        <v>531.26</v>
      </c>
      <c r="V2346">
        <v>25</v>
      </c>
      <c r="W2346">
        <v>4</v>
      </c>
      <c r="X2346" t="s">
        <v>44</v>
      </c>
      <c r="Y2346">
        <v>23</v>
      </c>
      <c r="Z2346">
        <v>122.19</v>
      </c>
      <c r="AA2346">
        <v>0</v>
      </c>
    </row>
    <row r="2347" spans="1:27" x14ac:dyDescent="0.25">
      <c r="A2347" t="s">
        <v>2426</v>
      </c>
      <c r="B2347" s="6">
        <v>45942</v>
      </c>
      <c r="C2347" t="s">
        <v>53</v>
      </c>
      <c r="D2347" t="s">
        <v>28</v>
      </c>
      <c r="E2347" t="s">
        <v>29</v>
      </c>
      <c r="F2347" t="s">
        <v>93</v>
      </c>
      <c r="G2347" t="s">
        <v>82</v>
      </c>
      <c r="H2347">
        <v>1</v>
      </c>
      <c r="I2347">
        <v>386.93</v>
      </c>
      <c r="J2347">
        <v>25</v>
      </c>
      <c r="K2347">
        <v>26</v>
      </c>
      <c r="L2347">
        <v>3.18</v>
      </c>
      <c r="M2347">
        <v>3.1</v>
      </c>
      <c r="N2347" t="s">
        <v>50</v>
      </c>
      <c r="O2347" t="s">
        <v>42</v>
      </c>
      <c r="P2347" t="s">
        <v>34</v>
      </c>
      <c r="Q2347">
        <v>386.93</v>
      </c>
      <c r="R2347">
        <v>96.73</v>
      </c>
      <c r="S2347">
        <v>290.2</v>
      </c>
      <c r="T2347">
        <v>20</v>
      </c>
      <c r="U2347">
        <v>310.2</v>
      </c>
      <c r="V2347">
        <v>43</v>
      </c>
      <c r="W2347">
        <v>0</v>
      </c>
      <c r="X2347" t="s">
        <v>44</v>
      </c>
      <c r="Y2347">
        <v>8.6999999999999993</v>
      </c>
      <c r="Z2347">
        <v>25.25</v>
      </c>
      <c r="AA2347">
        <v>0</v>
      </c>
    </row>
    <row r="2348" spans="1:27" x14ac:dyDescent="0.25">
      <c r="A2348" t="s">
        <v>2427</v>
      </c>
      <c r="B2348" s="6">
        <v>45942</v>
      </c>
      <c r="C2348" t="s">
        <v>58</v>
      </c>
      <c r="D2348" t="s">
        <v>54</v>
      </c>
      <c r="E2348" t="s">
        <v>29</v>
      </c>
      <c r="F2348" t="s">
        <v>111</v>
      </c>
      <c r="G2348" t="s">
        <v>40</v>
      </c>
      <c r="H2348">
        <v>3</v>
      </c>
      <c r="I2348">
        <v>89.91</v>
      </c>
      <c r="J2348">
        <v>20</v>
      </c>
      <c r="K2348">
        <v>39</v>
      </c>
      <c r="L2348">
        <v>3.85</v>
      </c>
      <c r="M2348">
        <v>4.2</v>
      </c>
      <c r="N2348" t="s">
        <v>32</v>
      </c>
      <c r="O2348" t="s">
        <v>42</v>
      </c>
      <c r="P2348" t="s">
        <v>34</v>
      </c>
      <c r="Q2348">
        <v>269.73</v>
      </c>
      <c r="R2348">
        <v>53.95</v>
      </c>
      <c r="S2348">
        <v>215.78</v>
      </c>
      <c r="T2348">
        <v>25</v>
      </c>
      <c r="U2348">
        <v>240.78</v>
      </c>
      <c r="V2348">
        <v>28</v>
      </c>
      <c r="W2348">
        <v>11</v>
      </c>
      <c r="X2348" t="s">
        <v>35</v>
      </c>
      <c r="Y2348">
        <v>11.3</v>
      </c>
      <c r="Z2348">
        <v>24.38</v>
      </c>
      <c r="AA2348">
        <v>1</v>
      </c>
    </row>
    <row r="2349" spans="1:27" x14ac:dyDescent="0.25">
      <c r="A2349" t="s">
        <v>2428</v>
      </c>
      <c r="B2349" s="6">
        <v>45943</v>
      </c>
      <c r="C2349" t="s">
        <v>53</v>
      </c>
      <c r="D2349" t="s">
        <v>54</v>
      </c>
      <c r="E2349" t="s">
        <v>47</v>
      </c>
      <c r="F2349" t="s">
        <v>111</v>
      </c>
      <c r="G2349" t="s">
        <v>117</v>
      </c>
      <c r="H2349">
        <v>1</v>
      </c>
      <c r="I2349">
        <v>485.39</v>
      </c>
      <c r="J2349">
        <v>0</v>
      </c>
      <c r="K2349">
        <v>24</v>
      </c>
      <c r="L2349">
        <v>7.62</v>
      </c>
      <c r="M2349">
        <v>3.7</v>
      </c>
      <c r="N2349" t="s">
        <v>32</v>
      </c>
      <c r="O2349" t="s">
        <v>42</v>
      </c>
      <c r="P2349" t="s">
        <v>51</v>
      </c>
      <c r="Q2349">
        <v>485.39</v>
      </c>
      <c r="R2349">
        <v>0</v>
      </c>
      <c r="S2349">
        <v>485.39</v>
      </c>
      <c r="T2349">
        <v>0</v>
      </c>
      <c r="U2349">
        <v>485.39</v>
      </c>
      <c r="V2349">
        <v>29</v>
      </c>
      <c r="W2349">
        <v>0</v>
      </c>
      <c r="X2349" t="s">
        <v>44</v>
      </c>
      <c r="Y2349">
        <v>12.7</v>
      </c>
      <c r="Z2349">
        <v>61.64</v>
      </c>
      <c r="AA2349">
        <v>0</v>
      </c>
    </row>
    <row r="2350" spans="1:27" x14ac:dyDescent="0.25">
      <c r="A2350" t="s">
        <v>2429</v>
      </c>
      <c r="B2350" s="6">
        <v>45943</v>
      </c>
      <c r="C2350" t="s">
        <v>27</v>
      </c>
      <c r="D2350" t="s">
        <v>66</v>
      </c>
      <c r="E2350" t="s">
        <v>29</v>
      </c>
      <c r="F2350" t="s">
        <v>39</v>
      </c>
      <c r="G2350" t="s">
        <v>98</v>
      </c>
      <c r="H2350">
        <v>3</v>
      </c>
      <c r="I2350">
        <v>198.78</v>
      </c>
      <c r="J2350">
        <v>25</v>
      </c>
      <c r="K2350">
        <v>35</v>
      </c>
      <c r="L2350">
        <v>3.28</v>
      </c>
      <c r="M2350">
        <v>4.4000000000000004</v>
      </c>
      <c r="N2350" t="s">
        <v>32</v>
      </c>
      <c r="O2350" t="s">
        <v>42</v>
      </c>
      <c r="P2350" t="s">
        <v>56</v>
      </c>
      <c r="Q2350">
        <v>596.34</v>
      </c>
      <c r="R2350">
        <v>149.08000000000001</v>
      </c>
      <c r="S2350">
        <v>447.26</v>
      </c>
      <c r="T2350">
        <v>0</v>
      </c>
      <c r="U2350">
        <v>447.26</v>
      </c>
      <c r="V2350">
        <v>21</v>
      </c>
      <c r="W2350">
        <v>14</v>
      </c>
      <c r="X2350" t="s">
        <v>35</v>
      </c>
      <c r="Y2350">
        <v>17.100000000000001</v>
      </c>
      <c r="Z2350">
        <v>76.48</v>
      </c>
      <c r="AA2350">
        <v>1</v>
      </c>
    </row>
    <row r="2351" spans="1:27" x14ac:dyDescent="0.25">
      <c r="A2351" t="s">
        <v>2430</v>
      </c>
      <c r="B2351" s="6">
        <v>45943</v>
      </c>
      <c r="C2351" t="s">
        <v>37</v>
      </c>
      <c r="D2351" t="s">
        <v>54</v>
      </c>
      <c r="E2351" t="s">
        <v>47</v>
      </c>
      <c r="F2351" t="s">
        <v>59</v>
      </c>
      <c r="G2351" t="s">
        <v>67</v>
      </c>
      <c r="H2351">
        <v>4</v>
      </c>
      <c r="I2351">
        <v>87.53</v>
      </c>
      <c r="J2351">
        <v>5</v>
      </c>
      <c r="K2351">
        <v>17</v>
      </c>
      <c r="L2351">
        <v>4.43</v>
      </c>
      <c r="M2351">
        <v>3.6</v>
      </c>
      <c r="N2351" t="s">
        <v>68</v>
      </c>
      <c r="O2351" t="s">
        <v>33</v>
      </c>
      <c r="P2351" t="s">
        <v>34</v>
      </c>
      <c r="Q2351">
        <v>350.12</v>
      </c>
      <c r="R2351">
        <v>17.510000000000002</v>
      </c>
      <c r="S2351">
        <v>0</v>
      </c>
      <c r="T2351">
        <v>0</v>
      </c>
      <c r="U2351">
        <v>0</v>
      </c>
      <c r="V2351">
        <v>36</v>
      </c>
      <c r="W2351">
        <v>0</v>
      </c>
      <c r="X2351" t="s">
        <v>44</v>
      </c>
      <c r="Y2351">
        <v>31</v>
      </c>
      <c r="Z2351">
        <v>0</v>
      </c>
      <c r="AA2351">
        <v>0</v>
      </c>
    </row>
    <row r="2352" spans="1:27" x14ac:dyDescent="0.25">
      <c r="A2352" t="s">
        <v>2431</v>
      </c>
      <c r="B2352" s="6">
        <v>45943</v>
      </c>
      <c r="C2352" t="s">
        <v>75</v>
      </c>
      <c r="D2352" t="s">
        <v>46</v>
      </c>
      <c r="E2352" t="s">
        <v>47</v>
      </c>
      <c r="F2352" t="s">
        <v>30</v>
      </c>
      <c r="G2352" t="s">
        <v>70</v>
      </c>
      <c r="H2352">
        <v>7</v>
      </c>
      <c r="I2352">
        <v>28.86</v>
      </c>
      <c r="J2352">
        <v>15</v>
      </c>
      <c r="K2352">
        <v>40</v>
      </c>
      <c r="L2352">
        <v>4.54</v>
      </c>
      <c r="M2352">
        <v>3.2</v>
      </c>
      <c r="N2352" t="s">
        <v>41</v>
      </c>
      <c r="O2352" t="s">
        <v>42</v>
      </c>
      <c r="P2352" t="s">
        <v>56</v>
      </c>
      <c r="Q2352">
        <v>202.02</v>
      </c>
      <c r="R2352">
        <v>30.3</v>
      </c>
      <c r="S2352">
        <v>171.72</v>
      </c>
      <c r="T2352">
        <v>25</v>
      </c>
      <c r="U2352">
        <v>196.72</v>
      </c>
      <c r="V2352">
        <v>43</v>
      </c>
      <c r="W2352">
        <v>0</v>
      </c>
      <c r="X2352" t="s">
        <v>44</v>
      </c>
      <c r="Y2352">
        <v>11.6</v>
      </c>
      <c r="Z2352">
        <v>19.920000000000002</v>
      </c>
      <c r="AA2352">
        <v>0</v>
      </c>
    </row>
    <row r="2353" spans="1:27" x14ac:dyDescent="0.25">
      <c r="A2353" t="s">
        <v>2432</v>
      </c>
      <c r="B2353" s="6">
        <v>45943</v>
      </c>
      <c r="C2353" t="s">
        <v>53</v>
      </c>
      <c r="D2353" t="s">
        <v>46</v>
      </c>
      <c r="E2353" t="s">
        <v>29</v>
      </c>
      <c r="F2353" t="s">
        <v>30</v>
      </c>
      <c r="G2353" t="s">
        <v>63</v>
      </c>
      <c r="H2353">
        <v>6</v>
      </c>
      <c r="I2353">
        <v>134.80000000000001</v>
      </c>
      <c r="J2353">
        <v>20</v>
      </c>
      <c r="K2353">
        <v>19</v>
      </c>
      <c r="L2353">
        <v>1.1399999999999999</v>
      </c>
      <c r="M2353">
        <v>3.5</v>
      </c>
      <c r="N2353" t="s">
        <v>60</v>
      </c>
      <c r="O2353" t="s">
        <v>42</v>
      </c>
      <c r="P2353" t="s">
        <v>34</v>
      </c>
      <c r="Q2353">
        <v>808.8</v>
      </c>
      <c r="R2353">
        <v>161.76</v>
      </c>
      <c r="S2353">
        <v>647.04</v>
      </c>
      <c r="T2353">
        <v>0</v>
      </c>
      <c r="U2353">
        <v>647.04</v>
      </c>
      <c r="V2353">
        <v>32</v>
      </c>
      <c r="W2353">
        <v>0</v>
      </c>
      <c r="X2353" t="s">
        <v>44</v>
      </c>
      <c r="Y2353">
        <v>28.5</v>
      </c>
      <c r="Z2353">
        <v>184.41</v>
      </c>
      <c r="AA2353">
        <v>0</v>
      </c>
    </row>
    <row r="2354" spans="1:27" x14ac:dyDescent="0.25">
      <c r="A2354" t="s">
        <v>2433</v>
      </c>
      <c r="B2354" s="6">
        <v>45943</v>
      </c>
      <c r="C2354" t="s">
        <v>27</v>
      </c>
      <c r="D2354" t="s">
        <v>28</v>
      </c>
      <c r="E2354" t="s">
        <v>47</v>
      </c>
      <c r="F2354" t="s">
        <v>86</v>
      </c>
      <c r="G2354" t="s">
        <v>63</v>
      </c>
      <c r="H2354">
        <v>1</v>
      </c>
      <c r="I2354">
        <v>230.42</v>
      </c>
      <c r="J2354">
        <v>10</v>
      </c>
      <c r="K2354">
        <v>40</v>
      </c>
      <c r="L2354">
        <v>4.3</v>
      </c>
      <c r="M2354">
        <v>4</v>
      </c>
      <c r="N2354" t="s">
        <v>60</v>
      </c>
      <c r="O2354" t="s">
        <v>33</v>
      </c>
      <c r="P2354" t="s">
        <v>43</v>
      </c>
      <c r="Q2354">
        <v>230.42</v>
      </c>
      <c r="R2354">
        <v>23.04</v>
      </c>
      <c r="S2354">
        <v>0</v>
      </c>
      <c r="T2354">
        <v>20</v>
      </c>
      <c r="U2354">
        <v>0</v>
      </c>
      <c r="V2354">
        <v>34</v>
      </c>
      <c r="W2354">
        <v>6</v>
      </c>
      <c r="X2354" t="s">
        <v>35</v>
      </c>
      <c r="Y2354">
        <v>19.899999999999999</v>
      </c>
      <c r="Z2354">
        <v>0</v>
      </c>
      <c r="AA2354">
        <v>1</v>
      </c>
    </row>
    <row r="2355" spans="1:27" x14ac:dyDescent="0.25">
      <c r="A2355" t="s">
        <v>2434</v>
      </c>
      <c r="B2355" s="6">
        <v>45943</v>
      </c>
      <c r="C2355" t="s">
        <v>80</v>
      </c>
      <c r="D2355" t="s">
        <v>54</v>
      </c>
      <c r="E2355" t="s">
        <v>47</v>
      </c>
      <c r="F2355" t="s">
        <v>81</v>
      </c>
      <c r="G2355" t="s">
        <v>55</v>
      </c>
      <c r="H2355">
        <v>4</v>
      </c>
      <c r="I2355">
        <v>478.22</v>
      </c>
      <c r="J2355">
        <v>10</v>
      </c>
      <c r="K2355">
        <v>17</v>
      </c>
      <c r="L2355">
        <v>6.31</v>
      </c>
      <c r="M2355">
        <v>4.8</v>
      </c>
      <c r="N2355" t="s">
        <v>32</v>
      </c>
      <c r="O2355" t="s">
        <v>33</v>
      </c>
      <c r="P2355" t="s">
        <v>43</v>
      </c>
      <c r="Q2355">
        <v>1912.88</v>
      </c>
      <c r="R2355">
        <v>191.29</v>
      </c>
      <c r="S2355">
        <v>0</v>
      </c>
      <c r="T2355">
        <v>0</v>
      </c>
      <c r="U2355">
        <v>0</v>
      </c>
      <c r="V2355">
        <v>35</v>
      </c>
      <c r="W2355">
        <v>0</v>
      </c>
      <c r="X2355" t="s">
        <v>44</v>
      </c>
      <c r="Y2355">
        <v>19.100000000000001</v>
      </c>
      <c r="Z2355">
        <v>0</v>
      </c>
      <c r="AA2355">
        <v>0</v>
      </c>
    </row>
    <row r="2356" spans="1:27" x14ac:dyDescent="0.25">
      <c r="A2356" t="s">
        <v>2435</v>
      </c>
      <c r="B2356" s="6">
        <v>45943</v>
      </c>
      <c r="C2356" t="s">
        <v>80</v>
      </c>
      <c r="D2356" t="s">
        <v>54</v>
      </c>
      <c r="E2356" t="s">
        <v>29</v>
      </c>
      <c r="F2356" t="s">
        <v>59</v>
      </c>
      <c r="G2356" t="s">
        <v>40</v>
      </c>
      <c r="H2356">
        <v>4</v>
      </c>
      <c r="I2356">
        <v>480.22</v>
      </c>
      <c r="J2356">
        <v>20</v>
      </c>
      <c r="K2356">
        <v>30</v>
      </c>
      <c r="L2356">
        <v>6.17</v>
      </c>
      <c r="M2356">
        <v>4</v>
      </c>
      <c r="N2356" t="s">
        <v>41</v>
      </c>
      <c r="O2356" t="s">
        <v>42</v>
      </c>
      <c r="P2356" t="s">
        <v>43</v>
      </c>
      <c r="Q2356">
        <v>1920.88</v>
      </c>
      <c r="R2356">
        <v>384.18</v>
      </c>
      <c r="S2356">
        <v>1536.7</v>
      </c>
      <c r="T2356">
        <v>0</v>
      </c>
      <c r="U2356">
        <v>1536.7</v>
      </c>
      <c r="V2356">
        <v>26</v>
      </c>
      <c r="W2356">
        <v>4</v>
      </c>
      <c r="X2356" t="s">
        <v>44</v>
      </c>
      <c r="Y2356">
        <v>15.9</v>
      </c>
      <c r="Z2356">
        <v>244.34</v>
      </c>
      <c r="AA2356">
        <v>0</v>
      </c>
    </row>
    <row r="2357" spans="1:27" x14ac:dyDescent="0.25">
      <c r="A2357" t="s">
        <v>2436</v>
      </c>
      <c r="B2357" s="6">
        <v>45943</v>
      </c>
      <c r="C2357" t="s">
        <v>88</v>
      </c>
      <c r="D2357" t="s">
        <v>46</v>
      </c>
      <c r="E2357" t="s">
        <v>47</v>
      </c>
      <c r="F2357" t="s">
        <v>39</v>
      </c>
      <c r="G2357" t="s">
        <v>89</v>
      </c>
      <c r="H2357">
        <v>4</v>
      </c>
      <c r="I2357">
        <v>491.85</v>
      </c>
      <c r="J2357">
        <v>15</v>
      </c>
      <c r="K2357">
        <v>22</v>
      </c>
      <c r="L2357">
        <v>6.33</v>
      </c>
      <c r="M2357">
        <v>4.8</v>
      </c>
      <c r="N2357" t="s">
        <v>50</v>
      </c>
      <c r="O2357" t="s">
        <v>42</v>
      </c>
      <c r="P2357" t="s">
        <v>51</v>
      </c>
      <c r="Q2357">
        <v>1967.4</v>
      </c>
      <c r="R2357">
        <v>295.11</v>
      </c>
      <c r="S2357">
        <v>1672.29</v>
      </c>
      <c r="T2357">
        <v>0</v>
      </c>
      <c r="U2357">
        <v>1672.29</v>
      </c>
      <c r="V2357">
        <v>40</v>
      </c>
      <c r="W2357">
        <v>0</v>
      </c>
      <c r="X2357" t="s">
        <v>44</v>
      </c>
      <c r="Y2357">
        <v>31.6</v>
      </c>
      <c r="Z2357">
        <v>528.44000000000005</v>
      </c>
      <c r="AA2357">
        <v>0</v>
      </c>
    </row>
    <row r="2358" spans="1:27" x14ac:dyDescent="0.25">
      <c r="A2358" t="s">
        <v>2437</v>
      </c>
      <c r="B2358" s="6">
        <v>45944</v>
      </c>
      <c r="C2358" t="s">
        <v>84</v>
      </c>
      <c r="D2358" t="s">
        <v>54</v>
      </c>
      <c r="E2358" t="s">
        <v>47</v>
      </c>
      <c r="F2358" t="s">
        <v>81</v>
      </c>
      <c r="G2358" t="s">
        <v>40</v>
      </c>
      <c r="H2358">
        <v>4</v>
      </c>
      <c r="I2358">
        <v>397.34</v>
      </c>
      <c r="J2358">
        <v>5</v>
      </c>
      <c r="K2358">
        <v>25</v>
      </c>
      <c r="L2358">
        <v>1.1599999999999999</v>
      </c>
      <c r="M2358">
        <v>4.5999999999999996</v>
      </c>
      <c r="N2358" t="s">
        <v>60</v>
      </c>
      <c r="O2358" t="s">
        <v>42</v>
      </c>
      <c r="P2358" t="s">
        <v>64</v>
      </c>
      <c r="Q2358">
        <v>1589.36</v>
      </c>
      <c r="R2358">
        <v>79.47</v>
      </c>
      <c r="S2358">
        <v>1509.89</v>
      </c>
      <c r="T2358">
        <v>0</v>
      </c>
      <c r="U2358">
        <v>1509.89</v>
      </c>
      <c r="V2358">
        <v>23</v>
      </c>
      <c r="W2358">
        <v>2</v>
      </c>
      <c r="X2358" t="s">
        <v>44</v>
      </c>
      <c r="Y2358">
        <v>13.9</v>
      </c>
      <c r="Z2358">
        <v>209.87</v>
      </c>
      <c r="AA2358">
        <v>0</v>
      </c>
    </row>
    <row r="2359" spans="1:27" x14ac:dyDescent="0.25">
      <c r="A2359" t="s">
        <v>2438</v>
      </c>
      <c r="B2359" s="6">
        <v>45944</v>
      </c>
      <c r="C2359" t="s">
        <v>84</v>
      </c>
      <c r="D2359" t="s">
        <v>66</v>
      </c>
      <c r="E2359" t="s">
        <v>47</v>
      </c>
      <c r="F2359" t="s">
        <v>73</v>
      </c>
      <c r="G2359" t="s">
        <v>78</v>
      </c>
      <c r="H2359">
        <v>1</v>
      </c>
      <c r="I2359">
        <v>254.01</v>
      </c>
      <c r="J2359">
        <v>25</v>
      </c>
      <c r="K2359">
        <v>29</v>
      </c>
      <c r="L2359">
        <v>1.7</v>
      </c>
      <c r="M2359">
        <v>4.2</v>
      </c>
      <c r="N2359" t="s">
        <v>68</v>
      </c>
      <c r="O2359" t="s">
        <v>42</v>
      </c>
      <c r="P2359" t="s">
        <v>56</v>
      </c>
      <c r="Q2359">
        <v>254.01</v>
      </c>
      <c r="R2359">
        <v>63.5</v>
      </c>
      <c r="S2359">
        <v>190.51</v>
      </c>
      <c r="T2359">
        <v>10</v>
      </c>
      <c r="U2359">
        <v>200.51</v>
      </c>
      <c r="V2359">
        <v>21</v>
      </c>
      <c r="W2359">
        <v>8</v>
      </c>
      <c r="X2359" t="s">
        <v>35</v>
      </c>
      <c r="Y2359">
        <v>24.4</v>
      </c>
      <c r="Z2359">
        <v>46.48</v>
      </c>
      <c r="AA2359">
        <v>1</v>
      </c>
    </row>
    <row r="2360" spans="1:27" x14ac:dyDescent="0.25">
      <c r="A2360" t="s">
        <v>2439</v>
      </c>
      <c r="B2360" s="6">
        <v>45944</v>
      </c>
      <c r="C2360" t="s">
        <v>27</v>
      </c>
      <c r="D2360" t="s">
        <v>38</v>
      </c>
      <c r="E2360" t="s">
        <v>47</v>
      </c>
      <c r="F2360" t="s">
        <v>111</v>
      </c>
      <c r="G2360" t="s">
        <v>144</v>
      </c>
      <c r="H2360">
        <v>3</v>
      </c>
      <c r="I2360">
        <v>312.08999999999997</v>
      </c>
      <c r="J2360">
        <v>25</v>
      </c>
      <c r="K2360">
        <v>30</v>
      </c>
      <c r="L2360">
        <v>1.3</v>
      </c>
      <c r="M2360">
        <v>3</v>
      </c>
      <c r="N2360" t="s">
        <v>50</v>
      </c>
      <c r="O2360" t="s">
        <v>33</v>
      </c>
      <c r="P2360" t="s">
        <v>51</v>
      </c>
      <c r="Q2360">
        <v>936.27</v>
      </c>
      <c r="R2360">
        <v>234.07</v>
      </c>
      <c r="S2360">
        <v>0</v>
      </c>
      <c r="T2360">
        <v>0</v>
      </c>
      <c r="U2360">
        <v>0</v>
      </c>
      <c r="V2360">
        <v>41</v>
      </c>
      <c r="W2360">
        <v>0</v>
      </c>
      <c r="X2360" t="s">
        <v>44</v>
      </c>
      <c r="Y2360">
        <v>26.9</v>
      </c>
      <c r="Z2360">
        <v>0</v>
      </c>
      <c r="AA2360">
        <v>0</v>
      </c>
    </row>
    <row r="2361" spans="1:27" x14ac:dyDescent="0.25">
      <c r="A2361" t="s">
        <v>2440</v>
      </c>
      <c r="B2361" s="6">
        <v>45944</v>
      </c>
      <c r="C2361" t="s">
        <v>58</v>
      </c>
      <c r="D2361" t="s">
        <v>54</v>
      </c>
      <c r="E2361" t="s">
        <v>47</v>
      </c>
      <c r="F2361" t="s">
        <v>39</v>
      </c>
      <c r="G2361" t="s">
        <v>70</v>
      </c>
      <c r="H2361">
        <v>3</v>
      </c>
      <c r="I2361">
        <v>305.75</v>
      </c>
      <c r="J2361">
        <v>5</v>
      </c>
      <c r="K2361">
        <v>23</v>
      </c>
      <c r="L2361">
        <v>5.96</v>
      </c>
      <c r="M2361">
        <v>3.2</v>
      </c>
      <c r="N2361" t="s">
        <v>68</v>
      </c>
      <c r="O2361" t="s">
        <v>42</v>
      </c>
      <c r="P2361" t="s">
        <v>64</v>
      </c>
      <c r="Q2361">
        <v>917.25</v>
      </c>
      <c r="R2361">
        <v>45.86</v>
      </c>
      <c r="S2361">
        <v>871.39</v>
      </c>
      <c r="T2361">
        <v>0</v>
      </c>
      <c r="U2361">
        <v>871.39</v>
      </c>
      <c r="V2361">
        <v>32</v>
      </c>
      <c r="W2361">
        <v>0</v>
      </c>
      <c r="X2361" t="s">
        <v>44</v>
      </c>
      <c r="Y2361">
        <v>20.7</v>
      </c>
      <c r="Z2361">
        <v>180.38</v>
      </c>
      <c r="AA2361">
        <v>0</v>
      </c>
    </row>
    <row r="2362" spans="1:27" x14ac:dyDescent="0.25">
      <c r="A2362" t="s">
        <v>2441</v>
      </c>
      <c r="B2362" s="6">
        <v>45944</v>
      </c>
      <c r="C2362" t="s">
        <v>53</v>
      </c>
      <c r="D2362" t="s">
        <v>28</v>
      </c>
      <c r="E2362" t="s">
        <v>47</v>
      </c>
      <c r="F2362" t="s">
        <v>59</v>
      </c>
      <c r="G2362" t="s">
        <v>31</v>
      </c>
      <c r="H2362">
        <v>5</v>
      </c>
      <c r="I2362">
        <v>469.98</v>
      </c>
      <c r="J2362">
        <v>5</v>
      </c>
      <c r="K2362">
        <v>25</v>
      </c>
      <c r="L2362">
        <v>4.95</v>
      </c>
      <c r="M2362">
        <v>4</v>
      </c>
      <c r="N2362" t="s">
        <v>60</v>
      </c>
      <c r="O2362" t="s">
        <v>42</v>
      </c>
      <c r="P2362" t="s">
        <v>51</v>
      </c>
      <c r="Q2362">
        <v>2349.9</v>
      </c>
      <c r="R2362">
        <v>117.5</v>
      </c>
      <c r="S2362">
        <v>2232.4</v>
      </c>
      <c r="T2362">
        <v>0</v>
      </c>
      <c r="U2362">
        <v>2232.4</v>
      </c>
      <c r="V2362">
        <v>17</v>
      </c>
      <c r="W2362">
        <v>8</v>
      </c>
      <c r="X2362" t="s">
        <v>35</v>
      </c>
      <c r="Y2362">
        <v>14</v>
      </c>
      <c r="Z2362">
        <v>312.54000000000002</v>
      </c>
      <c r="AA2362">
        <v>1</v>
      </c>
    </row>
    <row r="2363" spans="1:27" x14ac:dyDescent="0.25">
      <c r="A2363" t="s">
        <v>2442</v>
      </c>
      <c r="B2363" s="6">
        <v>45944</v>
      </c>
      <c r="C2363" t="s">
        <v>84</v>
      </c>
      <c r="D2363" t="s">
        <v>38</v>
      </c>
      <c r="E2363" t="s">
        <v>47</v>
      </c>
      <c r="F2363" t="s">
        <v>39</v>
      </c>
      <c r="G2363" t="s">
        <v>136</v>
      </c>
      <c r="H2363">
        <v>1</v>
      </c>
      <c r="I2363">
        <v>216.13</v>
      </c>
      <c r="J2363">
        <v>0</v>
      </c>
      <c r="K2363">
        <v>29</v>
      </c>
      <c r="L2363">
        <v>2.4500000000000002</v>
      </c>
      <c r="M2363">
        <v>4.5999999999999996</v>
      </c>
      <c r="N2363" t="s">
        <v>32</v>
      </c>
      <c r="O2363" t="s">
        <v>42</v>
      </c>
      <c r="P2363" t="s">
        <v>34</v>
      </c>
      <c r="Q2363">
        <v>216.13</v>
      </c>
      <c r="R2363">
        <v>0</v>
      </c>
      <c r="S2363">
        <v>216.13</v>
      </c>
      <c r="T2363">
        <v>15</v>
      </c>
      <c r="U2363">
        <v>231.13</v>
      </c>
      <c r="V2363">
        <v>33</v>
      </c>
      <c r="W2363">
        <v>0</v>
      </c>
      <c r="X2363" t="s">
        <v>44</v>
      </c>
      <c r="Y2363">
        <v>17.3</v>
      </c>
      <c r="Z2363">
        <v>37.39</v>
      </c>
      <c r="AA2363">
        <v>0</v>
      </c>
    </row>
    <row r="2364" spans="1:27" x14ac:dyDescent="0.25">
      <c r="A2364" t="s">
        <v>2443</v>
      </c>
      <c r="B2364" s="6">
        <v>45945</v>
      </c>
      <c r="C2364" t="s">
        <v>88</v>
      </c>
      <c r="D2364" t="s">
        <v>38</v>
      </c>
      <c r="E2364" t="s">
        <v>47</v>
      </c>
      <c r="F2364" t="s">
        <v>48</v>
      </c>
      <c r="G2364" t="s">
        <v>136</v>
      </c>
      <c r="H2364">
        <v>6</v>
      </c>
      <c r="I2364">
        <v>301.33999999999997</v>
      </c>
      <c r="J2364">
        <v>25</v>
      </c>
      <c r="K2364">
        <v>30</v>
      </c>
      <c r="L2364">
        <v>1.91</v>
      </c>
      <c r="M2364">
        <v>3.9</v>
      </c>
      <c r="N2364" t="s">
        <v>32</v>
      </c>
      <c r="O2364" t="s">
        <v>42</v>
      </c>
      <c r="P2364" t="s">
        <v>34</v>
      </c>
      <c r="Q2364">
        <v>1808.04</v>
      </c>
      <c r="R2364">
        <v>452.01</v>
      </c>
      <c r="S2364">
        <v>1356.03</v>
      </c>
      <c r="T2364">
        <v>0</v>
      </c>
      <c r="U2364">
        <v>1356.03</v>
      </c>
      <c r="V2364">
        <v>41</v>
      </c>
      <c r="W2364">
        <v>0</v>
      </c>
      <c r="X2364" t="s">
        <v>44</v>
      </c>
      <c r="Y2364">
        <v>29.8</v>
      </c>
      <c r="Z2364">
        <v>404.1</v>
      </c>
      <c r="AA2364">
        <v>0</v>
      </c>
    </row>
    <row r="2365" spans="1:27" x14ac:dyDescent="0.25">
      <c r="A2365" t="s">
        <v>2444</v>
      </c>
      <c r="B2365" s="6">
        <v>45945</v>
      </c>
      <c r="C2365" t="s">
        <v>53</v>
      </c>
      <c r="D2365" t="s">
        <v>28</v>
      </c>
      <c r="E2365" t="s">
        <v>47</v>
      </c>
      <c r="F2365" t="s">
        <v>86</v>
      </c>
      <c r="G2365" t="s">
        <v>67</v>
      </c>
      <c r="H2365">
        <v>7</v>
      </c>
      <c r="I2365">
        <v>286.2</v>
      </c>
      <c r="J2365">
        <v>15</v>
      </c>
      <c r="K2365">
        <v>35</v>
      </c>
      <c r="L2365">
        <v>3.7</v>
      </c>
      <c r="M2365">
        <v>4.2</v>
      </c>
      <c r="N2365" t="s">
        <v>68</v>
      </c>
      <c r="O2365" t="s">
        <v>42</v>
      </c>
      <c r="P2365" t="s">
        <v>43</v>
      </c>
      <c r="Q2365">
        <v>2003.4</v>
      </c>
      <c r="R2365">
        <v>300.51</v>
      </c>
      <c r="S2365">
        <v>1702.89</v>
      </c>
      <c r="T2365">
        <v>0</v>
      </c>
      <c r="U2365">
        <v>1702.89</v>
      </c>
      <c r="V2365">
        <v>40</v>
      </c>
      <c r="W2365">
        <v>0</v>
      </c>
      <c r="X2365" t="s">
        <v>44</v>
      </c>
      <c r="Y2365">
        <v>24.6</v>
      </c>
      <c r="Z2365">
        <v>418.91</v>
      </c>
      <c r="AA2365">
        <v>0</v>
      </c>
    </row>
    <row r="2366" spans="1:27" x14ac:dyDescent="0.25">
      <c r="A2366" t="s">
        <v>2445</v>
      </c>
      <c r="B2366" s="6">
        <v>45945</v>
      </c>
      <c r="C2366" t="s">
        <v>58</v>
      </c>
      <c r="D2366" t="s">
        <v>28</v>
      </c>
      <c r="E2366" t="s">
        <v>47</v>
      </c>
      <c r="F2366" t="s">
        <v>30</v>
      </c>
      <c r="G2366" t="s">
        <v>55</v>
      </c>
      <c r="H2366">
        <v>3</v>
      </c>
      <c r="I2366">
        <v>432.28</v>
      </c>
      <c r="J2366">
        <v>5</v>
      </c>
      <c r="K2366">
        <v>17</v>
      </c>
      <c r="L2366">
        <v>4.33</v>
      </c>
      <c r="M2366">
        <v>4.9000000000000004</v>
      </c>
      <c r="N2366" t="s">
        <v>32</v>
      </c>
      <c r="O2366" t="s">
        <v>33</v>
      </c>
      <c r="P2366" t="s">
        <v>34</v>
      </c>
      <c r="Q2366">
        <v>1296.8399999999999</v>
      </c>
      <c r="R2366">
        <v>64.84</v>
      </c>
      <c r="S2366">
        <v>0</v>
      </c>
      <c r="T2366">
        <v>0</v>
      </c>
      <c r="U2366">
        <v>0</v>
      </c>
      <c r="V2366">
        <v>35</v>
      </c>
      <c r="W2366">
        <v>0</v>
      </c>
      <c r="X2366" t="s">
        <v>44</v>
      </c>
      <c r="Y2366">
        <v>24.6</v>
      </c>
      <c r="Z2366">
        <v>0</v>
      </c>
      <c r="AA2366">
        <v>0</v>
      </c>
    </row>
    <row r="2367" spans="1:27" x14ac:dyDescent="0.25">
      <c r="A2367" t="s">
        <v>2446</v>
      </c>
      <c r="B2367" s="6">
        <v>45945</v>
      </c>
      <c r="C2367" t="s">
        <v>88</v>
      </c>
      <c r="D2367" t="s">
        <v>66</v>
      </c>
      <c r="E2367" t="s">
        <v>47</v>
      </c>
      <c r="F2367" t="s">
        <v>76</v>
      </c>
      <c r="G2367" t="s">
        <v>67</v>
      </c>
      <c r="H2367">
        <v>5</v>
      </c>
      <c r="I2367">
        <v>184.4</v>
      </c>
      <c r="J2367">
        <v>10</v>
      </c>
      <c r="K2367">
        <v>12</v>
      </c>
      <c r="L2367">
        <v>2.67</v>
      </c>
      <c r="M2367">
        <v>5</v>
      </c>
      <c r="N2367" t="s">
        <v>50</v>
      </c>
      <c r="O2367" t="s">
        <v>33</v>
      </c>
      <c r="P2367" t="s">
        <v>34</v>
      </c>
      <c r="Q2367">
        <v>922</v>
      </c>
      <c r="R2367">
        <v>92.2</v>
      </c>
      <c r="S2367">
        <v>0</v>
      </c>
      <c r="T2367">
        <v>0</v>
      </c>
      <c r="U2367">
        <v>0</v>
      </c>
      <c r="V2367">
        <v>20</v>
      </c>
      <c r="W2367">
        <v>0</v>
      </c>
      <c r="X2367" t="s">
        <v>44</v>
      </c>
      <c r="Y2367">
        <v>31.6</v>
      </c>
      <c r="Z2367">
        <v>0</v>
      </c>
      <c r="AA2367">
        <v>0</v>
      </c>
    </row>
    <row r="2368" spans="1:27" x14ac:dyDescent="0.25">
      <c r="A2368" t="s">
        <v>2447</v>
      </c>
      <c r="B2368" s="6">
        <v>45945</v>
      </c>
      <c r="C2368" t="s">
        <v>84</v>
      </c>
      <c r="D2368" t="s">
        <v>28</v>
      </c>
      <c r="E2368" t="s">
        <v>47</v>
      </c>
      <c r="F2368" t="s">
        <v>111</v>
      </c>
      <c r="G2368" t="s">
        <v>40</v>
      </c>
      <c r="H2368">
        <v>2</v>
      </c>
      <c r="I2368">
        <v>419.49</v>
      </c>
      <c r="J2368">
        <v>25</v>
      </c>
      <c r="K2368">
        <v>30</v>
      </c>
      <c r="L2368">
        <v>4.84</v>
      </c>
      <c r="M2368">
        <v>4.5</v>
      </c>
      <c r="N2368" t="s">
        <v>41</v>
      </c>
      <c r="O2368" t="s">
        <v>42</v>
      </c>
      <c r="P2368" t="s">
        <v>56</v>
      </c>
      <c r="Q2368">
        <v>838.98</v>
      </c>
      <c r="R2368">
        <v>209.74</v>
      </c>
      <c r="S2368">
        <v>629.24</v>
      </c>
      <c r="T2368">
        <v>0</v>
      </c>
      <c r="U2368">
        <v>629.24</v>
      </c>
      <c r="V2368">
        <v>42</v>
      </c>
      <c r="W2368">
        <v>0</v>
      </c>
      <c r="X2368" t="s">
        <v>44</v>
      </c>
      <c r="Y2368">
        <v>11.8</v>
      </c>
      <c r="Z2368">
        <v>74.25</v>
      </c>
      <c r="AA2368">
        <v>0</v>
      </c>
    </row>
    <row r="2369" spans="1:27" x14ac:dyDescent="0.25">
      <c r="A2369" t="s">
        <v>2448</v>
      </c>
      <c r="B2369" s="6">
        <v>45945</v>
      </c>
      <c r="C2369" t="s">
        <v>84</v>
      </c>
      <c r="D2369" t="s">
        <v>54</v>
      </c>
      <c r="E2369" t="s">
        <v>47</v>
      </c>
      <c r="F2369" t="s">
        <v>48</v>
      </c>
      <c r="G2369" t="s">
        <v>98</v>
      </c>
      <c r="H2369">
        <v>2</v>
      </c>
      <c r="I2369">
        <v>107.65</v>
      </c>
      <c r="J2369">
        <v>20</v>
      </c>
      <c r="K2369">
        <v>10</v>
      </c>
      <c r="L2369">
        <v>7.84</v>
      </c>
      <c r="M2369">
        <v>3.9</v>
      </c>
      <c r="N2369" t="s">
        <v>41</v>
      </c>
      <c r="O2369" t="s">
        <v>33</v>
      </c>
      <c r="P2369" t="s">
        <v>64</v>
      </c>
      <c r="Q2369">
        <v>215.3</v>
      </c>
      <c r="R2369">
        <v>43.06</v>
      </c>
      <c r="S2369">
        <v>0</v>
      </c>
      <c r="T2369">
        <v>25</v>
      </c>
      <c r="U2369">
        <v>0</v>
      </c>
      <c r="V2369">
        <v>38</v>
      </c>
      <c r="W2369">
        <v>0</v>
      </c>
      <c r="X2369" t="s">
        <v>44</v>
      </c>
      <c r="Y2369">
        <v>26.8</v>
      </c>
      <c r="Z2369">
        <v>0</v>
      </c>
      <c r="AA2369">
        <v>0</v>
      </c>
    </row>
    <row r="2370" spans="1:27" x14ac:dyDescent="0.25">
      <c r="A2370" t="s">
        <v>2449</v>
      </c>
      <c r="B2370" s="6">
        <v>45945</v>
      </c>
      <c r="C2370" t="s">
        <v>53</v>
      </c>
      <c r="D2370" t="s">
        <v>38</v>
      </c>
      <c r="E2370" t="s">
        <v>29</v>
      </c>
      <c r="F2370" t="s">
        <v>93</v>
      </c>
      <c r="G2370" t="s">
        <v>119</v>
      </c>
      <c r="H2370">
        <v>3</v>
      </c>
      <c r="I2370">
        <v>498.98</v>
      </c>
      <c r="J2370">
        <v>0</v>
      </c>
      <c r="K2370">
        <v>17</v>
      </c>
      <c r="L2370">
        <v>3.33</v>
      </c>
      <c r="M2370">
        <v>4.5999999999999996</v>
      </c>
      <c r="N2370" t="s">
        <v>41</v>
      </c>
      <c r="O2370" t="s">
        <v>42</v>
      </c>
      <c r="P2370" t="s">
        <v>56</v>
      </c>
      <c r="Q2370">
        <v>1496.94</v>
      </c>
      <c r="R2370">
        <v>0</v>
      </c>
      <c r="S2370">
        <v>1496.94</v>
      </c>
      <c r="T2370">
        <v>0</v>
      </c>
      <c r="U2370">
        <v>1496.94</v>
      </c>
      <c r="V2370">
        <v>44</v>
      </c>
      <c r="W2370">
        <v>0</v>
      </c>
      <c r="X2370" t="s">
        <v>44</v>
      </c>
      <c r="Y2370">
        <v>23.7</v>
      </c>
      <c r="Z2370">
        <v>354.77</v>
      </c>
      <c r="AA2370">
        <v>0</v>
      </c>
    </row>
    <row r="2371" spans="1:27" x14ac:dyDescent="0.25">
      <c r="A2371" t="s">
        <v>2450</v>
      </c>
      <c r="B2371" s="6">
        <v>45945</v>
      </c>
      <c r="C2371" t="s">
        <v>75</v>
      </c>
      <c r="D2371" t="s">
        <v>66</v>
      </c>
      <c r="E2371" t="s">
        <v>47</v>
      </c>
      <c r="F2371" t="s">
        <v>81</v>
      </c>
      <c r="G2371" t="s">
        <v>82</v>
      </c>
      <c r="H2371">
        <v>4</v>
      </c>
      <c r="I2371">
        <v>392.5</v>
      </c>
      <c r="J2371">
        <v>10</v>
      </c>
      <c r="K2371">
        <v>32</v>
      </c>
      <c r="L2371">
        <v>1.02</v>
      </c>
      <c r="M2371">
        <v>5</v>
      </c>
      <c r="N2371" t="s">
        <v>32</v>
      </c>
      <c r="O2371" t="s">
        <v>33</v>
      </c>
      <c r="P2371" t="s">
        <v>64</v>
      </c>
      <c r="Q2371">
        <v>1570</v>
      </c>
      <c r="R2371">
        <v>157</v>
      </c>
      <c r="S2371">
        <v>0</v>
      </c>
      <c r="T2371">
        <v>0</v>
      </c>
      <c r="U2371">
        <v>0</v>
      </c>
      <c r="V2371">
        <v>22</v>
      </c>
      <c r="W2371">
        <v>10</v>
      </c>
      <c r="X2371" t="s">
        <v>35</v>
      </c>
      <c r="Y2371">
        <v>12</v>
      </c>
      <c r="Z2371">
        <v>0</v>
      </c>
      <c r="AA2371">
        <v>1</v>
      </c>
    </row>
    <row r="2372" spans="1:27" x14ac:dyDescent="0.25">
      <c r="A2372" t="s">
        <v>2451</v>
      </c>
      <c r="B2372" s="6">
        <v>45945</v>
      </c>
      <c r="C2372" t="s">
        <v>88</v>
      </c>
      <c r="D2372" t="s">
        <v>46</v>
      </c>
      <c r="E2372" t="s">
        <v>29</v>
      </c>
      <c r="F2372" t="s">
        <v>111</v>
      </c>
      <c r="G2372" t="s">
        <v>67</v>
      </c>
      <c r="H2372">
        <v>6</v>
      </c>
      <c r="I2372">
        <v>38.200000000000003</v>
      </c>
      <c r="J2372">
        <v>15</v>
      </c>
      <c r="K2372">
        <v>30</v>
      </c>
      <c r="L2372">
        <v>3.21</v>
      </c>
      <c r="M2372">
        <v>4.3</v>
      </c>
      <c r="N2372" t="s">
        <v>60</v>
      </c>
      <c r="O2372" t="s">
        <v>42</v>
      </c>
      <c r="P2372" t="s">
        <v>43</v>
      </c>
      <c r="Q2372">
        <v>229.2</v>
      </c>
      <c r="R2372">
        <v>34.380000000000003</v>
      </c>
      <c r="S2372">
        <v>194.82</v>
      </c>
      <c r="T2372">
        <v>25</v>
      </c>
      <c r="U2372">
        <v>219.82</v>
      </c>
      <c r="V2372">
        <v>36</v>
      </c>
      <c r="W2372">
        <v>0</v>
      </c>
      <c r="X2372" t="s">
        <v>44</v>
      </c>
      <c r="Y2372">
        <v>8.6</v>
      </c>
      <c r="Z2372">
        <v>16.75</v>
      </c>
      <c r="AA2372">
        <v>0</v>
      </c>
    </row>
    <row r="2373" spans="1:27" x14ac:dyDescent="0.25">
      <c r="A2373" t="s">
        <v>2452</v>
      </c>
      <c r="B2373" s="6">
        <v>45945</v>
      </c>
      <c r="C2373" t="s">
        <v>37</v>
      </c>
      <c r="D2373" t="s">
        <v>54</v>
      </c>
      <c r="E2373" t="s">
        <v>29</v>
      </c>
      <c r="F2373" t="s">
        <v>93</v>
      </c>
      <c r="G2373" t="s">
        <v>70</v>
      </c>
      <c r="H2373">
        <v>3</v>
      </c>
      <c r="I2373">
        <v>82.7</v>
      </c>
      <c r="J2373">
        <v>5</v>
      </c>
      <c r="K2373">
        <v>36</v>
      </c>
      <c r="L2373">
        <v>4.3099999999999996</v>
      </c>
      <c r="M2373">
        <v>4.7</v>
      </c>
      <c r="N2373" t="s">
        <v>50</v>
      </c>
      <c r="O2373" t="s">
        <v>42</v>
      </c>
      <c r="P2373" t="s">
        <v>51</v>
      </c>
      <c r="Q2373">
        <v>248.1</v>
      </c>
      <c r="R2373">
        <v>12.4</v>
      </c>
      <c r="S2373">
        <v>235.7</v>
      </c>
      <c r="T2373">
        <v>15</v>
      </c>
      <c r="U2373">
        <v>250.7</v>
      </c>
      <c r="V2373">
        <v>29</v>
      </c>
      <c r="W2373">
        <v>7</v>
      </c>
      <c r="X2373" t="s">
        <v>35</v>
      </c>
      <c r="Y2373">
        <v>26.5</v>
      </c>
      <c r="Z2373">
        <v>62.46</v>
      </c>
      <c r="AA2373">
        <v>1</v>
      </c>
    </row>
    <row r="2374" spans="1:27" x14ac:dyDescent="0.25">
      <c r="A2374" t="s">
        <v>2453</v>
      </c>
      <c r="B2374" s="6">
        <v>45945</v>
      </c>
      <c r="C2374" t="s">
        <v>75</v>
      </c>
      <c r="D2374" t="s">
        <v>38</v>
      </c>
      <c r="E2374" t="s">
        <v>47</v>
      </c>
      <c r="F2374" t="s">
        <v>39</v>
      </c>
      <c r="G2374" t="s">
        <v>49</v>
      </c>
      <c r="H2374">
        <v>6</v>
      </c>
      <c r="I2374">
        <v>242.62</v>
      </c>
      <c r="J2374">
        <v>20</v>
      </c>
      <c r="K2374">
        <v>27</v>
      </c>
      <c r="L2374">
        <v>4.0199999999999996</v>
      </c>
      <c r="M2374">
        <v>3.2</v>
      </c>
      <c r="N2374" t="s">
        <v>50</v>
      </c>
      <c r="O2374" t="s">
        <v>42</v>
      </c>
      <c r="P2374" t="s">
        <v>51</v>
      </c>
      <c r="Q2374">
        <v>1455.72</v>
      </c>
      <c r="R2374">
        <v>291.14</v>
      </c>
      <c r="S2374">
        <v>1164.58</v>
      </c>
      <c r="T2374">
        <v>0</v>
      </c>
      <c r="U2374">
        <v>1164.58</v>
      </c>
      <c r="V2374">
        <v>44</v>
      </c>
      <c r="W2374">
        <v>0</v>
      </c>
      <c r="X2374" t="s">
        <v>44</v>
      </c>
      <c r="Y2374">
        <v>25.4</v>
      </c>
      <c r="Z2374">
        <v>295.8</v>
      </c>
      <c r="AA2374">
        <v>0</v>
      </c>
    </row>
    <row r="2375" spans="1:27" x14ac:dyDescent="0.25">
      <c r="A2375" t="s">
        <v>2454</v>
      </c>
      <c r="B2375" s="6">
        <v>45945</v>
      </c>
      <c r="C2375" t="s">
        <v>88</v>
      </c>
      <c r="D2375" t="s">
        <v>46</v>
      </c>
      <c r="E2375" t="s">
        <v>29</v>
      </c>
      <c r="F2375" t="s">
        <v>93</v>
      </c>
      <c r="G2375" t="s">
        <v>63</v>
      </c>
      <c r="H2375">
        <v>3</v>
      </c>
      <c r="I2375">
        <v>424.87</v>
      </c>
      <c r="J2375">
        <v>10</v>
      </c>
      <c r="K2375">
        <v>16</v>
      </c>
      <c r="L2375">
        <v>2.44</v>
      </c>
      <c r="M2375">
        <v>3</v>
      </c>
      <c r="N2375" t="s">
        <v>60</v>
      </c>
      <c r="O2375" t="s">
        <v>33</v>
      </c>
      <c r="P2375" t="s">
        <v>51</v>
      </c>
      <c r="Q2375">
        <v>1274.6099999999999</v>
      </c>
      <c r="R2375">
        <v>127.46</v>
      </c>
      <c r="S2375">
        <v>0</v>
      </c>
      <c r="T2375">
        <v>0</v>
      </c>
      <c r="U2375">
        <v>0</v>
      </c>
      <c r="V2375">
        <v>29</v>
      </c>
      <c r="W2375">
        <v>0</v>
      </c>
      <c r="X2375" t="s">
        <v>44</v>
      </c>
      <c r="Y2375">
        <v>19.100000000000001</v>
      </c>
      <c r="Z2375">
        <v>0</v>
      </c>
      <c r="AA2375">
        <v>0</v>
      </c>
    </row>
    <row r="2376" spans="1:27" x14ac:dyDescent="0.25">
      <c r="A2376" t="s">
        <v>2455</v>
      </c>
      <c r="B2376" s="6">
        <v>45945</v>
      </c>
      <c r="C2376" t="s">
        <v>84</v>
      </c>
      <c r="D2376" t="s">
        <v>38</v>
      </c>
      <c r="E2376" t="s">
        <v>29</v>
      </c>
      <c r="F2376" t="s">
        <v>39</v>
      </c>
      <c r="G2376" t="s">
        <v>144</v>
      </c>
      <c r="H2376">
        <v>2</v>
      </c>
      <c r="I2376">
        <v>406.85</v>
      </c>
      <c r="J2376">
        <v>10</v>
      </c>
      <c r="K2376">
        <v>30</v>
      </c>
      <c r="L2376">
        <v>1.1000000000000001</v>
      </c>
      <c r="M2376">
        <v>5</v>
      </c>
      <c r="N2376" t="s">
        <v>68</v>
      </c>
      <c r="O2376" t="s">
        <v>42</v>
      </c>
      <c r="P2376" t="s">
        <v>64</v>
      </c>
      <c r="Q2376">
        <v>813.7</v>
      </c>
      <c r="R2376">
        <v>81.37</v>
      </c>
      <c r="S2376">
        <v>732.33</v>
      </c>
      <c r="T2376">
        <v>0</v>
      </c>
      <c r="U2376">
        <v>732.33</v>
      </c>
      <c r="V2376">
        <v>33</v>
      </c>
      <c r="W2376">
        <v>0</v>
      </c>
      <c r="X2376" t="s">
        <v>44</v>
      </c>
      <c r="Y2376">
        <v>11.7</v>
      </c>
      <c r="Z2376">
        <v>85.68</v>
      </c>
      <c r="AA2376">
        <v>0</v>
      </c>
    </row>
    <row r="2377" spans="1:27" x14ac:dyDescent="0.25">
      <c r="A2377" t="s">
        <v>2456</v>
      </c>
      <c r="B2377" s="6">
        <v>45945</v>
      </c>
      <c r="C2377" t="s">
        <v>53</v>
      </c>
      <c r="D2377" t="s">
        <v>46</v>
      </c>
      <c r="E2377" t="s">
        <v>47</v>
      </c>
      <c r="F2377" t="s">
        <v>111</v>
      </c>
      <c r="G2377" t="s">
        <v>136</v>
      </c>
      <c r="H2377">
        <v>7</v>
      </c>
      <c r="I2377">
        <v>107.33</v>
      </c>
      <c r="J2377">
        <v>0</v>
      </c>
      <c r="K2377">
        <v>30</v>
      </c>
      <c r="L2377">
        <v>3.06</v>
      </c>
      <c r="M2377">
        <v>2.7</v>
      </c>
      <c r="N2377" t="s">
        <v>32</v>
      </c>
      <c r="O2377" t="s">
        <v>42</v>
      </c>
      <c r="P2377" t="s">
        <v>43</v>
      </c>
      <c r="Q2377">
        <v>751.31</v>
      </c>
      <c r="R2377">
        <v>0</v>
      </c>
      <c r="S2377">
        <v>751.31</v>
      </c>
      <c r="T2377">
        <v>0</v>
      </c>
      <c r="U2377">
        <v>751.31</v>
      </c>
      <c r="V2377">
        <v>27</v>
      </c>
      <c r="W2377">
        <v>3</v>
      </c>
      <c r="X2377" t="s">
        <v>44</v>
      </c>
      <c r="Y2377">
        <v>23.9</v>
      </c>
      <c r="Z2377">
        <v>179.56</v>
      </c>
      <c r="AA2377">
        <v>0</v>
      </c>
    </row>
    <row r="2378" spans="1:27" x14ac:dyDescent="0.25">
      <c r="A2378" t="s">
        <v>2457</v>
      </c>
      <c r="B2378" s="6">
        <v>45945</v>
      </c>
      <c r="C2378" t="s">
        <v>58</v>
      </c>
      <c r="D2378" t="s">
        <v>54</v>
      </c>
      <c r="E2378" t="s">
        <v>29</v>
      </c>
      <c r="F2378" t="s">
        <v>30</v>
      </c>
      <c r="G2378" t="s">
        <v>31</v>
      </c>
      <c r="H2378">
        <v>1</v>
      </c>
      <c r="I2378">
        <v>175.49</v>
      </c>
      <c r="J2378">
        <v>25</v>
      </c>
      <c r="K2378">
        <v>14</v>
      </c>
      <c r="L2378">
        <v>5.0599999999999996</v>
      </c>
      <c r="M2378">
        <v>5</v>
      </c>
      <c r="N2378" t="s">
        <v>50</v>
      </c>
      <c r="O2378" t="s">
        <v>42</v>
      </c>
      <c r="P2378" t="s">
        <v>34</v>
      </c>
      <c r="Q2378">
        <v>175.49</v>
      </c>
      <c r="R2378">
        <v>43.87</v>
      </c>
      <c r="S2378">
        <v>131.62</v>
      </c>
      <c r="T2378">
        <v>15</v>
      </c>
      <c r="U2378">
        <v>146.62</v>
      </c>
      <c r="V2378">
        <v>37</v>
      </c>
      <c r="W2378">
        <v>0</v>
      </c>
      <c r="X2378" t="s">
        <v>44</v>
      </c>
      <c r="Y2378">
        <v>30.6</v>
      </c>
      <c r="Z2378">
        <v>40.28</v>
      </c>
      <c r="AA2378">
        <v>0</v>
      </c>
    </row>
    <row r="2379" spans="1:27" x14ac:dyDescent="0.25">
      <c r="A2379" t="s">
        <v>2458</v>
      </c>
      <c r="B2379" s="6">
        <v>45945</v>
      </c>
      <c r="C2379" t="s">
        <v>88</v>
      </c>
      <c r="D2379" t="s">
        <v>54</v>
      </c>
      <c r="E2379" t="s">
        <v>29</v>
      </c>
      <c r="F2379" t="s">
        <v>30</v>
      </c>
      <c r="G2379" t="s">
        <v>67</v>
      </c>
      <c r="H2379">
        <v>7</v>
      </c>
      <c r="I2379">
        <v>254.81</v>
      </c>
      <c r="J2379">
        <v>15</v>
      </c>
      <c r="K2379">
        <v>41</v>
      </c>
      <c r="L2379">
        <v>7.2</v>
      </c>
      <c r="M2379">
        <v>4</v>
      </c>
      <c r="N2379" t="s">
        <v>32</v>
      </c>
      <c r="O2379" t="s">
        <v>42</v>
      </c>
      <c r="P2379" t="s">
        <v>34</v>
      </c>
      <c r="Q2379">
        <v>1783.67</v>
      </c>
      <c r="R2379">
        <v>267.55</v>
      </c>
      <c r="S2379">
        <v>1516.12</v>
      </c>
      <c r="T2379">
        <v>0</v>
      </c>
      <c r="U2379">
        <v>1516.12</v>
      </c>
      <c r="V2379">
        <v>31</v>
      </c>
      <c r="W2379">
        <v>10</v>
      </c>
      <c r="X2379" t="s">
        <v>35</v>
      </c>
      <c r="Y2379">
        <v>25.5</v>
      </c>
      <c r="Z2379">
        <v>386.61</v>
      </c>
      <c r="AA2379">
        <v>1</v>
      </c>
    </row>
    <row r="2380" spans="1:27" x14ac:dyDescent="0.25">
      <c r="A2380" t="s">
        <v>2459</v>
      </c>
      <c r="B2380" s="6">
        <v>45946</v>
      </c>
      <c r="C2380" t="s">
        <v>27</v>
      </c>
      <c r="D2380" t="s">
        <v>46</v>
      </c>
      <c r="E2380" t="s">
        <v>29</v>
      </c>
      <c r="F2380" t="s">
        <v>81</v>
      </c>
      <c r="G2380" t="s">
        <v>31</v>
      </c>
      <c r="H2380">
        <v>4</v>
      </c>
      <c r="I2380">
        <v>343.4</v>
      </c>
      <c r="J2380">
        <v>5</v>
      </c>
      <c r="K2380">
        <v>22</v>
      </c>
      <c r="L2380">
        <v>5.38</v>
      </c>
      <c r="M2380">
        <v>3</v>
      </c>
      <c r="N2380" t="s">
        <v>68</v>
      </c>
      <c r="O2380" t="s">
        <v>42</v>
      </c>
      <c r="P2380" t="s">
        <v>43</v>
      </c>
      <c r="Q2380">
        <v>1373.6</v>
      </c>
      <c r="R2380">
        <v>68.680000000000007</v>
      </c>
      <c r="S2380">
        <v>1304.92</v>
      </c>
      <c r="T2380">
        <v>0</v>
      </c>
      <c r="U2380">
        <v>1304.92</v>
      </c>
      <c r="V2380">
        <v>18</v>
      </c>
      <c r="W2380">
        <v>4</v>
      </c>
      <c r="X2380" t="s">
        <v>44</v>
      </c>
      <c r="Y2380">
        <v>8.6999999999999993</v>
      </c>
      <c r="Z2380">
        <v>113.53</v>
      </c>
      <c r="AA2380">
        <v>0</v>
      </c>
    </row>
    <row r="2381" spans="1:27" x14ac:dyDescent="0.25">
      <c r="A2381" t="s">
        <v>2460</v>
      </c>
      <c r="B2381" s="6">
        <v>45946</v>
      </c>
      <c r="C2381" t="s">
        <v>80</v>
      </c>
      <c r="D2381" t="s">
        <v>66</v>
      </c>
      <c r="E2381" t="s">
        <v>47</v>
      </c>
      <c r="F2381" t="s">
        <v>76</v>
      </c>
      <c r="G2381" t="s">
        <v>40</v>
      </c>
      <c r="H2381">
        <v>7</v>
      </c>
      <c r="I2381">
        <v>441.41</v>
      </c>
      <c r="J2381">
        <v>0</v>
      </c>
      <c r="K2381">
        <v>24</v>
      </c>
      <c r="L2381">
        <v>2.89</v>
      </c>
      <c r="M2381">
        <v>3.7</v>
      </c>
      <c r="N2381" t="s">
        <v>68</v>
      </c>
      <c r="O2381" t="s">
        <v>42</v>
      </c>
      <c r="P2381" t="s">
        <v>64</v>
      </c>
      <c r="Q2381">
        <v>3089.87</v>
      </c>
      <c r="R2381">
        <v>0</v>
      </c>
      <c r="S2381">
        <v>3089.87</v>
      </c>
      <c r="T2381">
        <v>0</v>
      </c>
      <c r="U2381">
        <v>3089.87</v>
      </c>
      <c r="V2381">
        <v>26</v>
      </c>
      <c r="W2381">
        <v>0</v>
      </c>
      <c r="X2381" t="s">
        <v>44</v>
      </c>
      <c r="Y2381">
        <v>14.7</v>
      </c>
      <c r="Z2381">
        <v>454.21</v>
      </c>
      <c r="AA2381">
        <v>0</v>
      </c>
    </row>
    <row r="2382" spans="1:27" x14ac:dyDescent="0.25">
      <c r="A2382" t="s">
        <v>2461</v>
      </c>
      <c r="B2382" s="6">
        <v>45946</v>
      </c>
      <c r="C2382" t="s">
        <v>84</v>
      </c>
      <c r="D2382" t="s">
        <v>28</v>
      </c>
      <c r="E2382" t="s">
        <v>29</v>
      </c>
      <c r="F2382" t="s">
        <v>76</v>
      </c>
      <c r="G2382" t="s">
        <v>100</v>
      </c>
      <c r="H2382">
        <v>1</v>
      </c>
      <c r="I2382">
        <v>233.74</v>
      </c>
      <c r="J2382">
        <v>25</v>
      </c>
      <c r="K2382">
        <v>30</v>
      </c>
      <c r="L2382">
        <v>5.95</v>
      </c>
      <c r="M2382">
        <v>4.7</v>
      </c>
      <c r="N2382" t="s">
        <v>68</v>
      </c>
      <c r="O2382" t="s">
        <v>42</v>
      </c>
      <c r="P2382" t="s">
        <v>56</v>
      </c>
      <c r="Q2382">
        <v>233.74</v>
      </c>
      <c r="R2382">
        <v>58.44</v>
      </c>
      <c r="S2382">
        <v>175.3</v>
      </c>
      <c r="T2382">
        <v>25</v>
      </c>
      <c r="U2382">
        <v>200.3</v>
      </c>
      <c r="V2382">
        <v>24</v>
      </c>
      <c r="W2382">
        <v>6</v>
      </c>
      <c r="X2382" t="s">
        <v>35</v>
      </c>
      <c r="Y2382">
        <v>10.199999999999999</v>
      </c>
      <c r="Z2382">
        <v>17.88</v>
      </c>
      <c r="AA2382">
        <v>1</v>
      </c>
    </row>
    <row r="2383" spans="1:27" x14ac:dyDescent="0.25">
      <c r="A2383" t="s">
        <v>2462</v>
      </c>
      <c r="B2383" s="6">
        <v>45946</v>
      </c>
      <c r="C2383" t="s">
        <v>84</v>
      </c>
      <c r="D2383" t="s">
        <v>54</v>
      </c>
      <c r="E2383" t="s">
        <v>29</v>
      </c>
      <c r="F2383" t="s">
        <v>30</v>
      </c>
      <c r="G2383" t="s">
        <v>117</v>
      </c>
      <c r="H2383">
        <v>3</v>
      </c>
      <c r="I2383">
        <v>304.95999999999998</v>
      </c>
      <c r="J2383">
        <v>10</v>
      </c>
      <c r="K2383">
        <v>34</v>
      </c>
      <c r="L2383">
        <v>7.85</v>
      </c>
      <c r="M2383">
        <v>4.2</v>
      </c>
      <c r="N2383" t="s">
        <v>50</v>
      </c>
      <c r="O2383" t="s">
        <v>42</v>
      </c>
      <c r="P2383" t="s">
        <v>43</v>
      </c>
      <c r="Q2383">
        <v>914.88</v>
      </c>
      <c r="R2383">
        <v>91.49</v>
      </c>
      <c r="S2383">
        <v>823.39</v>
      </c>
      <c r="T2383">
        <v>0</v>
      </c>
      <c r="U2383">
        <v>823.39</v>
      </c>
      <c r="V2383">
        <v>37</v>
      </c>
      <c r="W2383">
        <v>0</v>
      </c>
      <c r="X2383" t="s">
        <v>44</v>
      </c>
      <c r="Y2383">
        <v>24</v>
      </c>
      <c r="Z2383">
        <v>197.61</v>
      </c>
      <c r="AA2383">
        <v>0</v>
      </c>
    </row>
    <row r="2384" spans="1:27" x14ac:dyDescent="0.25">
      <c r="A2384" t="s">
        <v>2463</v>
      </c>
      <c r="B2384" s="6">
        <v>45946</v>
      </c>
      <c r="C2384" t="s">
        <v>58</v>
      </c>
      <c r="D2384" t="s">
        <v>66</v>
      </c>
      <c r="E2384" t="s">
        <v>29</v>
      </c>
      <c r="F2384" t="s">
        <v>93</v>
      </c>
      <c r="G2384" t="s">
        <v>117</v>
      </c>
      <c r="H2384">
        <v>6</v>
      </c>
      <c r="I2384">
        <v>388.99</v>
      </c>
      <c r="J2384">
        <v>20</v>
      </c>
      <c r="K2384">
        <v>20</v>
      </c>
      <c r="L2384">
        <v>6.68</v>
      </c>
      <c r="M2384">
        <v>4.4000000000000004</v>
      </c>
      <c r="N2384" t="s">
        <v>60</v>
      </c>
      <c r="O2384" t="s">
        <v>42</v>
      </c>
      <c r="P2384" t="s">
        <v>34</v>
      </c>
      <c r="Q2384">
        <v>2333.94</v>
      </c>
      <c r="R2384">
        <v>466.79</v>
      </c>
      <c r="S2384">
        <v>1867.15</v>
      </c>
      <c r="T2384">
        <v>0</v>
      </c>
      <c r="U2384">
        <v>1867.15</v>
      </c>
      <c r="V2384">
        <v>43</v>
      </c>
      <c r="W2384">
        <v>0</v>
      </c>
      <c r="X2384" t="s">
        <v>44</v>
      </c>
      <c r="Y2384">
        <v>12.4</v>
      </c>
      <c r="Z2384">
        <v>231.53</v>
      </c>
      <c r="AA2384">
        <v>0</v>
      </c>
    </row>
    <row r="2385" spans="1:27" x14ac:dyDescent="0.25">
      <c r="A2385" t="s">
        <v>2464</v>
      </c>
      <c r="B2385" s="6">
        <v>45946</v>
      </c>
      <c r="C2385" t="s">
        <v>53</v>
      </c>
      <c r="D2385" t="s">
        <v>28</v>
      </c>
      <c r="E2385" t="s">
        <v>47</v>
      </c>
      <c r="F2385" t="s">
        <v>39</v>
      </c>
      <c r="G2385" t="s">
        <v>82</v>
      </c>
      <c r="H2385">
        <v>6</v>
      </c>
      <c r="I2385">
        <v>32.81</v>
      </c>
      <c r="J2385">
        <v>5</v>
      </c>
      <c r="K2385">
        <v>29</v>
      </c>
      <c r="L2385">
        <v>1.66</v>
      </c>
      <c r="M2385">
        <v>4.0999999999999996</v>
      </c>
      <c r="N2385" t="s">
        <v>50</v>
      </c>
      <c r="O2385" t="s">
        <v>42</v>
      </c>
      <c r="P2385" t="s">
        <v>51</v>
      </c>
      <c r="Q2385">
        <v>196.86</v>
      </c>
      <c r="R2385">
        <v>9.84</v>
      </c>
      <c r="S2385">
        <v>187.02</v>
      </c>
      <c r="T2385">
        <v>20</v>
      </c>
      <c r="U2385">
        <v>207.02</v>
      </c>
      <c r="V2385">
        <v>43</v>
      </c>
      <c r="W2385">
        <v>0</v>
      </c>
      <c r="X2385" t="s">
        <v>44</v>
      </c>
      <c r="Y2385">
        <v>25.9</v>
      </c>
      <c r="Z2385">
        <v>48.44</v>
      </c>
      <c r="AA2385">
        <v>0</v>
      </c>
    </row>
    <row r="2386" spans="1:27" x14ac:dyDescent="0.25">
      <c r="A2386" t="s">
        <v>2465</v>
      </c>
      <c r="B2386" s="6">
        <v>45946</v>
      </c>
      <c r="C2386" t="s">
        <v>75</v>
      </c>
      <c r="D2386" t="s">
        <v>28</v>
      </c>
      <c r="E2386" t="s">
        <v>29</v>
      </c>
      <c r="F2386" t="s">
        <v>111</v>
      </c>
      <c r="G2386" t="s">
        <v>100</v>
      </c>
      <c r="H2386">
        <v>7</v>
      </c>
      <c r="I2386">
        <v>435.77</v>
      </c>
      <c r="J2386">
        <v>25</v>
      </c>
      <c r="K2386">
        <v>20</v>
      </c>
      <c r="L2386">
        <v>5.27</v>
      </c>
      <c r="M2386">
        <v>3.7</v>
      </c>
      <c r="N2386" t="s">
        <v>41</v>
      </c>
      <c r="O2386" t="s">
        <v>42</v>
      </c>
      <c r="P2386" t="s">
        <v>64</v>
      </c>
      <c r="Q2386">
        <v>3050.39</v>
      </c>
      <c r="R2386">
        <v>762.6</v>
      </c>
      <c r="S2386">
        <v>2287.79</v>
      </c>
      <c r="T2386">
        <v>0</v>
      </c>
      <c r="U2386">
        <v>2287.79</v>
      </c>
      <c r="V2386">
        <v>35</v>
      </c>
      <c r="W2386">
        <v>0</v>
      </c>
      <c r="X2386" t="s">
        <v>44</v>
      </c>
      <c r="Y2386">
        <v>25.6</v>
      </c>
      <c r="Z2386">
        <v>585.66999999999996</v>
      </c>
      <c r="AA2386">
        <v>0</v>
      </c>
    </row>
    <row r="2387" spans="1:27" x14ac:dyDescent="0.25">
      <c r="A2387" t="s">
        <v>2466</v>
      </c>
      <c r="B2387" s="6">
        <v>45946</v>
      </c>
      <c r="C2387" t="s">
        <v>75</v>
      </c>
      <c r="D2387" t="s">
        <v>54</v>
      </c>
      <c r="E2387" t="s">
        <v>47</v>
      </c>
      <c r="F2387" t="s">
        <v>39</v>
      </c>
      <c r="G2387" t="s">
        <v>40</v>
      </c>
      <c r="H2387">
        <v>3</v>
      </c>
      <c r="I2387">
        <v>167.54</v>
      </c>
      <c r="J2387">
        <v>10</v>
      </c>
      <c r="K2387">
        <v>37</v>
      </c>
      <c r="L2387">
        <v>6.1</v>
      </c>
      <c r="M2387">
        <v>4</v>
      </c>
      <c r="N2387" t="s">
        <v>60</v>
      </c>
      <c r="O2387" t="s">
        <v>42</v>
      </c>
      <c r="P2387" t="s">
        <v>34</v>
      </c>
      <c r="Q2387">
        <v>502.62</v>
      </c>
      <c r="R2387">
        <v>50.26</v>
      </c>
      <c r="S2387">
        <v>452.36</v>
      </c>
      <c r="T2387">
        <v>0</v>
      </c>
      <c r="U2387">
        <v>452.36</v>
      </c>
      <c r="V2387">
        <v>39</v>
      </c>
      <c r="W2387">
        <v>0</v>
      </c>
      <c r="X2387" t="s">
        <v>44</v>
      </c>
      <c r="Y2387">
        <v>9.5</v>
      </c>
      <c r="Z2387">
        <v>42.97</v>
      </c>
      <c r="AA2387">
        <v>0</v>
      </c>
    </row>
    <row r="2388" spans="1:27" x14ac:dyDescent="0.25">
      <c r="A2388" t="s">
        <v>2467</v>
      </c>
      <c r="B2388" s="6">
        <v>45946</v>
      </c>
      <c r="C2388" t="s">
        <v>88</v>
      </c>
      <c r="D2388" t="s">
        <v>38</v>
      </c>
      <c r="E2388" t="s">
        <v>29</v>
      </c>
      <c r="F2388" t="s">
        <v>73</v>
      </c>
      <c r="G2388" t="s">
        <v>82</v>
      </c>
      <c r="H2388">
        <v>1</v>
      </c>
      <c r="I2388">
        <v>413.9</v>
      </c>
      <c r="J2388">
        <v>20</v>
      </c>
      <c r="K2388">
        <v>20</v>
      </c>
      <c r="L2388">
        <v>1.23</v>
      </c>
      <c r="M2388">
        <v>5</v>
      </c>
      <c r="N2388" t="s">
        <v>41</v>
      </c>
      <c r="O2388" t="s">
        <v>42</v>
      </c>
      <c r="P2388" t="s">
        <v>34</v>
      </c>
      <c r="Q2388">
        <v>413.9</v>
      </c>
      <c r="R2388">
        <v>82.78</v>
      </c>
      <c r="S2388">
        <v>331.12</v>
      </c>
      <c r="T2388">
        <v>0</v>
      </c>
      <c r="U2388">
        <v>331.12</v>
      </c>
      <c r="V2388">
        <v>21</v>
      </c>
      <c r="W2388">
        <v>0</v>
      </c>
      <c r="X2388" t="s">
        <v>44</v>
      </c>
      <c r="Y2388">
        <v>31</v>
      </c>
      <c r="Z2388">
        <v>102.65</v>
      </c>
      <c r="AA2388">
        <v>0</v>
      </c>
    </row>
    <row r="2389" spans="1:27" x14ac:dyDescent="0.25">
      <c r="A2389" t="s">
        <v>2468</v>
      </c>
      <c r="B2389" s="6">
        <v>45946</v>
      </c>
      <c r="C2389" t="s">
        <v>53</v>
      </c>
      <c r="D2389" t="s">
        <v>28</v>
      </c>
      <c r="E2389" t="s">
        <v>29</v>
      </c>
      <c r="F2389" t="s">
        <v>86</v>
      </c>
      <c r="G2389" t="s">
        <v>119</v>
      </c>
      <c r="H2389">
        <v>6</v>
      </c>
      <c r="I2389">
        <v>295.83</v>
      </c>
      <c r="J2389">
        <v>5</v>
      </c>
      <c r="K2389">
        <v>22</v>
      </c>
      <c r="L2389">
        <v>4.57</v>
      </c>
      <c r="M2389">
        <v>4.5999999999999996</v>
      </c>
      <c r="N2389" t="s">
        <v>41</v>
      </c>
      <c r="O2389" t="s">
        <v>42</v>
      </c>
      <c r="P2389" t="s">
        <v>51</v>
      </c>
      <c r="Q2389">
        <v>1774.98</v>
      </c>
      <c r="R2389">
        <v>88.75</v>
      </c>
      <c r="S2389">
        <v>1686.23</v>
      </c>
      <c r="T2389">
        <v>0</v>
      </c>
      <c r="U2389">
        <v>1686.23</v>
      </c>
      <c r="V2389">
        <v>39</v>
      </c>
      <c r="W2389">
        <v>0</v>
      </c>
      <c r="X2389" t="s">
        <v>44</v>
      </c>
      <c r="Y2389">
        <v>30.4</v>
      </c>
      <c r="Z2389">
        <v>512.61</v>
      </c>
      <c r="AA2389">
        <v>0</v>
      </c>
    </row>
    <row r="2390" spans="1:27" x14ac:dyDescent="0.25">
      <c r="A2390" t="s">
        <v>2469</v>
      </c>
      <c r="B2390" s="6">
        <v>45946</v>
      </c>
      <c r="C2390" t="s">
        <v>88</v>
      </c>
      <c r="D2390" t="s">
        <v>46</v>
      </c>
      <c r="E2390" t="s">
        <v>47</v>
      </c>
      <c r="F2390" t="s">
        <v>48</v>
      </c>
      <c r="G2390" t="s">
        <v>100</v>
      </c>
      <c r="H2390">
        <v>1</v>
      </c>
      <c r="I2390">
        <v>41.83</v>
      </c>
      <c r="J2390">
        <v>20</v>
      </c>
      <c r="K2390">
        <v>30</v>
      </c>
      <c r="L2390">
        <v>5.41</v>
      </c>
      <c r="M2390">
        <v>3.6</v>
      </c>
      <c r="N2390" t="s">
        <v>50</v>
      </c>
      <c r="O2390" t="s">
        <v>42</v>
      </c>
      <c r="P2390" t="s">
        <v>51</v>
      </c>
      <c r="Q2390">
        <v>41.83</v>
      </c>
      <c r="R2390">
        <v>8.3699999999999992</v>
      </c>
      <c r="S2390">
        <v>33.46</v>
      </c>
      <c r="T2390">
        <v>20</v>
      </c>
      <c r="U2390">
        <v>53.46</v>
      </c>
      <c r="V2390">
        <v>20</v>
      </c>
      <c r="W2390">
        <v>10</v>
      </c>
      <c r="X2390" t="s">
        <v>35</v>
      </c>
      <c r="Y2390">
        <v>17</v>
      </c>
      <c r="Z2390">
        <v>5.69</v>
      </c>
      <c r="AA2390">
        <v>1</v>
      </c>
    </row>
    <row r="2391" spans="1:27" x14ac:dyDescent="0.25">
      <c r="A2391" t="s">
        <v>2470</v>
      </c>
      <c r="B2391" s="6">
        <v>45946</v>
      </c>
      <c r="C2391" t="s">
        <v>80</v>
      </c>
      <c r="D2391" t="s">
        <v>54</v>
      </c>
      <c r="E2391" t="s">
        <v>29</v>
      </c>
      <c r="F2391" t="s">
        <v>76</v>
      </c>
      <c r="G2391" t="s">
        <v>49</v>
      </c>
      <c r="H2391">
        <v>2</v>
      </c>
      <c r="I2391">
        <v>329.84</v>
      </c>
      <c r="J2391">
        <v>5</v>
      </c>
      <c r="K2391">
        <v>34</v>
      </c>
      <c r="L2391">
        <v>4.2699999999999996</v>
      </c>
      <c r="M2391">
        <v>4.5</v>
      </c>
      <c r="N2391" t="s">
        <v>41</v>
      </c>
      <c r="O2391" t="s">
        <v>33</v>
      </c>
      <c r="P2391" t="s">
        <v>43</v>
      </c>
      <c r="Q2391">
        <v>659.68</v>
      </c>
      <c r="R2391">
        <v>32.979999999999997</v>
      </c>
      <c r="S2391">
        <v>0</v>
      </c>
      <c r="T2391">
        <v>0</v>
      </c>
      <c r="U2391">
        <v>0</v>
      </c>
      <c r="V2391">
        <v>32</v>
      </c>
      <c r="W2391">
        <v>2</v>
      </c>
      <c r="X2391" t="s">
        <v>44</v>
      </c>
      <c r="Y2391">
        <v>28.8</v>
      </c>
      <c r="Z2391">
        <v>0</v>
      </c>
      <c r="AA2391">
        <v>0</v>
      </c>
    </row>
    <row r="2392" spans="1:27" x14ac:dyDescent="0.25">
      <c r="A2392" t="s">
        <v>2471</v>
      </c>
      <c r="B2392" s="6">
        <v>45946</v>
      </c>
      <c r="C2392" t="s">
        <v>84</v>
      </c>
      <c r="D2392" t="s">
        <v>46</v>
      </c>
      <c r="E2392" t="s">
        <v>29</v>
      </c>
      <c r="F2392" t="s">
        <v>73</v>
      </c>
      <c r="G2392" t="s">
        <v>55</v>
      </c>
      <c r="H2392">
        <v>7</v>
      </c>
      <c r="I2392">
        <v>213.18</v>
      </c>
      <c r="J2392">
        <v>5</v>
      </c>
      <c r="K2392">
        <v>27</v>
      </c>
      <c r="L2392">
        <v>6.65</v>
      </c>
      <c r="M2392">
        <v>5</v>
      </c>
      <c r="N2392" t="s">
        <v>50</v>
      </c>
      <c r="O2392" t="s">
        <v>42</v>
      </c>
      <c r="P2392" t="s">
        <v>34</v>
      </c>
      <c r="Q2392">
        <v>1492.26</v>
      </c>
      <c r="R2392">
        <v>74.61</v>
      </c>
      <c r="S2392">
        <v>1417.65</v>
      </c>
      <c r="T2392">
        <v>0</v>
      </c>
      <c r="U2392">
        <v>1417.65</v>
      </c>
      <c r="V2392">
        <v>26</v>
      </c>
      <c r="W2392">
        <v>1</v>
      </c>
      <c r="X2392" t="s">
        <v>44</v>
      </c>
      <c r="Y2392">
        <v>23.2</v>
      </c>
      <c r="Z2392">
        <v>328.89</v>
      </c>
      <c r="AA2392">
        <v>0</v>
      </c>
    </row>
    <row r="2393" spans="1:27" x14ac:dyDescent="0.25">
      <c r="A2393" t="s">
        <v>2472</v>
      </c>
      <c r="B2393" s="6">
        <v>45946</v>
      </c>
      <c r="C2393" t="s">
        <v>88</v>
      </c>
      <c r="D2393" t="s">
        <v>66</v>
      </c>
      <c r="E2393" t="s">
        <v>47</v>
      </c>
      <c r="F2393" t="s">
        <v>59</v>
      </c>
      <c r="G2393" t="s">
        <v>70</v>
      </c>
      <c r="H2393">
        <v>5</v>
      </c>
      <c r="I2393">
        <v>477.33</v>
      </c>
      <c r="J2393">
        <v>5</v>
      </c>
      <c r="K2393">
        <v>24</v>
      </c>
      <c r="L2393">
        <v>3.63</v>
      </c>
      <c r="M2393">
        <v>3.1</v>
      </c>
      <c r="N2393" t="s">
        <v>41</v>
      </c>
      <c r="O2393" t="s">
        <v>42</v>
      </c>
      <c r="P2393" t="s">
        <v>34</v>
      </c>
      <c r="Q2393">
        <v>2386.65</v>
      </c>
      <c r="R2393">
        <v>119.33</v>
      </c>
      <c r="S2393">
        <v>2267.3200000000002</v>
      </c>
      <c r="T2393">
        <v>0</v>
      </c>
      <c r="U2393">
        <v>2267.3200000000002</v>
      </c>
      <c r="V2393">
        <v>33</v>
      </c>
      <c r="W2393">
        <v>0</v>
      </c>
      <c r="X2393" t="s">
        <v>44</v>
      </c>
      <c r="Y2393">
        <v>13.4</v>
      </c>
      <c r="Z2393">
        <v>303.82</v>
      </c>
      <c r="AA2393">
        <v>0</v>
      </c>
    </row>
    <row r="2394" spans="1:27" x14ac:dyDescent="0.25">
      <c r="A2394" t="s">
        <v>2473</v>
      </c>
      <c r="B2394" s="6">
        <v>45947</v>
      </c>
      <c r="C2394" t="s">
        <v>84</v>
      </c>
      <c r="D2394" t="s">
        <v>66</v>
      </c>
      <c r="E2394" t="s">
        <v>29</v>
      </c>
      <c r="F2394" t="s">
        <v>73</v>
      </c>
      <c r="G2394" t="s">
        <v>63</v>
      </c>
      <c r="H2394">
        <v>6</v>
      </c>
      <c r="I2394">
        <v>454.86</v>
      </c>
      <c r="J2394">
        <v>5</v>
      </c>
      <c r="K2394">
        <v>22</v>
      </c>
      <c r="L2394">
        <v>2.2000000000000002</v>
      </c>
      <c r="M2394">
        <v>4.5</v>
      </c>
      <c r="N2394" t="s">
        <v>32</v>
      </c>
      <c r="O2394" t="s">
        <v>42</v>
      </c>
      <c r="P2394" t="s">
        <v>51</v>
      </c>
      <c r="Q2394">
        <v>2729.16</v>
      </c>
      <c r="R2394">
        <v>136.46</v>
      </c>
      <c r="S2394">
        <v>2592.6999999999998</v>
      </c>
      <c r="T2394">
        <v>0</v>
      </c>
      <c r="U2394">
        <v>2592.6999999999998</v>
      </c>
      <c r="V2394">
        <v>29</v>
      </c>
      <c r="W2394">
        <v>0</v>
      </c>
      <c r="X2394" t="s">
        <v>44</v>
      </c>
      <c r="Y2394">
        <v>22</v>
      </c>
      <c r="Z2394">
        <v>570.39</v>
      </c>
      <c r="AA2394">
        <v>0</v>
      </c>
    </row>
    <row r="2395" spans="1:27" x14ac:dyDescent="0.25">
      <c r="A2395" t="s">
        <v>2474</v>
      </c>
      <c r="B2395" s="6">
        <v>45947</v>
      </c>
      <c r="C2395" t="s">
        <v>58</v>
      </c>
      <c r="D2395" t="s">
        <v>46</v>
      </c>
      <c r="E2395" t="s">
        <v>29</v>
      </c>
      <c r="F2395" t="s">
        <v>76</v>
      </c>
      <c r="G2395" t="s">
        <v>55</v>
      </c>
      <c r="H2395">
        <v>3</v>
      </c>
      <c r="I2395">
        <v>193.56</v>
      </c>
      <c r="J2395">
        <v>25</v>
      </c>
      <c r="K2395">
        <v>38</v>
      </c>
      <c r="L2395">
        <v>4.49</v>
      </c>
      <c r="M2395">
        <v>3.9</v>
      </c>
      <c r="N2395" t="s">
        <v>32</v>
      </c>
      <c r="O2395" t="s">
        <v>42</v>
      </c>
      <c r="P2395" t="s">
        <v>51</v>
      </c>
      <c r="Q2395">
        <v>580.67999999999995</v>
      </c>
      <c r="R2395">
        <v>145.16999999999999</v>
      </c>
      <c r="S2395">
        <v>435.51</v>
      </c>
      <c r="T2395">
        <v>0</v>
      </c>
      <c r="U2395">
        <v>435.51</v>
      </c>
      <c r="V2395">
        <v>30</v>
      </c>
      <c r="W2395">
        <v>8</v>
      </c>
      <c r="X2395" t="s">
        <v>35</v>
      </c>
      <c r="Y2395">
        <v>23.4</v>
      </c>
      <c r="Z2395">
        <v>101.91</v>
      </c>
      <c r="AA2395">
        <v>1</v>
      </c>
    </row>
    <row r="2396" spans="1:27" x14ac:dyDescent="0.25">
      <c r="A2396" t="s">
        <v>2475</v>
      </c>
      <c r="B2396" s="6">
        <v>45947</v>
      </c>
      <c r="C2396" t="s">
        <v>84</v>
      </c>
      <c r="D2396" t="s">
        <v>66</v>
      </c>
      <c r="E2396" t="s">
        <v>47</v>
      </c>
      <c r="F2396" t="s">
        <v>86</v>
      </c>
      <c r="G2396" t="s">
        <v>49</v>
      </c>
      <c r="H2396">
        <v>7</v>
      </c>
      <c r="I2396">
        <v>440.27</v>
      </c>
      <c r="J2396">
        <v>15</v>
      </c>
      <c r="K2396">
        <v>16</v>
      </c>
      <c r="L2396">
        <v>3.32</v>
      </c>
      <c r="M2396">
        <v>4.2</v>
      </c>
      <c r="N2396" t="s">
        <v>41</v>
      </c>
      <c r="O2396" t="s">
        <v>42</v>
      </c>
      <c r="P2396" t="s">
        <v>34</v>
      </c>
      <c r="Q2396">
        <v>3081.89</v>
      </c>
      <c r="R2396">
        <v>462.28</v>
      </c>
      <c r="S2396">
        <v>2619.61</v>
      </c>
      <c r="T2396">
        <v>0</v>
      </c>
      <c r="U2396">
        <v>2619.61</v>
      </c>
      <c r="V2396">
        <v>42</v>
      </c>
      <c r="W2396">
        <v>0</v>
      </c>
      <c r="X2396" t="s">
        <v>44</v>
      </c>
      <c r="Y2396">
        <v>22.5</v>
      </c>
      <c r="Z2396">
        <v>589.41</v>
      </c>
      <c r="AA2396">
        <v>0</v>
      </c>
    </row>
    <row r="2397" spans="1:27" x14ac:dyDescent="0.25">
      <c r="A2397" t="s">
        <v>2476</v>
      </c>
      <c r="B2397" s="6">
        <v>45947</v>
      </c>
      <c r="C2397" t="s">
        <v>75</v>
      </c>
      <c r="D2397" t="s">
        <v>28</v>
      </c>
      <c r="E2397" t="s">
        <v>29</v>
      </c>
      <c r="F2397" t="s">
        <v>81</v>
      </c>
      <c r="G2397" t="s">
        <v>117</v>
      </c>
      <c r="H2397">
        <v>5</v>
      </c>
      <c r="I2397">
        <v>95.58</v>
      </c>
      <c r="J2397">
        <v>15</v>
      </c>
      <c r="K2397">
        <v>21</v>
      </c>
      <c r="L2397">
        <v>6.56</v>
      </c>
      <c r="M2397">
        <v>3.8</v>
      </c>
      <c r="N2397" t="s">
        <v>50</v>
      </c>
      <c r="O2397" t="s">
        <v>42</v>
      </c>
      <c r="P2397" t="s">
        <v>56</v>
      </c>
      <c r="Q2397">
        <v>477.9</v>
      </c>
      <c r="R2397">
        <v>71.680000000000007</v>
      </c>
      <c r="S2397">
        <v>406.22</v>
      </c>
      <c r="T2397">
        <v>0</v>
      </c>
      <c r="U2397">
        <v>406.22</v>
      </c>
      <c r="V2397">
        <v>43</v>
      </c>
      <c r="W2397">
        <v>0</v>
      </c>
      <c r="X2397" t="s">
        <v>44</v>
      </c>
      <c r="Y2397">
        <v>19.7</v>
      </c>
      <c r="Z2397">
        <v>80.03</v>
      </c>
      <c r="AA2397">
        <v>0</v>
      </c>
    </row>
    <row r="2398" spans="1:27" x14ac:dyDescent="0.25">
      <c r="A2398" t="s">
        <v>2477</v>
      </c>
      <c r="B2398" s="6">
        <v>45947</v>
      </c>
      <c r="C2398" t="s">
        <v>58</v>
      </c>
      <c r="D2398" t="s">
        <v>38</v>
      </c>
      <c r="E2398" t="s">
        <v>47</v>
      </c>
      <c r="F2398" t="s">
        <v>48</v>
      </c>
      <c r="G2398" t="s">
        <v>63</v>
      </c>
      <c r="H2398">
        <v>4</v>
      </c>
      <c r="I2398">
        <v>203.86</v>
      </c>
      <c r="J2398">
        <v>20</v>
      </c>
      <c r="K2398">
        <v>44</v>
      </c>
      <c r="L2398">
        <v>6.64</v>
      </c>
      <c r="M2398">
        <v>3.8</v>
      </c>
      <c r="N2398" t="s">
        <v>50</v>
      </c>
      <c r="O2398" t="s">
        <v>42</v>
      </c>
      <c r="P2398" t="s">
        <v>43</v>
      </c>
      <c r="Q2398">
        <v>815.44</v>
      </c>
      <c r="R2398">
        <v>163.09</v>
      </c>
      <c r="S2398">
        <v>652.35</v>
      </c>
      <c r="T2398">
        <v>0</v>
      </c>
      <c r="U2398">
        <v>652.35</v>
      </c>
      <c r="V2398">
        <v>29</v>
      </c>
      <c r="W2398">
        <v>15</v>
      </c>
      <c r="X2398" t="s">
        <v>35</v>
      </c>
      <c r="Y2398">
        <v>29.5</v>
      </c>
      <c r="Z2398">
        <v>192.44</v>
      </c>
      <c r="AA2398">
        <v>1</v>
      </c>
    </row>
    <row r="2399" spans="1:27" x14ac:dyDescent="0.25">
      <c r="A2399" t="s">
        <v>2478</v>
      </c>
      <c r="B2399" s="6">
        <v>45948</v>
      </c>
      <c r="C2399" t="s">
        <v>75</v>
      </c>
      <c r="D2399" t="s">
        <v>38</v>
      </c>
      <c r="E2399" t="s">
        <v>47</v>
      </c>
      <c r="F2399" t="s">
        <v>59</v>
      </c>
      <c r="G2399" t="s">
        <v>119</v>
      </c>
      <c r="H2399">
        <v>2</v>
      </c>
      <c r="I2399">
        <v>28.09</v>
      </c>
      <c r="J2399">
        <v>25</v>
      </c>
      <c r="K2399">
        <v>27</v>
      </c>
      <c r="L2399">
        <v>4.2699999999999996</v>
      </c>
      <c r="M2399">
        <v>4.5</v>
      </c>
      <c r="N2399" t="s">
        <v>60</v>
      </c>
      <c r="O2399" t="s">
        <v>42</v>
      </c>
      <c r="P2399" t="s">
        <v>34</v>
      </c>
      <c r="Q2399">
        <v>56.18</v>
      </c>
      <c r="R2399">
        <v>14.04</v>
      </c>
      <c r="S2399">
        <v>42.14</v>
      </c>
      <c r="T2399">
        <v>25</v>
      </c>
      <c r="U2399">
        <v>67.14</v>
      </c>
      <c r="V2399">
        <v>19</v>
      </c>
      <c r="W2399">
        <v>8</v>
      </c>
      <c r="X2399" t="s">
        <v>35</v>
      </c>
      <c r="Y2399">
        <v>17.8</v>
      </c>
      <c r="Z2399">
        <v>7.5</v>
      </c>
      <c r="AA2399">
        <v>1</v>
      </c>
    </row>
    <row r="2400" spans="1:27" x14ac:dyDescent="0.25">
      <c r="A2400" t="s">
        <v>2479</v>
      </c>
      <c r="B2400" s="6">
        <v>45948</v>
      </c>
      <c r="C2400" t="s">
        <v>58</v>
      </c>
      <c r="D2400" t="s">
        <v>66</v>
      </c>
      <c r="E2400" t="s">
        <v>47</v>
      </c>
      <c r="F2400" t="s">
        <v>76</v>
      </c>
      <c r="G2400" t="s">
        <v>119</v>
      </c>
      <c r="H2400">
        <v>6</v>
      </c>
      <c r="I2400">
        <v>136.63999999999999</v>
      </c>
      <c r="J2400">
        <v>25</v>
      </c>
      <c r="K2400">
        <v>31</v>
      </c>
      <c r="L2400">
        <v>2.84</v>
      </c>
      <c r="M2400">
        <v>4.7</v>
      </c>
      <c r="N2400" t="s">
        <v>68</v>
      </c>
      <c r="O2400" t="s">
        <v>42</v>
      </c>
      <c r="P2400" t="s">
        <v>51</v>
      </c>
      <c r="Q2400">
        <v>819.84</v>
      </c>
      <c r="R2400">
        <v>204.96</v>
      </c>
      <c r="S2400">
        <v>614.88</v>
      </c>
      <c r="T2400">
        <v>0</v>
      </c>
      <c r="U2400">
        <v>614.88</v>
      </c>
      <c r="V2400">
        <v>27</v>
      </c>
      <c r="W2400">
        <v>4</v>
      </c>
      <c r="X2400" t="s">
        <v>44</v>
      </c>
      <c r="Y2400">
        <v>11.1</v>
      </c>
      <c r="Z2400">
        <v>68.25</v>
      </c>
      <c r="AA2400">
        <v>0</v>
      </c>
    </row>
    <row r="2401" spans="1:27" x14ac:dyDescent="0.25">
      <c r="A2401" t="s">
        <v>2480</v>
      </c>
      <c r="B2401" s="6">
        <v>45948</v>
      </c>
      <c r="C2401" t="s">
        <v>58</v>
      </c>
      <c r="D2401" t="s">
        <v>66</v>
      </c>
      <c r="E2401" t="s">
        <v>47</v>
      </c>
      <c r="F2401" t="s">
        <v>48</v>
      </c>
      <c r="G2401" t="s">
        <v>55</v>
      </c>
      <c r="H2401">
        <v>6</v>
      </c>
      <c r="I2401">
        <v>376.2</v>
      </c>
      <c r="J2401">
        <v>15</v>
      </c>
      <c r="K2401">
        <v>27</v>
      </c>
      <c r="L2401">
        <v>3.11</v>
      </c>
      <c r="M2401">
        <v>4.7</v>
      </c>
      <c r="N2401" t="s">
        <v>68</v>
      </c>
      <c r="O2401" t="s">
        <v>42</v>
      </c>
      <c r="P2401" t="s">
        <v>43</v>
      </c>
      <c r="Q2401">
        <v>2257.1999999999998</v>
      </c>
      <c r="R2401">
        <v>338.58</v>
      </c>
      <c r="S2401">
        <v>1918.62</v>
      </c>
      <c r="T2401">
        <v>0</v>
      </c>
      <c r="U2401">
        <v>1918.62</v>
      </c>
      <c r="V2401">
        <v>15</v>
      </c>
      <c r="W2401">
        <v>12</v>
      </c>
      <c r="X2401" t="s">
        <v>35</v>
      </c>
      <c r="Y2401">
        <v>24.9</v>
      </c>
      <c r="Z2401">
        <v>477.74</v>
      </c>
      <c r="AA2401">
        <v>1</v>
      </c>
    </row>
    <row r="2402" spans="1:27" x14ac:dyDescent="0.25">
      <c r="A2402" t="s">
        <v>2481</v>
      </c>
      <c r="B2402" s="6">
        <v>45948</v>
      </c>
      <c r="C2402" t="s">
        <v>37</v>
      </c>
      <c r="D2402" t="s">
        <v>28</v>
      </c>
      <c r="E2402" t="s">
        <v>47</v>
      </c>
      <c r="F2402" t="s">
        <v>86</v>
      </c>
      <c r="G2402" t="s">
        <v>49</v>
      </c>
      <c r="H2402">
        <v>7</v>
      </c>
      <c r="I2402">
        <v>48.98</v>
      </c>
      <c r="J2402">
        <v>15</v>
      </c>
      <c r="K2402">
        <v>24</v>
      </c>
      <c r="L2402">
        <v>2.86</v>
      </c>
      <c r="M2402">
        <v>4.4000000000000004</v>
      </c>
      <c r="N2402" t="s">
        <v>60</v>
      </c>
      <c r="O2402" t="s">
        <v>42</v>
      </c>
      <c r="P2402" t="s">
        <v>56</v>
      </c>
      <c r="Q2402">
        <v>342.86</v>
      </c>
      <c r="R2402">
        <v>51.43</v>
      </c>
      <c r="S2402">
        <v>291.43</v>
      </c>
      <c r="T2402">
        <v>25</v>
      </c>
      <c r="U2402">
        <v>316.43</v>
      </c>
      <c r="V2402">
        <v>28</v>
      </c>
      <c r="W2402">
        <v>0</v>
      </c>
      <c r="X2402" t="s">
        <v>44</v>
      </c>
      <c r="Y2402">
        <v>10.5</v>
      </c>
      <c r="Z2402">
        <v>30.6</v>
      </c>
      <c r="AA2402">
        <v>0</v>
      </c>
    </row>
    <row r="2403" spans="1:27" x14ac:dyDescent="0.25">
      <c r="A2403" t="s">
        <v>2482</v>
      </c>
      <c r="B2403" s="6">
        <v>45948</v>
      </c>
      <c r="C2403" t="s">
        <v>80</v>
      </c>
      <c r="D2403" t="s">
        <v>54</v>
      </c>
      <c r="E2403" t="s">
        <v>47</v>
      </c>
      <c r="F2403" t="s">
        <v>111</v>
      </c>
      <c r="G2403" t="s">
        <v>55</v>
      </c>
      <c r="H2403">
        <v>6</v>
      </c>
      <c r="I2403">
        <v>227.15</v>
      </c>
      <c r="J2403">
        <v>0</v>
      </c>
      <c r="K2403">
        <v>29</v>
      </c>
      <c r="L2403">
        <v>5.74</v>
      </c>
      <c r="M2403">
        <v>3.8</v>
      </c>
      <c r="N2403" t="s">
        <v>50</v>
      </c>
      <c r="O2403" t="s">
        <v>42</v>
      </c>
      <c r="P2403" t="s">
        <v>64</v>
      </c>
      <c r="Q2403">
        <v>1362.9</v>
      </c>
      <c r="R2403">
        <v>0</v>
      </c>
      <c r="S2403">
        <v>1362.9</v>
      </c>
      <c r="T2403">
        <v>0</v>
      </c>
      <c r="U2403">
        <v>1362.9</v>
      </c>
      <c r="V2403">
        <v>25</v>
      </c>
      <c r="W2403">
        <v>4</v>
      </c>
      <c r="X2403" t="s">
        <v>44</v>
      </c>
      <c r="Y2403">
        <v>9.6999999999999993</v>
      </c>
      <c r="Z2403">
        <v>132.19999999999999</v>
      </c>
      <c r="AA2403">
        <v>0</v>
      </c>
    </row>
    <row r="2404" spans="1:27" x14ac:dyDescent="0.25">
      <c r="A2404" t="s">
        <v>2483</v>
      </c>
      <c r="B2404" s="6">
        <v>45948</v>
      </c>
      <c r="C2404" t="s">
        <v>84</v>
      </c>
      <c r="D2404" t="s">
        <v>46</v>
      </c>
      <c r="E2404" t="s">
        <v>47</v>
      </c>
      <c r="F2404" t="s">
        <v>39</v>
      </c>
      <c r="G2404" t="s">
        <v>55</v>
      </c>
      <c r="H2404">
        <v>7</v>
      </c>
      <c r="I2404">
        <v>169.87</v>
      </c>
      <c r="J2404">
        <v>20</v>
      </c>
      <c r="K2404">
        <v>10</v>
      </c>
      <c r="L2404">
        <v>7.82</v>
      </c>
      <c r="M2404">
        <v>4.0999999999999996</v>
      </c>
      <c r="N2404" t="s">
        <v>60</v>
      </c>
      <c r="O2404" t="s">
        <v>42</v>
      </c>
      <c r="P2404" t="s">
        <v>56</v>
      </c>
      <c r="Q2404">
        <v>1189.0899999999999</v>
      </c>
      <c r="R2404">
        <v>237.82</v>
      </c>
      <c r="S2404">
        <v>951.27</v>
      </c>
      <c r="T2404">
        <v>0</v>
      </c>
      <c r="U2404">
        <v>951.27</v>
      </c>
      <c r="V2404">
        <v>36</v>
      </c>
      <c r="W2404">
        <v>0</v>
      </c>
      <c r="X2404" t="s">
        <v>44</v>
      </c>
      <c r="Y2404">
        <v>30.2</v>
      </c>
      <c r="Z2404">
        <v>287.27999999999997</v>
      </c>
      <c r="AA2404">
        <v>0</v>
      </c>
    </row>
    <row r="2405" spans="1:27" x14ac:dyDescent="0.25">
      <c r="A2405" t="s">
        <v>2484</v>
      </c>
      <c r="B2405" s="6">
        <v>45948</v>
      </c>
      <c r="C2405" t="s">
        <v>58</v>
      </c>
      <c r="D2405" t="s">
        <v>54</v>
      </c>
      <c r="E2405" t="s">
        <v>29</v>
      </c>
      <c r="F2405" t="s">
        <v>86</v>
      </c>
      <c r="G2405" t="s">
        <v>98</v>
      </c>
      <c r="H2405">
        <v>2</v>
      </c>
      <c r="I2405">
        <v>478.79</v>
      </c>
      <c r="J2405">
        <v>5</v>
      </c>
      <c r="K2405">
        <v>28</v>
      </c>
      <c r="L2405">
        <v>5.6</v>
      </c>
      <c r="M2405">
        <v>3</v>
      </c>
      <c r="N2405" t="s">
        <v>32</v>
      </c>
      <c r="O2405" t="s">
        <v>42</v>
      </c>
      <c r="P2405" t="s">
        <v>56</v>
      </c>
      <c r="Q2405">
        <v>957.58</v>
      </c>
      <c r="R2405">
        <v>47.88</v>
      </c>
      <c r="S2405">
        <v>909.7</v>
      </c>
      <c r="T2405">
        <v>0</v>
      </c>
      <c r="U2405">
        <v>909.7</v>
      </c>
      <c r="V2405">
        <v>30</v>
      </c>
      <c r="W2405">
        <v>0</v>
      </c>
      <c r="X2405" t="s">
        <v>44</v>
      </c>
      <c r="Y2405">
        <v>17.100000000000001</v>
      </c>
      <c r="Z2405">
        <v>155.56</v>
      </c>
      <c r="AA2405">
        <v>0</v>
      </c>
    </row>
    <row r="2406" spans="1:27" x14ac:dyDescent="0.25">
      <c r="A2406" t="s">
        <v>2485</v>
      </c>
      <c r="B2406" s="6">
        <v>45948</v>
      </c>
      <c r="C2406" t="s">
        <v>27</v>
      </c>
      <c r="D2406" t="s">
        <v>38</v>
      </c>
      <c r="E2406" t="s">
        <v>47</v>
      </c>
      <c r="F2406" t="s">
        <v>86</v>
      </c>
      <c r="G2406" t="s">
        <v>100</v>
      </c>
      <c r="H2406">
        <v>2</v>
      </c>
      <c r="I2406">
        <v>444.25</v>
      </c>
      <c r="J2406">
        <v>0</v>
      </c>
      <c r="K2406">
        <v>48</v>
      </c>
      <c r="L2406">
        <v>1.31</v>
      </c>
      <c r="M2406">
        <v>2.9</v>
      </c>
      <c r="N2406" t="s">
        <v>32</v>
      </c>
      <c r="O2406" t="s">
        <v>42</v>
      </c>
      <c r="P2406" t="s">
        <v>64</v>
      </c>
      <c r="Q2406">
        <v>888.5</v>
      </c>
      <c r="R2406">
        <v>0</v>
      </c>
      <c r="S2406">
        <v>888.5</v>
      </c>
      <c r="T2406">
        <v>0</v>
      </c>
      <c r="U2406">
        <v>888.5</v>
      </c>
      <c r="V2406">
        <v>29</v>
      </c>
      <c r="W2406">
        <v>19</v>
      </c>
      <c r="X2406" t="s">
        <v>35</v>
      </c>
      <c r="Y2406">
        <v>31.1</v>
      </c>
      <c r="Z2406">
        <v>276.32</v>
      </c>
      <c r="AA2406">
        <v>1</v>
      </c>
    </row>
    <row r="2407" spans="1:27" x14ac:dyDescent="0.25">
      <c r="A2407" t="s">
        <v>2486</v>
      </c>
      <c r="B2407" s="6">
        <v>45948</v>
      </c>
      <c r="C2407" t="s">
        <v>58</v>
      </c>
      <c r="D2407" t="s">
        <v>66</v>
      </c>
      <c r="E2407" t="s">
        <v>47</v>
      </c>
      <c r="F2407" t="s">
        <v>111</v>
      </c>
      <c r="G2407" t="s">
        <v>49</v>
      </c>
      <c r="H2407">
        <v>3</v>
      </c>
      <c r="I2407">
        <v>102.84</v>
      </c>
      <c r="J2407">
        <v>0</v>
      </c>
      <c r="K2407">
        <v>13</v>
      </c>
      <c r="L2407">
        <v>2.6</v>
      </c>
      <c r="M2407">
        <v>4.5</v>
      </c>
      <c r="N2407" t="s">
        <v>68</v>
      </c>
      <c r="O2407" t="s">
        <v>33</v>
      </c>
      <c r="P2407" t="s">
        <v>56</v>
      </c>
      <c r="Q2407">
        <v>308.52</v>
      </c>
      <c r="R2407">
        <v>0</v>
      </c>
      <c r="S2407">
        <v>0</v>
      </c>
      <c r="T2407">
        <v>0</v>
      </c>
      <c r="U2407">
        <v>0</v>
      </c>
      <c r="V2407">
        <v>34</v>
      </c>
      <c r="W2407">
        <v>0</v>
      </c>
      <c r="X2407" t="s">
        <v>44</v>
      </c>
      <c r="Y2407">
        <v>19.600000000000001</v>
      </c>
      <c r="Z2407">
        <v>0</v>
      </c>
      <c r="AA2407">
        <v>0</v>
      </c>
    </row>
    <row r="2408" spans="1:27" x14ac:dyDescent="0.25">
      <c r="A2408" t="s">
        <v>2487</v>
      </c>
      <c r="B2408" s="6">
        <v>45949</v>
      </c>
      <c r="C2408" t="s">
        <v>37</v>
      </c>
      <c r="D2408" t="s">
        <v>38</v>
      </c>
      <c r="E2408" t="s">
        <v>29</v>
      </c>
      <c r="F2408" t="s">
        <v>59</v>
      </c>
      <c r="G2408" t="s">
        <v>55</v>
      </c>
      <c r="H2408">
        <v>7</v>
      </c>
      <c r="I2408">
        <v>180.45</v>
      </c>
      <c r="J2408">
        <v>0</v>
      </c>
      <c r="K2408">
        <v>46</v>
      </c>
      <c r="L2408">
        <v>7.02</v>
      </c>
      <c r="M2408">
        <v>5</v>
      </c>
      <c r="N2408" t="s">
        <v>68</v>
      </c>
      <c r="O2408" t="s">
        <v>42</v>
      </c>
      <c r="P2408" t="s">
        <v>56</v>
      </c>
      <c r="Q2408">
        <v>1263.1500000000001</v>
      </c>
      <c r="R2408">
        <v>0</v>
      </c>
      <c r="S2408">
        <v>1263.1500000000001</v>
      </c>
      <c r="T2408">
        <v>0</v>
      </c>
      <c r="U2408">
        <v>1263.1500000000001</v>
      </c>
      <c r="V2408">
        <v>40</v>
      </c>
      <c r="W2408">
        <v>6</v>
      </c>
      <c r="X2408" t="s">
        <v>35</v>
      </c>
      <c r="Y2408">
        <v>30.9</v>
      </c>
      <c r="Z2408">
        <v>390.31</v>
      </c>
      <c r="AA2408">
        <v>1</v>
      </c>
    </row>
    <row r="2409" spans="1:27" x14ac:dyDescent="0.25">
      <c r="A2409" t="s">
        <v>2488</v>
      </c>
      <c r="B2409" s="6">
        <v>45949</v>
      </c>
      <c r="C2409" t="s">
        <v>88</v>
      </c>
      <c r="D2409" t="s">
        <v>28</v>
      </c>
      <c r="E2409" t="s">
        <v>47</v>
      </c>
      <c r="F2409" t="s">
        <v>73</v>
      </c>
      <c r="G2409" t="s">
        <v>78</v>
      </c>
      <c r="H2409">
        <v>4</v>
      </c>
      <c r="I2409">
        <v>64.569999999999993</v>
      </c>
      <c r="J2409">
        <v>25</v>
      </c>
      <c r="K2409">
        <v>38</v>
      </c>
      <c r="L2409">
        <v>3.89</v>
      </c>
      <c r="M2409">
        <v>3.5</v>
      </c>
      <c r="N2409" t="s">
        <v>41</v>
      </c>
      <c r="O2409" t="s">
        <v>42</v>
      </c>
      <c r="P2409" t="s">
        <v>56</v>
      </c>
      <c r="Q2409">
        <v>258.27999999999997</v>
      </c>
      <c r="R2409">
        <v>64.569999999999993</v>
      </c>
      <c r="S2409">
        <v>193.71</v>
      </c>
      <c r="T2409">
        <v>10</v>
      </c>
      <c r="U2409">
        <v>203.71</v>
      </c>
      <c r="V2409">
        <v>38</v>
      </c>
      <c r="W2409">
        <v>0</v>
      </c>
      <c r="X2409" t="s">
        <v>44</v>
      </c>
      <c r="Y2409">
        <v>27.7</v>
      </c>
      <c r="Z2409">
        <v>53.66</v>
      </c>
      <c r="AA2409">
        <v>0</v>
      </c>
    </row>
    <row r="2410" spans="1:27" x14ac:dyDescent="0.25">
      <c r="A2410" t="s">
        <v>2489</v>
      </c>
      <c r="B2410" s="6">
        <v>45949</v>
      </c>
      <c r="C2410" t="s">
        <v>53</v>
      </c>
      <c r="D2410" t="s">
        <v>46</v>
      </c>
      <c r="E2410" t="s">
        <v>47</v>
      </c>
      <c r="F2410" t="s">
        <v>73</v>
      </c>
      <c r="G2410" t="s">
        <v>40</v>
      </c>
      <c r="H2410">
        <v>3</v>
      </c>
      <c r="I2410">
        <v>72.959999999999994</v>
      </c>
      <c r="J2410">
        <v>10</v>
      </c>
      <c r="K2410">
        <v>40</v>
      </c>
      <c r="L2410">
        <v>7.68</v>
      </c>
      <c r="M2410">
        <v>4.2</v>
      </c>
      <c r="N2410" t="s">
        <v>60</v>
      </c>
      <c r="O2410" t="s">
        <v>42</v>
      </c>
      <c r="P2410" t="s">
        <v>34</v>
      </c>
      <c r="Q2410">
        <v>218.88</v>
      </c>
      <c r="R2410">
        <v>21.89</v>
      </c>
      <c r="S2410">
        <v>196.99</v>
      </c>
      <c r="T2410">
        <v>15</v>
      </c>
      <c r="U2410">
        <v>211.99</v>
      </c>
      <c r="V2410">
        <v>42</v>
      </c>
      <c r="W2410">
        <v>0</v>
      </c>
      <c r="X2410" t="s">
        <v>44</v>
      </c>
      <c r="Y2410">
        <v>25</v>
      </c>
      <c r="Z2410">
        <v>49.25</v>
      </c>
      <c r="AA2410">
        <v>0</v>
      </c>
    </row>
    <row r="2411" spans="1:27" x14ac:dyDescent="0.25">
      <c r="A2411" t="s">
        <v>2490</v>
      </c>
      <c r="B2411" s="6">
        <v>45949</v>
      </c>
      <c r="C2411" t="s">
        <v>75</v>
      </c>
      <c r="D2411" t="s">
        <v>38</v>
      </c>
      <c r="E2411" t="s">
        <v>29</v>
      </c>
      <c r="F2411" t="s">
        <v>76</v>
      </c>
      <c r="G2411" t="s">
        <v>40</v>
      </c>
      <c r="H2411">
        <v>2</v>
      </c>
      <c r="I2411">
        <v>159.83000000000001</v>
      </c>
      <c r="J2411">
        <v>10</v>
      </c>
      <c r="K2411">
        <v>30</v>
      </c>
      <c r="L2411">
        <v>4.68</v>
      </c>
      <c r="M2411">
        <v>3.9</v>
      </c>
      <c r="N2411" t="s">
        <v>60</v>
      </c>
      <c r="O2411" t="s">
        <v>42</v>
      </c>
      <c r="P2411" t="s">
        <v>56</v>
      </c>
      <c r="Q2411">
        <v>319.66000000000003</v>
      </c>
      <c r="R2411">
        <v>31.97</v>
      </c>
      <c r="S2411">
        <v>287.69</v>
      </c>
      <c r="T2411">
        <v>15</v>
      </c>
      <c r="U2411">
        <v>302.69</v>
      </c>
      <c r="V2411">
        <v>38</v>
      </c>
      <c r="W2411">
        <v>0</v>
      </c>
      <c r="X2411" t="s">
        <v>44</v>
      </c>
      <c r="Y2411">
        <v>17.5</v>
      </c>
      <c r="Z2411">
        <v>50.35</v>
      </c>
      <c r="AA2411">
        <v>0</v>
      </c>
    </row>
    <row r="2412" spans="1:27" x14ac:dyDescent="0.25">
      <c r="A2412" t="s">
        <v>2491</v>
      </c>
      <c r="B2412" s="6">
        <v>45949</v>
      </c>
      <c r="C2412" t="s">
        <v>88</v>
      </c>
      <c r="D2412" t="s">
        <v>38</v>
      </c>
      <c r="E2412" t="s">
        <v>47</v>
      </c>
      <c r="F2412" t="s">
        <v>111</v>
      </c>
      <c r="G2412" t="s">
        <v>119</v>
      </c>
      <c r="H2412">
        <v>6</v>
      </c>
      <c r="I2412">
        <v>333.6</v>
      </c>
      <c r="J2412">
        <v>5</v>
      </c>
      <c r="K2412">
        <v>30</v>
      </c>
      <c r="L2412">
        <v>3.41</v>
      </c>
      <c r="M2412">
        <v>3.5</v>
      </c>
      <c r="N2412" t="s">
        <v>50</v>
      </c>
      <c r="O2412" t="s">
        <v>42</v>
      </c>
      <c r="P2412" t="s">
        <v>64</v>
      </c>
      <c r="Q2412">
        <v>2001.6</v>
      </c>
      <c r="R2412">
        <v>100.08</v>
      </c>
      <c r="S2412">
        <v>1901.52</v>
      </c>
      <c r="T2412">
        <v>0</v>
      </c>
      <c r="U2412">
        <v>1901.52</v>
      </c>
      <c r="V2412">
        <v>40</v>
      </c>
      <c r="W2412">
        <v>0</v>
      </c>
      <c r="X2412" t="s">
        <v>44</v>
      </c>
      <c r="Y2412">
        <v>8.6</v>
      </c>
      <c r="Z2412">
        <v>163.53</v>
      </c>
      <c r="AA2412">
        <v>0</v>
      </c>
    </row>
    <row r="2413" spans="1:27" x14ac:dyDescent="0.25">
      <c r="A2413" t="s">
        <v>2492</v>
      </c>
      <c r="B2413" s="6">
        <v>45949</v>
      </c>
      <c r="C2413" t="s">
        <v>88</v>
      </c>
      <c r="D2413" t="s">
        <v>66</v>
      </c>
      <c r="E2413" t="s">
        <v>47</v>
      </c>
      <c r="F2413" t="s">
        <v>76</v>
      </c>
      <c r="G2413" t="s">
        <v>100</v>
      </c>
      <c r="H2413">
        <v>5</v>
      </c>
      <c r="I2413">
        <v>207.34</v>
      </c>
      <c r="J2413">
        <v>15</v>
      </c>
      <c r="K2413">
        <v>10</v>
      </c>
      <c r="L2413">
        <v>4.46</v>
      </c>
      <c r="M2413">
        <v>5</v>
      </c>
      <c r="N2413" t="s">
        <v>41</v>
      </c>
      <c r="O2413" t="s">
        <v>42</v>
      </c>
      <c r="P2413" t="s">
        <v>43</v>
      </c>
      <c r="Q2413">
        <v>1036.7</v>
      </c>
      <c r="R2413">
        <v>155.5</v>
      </c>
      <c r="S2413">
        <v>881.2</v>
      </c>
      <c r="T2413">
        <v>0</v>
      </c>
      <c r="U2413">
        <v>881.2</v>
      </c>
      <c r="V2413">
        <v>28</v>
      </c>
      <c r="W2413">
        <v>0</v>
      </c>
      <c r="X2413" t="s">
        <v>44</v>
      </c>
      <c r="Y2413">
        <v>29.5</v>
      </c>
      <c r="Z2413">
        <v>259.95</v>
      </c>
      <c r="AA2413">
        <v>0</v>
      </c>
    </row>
    <row r="2414" spans="1:27" x14ac:dyDescent="0.25">
      <c r="A2414" t="s">
        <v>2493</v>
      </c>
      <c r="B2414" s="6">
        <v>45949</v>
      </c>
      <c r="C2414" t="s">
        <v>88</v>
      </c>
      <c r="D2414" t="s">
        <v>54</v>
      </c>
      <c r="E2414" t="s">
        <v>47</v>
      </c>
      <c r="F2414" t="s">
        <v>30</v>
      </c>
      <c r="G2414" t="s">
        <v>55</v>
      </c>
      <c r="H2414">
        <v>3</v>
      </c>
      <c r="I2414">
        <v>320.93</v>
      </c>
      <c r="J2414">
        <v>10</v>
      </c>
      <c r="K2414">
        <v>29</v>
      </c>
      <c r="L2414">
        <v>7.1</v>
      </c>
      <c r="M2414">
        <v>3.9</v>
      </c>
      <c r="N2414" t="s">
        <v>41</v>
      </c>
      <c r="O2414" t="s">
        <v>42</v>
      </c>
      <c r="P2414" t="s">
        <v>64</v>
      </c>
      <c r="Q2414">
        <v>962.79</v>
      </c>
      <c r="R2414">
        <v>96.28</v>
      </c>
      <c r="S2414">
        <v>866.51</v>
      </c>
      <c r="T2414">
        <v>0</v>
      </c>
      <c r="U2414">
        <v>866.51</v>
      </c>
      <c r="V2414">
        <v>35</v>
      </c>
      <c r="W2414">
        <v>0</v>
      </c>
      <c r="X2414" t="s">
        <v>44</v>
      </c>
      <c r="Y2414">
        <v>19.899999999999999</v>
      </c>
      <c r="Z2414">
        <v>172.44</v>
      </c>
      <c r="AA2414">
        <v>0</v>
      </c>
    </row>
    <row r="2415" spans="1:27" x14ac:dyDescent="0.25">
      <c r="A2415" t="s">
        <v>2494</v>
      </c>
      <c r="B2415" s="6">
        <v>45950</v>
      </c>
      <c r="C2415" t="s">
        <v>58</v>
      </c>
      <c r="D2415" t="s">
        <v>46</v>
      </c>
      <c r="E2415" t="s">
        <v>29</v>
      </c>
      <c r="F2415" t="s">
        <v>86</v>
      </c>
      <c r="G2415" t="s">
        <v>63</v>
      </c>
      <c r="H2415">
        <v>5</v>
      </c>
      <c r="I2415">
        <v>49.07</v>
      </c>
      <c r="J2415">
        <v>10</v>
      </c>
      <c r="K2415">
        <v>26</v>
      </c>
      <c r="L2415">
        <v>1.6</v>
      </c>
      <c r="M2415">
        <v>4.3</v>
      </c>
      <c r="N2415" t="s">
        <v>50</v>
      </c>
      <c r="O2415" t="s">
        <v>42</v>
      </c>
      <c r="P2415" t="s">
        <v>34</v>
      </c>
      <c r="Q2415">
        <v>245.35</v>
      </c>
      <c r="R2415">
        <v>24.54</v>
      </c>
      <c r="S2415">
        <v>220.81</v>
      </c>
      <c r="T2415">
        <v>10</v>
      </c>
      <c r="U2415">
        <v>230.81</v>
      </c>
      <c r="V2415">
        <v>25</v>
      </c>
      <c r="W2415">
        <v>1</v>
      </c>
      <c r="X2415" t="s">
        <v>44</v>
      </c>
      <c r="Y2415">
        <v>13.1</v>
      </c>
      <c r="Z2415">
        <v>28.93</v>
      </c>
      <c r="AA2415">
        <v>0</v>
      </c>
    </row>
    <row r="2416" spans="1:27" x14ac:dyDescent="0.25">
      <c r="A2416" t="s">
        <v>2495</v>
      </c>
      <c r="B2416" s="6">
        <v>45950</v>
      </c>
      <c r="C2416" t="s">
        <v>84</v>
      </c>
      <c r="D2416" t="s">
        <v>54</v>
      </c>
      <c r="E2416" t="s">
        <v>29</v>
      </c>
      <c r="F2416" t="s">
        <v>73</v>
      </c>
      <c r="G2416" t="s">
        <v>70</v>
      </c>
      <c r="H2416">
        <v>3</v>
      </c>
      <c r="I2416">
        <v>427.4</v>
      </c>
      <c r="J2416">
        <v>20</v>
      </c>
      <c r="K2416">
        <v>24</v>
      </c>
      <c r="L2416">
        <v>7.78</v>
      </c>
      <c r="M2416">
        <v>4.3</v>
      </c>
      <c r="N2416" t="s">
        <v>32</v>
      </c>
      <c r="O2416" t="s">
        <v>42</v>
      </c>
      <c r="P2416" t="s">
        <v>64</v>
      </c>
      <c r="Q2416">
        <v>1282.2</v>
      </c>
      <c r="R2416">
        <v>256.44</v>
      </c>
      <c r="S2416">
        <v>1025.76</v>
      </c>
      <c r="T2416">
        <v>0</v>
      </c>
      <c r="U2416">
        <v>1025.76</v>
      </c>
      <c r="V2416">
        <v>23</v>
      </c>
      <c r="W2416">
        <v>1</v>
      </c>
      <c r="X2416" t="s">
        <v>44</v>
      </c>
      <c r="Y2416">
        <v>12.7</v>
      </c>
      <c r="Z2416">
        <v>130.27000000000001</v>
      </c>
      <c r="AA2416">
        <v>0</v>
      </c>
    </row>
    <row r="2417" spans="1:27" x14ac:dyDescent="0.25">
      <c r="A2417" t="s">
        <v>2496</v>
      </c>
      <c r="B2417" s="6">
        <v>45950</v>
      </c>
      <c r="C2417" t="s">
        <v>37</v>
      </c>
      <c r="D2417" t="s">
        <v>28</v>
      </c>
      <c r="E2417" t="s">
        <v>47</v>
      </c>
      <c r="F2417" t="s">
        <v>86</v>
      </c>
      <c r="G2417" t="s">
        <v>117</v>
      </c>
      <c r="H2417">
        <v>4</v>
      </c>
      <c r="I2417">
        <v>163.32</v>
      </c>
      <c r="J2417">
        <v>20</v>
      </c>
      <c r="K2417">
        <v>21</v>
      </c>
      <c r="L2417">
        <v>0.96</v>
      </c>
      <c r="M2417">
        <v>3</v>
      </c>
      <c r="N2417" t="s">
        <v>60</v>
      </c>
      <c r="O2417" t="s">
        <v>42</v>
      </c>
      <c r="P2417" t="s">
        <v>43</v>
      </c>
      <c r="Q2417">
        <v>653.28</v>
      </c>
      <c r="R2417">
        <v>130.66</v>
      </c>
      <c r="S2417">
        <v>522.62</v>
      </c>
      <c r="T2417">
        <v>0</v>
      </c>
      <c r="U2417">
        <v>522.62</v>
      </c>
      <c r="V2417">
        <v>35</v>
      </c>
      <c r="W2417">
        <v>0</v>
      </c>
      <c r="X2417" t="s">
        <v>44</v>
      </c>
      <c r="Y2417">
        <v>9.6</v>
      </c>
      <c r="Z2417">
        <v>50.17</v>
      </c>
      <c r="AA2417">
        <v>0</v>
      </c>
    </row>
    <row r="2418" spans="1:27" x14ac:dyDescent="0.25">
      <c r="A2418" t="s">
        <v>2497</v>
      </c>
      <c r="B2418" s="6">
        <v>45950</v>
      </c>
      <c r="C2418" t="s">
        <v>53</v>
      </c>
      <c r="D2418" t="s">
        <v>28</v>
      </c>
      <c r="E2418" t="s">
        <v>29</v>
      </c>
      <c r="F2418" t="s">
        <v>76</v>
      </c>
      <c r="G2418" t="s">
        <v>98</v>
      </c>
      <c r="H2418">
        <v>2</v>
      </c>
      <c r="I2418">
        <v>131.91</v>
      </c>
      <c r="J2418">
        <v>25</v>
      </c>
      <c r="K2418">
        <v>53</v>
      </c>
      <c r="L2418">
        <v>5.94</v>
      </c>
      <c r="M2418">
        <v>4.3</v>
      </c>
      <c r="N2418" t="s">
        <v>68</v>
      </c>
      <c r="O2418" t="s">
        <v>42</v>
      </c>
      <c r="P2418" t="s">
        <v>56</v>
      </c>
      <c r="Q2418">
        <v>263.82</v>
      </c>
      <c r="R2418">
        <v>65.959999999999994</v>
      </c>
      <c r="S2418">
        <v>197.86</v>
      </c>
      <c r="T2418">
        <v>10</v>
      </c>
      <c r="U2418">
        <v>207.86</v>
      </c>
      <c r="V2418">
        <v>28</v>
      </c>
      <c r="W2418">
        <v>25</v>
      </c>
      <c r="X2418" t="s">
        <v>35</v>
      </c>
      <c r="Y2418">
        <v>31.5</v>
      </c>
      <c r="Z2418">
        <v>62.33</v>
      </c>
      <c r="AA2418">
        <v>1</v>
      </c>
    </row>
    <row r="2419" spans="1:27" x14ac:dyDescent="0.25">
      <c r="A2419" t="s">
        <v>2498</v>
      </c>
      <c r="B2419" s="6">
        <v>45950</v>
      </c>
      <c r="C2419" t="s">
        <v>80</v>
      </c>
      <c r="D2419" t="s">
        <v>66</v>
      </c>
      <c r="E2419" t="s">
        <v>47</v>
      </c>
      <c r="F2419" t="s">
        <v>48</v>
      </c>
      <c r="G2419" t="s">
        <v>136</v>
      </c>
      <c r="H2419">
        <v>5</v>
      </c>
      <c r="I2419">
        <v>460.73</v>
      </c>
      <c r="J2419">
        <v>25</v>
      </c>
      <c r="K2419">
        <v>21</v>
      </c>
      <c r="L2419">
        <v>3.19</v>
      </c>
      <c r="M2419">
        <v>5</v>
      </c>
      <c r="N2419" t="s">
        <v>32</v>
      </c>
      <c r="O2419" t="s">
        <v>42</v>
      </c>
      <c r="P2419" t="s">
        <v>34</v>
      </c>
      <c r="Q2419">
        <v>2303.65</v>
      </c>
      <c r="R2419">
        <v>575.91</v>
      </c>
      <c r="S2419">
        <v>1727.74</v>
      </c>
      <c r="T2419">
        <v>0</v>
      </c>
      <c r="U2419">
        <v>1727.74</v>
      </c>
      <c r="V2419">
        <v>38</v>
      </c>
      <c r="W2419">
        <v>0</v>
      </c>
      <c r="X2419" t="s">
        <v>44</v>
      </c>
      <c r="Y2419">
        <v>10.4</v>
      </c>
      <c r="Z2419">
        <v>179.68</v>
      </c>
      <c r="AA2419">
        <v>0</v>
      </c>
    </row>
    <row r="2420" spans="1:27" x14ac:dyDescent="0.25">
      <c r="A2420" t="s">
        <v>2499</v>
      </c>
      <c r="B2420" s="6">
        <v>45950</v>
      </c>
      <c r="C2420" t="s">
        <v>88</v>
      </c>
      <c r="D2420" t="s">
        <v>46</v>
      </c>
      <c r="E2420" t="s">
        <v>29</v>
      </c>
      <c r="F2420" t="s">
        <v>39</v>
      </c>
      <c r="G2420" t="s">
        <v>144</v>
      </c>
      <c r="H2420">
        <v>7</v>
      </c>
      <c r="I2420">
        <v>431</v>
      </c>
      <c r="J2420">
        <v>20</v>
      </c>
      <c r="K2420">
        <v>41</v>
      </c>
      <c r="L2420">
        <v>2.54</v>
      </c>
      <c r="M2420">
        <v>4</v>
      </c>
      <c r="N2420" t="s">
        <v>32</v>
      </c>
      <c r="O2420" t="s">
        <v>42</v>
      </c>
      <c r="P2420" t="s">
        <v>34</v>
      </c>
      <c r="Q2420">
        <v>3017</v>
      </c>
      <c r="R2420">
        <v>603.4</v>
      </c>
      <c r="S2420">
        <v>2413.6</v>
      </c>
      <c r="T2420">
        <v>0</v>
      </c>
      <c r="U2420">
        <v>2413.6</v>
      </c>
      <c r="V2420">
        <v>18</v>
      </c>
      <c r="W2420">
        <v>23</v>
      </c>
      <c r="X2420" t="s">
        <v>35</v>
      </c>
      <c r="Y2420">
        <v>23.7</v>
      </c>
      <c r="Z2420">
        <v>572.02</v>
      </c>
      <c r="AA2420">
        <v>1</v>
      </c>
    </row>
    <row r="2421" spans="1:27" x14ac:dyDescent="0.25">
      <c r="A2421" t="s">
        <v>2500</v>
      </c>
      <c r="B2421" s="6">
        <v>45950</v>
      </c>
      <c r="C2421" t="s">
        <v>80</v>
      </c>
      <c r="D2421" t="s">
        <v>38</v>
      </c>
      <c r="E2421" t="s">
        <v>29</v>
      </c>
      <c r="F2421" t="s">
        <v>81</v>
      </c>
      <c r="G2421" t="s">
        <v>119</v>
      </c>
      <c r="H2421">
        <v>2</v>
      </c>
      <c r="I2421">
        <v>43.3</v>
      </c>
      <c r="J2421">
        <v>15</v>
      </c>
      <c r="K2421">
        <v>47</v>
      </c>
      <c r="L2421">
        <v>4.93</v>
      </c>
      <c r="M2421">
        <v>4.0999999999999996</v>
      </c>
      <c r="N2421" t="s">
        <v>41</v>
      </c>
      <c r="O2421" t="s">
        <v>42</v>
      </c>
      <c r="P2421" t="s">
        <v>51</v>
      </c>
      <c r="Q2421">
        <v>86.6</v>
      </c>
      <c r="R2421">
        <v>12.99</v>
      </c>
      <c r="S2421">
        <v>73.61</v>
      </c>
      <c r="T2421">
        <v>15</v>
      </c>
      <c r="U2421">
        <v>88.61</v>
      </c>
      <c r="V2421">
        <v>40</v>
      </c>
      <c r="W2421">
        <v>7</v>
      </c>
      <c r="X2421" t="s">
        <v>35</v>
      </c>
      <c r="Y2421">
        <v>28.9</v>
      </c>
      <c r="Z2421">
        <v>21.27</v>
      </c>
      <c r="AA2421">
        <v>1</v>
      </c>
    </row>
    <row r="2422" spans="1:27" x14ac:dyDescent="0.25">
      <c r="A2422" t="s">
        <v>2501</v>
      </c>
      <c r="B2422" s="6">
        <v>45950</v>
      </c>
      <c r="C2422" t="s">
        <v>75</v>
      </c>
      <c r="D2422" t="s">
        <v>28</v>
      </c>
      <c r="E2422" t="s">
        <v>47</v>
      </c>
      <c r="F2422" t="s">
        <v>59</v>
      </c>
      <c r="G2422" t="s">
        <v>70</v>
      </c>
      <c r="H2422">
        <v>5</v>
      </c>
      <c r="I2422">
        <v>255.75</v>
      </c>
      <c r="J2422">
        <v>15</v>
      </c>
      <c r="K2422">
        <v>42</v>
      </c>
      <c r="L2422">
        <v>6.53</v>
      </c>
      <c r="M2422">
        <v>3.3</v>
      </c>
      <c r="N2422" t="s">
        <v>41</v>
      </c>
      <c r="O2422" t="s">
        <v>42</v>
      </c>
      <c r="P2422" t="s">
        <v>43</v>
      </c>
      <c r="Q2422">
        <v>1278.75</v>
      </c>
      <c r="R2422">
        <v>191.81</v>
      </c>
      <c r="S2422">
        <v>1086.94</v>
      </c>
      <c r="T2422">
        <v>0</v>
      </c>
      <c r="U2422">
        <v>1086.94</v>
      </c>
      <c r="V2422">
        <v>40</v>
      </c>
      <c r="W2422">
        <v>2</v>
      </c>
      <c r="X2422" t="s">
        <v>44</v>
      </c>
      <c r="Y2422">
        <v>27.4</v>
      </c>
      <c r="Z2422">
        <v>297.82</v>
      </c>
      <c r="AA2422">
        <v>0</v>
      </c>
    </row>
    <row r="2423" spans="1:27" x14ac:dyDescent="0.25">
      <c r="A2423" t="s">
        <v>2502</v>
      </c>
      <c r="B2423" s="6">
        <v>45950</v>
      </c>
      <c r="C2423" t="s">
        <v>80</v>
      </c>
      <c r="D2423" t="s">
        <v>66</v>
      </c>
      <c r="E2423" t="s">
        <v>29</v>
      </c>
      <c r="F2423" t="s">
        <v>39</v>
      </c>
      <c r="G2423" t="s">
        <v>63</v>
      </c>
      <c r="H2423">
        <v>1</v>
      </c>
      <c r="I2423">
        <v>196.7</v>
      </c>
      <c r="J2423">
        <v>20</v>
      </c>
      <c r="K2423">
        <v>38</v>
      </c>
      <c r="L2423">
        <v>5.46</v>
      </c>
      <c r="M2423">
        <v>4.3</v>
      </c>
      <c r="N2423" t="s">
        <v>41</v>
      </c>
      <c r="O2423" t="s">
        <v>33</v>
      </c>
      <c r="P2423" t="s">
        <v>34</v>
      </c>
      <c r="Q2423">
        <v>196.7</v>
      </c>
      <c r="R2423">
        <v>39.340000000000003</v>
      </c>
      <c r="S2423">
        <v>0</v>
      </c>
      <c r="T2423">
        <v>25</v>
      </c>
      <c r="U2423">
        <v>0</v>
      </c>
      <c r="V2423">
        <v>17</v>
      </c>
      <c r="W2423">
        <v>21</v>
      </c>
      <c r="X2423" t="s">
        <v>35</v>
      </c>
      <c r="Y2423">
        <v>29.8</v>
      </c>
      <c r="Z2423">
        <v>0</v>
      </c>
      <c r="AA2423">
        <v>1</v>
      </c>
    </row>
    <row r="2424" spans="1:27" x14ac:dyDescent="0.25">
      <c r="A2424" t="s">
        <v>2503</v>
      </c>
      <c r="B2424" s="6">
        <v>45950</v>
      </c>
      <c r="C2424" t="s">
        <v>88</v>
      </c>
      <c r="D2424" t="s">
        <v>46</v>
      </c>
      <c r="E2424" t="s">
        <v>47</v>
      </c>
      <c r="F2424" t="s">
        <v>111</v>
      </c>
      <c r="G2424" t="s">
        <v>40</v>
      </c>
      <c r="H2424">
        <v>1</v>
      </c>
      <c r="I2424">
        <v>202.96</v>
      </c>
      <c r="J2424">
        <v>5</v>
      </c>
      <c r="K2424">
        <v>35</v>
      </c>
      <c r="L2424">
        <v>6.07</v>
      </c>
      <c r="M2424">
        <v>4.4000000000000004</v>
      </c>
      <c r="N2424" t="s">
        <v>32</v>
      </c>
      <c r="O2424" t="s">
        <v>42</v>
      </c>
      <c r="P2424" t="s">
        <v>64</v>
      </c>
      <c r="Q2424">
        <v>202.96</v>
      </c>
      <c r="R2424">
        <v>10.15</v>
      </c>
      <c r="S2424">
        <v>192.81</v>
      </c>
      <c r="T2424">
        <v>20</v>
      </c>
      <c r="U2424">
        <v>212.81</v>
      </c>
      <c r="V2424">
        <v>44</v>
      </c>
      <c r="W2424">
        <v>0</v>
      </c>
      <c r="X2424" t="s">
        <v>44</v>
      </c>
      <c r="Y2424">
        <v>29</v>
      </c>
      <c r="Z2424">
        <v>55.91</v>
      </c>
      <c r="AA2424">
        <v>0</v>
      </c>
    </row>
    <row r="2425" spans="1:27" x14ac:dyDescent="0.25">
      <c r="A2425" t="s">
        <v>2504</v>
      </c>
      <c r="B2425" s="6">
        <v>45950</v>
      </c>
      <c r="C2425" t="s">
        <v>84</v>
      </c>
      <c r="D2425" t="s">
        <v>46</v>
      </c>
      <c r="E2425" t="s">
        <v>29</v>
      </c>
      <c r="F2425" t="s">
        <v>86</v>
      </c>
      <c r="G2425" t="s">
        <v>144</v>
      </c>
      <c r="H2425">
        <v>6</v>
      </c>
      <c r="I2425">
        <v>262.56</v>
      </c>
      <c r="J2425">
        <v>10</v>
      </c>
      <c r="K2425">
        <v>18</v>
      </c>
      <c r="L2425">
        <v>7.88</v>
      </c>
      <c r="M2425">
        <v>3</v>
      </c>
      <c r="N2425" t="s">
        <v>60</v>
      </c>
      <c r="O2425" t="s">
        <v>42</v>
      </c>
      <c r="P2425" t="s">
        <v>34</v>
      </c>
      <c r="Q2425">
        <v>1575.36</v>
      </c>
      <c r="R2425">
        <v>157.54</v>
      </c>
      <c r="S2425">
        <v>1417.82</v>
      </c>
      <c r="T2425">
        <v>0</v>
      </c>
      <c r="U2425">
        <v>1417.82</v>
      </c>
      <c r="V2425">
        <v>42</v>
      </c>
      <c r="W2425">
        <v>0</v>
      </c>
      <c r="X2425" t="s">
        <v>44</v>
      </c>
      <c r="Y2425">
        <v>30.5</v>
      </c>
      <c r="Z2425">
        <v>432.44</v>
      </c>
      <c r="AA2425">
        <v>0</v>
      </c>
    </row>
    <row r="2426" spans="1:27" x14ac:dyDescent="0.25">
      <c r="A2426" t="s">
        <v>2505</v>
      </c>
      <c r="B2426" s="6">
        <v>45950</v>
      </c>
      <c r="C2426" t="s">
        <v>88</v>
      </c>
      <c r="D2426" t="s">
        <v>38</v>
      </c>
      <c r="E2426" t="s">
        <v>47</v>
      </c>
      <c r="F2426" t="s">
        <v>73</v>
      </c>
      <c r="G2426" t="s">
        <v>40</v>
      </c>
      <c r="H2426">
        <v>7</v>
      </c>
      <c r="I2426">
        <v>231.03</v>
      </c>
      <c r="J2426">
        <v>15</v>
      </c>
      <c r="K2426">
        <v>35</v>
      </c>
      <c r="L2426">
        <v>4.5199999999999996</v>
      </c>
      <c r="M2426">
        <v>4</v>
      </c>
      <c r="N2426" t="s">
        <v>68</v>
      </c>
      <c r="O2426" t="s">
        <v>42</v>
      </c>
      <c r="P2426" t="s">
        <v>34</v>
      </c>
      <c r="Q2426">
        <v>1617.21</v>
      </c>
      <c r="R2426">
        <v>242.58</v>
      </c>
      <c r="S2426">
        <v>1374.63</v>
      </c>
      <c r="T2426">
        <v>0</v>
      </c>
      <c r="U2426">
        <v>1374.63</v>
      </c>
      <c r="V2426">
        <v>23</v>
      </c>
      <c r="W2426">
        <v>12</v>
      </c>
      <c r="X2426" t="s">
        <v>35</v>
      </c>
      <c r="Y2426">
        <v>23.4</v>
      </c>
      <c r="Z2426">
        <v>321.66000000000003</v>
      </c>
      <c r="AA2426">
        <v>1</v>
      </c>
    </row>
    <row r="2427" spans="1:27" x14ac:dyDescent="0.25">
      <c r="A2427" t="s">
        <v>2506</v>
      </c>
      <c r="B2427" s="6">
        <v>45950</v>
      </c>
      <c r="C2427" t="s">
        <v>80</v>
      </c>
      <c r="D2427" t="s">
        <v>38</v>
      </c>
      <c r="E2427" t="s">
        <v>29</v>
      </c>
      <c r="F2427" t="s">
        <v>48</v>
      </c>
      <c r="G2427" t="s">
        <v>82</v>
      </c>
      <c r="H2427">
        <v>4</v>
      </c>
      <c r="I2427">
        <v>362.96</v>
      </c>
      <c r="J2427">
        <v>15</v>
      </c>
      <c r="K2427">
        <v>36</v>
      </c>
      <c r="L2427">
        <v>1.24</v>
      </c>
      <c r="M2427">
        <v>5</v>
      </c>
      <c r="N2427" t="s">
        <v>41</v>
      </c>
      <c r="O2427" t="s">
        <v>42</v>
      </c>
      <c r="P2427" t="s">
        <v>51</v>
      </c>
      <c r="Q2427">
        <v>1451.84</v>
      </c>
      <c r="R2427">
        <v>217.78</v>
      </c>
      <c r="S2427">
        <v>1234.06</v>
      </c>
      <c r="T2427">
        <v>0</v>
      </c>
      <c r="U2427">
        <v>1234.06</v>
      </c>
      <c r="V2427">
        <v>16</v>
      </c>
      <c r="W2427">
        <v>20</v>
      </c>
      <c r="X2427" t="s">
        <v>35</v>
      </c>
      <c r="Y2427">
        <v>18</v>
      </c>
      <c r="Z2427">
        <v>222.13</v>
      </c>
      <c r="AA2427">
        <v>1</v>
      </c>
    </row>
    <row r="2428" spans="1:27" x14ac:dyDescent="0.25">
      <c r="A2428" t="s">
        <v>2507</v>
      </c>
      <c r="B2428" s="6">
        <v>45950</v>
      </c>
      <c r="C2428" t="s">
        <v>75</v>
      </c>
      <c r="D2428" t="s">
        <v>46</v>
      </c>
      <c r="E2428" t="s">
        <v>47</v>
      </c>
      <c r="F2428" t="s">
        <v>30</v>
      </c>
      <c r="G2428" t="s">
        <v>40</v>
      </c>
      <c r="H2428">
        <v>3</v>
      </c>
      <c r="I2428">
        <v>373.55</v>
      </c>
      <c r="J2428">
        <v>5</v>
      </c>
      <c r="K2428">
        <v>27</v>
      </c>
      <c r="L2428">
        <v>4.46</v>
      </c>
      <c r="M2428">
        <v>2.6</v>
      </c>
      <c r="N2428" t="s">
        <v>32</v>
      </c>
      <c r="O2428" t="s">
        <v>42</v>
      </c>
      <c r="P2428" t="s">
        <v>64</v>
      </c>
      <c r="Q2428">
        <v>1120.6500000000001</v>
      </c>
      <c r="R2428">
        <v>56.03</v>
      </c>
      <c r="S2428">
        <v>1064.6199999999999</v>
      </c>
      <c r="T2428">
        <v>0</v>
      </c>
      <c r="U2428">
        <v>1064.6199999999999</v>
      </c>
      <c r="V2428">
        <v>39</v>
      </c>
      <c r="W2428">
        <v>0</v>
      </c>
      <c r="X2428" t="s">
        <v>44</v>
      </c>
      <c r="Y2428">
        <v>22.7</v>
      </c>
      <c r="Z2428">
        <v>241.67</v>
      </c>
      <c r="AA2428">
        <v>0</v>
      </c>
    </row>
    <row r="2429" spans="1:27" x14ac:dyDescent="0.25">
      <c r="A2429" t="s">
        <v>2508</v>
      </c>
      <c r="B2429" s="6">
        <v>45950</v>
      </c>
      <c r="C2429" t="s">
        <v>88</v>
      </c>
      <c r="D2429" t="s">
        <v>54</v>
      </c>
      <c r="E2429" t="s">
        <v>29</v>
      </c>
      <c r="F2429" t="s">
        <v>39</v>
      </c>
      <c r="G2429" t="s">
        <v>78</v>
      </c>
      <c r="H2429">
        <v>1</v>
      </c>
      <c r="I2429">
        <v>432.41</v>
      </c>
      <c r="J2429">
        <v>5</v>
      </c>
      <c r="K2429">
        <v>43</v>
      </c>
      <c r="L2429">
        <v>5.78</v>
      </c>
      <c r="M2429">
        <v>3.8</v>
      </c>
      <c r="N2429" t="s">
        <v>68</v>
      </c>
      <c r="O2429" t="s">
        <v>42</v>
      </c>
      <c r="P2429" t="s">
        <v>56</v>
      </c>
      <c r="Q2429">
        <v>432.41</v>
      </c>
      <c r="R2429">
        <v>21.62</v>
      </c>
      <c r="S2429">
        <v>410.79</v>
      </c>
      <c r="T2429">
        <v>0</v>
      </c>
      <c r="U2429">
        <v>410.79</v>
      </c>
      <c r="V2429">
        <v>33</v>
      </c>
      <c r="W2429">
        <v>10</v>
      </c>
      <c r="X2429" t="s">
        <v>35</v>
      </c>
      <c r="Y2429">
        <v>28.7</v>
      </c>
      <c r="Z2429">
        <v>117.9</v>
      </c>
      <c r="AA2429">
        <v>1</v>
      </c>
    </row>
    <row r="2430" spans="1:27" x14ac:dyDescent="0.25">
      <c r="A2430" t="s">
        <v>2509</v>
      </c>
      <c r="B2430" s="6">
        <v>45951</v>
      </c>
      <c r="C2430" t="s">
        <v>88</v>
      </c>
      <c r="D2430" t="s">
        <v>46</v>
      </c>
      <c r="E2430" t="s">
        <v>29</v>
      </c>
      <c r="F2430" t="s">
        <v>48</v>
      </c>
      <c r="G2430" t="s">
        <v>89</v>
      </c>
      <c r="H2430">
        <v>6</v>
      </c>
      <c r="I2430">
        <v>84.74</v>
      </c>
      <c r="J2430">
        <v>25</v>
      </c>
      <c r="K2430">
        <v>19</v>
      </c>
      <c r="L2430">
        <v>5.13</v>
      </c>
      <c r="M2430">
        <v>3.3</v>
      </c>
      <c r="N2430" t="s">
        <v>32</v>
      </c>
      <c r="O2430" t="s">
        <v>42</v>
      </c>
      <c r="P2430" t="s">
        <v>34</v>
      </c>
      <c r="Q2430">
        <v>508.44</v>
      </c>
      <c r="R2430">
        <v>127.11</v>
      </c>
      <c r="S2430">
        <v>381.33</v>
      </c>
      <c r="T2430">
        <v>0</v>
      </c>
      <c r="U2430">
        <v>381.33</v>
      </c>
      <c r="V2430">
        <v>28</v>
      </c>
      <c r="W2430">
        <v>0</v>
      </c>
      <c r="X2430" t="s">
        <v>44</v>
      </c>
      <c r="Y2430">
        <v>26.7</v>
      </c>
      <c r="Z2430">
        <v>101.82</v>
      </c>
      <c r="AA2430">
        <v>0</v>
      </c>
    </row>
    <row r="2431" spans="1:27" x14ac:dyDescent="0.25">
      <c r="A2431" t="s">
        <v>2510</v>
      </c>
      <c r="B2431" s="6">
        <v>45951</v>
      </c>
      <c r="C2431" t="s">
        <v>84</v>
      </c>
      <c r="D2431" t="s">
        <v>28</v>
      </c>
      <c r="E2431" t="s">
        <v>47</v>
      </c>
      <c r="F2431" t="s">
        <v>39</v>
      </c>
      <c r="G2431" t="s">
        <v>63</v>
      </c>
      <c r="H2431">
        <v>5</v>
      </c>
      <c r="I2431">
        <v>66.84</v>
      </c>
      <c r="J2431">
        <v>5</v>
      </c>
      <c r="K2431">
        <v>48</v>
      </c>
      <c r="L2431">
        <v>2.46</v>
      </c>
      <c r="M2431">
        <v>5</v>
      </c>
      <c r="N2431" t="s">
        <v>60</v>
      </c>
      <c r="O2431" t="s">
        <v>42</v>
      </c>
      <c r="P2431" t="s">
        <v>51</v>
      </c>
      <c r="Q2431">
        <v>334.2</v>
      </c>
      <c r="R2431">
        <v>16.71</v>
      </c>
      <c r="S2431">
        <v>317.49</v>
      </c>
      <c r="T2431">
        <v>0</v>
      </c>
      <c r="U2431">
        <v>317.49</v>
      </c>
      <c r="V2431">
        <v>16</v>
      </c>
      <c r="W2431">
        <v>32</v>
      </c>
      <c r="X2431" t="s">
        <v>35</v>
      </c>
      <c r="Y2431">
        <v>10.1</v>
      </c>
      <c r="Z2431">
        <v>32.07</v>
      </c>
      <c r="AA2431">
        <v>1</v>
      </c>
    </row>
    <row r="2432" spans="1:27" x14ac:dyDescent="0.25">
      <c r="A2432" t="s">
        <v>2511</v>
      </c>
      <c r="B2432" s="6">
        <v>45951</v>
      </c>
      <c r="C2432" t="s">
        <v>58</v>
      </c>
      <c r="D2432" t="s">
        <v>66</v>
      </c>
      <c r="E2432" t="s">
        <v>47</v>
      </c>
      <c r="F2432" t="s">
        <v>73</v>
      </c>
      <c r="G2432" t="s">
        <v>144</v>
      </c>
      <c r="H2432">
        <v>4</v>
      </c>
      <c r="I2432">
        <v>485.95</v>
      </c>
      <c r="J2432">
        <v>25</v>
      </c>
      <c r="K2432">
        <v>15</v>
      </c>
      <c r="L2432">
        <v>7.45</v>
      </c>
      <c r="M2432">
        <v>5</v>
      </c>
      <c r="N2432" t="s">
        <v>32</v>
      </c>
      <c r="O2432" t="s">
        <v>42</v>
      </c>
      <c r="P2432" t="s">
        <v>51</v>
      </c>
      <c r="Q2432">
        <v>1943.8</v>
      </c>
      <c r="R2432">
        <v>485.95</v>
      </c>
      <c r="S2432">
        <v>1457.85</v>
      </c>
      <c r="T2432">
        <v>0</v>
      </c>
      <c r="U2432">
        <v>1457.85</v>
      </c>
      <c r="V2432">
        <v>18</v>
      </c>
      <c r="W2432">
        <v>0</v>
      </c>
      <c r="X2432" t="s">
        <v>44</v>
      </c>
      <c r="Y2432">
        <v>29.2</v>
      </c>
      <c r="Z2432">
        <v>425.69</v>
      </c>
      <c r="AA2432">
        <v>0</v>
      </c>
    </row>
    <row r="2433" spans="1:27" x14ac:dyDescent="0.25">
      <c r="A2433" t="s">
        <v>2512</v>
      </c>
      <c r="B2433" s="6">
        <v>45951</v>
      </c>
      <c r="C2433" t="s">
        <v>37</v>
      </c>
      <c r="D2433" t="s">
        <v>46</v>
      </c>
      <c r="E2433" t="s">
        <v>47</v>
      </c>
      <c r="F2433" t="s">
        <v>76</v>
      </c>
      <c r="G2433" t="s">
        <v>55</v>
      </c>
      <c r="H2433">
        <v>3</v>
      </c>
      <c r="I2433">
        <v>374.56</v>
      </c>
      <c r="J2433">
        <v>10</v>
      </c>
      <c r="K2433">
        <v>25</v>
      </c>
      <c r="L2433">
        <v>7.6</v>
      </c>
      <c r="M2433">
        <v>4</v>
      </c>
      <c r="N2433" t="s">
        <v>32</v>
      </c>
      <c r="O2433" t="s">
        <v>33</v>
      </c>
      <c r="P2433" t="s">
        <v>64</v>
      </c>
      <c r="Q2433">
        <v>1123.68</v>
      </c>
      <c r="R2433">
        <v>112.37</v>
      </c>
      <c r="S2433">
        <v>0</v>
      </c>
      <c r="T2433">
        <v>0</v>
      </c>
      <c r="U2433">
        <v>0</v>
      </c>
      <c r="V2433">
        <v>24</v>
      </c>
      <c r="W2433">
        <v>1</v>
      </c>
      <c r="X2433" t="s">
        <v>44</v>
      </c>
      <c r="Y2433">
        <v>29.4</v>
      </c>
      <c r="Z2433">
        <v>0</v>
      </c>
      <c r="AA2433">
        <v>0</v>
      </c>
    </row>
    <row r="2434" spans="1:27" x14ac:dyDescent="0.25">
      <c r="A2434" t="s">
        <v>2513</v>
      </c>
      <c r="B2434" s="6">
        <v>45951</v>
      </c>
      <c r="C2434" t="s">
        <v>37</v>
      </c>
      <c r="D2434" t="s">
        <v>38</v>
      </c>
      <c r="E2434" t="s">
        <v>47</v>
      </c>
      <c r="F2434" t="s">
        <v>111</v>
      </c>
      <c r="G2434" t="s">
        <v>78</v>
      </c>
      <c r="H2434">
        <v>6</v>
      </c>
      <c r="I2434">
        <v>417.05</v>
      </c>
      <c r="J2434">
        <v>25</v>
      </c>
      <c r="K2434">
        <v>29</v>
      </c>
      <c r="L2434">
        <v>3.92</v>
      </c>
      <c r="M2434">
        <v>3.7</v>
      </c>
      <c r="N2434" t="s">
        <v>50</v>
      </c>
      <c r="O2434" t="s">
        <v>42</v>
      </c>
      <c r="P2434" t="s">
        <v>64</v>
      </c>
      <c r="Q2434">
        <v>2502.3000000000002</v>
      </c>
      <c r="R2434">
        <v>625.58000000000004</v>
      </c>
      <c r="S2434">
        <v>1876.72</v>
      </c>
      <c r="T2434">
        <v>0</v>
      </c>
      <c r="U2434">
        <v>1876.72</v>
      </c>
      <c r="V2434">
        <v>33</v>
      </c>
      <c r="W2434">
        <v>0</v>
      </c>
      <c r="X2434" t="s">
        <v>44</v>
      </c>
      <c r="Y2434">
        <v>15.6</v>
      </c>
      <c r="Z2434">
        <v>292.77</v>
      </c>
      <c r="AA2434">
        <v>0</v>
      </c>
    </row>
    <row r="2435" spans="1:27" x14ac:dyDescent="0.25">
      <c r="A2435" t="s">
        <v>2514</v>
      </c>
      <c r="B2435" s="6">
        <v>45951</v>
      </c>
      <c r="C2435" t="s">
        <v>58</v>
      </c>
      <c r="D2435" t="s">
        <v>66</v>
      </c>
      <c r="E2435" t="s">
        <v>47</v>
      </c>
      <c r="F2435" t="s">
        <v>81</v>
      </c>
      <c r="G2435" t="s">
        <v>117</v>
      </c>
      <c r="H2435">
        <v>1</v>
      </c>
      <c r="I2435">
        <v>280.62</v>
      </c>
      <c r="J2435">
        <v>20</v>
      </c>
      <c r="K2435">
        <v>32</v>
      </c>
      <c r="L2435">
        <v>6.27</v>
      </c>
      <c r="M2435">
        <v>4.4000000000000004</v>
      </c>
      <c r="N2435" t="s">
        <v>68</v>
      </c>
      <c r="O2435" t="s">
        <v>33</v>
      </c>
      <c r="P2435" t="s">
        <v>43</v>
      </c>
      <c r="Q2435">
        <v>280.62</v>
      </c>
      <c r="R2435">
        <v>56.12</v>
      </c>
      <c r="S2435">
        <v>0</v>
      </c>
      <c r="T2435">
        <v>20</v>
      </c>
      <c r="U2435">
        <v>0</v>
      </c>
      <c r="V2435">
        <v>29</v>
      </c>
      <c r="W2435">
        <v>3</v>
      </c>
      <c r="X2435" t="s">
        <v>44</v>
      </c>
      <c r="Y2435">
        <v>26.8</v>
      </c>
      <c r="Z2435">
        <v>0</v>
      </c>
      <c r="AA2435">
        <v>0</v>
      </c>
    </row>
    <row r="2436" spans="1:27" x14ac:dyDescent="0.25">
      <c r="A2436" t="s">
        <v>2515</v>
      </c>
      <c r="B2436" s="6">
        <v>45951</v>
      </c>
      <c r="C2436" t="s">
        <v>88</v>
      </c>
      <c r="D2436" t="s">
        <v>66</v>
      </c>
      <c r="E2436" t="s">
        <v>47</v>
      </c>
      <c r="F2436" t="s">
        <v>48</v>
      </c>
      <c r="G2436" t="s">
        <v>144</v>
      </c>
      <c r="H2436">
        <v>7</v>
      </c>
      <c r="I2436">
        <v>385.67</v>
      </c>
      <c r="J2436">
        <v>15</v>
      </c>
      <c r="K2436">
        <v>32</v>
      </c>
      <c r="L2436">
        <v>0.92</v>
      </c>
      <c r="M2436">
        <v>5</v>
      </c>
      <c r="N2436" t="s">
        <v>41</v>
      </c>
      <c r="O2436" t="s">
        <v>42</v>
      </c>
      <c r="P2436" t="s">
        <v>34</v>
      </c>
      <c r="Q2436">
        <v>2699.69</v>
      </c>
      <c r="R2436">
        <v>404.95</v>
      </c>
      <c r="S2436">
        <v>2294.7399999999998</v>
      </c>
      <c r="T2436">
        <v>0</v>
      </c>
      <c r="U2436">
        <v>2294.7399999999998</v>
      </c>
      <c r="V2436">
        <v>19</v>
      </c>
      <c r="W2436">
        <v>13</v>
      </c>
      <c r="X2436" t="s">
        <v>35</v>
      </c>
      <c r="Y2436">
        <v>16.3</v>
      </c>
      <c r="Z2436">
        <v>374.04</v>
      </c>
      <c r="AA2436">
        <v>1</v>
      </c>
    </row>
    <row r="2437" spans="1:27" x14ac:dyDescent="0.25">
      <c r="A2437" t="s">
        <v>2516</v>
      </c>
      <c r="B2437" s="6">
        <v>45951</v>
      </c>
      <c r="C2437" t="s">
        <v>58</v>
      </c>
      <c r="D2437" t="s">
        <v>54</v>
      </c>
      <c r="E2437" t="s">
        <v>47</v>
      </c>
      <c r="F2437" t="s">
        <v>93</v>
      </c>
      <c r="G2437" t="s">
        <v>67</v>
      </c>
      <c r="H2437">
        <v>2</v>
      </c>
      <c r="I2437">
        <v>195.28</v>
      </c>
      <c r="J2437">
        <v>15</v>
      </c>
      <c r="K2437">
        <v>28</v>
      </c>
      <c r="L2437">
        <v>3.86</v>
      </c>
      <c r="M2437">
        <v>3.7</v>
      </c>
      <c r="N2437" t="s">
        <v>50</v>
      </c>
      <c r="O2437" t="s">
        <v>33</v>
      </c>
      <c r="P2437" t="s">
        <v>64</v>
      </c>
      <c r="Q2437">
        <v>390.56</v>
      </c>
      <c r="R2437">
        <v>58.58</v>
      </c>
      <c r="S2437">
        <v>0</v>
      </c>
      <c r="T2437">
        <v>0</v>
      </c>
      <c r="U2437">
        <v>0</v>
      </c>
      <c r="V2437">
        <v>43</v>
      </c>
      <c r="W2437">
        <v>0</v>
      </c>
      <c r="X2437" t="s">
        <v>44</v>
      </c>
      <c r="Y2437">
        <v>24.6</v>
      </c>
      <c r="Z2437">
        <v>0</v>
      </c>
      <c r="AA2437">
        <v>0</v>
      </c>
    </row>
    <row r="2438" spans="1:27" x14ac:dyDescent="0.25">
      <c r="A2438" t="s">
        <v>2517</v>
      </c>
      <c r="B2438" s="6">
        <v>45952</v>
      </c>
      <c r="C2438" t="s">
        <v>53</v>
      </c>
      <c r="D2438" t="s">
        <v>54</v>
      </c>
      <c r="E2438" t="s">
        <v>29</v>
      </c>
      <c r="F2438" t="s">
        <v>111</v>
      </c>
      <c r="G2438" t="s">
        <v>119</v>
      </c>
      <c r="H2438">
        <v>2</v>
      </c>
      <c r="I2438">
        <v>139.94999999999999</v>
      </c>
      <c r="J2438">
        <v>15</v>
      </c>
      <c r="K2438">
        <v>27</v>
      </c>
      <c r="L2438">
        <v>6.93</v>
      </c>
      <c r="M2438">
        <v>3.5</v>
      </c>
      <c r="N2438" t="s">
        <v>68</v>
      </c>
      <c r="O2438" t="s">
        <v>42</v>
      </c>
      <c r="P2438" t="s">
        <v>51</v>
      </c>
      <c r="Q2438">
        <v>279.89999999999998</v>
      </c>
      <c r="R2438">
        <v>41.98</v>
      </c>
      <c r="S2438">
        <v>237.92</v>
      </c>
      <c r="T2438">
        <v>15</v>
      </c>
      <c r="U2438">
        <v>252.92</v>
      </c>
      <c r="V2438">
        <v>39</v>
      </c>
      <c r="W2438">
        <v>0</v>
      </c>
      <c r="X2438" t="s">
        <v>44</v>
      </c>
      <c r="Y2438">
        <v>17</v>
      </c>
      <c r="Z2438">
        <v>40.450000000000003</v>
      </c>
      <c r="AA2438">
        <v>0</v>
      </c>
    </row>
    <row r="2439" spans="1:27" x14ac:dyDescent="0.25">
      <c r="A2439" t="s">
        <v>2518</v>
      </c>
      <c r="B2439" s="6">
        <v>45952</v>
      </c>
      <c r="C2439" t="s">
        <v>27</v>
      </c>
      <c r="D2439" t="s">
        <v>38</v>
      </c>
      <c r="E2439" t="s">
        <v>29</v>
      </c>
      <c r="F2439" t="s">
        <v>39</v>
      </c>
      <c r="G2439" t="s">
        <v>40</v>
      </c>
      <c r="H2439">
        <v>4</v>
      </c>
      <c r="I2439">
        <v>467.26</v>
      </c>
      <c r="J2439">
        <v>10</v>
      </c>
      <c r="K2439">
        <v>30</v>
      </c>
      <c r="L2439">
        <v>2.11</v>
      </c>
      <c r="M2439">
        <v>5</v>
      </c>
      <c r="N2439" t="s">
        <v>68</v>
      </c>
      <c r="O2439" t="s">
        <v>42</v>
      </c>
      <c r="P2439" t="s">
        <v>34</v>
      </c>
      <c r="Q2439">
        <v>1869.04</v>
      </c>
      <c r="R2439">
        <v>186.9</v>
      </c>
      <c r="S2439">
        <v>1682.14</v>
      </c>
      <c r="T2439">
        <v>0</v>
      </c>
      <c r="U2439">
        <v>1682.14</v>
      </c>
      <c r="V2439">
        <v>36</v>
      </c>
      <c r="W2439">
        <v>0</v>
      </c>
      <c r="X2439" t="s">
        <v>44</v>
      </c>
      <c r="Y2439">
        <v>18.7</v>
      </c>
      <c r="Z2439">
        <v>314.56</v>
      </c>
      <c r="AA2439">
        <v>0</v>
      </c>
    </row>
    <row r="2440" spans="1:27" x14ac:dyDescent="0.25">
      <c r="A2440" t="s">
        <v>2519</v>
      </c>
      <c r="B2440" s="6">
        <v>45952</v>
      </c>
      <c r="C2440" t="s">
        <v>58</v>
      </c>
      <c r="D2440" t="s">
        <v>46</v>
      </c>
      <c r="E2440" t="s">
        <v>47</v>
      </c>
      <c r="F2440" t="s">
        <v>48</v>
      </c>
      <c r="G2440" t="s">
        <v>31</v>
      </c>
      <c r="H2440">
        <v>5</v>
      </c>
      <c r="I2440">
        <v>425.5</v>
      </c>
      <c r="J2440">
        <v>20</v>
      </c>
      <c r="K2440">
        <v>28</v>
      </c>
      <c r="L2440">
        <v>4.08</v>
      </c>
      <c r="M2440">
        <v>4.5</v>
      </c>
      <c r="N2440" t="s">
        <v>60</v>
      </c>
      <c r="O2440" t="s">
        <v>42</v>
      </c>
      <c r="P2440" t="s">
        <v>51</v>
      </c>
      <c r="Q2440">
        <v>2127.5</v>
      </c>
      <c r="R2440">
        <v>425.5</v>
      </c>
      <c r="S2440">
        <v>1702</v>
      </c>
      <c r="T2440">
        <v>0</v>
      </c>
      <c r="U2440">
        <v>1702</v>
      </c>
      <c r="V2440">
        <v>42</v>
      </c>
      <c r="W2440">
        <v>0</v>
      </c>
      <c r="X2440" t="s">
        <v>44</v>
      </c>
      <c r="Y2440">
        <v>25.1</v>
      </c>
      <c r="Z2440">
        <v>427.2</v>
      </c>
      <c r="AA2440">
        <v>0</v>
      </c>
    </row>
    <row r="2441" spans="1:27" x14ac:dyDescent="0.25">
      <c r="A2441" t="s">
        <v>2520</v>
      </c>
      <c r="B2441" s="6">
        <v>45952</v>
      </c>
      <c r="C2441" t="s">
        <v>58</v>
      </c>
      <c r="D2441" t="s">
        <v>54</v>
      </c>
      <c r="E2441" t="s">
        <v>47</v>
      </c>
      <c r="F2441" t="s">
        <v>59</v>
      </c>
      <c r="G2441" t="s">
        <v>119</v>
      </c>
      <c r="H2441">
        <v>5</v>
      </c>
      <c r="I2441">
        <v>50.11</v>
      </c>
      <c r="J2441">
        <v>0</v>
      </c>
      <c r="K2441">
        <v>17</v>
      </c>
      <c r="L2441">
        <v>1.25</v>
      </c>
      <c r="M2441">
        <v>3.5</v>
      </c>
      <c r="N2441" t="s">
        <v>50</v>
      </c>
      <c r="O2441" t="s">
        <v>42</v>
      </c>
      <c r="P2441" t="s">
        <v>51</v>
      </c>
      <c r="Q2441">
        <v>250.55</v>
      </c>
      <c r="R2441">
        <v>0</v>
      </c>
      <c r="S2441">
        <v>250.55</v>
      </c>
      <c r="T2441">
        <v>15</v>
      </c>
      <c r="U2441">
        <v>265.55</v>
      </c>
      <c r="V2441">
        <v>28</v>
      </c>
      <c r="W2441">
        <v>0</v>
      </c>
      <c r="X2441" t="s">
        <v>44</v>
      </c>
      <c r="Y2441">
        <v>15.8</v>
      </c>
      <c r="Z2441">
        <v>39.590000000000003</v>
      </c>
      <c r="AA2441">
        <v>0</v>
      </c>
    </row>
    <row r="2442" spans="1:27" x14ac:dyDescent="0.25">
      <c r="A2442" t="s">
        <v>2521</v>
      </c>
      <c r="B2442" s="6">
        <v>45952</v>
      </c>
      <c r="C2442" t="s">
        <v>58</v>
      </c>
      <c r="D2442" t="s">
        <v>66</v>
      </c>
      <c r="E2442" t="s">
        <v>29</v>
      </c>
      <c r="F2442" t="s">
        <v>59</v>
      </c>
      <c r="G2442" t="s">
        <v>98</v>
      </c>
      <c r="H2442">
        <v>6</v>
      </c>
      <c r="I2442">
        <v>76.599999999999994</v>
      </c>
      <c r="J2442">
        <v>15</v>
      </c>
      <c r="K2442">
        <v>25</v>
      </c>
      <c r="L2442">
        <v>3.44</v>
      </c>
      <c r="M2442">
        <v>3.5</v>
      </c>
      <c r="N2442" t="s">
        <v>41</v>
      </c>
      <c r="O2442" t="s">
        <v>42</v>
      </c>
      <c r="P2442" t="s">
        <v>64</v>
      </c>
      <c r="Q2442">
        <v>459.6</v>
      </c>
      <c r="R2442">
        <v>68.94</v>
      </c>
      <c r="S2442">
        <v>390.66</v>
      </c>
      <c r="T2442">
        <v>0</v>
      </c>
      <c r="U2442">
        <v>390.66</v>
      </c>
      <c r="V2442">
        <v>25</v>
      </c>
      <c r="W2442">
        <v>0</v>
      </c>
      <c r="X2442" t="s">
        <v>44</v>
      </c>
      <c r="Y2442">
        <v>28.4</v>
      </c>
      <c r="Z2442">
        <v>110.95</v>
      </c>
      <c r="AA2442">
        <v>0</v>
      </c>
    </row>
    <row r="2443" spans="1:27" x14ac:dyDescent="0.25">
      <c r="A2443" t="s">
        <v>2522</v>
      </c>
      <c r="B2443" s="6">
        <v>45952</v>
      </c>
      <c r="C2443" t="s">
        <v>84</v>
      </c>
      <c r="D2443" t="s">
        <v>28</v>
      </c>
      <c r="E2443" t="s">
        <v>47</v>
      </c>
      <c r="F2443" t="s">
        <v>76</v>
      </c>
      <c r="G2443" t="s">
        <v>55</v>
      </c>
      <c r="H2443">
        <v>4</v>
      </c>
      <c r="I2443">
        <v>134.01</v>
      </c>
      <c r="J2443">
        <v>20</v>
      </c>
      <c r="K2443">
        <v>50</v>
      </c>
      <c r="L2443">
        <v>2.3199999999999998</v>
      </c>
      <c r="M2443">
        <v>4.2</v>
      </c>
      <c r="N2443" t="s">
        <v>60</v>
      </c>
      <c r="O2443" t="s">
        <v>42</v>
      </c>
      <c r="P2443" t="s">
        <v>34</v>
      </c>
      <c r="Q2443">
        <v>536.04</v>
      </c>
      <c r="R2443">
        <v>107.21</v>
      </c>
      <c r="S2443">
        <v>428.83</v>
      </c>
      <c r="T2443">
        <v>0</v>
      </c>
      <c r="U2443">
        <v>428.83</v>
      </c>
      <c r="V2443">
        <v>39</v>
      </c>
      <c r="W2443">
        <v>11</v>
      </c>
      <c r="X2443" t="s">
        <v>35</v>
      </c>
      <c r="Y2443">
        <v>27.7</v>
      </c>
      <c r="Z2443">
        <v>118.79</v>
      </c>
      <c r="AA2443">
        <v>1</v>
      </c>
    </row>
    <row r="2444" spans="1:27" x14ac:dyDescent="0.25">
      <c r="A2444" t="s">
        <v>2523</v>
      </c>
      <c r="B2444" s="6">
        <v>45952</v>
      </c>
      <c r="C2444" t="s">
        <v>58</v>
      </c>
      <c r="D2444" t="s">
        <v>46</v>
      </c>
      <c r="E2444" t="s">
        <v>47</v>
      </c>
      <c r="F2444" t="s">
        <v>73</v>
      </c>
      <c r="G2444" t="s">
        <v>63</v>
      </c>
      <c r="H2444">
        <v>5</v>
      </c>
      <c r="I2444">
        <v>60.3</v>
      </c>
      <c r="J2444">
        <v>25</v>
      </c>
      <c r="K2444">
        <v>33</v>
      </c>
      <c r="L2444">
        <v>0.99</v>
      </c>
      <c r="M2444">
        <v>3.9</v>
      </c>
      <c r="N2444" t="s">
        <v>50</v>
      </c>
      <c r="O2444" t="s">
        <v>33</v>
      </c>
      <c r="P2444" t="s">
        <v>56</v>
      </c>
      <c r="Q2444">
        <v>301.5</v>
      </c>
      <c r="R2444">
        <v>75.38</v>
      </c>
      <c r="S2444">
        <v>0</v>
      </c>
      <c r="T2444">
        <v>15</v>
      </c>
      <c r="U2444">
        <v>0</v>
      </c>
      <c r="V2444">
        <v>21</v>
      </c>
      <c r="W2444">
        <v>12</v>
      </c>
      <c r="X2444" t="s">
        <v>35</v>
      </c>
      <c r="Y2444">
        <v>10.6</v>
      </c>
      <c r="Z2444">
        <v>0</v>
      </c>
      <c r="AA2444">
        <v>1</v>
      </c>
    </row>
    <row r="2445" spans="1:27" x14ac:dyDescent="0.25">
      <c r="A2445" t="s">
        <v>2524</v>
      </c>
      <c r="B2445" s="6">
        <v>45952</v>
      </c>
      <c r="C2445" t="s">
        <v>88</v>
      </c>
      <c r="D2445" t="s">
        <v>46</v>
      </c>
      <c r="E2445" t="s">
        <v>47</v>
      </c>
      <c r="F2445" t="s">
        <v>81</v>
      </c>
      <c r="G2445" t="s">
        <v>70</v>
      </c>
      <c r="H2445">
        <v>5</v>
      </c>
      <c r="I2445">
        <v>304.39</v>
      </c>
      <c r="J2445">
        <v>5</v>
      </c>
      <c r="K2445">
        <v>35</v>
      </c>
      <c r="L2445">
        <v>5.23</v>
      </c>
      <c r="M2445">
        <v>5</v>
      </c>
      <c r="N2445" t="s">
        <v>68</v>
      </c>
      <c r="O2445" t="s">
        <v>42</v>
      </c>
      <c r="P2445" t="s">
        <v>34</v>
      </c>
      <c r="Q2445">
        <v>1521.95</v>
      </c>
      <c r="R2445">
        <v>76.099999999999994</v>
      </c>
      <c r="S2445">
        <v>1445.85</v>
      </c>
      <c r="T2445">
        <v>0</v>
      </c>
      <c r="U2445">
        <v>1445.85</v>
      </c>
      <c r="V2445">
        <v>17</v>
      </c>
      <c r="W2445">
        <v>18</v>
      </c>
      <c r="X2445" t="s">
        <v>35</v>
      </c>
      <c r="Y2445">
        <v>23.8</v>
      </c>
      <c r="Z2445">
        <v>344.11</v>
      </c>
      <c r="AA2445">
        <v>1</v>
      </c>
    </row>
    <row r="2446" spans="1:27" x14ac:dyDescent="0.25">
      <c r="A2446" t="s">
        <v>2525</v>
      </c>
      <c r="B2446" s="6">
        <v>45953</v>
      </c>
      <c r="C2446" t="s">
        <v>58</v>
      </c>
      <c r="D2446" t="s">
        <v>66</v>
      </c>
      <c r="E2446" t="s">
        <v>47</v>
      </c>
      <c r="F2446" t="s">
        <v>93</v>
      </c>
      <c r="G2446" t="s">
        <v>70</v>
      </c>
      <c r="H2446">
        <v>4</v>
      </c>
      <c r="I2446">
        <v>449.62</v>
      </c>
      <c r="J2446">
        <v>15</v>
      </c>
      <c r="K2446">
        <v>21</v>
      </c>
      <c r="L2446">
        <v>3.13</v>
      </c>
      <c r="M2446">
        <v>3.3</v>
      </c>
      <c r="N2446" t="s">
        <v>50</v>
      </c>
      <c r="O2446" t="s">
        <v>33</v>
      </c>
      <c r="P2446" t="s">
        <v>64</v>
      </c>
      <c r="Q2446">
        <v>1798.48</v>
      </c>
      <c r="R2446">
        <v>269.77</v>
      </c>
      <c r="S2446">
        <v>0</v>
      </c>
      <c r="T2446">
        <v>0</v>
      </c>
      <c r="U2446">
        <v>0</v>
      </c>
      <c r="V2446">
        <v>28</v>
      </c>
      <c r="W2446">
        <v>0</v>
      </c>
      <c r="X2446" t="s">
        <v>44</v>
      </c>
      <c r="Y2446">
        <v>19.7</v>
      </c>
      <c r="Z2446">
        <v>0</v>
      </c>
      <c r="AA2446">
        <v>0</v>
      </c>
    </row>
    <row r="2447" spans="1:27" x14ac:dyDescent="0.25">
      <c r="A2447" t="s">
        <v>2526</v>
      </c>
      <c r="B2447" s="6">
        <v>45953</v>
      </c>
      <c r="C2447" t="s">
        <v>75</v>
      </c>
      <c r="D2447" t="s">
        <v>38</v>
      </c>
      <c r="E2447" t="s">
        <v>47</v>
      </c>
      <c r="F2447" t="s">
        <v>30</v>
      </c>
      <c r="G2447" t="s">
        <v>67</v>
      </c>
      <c r="H2447">
        <v>1</v>
      </c>
      <c r="I2447">
        <v>190.45</v>
      </c>
      <c r="J2447">
        <v>10</v>
      </c>
      <c r="K2447">
        <v>27</v>
      </c>
      <c r="L2447">
        <v>0.79</v>
      </c>
      <c r="M2447">
        <v>4.0999999999999996</v>
      </c>
      <c r="N2447" t="s">
        <v>41</v>
      </c>
      <c r="O2447" t="s">
        <v>42</v>
      </c>
      <c r="P2447" t="s">
        <v>51</v>
      </c>
      <c r="Q2447">
        <v>190.45</v>
      </c>
      <c r="R2447">
        <v>19.05</v>
      </c>
      <c r="S2447">
        <v>171.4</v>
      </c>
      <c r="T2447">
        <v>20</v>
      </c>
      <c r="U2447">
        <v>191.4</v>
      </c>
      <c r="V2447">
        <v>42</v>
      </c>
      <c r="W2447">
        <v>0</v>
      </c>
      <c r="X2447" t="s">
        <v>44</v>
      </c>
      <c r="Y2447">
        <v>17</v>
      </c>
      <c r="Z2447">
        <v>29.14</v>
      </c>
      <c r="AA2447">
        <v>0</v>
      </c>
    </row>
    <row r="2448" spans="1:27" x14ac:dyDescent="0.25">
      <c r="A2448" t="s">
        <v>2527</v>
      </c>
      <c r="B2448" s="6">
        <v>45953</v>
      </c>
      <c r="C2448" t="s">
        <v>80</v>
      </c>
      <c r="D2448" t="s">
        <v>38</v>
      </c>
      <c r="E2448" t="s">
        <v>47</v>
      </c>
      <c r="F2448" t="s">
        <v>81</v>
      </c>
      <c r="G2448" t="s">
        <v>70</v>
      </c>
      <c r="H2448">
        <v>3</v>
      </c>
      <c r="I2448">
        <v>314.92</v>
      </c>
      <c r="J2448">
        <v>15</v>
      </c>
      <c r="K2448">
        <v>10</v>
      </c>
      <c r="L2448">
        <v>0.81</v>
      </c>
      <c r="M2448">
        <v>3.9</v>
      </c>
      <c r="N2448" t="s">
        <v>50</v>
      </c>
      <c r="O2448" t="s">
        <v>42</v>
      </c>
      <c r="P2448" t="s">
        <v>43</v>
      </c>
      <c r="Q2448">
        <v>944.76</v>
      </c>
      <c r="R2448">
        <v>141.71</v>
      </c>
      <c r="S2448">
        <v>803.05</v>
      </c>
      <c r="T2448">
        <v>0</v>
      </c>
      <c r="U2448">
        <v>803.05</v>
      </c>
      <c r="V2448">
        <v>33</v>
      </c>
      <c r="W2448">
        <v>0</v>
      </c>
      <c r="X2448" t="s">
        <v>44</v>
      </c>
      <c r="Y2448">
        <v>19.5</v>
      </c>
      <c r="Z2448">
        <v>156.59</v>
      </c>
      <c r="AA2448">
        <v>0</v>
      </c>
    </row>
    <row r="2449" spans="1:27" x14ac:dyDescent="0.25">
      <c r="A2449" t="s">
        <v>2528</v>
      </c>
      <c r="B2449" s="6">
        <v>45953</v>
      </c>
      <c r="C2449" t="s">
        <v>80</v>
      </c>
      <c r="D2449" t="s">
        <v>46</v>
      </c>
      <c r="E2449" t="s">
        <v>47</v>
      </c>
      <c r="F2449" t="s">
        <v>81</v>
      </c>
      <c r="G2449" t="s">
        <v>117</v>
      </c>
      <c r="H2449">
        <v>7</v>
      </c>
      <c r="I2449">
        <v>379.66</v>
      </c>
      <c r="J2449">
        <v>0</v>
      </c>
      <c r="K2449">
        <v>35</v>
      </c>
      <c r="L2449">
        <v>3.05</v>
      </c>
      <c r="M2449">
        <v>4.4000000000000004</v>
      </c>
      <c r="N2449" t="s">
        <v>60</v>
      </c>
      <c r="O2449" t="s">
        <v>42</v>
      </c>
      <c r="P2449" t="s">
        <v>56</v>
      </c>
      <c r="Q2449">
        <v>2657.62</v>
      </c>
      <c r="R2449">
        <v>0</v>
      </c>
      <c r="S2449">
        <v>2657.62</v>
      </c>
      <c r="T2449">
        <v>0</v>
      </c>
      <c r="U2449">
        <v>2657.62</v>
      </c>
      <c r="V2449">
        <v>27</v>
      </c>
      <c r="W2449">
        <v>8</v>
      </c>
      <c r="X2449" t="s">
        <v>35</v>
      </c>
      <c r="Y2449">
        <v>11</v>
      </c>
      <c r="Z2449">
        <v>292.33999999999997</v>
      </c>
      <c r="AA2449">
        <v>1</v>
      </c>
    </row>
    <row r="2450" spans="1:27" x14ac:dyDescent="0.25">
      <c r="A2450" t="s">
        <v>2529</v>
      </c>
      <c r="B2450" s="6">
        <v>45953</v>
      </c>
      <c r="C2450" t="s">
        <v>80</v>
      </c>
      <c r="D2450" t="s">
        <v>46</v>
      </c>
      <c r="E2450" t="s">
        <v>29</v>
      </c>
      <c r="F2450" t="s">
        <v>59</v>
      </c>
      <c r="G2450" t="s">
        <v>31</v>
      </c>
      <c r="H2450">
        <v>5</v>
      </c>
      <c r="I2450">
        <v>405.07</v>
      </c>
      <c r="J2450">
        <v>0</v>
      </c>
      <c r="K2450">
        <v>33</v>
      </c>
      <c r="L2450">
        <v>5.14</v>
      </c>
      <c r="M2450">
        <v>3.4</v>
      </c>
      <c r="N2450" t="s">
        <v>32</v>
      </c>
      <c r="O2450" t="s">
        <v>42</v>
      </c>
      <c r="P2450" t="s">
        <v>51</v>
      </c>
      <c r="Q2450">
        <v>2025.35</v>
      </c>
      <c r="R2450">
        <v>0</v>
      </c>
      <c r="S2450">
        <v>2025.35</v>
      </c>
      <c r="T2450">
        <v>0</v>
      </c>
      <c r="U2450">
        <v>2025.35</v>
      </c>
      <c r="V2450">
        <v>22</v>
      </c>
      <c r="W2450">
        <v>11</v>
      </c>
      <c r="X2450" t="s">
        <v>35</v>
      </c>
      <c r="Y2450">
        <v>27.1</v>
      </c>
      <c r="Z2450">
        <v>548.87</v>
      </c>
      <c r="AA2450">
        <v>1</v>
      </c>
    </row>
    <row r="2451" spans="1:27" x14ac:dyDescent="0.25">
      <c r="A2451" t="s">
        <v>2530</v>
      </c>
      <c r="B2451" s="6">
        <v>45953</v>
      </c>
      <c r="C2451" t="s">
        <v>80</v>
      </c>
      <c r="D2451" t="s">
        <v>54</v>
      </c>
      <c r="E2451" t="s">
        <v>47</v>
      </c>
      <c r="F2451" t="s">
        <v>30</v>
      </c>
      <c r="G2451" t="s">
        <v>78</v>
      </c>
      <c r="H2451">
        <v>2</v>
      </c>
      <c r="I2451">
        <v>313.49</v>
      </c>
      <c r="J2451">
        <v>10</v>
      </c>
      <c r="K2451">
        <v>26</v>
      </c>
      <c r="L2451">
        <v>3.73</v>
      </c>
      <c r="M2451">
        <v>4.5</v>
      </c>
      <c r="N2451" t="s">
        <v>68</v>
      </c>
      <c r="O2451" t="s">
        <v>42</v>
      </c>
      <c r="P2451" t="s">
        <v>34</v>
      </c>
      <c r="Q2451">
        <v>626.98</v>
      </c>
      <c r="R2451">
        <v>62.7</v>
      </c>
      <c r="S2451">
        <v>564.28</v>
      </c>
      <c r="T2451">
        <v>0</v>
      </c>
      <c r="U2451">
        <v>564.28</v>
      </c>
      <c r="V2451">
        <v>44</v>
      </c>
      <c r="W2451">
        <v>0</v>
      </c>
      <c r="X2451" t="s">
        <v>44</v>
      </c>
      <c r="Y2451">
        <v>28.9</v>
      </c>
      <c r="Z2451">
        <v>163.08000000000001</v>
      </c>
      <c r="AA2451">
        <v>0</v>
      </c>
    </row>
    <row r="2452" spans="1:27" x14ac:dyDescent="0.25">
      <c r="A2452" t="s">
        <v>2531</v>
      </c>
      <c r="B2452" s="6">
        <v>45954</v>
      </c>
      <c r="C2452" t="s">
        <v>58</v>
      </c>
      <c r="D2452" t="s">
        <v>28</v>
      </c>
      <c r="E2452" t="s">
        <v>47</v>
      </c>
      <c r="F2452" t="s">
        <v>30</v>
      </c>
      <c r="G2452" t="s">
        <v>144</v>
      </c>
      <c r="H2452">
        <v>2</v>
      </c>
      <c r="I2452">
        <v>166.48</v>
      </c>
      <c r="J2452">
        <v>10</v>
      </c>
      <c r="K2452">
        <v>24</v>
      </c>
      <c r="L2452">
        <v>7.57</v>
      </c>
      <c r="M2452">
        <v>4.0999999999999996</v>
      </c>
      <c r="N2452" t="s">
        <v>68</v>
      </c>
      <c r="O2452" t="s">
        <v>42</v>
      </c>
      <c r="P2452" t="s">
        <v>51</v>
      </c>
      <c r="Q2452">
        <v>332.96</v>
      </c>
      <c r="R2452">
        <v>33.299999999999997</v>
      </c>
      <c r="S2452">
        <v>299.66000000000003</v>
      </c>
      <c r="T2452">
        <v>15</v>
      </c>
      <c r="U2452">
        <v>314.66000000000003</v>
      </c>
      <c r="V2452">
        <v>19</v>
      </c>
      <c r="W2452">
        <v>5</v>
      </c>
      <c r="X2452" t="s">
        <v>44</v>
      </c>
      <c r="Y2452">
        <v>29.7</v>
      </c>
      <c r="Z2452">
        <v>89</v>
      </c>
      <c r="AA2452">
        <v>0</v>
      </c>
    </row>
    <row r="2453" spans="1:27" x14ac:dyDescent="0.25">
      <c r="A2453" t="s">
        <v>2532</v>
      </c>
      <c r="B2453" s="6">
        <v>45954</v>
      </c>
      <c r="C2453" t="s">
        <v>88</v>
      </c>
      <c r="D2453" t="s">
        <v>38</v>
      </c>
      <c r="E2453" t="s">
        <v>29</v>
      </c>
      <c r="F2453" t="s">
        <v>73</v>
      </c>
      <c r="G2453" t="s">
        <v>31</v>
      </c>
      <c r="H2453">
        <v>6</v>
      </c>
      <c r="I2453">
        <v>118.14</v>
      </c>
      <c r="J2453">
        <v>10</v>
      </c>
      <c r="K2453">
        <v>17</v>
      </c>
      <c r="L2453">
        <v>5.22</v>
      </c>
      <c r="M2453">
        <v>4.3</v>
      </c>
      <c r="N2453" t="s">
        <v>41</v>
      </c>
      <c r="O2453" t="s">
        <v>42</v>
      </c>
      <c r="P2453" t="s">
        <v>64</v>
      </c>
      <c r="Q2453">
        <v>708.84</v>
      </c>
      <c r="R2453">
        <v>70.88</v>
      </c>
      <c r="S2453">
        <v>637.96</v>
      </c>
      <c r="T2453">
        <v>0</v>
      </c>
      <c r="U2453">
        <v>637.96</v>
      </c>
      <c r="V2453">
        <v>34</v>
      </c>
      <c r="W2453">
        <v>0</v>
      </c>
      <c r="X2453" t="s">
        <v>44</v>
      </c>
      <c r="Y2453">
        <v>18.7</v>
      </c>
      <c r="Z2453">
        <v>119.3</v>
      </c>
      <c r="AA2453">
        <v>0</v>
      </c>
    </row>
    <row r="2454" spans="1:27" x14ac:dyDescent="0.25">
      <c r="A2454" t="s">
        <v>2533</v>
      </c>
      <c r="B2454" s="6">
        <v>45954</v>
      </c>
      <c r="C2454" t="s">
        <v>53</v>
      </c>
      <c r="D2454" t="s">
        <v>66</v>
      </c>
      <c r="E2454" t="s">
        <v>29</v>
      </c>
      <c r="F2454" t="s">
        <v>93</v>
      </c>
      <c r="G2454" t="s">
        <v>67</v>
      </c>
      <c r="H2454">
        <v>5</v>
      </c>
      <c r="I2454">
        <v>415.82</v>
      </c>
      <c r="J2454">
        <v>20</v>
      </c>
      <c r="K2454">
        <v>17</v>
      </c>
      <c r="L2454">
        <v>1.63</v>
      </c>
      <c r="M2454">
        <v>3.9</v>
      </c>
      <c r="N2454" t="s">
        <v>60</v>
      </c>
      <c r="O2454" t="s">
        <v>42</v>
      </c>
      <c r="P2454" t="s">
        <v>51</v>
      </c>
      <c r="Q2454">
        <v>2079.1</v>
      </c>
      <c r="R2454">
        <v>415.82</v>
      </c>
      <c r="S2454">
        <v>1663.28</v>
      </c>
      <c r="T2454">
        <v>0</v>
      </c>
      <c r="U2454">
        <v>1663.28</v>
      </c>
      <c r="V2454">
        <v>43</v>
      </c>
      <c r="W2454">
        <v>0</v>
      </c>
      <c r="X2454" t="s">
        <v>44</v>
      </c>
      <c r="Y2454">
        <v>10.9</v>
      </c>
      <c r="Z2454">
        <v>181.3</v>
      </c>
      <c r="AA2454">
        <v>0</v>
      </c>
    </row>
    <row r="2455" spans="1:27" x14ac:dyDescent="0.25">
      <c r="A2455" t="s">
        <v>2534</v>
      </c>
      <c r="B2455" s="6">
        <v>45954</v>
      </c>
      <c r="C2455" t="s">
        <v>80</v>
      </c>
      <c r="D2455" t="s">
        <v>38</v>
      </c>
      <c r="E2455" t="s">
        <v>29</v>
      </c>
      <c r="F2455" t="s">
        <v>86</v>
      </c>
      <c r="G2455" t="s">
        <v>117</v>
      </c>
      <c r="H2455">
        <v>3</v>
      </c>
      <c r="I2455">
        <v>162.4</v>
      </c>
      <c r="J2455">
        <v>15</v>
      </c>
      <c r="K2455">
        <v>17</v>
      </c>
      <c r="L2455">
        <v>5.95</v>
      </c>
      <c r="M2455">
        <v>3.3</v>
      </c>
      <c r="N2455" t="s">
        <v>41</v>
      </c>
      <c r="O2455" t="s">
        <v>42</v>
      </c>
      <c r="P2455" t="s">
        <v>43</v>
      </c>
      <c r="Q2455">
        <v>487.2</v>
      </c>
      <c r="R2455">
        <v>73.08</v>
      </c>
      <c r="S2455">
        <v>414.12</v>
      </c>
      <c r="T2455">
        <v>0</v>
      </c>
      <c r="U2455">
        <v>414.12</v>
      </c>
      <c r="V2455">
        <v>40</v>
      </c>
      <c r="W2455">
        <v>0</v>
      </c>
      <c r="X2455" t="s">
        <v>44</v>
      </c>
      <c r="Y2455">
        <v>14.8</v>
      </c>
      <c r="Z2455">
        <v>61.29</v>
      </c>
      <c r="AA2455">
        <v>0</v>
      </c>
    </row>
    <row r="2456" spans="1:27" x14ac:dyDescent="0.25">
      <c r="A2456" t="s">
        <v>2535</v>
      </c>
      <c r="B2456" s="6">
        <v>45955</v>
      </c>
      <c r="C2456" t="s">
        <v>37</v>
      </c>
      <c r="D2456" t="s">
        <v>66</v>
      </c>
      <c r="E2456" t="s">
        <v>29</v>
      </c>
      <c r="F2456" t="s">
        <v>86</v>
      </c>
      <c r="G2456" t="s">
        <v>67</v>
      </c>
      <c r="H2456">
        <v>4</v>
      </c>
      <c r="I2456">
        <v>112.61</v>
      </c>
      <c r="J2456">
        <v>25</v>
      </c>
      <c r="K2456">
        <v>45</v>
      </c>
      <c r="L2456">
        <v>5.2</v>
      </c>
      <c r="M2456">
        <v>4.5999999999999996</v>
      </c>
      <c r="N2456" t="s">
        <v>32</v>
      </c>
      <c r="O2456" t="s">
        <v>33</v>
      </c>
      <c r="P2456" t="s">
        <v>34</v>
      </c>
      <c r="Q2456">
        <v>450.44</v>
      </c>
      <c r="R2456">
        <v>112.61</v>
      </c>
      <c r="S2456">
        <v>0</v>
      </c>
      <c r="T2456">
        <v>0</v>
      </c>
      <c r="U2456">
        <v>0</v>
      </c>
      <c r="V2456">
        <v>18</v>
      </c>
      <c r="W2456">
        <v>27</v>
      </c>
      <c r="X2456" t="s">
        <v>35</v>
      </c>
      <c r="Y2456">
        <v>31.8</v>
      </c>
      <c r="Z2456">
        <v>0</v>
      </c>
      <c r="AA2456">
        <v>1</v>
      </c>
    </row>
    <row r="2457" spans="1:27" x14ac:dyDescent="0.25">
      <c r="A2457" t="s">
        <v>2536</v>
      </c>
      <c r="B2457" s="6">
        <v>45955</v>
      </c>
      <c r="C2457" t="s">
        <v>75</v>
      </c>
      <c r="D2457" t="s">
        <v>54</v>
      </c>
      <c r="E2457" t="s">
        <v>29</v>
      </c>
      <c r="F2457" t="s">
        <v>59</v>
      </c>
      <c r="G2457" t="s">
        <v>67</v>
      </c>
      <c r="H2457">
        <v>6</v>
      </c>
      <c r="I2457">
        <v>340.42</v>
      </c>
      <c r="J2457">
        <v>0</v>
      </c>
      <c r="K2457">
        <v>33</v>
      </c>
      <c r="L2457">
        <v>5.26</v>
      </c>
      <c r="M2457">
        <v>4.0999999999999996</v>
      </c>
      <c r="N2457" t="s">
        <v>60</v>
      </c>
      <c r="O2457" t="s">
        <v>42</v>
      </c>
      <c r="P2457" t="s">
        <v>51</v>
      </c>
      <c r="Q2457">
        <v>2042.52</v>
      </c>
      <c r="R2457">
        <v>0</v>
      </c>
      <c r="S2457">
        <v>2042.52</v>
      </c>
      <c r="T2457">
        <v>0</v>
      </c>
      <c r="U2457">
        <v>2042.52</v>
      </c>
      <c r="V2457">
        <v>29</v>
      </c>
      <c r="W2457">
        <v>4</v>
      </c>
      <c r="X2457" t="s">
        <v>44</v>
      </c>
      <c r="Y2457">
        <v>21.2</v>
      </c>
      <c r="Z2457">
        <v>433.01</v>
      </c>
      <c r="AA2457">
        <v>0</v>
      </c>
    </row>
    <row r="2458" spans="1:27" x14ac:dyDescent="0.25">
      <c r="A2458" t="s">
        <v>2537</v>
      </c>
      <c r="B2458" s="6">
        <v>45955</v>
      </c>
      <c r="C2458" t="s">
        <v>88</v>
      </c>
      <c r="D2458" t="s">
        <v>54</v>
      </c>
      <c r="E2458" t="s">
        <v>29</v>
      </c>
      <c r="F2458" t="s">
        <v>73</v>
      </c>
      <c r="G2458" t="s">
        <v>117</v>
      </c>
      <c r="H2458">
        <v>6</v>
      </c>
      <c r="I2458">
        <v>158.94</v>
      </c>
      <c r="J2458">
        <v>15</v>
      </c>
      <c r="K2458">
        <v>35</v>
      </c>
      <c r="L2458">
        <v>5.01</v>
      </c>
      <c r="M2458">
        <v>3.7</v>
      </c>
      <c r="N2458" t="s">
        <v>41</v>
      </c>
      <c r="O2458" t="s">
        <v>42</v>
      </c>
      <c r="P2458" t="s">
        <v>34</v>
      </c>
      <c r="Q2458">
        <v>953.64</v>
      </c>
      <c r="R2458">
        <v>143.05000000000001</v>
      </c>
      <c r="S2458">
        <v>810.59</v>
      </c>
      <c r="T2458">
        <v>0</v>
      </c>
      <c r="U2458">
        <v>810.59</v>
      </c>
      <c r="V2458">
        <v>15</v>
      </c>
      <c r="W2458">
        <v>20</v>
      </c>
      <c r="X2458" t="s">
        <v>35</v>
      </c>
      <c r="Y2458">
        <v>13</v>
      </c>
      <c r="Z2458">
        <v>105.38</v>
      </c>
      <c r="AA2458">
        <v>1</v>
      </c>
    </row>
    <row r="2459" spans="1:27" x14ac:dyDescent="0.25">
      <c r="A2459" t="s">
        <v>2538</v>
      </c>
      <c r="B2459" s="6">
        <v>45956</v>
      </c>
      <c r="C2459" t="s">
        <v>27</v>
      </c>
      <c r="D2459" t="s">
        <v>46</v>
      </c>
      <c r="E2459" t="s">
        <v>29</v>
      </c>
      <c r="F2459" t="s">
        <v>93</v>
      </c>
      <c r="G2459" t="s">
        <v>82</v>
      </c>
      <c r="H2459">
        <v>3</v>
      </c>
      <c r="I2459">
        <v>195.69</v>
      </c>
      <c r="J2459">
        <v>10</v>
      </c>
      <c r="K2459">
        <v>18</v>
      </c>
      <c r="L2459">
        <v>2.2999999999999998</v>
      </c>
      <c r="M2459">
        <v>4.4000000000000004</v>
      </c>
      <c r="N2459" t="s">
        <v>60</v>
      </c>
      <c r="O2459" t="s">
        <v>33</v>
      </c>
      <c r="P2459" t="s">
        <v>51</v>
      </c>
      <c r="Q2459">
        <v>587.07000000000005</v>
      </c>
      <c r="R2459">
        <v>58.71</v>
      </c>
      <c r="S2459">
        <v>0</v>
      </c>
      <c r="T2459">
        <v>0</v>
      </c>
      <c r="U2459">
        <v>0</v>
      </c>
      <c r="V2459">
        <v>29</v>
      </c>
      <c r="W2459">
        <v>0</v>
      </c>
      <c r="X2459" t="s">
        <v>44</v>
      </c>
      <c r="Y2459">
        <v>26.3</v>
      </c>
      <c r="Z2459">
        <v>0</v>
      </c>
      <c r="AA2459">
        <v>0</v>
      </c>
    </row>
    <row r="2460" spans="1:27" x14ac:dyDescent="0.25">
      <c r="A2460" t="s">
        <v>2539</v>
      </c>
      <c r="B2460" s="6">
        <v>45956</v>
      </c>
      <c r="C2460" t="s">
        <v>75</v>
      </c>
      <c r="D2460" t="s">
        <v>46</v>
      </c>
      <c r="E2460" t="s">
        <v>47</v>
      </c>
      <c r="F2460" t="s">
        <v>111</v>
      </c>
      <c r="G2460" t="s">
        <v>49</v>
      </c>
      <c r="H2460">
        <v>6</v>
      </c>
      <c r="I2460">
        <v>151.37</v>
      </c>
      <c r="J2460">
        <v>25</v>
      </c>
      <c r="K2460">
        <v>41</v>
      </c>
      <c r="L2460">
        <v>1.59</v>
      </c>
      <c r="M2460">
        <v>3.4</v>
      </c>
      <c r="N2460" t="s">
        <v>50</v>
      </c>
      <c r="O2460" t="s">
        <v>42</v>
      </c>
      <c r="P2460" t="s">
        <v>34</v>
      </c>
      <c r="Q2460">
        <v>908.22</v>
      </c>
      <c r="R2460">
        <v>227.06</v>
      </c>
      <c r="S2460">
        <v>681.16</v>
      </c>
      <c r="T2460">
        <v>0</v>
      </c>
      <c r="U2460">
        <v>681.16</v>
      </c>
      <c r="V2460">
        <v>33</v>
      </c>
      <c r="W2460">
        <v>8</v>
      </c>
      <c r="X2460" t="s">
        <v>35</v>
      </c>
      <c r="Y2460">
        <v>8.9</v>
      </c>
      <c r="Z2460">
        <v>60.62</v>
      </c>
      <c r="AA2460">
        <v>1</v>
      </c>
    </row>
    <row r="2461" spans="1:27" x14ac:dyDescent="0.25">
      <c r="A2461" t="s">
        <v>2540</v>
      </c>
      <c r="B2461" s="6">
        <v>45956</v>
      </c>
      <c r="C2461" t="s">
        <v>88</v>
      </c>
      <c r="D2461" t="s">
        <v>28</v>
      </c>
      <c r="E2461" t="s">
        <v>29</v>
      </c>
      <c r="F2461" t="s">
        <v>39</v>
      </c>
      <c r="G2461" t="s">
        <v>82</v>
      </c>
      <c r="H2461">
        <v>6</v>
      </c>
      <c r="I2461">
        <v>326.88</v>
      </c>
      <c r="J2461">
        <v>15</v>
      </c>
      <c r="K2461">
        <v>30</v>
      </c>
      <c r="L2461">
        <v>1.4</v>
      </c>
      <c r="M2461">
        <v>3.8</v>
      </c>
      <c r="N2461" t="s">
        <v>68</v>
      </c>
      <c r="O2461" t="s">
        <v>33</v>
      </c>
      <c r="P2461" t="s">
        <v>56</v>
      </c>
      <c r="Q2461">
        <v>1961.28</v>
      </c>
      <c r="R2461">
        <v>294.19</v>
      </c>
      <c r="S2461">
        <v>0</v>
      </c>
      <c r="T2461">
        <v>0</v>
      </c>
      <c r="U2461">
        <v>0</v>
      </c>
      <c r="V2461">
        <v>33</v>
      </c>
      <c r="W2461">
        <v>0</v>
      </c>
      <c r="X2461" t="s">
        <v>44</v>
      </c>
      <c r="Y2461">
        <v>21.5</v>
      </c>
      <c r="Z2461">
        <v>0</v>
      </c>
      <c r="AA2461">
        <v>0</v>
      </c>
    </row>
    <row r="2462" spans="1:27" x14ac:dyDescent="0.25">
      <c r="A2462" t="s">
        <v>2541</v>
      </c>
      <c r="B2462" s="6">
        <v>45957</v>
      </c>
      <c r="C2462" t="s">
        <v>75</v>
      </c>
      <c r="D2462" t="s">
        <v>46</v>
      </c>
      <c r="E2462" t="s">
        <v>47</v>
      </c>
      <c r="F2462" t="s">
        <v>59</v>
      </c>
      <c r="G2462" t="s">
        <v>100</v>
      </c>
      <c r="H2462">
        <v>7</v>
      </c>
      <c r="I2462">
        <v>289.41000000000003</v>
      </c>
      <c r="J2462">
        <v>5</v>
      </c>
      <c r="K2462">
        <v>39</v>
      </c>
      <c r="L2462">
        <v>5.52</v>
      </c>
      <c r="M2462">
        <v>5</v>
      </c>
      <c r="N2462" t="s">
        <v>50</v>
      </c>
      <c r="O2462" t="s">
        <v>42</v>
      </c>
      <c r="P2462" t="s">
        <v>56</v>
      </c>
      <c r="Q2462">
        <v>2025.87</v>
      </c>
      <c r="R2462">
        <v>101.29</v>
      </c>
      <c r="S2462">
        <v>1924.58</v>
      </c>
      <c r="T2462">
        <v>0</v>
      </c>
      <c r="U2462">
        <v>1924.58</v>
      </c>
      <c r="V2462">
        <v>18</v>
      </c>
      <c r="W2462">
        <v>21</v>
      </c>
      <c r="X2462" t="s">
        <v>35</v>
      </c>
      <c r="Y2462">
        <v>19</v>
      </c>
      <c r="Z2462">
        <v>365.67</v>
      </c>
      <c r="AA2462">
        <v>1</v>
      </c>
    </row>
    <row r="2463" spans="1:27" x14ac:dyDescent="0.25">
      <c r="A2463" t="s">
        <v>2542</v>
      </c>
      <c r="B2463" s="6">
        <v>45957</v>
      </c>
      <c r="C2463" t="s">
        <v>84</v>
      </c>
      <c r="D2463" t="s">
        <v>28</v>
      </c>
      <c r="E2463" t="s">
        <v>29</v>
      </c>
      <c r="F2463" t="s">
        <v>39</v>
      </c>
      <c r="G2463" t="s">
        <v>31</v>
      </c>
      <c r="H2463">
        <v>7</v>
      </c>
      <c r="I2463">
        <v>347.82</v>
      </c>
      <c r="J2463">
        <v>0</v>
      </c>
      <c r="K2463">
        <v>26</v>
      </c>
      <c r="L2463">
        <v>2.81</v>
      </c>
      <c r="M2463">
        <v>4.7</v>
      </c>
      <c r="N2463" t="s">
        <v>60</v>
      </c>
      <c r="O2463" t="s">
        <v>42</v>
      </c>
      <c r="P2463" t="s">
        <v>64</v>
      </c>
      <c r="Q2463">
        <v>2434.7399999999998</v>
      </c>
      <c r="R2463">
        <v>0</v>
      </c>
      <c r="S2463">
        <v>2434.7399999999998</v>
      </c>
      <c r="T2463">
        <v>0</v>
      </c>
      <c r="U2463">
        <v>2434.7399999999998</v>
      </c>
      <c r="V2463">
        <v>26</v>
      </c>
      <c r="W2463">
        <v>0</v>
      </c>
      <c r="X2463" t="s">
        <v>44</v>
      </c>
      <c r="Y2463">
        <v>21.2</v>
      </c>
      <c r="Z2463">
        <v>516.16</v>
      </c>
      <c r="AA2463">
        <v>0</v>
      </c>
    </row>
    <row r="2464" spans="1:27" x14ac:dyDescent="0.25">
      <c r="A2464" t="s">
        <v>2543</v>
      </c>
      <c r="B2464" s="6">
        <v>45957</v>
      </c>
      <c r="C2464" t="s">
        <v>84</v>
      </c>
      <c r="D2464" t="s">
        <v>66</v>
      </c>
      <c r="E2464" t="s">
        <v>47</v>
      </c>
      <c r="F2464" t="s">
        <v>93</v>
      </c>
      <c r="G2464" t="s">
        <v>70</v>
      </c>
      <c r="H2464">
        <v>1</v>
      </c>
      <c r="I2464">
        <v>89.21</v>
      </c>
      <c r="J2464">
        <v>5</v>
      </c>
      <c r="K2464">
        <v>32</v>
      </c>
      <c r="L2464">
        <v>6.74</v>
      </c>
      <c r="M2464">
        <v>3.4</v>
      </c>
      <c r="N2464" t="s">
        <v>50</v>
      </c>
      <c r="O2464" t="s">
        <v>33</v>
      </c>
      <c r="P2464" t="s">
        <v>51</v>
      </c>
      <c r="Q2464">
        <v>89.21</v>
      </c>
      <c r="R2464">
        <v>4.46</v>
      </c>
      <c r="S2464">
        <v>0</v>
      </c>
      <c r="T2464">
        <v>15</v>
      </c>
      <c r="U2464">
        <v>0</v>
      </c>
      <c r="V2464">
        <v>18</v>
      </c>
      <c r="W2464">
        <v>14</v>
      </c>
      <c r="X2464" t="s">
        <v>35</v>
      </c>
      <c r="Y2464">
        <v>27.7</v>
      </c>
      <c r="Z2464">
        <v>0</v>
      </c>
      <c r="AA2464">
        <v>1</v>
      </c>
    </row>
    <row r="2465" spans="1:27" x14ac:dyDescent="0.25">
      <c r="A2465" t="s">
        <v>2544</v>
      </c>
      <c r="B2465" s="6">
        <v>45957</v>
      </c>
      <c r="C2465" t="s">
        <v>27</v>
      </c>
      <c r="D2465" t="s">
        <v>38</v>
      </c>
      <c r="E2465" t="s">
        <v>47</v>
      </c>
      <c r="F2465" t="s">
        <v>81</v>
      </c>
      <c r="G2465" t="s">
        <v>89</v>
      </c>
      <c r="H2465">
        <v>3</v>
      </c>
      <c r="I2465">
        <v>165.05</v>
      </c>
      <c r="J2465">
        <v>0</v>
      </c>
      <c r="K2465">
        <v>23</v>
      </c>
      <c r="L2465">
        <v>4.97</v>
      </c>
      <c r="M2465">
        <v>4.0999999999999996</v>
      </c>
      <c r="N2465" t="s">
        <v>68</v>
      </c>
      <c r="O2465" t="s">
        <v>42</v>
      </c>
      <c r="P2465" t="s">
        <v>56</v>
      </c>
      <c r="Q2465">
        <v>495.15</v>
      </c>
      <c r="R2465">
        <v>0</v>
      </c>
      <c r="S2465">
        <v>495.15</v>
      </c>
      <c r="T2465">
        <v>0</v>
      </c>
      <c r="U2465">
        <v>495.15</v>
      </c>
      <c r="V2465">
        <v>19</v>
      </c>
      <c r="W2465">
        <v>4</v>
      </c>
      <c r="X2465" t="s">
        <v>44</v>
      </c>
      <c r="Y2465">
        <v>25.1</v>
      </c>
      <c r="Z2465">
        <v>124.28</v>
      </c>
      <c r="AA2465">
        <v>0</v>
      </c>
    </row>
    <row r="2466" spans="1:27" x14ac:dyDescent="0.25">
      <c r="A2466" t="s">
        <v>2545</v>
      </c>
      <c r="B2466" s="6">
        <v>45957</v>
      </c>
      <c r="C2466" t="s">
        <v>37</v>
      </c>
      <c r="D2466" t="s">
        <v>66</v>
      </c>
      <c r="E2466" t="s">
        <v>47</v>
      </c>
      <c r="F2466" t="s">
        <v>93</v>
      </c>
      <c r="G2466" t="s">
        <v>82</v>
      </c>
      <c r="H2466">
        <v>7</v>
      </c>
      <c r="I2466">
        <v>219.29</v>
      </c>
      <c r="J2466">
        <v>15</v>
      </c>
      <c r="K2466">
        <v>12</v>
      </c>
      <c r="L2466">
        <v>4.45</v>
      </c>
      <c r="M2466">
        <v>4</v>
      </c>
      <c r="N2466" t="s">
        <v>68</v>
      </c>
      <c r="O2466" t="s">
        <v>42</v>
      </c>
      <c r="P2466" t="s">
        <v>64</v>
      </c>
      <c r="Q2466">
        <v>1535.03</v>
      </c>
      <c r="R2466">
        <v>230.25</v>
      </c>
      <c r="S2466">
        <v>1304.78</v>
      </c>
      <c r="T2466">
        <v>0</v>
      </c>
      <c r="U2466">
        <v>1304.78</v>
      </c>
      <c r="V2466">
        <v>43</v>
      </c>
      <c r="W2466">
        <v>0</v>
      </c>
      <c r="X2466" t="s">
        <v>44</v>
      </c>
      <c r="Y2466">
        <v>12.3</v>
      </c>
      <c r="Z2466">
        <v>160.49</v>
      </c>
      <c r="AA2466">
        <v>0</v>
      </c>
    </row>
    <row r="2467" spans="1:27" x14ac:dyDescent="0.25">
      <c r="A2467" t="s">
        <v>2546</v>
      </c>
      <c r="B2467" s="6">
        <v>45957</v>
      </c>
      <c r="C2467" t="s">
        <v>27</v>
      </c>
      <c r="D2467" t="s">
        <v>28</v>
      </c>
      <c r="E2467" t="s">
        <v>29</v>
      </c>
      <c r="F2467" t="s">
        <v>81</v>
      </c>
      <c r="G2467" t="s">
        <v>67</v>
      </c>
      <c r="H2467">
        <v>1</v>
      </c>
      <c r="I2467">
        <v>114.84</v>
      </c>
      <c r="J2467">
        <v>10</v>
      </c>
      <c r="K2467">
        <v>29</v>
      </c>
      <c r="L2467">
        <v>7.59</v>
      </c>
      <c r="M2467">
        <v>3.3</v>
      </c>
      <c r="N2467" t="s">
        <v>41</v>
      </c>
      <c r="O2467" t="s">
        <v>42</v>
      </c>
      <c r="P2467" t="s">
        <v>34</v>
      </c>
      <c r="Q2467">
        <v>114.84</v>
      </c>
      <c r="R2467">
        <v>11.48</v>
      </c>
      <c r="S2467">
        <v>103.36</v>
      </c>
      <c r="T2467">
        <v>15</v>
      </c>
      <c r="U2467">
        <v>118.36</v>
      </c>
      <c r="V2467">
        <v>36</v>
      </c>
      <c r="W2467">
        <v>0</v>
      </c>
      <c r="X2467" t="s">
        <v>44</v>
      </c>
      <c r="Y2467">
        <v>27.6</v>
      </c>
      <c r="Z2467">
        <v>28.53</v>
      </c>
      <c r="AA2467">
        <v>0</v>
      </c>
    </row>
    <row r="2468" spans="1:27" x14ac:dyDescent="0.25">
      <c r="A2468" t="s">
        <v>2547</v>
      </c>
      <c r="B2468" s="6">
        <v>45958</v>
      </c>
      <c r="C2468" t="s">
        <v>80</v>
      </c>
      <c r="D2468" t="s">
        <v>46</v>
      </c>
      <c r="E2468" t="s">
        <v>29</v>
      </c>
      <c r="F2468" t="s">
        <v>93</v>
      </c>
      <c r="G2468" t="s">
        <v>63</v>
      </c>
      <c r="H2468">
        <v>4</v>
      </c>
      <c r="I2468">
        <v>109.72</v>
      </c>
      <c r="J2468">
        <v>20</v>
      </c>
      <c r="K2468">
        <v>14</v>
      </c>
      <c r="L2468">
        <v>7.45</v>
      </c>
      <c r="M2468">
        <v>4</v>
      </c>
      <c r="N2468" t="s">
        <v>41</v>
      </c>
      <c r="O2468" t="s">
        <v>33</v>
      </c>
      <c r="P2468" t="s">
        <v>51</v>
      </c>
      <c r="Q2468">
        <v>438.88</v>
      </c>
      <c r="R2468">
        <v>87.78</v>
      </c>
      <c r="S2468">
        <v>0</v>
      </c>
      <c r="T2468">
        <v>0</v>
      </c>
      <c r="U2468">
        <v>0</v>
      </c>
      <c r="V2468">
        <v>35</v>
      </c>
      <c r="W2468">
        <v>0</v>
      </c>
      <c r="X2468" t="s">
        <v>44</v>
      </c>
      <c r="Y2468">
        <v>18.2</v>
      </c>
      <c r="Z2468">
        <v>0</v>
      </c>
      <c r="AA2468">
        <v>0</v>
      </c>
    </row>
    <row r="2469" spans="1:27" x14ac:dyDescent="0.25">
      <c r="A2469" t="s">
        <v>2548</v>
      </c>
      <c r="B2469" s="6">
        <v>45958</v>
      </c>
      <c r="C2469" t="s">
        <v>75</v>
      </c>
      <c r="D2469" t="s">
        <v>66</v>
      </c>
      <c r="E2469" t="s">
        <v>47</v>
      </c>
      <c r="F2469" t="s">
        <v>76</v>
      </c>
      <c r="G2469" t="s">
        <v>31</v>
      </c>
      <c r="H2469">
        <v>3</v>
      </c>
      <c r="I2469">
        <v>316.57</v>
      </c>
      <c r="J2469">
        <v>25</v>
      </c>
      <c r="K2469">
        <v>28</v>
      </c>
      <c r="L2469">
        <v>0.53</v>
      </c>
      <c r="M2469">
        <v>3.4</v>
      </c>
      <c r="N2469" t="s">
        <v>60</v>
      </c>
      <c r="O2469" t="s">
        <v>33</v>
      </c>
      <c r="P2469" t="s">
        <v>51</v>
      </c>
      <c r="Q2469">
        <v>949.71</v>
      </c>
      <c r="R2469">
        <v>237.43</v>
      </c>
      <c r="S2469">
        <v>0</v>
      </c>
      <c r="T2469">
        <v>0</v>
      </c>
      <c r="U2469">
        <v>0</v>
      </c>
      <c r="V2469">
        <v>35</v>
      </c>
      <c r="W2469">
        <v>0</v>
      </c>
      <c r="X2469" t="s">
        <v>44</v>
      </c>
      <c r="Y2469">
        <v>29.9</v>
      </c>
      <c r="Z2469">
        <v>0</v>
      </c>
      <c r="AA2469">
        <v>0</v>
      </c>
    </row>
    <row r="2470" spans="1:27" x14ac:dyDescent="0.25">
      <c r="A2470" t="s">
        <v>2549</v>
      </c>
      <c r="B2470" s="6">
        <v>45958</v>
      </c>
      <c r="C2470" t="s">
        <v>53</v>
      </c>
      <c r="D2470" t="s">
        <v>46</v>
      </c>
      <c r="E2470" t="s">
        <v>29</v>
      </c>
      <c r="F2470" t="s">
        <v>111</v>
      </c>
      <c r="G2470" t="s">
        <v>136</v>
      </c>
      <c r="H2470">
        <v>5</v>
      </c>
      <c r="I2470">
        <v>30.89</v>
      </c>
      <c r="J2470">
        <v>0</v>
      </c>
      <c r="K2470">
        <v>29</v>
      </c>
      <c r="L2470">
        <v>2.97</v>
      </c>
      <c r="M2470">
        <v>4.5</v>
      </c>
      <c r="N2470" t="s">
        <v>41</v>
      </c>
      <c r="O2470" t="s">
        <v>42</v>
      </c>
      <c r="P2470" t="s">
        <v>64</v>
      </c>
      <c r="Q2470">
        <v>154.44999999999999</v>
      </c>
      <c r="R2470">
        <v>0</v>
      </c>
      <c r="S2470">
        <v>154.44999999999999</v>
      </c>
      <c r="T2470">
        <v>10</v>
      </c>
      <c r="U2470">
        <v>164.45</v>
      </c>
      <c r="V2470">
        <v>17</v>
      </c>
      <c r="W2470">
        <v>12</v>
      </c>
      <c r="X2470" t="s">
        <v>35</v>
      </c>
      <c r="Y2470">
        <v>21.6</v>
      </c>
      <c r="Z2470">
        <v>33.36</v>
      </c>
      <c r="AA2470">
        <v>1</v>
      </c>
    </row>
    <row r="2471" spans="1:27" x14ac:dyDescent="0.25">
      <c r="A2471" t="s">
        <v>2550</v>
      </c>
      <c r="B2471" s="6">
        <v>45958</v>
      </c>
      <c r="C2471" t="s">
        <v>27</v>
      </c>
      <c r="D2471" t="s">
        <v>66</v>
      </c>
      <c r="E2471" t="s">
        <v>47</v>
      </c>
      <c r="F2471" t="s">
        <v>111</v>
      </c>
      <c r="G2471" t="s">
        <v>49</v>
      </c>
      <c r="H2471">
        <v>5</v>
      </c>
      <c r="I2471">
        <v>215.65</v>
      </c>
      <c r="J2471">
        <v>20</v>
      </c>
      <c r="K2471">
        <v>27</v>
      </c>
      <c r="L2471">
        <v>5.79</v>
      </c>
      <c r="M2471">
        <v>4.3</v>
      </c>
      <c r="N2471" t="s">
        <v>60</v>
      </c>
      <c r="O2471" t="s">
        <v>42</v>
      </c>
      <c r="P2471" t="s">
        <v>34</v>
      </c>
      <c r="Q2471">
        <v>1078.25</v>
      </c>
      <c r="R2471">
        <v>215.65</v>
      </c>
      <c r="S2471">
        <v>862.6</v>
      </c>
      <c r="T2471">
        <v>0</v>
      </c>
      <c r="U2471">
        <v>862.6</v>
      </c>
      <c r="V2471">
        <v>26</v>
      </c>
      <c r="W2471">
        <v>1</v>
      </c>
      <c r="X2471" t="s">
        <v>44</v>
      </c>
      <c r="Y2471">
        <v>16.3</v>
      </c>
      <c r="Z2471">
        <v>140.6</v>
      </c>
      <c r="AA2471">
        <v>0</v>
      </c>
    </row>
    <row r="2472" spans="1:27" x14ac:dyDescent="0.25">
      <c r="A2472" t="s">
        <v>2551</v>
      </c>
      <c r="B2472" s="6">
        <v>45958</v>
      </c>
      <c r="C2472" t="s">
        <v>88</v>
      </c>
      <c r="D2472" t="s">
        <v>54</v>
      </c>
      <c r="E2472" t="s">
        <v>47</v>
      </c>
      <c r="F2472" t="s">
        <v>73</v>
      </c>
      <c r="G2472" t="s">
        <v>40</v>
      </c>
      <c r="H2472">
        <v>6</v>
      </c>
      <c r="I2472">
        <v>215.48</v>
      </c>
      <c r="J2472">
        <v>0</v>
      </c>
      <c r="K2472">
        <v>15</v>
      </c>
      <c r="L2472">
        <v>7.74</v>
      </c>
      <c r="M2472">
        <v>3.8</v>
      </c>
      <c r="N2472" t="s">
        <v>68</v>
      </c>
      <c r="O2472" t="s">
        <v>33</v>
      </c>
      <c r="P2472" t="s">
        <v>43</v>
      </c>
      <c r="Q2472">
        <v>1292.8800000000001</v>
      </c>
      <c r="R2472">
        <v>0</v>
      </c>
      <c r="S2472">
        <v>0</v>
      </c>
      <c r="T2472">
        <v>0</v>
      </c>
      <c r="U2472">
        <v>0</v>
      </c>
      <c r="V2472">
        <v>35</v>
      </c>
      <c r="W2472">
        <v>0</v>
      </c>
      <c r="X2472" t="s">
        <v>44</v>
      </c>
      <c r="Y2472">
        <v>29.9</v>
      </c>
      <c r="Z2472">
        <v>0</v>
      </c>
      <c r="AA2472">
        <v>0</v>
      </c>
    </row>
    <row r="2473" spans="1:27" x14ac:dyDescent="0.25">
      <c r="A2473" t="s">
        <v>2552</v>
      </c>
      <c r="B2473" s="6">
        <v>45958</v>
      </c>
      <c r="C2473" t="s">
        <v>27</v>
      </c>
      <c r="D2473" t="s">
        <v>54</v>
      </c>
      <c r="E2473" t="s">
        <v>29</v>
      </c>
      <c r="F2473" t="s">
        <v>73</v>
      </c>
      <c r="G2473" t="s">
        <v>78</v>
      </c>
      <c r="H2473">
        <v>3</v>
      </c>
      <c r="I2473">
        <v>436.64</v>
      </c>
      <c r="J2473">
        <v>15</v>
      </c>
      <c r="K2473">
        <v>33</v>
      </c>
      <c r="L2473">
        <v>3.37</v>
      </c>
      <c r="M2473">
        <v>4.3</v>
      </c>
      <c r="N2473" t="s">
        <v>60</v>
      </c>
      <c r="O2473" t="s">
        <v>42</v>
      </c>
      <c r="P2473" t="s">
        <v>56</v>
      </c>
      <c r="Q2473">
        <v>1309.92</v>
      </c>
      <c r="R2473">
        <v>196.49</v>
      </c>
      <c r="S2473">
        <v>1113.43</v>
      </c>
      <c r="T2473">
        <v>0</v>
      </c>
      <c r="U2473">
        <v>1113.43</v>
      </c>
      <c r="V2473">
        <v>18</v>
      </c>
      <c r="W2473">
        <v>15</v>
      </c>
      <c r="X2473" t="s">
        <v>35</v>
      </c>
      <c r="Y2473">
        <v>22.1</v>
      </c>
      <c r="Z2473">
        <v>246.07</v>
      </c>
      <c r="AA2473">
        <v>1</v>
      </c>
    </row>
    <row r="2474" spans="1:27" x14ac:dyDescent="0.25">
      <c r="A2474" t="s">
        <v>2553</v>
      </c>
      <c r="B2474" s="6">
        <v>45958</v>
      </c>
      <c r="C2474" t="s">
        <v>37</v>
      </c>
      <c r="D2474" t="s">
        <v>28</v>
      </c>
      <c r="E2474" t="s">
        <v>29</v>
      </c>
      <c r="F2474" t="s">
        <v>48</v>
      </c>
      <c r="G2474" t="s">
        <v>82</v>
      </c>
      <c r="H2474">
        <v>7</v>
      </c>
      <c r="I2474">
        <v>302.23</v>
      </c>
      <c r="J2474">
        <v>10</v>
      </c>
      <c r="K2474">
        <v>30</v>
      </c>
      <c r="L2474">
        <v>3.26</v>
      </c>
      <c r="M2474">
        <v>3.8</v>
      </c>
      <c r="N2474" t="s">
        <v>41</v>
      </c>
      <c r="O2474" t="s">
        <v>33</v>
      </c>
      <c r="P2474" t="s">
        <v>43</v>
      </c>
      <c r="Q2474">
        <v>2115.61</v>
      </c>
      <c r="R2474">
        <v>211.56</v>
      </c>
      <c r="S2474">
        <v>0</v>
      </c>
      <c r="T2474">
        <v>0</v>
      </c>
      <c r="U2474">
        <v>0</v>
      </c>
      <c r="V2474">
        <v>21</v>
      </c>
      <c r="W2474">
        <v>9</v>
      </c>
      <c r="X2474" t="s">
        <v>35</v>
      </c>
      <c r="Y2474">
        <v>21.6</v>
      </c>
      <c r="Z2474">
        <v>0</v>
      </c>
      <c r="AA2474">
        <v>1</v>
      </c>
    </row>
    <row r="2475" spans="1:27" x14ac:dyDescent="0.25">
      <c r="A2475" t="s">
        <v>2554</v>
      </c>
      <c r="B2475" s="6">
        <v>45958</v>
      </c>
      <c r="C2475" t="s">
        <v>75</v>
      </c>
      <c r="D2475" t="s">
        <v>66</v>
      </c>
      <c r="E2475" t="s">
        <v>47</v>
      </c>
      <c r="F2475" t="s">
        <v>30</v>
      </c>
      <c r="G2475" t="s">
        <v>117</v>
      </c>
      <c r="H2475">
        <v>4</v>
      </c>
      <c r="I2475">
        <v>377.21</v>
      </c>
      <c r="J2475">
        <v>5</v>
      </c>
      <c r="K2475">
        <v>29</v>
      </c>
      <c r="L2475">
        <v>3.03</v>
      </c>
      <c r="M2475">
        <v>3.8</v>
      </c>
      <c r="N2475" t="s">
        <v>50</v>
      </c>
      <c r="O2475" t="s">
        <v>42</v>
      </c>
      <c r="P2475" t="s">
        <v>64</v>
      </c>
      <c r="Q2475">
        <v>1508.84</v>
      </c>
      <c r="R2475">
        <v>75.44</v>
      </c>
      <c r="S2475">
        <v>1433.4</v>
      </c>
      <c r="T2475">
        <v>0</v>
      </c>
      <c r="U2475">
        <v>1433.4</v>
      </c>
      <c r="V2475">
        <v>22</v>
      </c>
      <c r="W2475">
        <v>7</v>
      </c>
      <c r="X2475" t="s">
        <v>35</v>
      </c>
      <c r="Y2475">
        <v>18.7</v>
      </c>
      <c r="Z2475">
        <v>268.05</v>
      </c>
      <c r="AA2475">
        <v>1</v>
      </c>
    </row>
    <row r="2476" spans="1:27" x14ac:dyDescent="0.25">
      <c r="A2476" t="s">
        <v>2555</v>
      </c>
      <c r="B2476" s="6">
        <v>45958</v>
      </c>
      <c r="C2476" t="s">
        <v>27</v>
      </c>
      <c r="D2476" t="s">
        <v>28</v>
      </c>
      <c r="E2476" t="s">
        <v>29</v>
      </c>
      <c r="F2476" t="s">
        <v>39</v>
      </c>
      <c r="G2476" t="s">
        <v>78</v>
      </c>
      <c r="H2476">
        <v>1</v>
      </c>
      <c r="I2476">
        <v>31.74</v>
      </c>
      <c r="J2476">
        <v>0</v>
      </c>
      <c r="K2476">
        <v>23</v>
      </c>
      <c r="L2476">
        <v>4.18</v>
      </c>
      <c r="M2476">
        <v>5</v>
      </c>
      <c r="N2476" t="s">
        <v>32</v>
      </c>
      <c r="O2476" t="s">
        <v>42</v>
      </c>
      <c r="P2476" t="s">
        <v>34</v>
      </c>
      <c r="Q2476">
        <v>31.74</v>
      </c>
      <c r="R2476">
        <v>0</v>
      </c>
      <c r="S2476">
        <v>31.74</v>
      </c>
      <c r="T2476">
        <v>25</v>
      </c>
      <c r="U2476">
        <v>56.74</v>
      </c>
      <c r="V2476">
        <v>38</v>
      </c>
      <c r="W2476">
        <v>0</v>
      </c>
      <c r="X2476" t="s">
        <v>44</v>
      </c>
      <c r="Y2476">
        <v>31.1</v>
      </c>
      <c r="Z2476">
        <v>9.8699999999999992</v>
      </c>
      <c r="AA2476">
        <v>0</v>
      </c>
    </row>
    <row r="2477" spans="1:27" x14ac:dyDescent="0.25">
      <c r="A2477" t="s">
        <v>2556</v>
      </c>
      <c r="B2477" s="6">
        <v>45958</v>
      </c>
      <c r="C2477" t="s">
        <v>27</v>
      </c>
      <c r="D2477" t="s">
        <v>46</v>
      </c>
      <c r="E2477" t="s">
        <v>47</v>
      </c>
      <c r="F2477" t="s">
        <v>48</v>
      </c>
      <c r="G2477" t="s">
        <v>70</v>
      </c>
      <c r="H2477">
        <v>2</v>
      </c>
      <c r="I2477">
        <v>40.44</v>
      </c>
      <c r="J2477">
        <v>20</v>
      </c>
      <c r="K2477">
        <v>16</v>
      </c>
      <c r="L2477">
        <v>5.42</v>
      </c>
      <c r="M2477">
        <v>4.7</v>
      </c>
      <c r="N2477" t="s">
        <v>60</v>
      </c>
      <c r="O2477" t="s">
        <v>42</v>
      </c>
      <c r="P2477" t="s">
        <v>56</v>
      </c>
      <c r="Q2477">
        <v>80.88</v>
      </c>
      <c r="R2477">
        <v>16.18</v>
      </c>
      <c r="S2477">
        <v>64.7</v>
      </c>
      <c r="T2477">
        <v>15</v>
      </c>
      <c r="U2477">
        <v>79.7</v>
      </c>
      <c r="V2477">
        <v>17</v>
      </c>
      <c r="W2477">
        <v>0</v>
      </c>
      <c r="X2477" t="s">
        <v>44</v>
      </c>
      <c r="Y2477">
        <v>10.4</v>
      </c>
      <c r="Z2477">
        <v>6.73</v>
      </c>
      <c r="AA2477">
        <v>0</v>
      </c>
    </row>
    <row r="2478" spans="1:27" x14ac:dyDescent="0.25">
      <c r="A2478" t="s">
        <v>2557</v>
      </c>
      <c r="B2478" s="6">
        <v>45958</v>
      </c>
      <c r="C2478" t="s">
        <v>58</v>
      </c>
      <c r="D2478" t="s">
        <v>54</v>
      </c>
      <c r="E2478" t="s">
        <v>47</v>
      </c>
      <c r="F2478" t="s">
        <v>81</v>
      </c>
      <c r="G2478" t="s">
        <v>117</v>
      </c>
      <c r="H2478">
        <v>2</v>
      </c>
      <c r="I2478">
        <v>341.75</v>
      </c>
      <c r="J2478">
        <v>10</v>
      </c>
      <c r="K2478">
        <v>26</v>
      </c>
      <c r="L2478">
        <v>3.04</v>
      </c>
      <c r="M2478">
        <v>4.0999999999999996</v>
      </c>
      <c r="N2478" t="s">
        <v>41</v>
      </c>
      <c r="O2478" t="s">
        <v>42</v>
      </c>
      <c r="P2478" t="s">
        <v>43</v>
      </c>
      <c r="Q2478">
        <v>683.5</v>
      </c>
      <c r="R2478">
        <v>68.349999999999994</v>
      </c>
      <c r="S2478">
        <v>615.15</v>
      </c>
      <c r="T2478">
        <v>0</v>
      </c>
      <c r="U2478">
        <v>615.15</v>
      </c>
      <c r="V2478">
        <v>40</v>
      </c>
      <c r="W2478">
        <v>0</v>
      </c>
      <c r="X2478" t="s">
        <v>44</v>
      </c>
      <c r="Y2478">
        <v>24</v>
      </c>
      <c r="Z2478">
        <v>147.63999999999999</v>
      </c>
      <c r="AA2478">
        <v>0</v>
      </c>
    </row>
    <row r="2479" spans="1:27" x14ac:dyDescent="0.25">
      <c r="A2479" t="s">
        <v>2558</v>
      </c>
      <c r="B2479" s="6">
        <v>45959</v>
      </c>
      <c r="C2479" t="s">
        <v>88</v>
      </c>
      <c r="D2479" t="s">
        <v>46</v>
      </c>
      <c r="E2479" t="s">
        <v>29</v>
      </c>
      <c r="F2479" t="s">
        <v>76</v>
      </c>
      <c r="G2479" t="s">
        <v>78</v>
      </c>
      <c r="H2479">
        <v>1</v>
      </c>
      <c r="I2479">
        <v>424.74</v>
      </c>
      <c r="J2479">
        <v>5</v>
      </c>
      <c r="K2479">
        <v>24</v>
      </c>
      <c r="L2479">
        <v>1.05</v>
      </c>
      <c r="M2479">
        <v>4.5</v>
      </c>
      <c r="N2479" t="s">
        <v>50</v>
      </c>
      <c r="O2479" t="s">
        <v>42</v>
      </c>
      <c r="P2479" t="s">
        <v>34</v>
      </c>
      <c r="Q2479">
        <v>424.74</v>
      </c>
      <c r="R2479">
        <v>21.24</v>
      </c>
      <c r="S2479">
        <v>403.5</v>
      </c>
      <c r="T2479">
        <v>0</v>
      </c>
      <c r="U2479">
        <v>403.5</v>
      </c>
      <c r="V2479">
        <v>15</v>
      </c>
      <c r="W2479">
        <v>9</v>
      </c>
      <c r="X2479" t="s">
        <v>35</v>
      </c>
      <c r="Y2479">
        <v>29.7</v>
      </c>
      <c r="Z2479">
        <v>119.84</v>
      </c>
      <c r="AA2479">
        <v>1</v>
      </c>
    </row>
    <row r="2480" spans="1:27" x14ac:dyDescent="0.25">
      <c r="A2480" t="s">
        <v>2559</v>
      </c>
      <c r="B2480" s="6">
        <v>45959</v>
      </c>
      <c r="C2480" t="s">
        <v>37</v>
      </c>
      <c r="D2480" t="s">
        <v>38</v>
      </c>
      <c r="E2480" t="s">
        <v>47</v>
      </c>
      <c r="F2480" t="s">
        <v>86</v>
      </c>
      <c r="G2480" t="s">
        <v>70</v>
      </c>
      <c r="H2480">
        <v>4</v>
      </c>
      <c r="I2480">
        <v>177.01</v>
      </c>
      <c r="J2480">
        <v>0</v>
      </c>
      <c r="K2480">
        <v>40</v>
      </c>
      <c r="L2480">
        <v>3.63</v>
      </c>
      <c r="M2480">
        <v>4.7</v>
      </c>
      <c r="N2480" t="s">
        <v>68</v>
      </c>
      <c r="O2480" t="s">
        <v>42</v>
      </c>
      <c r="P2480" t="s">
        <v>51</v>
      </c>
      <c r="Q2480">
        <v>708.04</v>
      </c>
      <c r="R2480">
        <v>0</v>
      </c>
      <c r="S2480">
        <v>708.04</v>
      </c>
      <c r="T2480">
        <v>0</v>
      </c>
      <c r="U2480">
        <v>708.04</v>
      </c>
      <c r="V2480">
        <v>22</v>
      </c>
      <c r="W2480">
        <v>18</v>
      </c>
      <c r="X2480" t="s">
        <v>35</v>
      </c>
      <c r="Y2480">
        <v>15.3</v>
      </c>
      <c r="Z2480">
        <v>108.33</v>
      </c>
      <c r="AA2480">
        <v>1</v>
      </c>
    </row>
    <row r="2481" spans="1:27" x14ac:dyDescent="0.25">
      <c r="A2481" t="s">
        <v>2560</v>
      </c>
      <c r="B2481" s="6">
        <v>45959</v>
      </c>
      <c r="C2481" t="s">
        <v>53</v>
      </c>
      <c r="D2481" t="s">
        <v>46</v>
      </c>
      <c r="E2481" t="s">
        <v>47</v>
      </c>
      <c r="F2481" t="s">
        <v>30</v>
      </c>
      <c r="G2481" t="s">
        <v>136</v>
      </c>
      <c r="H2481">
        <v>6</v>
      </c>
      <c r="I2481">
        <v>428.39</v>
      </c>
      <c r="J2481">
        <v>25</v>
      </c>
      <c r="K2481">
        <v>20</v>
      </c>
      <c r="L2481">
        <v>1.96</v>
      </c>
      <c r="M2481">
        <v>4.4000000000000004</v>
      </c>
      <c r="N2481" t="s">
        <v>32</v>
      </c>
      <c r="O2481" t="s">
        <v>42</v>
      </c>
      <c r="P2481" t="s">
        <v>51</v>
      </c>
      <c r="Q2481">
        <v>2570.34</v>
      </c>
      <c r="R2481">
        <v>642.58000000000004</v>
      </c>
      <c r="S2481">
        <v>1927.76</v>
      </c>
      <c r="T2481">
        <v>0</v>
      </c>
      <c r="U2481">
        <v>1927.76</v>
      </c>
      <c r="V2481">
        <v>22</v>
      </c>
      <c r="W2481">
        <v>0</v>
      </c>
      <c r="X2481" t="s">
        <v>44</v>
      </c>
      <c r="Y2481">
        <v>31.3</v>
      </c>
      <c r="Z2481">
        <v>603.39</v>
      </c>
      <c r="AA2481">
        <v>0</v>
      </c>
    </row>
    <row r="2482" spans="1:27" x14ac:dyDescent="0.25">
      <c r="A2482" t="s">
        <v>2561</v>
      </c>
      <c r="B2482" s="6">
        <v>45959</v>
      </c>
      <c r="C2482" t="s">
        <v>27</v>
      </c>
      <c r="D2482" t="s">
        <v>28</v>
      </c>
      <c r="E2482" t="s">
        <v>29</v>
      </c>
      <c r="F2482" t="s">
        <v>111</v>
      </c>
      <c r="G2482" t="s">
        <v>63</v>
      </c>
      <c r="H2482">
        <v>7</v>
      </c>
      <c r="I2482">
        <v>158.97999999999999</v>
      </c>
      <c r="J2482">
        <v>10</v>
      </c>
      <c r="K2482">
        <v>43</v>
      </c>
      <c r="L2482">
        <v>4.08</v>
      </c>
      <c r="M2482">
        <v>4.4000000000000004</v>
      </c>
      <c r="N2482" t="s">
        <v>50</v>
      </c>
      <c r="O2482" t="s">
        <v>42</v>
      </c>
      <c r="P2482" t="s">
        <v>64</v>
      </c>
      <c r="Q2482">
        <v>1112.8599999999999</v>
      </c>
      <c r="R2482">
        <v>111.29</v>
      </c>
      <c r="S2482">
        <v>1001.57</v>
      </c>
      <c r="T2482">
        <v>0</v>
      </c>
      <c r="U2482">
        <v>1001.57</v>
      </c>
      <c r="V2482">
        <v>19</v>
      </c>
      <c r="W2482">
        <v>24</v>
      </c>
      <c r="X2482" t="s">
        <v>35</v>
      </c>
      <c r="Y2482">
        <v>22.1</v>
      </c>
      <c r="Z2482">
        <v>221.35</v>
      </c>
      <c r="AA2482">
        <v>1</v>
      </c>
    </row>
    <row r="2483" spans="1:27" x14ac:dyDescent="0.25">
      <c r="A2483" t="s">
        <v>2562</v>
      </c>
      <c r="B2483" s="6">
        <v>45959</v>
      </c>
      <c r="C2483" t="s">
        <v>27</v>
      </c>
      <c r="D2483" t="s">
        <v>38</v>
      </c>
      <c r="E2483" t="s">
        <v>47</v>
      </c>
      <c r="F2483" t="s">
        <v>86</v>
      </c>
      <c r="G2483" t="s">
        <v>63</v>
      </c>
      <c r="H2483">
        <v>6</v>
      </c>
      <c r="I2483">
        <v>419.84</v>
      </c>
      <c r="J2483">
        <v>25</v>
      </c>
      <c r="K2483">
        <v>36</v>
      </c>
      <c r="L2483">
        <v>0.86</v>
      </c>
      <c r="M2483">
        <v>5</v>
      </c>
      <c r="N2483" t="s">
        <v>32</v>
      </c>
      <c r="O2483" t="s">
        <v>42</v>
      </c>
      <c r="P2483" t="s">
        <v>43</v>
      </c>
      <c r="Q2483">
        <v>2519.04</v>
      </c>
      <c r="R2483">
        <v>629.76</v>
      </c>
      <c r="S2483">
        <v>1889.28</v>
      </c>
      <c r="T2483">
        <v>0</v>
      </c>
      <c r="U2483">
        <v>1889.28</v>
      </c>
      <c r="V2483">
        <v>16</v>
      </c>
      <c r="W2483">
        <v>20</v>
      </c>
      <c r="X2483" t="s">
        <v>35</v>
      </c>
      <c r="Y2483">
        <v>26.1</v>
      </c>
      <c r="Z2483">
        <v>493.1</v>
      </c>
      <c r="AA2483">
        <v>1</v>
      </c>
    </row>
    <row r="2484" spans="1:27" x14ac:dyDescent="0.25">
      <c r="A2484" t="s">
        <v>2563</v>
      </c>
      <c r="B2484" s="6">
        <v>45959</v>
      </c>
      <c r="C2484" t="s">
        <v>75</v>
      </c>
      <c r="D2484" t="s">
        <v>38</v>
      </c>
      <c r="E2484" t="s">
        <v>47</v>
      </c>
      <c r="F2484" t="s">
        <v>30</v>
      </c>
      <c r="G2484" t="s">
        <v>40</v>
      </c>
      <c r="H2484">
        <v>6</v>
      </c>
      <c r="I2484">
        <v>427.09</v>
      </c>
      <c r="J2484">
        <v>25</v>
      </c>
      <c r="K2484">
        <v>28</v>
      </c>
      <c r="L2484">
        <v>7.57</v>
      </c>
      <c r="M2484">
        <v>4.8</v>
      </c>
      <c r="N2484" t="s">
        <v>41</v>
      </c>
      <c r="O2484" t="s">
        <v>42</v>
      </c>
      <c r="P2484" t="s">
        <v>43</v>
      </c>
      <c r="Q2484">
        <v>2562.54</v>
      </c>
      <c r="R2484">
        <v>640.64</v>
      </c>
      <c r="S2484">
        <v>1921.9</v>
      </c>
      <c r="T2484">
        <v>0</v>
      </c>
      <c r="U2484">
        <v>1921.9</v>
      </c>
      <c r="V2484">
        <v>23</v>
      </c>
      <c r="W2484">
        <v>5</v>
      </c>
      <c r="X2484" t="s">
        <v>44</v>
      </c>
      <c r="Y2484">
        <v>13.2</v>
      </c>
      <c r="Z2484">
        <v>253.69</v>
      </c>
      <c r="AA2484">
        <v>0</v>
      </c>
    </row>
    <row r="2485" spans="1:27" x14ac:dyDescent="0.25">
      <c r="A2485" t="s">
        <v>2564</v>
      </c>
      <c r="B2485" s="6">
        <v>45959</v>
      </c>
      <c r="C2485" t="s">
        <v>37</v>
      </c>
      <c r="D2485" t="s">
        <v>46</v>
      </c>
      <c r="E2485" t="s">
        <v>47</v>
      </c>
      <c r="F2485" t="s">
        <v>48</v>
      </c>
      <c r="G2485" t="s">
        <v>31</v>
      </c>
      <c r="H2485">
        <v>5</v>
      </c>
      <c r="I2485">
        <v>406.27</v>
      </c>
      <c r="J2485">
        <v>0</v>
      </c>
      <c r="K2485">
        <v>22</v>
      </c>
      <c r="L2485">
        <v>6.49</v>
      </c>
      <c r="M2485">
        <v>4</v>
      </c>
      <c r="N2485" t="s">
        <v>50</v>
      </c>
      <c r="O2485" t="s">
        <v>42</v>
      </c>
      <c r="P2485" t="s">
        <v>51</v>
      </c>
      <c r="Q2485">
        <v>2031.35</v>
      </c>
      <c r="R2485">
        <v>0</v>
      </c>
      <c r="S2485">
        <v>2031.35</v>
      </c>
      <c r="T2485">
        <v>0</v>
      </c>
      <c r="U2485">
        <v>2031.35</v>
      </c>
      <c r="V2485">
        <v>17</v>
      </c>
      <c r="W2485">
        <v>5</v>
      </c>
      <c r="X2485" t="s">
        <v>44</v>
      </c>
      <c r="Y2485">
        <v>31.6</v>
      </c>
      <c r="Z2485">
        <v>641.91</v>
      </c>
      <c r="AA2485">
        <v>0</v>
      </c>
    </row>
    <row r="2486" spans="1:27" x14ac:dyDescent="0.25">
      <c r="A2486" t="s">
        <v>2565</v>
      </c>
      <c r="B2486" s="6">
        <v>45959</v>
      </c>
      <c r="C2486" t="s">
        <v>84</v>
      </c>
      <c r="D2486" t="s">
        <v>28</v>
      </c>
      <c r="E2486" t="s">
        <v>47</v>
      </c>
      <c r="F2486" t="s">
        <v>86</v>
      </c>
      <c r="G2486" t="s">
        <v>89</v>
      </c>
      <c r="H2486">
        <v>3</v>
      </c>
      <c r="I2486">
        <v>438.09</v>
      </c>
      <c r="J2486">
        <v>10</v>
      </c>
      <c r="K2486">
        <v>25</v>
      </c>
      <c r="L2486">
        <v>5.47</v>
      </c>
      <c r="M2486">
        <v>5</v>
      </c>
      <c r="N2486" t="s">
        <v>50</v>
      </c>
      <c r="O2486" t="s">
        <v>42</v>
      </c>
      <c r="P2486" t="s">
        <v>34</v>
      </c>
      <c r="Q2486">
        <v>1314.27</v>
      </c>
      <c r="R2486">
        <v>131.43</v>
      </c>
      <c r="S2486">
        <v>1182.8399999999999</v>
      </c>
      <c r="T2486">
        <v>0</v>
      </c>
      <c r="U2486">
        <v>1182.8399999999999</v>
      </c>
      <c r="V2486">
        <v>17</v>
      </c>
      <c r="W2486">
        <v>8</v>
      </c>
      <c r="X2486" t="s">
        <v>35</v>
      </c>
      <c r="Y2486">
        <v>19.3</v>
      </c>
      <c r="Z2486">
        <v>228.29</v>
      </c>
      <c r="AA2486">
        <v>1</v>
      </c>
    </row>
    <row r="2487" spans="1:27" x14ac:dyDescent="0.25">
      <c r="A2487" t="s">
        <v>2566</v>
      </c>
      <c r="B2487" s="6">
        <v>45959</v>
      </c>
      <c r="C2487" t="s">
        <v>88</v>
      </c>
      <c r="D2487" t="s">
        <v>54</v>
      </c>
      <c r="E2487" t="s">
        <v>47</v>
      </c>
      <c r="F2487" t="s">
        <v>48</v>
      </c>
      <c r="G2487" t="s">
        <v>89</v>
      </c>
      <c r="H2487">
        <v>7</v>
      </c>
      <c r="I2487">
        <v>312.11</v>
      </c>
      <c r="J2487">
        <v>10</v>
      </c>
      <c r="K2487">
        <v>45</v>
      </c>
      <c r="L2487">
        <v>2.83</v>
      </c>
      <c r="M2487">
        <v>5</v>
      </c>
      <c r="N2487" t="s">
        <v>60</v>
      </c>
      <c r="O2487" t="s">
        <v>42</v>
      </c>
      <c r="P2487" t="s">
        <v>43</v>
      </c>
      <c r="Q2487">
        <v>2184.77</v>
      </c>
      <c r="R2487">
        <v>218.48</v>
      </c>
      <c r="S2487">
        <v>1966.29</v>
      </c>
      <c r="T2487">
        <v>0</v>
      </c>
      <c r="U2487">
        <v>1966.29</v>
      </c>
      <c r="V2487">
        <v>25</v>
      </c>
      <c r="W2487">
        <v>20</v>
      </c>
      <c r="X2487" t="s">
        <v>35</v>
      </c>
      <c r="Y2487">
        <v>16.399999999999999</v>
      </c>
      <c r="Z2487">
        <v>322.47000000000003</v>
      </c>
      <c r="AA2487">
        <v>1</v>
      </c>
    </row>
    <row r="2488" spans="1:27" x14ac:dyDescent="0.25">
      <c r="A2488" t="s">
        <v>2567</v>
      </c>
      <c r="B2488" s="6">
        <v>45959</v>
      </c>
      <c r="C2488" t="s">
        <v>75</v>
      </c>
      <c r="D2488" t="s">
        <v>46</v>
      </c>
      <c r="E2488" t="s">
        <v>29</v>
      </c>
      <c r="F2488" t="s">
        <v>81</v>
      </c>
      <c r="G2488" t="s">
        <v>67</v>
      </c>
      <c r="H2488">
        <v>7</v>
      </c>
      <c r="I2488">
        <v>275.38</v>
      </c>
      <c r="J2488">
        <v>25</v>
      </c>
      <c r="K2488">
        <v>35</v>
      </c>
      <c r="L2488">
        <v>0.86</v>
      </c>
      <c r="M2488">
        <v>3.7</v>
      </c>
      <c r="N2488" t="s">
        <v>50</v>
      </c>
      <c r="O2488" t="s">
        <v>33</v>
      </c>
      <c r="P2488" t="s">
        <v>43</v>
      </c>
      <c r="Q2488">
        <v>1927.66</v>
      </c>
      <c r="R2488">
        <v>481.92</v>
      </c>
      <c r="S2488">
        <v>0</v>
      </c>
      <c r="T2488">
        <v>0</v>
      </c>
      <c r="U2488">
        <v>0</v>
      </c>
      <c r="V2488">
        <v>32</v>
      </c>
      <c r="W2488">
        <v>3</v>
      </c>
      <c r="X2488" t="s">
        <v>44</v>
      </c>
      <c r="Y2488">
        <v>18</v>
      </c>
      <c r="Z2488">
        <v>0</v>
      </c>
      <c r="AA2488">
        <v>0</v>
      </c>
    </row>
    <row r="2489" spans="1:27" x14ac:dyDescent="0.25">
      <c r="A2489" t="s">
        <v>2568</v>
      </c>
      <c r="B2489" s="6">
        <v>45959</v>
      </c>
      <c r="C2489" t="s">
        <v>84</v>
      </c>
      <c r="D2489" t="s">
        <v>28</v>
      </c>
      <c r="E2489" t="s">
        <v>47</v>
      </c>
      <c r="F2489" t="s">
        <v>73</v>
      </c>
      <c r="G2489" t="s">
        <v>63</v>
      </c>
      <c r="H2489">
        <v>6</v>
      </c>
      <c r="I2489">
        <v>474.62</v>
      </c>
      <c r="J2489">
        <v>0</v>
      </c>
      <c r="K2489">
        <v>20</v>
      </c>
      <c r="L2489">
        <v>5.68</v>
      </c>
      <c r="M2489">
        <v>3.4</v>
      </c>
      <c r="N2489" t="s">
        <v>50</v>
      </c>
      <c r="O2489" t="s">
        <v>42</v>
      </c>
      <c r="P2489" t="s">
        <v>64</v>
      </c>
      <c r="Q2489">
        <v>2847.72</v>
      </c>
      <c r="R2489">
        <v>0</v>
      </c>
      <c r="S2489">
        <v>2847.72</v>
      </c>
      <c r="T2489">
        <v>0</v>
      </c>
      <c r="U2489">
        <v>2847.72</v>
      </c>
      <c r="V2489">
        <v>34</v>
      </c>
      <c r="W2489">
        <v>0</v>
      </c>
      <c r="X2489" t="s">
        <v>44</v>
      </c>
      <c r="Y2489">
        <v>26.8</v>
      </c>
      <c r="Z2489">
        <v>763.19</v>
      </c>
      <c r="AA2489">
        <v>0</v>
      </c>
    </row>
    <row r="2490" spans="1:27" x14ac:dyDescent="0.25">
      <c r="A2490" t="s">
        <v>2569</v>
      </c>
      <c r="B2490" s="6">
        <v>45959</v>
      </c>
      <c r="C2490" t="s">
        <v>58</v>
      </c>
      <c r="D2490" t="s">
        <v>46</v>
      </c>
      <c r="E2490" t="s">
        <v>29</v>
      </c>
      <c r="F2490" t="s">
        <v>86</v>
      </c>
      <c r="G2490" t="s">
        <v>31</v>
      </c>
      <c r="H2490">
        <v>2</v>
      </c>
      <c r="I2490">
        <v>296.86</v>
      </c>
      <c r="J2490">
        <v>15</v>
      </c>
      <c r="K2490">
        <v>34</v>
      </c>
      <c r="L2490">
        <v>2.6</v>
      </c>
      <c r="M2490">
        <v>3.8</v>
      </c>
      <c r="N2490" t="s">
        <v>50</v>
      </c>
      <c r="O2490" t="s">
        <v>42</v>
      </c>
      <c r="P2490" t="s">
        <v>64</v>
      </c>
      <c r="Q2490">
        <v>593.72</v>
      </c>
      <c r="R2490">
        <v>89.06</v>
      </c>
      <c r="S2490">
        <v>504.66</v>
      </c>
      <c r="T2490">
        <v>0</v>
      </c>
      <c r="U2490">
        <v>504.66</v>
      </c>
      <c r="V2490">
        <v>30</v>
      </c>
      <c r="W2490">
        <v>4</v>
      </c>
      <c r="X2490" t="s">
        <v>44</v>
      </c>
      <c r="Y2490">
        <v>11.8</v>
      </c>
      <c r="Z2490">
        <v>59.55</v>
      </c>
      <c r="AA2490">
        <v>0</v>
      </c>
    </row>
    <row r="2491" spans="1:27" x14ac:dyDescent="0.25">
      <c r="A2491" t="s">
        <v>2570</v>
      </c>
      <c r="B2491" s="6">
        <v>45959</v>
      </c>
      <c r="C2491" t="s">
        <v>53</v>
      </c>
      <c r="D2491" t="s">
        <v>38</v>
      </c>
      <c r="E2491" t="s">
        <v>47</v>
      </c>
      <c r="F2491" t="s">
        <v>111</v>
      </c>
      <c r="G2491" t="s">
        <v>31</v>
      </c>
      <c r="H2491">
        <v>1</v>
      </c>
      <c r="I2491">
        <v>117.92</v>
      </c>
      <c r="J2491">
        <v>10</v>
      </c>
      <c r="K2491">
        <v>32</v>
      </c>
      <c r="L2491">
        <v>3.62</v>
      </c>
      <c r="M2491">
        <v>4.5999999999999996</v>
      </c>
      <c r="N2491" t="s">
        <v>32</v>
      </c>
      <c r="O2491" t="s">
        <v>42</v>
      </c>
      <c r="P2491" t="s">
        <v>51</v>
      </c>
      <c r="Q2491">
        <v>117.92</v>
      </c>
      <c r="R2491">
        <v>11.79</v>
      </c>
      <c r="S2491">
        <v>106.13</v>
      </c>
      <c r="T2491">
        <v>15</v>
      </c>
      <c r="U2491">
        <v>121.13</v>
      </c>
      <c r="V2491">
        <v>27</v>
      </c>
      <c r="W2491">
        <v>5</v>
      </c>
      <c r="X2491" t="s">
        <v>44</v>
      </c>
      <c r="Y2491">
        <v>31.7</v>
      </c>
      <c r="Z2491">
        <v>33.64</v>
      </c>
      <c r="AA2491">
        <v>0</v>
      </c>
    </row>
    <row r="2492" spans="1:27" x14ac:dyDescent="0.25">
      <c r="A2492" t="s">
        <v>2571</v>
      </c>
      <c r="B2492" s="6">
        <v>45960</v>
      </c>
      <c r="C2492" t="s">
        <v>80</v>
      </c>
      <c r="D2492" t="s">
        <v>66</v>
      </c>
      <c r="E2492" t="s">
        <v>47</v>
      </c>
      <c r="F2492" t="s">
        <v>39</v>
      </c>
      <c r="G2492" t="s">
        <v>100</v>
      </c>
      <c r="H2492">
        <v>7</v>
      </c>
      <c r="I2492">
        <v>271.86</v>
      </c>
      <c r="J2492">
        <v>20</v>
      </c>
      <c r="K2492">
        <v>30</v>
      </c>
      <c r="L2492">
        <v>7.36</v>
      </c>
      <c r="M2492">
        <v>4.0999999999999996</v>
      </c>
      <c r="N2492" t="s">
        <v>68</v>
      </c>
      <c r="O2492" t="s">
        <v>33</v>
      </c>
      <c r="P2492" t="s">
        <v>34</v>
      </c>
      <c r="Q2492">
        <v>1903.02</v>
      </c>
      <c r="R2492">
        <v>380.6</v>
      </c>
      <c r="S2492">
        <v>0</v>
      </c>
      <c r="T2492">
        <v>0</v>
      </c>
      <c r="U2492">
        <v>0</v>
      </c>
      <c r="V2492">
        <v>40</v>
      </c>
      <c r="W2492">
        <v>0</v>
      </c>
      <c r="X2492" t="s">
        <v>44</v>
      </c>
      <c r="Y2492">
        <v>22.7</v>
      </c>
      <c r="Z2492">
        <v>0</v>
      </c>
      <c r="AA2492">
        <v>0</v>
      </c>
    </row>
    <row r="2493" spans="1:27" x14ac:dyDescent="0.25">
      <c r="A2493" t="s">
        <v>2572</v>
      </c>
      <c r="B2493" s="6">
        <v>45960</v>
      </c>
      <c r="C2493" t="s">
        <v>37</v>
      </c>
      <c r="D2493" t="s">
        <v>38</v>
      </c>
      <c r="E2493" t="s">
        <v>47</v>
      </c>
      <c r="F2493" t="s">
        <v>111</v>
      </c>
      <c r="G2493" t="s">
        <v>63</v>
      </c>
      <c r="H2493">
        <v>7</v>
      </c>
      <c r="I2493">
        <v>97.07</v>
      </c>
      <c r="J2493">
        <v>5</v>
      </c>
      <c r="K2493">
        <v>24</v>
      </c>
      <c r="L2493">
        <v>7.74</v>
      </c>
      <c r="M2493">
        <v>3.3</v>
      </c>
      <c r="N2493" t="s">
        <v>41</v>
      </c>
      <c r="O2493" t="s">
        <v>42</v>
      </c>
      <c r="P2493" t="s">
        <v>56</v>
      </c>
      <c r="Q2493">
        <v>679.49</v>
      </c>
      <c r="R2493">
        <v>33.97</v>
      </c>
      <c r="S2493">
        <v>645.52</v>
      </c>
      <c r="T2493">
        <v>0</v>
      </c>
      <c r="U2493">
        <v>645.52</v>
      </c>
      <c r="V2493">
        <v>19</v>
      </c>
      <c r="W2493">
        <v>5</v>
      </c>
      <c r="X2493" t="s">
        <v>44</v>
      </c>
      <c r="Y2493">
        <v>26</v>
      </c>
      <c r="Z2493">
        <v>167.84</v>
      </c>
      <c r="AA2493">
        <v>0</v>
      </c>
    </row>
    <row r="2494" spans="1:27" x14ac:dyDescent="0.25">
      <c r="A2494" t="s">
        <v>2573</v>
      </c>
      <c r="B2494" s="6">
        <v>45960</v>
      </c>
      <c r="C2494" t="s">
        <v>58</v>
      </c>
      <c r="D2494" t="s">
        <v>28</v>
      </c>
      <c r="E2494" t="s">
        <v>47</v>
      </c>
      <c r="F2494" t="s">
        <v>39</v>
      </c>
      <c r="G2494" t="s">
        <v>117</v>
      </c>
      <c r="H2494">
        <v>7</v>
      </c>
      <c r="I2494">
        <v>370.67</v>
      </c>
      <c r="J2494">
        <v>0</v>
      </c>
      <c r="K2494">
        <v>39</v>
      </c>
      <c r="L2494">
        <v>5.71</v>
      </c>
      <c r="M2494">
        <v>3.6</v>
      </c>
      <c r="N2494" t="s">
        <v>32</v>
      </c>
      <c r="O2494" t="s">
        <v>42</v>
      </c>
      <c r="P2494" t="s">
        <v>34</v>
      </c>
      <c r="Q2494">
        <v>2594.69</v>
      </c>
      <c r="R2494">
        <v>0</v>
      </c>
      <c r="S2494">
        <v>2594.69</v>
      </c>
      <c r="T2494">
        <v>0</v>
      </c>
      <c r="U2494">
        <v>2594.69</v>
      </c>
      <c r="V2494">
        <v>25</v>
      </c>
      <c r="W2494">
        <v>14</v>
      </c>
      <c r="X2494" t="s">
        <v>35</v>
      </c>
      <c r="Y2494">
        <v>18.3</v>
      </c>
      <c r="Z2494">
        <v>474.83</v>
      </c>
      <c r="AA2494">
        <v>1</v>
      </c>
    </row>
    <row r="2495" spans="1:27" x14ac:dyDescent="0.25">
      <c r="A2495" t="s">
        <v>2574</v>
      </c>
      <c r="B2495" s="6">
        <v>45960</v>
      </c>
      <c r="C2495" t="s">
        <v>88</v>
      </c>
      <c r="D2495" t="s">
        <v>28</v>
      </c>
      <c r="E2495" t="s">
        <v>29</v>
      </c>
      <c r="F2495" t="s">
        <v>81</v>
      </c>
      <c r="G2495" t="s">
        <v>55</v>
      </c>
      <c r="H2495">
        <v>5</v>
      </c>
      <c r="I2495">
        <v>85.86</v>
      </c>
      <c r="J2495">
        <v>5</v>
      </c>
      <c r="K2495">
        <v>28</v>
      </c>
      <c r="L2495">
        <v>6.66</v>
      </c>
      <c r="M2495">
        <v>3.3</v>
      </c>
      <c r="N2495" t="s">
        <v>32</v>
      </c>
      <c r="O2495" t="s">
        <v>42</v>
      </c>
      <c r="P2495" t="s">
        <v>34</v>
      </c>
      <c r="Q2495">
        <v>429.3</v>
      </c>
      <c r="R2495">
        <v>21.46</v>
      </c>
      <c r="S2495">
        <v>407.84</v>
      </c>
      <c r="T2495">
        <v>0</v>
      </c>
      <c r="U2495">
        <v>407.84</v>
      </c>
      <c r="V2495">
        <v>26</v>
      </c>
      <c r="W2495">
        <v>2</v>
      </c>
      <c r="X2495" t="s">
        <v>44</v>
      </c>
      <c r="Y2495">
        <v>23.5</v>
      </c>
      <c r="Z2495">
        <v>95.84</v>
      </c>
      <c r="AA2495">
        <v>0</v>
      </c>
    </row>
    <row r="2496" spans="1:27" x14ac:dyDescent="0.25">
      <c r="A2496" t="s">
        <v>2575</v>
      </c>
      <c r="B2496" s="6">
        <v>45960</v>
      </c>
      <c r="C2496" t="s">
        <v>53</v>
      </c>
      <c r="D2496" t="s">
        <v>38</v>
      </c>
      <c r="E2496" t="s">
        <v>29</v>
      </c>
      <c r="F2496" t="s">
        <v>73</v>
      </c>
      <c r="G2496" t="s">
        <v>70</v>
      </c>
      <c r="H2496">
        <v>2</v>
      </c>
      <c r="I2496">
        <v>449.31</v>
      </c>
      <c r="J2496">
        <v>0</v>
      </c>
      <c r="K2496">
        <v>23</v>
      </c>
      <c r="L2496">
        <v>0.63</v>
      </c>
      <c r="M2496">
        <v>5</v>
      </c>
      <c r="N2496" t="s">
        <v>68</v>
      </c>
      <c r="O2496" t="s">
        <v>42</v>
      </c>
      <c r="P2496" t="s">
        <v>34</v>
      </c>
      <c r="Q2496">
        <v>898.62</v>
      </c>
      <c r="R2496">
        <v>0</v>
      </c>
      <c r="S2496">
        <v>898.62</v>
      </c>
      <c r="T2496">
        <v>0</v>
      </c>
      <c r="U2496">
        <v>898.62</v>
      </c>
      <c r="V2496">
        <v>44</v>
      </c>
      <c r="W2496">
        <v>0</v>
      </c>
      <c r="X2496" t="s">
        <v>44</v>
      </c>
      <c r="Y2496">
        <v>14.7</v>
      </c>
      <c r="Z2496">
        <v>132.1</v>
      </c>
      <c r="AA2496">
        <v>0</v>
      </c>
    </row>
    <row r="2497" spans="1:27" x14ac:dyDescent="0.25">
      <c r="A2497" t="s">
        <v>2576</v>
      </c>
      <c r="B2497" s="6">
        <v>45960</v>
      </c>
      <c r="C2497" t="s">
        <v>27</v>
      </c>
      <c r="D2497" t="s">
        <v>28</v>
      </c>
      <c r="E2497" t="s">
        <v>47</v>
      </c>
      <c r="F2497" t="s">
        <v>86</v>
      </c>
      <c r="G2497" t="s">
        <v>70</v>
      </c>
      <c r="H2497">
        <v>1</v>
      </c>
      <c r="I2497">
        <v>74.55</v>
      </c>
      <c r="J2497">
        <v>15</v>
      </c>
      <c r="K2497">
        <v>18</v>
      </c>
      <c r="L2497">
        <v>3.31</v>
      </c>
      <c r="M2497">
        <v>3.9</v>
      </c>
      <c r="N2497" t="s">
        <v>41</v>
      </c>
      <c r="O2497" t="s">
        <v>42</v>
      </c>
      <c r="P2497" t="s">
        <v>51</v>
      </c>
      <c r="Q2497">
        <v>74.55</v>
      </c>
      <c r="R2497">
        <v>11.18</v>
      </c>
      <c r="S2497">
        <v>63.37</v>
      </c>
      <c r="T2497">
        <v>20</v>
      </c>
      <c r="U2497">
        <v>83.37</v>
      </c>
      <c r="V2497">
        <v>23</v>
      </c>
      <c r="W2497">
        <v>0</v>
      </c>
      <c r="X2497" t="s">
        <v>44</v>
      </c>
      <c r="Y2497">
        <v>10.199999999999999</v>
      </c>
      <c r="Z2497">
        <v>6.46</v>
      </c>
      <c r="AA2497">
        <v>0</v>
      </c>
    </row>
    <row r="2498" spans="1:27" x14ac:dyDescent="0.25">
      <c r="A2498" t="s">
        <v>2577</v>
      </c>
      <c r="B2498" s="6">
        <v>45960</v>
      </c>
      <c r="C2498" t="s">
        <v>53</v>
      </c>
      <c r="D2498" t="s">
        <v>38</v>
      </c>
      <c r="E2498" t="s">
        <v>29</v>
      </c>
      <c r="F2498" t="s">
        <v>73</v>
      </c>
      <c r="G2498" t="s">
        <v>98</v>
      </c>
      <c r="H2498">
        <v>1</v>
      </c>
      <c r="I2498">
        <v>52.48</v>
      </c>
      <c r="J2498">
        <v>15</v>
      </c>
      <c r="K2498">
        <v>26</v>
      </c>
      <c r="L2498">
        <v>4.04</v>
      </c>
      <c r="M2498">
        <v>3.7</v>
      </c>
      <c r="N2498" t="s">
        <v>68</v>
      </c>
      <c r="O2498" t="s">
        <v>42</v>
      </c>
      <c r="P2498" t="s">
        <v>34</v>
      </c>
      <c r="Q2498">
        <v>52.48</v>
      </c>
      <c r="R2498">
        <v>7.87</v>
      </c>
      <c r="S2498">
        <v>44.61</v>
      </c>
      <c r="T2498">
        <v>20</v>
      </c>
      <c r="U2498">
        <v>64.61</v>
      </c>
      <c r="V2498">
        <v>32</v>
      </c>
      <c r="W2498">
        <v>0</v>
      </c>
      <c r="X2498" t="s">
        <v>44</v>
      </c>
      <c r="Y2498">
        <v>27.3</v>
      </c>
      <c r="Z2498">
        <v>12.18</v>
      </c>
      <c r="AA2498">
        <v>0</v>
      </c>
    </row>
    <row r="2499" spans="1:27" x14ac:dyDescent="0.25">
      <c r="A2499" t="s">
        <v>2578</v>
      </c>
      <c r="B2499" s="6">
        <v>45960</v>
      </c>
      <c r="C2499" t="s">
        <v>27</v>
      </c>
      <c r="D2499" t="s">
        <v>66</v>
      </c>
      <c r="E2499" t="s">
        <v>47</v>
      </c>
      <c r="F2499" t="s">
        <v>93</v>
      </c>
      <c r="G2499" t="s">
        <v>144</v>
      </c>
      <c r="H2499">
        <v>5</v>
      </c>
      <c r="I2499">
        <v>134.19999999999999</v>
      </c>
      <c r="J2499">
        <v>0</v>
      </c>
      <c r="K2499">
        <v>31</v>
      </c>
      <c r="L2499">
        <v>7.61</v>
      </c>
      <c r="M2499">
        <v>3.4</v>
      </c>
      <c r="N2499" t="s">
        <v>32</v>
      </c>
      <c r="O2499" t="s">
        <v>42</v>
      </c>
      <c r="P2499" t="s">
        <v>43</v>
      </c>
      <c r="Q2499">
        <v>671</v>
      </c>
      <c r="R2499">
        <v>0</v>
      </c>
      <c r="S2499">
        <v>671</v>
      </c>
      <c r="T2499">
        <v>0</v>
      </c>
      <c r="U2499">
        <v>671</v>
      </c>
      <c r="V2499">
        <v>42</v>
      </c>
      <c r="W2499">
        <v>0</v>
      </c>
      <c r="X2499" t="s">
        <v>44</v>
      </c>
      <c r="Y2499">
        <v>25</v>
      </c>
      <c r="Z2499">
        <v>167.75</v>
      </c>
      <c r="AA2499">
        <v>0</v>
      </c>
    </row>
    <row r="2500" spans="1:27" x14ac:dyDescent="0.25">
      <c r="A2500" t="s">
        <v>2579</v>
      </c>
      <c r="B2500" s="6">
        <v>45960</v>
      </c>
      <c r="C2500" t="s">
        <v>88</v>
      </c>
      <c r="D2500" t="s">
        <v>46</v>
      </c>
      <c r="E2500" t="s">
        <v>47</v>
      </c>
      <c r="F2500" t="s">
        <v>111</v>
      </c>
      <c r="G2500" t="s">
        <v>100</v>
      </c>
      <c r="H2500">
        <v>3</v>
      </c>
      <c r="I2500">
        <v>71.37</v>
      </c>
      <c r="J2500">
        <v>25</v>
      </c>
      <c r="K2500">
        <v>38</v>
      </c>
      <c r="L2500">
        <v>1.82</v>
      </c>
      <c r="M2500">
        <v>4.7</v>
      </c>
      <c r="N2500" t="s">
        <v>32</v>
      </c>
      <c r="O2500" t="s">
        <v>42</v>
      </c>
      <c r="P2500" t="s">
        <v>64</v>
      </c>
      <c r="Q2500">
        <v>214.11</v>
      </c>
      <c r="R2500">
        <v>53.53</v>
      </c>
      <c r="S2500">
        <v>160.58000000000001</v>
      </c>
      <c r="T2500">
        <v>20</v>
      </c>
      <c r="U2500">
        <v>180.58</v>
      </c>
      <c r="V2500">
        <v>35</v>
      </c>
      <c r="W2500">
        <v>3</v>
      </c>
      <c r="X2500" t="s">
        <v>44</v>
      </c>
      <c r="Y2500">
        <v>19.100000000000001</v>
      </c>
      <c r="Z2500">
        <v>30.67</v>
      </c>
      <c r="AA2500">
        <v>0</v>
      </c>
    </row>
    <row r="2501" spans="1:27" x14ac:dyDescent="0.25">
      <c r="A2501" t="s">
        <v>2580</v>
      </c>
      <c r="B2501" s="6">
        <v>45960</v>
      </c>
      <c r="C2501" t="s">
        <v>37</v>
      </c>
      <c r="D2501" t="s">
        <v>46</v>
      </c>
      <c r="E2501" t="s">
        <v>47</v>
      </c>
      <c r="F2501" t="s">
        <v>48</v>
      </c>
      <c r="G2501" t="s">
        <v>70</v>
      </c>
      <c r="H2501">
        <v>3</v>
      </c>
      <c r="I2501">
        <v>275.35000000000002</v>
      </c>
      <c r="J2501">
        <v>20</v>
      </c>
      <c r="K2501">
        <v>28</v>
      </c>
      <c r="L2501">
        <v>6.28</v>
      </c>
      <c r="M2501">
        <v>4.5</v>
      </c>
      <c r="N2501" t="s">
        <v>32</v>
      </c>
      <c r="O2501" t="s">
        <v>42</v>
      </c>
      <c r="P2501" t="s">
        <v>51</v>
      </c>
      <c r="Q2501">
        <v>826.05</v>
      </c>
      <c r="R2501">
        <v>165.21</v>
      </c>
      <c r="S2501">
        <v>660.84</v>
      </c>
      <c r="T2501">
        <v>0</v>
      </c>
      <c r="U2501">
        <v>660.84</v>
      </c>
      <c r="V2501">
        <v>17</v>
      </c>
      <c r="W2501">
        <v>11</v>
      </c>
      <c r="X2501" t="s">
        <v>35</v>
      </c>
      <c r="Y2501">
        <v>17.3</v>
      </c>
      <c r="Z2501">
        <v>114.33</v>
      </c>
      <c r="AA2501">
        <v>1</v>
      </c>
    </row>
    <row r="2502" spans="1:27" x14ac:dyDescent="0.25">
      <c r="A2502" t="s">
        <v>2581</v>
      </c>
      <c r="B2502" s="6">
        <v>45960</v>
      </c>
      <c r="C2502" t="s">
        <v>80</v>
      </c>
      <c r="D2502" t="s">
        <v>38</v>
      </c>
      <c r="E2502" t="s">
        <v>47</v>
      </c>
      <c r="F2502" t="s">
        <v>39</v>
      </c>
      <c r="G2502" t="s">
        <v>63</v>
      </c>
      <c r="H2502">
        <v>6</v>
      </c>
      <c r="I2502">
        <v>136.85</v>
      </c>
      <c r="J2502">
        <v>15</v>
      </c>
      <c r="K2502">
        <v>25</v>
      </c>
      <c r="L2502">
        <v>4.72</v>
      </c>
      <c r="M2502">
        <v>4.3</v>
      </c>
      <c r="N2502" t="s">
        <v>41</v>
      </c>
      <c r="O2502" t="s">
        <v>42</v>
      </c>
      <c r="P2502" t="s">
        <v>34</v>
      </c>
      <c r="Q2502">
        <v>821.1</v>
      </c>
      <c r="R2502">
        <v>123.16</v>
      </c>
      <c r="S2502">
        <v>697.94</v>
      </c>
      <c r="T2502">
        <v>0</v>
      </c>
      <c r="U2502">
        <v>697.94</v>
      </c>
      <c r="V2502">
        <v>42</v>
      </c>
      <c r="W2502">
        <v>0</v>
      </c>
      <c r="X2502" t="s">
        <v>44</v>
      </c>
      <c r="Y2502">
        <v>25</v>
      </c>
      <c r="Z2502">
        <v>174.48</v>
      </c>
      <c r="AA2502">
        <v>0</v>
      </c>
    </row>
    <row r="2503" spans="1:27" x14ac:dyDescent="0.25">
      <c r="A2503" t="s">
        <v>2582</v>
      </c>
      <c r="B2503" s="6">
        <v>45960</v>
      </c>
      <c r="C2503" t="s">
        <v>27</v>
      </c>
      <c r="D2503" t="s">
        <v>54</v>
      </c>
      <c r="E2503" t="s">
        <v>47</v>
      </c>
      <c r="F2503" t="s">
        <v>39</v>
      </c>
      <c r="G2503" t="s">
        <v>117</v>
      </c>
      <c r="H2503">
        <v>3</v>
      </c>
      <c r="I2503">
        <v>494.13</v>
      </c>
      <c r="J2503">
        <v>0</v>
      </c>
      <c r="K2503">
        <v>27</v>
      </c>
      <c r="L2503">
        <v>6.06</v>
      </c>
      <c r="M2503">
        <v>4</v>
      </c>
      <c r="N2503" t="s">
        <v>41</v>
      </c>
      <c r="O2503" t="s">
        <v>42</v>
      </c>
      <c r="P2503" t="s">
        <v>64</v>
      </c>
      <c r="Q2503">
        <v>1482.39</v>
      </c>
      <c r="R2503">
        <v>0</v>
      </c>
      <c r="S2503">
        <v>1482.39</v>
      </c>
      <c r="T2503">
        <v>0</v>
      </c>
      <c r="U2503">
        <v>1482.39</v>
      </c>
      <c r="V2503">
        <v>33</v>
      </c>
      <c r="W2503">
        <v>0</v>
      </c>
      <c r="X2503" t="s">
        <v>44</v>
      </c>
      <c r="Y2503">
        <v>30.1</v>
      </c>
      <c r="Z2503">
        <v>446.2</v>
      </c>
      <c r="AA2503">
        <v>0</v>
      </c>
    </row>
    <row r="2504" spans="1:27" x14ac:dyDescent="0.25">
      <c r="A2504" t="s">
        <v>2583</v>
      </c>
      <c r="B2504" s="6">
        <v>45960</v>
      </c>
      <c r="C2504" t="s">
        <v>88</v>
      </c>
      <c r="D2504" t="s">
        <v>38</v>
      </c>
      <c r="E2504" t="s">
        <v>29</v>
      </c>
      <c r="F2504" t="s">
        <v>111</v>
      </c>
      <c r="G2504" t="s">
        <v>89</v>
      </c>
      <c r="H2504">
        <v>4</v>
      </c>
      <c r="I2504">
        <v>109.73</v>
      </c>
      <c r="J2504">
        <v>25</v>
      </c>
      <c r="K2504">
        <v>40</v>
      </c>
      <c r="L2504">
        <v>7.82</v>
      </c>
      <c r="M2504">
        <v>3.9</v>
      </c>
      <c r="N2504" t="s">
        <v>68</v>
      </c>
      <c r="O2504" t="s">
        <v>42</v>
      </c>
      <c r="P2504" t="s">
        <v>64</v>
      </c>
      <c r="Q2504">
        <v>438.92</v>
      </c>
      <c r="R2504">
        <v>109.73</v>
      </c>
      <c r="S2504">
        <v>329.19</v>
      </c>
      <c r="T2504">
        <v>0</v>
      </c>
      <c r="U2504">
        <v>329.19</v>
      </c>
      <c r="V2504">
        <v>16</v>
      </c>
      <c r="W2504">
        <v>24</v>
      </c>
      <c r="X2504" t="s">
        <v>35</v>
      </c>
      <c r="Y2504">
        <v>30.4</v>
      </c>
      <c r="Z2504">
        <v>100.07</v>
      </c>
      <c r="AA2504">
        <v>1</v>
      </c>
    </row>
    <row r="2505" spans="1:27" x14ac:dyDescent="0.25">
      <c r="A2505" t="s">
        <v>2584</v>
      </c>
      <c r="B2505" s="6">
        <v>45960</v>
      </c>
      <c r="C2505" t="s">
        <v>58</v>
      </c>
      <c r="D2505" t="s">
        <v>66</v>
      </c>
      <c r="E2505" t="s">
        <v>29</v>
      </c>
      <c r="F2505" t="s">
        <v>111</v>
      </c>
      <c r="G2505" t="s">
        <v>70</v>
      </c>
      <c r="H2505">
        <v>1</v>
      </c>
      <c r="I2505">
        <v>441.54</v>
      </c>
      <c r="J2505">
        <v>0</v>
      </c>
      <c r="K2505">
        <v>26</v>
      </c>
      <c r="L2505">
        <v>2.66</v>
      </c>
      <c r="M2505">
        <v>4.0999999999999996</v>
      </c>
      <c r="N2505" t="s">
        <v>41</v>
      </c>
      <c r="O2505" t="s">
        <v>42</v>
      </c>
      <c r="P2505" t="s">
        <v>43</v>
      </c>
      <c r="Q2505">
        <v>441.54</v>
      </c>
      <c r="R2505">
        <v>0</v>
      </c>
      <c r="S2505">
        <v>441.54</v>
      </c>
      <c r="T2505">
        <v>0</v>
      </c>
      <c r="U2505">
        <v>441.54</v>
      </c>
      <c r="V2505">
        <v>43</v>
      </c>
      <c r="W2505">
        <v>0</v>
      </c>
      <c r="X2505" t="s">
        <v>44</v>
      </c>
      <c r="Y2505">
        <v>24.2</v>
      </c>
      <c r="Z2505">
        <v>106.85</v>
      </c>
      <c r="AA2505">
        <v>0</v>
      </c>
    </row>
    <row r="2506" spans="1:27" x14ac:dyDescent="0.25">
      <c r="A2506" t="s">
        <v>2585</v>
      </c>
      <c r="B2506" s="6">
        <v>45961</v>
      </c>
      <c r="C2506" t="s">
        <v>58</v>
      </c>
      <c r="D2506" t="s">
        <v>54</v>
      </c>
      <c r="E2506" t="s">
        <v>47</v>
      </c>
      <c r="F2506" t="s">
        <v>81</v>
      </c>
      <c r="G2506" t="s">
        <v>119</v>
      </c>
      <c r="H2506">
        <v>1</v>
      </c>
      <c r="I2506">
        <v>353.41</v>
      </c>
      <c r="J2506">
        <v>10</v>
      </c>
      <c r="K2506">
        <v>28</v>
      </c>
      <c r="L2506">
        <v>6.65</v>
      </c>
      <c r="M2506">
        <v>3.4</v>
      </c>
      <c r="N2506" t="s">
        <v>68</v>
      </c>
      <c r="O2506" t="s">
        <v>33</v>
      </c>
      <c r="P2506" t="s">
        <v>43</v>
      </c>
      <c r="Q2506">
        <v>353.41</v>
      </c>
      <c r="R2506">
        <v>35.340000000000003</v>
      </c>
      <c r="S2506">
        <v>0</v>
      </c>
      <c r="T2506">
        <v>0</v>
      </c>
      <c r="U2506">
        <v>0</v>
      </c>
      <c r="V2506">
        <v>39</v>
      </c>
      <c r="W2506">
        <v>0</v>
      </c>
      <c r="X2506" t="s">
        <v>44</v>
      </c>
      <c r="Y2506">
        <v>30</v>
      </c>
      <c r="Z2506">
        <v>0</v>
      </c>
      <c r="AA2506">
        <v>0</v>
      </c>
    </row>
    <row r="2507" spans="1:27" x14ac:dyDescent="0.25">
      <c r="A2507" t="s">
        <v>2586</v>
      </c>
      <c r="B2507" s="6">
        <v>45961</v>
      </c>
      <c r="C2507" t="s">
        <v>37</v>
      </c>
      <c r="D2507" t="s">
        <v>54</v>
      </c>
      <c r="E2507" t="s">
        <v>29</v>
      </c>
      <c r="F2507" t="s">
        <v>111</v>
      </c>
      <c r="G2507" t="s">
        <v>100</v>
      </c>
      <c r="H2507">
        <v>3</v>
      </c>
      <c r="I2507">
        <v>340.45</v>
      </c>
      <c r="J2507">
        <v>5</v>
      </c>
      <c r="K2507">
        <v>32</v>
      </c>
      <c r="L2507">
        <v>6.04</v>
      </c>
      <c r="M2507">
        <v>4.5</v>
      </c>
      <c r="N2507" t="s">
        <v>50</v>
      </c>
      <c r="O2507" t="s">
        <v>42</v>
      </c>
      <c r="P2507" t="s">
        <v>34</v>
      </c>
      <c r="Q2507">
        <v>1021.35</v>
      </c>
      <c r="R2507">
        <v>51.07</v>
      </c>
      <c r="S2507">
        <v>970.28</v>
      </c>
      <c r="T2507">
        <v>0</v>
      </c>
      <c r="U2507">
        <v>970.28</v>
      </c>
      <c r="V2507">
        <v>37</v>
      </c>
      <c r="W2507">
        <v>0</v>
      </c>
      <c r="X2507" t="s">
        <v>44</v>
      </c>
      <c r="Y2507">
        <v>18.2</v>
      </c>
      <c r="Z2507">
        <v>176.59</v>
      </c>
      <c r="AA2507">
        <v>0</v>
      </c>
    </row>
    <row r="2508" spans="1:27" x14ac:dyDescent="0.25">
      <c r="A2508" t="s">
        <v>2587</v>
      </c>
      <c r="B2508" s="6">
        <v>45961</v>
      </c>
      <c r="C2508" t="s">
        <v>58</v>
      </c>
      <c r="D2508" t="s">
        <v>46</v>
      </c>
      <c r="E2508" t="s">
        <v>47</v>
      </c>
      <c r="F2508" t="s">
        <v>76</v>
      </c>
      <c r="G2508" t="s">
        <v>136</v>
      </c>
      <c r="H2508">
        <v>3</v>
      </c>
      <c r="I2508">
        <v>124.28</v>
      </c>
      <c r="J2508">
        <v>5</v>
      </c>
      <c r="K2508">
        <v>34</v>
      </c>
      <c r="L2508">
        <v>0.66</v>
      </c>
      <c r="M2508">
        <v>4.9000000000000004</v>
      </c>
      <c r="N2508" t="s">
        <v>32</v>
      </c>
      <c r="O2508" t="s">
        <v>42</v>
      </c>
      <c r="P2508" t="s">
        <v>51</v>
      </c>
      <c r="Q2508">
        <v>372.84</v>
      </c>
      <c r="R2508">
        <v>18.64</v>
      </c>
      <c r="S2508">
        <v>354.2</v>
      </c>
      <c r="T2508">
        <v>0</v>
      </c>
      <c r="U2508">
        <v>354.2</v>
      </c>
      <c r="V2508">
        <v>25</v>
      </c>
      <c r="W2508">
        <v>9</v>
      </c>
      <c r="X2508" t="s">
        <v>35</v>
      </c>
      <c r="Y2508">
        <v>8.4</v>
      </c>
      <c r="Z2508">
        <v>29.75</v>
      </c>
      <c r="AA2508">
        <v>1</v>
      </c>
    </row>
    <row r="2509" spans="1:27" x14ac:dyDescent="0.25">
      <c r="A2509" t="s">
        <v>2588</v>
      </c>
      <c r="B2509" s="6">
        <v>45961</v>
      </c>
      <c r="C2509" t="s">
        <v>53</v>
      </c>
      <c r="D2509" t="s">
        <v>66</v>
      </c>
      <c r="E2509" t="s">
        <v>47</v>
      </c>
      <c r="F2509" t="s">
        <v>81</v>
      </c>
      <c r="G2509" t="s">
        <v>136</v>
      </c>
      <c r="H2509">
        <v>1</v>
      </c>
      <c r="I2509">
        <v>91.2</v>
      </c>
      <c r="J2509">
        <v>25</v>
      </c>
      <c r="K2509">
        <v>26</v>
      </c>
      <c r="L2509">
        <v>3.31</v>
      </c>
      <c r="M2509">
        <v>4.7</v>
      </c>
      <c r="N2509" t="s">
        <v>68</v>
      </c>
      <c r="O2509" t="s">
        <v>42</v>
      </c>
      <c r="P2509" t="s">
        <v>43</v>
      </c>
      <c r="Q2509">
        <v>91.2</v>
      </c>
      <c r="R2509">
        <v>22.8</v>
      </c>
      <c r="S2509">
        <v>68.400000000000006</v>
      </c>
      <c r="T2509">
        <v>20</v>
      </c>
      <c r="U2509">
        <v>88.4</v>
      </c>
      <c r="V2509">
        <v>44</v>
      </c>
      <c r="W2509">
        <v>0</v>
      </c>
      <c r="X2509" t="s">
        <v>44</v>
      </c>
      <c r="Y2509">
        <v>25.7</v>
      </c>
      <c r="Z2509">
        <v>17.579999999999998</v>
      </c>
      <c r="AA2509">
        <v>0</v>
      </c>
    </row>
    <row r="2510" spans="1:27" x14ac:dyDescent="0.25">
      <c r="A2510" t="s">
        <v>2589</v>
      </c>
      <c r="B2510" s="6">
        <v>45961</v>
      </c>
      <c r="C2510" t="s">
        <v>80</v>
      </c>
      <c r="D2510" t="s">
        <v>46</v>
      </c>
      <c r="E2510" t="s">
        <v>47</v>
      </c>
      <c r="F2510" t="s">
        <v>76</v>
      </c>
      <c r="G2510" t="s">
        <v>63</v>
      </c>
      <c r="H2510">
        <v>3</v>
      </c>
      <c r="I2510">
        <v>88.72</v>
      </c>
      <c r="J2510">
        <v>25</v>
      </c>
      <c r="K2510">
        <v>15</v>
      </c>
      <c r="L2510">
        <v>5.91</v>
      </c>
      <c r="M2510">
        <v>3.5</v>
      </c>
      <c r="N2510" t="s">
        <v>50</v>
      </c>
      <c r="O2510" t="s">
        <v>42</v>
      </c>
      <c r="P2510" t="s">
        <v>43</v>
      </c>
      <c r="Q2510">
        <v>266.16000000000003</v>
      </c>
      <c r="R2510">
        <v>66.540000000000006</v>
      </c>
      <c r="S2510">
        <v>199.62</v>
      </c>
      <c r="T2510">
        <v>15</v>
      </c>
      <c r="U2510">
        <v>214.62</v>
      </c>
      <c r="V2510">
        <v>18</v>
      </c>
      <c r="W2510">
        <v>0</v>
      </c>
      <c r="X2510" t="s">
        <v>44</v>
      </c>
      <c r="Y2510">
        <v>20.2</v>
      </c>
      <c r="Z2510">
        <v>40.32</v>
      </c>
      <c r="AA2510">
        <v>0</v>
      </c>
    </row>
    <row r="2511" spans="1:27" x14ac:dyDescent="0.25">
      <c r="A2511" t="s">
        <v>2590</v>
      </c>
      <c r="B2511" s="6">
        <v>45961</v>
      </c>
      <c r="C2511" t="s">
        <v>53</v>
      </c>
      <c r="D2511" t="s">
        <v>54</v>
      </c>
      <c r="E2511" t="s">
        <v>47</v>
      </c>
      <c r="F2511" t="s">
        <v>81</v>
      </c>
      <c r="G2511" t="s">
        <v>82</v>
      </c>
      <c r="H2511">
        <v>2</v>
      </c>
      <c r="I2511">
        <v>491.92</v>
      </c>
      <c r="J2511">
        <v>20</v>
      </c>
      <c r="K2511">
        <v>32</v>
      </c>
      <c r="L2511">
        <v>5.35</v>
      </c>
      <c r="M2511">
        <v>3.5</v>
      </c>
      <c r="N2511" t="s">
        <v>60</v>
      </c>
      <c r="O2511" t="s">
        <v>42</v>
      </c>
      <c r="P2511" t="s">
        <v>51</v>
      </c>
      <c r="Q2511">
        <v>983.84</v>
      </c>
      <c r="R2511">
        <v>196.77</v>
      </c>
      <c r="S2511">
        <v>787.07</v>
      </c>
      <c r="T2511">
        <v>0</v>
      </c>
      <c r="U2511">
        <v>787.07</v>
      </c>
      <c r="V2511">
        <v>41</v>
      </c>
      <c r="W2511">
        <v>0</v>
      </c>
      <c r="X2511" t="s">
        <v>44</v>
      </c>
      <c r="Y2511">
        <v>19.3</v>
      </c>
      <c r="Z2511">
        <v>151.9</v>
      </c>
      <c r="AA2511">
        <v>0</v>
      </c>
    </row>
    <row r="2512" spans="1:27" x14ac:dyDescent="0.25">
      <c r="A2512" t="s">
        <v>2591</v>
      </c>
      <c r="B2512" s="6">
        <v>45961</v>
      </c>
      <c r="C2512" t="s">
        <v>84</v>
      </c>
      <c r="D2512" t="s">
        <v>66</v>
      </c>
      <c r="E2512" t="s">
        <v>29</v>
      </c>
      <c r="F2512" t="s">
        <v>48</v>
      </c>
      <c r="G2512" t="s">
        <v>98</v>
      </c>
      <c r="H2512">
        <v>6</v>
      </c>
      <c r="I2512">
        <v>442.26</v>
      </c>
      <c r="J2512">
        <v>15</v>
      </c>
      <c r="K2512">
        <v>34</v>
      </c>
      <c r="L2512">
        <v>7.4</v>
      </c>
      <c r="M2512">
        <v>4.3</v>
      </c>
      <c r="N2512" t="s">
        <v>68</v>
      </c>
      <c r="O2512" t="s">
        <v>42</v>
      </c>
      <c r="P2512" t="s">
        <v>34</v>
      </c>
      <c r="Q2512">
        <v>2653.56</v>
      </c>
      <c r="R2512">
        <v>398.03</v>
      </c>
      <c r="S2512">
        <v>2255.5300000000002</v>
      </c>
      <c r="T2512">
        <v>0</v>
      </c>
      <c r="U2512">
        <v>2255.5300000000002</v>
      </c>
      <c r="V2512">
        <v>34</v>
      </c>
      <c r="W2512">
        <v>0</v>
      </c>
      <c r="X2512" t="s">
        <v>44</v>
      </c>
      <c r="Y2512">
        <v>15.5</v>
      </c>
      <c r="Z2512">
        <v>349.61</v>
      </c>
      <c r="AA2512">
        <v>0</v>
      </c>
    </row>
    <row r="2513" spans="1:27" x14ac:dyDescent="0.25">
      <c r="A2513" t="s">
        <v>2592</v>
      </c>
      <c r="B2513" s="6">
        <v>45961</v>
      </c>
      <c r="C2513" t="s">
        <v>84</v>
      </c>
      <c r="D2513" t="s">
        <v>38</v>
      </c>
      <c r="E2513" t="s">
        <v>29</v>
      </c>
      <c r="F2513" t="s">
        <v>93</v>
      </c>
      <c r="G2513" t="s">
        <v>82</v>
      </c>
      <c r="H2513">
        <v>7</v>
      </c>
      <c r="I2513">
        <v>354.63</v>
      </c>
      <c r="J2513">
        <v>25</v>
      </c>
      <c r="K2513">
        <v>32</v>
      </c>
      <c r="L2513">
        <v>4.45</v>
      </c>
      <c r="M2513">
        <v>4.5999999999999996</v>
      </c>
      <c r="N2513" t="s">
        <v>60</v>
      </c>
      <c r="O2513" t="s">
        <v>42</v>
      </c>
      <c r="P2513" t="s">
        <v>64</v>
      </c>
      <c r="Q2513">
        <v>2482.41</v>
      </c>
      <c r="R2513">
        <v>620.6</v>
      </c>
      <c r="S2513">
        <v>1861.81</v>
      </c>
      <c r="T2513">
        <v>0</v>
      </c>
      <c r="U2513">
        <v>1861.81</v>
      </c>
      <c r="V2513">
        <v>16</v>
      </c>
      <c r="W2513">
        <v>16</v>
      </c>
      <c r="X2513" t="s">
        <v>35</v>
      </c>
      <c r="Y2513">
        <v>30.4</v>
      </c>
      <c r="Z2513">
        <v>565.99</v>
      </c>
      <c r="AA2513">
        <v>1</v>
      </c>
    </row>
    <row r="2514" spans="1:27" x14ac:dyDescent="0.25">
      <c r="A2514" t="s">
        <v>2593</v>
      </c>
      <c r="B2514" s="6">
        <v>45961</v>
      </c>
      <c r="C2514" t="s">
        <v>80</v>
      </c>
      <c r="D2514" t="s">
        <v>46</v>
      </c>
      <c r="E2514" t="s">
        <v>47</v>
      </c>
      <c r="F2514" t="s">
        <v>48</v>
      </c>
      <c r="G2514" t="s">
        <v>31</v>
      </c>
      <c r="H2514">
        <v>4</v>
      </c>
      <c r="I2514">
        <v>300.56</v>
      </c>
      <c r="J2514">
        <v>15</v>
      </c>
      <c r="K2514">
        <v>31</v>
      </c>
      <c r="L2514">
        <v>5.28</v>
      </c>
      <c r="M2514">
        <v>3.9</v>
      </c>
      <c r="N2514" t="s">
        <v>50</v>
      </c>
      <c r="O2514" t="s">
        <v>42</v>
      </c>
      <c r="P2514" t="s">
        <v>64</v>
      </c>
      <c r="Q2514">
        <v>1202.24</v>
      </c>
      <c r="R2514">
        <v>180.34</v>
      </c>
      <c r="S2514">
        <v>1021.9</v>
      </c>
      <c r="T2514">
        <v>0</v>
      </c>
      <c r="U2514">
        <v>1021.9</v>
      </c>
      <c r="V2514">
        <v>18</v>
      </c>
      <c r="W2514">
        <v>13</v>
      </c>
      <c r="X2514" t="s">
        <v>35</v>
      </c>
      <c r="Y2514">
        <v>21.5</v>
      </c>
      <c r="Z2514">
        <v>219.71</v>
      </c>
      <c r="AA2514">
        <v>1</v>
      </c>
    </row>
    <row r="2515" spans="1:27" x14ac:dyDescent="0.25">
      <c r="A2515" t="s">
        <v>2594</v>
      </c>
      <c r="B2515" s="6">
        <v>45962</v>
      </c>
      <c r="C2515" t="s">
        <v>75</v>
      </c>
      <c r="D2515" t="s">
        <v>46</v>
      </c>
      <c r="E2515" t="s">
        <v>47</v>
      </c>
      <c r="F2515" t="s">
        <v>39</v>
      </c>
      <c r="G2515" t="s">
        <v>119</v>
      </c>
      <c r="H2515">
        <v>5</v>
      </c>
      <c r="I2515">
        <v>67.739999999999995</v>
      </c>
      <c r="J2515">
        <v>25</v>
      </c>
      <c r="K2515">
        <v>21</v>
      </c>
      <c r="L2515">
        <v>4.67</v>
      </c>
      <c r="M2515">
        <v>3.5</v>
      </c>
      <c r="N2515" t="s">
        <v>60</v>
      </c>
      <c r="O2515" t="s">
        <v>42</v>
      </c>
      <c r="P2515" t="s">
        <v>56</v>
      </c>
      <c r="Q2515">
        <v>338.7</v>
      </c>
      <c r="R2515">
        <v>84.68</v>
      </c>
      <c r="S2515">
        <v>254.02</v>
      </c>
      <c r="T2515">
        <v>15</v>
      </c>
      <c r="U2515">
        <v>269.02</v>
      </c>
      <c r="V2515">
        <v>34</v>
      </c>
      <c r="W2515">
        <v>0</v>
      </c>
      <c r="X2515" t="s">
        <v>44</v>
      </c>
      <c r="Y2515">
        <v>31.2</v>
      </c>
      <c r="Z2515">
        <v>79.25</v>
      </c>
      <c r="AA2515">
        <v>0</v>
      </c>
    </row>
    <row r="2516" spans="1:27" x14ac:dyDescent="0.25">
      <c r="A2516" t="s">
        <v>2595</v>
      </c>
      <c r="B2516" s="6">
        <v>45962</v>
      </c>
      <c r="C2516" t="s">
        <v>84</v>
      </c>
      <c r="D2516" t="s">
        <v>28</v>
      </c>
      <c r="E2516" t="s">
        <v>29</v>
      </c>
      <c r="F2516" t="s">
        <v>48</v>
      </c>
      <c r="G2516" t="s">
        <v>82</v>
      </c>
      <c r="H2516">
        <v>4</v>
      </c>
      <c r="I2516">
        <v>335.6</v>
      </c>
      <c r="J2516">
        <v>10</v>
      </c>
      <c r="K2516">
        <v>38</v>
      </c>
      <c r="L2516">
        <v>7.22</v>
      </c>
      <c r="M2516">
        <v>3.1</v>
      </c>
      <c r="N2516" t="s">
        <v>68</v>
      </c>
      <c r="O2516" t="s">
        <v>42</v>
      </c>
      <c r="P2516" t="s">
        <v>64</v>
      </c>
      <c r="Q2516">
        <v>1342.4</v>
      </c>
      <c r="R2516">
        <v>134.24</v>
      </c>
      <c r="S2516">
        <v>1208.1600000000001</v>
      </c>
      <c r="T2516">
        <v>0</v>
      </c>
      <c r="U2516">
        <v>1208.1600000000001</v>
      </c>
      <c r="V2516">
        <v>23</v>
      </c>
      <c r="W2516">
        <v>15</v>
      </c>
      <c r="X2516" t="s">
        <v>35</v>
      </c>
      <c r="Y2516">
        <v>24.8</v>
      </c>
      <c r="Z2516">
        <v>299.62</v>
      </c>
      <c r="AA2516">
        <v>1</v>
      </c>
    </row>
    <row r="2517" spans="1:27" x14ac:dyDescent="0.25">
      <c r="A2517" t="s">
        <v>2596</v>
      </c>
      <c r="B2517" s="6">
        <v>45962</v>
      </c>
      <c r="C2517" t="s">
        <v>27</v>
      </c>
      <c r="D2517" t="s">
        <v>46</v>
      </c>
      <c r="E2517" t="s">
        <v>29</v>
      </c>
      <c r="F2517" t="s">
        <v>30</v>
      </c>
      <c r="G2517" t="s">
        <v>119</v>
      </c>
      <c r="H2517">
        <v>2</v>
      </c>
      <c r="I2517">
        <v>219.13</v>
      </c>
      <c r="J2517">
        <v>0</v>
      </c>
      <c r="K2517">
        <v>34</v>
      </c>
      <c r="L2517">
        <v>0.79</v>
      </c>
      <c r="M2517">
        <v>5</v>
      </c>
      <c r="N2517" t="s">
        <v>60</v>
      </c>
      <c r="O2517" t="s">
        <v>33</v>
      </c>
      <c r="P2517" t="s">
        <v>64</v>
      </c>
      <c r="Q2517">
        <v>438.26</v>
      </c>
      <c r="R2517">
        <v>0</v>
      </c>
      <c r="S2517">
        <v>0</v>
      </c>
      <c r="T2517">
        <v>0</v>
      </c>
      <c r="U2517">
        <v>0</v>
      </c>
      <c r="V2517">
        <v>27</v>
      </c>
      <c r="W2517">
        <v>7</v>
      </c>
      <c r="X2517" t="s">
        <v>35</v>
      </c>
      <c r="Y2517">
        <v>20.3</v>
      </c>
      <c r="Z2517">
        <v>0</v>
      </c>
      <c r="AA2517">
        <v>1</v>
      </c>
    </row>
    <row r="2518" spans="1:27" x14ac:dyDescent="0.25">
      <c r="A2518" t="s">
        <v>2597</v>
      </c>
      <c r="B2518" s="6">
        <v>45962</v>
      </c>
      <c r="C2518" t="s">
        <v>84</v>
      </c>
      <c r="D2518" t="s">
        <v>38</v>
      </c>
      <c r="E2518" t="s">
        <v>47</v>
      </c>
      <c r="F2518" t="s">
        <v>39</v>
      </c>
      <c r="G2518" t="s">
        <v>40</v>
      </c>
      <c r="H2518">
        <v>1</v>
      </c>
      <c r="I2518">
        <v>247.34</v>
      </c>
      <c r="J2518">
        <v>5</v>
      </c>
      <c r="K2518">
        <v>27</v>
      </c>
      <c r="L2518">
        <v>4.95</v>
      </c>
      <c r="M2518">
        <v>4.5</v>
      </c>
      <c r="N2518" t="s">
        <v>32</v>
      </c>
      <c r="O2518" t="s">
        <v>42</v>
      </c>
      <c r="P2518" t="s">
        <v>34</v>
      </c>
      <c r="Q2518">
        <v>247.34</v>
      </c>
      <c r="R2518">
        <v>12.37</v>
      </c>
      <c r="S2518">
        <v>234.97</v>
      </c>
      <c r="T2518">
        <v>10</v>
      </c>
      <c r="U2518">
        <v>244.97</v>
      </c>
      <c r="V2518">
        <v>42</v>
      </c>
      <c r="W2518">
        <v>0</v>
      </c>
      <c r="X2518" t="s">
        <v>44</v>
      </c>
      <c r="Y2518">
        <v>23.1</v>
      </c>
      <c r="Z2518">
        <v>54.28</v>
      </c>
      <c r="AA2518">
        <v>0</v>
      </c>
    </row>
    <row r="2519" spans="1:27" x14ac:dyDescent="0.25">
      <c r="A2519" t="s">
        <v>2598</v>
      </c>
      <c r="B2519" s="6">
        <v>45962</v>
      </c>
      <c r="C2519" t="s">
        <v>88</v>
      </c>
      <c r="D2519" t="s">
        <v>28</v>
      </c>
      <c r="E2519" t="s">
        <v>47</v>
      </c>
      <c r="F2519" t="s">
        <v>76</v>
      </c>
      <c r="G2519" t="s">
        <v>40</v>
      </c>
      <c r="H2519">
        <v>2</v>
      </c>
      <c r="I2519">
        <v>244.55</v>
      </c>
      <c r="J2519">
        <v>5</v>
      </c>
      <c r="K2519">
        <v>15</v>
      </c>
      <c r="L2519">
        <v>2.65</v>
      </c>
      <c r="M2519">
        <v>4.8</v>
      </c>
      <c r="N2519" t="s">
        <v>68</v>
      </c>
      <c r="O2519" t="s">
        <v>42</v>
      </c>
      <c r="P2519" t="s">
        <v>56</v>
      </c>
      <c r="Q2519">
        <v>489.1</v>
      </c>
      <c r="R2519">
        <v>24.46</v>
      </c>
      <c r="S2519">
        <v>464.64</v>
      </c>
      <c r="T2519">
        <v>0</v>
      </c>
      <c r="U2519">
        <v>464.64</v>
      </c>
      <c r="V2519">
        <v>44</v>
      </c>
      <c r="W2519">
        <v>0</v>
      </c>
      <c r="X2519" t="s">
        <v>44</v>
      </c>
      <c r="Y2519">
        <v>19.8</v>
      </c>
      <c r="Z2519">
        <v>92</v>
      </c>
      <c r="AA2519">
        <v>0</v>
      </c>
    </row>
    <row r="2520" spans="1:27" x14ac:dyDescent="0.25">
      <c r="A2520" t="s">
        <v>2599</v>
      </c>
      <c r="B2520" s="6">
        <v>45962</v>
      </c>
      <c r="C2520" t="s">
        <v>80</v>
      </c>
      <c r="D2520" t="s">
        <v>28</v>
      </c>
      <c r="E2520" t="s">
        <v>29</v>
      </c>
      <c r="F2520" t="s">
        <v>81</v>
      </c>
      <c r="G2520" t="s">
        <v>100</v>
      </c>
      <c r="H2520">
        <v>7</v>
      </c>
      <c r="I2520">
        <v>328.94</v>
      </c>
      <c r="J2520">
        <v>25</v>
      </c>
      <c r="K2520">
        <v>36</v>
      </c>
      <c r="L2520">
        <v>0.73</v>
      </c>
      <c r="M2520">
        <v>4.8</v>
      </c>
      <c r="N2520" t="s">
        <v>60</v>
      </c>
      <c r="O2520" t="s">
        <v>42</v>
      </c>
      <c r="P2520" t="s">
        <v>56</v>
      </c>
      <c r="Q2520">
        <v>2302.58</v>
      </c>
      <c r="R2520">
        <v>575.64</v>
      </c>
      <c r="S2520">
        <v>1726.94</v>
      </c>
      <c r="T2520">
        <v>0</v>
      </c>
      <c r="U2520">
        <v>1726.94</v>
      </c>
      <c r="V2520">
        <v>34</v>
      </c>
      <c r="W2520">
        <v>2</v>
      </c>
      <c r="X2520" t="s">
        <v>44</v>
      </c>
      <c r="Y2520">
        <v>11.6</v>
      </c>
      <c r="Z2520">
        <v>200.33</v>
      </c>
      <c r="AA2520">
        <v>0</v>
      </c>
    </row>
    <row r="2521" spans="1:27" x14ac:dyDescent="0.25">
      <c r="A2521" t="s">
        <v>2600</v>
      </c>
      <c r="B2521" s="6">
        <v>45962</v>
      </c>
      <c r="C2521" t="s">
        <v>27</v>
      </c>
      <c r="D2521" t="s">
        <v>46</v>
      </c>
      <c r="E2521" t="s">
        <v>47</v>
      </c>
      <c r="F2521" t="s">
        <v>59</v>
      </c>
      <c r="G2521" t="s">
        <v>89</v>
      </c>
      <c r="H2521">
        <v>5</v>
      </c>
      <c r="I2521">
        <v>31.52</v>
      </c>
      <c r="J2521">
        <v>20</v>
      </c>
      <c r="K2521">
        <v>35</v>
      </c>
      <c r="L2521">
        <v>1.82</v>
      </c>
      <c r="M2521">
        <v>4.2</v>
      </c>
      <c r="N2521" t="s">
        <v>41</v>
      </c>
      <c r="O2521" t="s">
        <v>42</v>
      </c>
      <c r="P2521" t="s">
        <v>43</v>
      </c>
      <c r="Q2521">
        <v>157.6</v>
      </c>
      <c r="R2521">
        <v>31.52</v>
      </c>
      <c r="S2521">
        <v>126.08</v>
      </c>
      <c r="T2521">
        <v>10</v>
      </c>
      <c r="U2521">
        <v>136.08000000000001</v>
      </c>
      <c r="V2521">
        <v>22</v>
      </c>
      <c r="W2521">
        <v>13</v>
      </c>
      <c r="X2521" t="s">
        <v>35</v>
      </c>
      <c r="Y2521">
        <v>15.5</v>
      </c>
      <c r="Z2521">
        <v>19.54</v>
      </c>
      <c r="AA2521">
        <v>1</v>
      </c>
    </row>
    <row r="2522" spans="1:27" x14ac:dyDescent="0.25">
      <c r="A2522" t="s">
        <v>2601</v>
      </c>
      <c r="B2522" s="6">
        <v>45962</v>
      </c>
      <c r="C2522" t="s">
        <v>80</v>
      </c>
      <c r="D2522" t="s">
        <v>28</v>
      </c>
      <c r="E2522" t="s">
        <v>47</v>
      </c>
      <c r="F2522" t="s">
        <v>93</v>
      </c>
      <c r="G2522" t="s">
        <v>70</v>
      </c>
      <c r="H2522">
        <v>2</v>
      </c>
      <c r="I2522">
        <v>27.02</v>
      </c>
      <c r="J2522">
        <v>5</v>
      </c>
      <c r="K2522">
        <v>24</v>
      </c>
      <c r="L2522">
        <v>3.56</v>
      </c>
      <c r="M2522">
        <v>4</v>
      </c>
      <c r="N2522" t="s">
        <v>32</v>
      </c>
      <c r="O2522" t="s">
        <v>42</v>
      </c>
      <c r="P2522" t="s">
        <v>64</v>
      </c>
      <c r="Q2522">
        <v>54.04</v>
      </c>
      <c r="R2522">
        <v>2.7</v>
      </c>
      <c r="S2522">
        <v>51.34</v>
      </c>
      <c r="T2522">
        <v>10</v>
      </c>
      <c r="U2522">
        <v>61.34</v>
      </c>
      <c r="V2522">
        <v>29</v>
      </c>
      <c r="W2522">
        <v>0</v>
      </c>
      <c r="X2522" t="s">
        <v>44</v>
      </c>
      <c r="Y2522">
        <v>22.6</v>
      </c>
      <c r="Z2522">
        <v>11.6</v>
      </c>
      <c r="AA2522">
        <v>0</v>
      </c>
    </row>
    <row r="2523" spans="1:27" x14ac:dyDescent="0.25">
      <c r="A2523" t="s">
        <v>2602</v>
      </c>
      <c r="B2523" s="6">
        <v>45962</v>
      </c>
      <c r="C2523" t="s">
        <v>27</v>
      </c>
      <c r="D2523" t="s">
        <v>54</v>
      </c>
      <c r="E2523" t="s">
        <v>47</v>
      </c>
      <c r="F2523" t="s">
        <v>73</v>
      </c>
      <c r="G2523" t="s">
        <v>144</v>
      </c>
      <c r="H2523">
        <v>6</v>
      </c>
      <c r="I2523">
        <v>281.49</v>
      </c>
      <c r="J2523">
        <v>10</v>
      </c>
      <c r="K2523">
        <v>33</v>
      </c>
      <c r="L2523">
        <v>5.17</v>
      </c>
      <c r="M2523">
        <v>4</v>
      </c>
      <c r="N2523" t="s">
        <v>68</v>
      </c>
      <c r="O2523" t="s">
        <v>42</v>
      </c>
      <c r="P2523" t="s">
        <v>34</v>
      </c>
      <c r="Q2523">
        <v>1688.94</v>
      </c>
      <c r="R2523">
        <v>168.89</v>
      </c>
      <c r="S2523">
        <v>1520.05</v>
      </c>
      <c r="T2523">
        <v>0</v>
      </c>
      <c r="U2523">
        <v>1520.05</v>
      </c>
      <c r="V2523">
        <v>43</v>
      </c>
      <c r="W2523">
        <v>0</v>
      </c>
      <c r="X2523" t="s">
        <v>44</v>
      </c>
      <c r="Y2523">
        <v>14.9</v>
      </c>
      <c r="Z2523">
        <v>226.49</v>
      </c>
      <c r="AA2523">
        <v>0</v>
      </c>
    </row>
    <row r="2524" spans="1:27" x14ac:dyDescent="0.25">
      <c r="A2524" t="s">
        <v>2603</v>
      </c>
      <c r="B2524" s="6">
        <v>45962</v>
      </c>
      <c r="C2524" t="s">
        <v>75</v>
      </c>
      <c r="D2524" t="s">
        <v>66</v>
      </c>
      <c r="E2524" t="s">
        <v>47</v>
      </c>
      <c r="F2524" t="s">
        <v>39</v>
      </c>
      <c r="G2524" t="s">
        <v>40</v>
      </c>
      <c r="H2524">
        <v>7</v>
      </c>
      <c r="I2524">
        <v>118.74</v>
      </c>
      <c r="J2524">
        <v>15</v>
      </c>
      <c r="K2524">
        <v>32</v>
      </c>
      <c r="L2524">
        <v>2.6</v>
      </c>
      <c r="M2524">
        <v>4.5999999999999996</v>
      </c>
      <c r="N2524" t="s">
        <v>60</v>
      </c>
      <c r="O2524" t="s">
        <v>33</v>
      </c>
      <c r="P2524" t="s">
        <v>56</v>
      </c>
      <c r="Q2524">
        <v>831.18</v>
      </c>
      <c r="R2524">
        <v>124.68</v>
      </c>
      <c r="S2524">
        <v>0</v>
      </c>
      <c r="T2524">
        <v>0</v>
      </c>
      <c r="U2524">
        <v>0</v>
      </c>
      <c r="V2524">
        <v>17</v>
      </c>
      <c r="W2524">
        <v>15</v>
      </c>
      <c r="X2524" t="s">
        <v>35</v>
      </c>
      <c r="Y2524">
        <v>19.600000000000001</v>
      </c>
      <c r="Z2524">
        <v>0</v>
      </c>
      <c r="AA2524">
        <v>1</v>
      </c>
    </row>
    <row r="2525" spans="1:27" x14ac:dyDescent="0.25">
      <c r="A2525" t="s">
        <v>2604</v>
      </c>
      <c r="B2525" s="6">
        <v>45962</v>
      </c>
      <c r="C2525" t="s">
        <v>88</v>
      </c>
      <c r="D2525" t="s">
        <v>38</v>
      </c>
      <c r="E2525" t="s">
        <v>47</v>
      </c>
      <c r="F2525" t="s">
        <v>39</v>
      </c>
      <c r="G2525" t="s">
        <v>55</v>
      </c>
      <c r="H2525">
        <v>6</v>
      </c>
      <c r="I2525">
        <v>405.71</v>
      </c>
      <c r="J2525">
        <v>0</v>
      </c>
      <c r="K2525">
        <v>13</v>
      </c>
      <c r="L2525">
        <v>1.75</v>
      </c>
      <c r="M2525">
        <v>4.2</v>
      </c>
      <c r="N2525" t="s">
        <v>41</v>
      </c>
      <c r="O2525" t="s">
        <v>42</v>
      </c>
      <c r="P2525" t="s">
        <v>34</v>
      </c>
      <c r="Q2525">
        <v>2434.2600000000002</v>
      </c>
      <c r="R2525">
        <v>0</v>
      </c>
      <c r="S2525">
        <v>2434.2600000000002</v>
      </c>
      <c r="T2525">
        <v>0</v>
      </c>
      <c r="U2525">
        <v>2434.2600000000002</v>
      </c>
      <c r="V2525">
        <v>17</v>
      </c>
      <c r="W2525">
        <v>0</v>
      </c>
      <c r="X2525" t="s">
        <v>44</v>
      </c>
      <c r="Y2525">
        <v>23.2</v>
      </c>
      <c r="Z2525">
        <v>564.75</v>
      </c>
      <c r="AA2525">
        <v>0</v>
      </c>
    </row>
    <row r="2526" spans="1:27" x14ac:dyDescent="0.25">
      <c r="A2526" t="s">
        <v>2605</v>
      </c>
      <c r="B2526" s="6">
        <v>45962</v>
      </c>
      <c r="C2526" t="s">
        <v>58</v>
      </c>
      <c r="D2526" t="s">
        <v>46</v>
      </c>
      <c r="E2526" t="s">
        <v>47</v>
      </c>
      <c r="F2526" t="s">
        <v>59</v>
      </c>
      <c r="G2526" t="s">
        <v>40</v>
      </c>
      <c r="H2526">
        <v>5</v>
      </c>
      <c r="I2526">
        <v>95.39</v>
      </c>
      <c r="J2526">
        <v>10</v>
      </c>
      <c r="K2526">
        <v>26</v>
      </c>
      <c r="L2526">
        <v>6</v>
      </c>
      <c r="M2526">
        <v>4.0999999999999996</v>
      </c>
      <c r="N2526" t="s">
        <v>60</v>
      </c>
      <c r="O2526" t="s">
        <v>42</v>
      </c>
      <c r="P2526" t="s">
        <v>64</v>
      </c>
      <c r="Q2526">
        <v>476.95</v>
      </c>
      <c r="R2526">
        <v>47.7</v>
      </c>
      <c r="S2526">
        <v>429.25</v>
      </c>
      <c r="T2526">
        <v>0</v>
      </c>
      <c r="U2526">
        <v>429.25</v>
      </c>
      <c r="V2526">
        <v>30</v>
      </c>
      <c r="W2526">
        <v>0</v>
      </c>
      <c r="X2526" t="s">
        <v>44</v>
      </c>
      <c r="Y2526">
        <v>21.5</v>
      </c>
      <c r="Z2526">
        <v>92.29</v>
      </c>
      <c r="AA2526">
        <v>0</v>
      </c>
    </row>
    <row r="2527" spans="1:27" x14ac:dyDescent="0.25">
      <c r="A2527" t="s">
        <v>2606</v>
      </c>
      <c r="B2527" s="6">
        <v>45963</v>
      </c>
      <c r="C2527" t="s">
        <v>37</v>
      </c>
      <c r="D2527" t="s">
        <v>66</v>
      </c>
      <c r="E2527" t="s">
        <v>29</v>
      </c>
      <c r="F2527" t="s">
        <v>81</v>
      </c>
      <c r="G2527" t="s">
        <v>78</v>
      </c>
      <c r="H2527">
        <v>2</v>
      </c>
      <c r="I2527">
        <v>464.82</v>
      </c>
      <c r="J2527">
        <v>5</v>
      </c>
      <c r="K2527">
        <v>35</v>
      </c>
      <c r="L2527">
        <v>2.42</v>
      </c>
      <c r="M2527">
        <v>3.9</v>
      </c>
      <c r="N2527" t="s">
        <v>60</v>
      </c>
      <c r="O2527" t="s">
        <v>42</v>
      </c>
      <c r="P2527" t="s">
        <v>56</v>
      </c>
      <c r="Q2527">
        <v>929.64</v>
      </c>
      <c r="R2527">
        <v>46.48</v>
      </c>
      <c r="S2527">
        <v>883.16</v>
      </c>
      <c r="T2527">
        <v>0</v>
      </c>
      <c r="U2527">
        <v>883.16</v>
      </c>
      <c r="V2527">
        <v>23</v>
      </c>
      <c r="W2527">
        <v>12</v>
      </c>
      <c r="X2527" t="s">
        <v>35</v>
      </c>
      <c r="Y2527">
        <v>30.6</v>
      </c>
      <c r="Z2527">
        <v>270.25</v>
      </c>
      <c r="AA2527">
        <v>1</v>
      </c>
    </row>
    <row r="2528" spans="1:27" x14ac:dyDescent="0.25">
      <c r="A2528" t="s">
        <v>2607</v>
      </c>
      <c r="B2528" s="6">
        <v>45963</v>
      </c>
      <c r="C2528" t="s">
        <v>80</v>
      </c>
      <c r="D2528" t="s">
        <v>38</v>
      </c>
      <c r="E2528" t="s">
        <v>47</v>
      </c>
      <c r="F2528" t="s">
        <v>48</v>
      </c>
      <c r="G2528" t="s">
        <v>136</v>
      </c>
      <c r="H2528">
        <v>1</v>
      </c>
      <c r="I2528">
        <v>238.69</v>
      </c>
      <c r="J2528">
        <v>0</v>
      </c>
      <c r="K2528">
        <v>27</v>
      </c>
      <c r="L2528">
        <v>2.57</v>
      </c>
      <c r="M2528">
        <v>3.2</v>
      </c>
      <c r="N2528" t="s">
        <v>41</v>
      </c>
      <c r="O2528" t="s">
        <v>42</v>
      </c>
      <c r="P2528" t="s">
        <v>34</v>
      </c>
      <c r="Q2528">
        <v>238.69</v>
      </c>
      <c r="R2528">
        <v>0</v>
      </c>
      <c r="S2528">
        <v>238.69</v>
      </c>
      <c r="T2528">
        <v>20</v>
      </c>
      <c r="U2528">
        <v>258.69</v>
      </c>
      <c r="V2528">
        <v>36</v>
      </c>
      <c r="W2528">
        <v>0</v>
      </c>
      <c r="X2528" t="s">
        <v>44</v>
      </c>
      <c r="Y2528">
        <v>11</v>
      </c>
      <c r="Z2528">
        <v>26.26</v>
      </c>
      <c r="AA2528">
        <v>0</v>
      </c>
    </row>
    <row r="2529" spans="1:27" x14ac:dyDescent="0.25">
      <c r="A2529" t="s">
        <v>2608</v>
      </c>
      <c r="B2529" s="6">
        <v>45963</v>
      </c>
      <c r="C2529" t="s">
        <v>88</v>
      </c>
      <c r="D2529" t="s">
        <v>28</v>
      </c>
      <c r="E2529" t="s">
        <v>47</v>
      </c>
      <c r="F2529" t="s">
        <v>59</v>
      </c>
      <c r="G2529" t="s">
        <v>31</v>
      </c>
      <c r="H2529">
        <v>1</v>
      </c>
      <c r="I2529">
        <v>142.30000000000001</v>
      </c>
      <c r="J2529">
        <v>5</v>
      </c>
      <c r="K2529">
        <v>32</v>
      </c>
      <c r="L2529">
        <v>7.73</v>
      </c>
      <c r="M2529">
        <v>4.7</v>
      </c>
      <c r="N2529" t="s">
        <v>60</v>
      </c>
      <c r="O2529" t="s">
        <v>42</v>
      </c>
      <c r="P2529" t="s">
        <v>56</v>
      </c>
      <c r="Q2529">
        <v>142.30000000000001</v>
      </c>
      <c r="R2529">
        <v>7.12</v>
      </c>
      <c r="S2529">
        <v>135.18</v>
      </c>
      <c r="T2529">
        <v>10</v>
      </c>
      <c r="U2529">
        <v>145.18</v>
      </c>
      <c r="V2529">
        <v>43</v>
      </c>
      <c r="W2529">
        <v>0</v>
      </c>
      <c r="X2529" t="s">
        <v>44</v>
      </c>
      <c r="Y2529">
        <v>25.5</v>
      </c>
      <c r="Z2529">
        <v>34.47</v>
      </c>
      <c r="AA2529">
        <v>0</v>
      </c>
    </row>
    <row r="2530" spans="1:27" x14ac:dyDescent="0.25">
      <c r="A2530" t="s">
        <v>2609</v>
      </c>
      <c r="B2530" s="6">
        <v>45963</v>
      </c>
      <c r="C2530" t="s">
        <v>88</v>
      </c>
      <c r="D2530" t="s">
        <v>38</v>
      </c>
      <c r="E2530" t="s">
        <v>47</v>
      </c>
      <c r="F2530" t="s">
        <v>48</v>
      </c>
      <c r="G2530" t="s">
        <v>98</v>
      </c>
      <c r="H2530">
        <v>4</v>
      </c>
      <c r="I2530">
        <v>462.62</v>
      </c>
      <c r="J2530">
        <v>10</v>
      </c>
      <c r="K2530">
        <v>27</v>
      </c>
      <c r="L2530">
        <v>3.71</v>
      </c>
      <c r="M2530">
        <v>3.8</v>
      </c>
      <c r="N2530" t="s">
        <v>50</v>
      </c>
      <c r="O2530" t="s">
        <v>33</v>
      </c>
      <c r="P2530" t="s">
        <v>56</v>
      </c>
      <c r="Q2530">
        <v>1850.48</v>
      </c>
      <c r="R2530">
        <v>185.05</v>
      </c>
      <c r="S2530">
        <v>0</v>
      </c>
      <c r="T2530">
        <v>0</v>
      </c>
      <c r="U2530">
        <v>0</v>
      </c>
      <c r="V2530">
        <v>30</v>
      </c>
      <c r="W2530">
        <v>0</v>
      </c>
      <c r="X2530" t="s">
        <v>44</v>
      </c>
      <c r="Y2530">
        <v>8.6</v>
      </c>
      <c r="Z2530">
        <v>0</v>
      </c>
      <c r="AA2530">
        <v>0</v>
      </c>
    </row>
    <row r="2531" spans="1:27" x14ac:dyDescent="0.25">
      <c r="A2531" t="s">
        <v>2610</v>
      </c>
      <c r="B2531" s="6">
        <v>45963</v>
      </c>
      <c r="C2531" t="s">
        <v>84</v>
      </c>
      <c r="D2531" t="s">
        <v>28</v>
      </c>
      <c r="E2531" t="s">
        <v>29</v>
      </c>
      <c r="F2531" t="s">
        <v>93</v>
      </c>
      <c r="G2531" t="s">
        <v>98</v>
      </c>
      <c r="H2531">
        <v>4</v>
      </c>
      <c r="I2531">
        <v>292.14</v>
      </c>
      <c r="J2531">
        <v>20</v>
      </c>
      <c r="K2531">
        <v>34</v>
      </c>
      <c r="L2531">
        <v>7.78</v>
      </c>
      <c r="M2531">
        <v>3.2</v>
      </c>
      <c r="N2531" t="s">
        <v>41</v>
      </c>
      <c r="O2531" t="s">
        <v>42</v>
      </c>
      <c r="P2531" t="s">
        <v>51</v>
      </c>
      <c r="Q2531">
        <v>1168.56</v>
      </c>
      <c r="R2531">
        <v>233.71</v>
      </c>
      <c r="S2531">
        <v>934.85</v>
      </c>
      <c r="T2531">
        <v>0</v>
      </c>
      <c r="U2531">
        <v>934.85</v>
      </c>
      <c r="V2531">
        <v>31</v>
      </c>
      <c r="W2531">
        <v>3</v>
      </c>
      <c r="X2531" t="s">
        <v>44</v>
      </c>
      <c r="Y2531">
        <v>21.4</v>
      </c>
      <c r="Z2531">
        <v>200.06</v>
      </c>
      <c r="AA2531">
        <v>0</v>
      </c>
    </row>
    <row r="2532" spans="1:27" x14ac:dyDescent="0.25">
      <c r="A2532" t="s">
        <v>2611</v>
      </c>
      <c r="B2532" s="6">
        <v>45964</v>
      </c>
      <c r="C2532" t="s">
        <v>53</v>
      </c>
      <c r="D2532" t="s">
        <v>66</v>
      </c>
      <c r="E2532" t="s">
        <v>47</v>
      </c>
      <c r="F2532" t="s">
        <v>39</v>
      </c>
      <c r="G2532" t="s">
        <v>144</v>
      </c>
      <c r="H2532">
        <v>7</v>
      </c>
      <c r="I2532">
        <v>483.66</v>
      </c>
      <c r="J2532">
        <v>10</v>
      </c>
      <c r="K2532">
        <v>19</v>
      </c>
      <c r="L2532">
        <v>2.11</v>
      </c>
      <c r="M2532">
        <v>4.2</v>
      </c>
      <c r="N2532" t="s">
        <v>60</v>
      </c>
      <c r="O2532" t="s">
        <v>42</v>
      </c>
      <c r="P2532" t="s">
        <v>64</v>
      </c>
      <c r="Q2532">
        <v>3385.62</v>
      </c>
      <c r="R2532">
        <v>338.56</v>
      </c>
      <c r="S2532">
        <v>3047.06</v>
      </c>
      <c r="T2532">
        <v>0</v>
      </c>
      <c r="U2532">
        <v>3047.06</v>
      </c>
      <c r="V2532">
        <v>43</v>
      </c>
      <c r="W2532">
        <v>0</v>
      </c>
      <c r="X2532" t="s">
        <v>44</v>
      </c>
      <c r="Y2532">
        <v>22.4</v>
      </c>
      <c r="Z2532">
        <v>682.54</v>
      </c>
      <c r="AA2532">
        <v>0</v>
      </c>
    </row>
    <row r="2533" spans="1:27" x14ac:dyDescent="0.25">
      <c r="A2533" t="s">
        <v>2612</v>
      </c>
      <c r="B2533" s="6">
        <v>45964</v>
      </c>
      <c r="C2533" t="s">
        <v>53</v>
      </c>
      <c r="D2533" t="s">
        <v>38</v>
      </c>
      <c r="E2533" t="s">
        <v>29</v>
      </c>
      <c r="F2533" t="s">
        <v>81</v>
      </c>
      <c r="G2533" t="s">
        <v>136</v>
      </c>
      <c r="H2533">
        <v>4</v>
      </c>
      <c r="I2533">
        <v>328.5</v>
      </c>
      <c r="J2533">
        <v>25</v>
      </c>
      <c r="K2533">
        <v>32</v>
      </c>
      <c r="L2533">
        <v>5.52</v>
      </c>
      <c r="M2533">
        <v>4.0999999999999996</v>
      </c>
      <c r="N2533" t="s">
        <v>41</v>
      </c>
      <c r="O2533" t="s">
        <v>42</v>
      </c>
      <c r="P2533" t="s">
        <v>34</v>
      </c>
      <c r="Q2533">
        <v>1314</v>
      </c>
      <c r="R2533">
        <v>328.5</v>
      </c>
      <c r="S2533">
        <v>985.5</v>
      </c>
      <c r="T2533">
        <v>0</v>
      </c>
      <c r="U2533">
        <v>985.5</v>
      </c>
      <c r="V2533">
        <v>34</v>
      </c>
      <c r="W2533">
        <v>0</v>
      </c>
      <c r="X2533" t="s">
        <v>44</v>
      </c>
      <c r="Y2533">
        <v>27.4</v>
      </c>
      <c r="Z2533">
        <v>270.02999999999997</v>
      </c>
      <c r="AA2533">
        <v>0</v>
      </c>
    </row>
    <row r="2534" spans="1:27" x14ac:dyDescent="0.25">
      <c r="A2534" t="s">
        <v>2613</v>
      </c>
      <c r="B2534" s="6">
        <v>45964</v>
      </c>
      <c r="C2534" t="s">
        <v>58</v>
      </c>
      <c r="D2534" t="s">
        <v>66</v>
      </c>
      <c r="E2534" t="s">
        <v>29</v>
      </c>
      <c r="F2534" t="s">
        <v>73</v>
      </c>
      <c r="G2534" t="s">
        <v>100</v>
      </c>
      <c r="H2534">
        <v>2</v>
      </c>
      <c r="I2534">
        <v>91.81</v>
      </c>
      <c r="J2534">
        <v>0</v>
      </c>
      <c r="K2534">
        <v>31</v>
      </c>
      <c r="L2534">
        <v>3.61</v>
      </c>
      <c r="M2534">
        <v>2.9</v>
      </c>
      <c r="N2534" t="s">
        <v>32</v>
      </c>
      <c r="O2534" t="s">
        <v>33</v>
      </c>
      <c r="P2534" t="s">
        <v>34</v>
      </c>
      <c r="Q2534">
        <v>183.62</v>
      </c>
      <c r="R2534">
        <v>0</v>
      </c>
      <c r="S2534">
        <v>0</v>
      </c>
      <c r="T2534">
        <v>20</v>
      </c>
      <c r="U2534">
        <v>0</v>
      </c>
      <c r="V2534">
        <v>42</v>
      </c>
      <c r="W2534">
        <v>0</v>
      </c>
      <c r="X2534" t="s">
        <v>44</v>
      </c>
      <c r="Y2534">
        <v>26.2</v>
      </c>
      <c r="Z2534">
        <v>0</v>
      </c>
      <c r="AA2534">
        <v>0</v>
      </c>
    </row>
    <row r="2535" spans="1:27" x14ac:dyDescent="0.25">
      <c r="A2535" t="s">
        <v>2614</v>
      </c>
      <c r="B2535" s="6">
        <v>45964</v>
      </c>
      <c r="C2535" t="s">
        <v>58</v>
      </c>
      <c r="D2535" t="s">
        <v>66</v>
      </c>
      <c r="E2535" t="s">
        <v>29</v>
      </c>
      <c r="F2535" t="s">
        <v>81</v>
      </c>
      <c r="G2535" t="s">
        <v>82</v>
      </c>
      <c r="H2535">
        <v>5</v>
      </c>
      <c r="I2535">
        <v>468.3</v>
      </c>
      <c r="J2535">
        <v>5</v>
      </c>
      <c r="K2535">
        <v>39</v>
      </c>
      <c r="L2535">
        <v>7.51</v>
      </c>
      <c r="M2535">
        <v>4.4000000000000004</v>
      </c>
      <c r="N2535" t="s">
        <v>41</v>
      </c>
      <c r="O2535" t="s">
        <v>42</v>
      </c>
      <c r="P2535" t="s">
        <v>51</v>
      </c>
      <c r="Q2535">
        <v>2341.5</v>
      </c>
      <c r="R2535">
        <v>117.08</v>
      </c>
      <c r="S2535">
        <v>2224.42</v>
      </c>
      <c r="T2535">
        <v>0</v>
      </c>
      <c r="U2535">
        <v>2224.42</v>
      </c>
      <c r="V2535">
        <v>43</v>
      </c>
      <c r="W2535">
        <v>0</v>
      </c>
      <c r="X2535" t="s">
        <v>44</v>
      </c>
      <c r="Y2535">
        <v>17.8</v>
      </c>
      <c r="Z2535">
        <v>395.95</v>
      </c>
      <c r="AA2535">
        <v>0</v>
      </c>
    </row>
    <row r="2536" spans="1:27" x14ac:dyDescent="0.25">
      <c r="A2536" t="s">
        <v>2615</v>
      </c>
      <c r="B2536" s="6">
        <v>45964</v>
      </c>
      <c r="C2536" t="s">
        <v>88</v>
      </c>
      <c r="D2536" t="s">
        <v>28</v>
      </c>
      <c r="E2536" t="s">
        <v>47</v>
      </c>
      <c r="F2536" t="s">
        <v>73</v>
      </c>
      <c r="G2536" t="s">
        <v>144</v>
      </c>
      <c r="H2536">
        <v>2</v>
      </c>
      <c r="I2536">
        <v>190.36</v>
      </c>
      <c r="J2536">
        <v>15</v>
      </c>
      <c r="K2536">
        <v>32</v>
      </c>
      <c r="L2536">
        <v>6.27</v>
      </c>
      <c r="M2536">
        <v>3.6</v>
      </c>
      <c r="N2536" t="s">
        <v>50</v>
      </c>
      <c r="O2536" t="s">
        <v>42</v>
      </c>
      <c r="P2536" t="s">
        <v>43</v>
      </c>
      <c r="Q2536">
        <v>380.72</v>
      </c>
      <c r="R2536">
        <v>57.11</v>
      </c>
      <c r="S2536">
        <v>323.61</v>
      </c>
      <c r="T2536">
        <v>0</v>
      </c>
      <c r="U2536">
        <v>323.61</v>
      </c>
      <c r="V2536">
        <v>15</v>
      </c>
      <c r="W2536">
        <v>17</v>
      </c>
      <c r="X2536" t="s">
        <v>35</v>
      </c>
      <c r="Y2536">
        <v>13.7</v>
      </c>
      <c r="Z2536">
        <v>44.33</v>
      </c>
      <c r="AA2536">
        <v>1</v>
      </c>
    </row>
    <row r="2537" spans="1:27" x14ac:dyDescent="0.25">
      <c r="A2537" t="s">
        <v>2616</v>
      </c>
      <c r="B2537" s="6">
        <v>45965</v>
      </c>
      <c r="C2537" t="s">
        <v>84</v>
      </c>
      <c r="D2537" t="s">
        <v>54</v>
      </c>
      <c r="E2537" t="s">
        <v>47</v>
      </c>
      <c r="F2537" t="s">
        <v>86</v>
      </c>
      <c r="G2537" t="s">
        <v>144</v>
      </c>
      <c r="H2537">
        <v>2</v>
      </c>
      <c r="I2537">
        <v>475.46</v>
      </c>
      <c r="J2537">
        <v>20</v>
      </c>
      <c r="K2537">
        <v>38</v>
      </c>
      <c r="L2537">
        <v>2.87</v>
      </c>
      <c r="M2537">
        <v>4.0999999999999996</v>
      </c>
      <c r="N2537" t="s">
        <v>41</v>
      </c>
      <c r="O2537" t="s">
        <v>42</v>
      </c>
      <c r="P2537" t="s">
        <v>64</v>
      </c>
      <c r="Q2537">
        <v>950.92</v>
      </c>
      <c r="R2537">
        <v>190.18</v>
      </c>
      <c r="S2537">
        <v>760.74</v>
      </c>
      <c r="T2537">
        <v>0</v>
      </c>
      <c r="U2537">
        <v>760.74</v>
      </c>
      <c r="V2537">
        <v>43</v>
      </c>
      <c r="W2537">
        <v>0</v>
      </c>
      <c r="X2537" t="s">
        <v>44</v>
      </c>
      <c r="Y2537">
        <v>24.7</v>
      </c>
      <c r="Z2537">
        <v>187.9</v>
      </c>
      <c r="AA2537">
        <v>0</v>
      </c>
    </row>
    <row r="2538" spans="1:27" x14ac:dyDescent="0.25">
      <c r="A2538" t="s">
        <v>2617</v>
      </c>
      <c r="B2538" s="6">
        <v>45965</v>
      </c>
      <c r="C2538" t="s">
        <v>80</v>
      </c>
      <c r="D2538" t="s">
        <v>46</v>
      </c>
      <c r="E2538" t="s">
        <v>29</v>
      </c>
      <c r="F2538" t="s">
        <v>59</v>
      </c>
      <c r="G2538" t="s">
        <v>119</v>
      </c>
      <c r="H2538">
        <v>6</v>
      </c>
      <c r="I2538">
        <v>418.95</v>
      </c>
      <c r="J2538">
        <v>20</v>
      </c>
      <c r="K2538">
        <v>17</v>
      </c>
      <c r="L2538">
        <v>4.57</v>
      </c>
      <c r="M2538">
        <v>3.4</v>
      </c>
      <c r="N2538" t="s">
        <v>68</v>
      </c>
      <c r="O2538" t="s">
        <v>42</v>
      </c>
      <c r="P2538" t="s">
        <v>64</v>
      </c>
      <c r="Q2538">
        <v>2513.6999999999998</v>
      </c>
      <c r="R2538">
        <v>502.74</v>
      </c>
      <c r="S2538">
        <v>2010.96</v>
      </c>
      <c r="T2538">
        <v>0</v>
      </c>
      <c r="U2538">
        <v>2010.96</v>
      </c>
      <c r="V2538">
        <v>35</v>
      </c>
      <c r="W2538">
        <v>0</v>
      </c>
      <c r="X2538" t="s">
        <v>44</v>
      </c>
      <c r="Y2538">
        <v>28.7</v>
      </c>
      <c r="Z2538">
        <v>577.15</v>
      </c>
      <c r="AA2538">
        <v>0</v>
      </c>
    </row>
    <row r="2539" spans="1:27" x14ac:dyDescent="0.25">
      <c r="A2539" t="s">
        <v>2618</v>
      </c>
      <c r="B2539" s="6">
        <v>45965</v>
      </c>
      <c r="C2539" t="s">
        <v>37</v>
      </c>
      <c r="D2539" t="s">
        <v>54</v>
      </c>
      <c r="E2539" t="s">
        <v>47</v>
      </c>
      <c r="F2539" t="s">
        <v>86</v>
      </c>
      <c r="G2539" t="s">
        <v>63</v>
      </c>
      <c r="H2539">
        <v>2</v>
      </c>
      <c r="I2539">
        <v>234.43</v>
      </c>
      <c r="J2539">
        <v>0</v>
      </c>
      <c r="K2539">
        <v>23</v>
      </c>
      <c r="L2539">
        <v>7.95</v>
      </c>
      <c r="M2539">
        <v>4.5999999999999996</v>
      </c>
      <c r="N2539" t="s">
        <v>32</v>
      </c>
      <c r="O2539" t="s">
        <v>33</v>
      </c>
      <c r="P2539" t="s">
        <v>64</v>
      </c>
      <c r="Q2539">
        <v>468.86</v>
      </c>
      <c r="R2539">
        <v>0</v>
      </c>
      <c r="S2539">
        <v>0</v>
      </c>
      <c r="T2539">
        <v>0</v>
      </c>
      <c r="U2539">
        <v>0</v>
      </c>
      <c r="V2539">
        <v>34</v>
      </c>
      <c r="W2539">
        <v>0</v>
      </c>
      <c r="X2539" t="s">
        <v>44</v>
      </c>
      <c r="Y2539">
        <v>25.8</v>
      </c>
      <c r="Z2539">
        <v>0</v>
      </c>
      <c r="AA2539">
        <v>0</v>
      </c>
    </row>
    <row r="2540" spans="1:27" x14ac:dyDescent="0.25">
      <c r="A2540" t="s">
        <v>2619</v>
      </c>
      <c r="B2540" s="6">
        <v>45965</v>
      </c>
      <c r="C2540" t="s">
        <v>27</v>
      </c>
      <c r="D2540" t="s">
        <v>28</v>
      </c>
      <c r="E2540" t="s">
        <v>29</v>
      </c>
      <c r="F2540" t="s">
        <v>30</v>
      </c>
      <c r="G2540" t="s">
        <v>100</v>
      </c>
      <c r="H2540">
        <v>2</v>
      </c>
      <c r="I2540">
        <v>194.06</v>
      </c>
      <c r="J2540">
        <v>20</v>
      </c>
      <c r="K2540">
        <v>17</v>
      </c>
      <c r="L2540">
        <v>3.36</v>
      </c>
      <c r="M2540">
        <v>4.3</v>
      </c>
      <c r="N2540" t="s">
        <v>50</v>
      </c>
      <c r="O2540" t="s">
        <v>33</v>
      </c>
      <c r="P2540" t="s">
        <v>51</v>
      </c>
      <c r="Q2540">
        <v>388.12</v>
      </c>
      <c r="R2540">
        <v>77.62</v>
      </c>
      <c r="S2540">
        <v>0</v>
      </c>
      <c r="T2540">
        <v>0</v>
      </c>
      <c r="U2540">
        <v>0</v>
      </c>
      <c r="V2540">
        <v>31</v>
      </c>
      <c r="W2540">
        <v>0</v>
      </c>
      <c r="X2540" t="s">
        <v>44</v>
      </c>
      <c r="Y2540">
        <v>15.6</v>
      </c>
      <c r="Z2540">
        <v>0</v>
      </c>
      <c r="AA2540">
        <v>0</v>
      </c>
    </row>
    <row r="2541" spans="1:27" x14ac:dyDescent="0.25">
      <c r="A2541" t="s">
        <v>2620</v>
      </c>
      <c r="B2541" s="6">
        <v>45965</v>
      </c>
      <c r="C2541" t="s">
        <v>27</v>
      </c>
      <c r="D2541" t="s">
        <v>66</v>
      </c>
      <c r="E2541" t="s">
        <v>47</v>
      </c>
      <c r="F2541" t="s">
        <v>86</v>
      </c>
      <c r="G2541" t="s">
        <v>67</v>
      </c>
      <c r="H2541">
        <v>3</v>
      </c>
      <c r="I2541">
        <v>106.02</v>
      </c>
      <c r="J2541">
        <v>0</v>
      </c>
      <c r="K2541">
        <v>26</v>
      </c>
      <c r="L2541">
        <v>4.8499999999999996</v>
      </c>
      <c r="M2541">
        <v>5</v>
      </c>
      <c r="N2541" t="s">
        <v>50</v>
      </c>
      <c r="O2541" t="s">
        <v>42</v>
      </c>
      <c r="P2541" t="s">
        <v>34</v>
      </c>
      <c r="Q2541">
        <v>318.06</v>
      </c>
      <c r="R2541">
        <v>0</v>
      </c>
      <c r="S2541">
        <v>318.06</v>
      </c>
      <c r="T2541">
        <v>0</v>
      </c>
      <c r="U2541">
        <v>318.06</v>
      </c>
      <c r="V2541">
        <v>15</v>
      </c>
      <c r="W2541">
        <v>11</v>
      </c>
      <c r="X2541" t="s">
        <v>35</v>
      </c>
      <c r="Y2541">
        <v>30.7</v>
      </c>
      <c r="Z2541">
        <v>97.64</v>
      </c>
      <c r="AA2541">
        <v>1</v>
      </c>
    </row>
    <row r="2542" spans="1:27" x14ac:dyDescent="0.25">
      <c r="A2542" t="s">
        <v>2621</v>
      </c>
      <c r="B2542" s="6">
        <v>45965</v>
      </c>
      <c r="C2542" t="s">
        <v>75</v>
      </c>
      <c r="D2542" t="s">
        <v>54</v>
      </c>
      <c r="E2542" t="s">
        <v>47</v>
      </c>
      <c r="F2542" t="s">
        <v>73</v>
      </c>
      <c r="G2542" t="s">
        <v>119</v>
      </c>
      <c r="H2542">
        <v>7</v>
      </c>
      <c r="I2542">
        <v>177.61</v>
      </c>
      <c r="J2542">
        <v>10</v>
      </c>
      <c r="K2542">
        <v>15</v>
      </c>
      <c r="L2542">
        <v>3.61</v>
      </c>
      <c r="M2542">
        <v>5</v>
      </c>
      <c r="N2542" t="s">
        <v>41</v>
      </c>
      <c r="O2542" t="s">
        <v>42</v>
      </c>
      <c r="P2542" t="s">
        <v>34</v>
      </c>
      <c r="Q2542">
        <v>1243.27</v>
      </c>
      <c r="R2542">
        <v>124.33</v>
      </c>
      <c r="S2542">
        <v>1118.94</v>
      </c>
      <c r="T2542">
        <v>0</v>
      </c>
      <c r="U2542">
        <v>1118.94</v>
      </c>
      <c r="V2542">
        <v>35</v>
      </c>
      <c r="W2542">
        <v>0</v>
      </c>
      <c r="X2542" t="s">
        <v>44</v>
      </c>
      <c r="Y2542">
        <v>9.1</v>
      </c>
      <c r="Z2542">
        <v>101.82</v>
      </c>
      <c r="AA2542">
        <v>0</v>
      </c>
    </row>
    <row r="2543" spans="1:27" x14ac:dyDescent="0.25">
      <c r="A2543" t="s">
        <v>2622</v>
      </c>
      <c r="B2543" s="6">
        <v>45965</v>
      </c>
      <c r="C2543" t="s">
        <v>80</v>
      </c>
      <c r="D2543" t="s">
        <v>54</v>
      </c>
      <c r="E2543" t="s">
        <v>47</v>
      </c>
      <c r="F2543" t="s">
        <v>81</v>
      </c>
      <c r="G2543" t="s">
        <v>89</v>
      </c>
      <c r="H2543">
        <v>6</v>
      </c>
      <c r="I2543">
        <v>438.83</v>
      </c>
      <c r="J2543">
        <v>25</v>
      </c>
      <c r="K2543">
        <v>40</v>
      </c>
      <c r="L2543">
        <v>5.4</v>
      </c>
      <c r="M2543">
        <v>3.9</v>
      </c>
      <c r="N2543" t="s">
        <v>50</v>
      </c>
      <c r="O2543" t="s">
        <v>42</v>
      </c>
      <c r="P2543" t="s">
        <v>43</v>
      </c>
      <c r="Q2543">
        <v>2632.98</v>
      </c>
      <c r="R2543">
        <v>658.24</v>
      </c>
      <c r="S2543">
        <v>1974.74</v>
      </c>
      <c r="T2543">
        <v>0</v>
      </c>
      <c r="U2543">
        <v>1974.74</v>
      </c>
      <c r="V2543">
        <v>27</v>
      </c>
      <c r="W2543">
        <v>13</v>
      </c>
      <c r="X2543" t="s">
        <v>35</v>
      </c>
      <c r="Y2543">
        <v>25.4</v>
      </c>
      <c r="Z2543">
        <v>501.58</v>
      </c>
      <c r="AA2543">
        <v>1</v>
      </c>
    </row>
    <row r="2544" spans="1:27" x14ac:dyDescent="0.25">
      <c r="A2544" t="s">
        <v>2623</v>
      </c>
      <c r="B2544" s="6">
        <v>45966</v>
      </c>
      <c r="C2544" t="s">
        <v>58</v>
      </c>
      <c r="D2544" t="s">
        <v>66</v>
      </c>
      <c r="E2544" t="s">
        <v>29</v>
      </c>
      <c r="F2544" t="s">
        <v>86</v>
      </c>
      <c r="G2544" t="s">
        <v>144</v>
      </c>
      <c r="H2544">
        <v>7</v>
      </c>
      <c r="I2544">
        <v>158.63999999999999</v>
      </c>
      <c r="J2544">
        <v>5</v>
      </c>
      <c r="K2544">
        <v>35</v>
      </c>
      <c r="L2544">
        <v>1</v>
      </c>
      <c r="M2544">
        <v>5</v>
      </c>
      <c r="N2544" t="s">
        <v>50</v>
      </c>
      <c r="O2544" t="s">
        <v>42</v>
      </c>
      <c r="P2544" t="s">
        <v>34</v>
      </c>
      <c r="Q2544">
        <v>1110.48</v>
      </c>
      <c r="R2544">
        <v>55.52</v>
      </c>
      <c r="S2544">
        <v>1054.96</v>
      </c>
      <c r="T2544">
        <v>0</v>
      </c>
      <c r="U2544">
        <v>1054.96</v>
      </c>
      <c r="V2544">
        <v>20</v>
      </c>
      <c r="W2544">
        <v>15</v>
      </c>
      <c r="X2544" t="s">
        <v>35</v>
      </c>
      <c r="Y2544">
        <v>24.2</v>
      </c>
      <c r="Z2544">
        <v>255.3</v>
      </c>
      <c r="AA2544">
        <v>1</v>
      </c>
    </row>
    <row r="2545" spans="1:27" x14ac:dyDescent="0.25">
      <c r="A2545" t="s">
        <v>2624</v>
      </c>
      <c r="B2545" s="6">
        <v>45966</v>
      </c>
      <c r="C2545" t="s">
        <v>75</v>
      </c>
      <c r="D2545" t="s">
        <v>28</v>
      </c>
      <c r="E2545" t="s">
        <v>47</v>
      </c>
      <c r="F2545" t="s">
        <v>86</v>
      </c>
      <c r="G2545" t="s">
        <v>63</v>
      </c>
      <c r="H2545">
        <v>1</v>
      </c>
      <c r="I2545">
        <v>84.92</v>
      </c>
      <c r="J2545">
        <v>20</v>
      </c>
      <c r="K2545">
        <v>27</v>
      </c>
      <c r="L2545">
        <v>6.03</v>
      </c>
      <c r="M2545">
        <v>4.0999999999999996</v>
      </c>
      <c r="N2545" t="s">
        <v>41</v>
      </c>
      <c r="O2545" t="s">
        <v>42</v>
      </c>
      <c r="P2545" t="s">
        <v>43</v>
      </c>
      <c r="Q2545">
        <v>84.92</v>
      </c>
      <c r="R2545">
        <v>16.98</v>
      </c>
      <c r="S2545">
        <v>67.94</v>
      </c>
      <c r="T2545">
        <v>20</v>
      </c>
      <c r="U2545">
        <v>87.94</v>
      </c>
      <c r="V2545">
        <v>18</v>
      </c>
      <c r="W2545">
        <v>9</v>
      </c>
      <c r="X2545" t="s">
        <v>35</v>
      </c>
      <c r="Y2545">
        <v>8.3000000000000007</v>
      </c>
      <c r="Z2545">
        <v>5.64</v>
      </c>
      <c r="AA2545">
        <v>1</v>
      </c>
    </row>
    <row r="2546" spans="1:27" x14ac:dyDescent="0.25">
      <c r="A2546" t="s">
        <v>2625</v>
      </c>
      <c r="B2546" s="6">
        <v>45966</v>
      </c>
      <c r="C2546" t="s">
        <v>58</v>
      </c>
      <c r="D2546" t="s">
        <v>66</v>
      </c>
      <c r="E2546" t="s">
        <v>29</v>
      </c>
      <c r="F2546" t="s">
        <v>76</v>
      </c>
      <c r="G2546" t="s">
        <v>82</v>
      </c>
      <c r="H2546">
        <v>2</v>
      </c>
      <c r="I2546">
        <v>265.20999999999998</v>
      </c>
      <c r="J2546">
        <v>20</v>
      </c>
      <c r="K2546">
        <v>33</v>
      </c>
      <c r="L2546">
        <v>0.76</v>
      </c>
      <c r="M2546">
        <v>3.5</v>
      </c>
      <c r="N2546" t="s">
        <v>60</v>
      </c>
      <c r="O2546" t="s">
        <v>42</v>
      </c>
      <c r="P2546" t="s">
        <v>43</v>
      </c>
      <c r="Q2546">
        <v>530.41999999999996</v>
      </c>
      <c r="R2546">
        <v>106.08</v>
      </c>
      <c r="S2546">
        <v>424.34</v>
      </c>
      <c r="T2546">
        <v>0</v>
      </c>
      <c r="U2546">
        <v>424.34</v>
      </c>
      <c r="V2546">
        <v>19</v>
      </c>
      <c r="W2546">
        <v>14</v>
      </c>
      <c r="X2546" t="s">
        <v>35</v>
      </c>
      <c r="Y2546">
        <v>14.2</v>
      </c>
      <c r="Z2546">
        <v>60.26</v>
      </c>
      <c r="AA2546">
        <v>1</v>
      </c>
    </row>
    <row r="2547" spans="1:27" x14ac:dyDescent="0.25">
      <c r="A2547" t="s">
        <v>2626</v>
      </c>
      <c r="B2547" s="6">
        <v>45966</v>
      </c>
      <c r="C2547" t="s">
        <v>37</v>
      </c>
      <c r="D2547" t="s">
        <v>46</v>
      </c>
      <c r="E2547" t="s">
        <v>47</v>
      </c>
      <c r="F2547" t="s">
        <v>73</v>
      </c>
      <c r="G2547" t="s">
        <v>119</v>
      </c>
      <c r="H2547">
        <v>7</v>
      </c>
      <c r="I2547">
        <v>446.67</v>
      </c>
      <c r="J2547">
        <v>15</v>
      </c>
      <c r="K2547">
        <v>29</v>
      </c>
      <c r="L2547">
        <v>6.12</v>
      </c>
      <c r="M2547">
        <v>3.3</v>
      </c>
      <c r="N2547" t="s">
        <v>32</v>
      </c>
      <c r="O2547" t="s">
        <v>42</v>
      </c>
      <c r="P2547" t="s">
        <v>43</v>
      </c>
      <c r="Q2547">
        <v>3126.69</v>
      </c>
      <c r="R2547">
        <v>469</v>
      </c>
      <c r="S2547">
        <v>2657.69</v>
      </c>
      <c r="T2547">
        <v>0</v>
      </c>
      <c r="U2547">
        <v>2657.69</v>
      </c>
      <c r="V2547">
        <v>16</v>
      </c>
      <c r="W2547">
        <v>13</v>
      </c>
      <c r="X2547" t="s">
        <v>35</v>
      </c>
      <c r="Y2547">
        <v>24.9</v>
      </c>
      <c r="Z2547">
        <v>661.76</v>
      </c>
      <c r="AA2547">
        <v>1</v>
      </c>
    </row>
    <row r="2548" spans="1:27" x14ac:dyDescent="0.25">
      <c r="A2548" t="s">
        <v>2627</v>
      </c>
      <c r="B2548" s="6">
        <v>45966</v>
      </c>
      <c r="C2548" t="s">
        <v>58</v>
      </c>
      <c r="D2548" t="s">
        <v>46</v>
      </c>
      <c r="E2548" t="s">
        <v>47</v>
      </c>
      <c r="F2548" t="s">
        <v>39</v>
      </c>
      <c r="G2548" t="s">
        <v>40</v>
      </c>
      <c r="H2548">
        <v>4</v>
      </c>
      <c r="I2548">
        <v>141.36000000000001</v>
      </c>
      <c r="J2548">
        <v>15</v>
      </c>
      <c r="K2548">
        <v>15</v>
      </c>
      <c r="L2548">
        <v>5.65</v>
      </c>
      <c r="M2548">
        <v>2.9</v>
      </c>
      <c r="N2548" t="s">
        <v>41</v>
      </c>
      <c r="O2548" t="s">
        <v>42</v>
      </c>
      <c r="P2548" t="s">
        <v>43</v>
      </c>
      <c r="Q2548">
        <v>565.44000000000005</v>
      </c>
      <c r="R2548">
        <v>84.82</v>
      </c>
      <c r="S2548">
        <v>480.62</v>
      </c>
      <c r="T2548">
        <v>0</v>
      </c>
      <c r="U2548">
        <v>480.62</v>
      </c>
      <c r="V2548">
        <v>41</v>
      </c>
      <c r="W2548">
        <v>0</v>
      </c>
      <c r="X2548" t="s">
        <v>44</v>
      </c>
      <c r="Y2548">
        <v>9.6999999999999993</v>
      </c>
      <c r="Z2548">
        <v>46.62</v>
      </c>
      <c r="AA2548">
        <v>0</v>
      </c>
    </row>
    <row r="2549" spans="1:27" x14ac:dyDescent="0.25">
      <c r="A2549" t="s">
        <v>2628</v>
      </c>
      <c r="B2549" s="6">
        <v>45966</v>
      </c>
      <c r="C2549" t="s">
        <v>37</v>
      </c>
      <c r="D2549" t="s">
        <v>28</v>
      </c>
      <c r="E2549" t="s">
        <v>29</v>
      </c>
      <c r="F2549" t="s">
        <v>59</v>
      </c>
      <c r="G2549" t="s">
        <v>67</v>
      </c>
      <c r="H2549">
        <v>6</v>
      </c>
      <c r="I2549">
        <v>126.21</v>
      </c>
      <c r="J2549">
        <v>10</v>
      </c>
      <c r="K2549">
        <v>39</v>
      </c>
      <c r="L2549">
        <v>5.52</v>
      </c>
      <c r="M2549">
        <v>3.8</v>
      </c>
      <c r="N2549" t="s">
        <v>41</v>
      </c>
      <c r="O2549" t="s">
        <v>42</v>
      </c>
      <c r="P2549" t="s">
        <v>51</v>
      </c>
      <c r="Q2549">
        <v>757.26</v>
      </c>
      <c r="R2549">
        <v>75.73</v>
      </c>
      <c r="S2549">
        <v>681.53</v>
      </c>
      <c r="T2549">
        <v>0</v>
      </c>
      <c r="U2549">
        <v>681.53</v>
      </c>
      <c r="V2549">
        <v>29</v>
      </c>
      <c r="W2549">
        <v>10</v>
      </c>
      <c r="X2549" t="s">
        <v>35</v>
      </c>
      <c r="Y2549">
        <v>10.4</v>
      </c>
      <c r="Z2549">
        <v>70.88</v>
      </c>
      <c r="AA2549">
        <v>1</v>
      </c>
    </row>
    <row r="2550" spans="1:27" x14ac:dyDescent="0.25">
      <c r="A2550" t="s">
        <v>2629</v>
      </c>
      <c r="B2550" s="6">
        <v>45967</v>
      </c>
      <c r="C2550" t="s">
        <v>53</v>
      </c>
      <c r="D2550" t="s">
        <v>38</v>
      </c>
      <c r="E2550" t="s">
        <v>47</v>
      </c>
      <c r="F2550" t="s">
        <v>59</v>
      </c>
      <c r="G2550" t="s">
        <v>136</v>
      </c>
      <c r="H2550">
        <v>5</v>
      </c>
      <c r="I2550">
        <v>378.93</v>
      </c>
      <c r="J2550">
        <v>0</v>
      </c>
      <c r="K2550">
        <v>37</v>
      </c>
      <c r="L2550">
        <v>6.65</v>
      </c>
      <c r="M2550">
        <v>4.5999999999999996</v>
      </c>
      <c r="N2550" t="s">
        <v>60</v>
      </c>
      <c r="O2550" t="s">
        <v>42</v>
      </c>
      <c r="P2550" t="s">
        <v>56</v>
      </c>
      <c r="Q2550">
        <v>1894.65</v>
      </c>
      <c r="R2550">
        <v>0</v>
      </c>
      <c r="S2550">
        <v>1894.65</v>
      </c>
      <c r="T2550">
        <v>0</v>
      </c>
      <c r="U2550">
        <v>1894.65</v>
      </c>
      <c r="V2550">
        <v>33</v>
      </c>
      <c r="W2550">
        <v>4</v>
      </c>
      <c r="X2550" t="s">
        <v>44</v>
      </c>
      <c r="Y2550">
        <v>26.9</v>
      </c>
      <c r="Z2550">
        <v>509.66</v>
      </c>
      <c r="AA2550">
        <v>0</v>
      </c>
    </row>
    <row r="2551" spans="1:27" x14ac:dyDescent="0.25">
      <c r="A2551" t="s">
        <v>2630</v>
      </c>
      <c r="B2551" s="6">
        <v>45967</v>
      </c>
      <c r="C2551" t="s">
        <v>75</v>
      </c>
      <c r="D2551" t="s">
        <v>54</v>
      </c>
      <c r="E2551" t="s">
        <v>29</v>
      </c>
      <c r="F2551" t="s">
        <v>73</v>
      </c>
      <c r="G2551" t="s">
        <v>89</v>
      </c>
      <c r="H2551">
        <v>7</v>
      </c>
      <c r="I2551">
        <v>333.82</v>
      </c>
      <c r="J2551">
        <v>25</v>
      </c>
      <c r="K2551">
        <v>25</v>
      </c>
      <c r="L2551">
        <v>7.27</v>
      </c>
      <c r="M2551">
        <v>3.6</v>
      </c>
      <c r="N2551" t="s">
        <v>41</v>
      </c>
      <c r="O2551" t="s">
        <v>42</v>
      </c>
      <c r="P2551" t="s">
        <v>34</v>
      </c>
      <c r="Q2551">
        <v>2336.7399999999998</v>
      </c>
      <c r="R2551">
        <v>584.17999999999995</v>
      </c>
      <c r="S2551">
        <v>1752.56</v>
      </c>
      <c r="T2551">
        <v>0</v>
      </c>
      <c r="U2551">
        <v>1752.56</v>
      </c>
      <c r="V2551">
        <v>25</v>
      </c>
      <c r="W2551">
        <v>0</v>
      </c>
      <c r="X2551" t="s">
        <v>44</v>
      </c>
      <c r="Y2551">
        <v>9</v>
      </c>
      <c r="Z2551">
        <v>157.72999999999999</v>
      </c>
      <c r="AA2551">
        <v>0</v>
      </c>
    </row>
    <row r="2552" spans="1:27" x14ac:dyDescent="0.25">
      <c r="A2552" t="s">
        <v>2631</v>
      </c>
      <c r="B2552" s="6">
        <v>45967</v>
      </c>
      <c r="C2552" t="s">
        <v>88</v>
      </c>
      <c r="D2552" t="s">
        <v>54</v>
      </c>
      <c r="E2552" t="s">
        <v>47</v>
      </c>
      <c r="F2552" t="s">
        <v>76</v>
      </c>
      <c r="G2552" t="s">
        <v>67</v>
      </c>
      <c r="H2552">
        <v>4</v>
      </c>
      <c r="I2552">
        <v>140.84</v>
      </c>
      <c r="J2552">
        <v>0</v>
      </c>
      <c r="K2552">
        <v>17</v>
      </c>
      <c r="L2552">
        <v>5.0599999999999996</v>
      </c>
      <c r="M2552">
        <v>3.9</v>
      </c>
      <c r="N2552" t="s">
        <v>32</v>
      </c>
      <c r="O2552" t="s">
        <v>42</v>
      </c>
      <c r="P2552" t="s">
        <v>64</v>
      </c>
      <c r="Q2552">
        <v>563.36</v>
      </c>
      <c r="R2552">
        <v>0</v>
      </c>
      <c r="S2552">
        <v>563.36</v>
      </c>
      <c r="T2552">
        <v>0</v>
      </c>
      <c r="U2552">
        <v>563.36</v>
      </c>
      <c r="V2552">
        <v>41</v>
      </c>
      <c r="W2552">
        <v>0</v>
      </c>
      <c r="X2552" t="s">
        <v>44</v>
      </c>
      <c r="Y2552">
        <v>12</v>
      </c>
      <c r="Z2552">
        <v>67.599999999999994</v>
      </c>
      <c r="AA2552">
        <v>0</v>
      </c>
    </row>
    <row r="2553" spans="1:27" x14ac:dyDescent="0.25">
      <c r="A2553" t="s">
        <v>2632</v>
      </c>
      <c r="B2553" s="6">
        <v>45967</v>
      </c>
      <c r="C2553" t="s">
        <v>80</v>
      </c>
      <c r="D2553" t="s">
        <v>66</v>
      </c>
      <c r="E2553" t="s">
        <v>29</v>
      </c>
      <c r="F2553" t="s">
        <v>30</v>
      </c>
      <c r="G2553" t="s">
        <v>89</v>
      </c>
      <c r="H2553">
        <v>6</v>
      </c>
      <c r="I2553">
        <v>140.27000000000001</v>
      </c>
      <c r="J2553">
        <v>10</v>
      </c>
      <c r="K2553">
        <v>14</v>
      </c>
      <c r="L2553">
        <v>7.8</v>
      </c>
      <c r="M2553">
        <v>3.6</v>
      </c>
      <c r="N2553" t="s">
        <v>50</v>
      </c>
      <c r="O2553" t="s">
        <v>42</v>
      </c>
      <c r="P2553" t="s">
        <v>64</v>
      </c>
      <c r="Q2553">
        <v>841.62</v>
      </c>
      <c r="R2553">
        <v>84.16</v>
      </c>
      <c r="S2553">
        <v>757.46</v>
      </c>
      <c r="T2553">
        <v>0</v>
      </c>
      <c r="U2553">
        <v>757.46</v>
      </c>
      <c r="V2553">
        <v>29</v>
      </c>
      <c r="W2553">
        <v>0</v>
      </c>
      <c r="X2553" t="s">
        <v>44</v>
      </c>
      <c r="Y2553">
        <v>27.8</v>
      </c>
      <c r="Z2553">
        <v>210.57</v>
      </c>
      <c r="AA2553">
        <v>0</v>
      </c>
    </row>
    <row r="2554" spans="1:27" x14ac:dyDescent="0.25">
      <c r="A2554" t="s">
        <v>2633</v>
      </c>
      <c r="B2554" s="6">
        <v>45967</v>
      </c>
      <c r="C2554" t="s">
        <v>58</v>
      </c>
      <c r="D2554" t="s">
        <v>66</v>
      </c>
      <c r="E2554" t="s">
        <v>29</v>
      </c>
      <c r="F2554" t="s">
        <v>86</v>
      </c>
      <c r="G2554" t="s">
        <v>98</v>
      </c>
      <c r="H2554">
        <v>5</v>
      </c>
      <c r="I2554">
        <v>439.48</v>
      </c>
      <c r="J2554">
        <v>20</v>
      </c>
      <c r="K2554">
        <v>24</v>
      </c>
      <c r="L2554">
        <v>5.75</v>
      </c>
      <c r="M2554">
        <v>3.9</v>
      </c>
      <c r="N2554" t="s">
        <v>60</v>
      </c>
      <c r="O2554" t="s">
        <v>42</v>
      </c>
      <c r="P2554" t="s">
        <v>34</v>
      </c>
      <c r="Q2554">
        <v>2197.4</v>
      </c>
      <c r="R2554">
        <v>439.48</v>
      </c>
      <c r="S2554">
        <v>1757.92</v>
      </c>
      <c r="T2554">
        <v>0</v>
      </c>
      <c r="U2554">
        <v>1757.92</v>
      </c>
      <c r="V2554">
        <v>38</v>
      </c>
      <c r="W2554">
        <v>0</v>
      </c>
      <c r="X2554" t="s">
        <v>44</v>
      </c>
      <c r="Y2554">
        <v>12.1</v>
      </c>
      <c r="Z2554">
        <v>212.71</v>
      </c>
      <c r="AA2554">
        <v>0</v>
      </c>
    </row>
    <row r="2555" spans="1:27" x14ac:dyDescent="0.25">
      <c r="A2555" t="s">
        <v>2634</v>
      </c>
      <c r="B2555" s="6">
        <v>45967</v>
      </c>
      <c r="C2555" t="s">
        <v>53</v>
      </c>
      <c r="D2555" t="s">
        <v>46</v>
      </c>
      <c r="E2555" t="s">
        <v>47</v>
      </c>
      <c r="F2555" t="s">
        <v>93</v>
      </c>
      <c r="G2555" t="s">
        <v>70</v>
      </c>
      <c r="H2555">
        <v>5</v>
      </c>
      <c r="I2555">
        <v>405.22</v>
      </c>
      <c r="J2555">
        <v>10</v>
      </c>
      <c r="K2555">
        <v>30</v>
      </c>
      <c r="L2555">
        <v>1.83</v>
      </c>
      <c r="M2555">
        <v>3.4</v>
      </c>
      <c r="N2555" t="s">
        <v>41</v>
      </c>
      <c r="O2555" t="s">
        <v>42</v>
      </c>
      <c r="P2555" t="s">
        <v>34</v>
      </c>
      <c r="Q2555">
        <v>2026.1</v>
      </c>
      <c r="R2555">
        <v>202.61</v>
      </c>
      <c r="S2555">
        <v>1823.49</v>
      </c>
      <c r="T2555">
        <v>0</v>
      </c>
      <c r="U2555">
        <v>1823.49</v>
      </c>
      <c r="V2555">
        <v>21</v>
      </c>
      <c r="W2555">
        <v>9</v>
      </c>
      <c r="X2555" t="s">
        <v>35</v>
      </c>
      <c r="Y2555">
        <v>12.6</v>
      </c>
      <c r="Z2555">
        <v>229.76</v>
      </c>
      <c r="AA2555">
        <v>1</v>
      </c>
    </row>
    <row r="2556" spans="1:27" x14ac:dyDescent="0.25">
      <c r="A2556" t="s">
        <v>2635</v>
      </c>
      <c r="B2556" s="6">
        <v>45967</v>
      </c>
      <c r="C2556" t="s">
        <v>88</v>
      </c>
      <c r="D2556" t="s">
        <v>66</v>
      </c>
      <c r="E2556" t="s">
        <v>47</v>
      </c>
      <c r="F2556" t="s">
        <v>59</v>
      </c>
      <c r="G2556" t="s">
        <v>144</v>
      </c>
      <c r="H2556">
        <v>4</v>
      </c>
      <c r="I2556">
        <v>263.22000000000003</v>
      </c>
      <c r="J2556">
        <v>10</v>
      </c>
      <c r="K2556">
        <v>23</v>
      </c>
      <c r="L2556">
        <v>6.58</v>
      </c>
      <c r="M2556">
        <v>3.7</v>
      </c>
      <c r="N2556" t="s">
        <v>32</v>
      </c>
      <c r="O2556" t="s">
        <v>33</v>
      </c>
      <c r="P2556" t="s">
        <v>56</v>
      </c>
      <c r="Q2556">
        <v>1052.8800000000001</v>
      </c>
      <c r="R2556">
        <v>105.29</v>
      </c>
      <c r="S2556">
        <v>0</v>
      </c>
      <c r="T2556">
        <v>0</v>
      </c>
      <c r="U2556">
        <v>0</v>
      </c>
      <c r="V2556">
        <v>28</v>
      </c>
      <c r="W2556">
        <v>0</v>
      </c>
      <c r="X2556" t="s">
        <v>44</v>
      </c>
      <c r="Y2556">
        <v>23.1</v>
      </c>
      <c r="Z2556">
        <v>0</v>
      </c>
      <c r="AA2556">
        <v>0</v>
      </c>
    </row>
    <row r="2557" spans="1:27" x14ac:dyDescent="0.25">
      <c r="A2557" t="s">
        <v>2636</v>
      </c>
      <c r="B2557" s="6">
        <v>45967</v>
      </c>
      <c r="C2557" t="s">
        <v>58</v>
      </c>
      <c r="D2557" t="s">
        <v>54</v>
      </c>
      <c r="E2557" t="s">
        <v>29</v>
      </c>
      <c r="F2557" t="s">
        <v>93</v>
      </c>
      <c r="G2557" t="s">
        <v>144</v>
      </c>
      <c r="H2557">
        <v>1</v>
      </c>
      <c r="I2557">
        <v>68.72</v>
      </c>
      <c r="J2557">
        <v>20</v>
      </c>
      <c r="K2557">
        <v>19</v>
      </c>
      <c r="L2557">
        <v>1.0900000000000001</v>
      </c>
      <c r="M2557">
        <v>5</v>
      </c>
      <c r="N2557" t="s">
        <v>68</v>
      </c>
      <c r="O2557" t="s">
        <v>33</v>
      </c>
      <c r="P2557" t="s">
        <v>51</v>
      </c>
      <c r="Q2557">
        <v>68.72</v>
      </c>
      <c r="R2557">
        <v>13.74</v>
      </c>
      <c r="S2557">
        <v>0</v>
      </c>
      <c r="T2557">
        <v>25</v>
      </c>
      <c r="U2557">
        <v>0</v>
      </c>
      <c r="V2557">
        <v>38</v>
      </c>
      <c r="W2557">
        <v>0</v>
      </c>
      <c r="X2557" t="s">
        <v>44</v>
      </c>
      <c r="Y2557">
        <v>15</v>
      </c>
      <c r="Z2557">
        <v>0</v>
      </c>
      <c r="AA2557">
        <v>0</v>
      </c>
    </row>
    <row r="2558" spans="1:27" x14ac:dyDescent="0.25">
      <c r="A2558" t="s">
        <v>2637</v>
      </c>
      <c r="B2558" s="6">
        <v>45967</v>
      </c>
      <c r="C2558" t="s">
        <v>80</v>
      </c>
      <c r="D2558" t="s">
        <v>38</v>
      </c>
      <c r="E2558" t="s">
        <v>29</v>
      </c>
      <c r="F2558" t="s">
        <v>93</v>
      </c>
      <c r="G2558" t="s">
        <v>78</v>
      </c>
      <c r="H2558">
        <v>6</v>
      </c>
      <c r="I2558">
        <v>290.68</v>
      </c>
      <c r="J2558">
        <v>15</v>
      </c>
      <c r="K2558">
        <v>34</v>
      </c>
      <c r="L2558">
        <v>5.93</v>
      </c>
      <c r="M2558">
        <v>3.4</v>
      </c>
      <c r="N2558" t="s">
        <v>68</v>
      </c>
      <c r="O2558" t="s">
        <v>42</v>
      </c>
      <c r="P2558" t="s">
        <v>51</v>
      </c>
      <c r="Q2558">
        <v>1744.08</v>
      </c>
      <c r="R2558">
        <v>261.61</v>
      </c>
      <c r="S2558">
        <v>1482.47</v>
      </c>
      <c r="T2558">
        <v>0</v>
      </c>
      <c r="U2558">
        <v>1482.47</v>
      </c>
      <c r="V2558">
        <v>24</v>
      </c>
      <c r="W2558">
        <v>10</v>
      </c>
      <c r="X2558" t="s">
        <v>35</v>
      </c>
      <c r="Y2558">
        <v>16</v>
      </c>
      <c r="Z2558">
        <v>237.2</v>
      </c>
      <c r="AA2558">
        <v>1</v>
      </c>
    </row>
    <row r="2559" spans="1:27" x14ac:dyDescent="0.25">
      <c r="A2559" t="s">
        <v>2638</v>
      </c>
      <c r="B2559" s="6">
        <v>45967</v>
      </c>
      <c r="C2559" t="s">
        <v>88</v>
      </c>
      <c r="D2559" t="s">
        <v>66</v>
      </c>
      <c r="E2559" t="s">
        <v>47</v>
      </c>
      <c r="F2559" t="s">
        <v>39</v>
      </c>
      <c r="G2559" t="s">
        <v>70</v>
      </c>
      <c r="H2559">
        <v>4</v>
      </c>
      <c r="I2559">
        <v>137.65</v>
      </c>
      <c r="J2559">
        <v>25</v>
      </c>
      <c r="K2559">
        <v>19</v>
      </c>
      <c r="L2559">
        <v>2.4500000000000002</v>
      </c>
      <c r="M2559">
        <v>3.4</v>
      </c>
      <c r="N2559" t="s">
        <v>32</v>
      </c>
      <c r="O2559" t="s">
        <v>33</v>
      </c>
      <c r="P2559" t="s">
        <v>56</v>
      </c>
      <c r="Q2559">
        <v>550.6</v>
      </c>
      <c r="R2559">
        <v>137.65</v>
      </c>
      <c r="S2559">
        <v>0</v>
      </c>
      <c r="T2559">
        <v>0</v>
      </c>
      <c r="U2559">
        <v>0</v>
      </c>
      <c r="V2559">
        <v>20</v>
      </c>
      <c r="W2559">
        <v>0</v>
      </c>
      <c r="X2559" t="s">
        <v>44</v>
      </c>
      <c r="Y2559">
        <v>16.2</v>
      </c>
      <c r="Z2559">
        <v>0</v>
      </c>
      <c r="AA2559">
        <v>0</v>
      </c>
    </row>
    <row r="2560" spans="1:27" x14ac:dyDescent="0.25">
      <c r="A2560" t="s">
        <v>2639</v>
      </c>
      <c r="B2560" s="6">
        <v>45967</v>
      </c>
      <c r="C2560" t="s">
        <v>53</v>
      </c>
      <c r="D2560" t="s">
        <v>28</v>
      </c>
      <c r="E2560" t="s">
        <v>47</v>
      </c>
      <c r="F2560" t="s">
        <v>81</v>
      </c>
      <c r="G2560" t="s">
        <v>89</v>
      </c>
      <c r="H2560">
        <v>4</v>
      </c>
      <c r="I2560">
        <v>260.2</v>
      </c>
      <c r="J2560">
        <v>15</v>
      </c>
      <c r="K2560">
        <v>35</v>
      </c>
      <c r="L2560">
        <v>4.33</v>
      </c>
      <c r="M2560">
        <v>4.5999999999999996</v>
      </c>
      <c r="N2560" t="s">
        <v>60</v>
      </c>
      <c r="O2560" t="s">
        <v>42</v>
      </c>
      <c r="P2560" t="s">
        <v>34</v>
      </c>
      <c r="Q2560">
        <v>1040.8</v>
      </c>
      <c r="R2560">
        <v>156.12</v>
      </c>
      <c r="S2560">
        <v>884.68</v>
      </c>
      <c r="T2560">
        <v>0</v>
      </c>
      <c r="U2560">
        <v>884.68</v>
      </c>
      <c r="V2560">
        <v>42</v>
      </c>
      <c r="W2560">
        <v>0</v>
      </c>
      <c r="X2560" t="s">
        <v>44</v>
      </c>
      <c r="Y2560">
        <v>17.2</v>
      </c>
      <c r="Z2560">
        <v>152.16</v>
      </c>
      <c r="AA2560">
        <v>0</v>
      </c>
    </row>
    <row r="2561" spans="1:27" x14ac:dyDescent="0.25">
      <c r="A2561" t="s">
        <v>2640</v>
      </c>
      <c r="B2561" s="6">
        <v>45968</v>
      </c>
      <c r="C2561" t="s">
        <v>58</v>
      </c>
      <c r="D2561" t="s">
        <v>46</v>
      </c>
      <c r="E2561" t="s">
        <v>47</v>
      </c>
      <c r="F2561" t="s">
        <v>48</v>
      </c>
      <c r="G2561" t="s">
        <v>55</v>
      </c>
      <c r="H2561">
        <v>5</v>
      </c>
      <c r="I2561">
        <v>89.87</v>
      </c>
      <c r="J2561">
        <v>25</v>
      </c>
      <c r="K2561">
        <v>29</v>
      </c>
      <c r="L2561">
        <v>6.65</v>
      </c>
      <c r="M2561">
        <v>3.5</v>
      </c>
      <c r="N2561" t="s">
        <v>50</v>
      </c>
      <c r="O2561" t="s">
        <v>42</v>
      </c>
      <c r="P2561" t="s">
        <v>56</v>
      </c>
      <c r="Q2561">
        <v>449.35</v>
      </c>
      <c r="R2561">
        <v>112.34</v>
      </c>
      <c r="S2561">
        <v>337.01</v>
      </c>
      <c r="T2561">
        <v>0</v>
      </c>
      <c r="U2561">
        <v>337.01</v>
      </c>
      <c r="V2561">
        <v>23</v>
      </c>
      <c r="W2561">
        <v>6</v>
      </c>
      <c r="X2561" t="s">
        <v>35</v>
      </c>
      <c r="Y2561">
        <v>17.3</v>
      </c>
      <c r="Z2561">
        <v>58.3</v>
      </c>
      <c r="AA2561">
        <v>1</v>
      </c>
    </row>
    <row r="2562" spans="1:27" x14ac:dyDescent="0.25">
      <c r="A2562" t="s">
        <v>2641</v>
      </c>
      <c r="B2562" s="6">
        <v>45968</v>
      </c>
      <c r="C2562" t="s">
        <v>37</v>
      </c>
      <c r="D2562" t="s">
        <v>38</v>
      </c>
      <c r="E2562" t="s">
        <v>29</v>
      </c>
      <c r="F2562" t="s">
        <v>39</v>
      </c>
      <c r="G2562" t="s">
        <v>82</v>
      </c>
      <c r="H2562">
        <v>3</v>
      </c>
      <c r="I2562">
        <v>32.01</v>
      </c>
      <c r="J2562">
        <v>20</v>
      </c>
      <c r="K2562">
        <v>38</v>
      </c>
      <c r="L2562">
        <v>4.3600000000000003</v>
      </c>
      <c r="M2562">
        <v>3.7</v>
      </c>
      <c r="N2562" t="s">
        <v>60</v>
      </c>
      <c r="O2562" t="s">
        <v>42</v>
      </c>
      <c r="P2562" t="s">
        <v>43</v>
      </c>
      <c r="Q2562">
        <v>96.03</v>
      </c>
      <c r="R2562">
        <v>19.21</v>
      </c>
      <c r="S2562">
        <v>76.819999999999993</v>
      </c>
      <c r="T2562">
        <v>25</v>
      </c>
      <c r="U2562">
        <v>101.82</v>
      </c>
      <c r="V2562">
        <v>20</v>
      </c>
      <c r="W2562">
        <v>18</v>
      </c>
      <c r="X2562" t="s">
        <v>35</v>
      </c>
      <c r="Y2562">
        <v>20.3</v>
      </c>
      <c r="Z2562">
        <v>15.59</v>
      </c>
      <c r="AA2562">
        <v>1</v>
      </c>
    </row>
    <row r="2563" spans="1:27" x14ac:dyDescent="0.25">
      <c r="A2563" t="s">
        <v>2642</v>
      </c>
      <c r="B2563" s="6">
        <v>45968</v>
      </c>
      <c r="C2563" t="s">
        <v>53</v>
      </c>
      <c r="D2563" t="s">
        <v>54</v>
      </c>
      <c r="E2563" t="s">
        <v>29</v>
      </c>
      <c r="F2563" t="s">
        <v>39</v>
      </c>
      <c r="G2563" t="s">
        <v>49</v>
      </c>
      <c r="H2563">
        <v>7</v>
      </c>
      <c r="I2563">
        <v>40.33</v>
      </c>
      <c r="J2563">
        <v>25</v>
      </c>
      <c r="K2563">
        <v>39</v>
      </c>
      <c r="L2563">
        <v>2.4700000000000002</v>
      </c>
      <c r="M2563">
        <v>3.6</v>
      </c>
      <c r="N2563" t="s">
        <v>68</v>
      </c>
      <c r="O2563" t="s">
        <v>42</v>
      </c>
      <c r="P2563" t="s">
        <v>43</v>
      </c>
      <c r="Q2563">
        <v>282.31</v>
      </c>
      <c r="R2563">
        <v>70.58</v>
      </c>
      <c r="S2563">
        <v>211.73</v>
      </c>
      <c r="T2563">
        <v>15</v>
      </c>
      <c r="U2563">
        <v>226.73</v>
      </c>
      <c r="V2563">
        <v>31</v>
      </c>
      <c r="W2563">
        <v>8</v>
      </c>
      <c r="X2563" t="s">
        <v>35</v>
      </c>
      <c r="Y2563">
        <v>23.6</v>
      </c>
      <c r="Z2563">
        <v>49.97</v>
      </c>
      <c r="AA2563">
        <v>1</v>
      </c>
    </row>
    <row r="2564" spans="1:27" x14ac:dyDescent="0.25">
      <c r="A2564" t="s">
        <v>2643</v>
      </c>
      <c r="B2564" s="6">
        <v>45968</v>
      </c>
      <c r="C2564" t="s">
        <v>53</v>
      </c>
      <c r="D2564" t="s">
        <v>54</v>
      </c>
      <c r="E2564" t="s">
        <v>47</v>
      </c>
      <c r="F2564" t="s">
        <v>73</v>
      </c>
      <c r="G2564" t="s">
        <v>31</v>
      </c>
      <c r="H2564">
        <v>6</v>
      </c>
      <c r="I2564">
        <v>397.09</v>
      </c>
      <c r="J2564">
        <v>10</v>
      </c>
      <c r="K2564">
        <v>22</v>
      </c>
      <c r="L2564">
        <v>4.7699999999999996</v>
      </c>
      <c r="M2564">
        <v>3.7</v>
      </c>
      <c r="N2564" t="s">
        <v>41</v>
      </c>
      <c r="O2564" t="s">
        <v>33</v>
      </c>
      <c r="P2564" t="s">
        <v>43</v>
      </c>
      <c r="Q2564">
        <v>2382.54</v>
      </c>
      <c r="R2564">
        <v>238.25</v>
      </c>
      <c r="S2564">
        <v>0</v>
      </c>
      <c r="T2564">
        <v>0</v>
      </c>
      <c r="U2564">
        <v>0</v>
      </c>
      <c r="V2564">
        <v>30</v>
      </c>
      <c r="W2564">
        <v>0</v>
      </c>
      <c r="X2564" t="s">
        <v>44</v>
      </c>
      <c r="Y2564">
        <v>12.2</v>
      </c>
      <c r="Z2564">
        <v>0</v>
      </c>
      <c r="AA2564">
        <v>0</v>
      </c>
    </row>
    <row r="2565" spans="1:27" x14ac:dyDescent="0.25">
      <c r="A2565" t="s">
        <v>2644</v>
      </c>
      <c r="B2565" s="6">
        <v>45968</v>
      </c>
      <c r="C2565" t="s">
        <v>37</v>
      </c>
      <c r="D2565" t="s">
        <v>28</v>
      </c>
      <c r="E2565" t="s">
        <v>29</v>
      </c>
      <c r="F2565" t="s">
        <v>59</v>
      </c>
      <c r="G2565" t="s">
        <v>49</v>
      </c>
      <c r="H2565">
        <v>2</v>
      </c>
      <c r="I2565">
        <v>291.77999999999997</v>
      </c>
      <c r="J2565">
        <v>0</v>
      </c>
      <c r="K2565">
        <v>40</v>
      </c>
      <c r="L2565">
        <v>3.92</v>
      </c>
      <c r="M2565">
        <v>4.9000000000000004</v>
      </c>
      <c r="N2565" t="s">
        <v>32</v>
      </c>
      <c r="O2565" t="s">
        <v>42</v>
      </c>
      <c r="P2565" t="s">
        <v>64</v>
      </c>
      <c r="Q2565">
        <v>583.55999999999995</v>
      </c>
      <c r="R2565">
        <v>0</v>
      </c>
      <c r="S2565">
        <v>583.55999999999995</v>
      </c>
      <c r="T2565">
        <v>0</v>
      </c>
      <c r="U2565">
        <v>583.55999999999995</v>
      </c>
      <c r="V2565">
        <v>36</v>
      </c>
      <c r="W2565">
        <v>4</v>
      </c>
      <c r="X2565" t="s">
        <v>44</v>
      </c>
      <c r="Y2565">
        <v>24.1</v>
      </c>
      <c r="Z2565">
        <v>140.63999999999999</v>
      </c>
      <c r="AA2565">
        <v>0</v>
      </c>
    </row>
    <row r="2566" spans="1:27" x14ac:dyDescent="0.25">
      <c r="A2566" t="s">
        <v>2645</v>
      </c>
      <c r="B2566" s="6">
        <v>45968</v>
      </c>
      <c r="C2566" t="s">
        <v>80</v>
      </c>
      <c r="D2566" t="s">
        <v>38</v>
      </c>
      <c r="E2566" t="s">
        <v>47</v>
      </c>
      <c r="F2566" t="s">
        <v>59</v>
      </c>
      <c r="G2566" t="s">
        <v>67</v>
      </c>
      <c r="H2566">
        <v>3</v>
      </c>
      <c r="I2566">
        <v>393.5</v>
      </c>
      <c r="J2566">
        <v>25</v>
      </c>
      <c r="K2566">
        <v>22</v>
      </c>
      <c r="L2566">
        <v>7.98</v>
      </c>
      <c r="M2566">
        <v>4</v>
      </c>
      <c r="N2566" t="s">
        <v>41</v>
      </c>
      <c r="O2566" t="s">
        <v>42</v>
      </c>
      <c r="P2566" t="s">
        <v>34</v>
      </c>
      <c r="Q2566">
        <v>1180.5</v>
      </c>
      <c r="R2566">
        <v>295.12</v>
      </c>
      <c r="S2566">
        <v>885.38</v>
      </c>
      <c r="T2566">
        <v>0</v>
      </c>
      <c r="U2566">
        <v>885.38</v>
      </c>
      <c r="V2566">
        <v>33</v>
      </c>
      <c r="W2566">
        <v>0</v>
      </c>
      <c r="X2566" t="s">
        <v>44</v>
      </c>
      <c r="Y2566">
        <v>13.6</v>
      </c>
      <c r="Z2566">
        <v>120.41</v>
      </c>
      <c r="AA2566">
        <v>0</v>
      </c>
    </row>
    <row r="2567" spans="1:27" x14ac:dyDescent="0.25">
      <c r="A2567" t="s">
        <v>2646</v>
      </c>
      <c r="B2567" s="6">
        <v>45968</v>
      </c>
      <c r="C2567" t="s">
        <v>37</v>
      </c>
      <c r="D2567" t="s">
        <v>46</v>
      </c>
      <c r="E2567" t="s">
        <v>29</v>
      </c>
      <c r="F2567" t="s">
        <v>59</v>
      </c>
      <c r="G2567" t="s">
        <v>49</v>
      </c>
      <c r="H2567">
        <v>1</v>
      </c>
      <c r="I2567">
        <v>104.51</v>
      </c>
      <c r="J2567">
        <v>10</v>
      </c>
      <c r="K2567">
        <v>29</v>
      </c>
      <c r="L2567">
        <v>2.4</v>
      </c>
      <c r="M2567">
        <v>4.8</v>
      </c>
      <c r="N2567" t="s">
        <v>60</v>
      </c>
      <c r="O2567" t="s">
        <v>42</v>
      </c>
      <c r="P2567" t="s">
        <v>34</v>
      </c>
      <c r="Q2567">
        <v>104.51</v>
      </c>
      <c r="R2567">
        <v>10.45</v>
      </c>
      <c r="S2567">
        <v>94.06</v>
      </c>
      <c r="T2567">
        <v>10</v>
      </c>
      <c r="U2567">
        <v>104.06</v>
      </c>
      <c r="V2567">
        <v>16</v>
      </c>
      <c r="W2567">
        <v>13</v>
      </c>
      <c r="X2567" t="s">
        <v>35</v>
      </c>
      <c r="Y2567">
        <v>11.5</v>
      </c>
      <c r="Z2567">
        <v>10.82</v>
      </c>
      <c r="AA2567">
        <v>1</v>
      </c>
    </row>
    <row r="2568" spans="1:27" x14ac:dyDescent="0.25">
      <c r="A2568" t="s">
        <v>2647</v>
      </c>
      <c r="B2568" s="6">
        <v>45968</v>
      </c>
      <c r="C2568" t="s">
        <v>27</v>
      </c>
      <c r="D2568" t="s">
        <v>38</v>
      </c>
      <c r="E2568" t="s">
        <v>47</v>
      </c>
      <c r="F2568" t="s">
        <v>59</v>
      </c>
      <c r="G2568" t="s">
        <v>144</v>
      </c>
      <c r="H2568">
        <v>4</v>
      </c>
      <c r="I2568">
        <v>325.73</v>
      </c>
      <c r="J2568">
        <v>0</v>
      </c>
      <c r="K2568">
        <v>23</v>
      </c>
      <c r="L2568">
        <v>4.08</v>
      </c>
      <c r="M2568">
        <v>3.7</v>
      </c>
      <c r="N2568" t="s">
        <v>41</v>
      </c>
      <c r="O2568" t="s">
        <v>42</v>
      </c>
      <c r="P2568" t="s">
        <v>51</v>
      </c>
      <c r="Q2568">
        <v>1302.92</v>
      </c>
      <c r="R2568">
        <v>0</v>
      </c>
      <c r="S2568">
        <v>1302.92</v>
      </c>
      <c r="T2568">
        <v>0</v>
      </c>
      <c r="U2568">
        <v>1302.92</v>
      </c>
      <c r="V2568">
        <v>33</v>
      </c>
      <c r="W2568">
        <v>0</v>
      </c>
      <c r="X2568" t="s">
        <v>44</v>
      </c>
      <c r="Y2568">
        <v>10.1</v>
      </c>
      <c r="Z2568">
        <v>131.59</v>
      </c>
      <c r="AA2568">
        <v>0</v>
      </c>
    </row>
    <row r="2569" spans="1:27" x14ac:dyDescent="0.25">
      <c r="A2569" t="s">
        <v>2648</v>
      </c>
      <c r="B2569" s="6">
        <v>45968</v>
      </c>
      <c r="C2569" t="s">
        <v>88</v>
      </c>
      <c r="D2569" t="s">
        <v>28</v>
      </c>
      <c r="E2569" t="s">
        <v>47</v>
      </c>
      <c r="F2569" t="s">
        <v>86</v>
      </c>
      <c r="G2569" t="s">
        <v>119</v>
      </c>
      <c r="H2569">
        <v>6</v>
      </c>
      <c r="I2569">
        <v>55.15</v>
      </c>
      <c r="J2569">
        <v>15</v>
      </c>
      <c r="K2569">
        <v>36</v>
      </c>
      <c r="L2569">
        <v>7.73</v>
      </c>
      <c r="M2569">
        <v>3.6</v>
      </c>
      <c r="N2569" t="s">
        <v>41</v>
      </c>
      <c r="O2569" t="s">
        <v>33</v>
      </c>
      <c r="P2569" t="s">
        <v>43</v>
      </c>
      <c r="Q2569">
        <v>330.9</v>
      </c>
      <c r="R2569">
        <v>49.64</v>
      </c>
      <c r="S2569">
        <v>0</v>
      </c>
      <c r="T2569">
        <v>20</v>
      </c>
      <c r="U2569">
        <v>0</v>
      </c>
      <c r="V2569">
        <v>31</v>
      </c>
      <c r="W2569">
        <v>5</v>
      </c>
      <c r="X2569" t="s">
        <v>44</v>
      </c>
      <c r="Y2569">
        <v>17.5</v>
      </c>
      <c r="Z2569">
        <v>0</v>
      </c>
      <c r="AA2569">
        <v>0</v>
      </c>
    </row>
    <row r="2570" spans="1:27" x14ac:dyDescent="0.25">
      <c r="A2570" t="s">
        <v>2649</v>
      </c>
      <c r="B2570" s="6">
        <v>45969</v>
      </c>
      <c r="C2570" t="s">
        <v>75</v>
      </c>
      <c r="D2570" t="s">
        <v>66</v>
      </c>
      <c r="E2570" t="s">
        <v>47</v>
      </c>
      <c r="F2570" t="s">
        <v>73</v>
      </c>
      <c r="G2570" t="s">
        <v>70</v>
      </c>
      <c r="H2570">
        <v>6</v>
      </c>
      <c r="I2570">
        <v>440.31</v>
      </c>
      <c r="J2570">
        <v>20</v>
      </c>
      <c r="K2570">
        <v>30</v>
      </c>
      <c r="L2570">
        <v>7.75</v>
      </c>
      <c r="M2570">
        <v>4.2</v>
      </c>
      <c r="N2570" t="s">
        <v>60</v>
      </c>
      <c r="O2570" t="s">
        <v>42</v>
      </c>
      <c r="P2570" t="s">
        <v>56</v>
      </c>
      <c r="Q2570">
        <v>2641.86</v>
      </c>
      <c r="R2570">
        <v>528.37</v>
      </c>
      <c r="S2570">
        <v>2113.4899999999998</v>
      </c>
      <c r="T2570">
        <v>0</v>
      </c>
      <c r="U2570">
        <v>2113.4899999999998</v>
      </c>
      <c r="V2570">
        <v>42</v>
      </c>
      <c r="W2570">
        <v>0</v>
      </c>
      <c r="X2570" t="s">
        <v>44</v>
      </c>
      <c r="Y2570">
        <v>15.1</v>
      </c>
      <c r="Z2570">
        <v>319.14</v>
      </c>
      <c r="AA2570">
        <v>0</v>
      </c>
    </row>
    <row r="2571" spans="1:27" x14ac:dyDescent="0.25">
      <c r="A2571" t="s">
        <v>2650</v>
      </c>
      <c r="B2571" s="6">
        <v>45969</v>
      </c>
      <c r="C2571" t="s">
        <v>80</v>
      </c>
      <c r="D2571" t="s">
        <v>46</v>
      </c>
      <c r="E2571" t="s">
        <v>47</v>
      </c>
      <c r="F2571" t="s">
        <v>76</v>
      </c>
      <c r="G2571" t="s">
        <v>144</v>
      </c>
      <c r="H2571">
        <v>7</v>
      </c>
      <c r="I2571">
        <v>279.89</v>
      </c>
      <c r="J2571">
        <v>25</v>
      </c>
      <c r="K2571">
        <v>20</v>
      </c>
      <c r="L2571">
        <v>5.24</v>
      </c>
      <c r="M2571">
        <v>3.7</v>
      </c>
      <c r="N2571" t="s">
        <v>50</v>
      </c>
      <c r="O2571" t="s">
        <v>42</v>
      </c>
      <c r="P2571" t="s">
        <v>34</v>
      </c>
      <c r="Q2571">
        <v>1959.23</v>
      </c>
      <c r="R2571">
        <v>489.81</v>
      </c>
      <c r="S2571">
        <v>1469.42</v>
      </c>
      <c r="T2571">
        <v>0</v>
      </c>
      <c r="U2571">
        <v>1469.42</v>
      </c>
      <c r="V2571">
        <v>17</v>
      </c>
      <c r="W2571">
        <v>3</v>
      </c>
      <c r="X2571" t="s">
        <v>44</v>
      </c>
      <c r="Y2571">
        <v>12.9</v>
      </c>
      <c r="Z2571">
        <v>189.56</v>
      </c>
      <c r="AA2571">
        <v>0</v>
      </c>
    </row>
    <row r="2572" spans="1:27" x14ac:dyDescent="0.25">
      <c r="A2572" t="s">
        <v>2651</v>
      </c>
      <c r="B2572" s="6">
        <v>45969</v>
      </c>
      <c r="C2572" t="s">
        <v>58</v>
      </c>
      <c r="D2572" t="s">
        <v>38</v>
      </c>
      <c r="E2572" t="s">
        <v>29</v>
      </c>
      <c r="F2572" t="s">
        <v>48</v>
      </c>
      <c r="G2572" t="s">
        <v>100</v>
      </c>
      <c r="H2572">
        <v>5</v>
      </c>
      <c r="I2572">
        <v>374.98</v>
      </c>
      <c r="J2572">
        <v>10</v>
      </c>
      <c r="K2572">
        <v>34</v>
      </c>
      <c r="L2572">
        <v>1.59</v>
      </c>
      <c r="M2572">
        <v>4.5999999999999996</v>
      </c>
      <c r="N2572" t="s">
        <v>50</v>
      </c>
      <c r="O2572" t="s">
        <v>42</v>
      </c>
      <c r="P2572" t="s">
        <v>64</v>
      </c>
      <c r="Q2572">
        <v>1874.9</v>
      </c>
      <c r="R2572">
        <v>187.49</v>
      </c>
      <c r="S2572">
        <v>1687.41</v>
      </c>
      <c r="T2572">
        <v>0</v>
      </c>
      <c r="U2572">
        <v>1687.41</v>
      </c>
      <c r="V2572">
        <v>30</v>
      </c>
      <c r="W2572">
        <v>4</v>
      </c>
      <c r="X2572" t="s">
        <v>44</v>
      </c>
      <c r="Y2572">
        <v>12</v>
      </c>
      <c r="Z2572">
        <v>202.49</v>
      </c>
      <c r="AA2572">
        <v>0</v>
      </c>
    </row>
    <row r="2573" spans="1:27" x14ac:dyDescent="0.25">
      <c r="A2573" t="s">
        <v>2652</v>
      </c>
      <c r="B2573" s="6">
        <v>45969</v>
      </c>
      <c r="C2573" t="s">
        <v>27</v>
      </c>
      <c r="D2573" t="s">
        <v>46</v>
      </c>
      <c r="E2573" t="s">
        <v>47</v>
      </c>
      <c r="F2573" t="s">
        <v>30</v>
      </c>
      <c r="G2573" t="s">
        <v>63</v>
      </c>
      <c r="H2573">
        <v>5</v>
      </c>
      <c r="I2573">
        <v>443.82</v>
      </c>
      <c r="J2573">
        <v>20</v>
      </c>
      <c r="K2573">
        <v>43</v>
      </c>
      <c r="L2573">
        <v>4.49</v>
      </c>
      <c r="M2573">
        <v>4.4000000000000004</v>
      </c>
      <c r="N2573" t="s">
        <v>41</v>
      </c>
      <c r="O2573" t="s">
        <v>42</v>
      </c>
      <c r="P2573" t="s">
        <v>34</v>
      </c>
      <c r="Q2573">
        <v>2219.1</v>
      </c>
      <c r="R2573">
        <v>443.82</v>
      </c>
      <c r="S2573">
        <v>1775.28</v>
      </c>
      <c r="T2573">
        <v>0</v>
      </c>
      <c r="U2573">
        <v>1775.28</v>
      </c>
      <c r="V2573">
        <v>39</v>
      </c>
      <c r="W2573">
        <v>4</v>
      </c>
      <c r="X2573" t="s">
        <v>44</v>
      </c>
      <c r="Y2573">
        <v>24.7</v>
      </c>
      <c r="Z2573">
        <v>438.49</v>
      </c>
      <c r="AA2573">
        <v>0</v>
      </c>
    </row>
    <row r="2574" spans="1:27" x14ac:dyDescent="0.25">
      <c r="A2574" t="s">
        <v>2653</v>
      </c>
      <c r="B2574" s="6">
        <v>45969</v>
      </c>
      <c r="C2574" t="s">
        <v>53</v>
      </c>
      <c r="D2574" t="s">
        <v>54</v>
      </c>
      <c r="E2574" t="s">
        <v>47</v>
      </c>
      <c r="F2574" t="s">
        <v>111</v>
      </c>
      <c r="G2574" t="s">
        <v>136</v>
      </c>
      <c r="H2574">
        <v>3</v>
      </c>
      <c r="I2574">
        <v>70.28</v>
      </c>
      <c r="J2574">
        <v>25</v>
      </c>
      <c r="K2574">
        <v>23</v>
      </c>
      <c r="L2574">
        <v>3.16</v>
      </c>
      <c r="M2574">
        <v>4.0999999999999996</v>
      </c>
      <c r="N2574" t="s">
        <v>41</v>
      </c>
      <c r="O2574" t="s">
        <v>42</v>
      </c>
      <c r="P2574" t="s">
        <v>34</v>
      </c>
      <c r="Q2574">
        <v>210.84</v>
      </c>
      <c r="R2574">
        <v>52.71</v>
      </c>
      <c r="S2574">
        <v>158.13</v>
      </c>
      <c r="T2574">
        <v>25</v>
      </c>
      <c r="U2574">
        <v>183.13</v>
      </c>
      <c r="V2574">
        <v>24</v>
      </c>
      <c r="W2574">
        <v>0</v>
      </c>
      <c r="X2574" t="s">
        <v>44</v>
      </c>
      <c r="Y2574">
        <v>9.4</v>
      </c>
      <c r="Z2574">
        <v>14.86</v>
      </c>
      <c r="AA2574">
        <v>0</v>
      </c>
    </row>
    <row r="2575" spans="1:27" x14ac:dyDescent="0.25">
      <c r="A2575" t="s">
        <v>2654</v>
      </c>
      <c r="B2575" s="6">
        <v>45969</v>
      </c>
      <c r="C2575" t="s">
        <v>75</v>
      </c>
      <c r="D2575" t="s">
        <v>38</v>
      </c>
      <c r="E2575" t="s">
        <v>47</v>
      </c>
      <c r="F2575" t="s">
        <v>81</v>
      </c>
      <c r="G2575" t="s">
        <v>117</v>
      </c>
      <c r="H2575">
        <v>5</v>
      </c>
      <c r="I2575">
        <v>496.82</v>
      </c>
      <c r="J2575">
        <v>5</v>
      </c>
      <c r="K2575">
        <v>37</v>
      </c>
      <c r="L2575">
        <v>1.04</v>
      </c>
      <c r="M2575">
        <v>4.0999999999999996</v>
      </c>
      <c r="N2575" t="s">
        <v>32</v>
      </c>
      <c r="O2575" t="s">
        <v>42</v>
      </c>
      <c r="P2575" t="s">
        <v>56</v>
      </c>
      <c r="Q2575">
        <v>2484.1</v>
      </c>
      <c r="R2575">
        <v>124.2</v>
      </c>
      <c r="S2575">
        <v>2359.9</v>
      </c>
      <c r="T2575">
        <v>0</v>
      </c>
      <c r="U2575">
        <v>2359.9</v>
      </c>
      <c r="V2575">
        <v>43</v>
      </c>
      <c r="W2575">
        <v>0</v>
      </c>
      <c r="X2575" t="s">
        <v>44</v>
      </c>
      <c r="Y2575">
        <v>21.5</v>
      </c>
      <c r="Z2575">
        <v>507.38</v>
      </c>
      <c r="AA2575">
        <v>0</v>
      </c>
    </row>
    <row r="2576" spans="1:27" x14ac:dyDescent="0.25">
      <c r="A2576" t="s">
        <v>2655</v>
      </c>
      <c r="B2576" s="6">
        <v>45969</v>
      </c>
      <c r="C2576" t="s">
        <v>80</v>
      </c>
      <c r="D2576" t="s">
        <v>28</v>
      </c>
      <c r="E2576" t="s">
        <v>47</v>
      </c>
      <c r="F2576" t="s">
        <v>59</v>
      </c>
      <c r="G2576" t="s">
        <v>70</v>
      </c>
      <c r="H2576">
        <v>1</v>
      </c>
      <c r="I2576">
        <v>56.29</v>
      </c>
      <c r="J2576">
        <v>15</v>
      </c>
      <c r="K2576">
        <v>38</v>
      </c>
      <c r="L2576">
        <v>1.75</v>
      </c>
      <c r="M2576">
        <v>4.0999999999999996</v>
      </c>
      <c r="N2576" t="s">
        <v>32</v>
      </c>
      <c r="O2576" t="s">
        <v>42</v>
      </c>
      <c r="P2576" t="s">
        <v>43</v>
      </c>
      <c r="Q2576">
        <v>56.29</v>
      </c>
      <c r="R2576">
        <v>8.44</v>
      </c>
      <c r="S2576">
        <v>47.85</v>
      </c>
      <c r="T2576">
        <v>15</v>
      </c>
      <c r="U2576">
        <v>62.85</v>
      </c>
      <c r="V2576">
        <v>31</v>
      </c>
      <c r="W2576">
        <v>7</v>
      </c>
      <c r="X2576" t="s">
        <v>35</v>
      </c>
      <c r="Y2576">
        <v>22.9</v>
      </c>
      <c r="Z2576">
        <v>10.96</v>
      </c>
      <c r="AA2576">
        <v>1</v>
      </c>
    </row>
    <row r="2577" spans="1:27" x14ac:dyDescent="0.25">
      <c r="A2577" t="s">
        <v>2656</v>
      </c>
      <c r="B2577" s="6">
        <v>45969</v>
      </c>
      <c r="C2577" t="s">
        <v>37</v>
      </c>
      <c r="D2577" t="s">
        <v>46</v>
      </c>
      <c r="E2577" t="s">
        <v>29</v>
      </c>
      <c r="F2577" t="s">
        <v>73</v>
      </c>
      <c r="G2577" t="s">
        <v>49</v>
      </c>
      <c r="H2577">
        <v>1</v>
      </c>
      <c r="I2577">
        <v>386.01</v>
      </c>
      <c r="J2577">
        <v>10</v>
      </c>
      <c r="K2577">
        <v>25</v>
      </c>
      <c r="L2577">
        <v>3.97</v>
      </c>
      <c r="M2577">
        <v>3.8</v>
      </c>
      <c r="N2577" t="s">
        <v>41</v>
      </c>
      <c r="O2577" t="s">
        <v>42</v>
      </c>
      <c r="P2577" t="s">
        <v>64</v>
      </c>
      <c r="Q2577">
        <v>386.01</v>
      </c>
      <c r="R2577">
        <v>38.6</v>
      </c>
      <c r="S2577">
        <v>347.41</v>
      </c>
      <c r="T2577">
        <v>0</v>
      </c>
      <c r="U2577">
        <v>347.41</v>
      </c>
      <c r="V2577">
        <v>31</v>
      </c>
      <c r="W2577">
        <v>0</v>
      </c>
      <c r="X2577" t="s">
        <v>44</v>
      </c>
      <c r="Y2577">
        <v>15.8</v>
      </c>
      <c r="Z2577">
        <v>54.89</v>
      </c>
      <c r="AA2577">
        <v>0</v>
      </c>
    </row>
    <row r="2578" spans="1:27" x14ac:dyDescent="0.25">
      <c r="A2578" t="s">
        <v>2657</v>
      </c>
      <c r="B2578" s="6">
        <v>45970</v>
      </c>
      <c r="C2578" t="s">
        <v>58</v>
      </c>
      <c r="D2578" t="s">
        <v>28</v>
      </c>
      <c r="E2578" t="s">
        <v>29</v>
      </c>
      <c r="F2578" t="s">
        <v>93</v>
      </c>
      <c r="G2578" t="s">
        <v>100</v>
      </c>
      <c r="H2578">
        <v>7</v>
      </c>
      <c r="I2578">
        <v>44.99</v>
      </c>
      <c r="J2578">
        <v>0</v>
      </c>
      <c r="K2578">
        <v>22</v>
      </c>
      <c r="L2578">
        <v>7.41</v>
      </c>
      <c r="M2578">
        <v>3.4</v>
      </c>
      <c r="N2578" t="s">
        <v>68</v>
      </c>
      <c r="O2578" t="s">
        <v>42</v>
      </c>
      <c r="P2578" t="s">
        <v>51</v>
      </c>
      <c r="Q2578">
        <v>314.93</v>
      </c>
      <c r="R2578">
        <v>0</v>
      </c>
      <c r="S2578">
        <v>314.93</v>
      </c>
      <c r="T2578">
        <v>0</v>
      </c>
      <c r="U2578">
        <v>314.93</v>
      </c>
      <c r="V2578">
        <v>29</v>
      </c>
      <c r="W2578">
        <v>0</v>
      </c>
      <c r="X2578" t="s">
        <v>44</v>
      </c>
      <c r="Y2578">
        <v>26.1</v>
      </c>
      <c r="Z2578">
        <v>82.2</v>
      </c>
      <c r="AA2578">
        <v>0</v>
      </c>
    </row>
    <row r="2579" spans="1:27" x14ac:dyDescent="0.25">
      <c r="A2579" t="s">
        <v>2658</v>
      </c>
      <c r="B2579" s="6">
        <v>45970</v>
      </c>
      <c r="C2579" t="s">
        <v>88</v>
      </c>
      <c r="D2579" t="s">
        <v>54</v>
      </c>
      <c r="E2579" t="s">
        <v>29</v>
      </c>
      <c r="F2579" t="s">
        <v>73</v>
      </c>
      <c r="G2579" t="s">
        <v>89</v>
      </c>
      <c r="H2579">
        <v>6</v>
      </c>
      <c r="I2579">
        <v>159.16999999999999</v>
      </c>
      <c r="J2579">
        <v>25</v>
      </c>
      <c r="K2579">
        <v>33</v>
      </c>
      <c r="L2579">
        <v>2</v>
      </c>
      <c r="M2579">
        <v>3.4</v>
      </c>
      <c r="N2579" t="s">
        <v>60</v>
      </c>
      <c r="O2579" t="s">
        <v>42</v>
      </c>
      <c r="P2579" t="s">
        <v>34</v>
      </c>
      <c r="Q2579">
        <v>955.02</v>
      </c>
      <c r="R2579">
        <v>238.76</v>
      </c>
      <c r="S2579">
        <v>716.26</v>
      </c>
      <c r="T2579">
        <v>0</v>
      </c>
      <c r="U2579">
        <v>716.26</v>
      </c>
      <c r="V2579">
        <v>34</v>
      </c>
      <c r="W2579">
        <v>0</v>
      </c>
      <c r="X2579" t="s">
        <v>44</v>
      </c>
      <c r="Y2579">
        <v>19.399999999999999</v>
      </c>
      <c r="Z2579">
        <v>138.94999999999999</v>
      </c>
      <c r="AA2579">
        <v>0</v>
      </c>
    </row>
    <row r="2580" spans="1:27" x14ac:dyDescent="0.25">
      <c r="A2580" t="s">
        <v>2659</v>
      </c>
      <c r="B2580" s="6">
        <v>45970</v>
      </c>
      <c r="C2580" t="s">
        <v>37</v>
      </c>
      <c r="D2580" t="s">
        <v>46</v>
      </c>
      <c r="E2580" t="s">
        <v>47</v>
      </c>
      <c r="F2580" t="s">
        <v>81</v>
      </c>
      <c r="G2580" t="s">
        <v>78</v>
      </c>
      <c r="H2580">
        <v>5</v>
      </c>
      <c r="I2580">
        <v>391.87</v>
      </c>
      <c r="J2580">
        <v>25</v>
      </c>
      <c r="K2580">
        <v>21</v>
      </c>
      <c r="L2580">
        <v>2.44</v>
      </c>
      <c r="M2580">
        <v>4</v>
      </c>
      <c r="N2580" t="s">
        <v>68</v>
      </c>
      <c r="O2580" t="s">
        <v>42</v>
      </c>
      <c r="P2580" t="s">
        <v>64</v>
      </c>
      <c r="Q2580">
        <v>1959.35</v>
      </c>
      <c r="R2580">
        <v>489.84</v>
      </c>
      <c r="S2580">
        <v>1469.51</v>
      </c>
      <c r="T2580">
        <v>0</v>
      </c>
      <c r="U2580">
        <v>1469.51</v>
      </c>
      <c r="V2580">
        <v>34</v>
      </c>
      <c r="W2580">
        <v>0</v>
      </c>
      <c r="X2580" t="s">
        <v>44</v>
      </c>
      <c r="Y2580">
        <v>13.3</v>
      </c>
      <c r="Z2580">
        <v>195.44</v>
      </c>
      <c r="AA2580">
        <v>0</v>
      </c>
    </row>
    <row r="2581" spans="1:27" x14ac:dyDescent="0.25">
      <c r="A2581" t="s">
        <v>2660</v>
      </c>
      <c r="B2581" s="6">
        <v>45970</v>
      </c>
      <c r="C2581" t="s">
        <v>84</v>
      </c>
      <c r="D2581" t="s">
        <v>54</v>
      </c>
      <c r="E2581" t="s">
        <v>29</v>
      </c>
      <c r="F2581" t="s">
        <v>81</v>
      </c>
      <c r="G2581" t="s">
        <v>55</v>
      </c>
      <c r="H2581">
        <v>6</v>
      </c>
      <c r="I2581">
        <v>489.99</v>
      </c>
      <c r="J2581">
        <v>25</v>
      </c>
      <c r="K2581">
        <v>33</v>
      </c>
      <c r="L2581">
        <v>1.33</v>
      </c>
      <c r="M2581">
        <v>5</v>
      </c>
      <c r="N2581" t="s">
        <v>50</v>
      </c>
      <c r="O2581" t="s">
        <v>42</v>
      </c>
      <c r="P2581" t="s">
        <v>64</v>
      </c>
      <c r="Q2581">
        <v>2939.94</v>
      </c>
      <c r="R2581">
        <v>734.98</v>
      </c>
      <c r="S2581">
        <v>2204.96</v>
      </c>
      <c r="T2581">
        <v>0</v>
      </c>
      <c r="U2581">
        <v>2204.96</v>
      </c>
      <c r="V2581">
        <v>35</v>
      </c>
      <c r="W2581">
        <v>0</v>
      </c>
      <c r="X2581" t="s">
        <v>44</v>
      </c>
      <c r="Y2581">
        <v>19.399999999999999</v>
      </c>
      <c r="Z2581">
        <v>427.76</v>
      </c>
      <c r="AA2581">
        <v>0</v>
      </c>
    </row>
    <row r="2582" spans="1:27" x14ac:dyDescent="0.25">
      <c r="A2582" t="s">
        <v>2661</v>
      </c>
      <c r="B2582" s="6">
        <v>45970</v>
      </c>
      <c r="C2582" t="s">
        <v>37</v>
      </c>
      <c r="D2582" t="s">
        <v>28</v>
      </c>
      <c r="E2582" t="s">
        <v>47</v>
      </c>
      <c r="F2582" t="s">
        <v>48</v>
      </c>
      <c r="G2582" t="s">
        <v>144</v>
      </c>
      <c r="H2582">
        <v>4</v>
      </c>
      <c r="I2582">
        <v>311.99</v>
      </c>
      <c r="J2582">
        <v>5</v>
      </c>
      <c r="K2582">
        <v>25</v>
      </c>
      <c r="L2582">
        <v>7.21</v>
      </c>
      <c r="M2582">
        <v>4.5</v>
      </c>
      <c r="N2582" t="s">
        <v>68</v>
      </c>
      <c r="O2582" t="s">
        <v>42</v>
      </c>
      <c r="P2582" t="s">
        <v>51</v>
      </c>
      <c r="Q2582">
        <v>1247.96</v>
      </c>
      <c r="R2582">
        <v>62.4</v>
      </c>
      <c r="S2582">
        <v>1185.56</v>
      </c>
      <c r="T2582">
        <v>0</v>
      </c>
      <c r="U2582">
        <v>1185.56</v>
      </c>
      <c r="V2582">
        <v>23</v>
      </c>
      <c r="W2582">
        <v>2</v>
      </c>
      <c r="X2582" t="s">
        <v>44</v>
      </c>
      <c r="Y2582">
        <v>20.6</v>
      </c>
      <c r="Z2582">
        <v>244.23</v>
      </c>
      <c r="AA2582">
        <v>0</v>
      </c>
    </row>
    <row r="2583" spans="1:27" x14ac:dyDescent="0.25">
      <c r="A2583" t="s">
        <v>2662</v>
      </c>
      <c r="B2583" s="6">
        <v>45970</v>
      </c>
      <c r="C2583" t="s">
        <v>53</v>
      </c>
      <c r="D2583" t="s">
        <v>54</v>
      </c>
      <c r="E2583" t="s">
        <v>29</v>
      </c>
      <c r="F2583" t="s">
        <v>59</v>
      </c>
      <c r="G2583" t="s">
        <v>117</v>
      </c>
      <c r="H2583">
        <v>1</v>
      </c>
      <c r="I2583">
        <v>346.09</v>
      </c>
      <c r="J2583">
        <v>20</v>
      </c>
      <c r="K2583">
        <v>10</v>
      </c>
      <c r="L2583">
        <v>4.95</v>
      </c>
      <c r="M2583">
        <v>3.8</v>
      </c>
      <c r="N2583" t="s">
        <v>50</v>
      </c>
      <c r="O2583" t="s">
        <v>42</v>
      </c>
      <c r="P2583" t="s">
        <v>51</v>
      </c>
      <c r="Q2583">
        <v>346.09</v>
      </c>
      <c r="R2583">
        <v>69.22</v>
      </c>
      <c r="S2583">
        <v>276.87</v>
      </c>
      <c r="T2583">
        <v>25</v>
      </c>
      <c r="U2583">
        <v>301.87</v>
      </c>
      <c r="V2583">
        <v>24</v>
      </c>
      <c r="W2583">
        <v>0</v>
      </c>
      <c r="X2583" t="s">
        <v>44</v>
      </c>
      <c r="Y2583">
        <v>14.5</v>
      </c>
      <c r="Z2583">
        <v>40.15</v>
      </c>
      <c r="AA2583">
        <v>0</v>
      </c>
    </row>
    <row r="2584" spans="1:27" x14ac:dyDescent="0.25">
      <c r="A2584" t="s">
        <v>2663</v>
      </c>
      <c r="B2584" s="6">
        <v>45970</v>
      </c>
      <c r="C2584" t="s">
        <v>75</v>
      </c>
      <c r="D2584" t="s">
        <v>38</v>
      </c>
      <c r="E2584" t="s">
        <v>29</v>
      </c>
      <c r="F2584" t="s">
        <v>73</v>
      </c>
      <c r="G2584" t="s">
        <v>40</v>
      </c>
      <c r="H2584">
        <v>1</v>
      </c>
      <c r="I2584">
        <v>296.27999999999997</v>
      </c>
      <c r="J2584">
        <v>15</v>
      </c>
      <c r="K2584">
        <v>21</v>
      </c>
      <c r="L2584">
        <v>3.28</v>
      </c>
      <c r="M2584">
        <v>4.3</v>
      </c>
      <c r="N2584" t="s">
        <v>50</v>
      </c>
      <c r="O2584" t="s">
        <v>42</v>
      </c>
      <c r="P2584" t="s">
        <v>64</v>
      </c>
      <c r="Q2584">
        <v>296.27999999999997</v>
      </c>
      <c r="R2584">
        <v>44.44</v>
      </c>
      <c r="S2584">
        <v>251.84</v>
      </c>
      <c r="T2584">
        <v>20</v>
      </c>
      <c r="U2584">
        <v>271.83999999999997</v>
      </c>
      <c r="V2584">
        <v>27</v>
      </c>
      <c r="W2584">
        <v>0</v>
      </c>
      <c r="X2584" t="s">
        <v>44</v>
      </c>
      <c r="Y2584">
        <v>26.7</v>
      </c>
      <c r="Z2584">
        <v>67.239999999999995</v>
      </c>
      <c r="AA2584">
        <v>0</v>
      </c>
    </row>
    <row r="2585" spans="1:27" x14ac:dyDescent="0.25">
      <c r="A2585" t="s">
        <v>2664</v>
      </c>
      <c r="B2585" s="6">
        <v>45970</v>
      </c>
      <c r="C2585" t="s">
        <v>75</v>
      </c>
      <c r="D2585" t="s">
        <v>54</v>
      </c>
      <c r="E2585" t="s">
        <v>47</v>
      </c>
      <c r="F2585" t="s">
        <v>86</v>
      </c>
      <c r="G2585" t="s">
        <v>117</v>
      </c>
      <c r="H2585">
        <v>5</v>
      </c>
      <c r="I2585">
        <v>49.35</v>
      </c>
      <c r="J2585">
        <v>20</v>
      </c>
      <c r="K2585">
        <v>35</v>
      </c>
      <c r="L2585">
        <v>1.1100000000000001</v>
      </c>
      <c r="M2585">
        <v>4</v>
      </c>
      <c r="N2585" t="s">
        <v>68</v>
      </c>
      <c r="O2585" t="s">
        <v>42</v>
      </c>
      <c r="P2585" t="s">
        <v>56</v>
      </c>
      <c r="Q2585">
        <v>246.75</v>
      </c>
      <c r="R2585">
        <v>49.35</v>
      </c>
      <c r="S2585">
        <v>197.4</v>
      </c>
      <c r="T2585">
        <v>10</v>
      </c>
      <c r="U2585">
        <v>207.4</v>
      </c>
      <c r="V2585">
        <v>41</v>
      </c>
      <c r="W2585">
        <v>0</v>
      </c>
      <c r="X2585" t="s">
        <v>44</v>
      </c>
      <c r="Y2585">
        <v>20.2</v>
      </c>
      <c r="Z2585">
        <v>39.869999999999997</v>
      </c>
      <c r="AA2585">
        <v>0</v>
      </c>
    </row>
    <row r="2586" spans="1:27" x14ac:dyDescent="0.25">
      <c r="A2586" t="s">
        <v>2665</v>
      </c>
      <c r="B2586" s="6">
        <v>45970</v>
      </c>
      <c r="C2586" t="s">
        <v>58</v>
      </c>
      <c r="D2586" t="s">
        <v>38</v>
      </c>
      <c r="E2586" t="s">
        <v>47</v>
      </c>
      <c r="F2586" t="s">
        <v>30</v>
      </c>
      <c r="G2586" t="s">
        <v>98</v>
      </c>
      <c r="H2586">
        <v>6</v>
      </c>
      <c r="I2586">
        <v>478.63</v>
      </c>
      <c r="J2586">
        <v>0</v>
      </c>
      <c r="K2586">
        <v>28</v>
      </c>
      <c r="L2586">
        <v>2.96</v>
      </c>
      <c r="M2586">
        <v>3.6</v>
      </c>
      <c r="N2586" t="s">
        <v>50</v>
      </c>
      <c r="O2586" t="s">
        <v>42</v>
      </c>
      <c r="P2586" t="s">
        <v>56</v>
      </c>
      <c r="Q2586">
        <v>2871.78</v>
      </c>
      <c r="R2586">
        <v>0</v>
      </c>
      <c r="S2586">
        <v>2871.78</v>
      </c>
      <c r="T2586">
        <v>0</v>
      </c>
      <c r="U2586">
        <v>2871.78</v>
      </c>
      <c r="V2586">
        <v>35</v>
      </c>
      <c r="W2586">
        <v>0</v>
      </c>
      <c r="X2586" t="s">
        <v>44</v>
      </c>
      <c r="Y2586">
        <v>28.6</v>
      </c>
      <c r="Z2586">
        <v>821.33</v>
      </c>
      <c r="AA2586">
        <v>0</v>
      </c>
    </row>
    <row r="2587" spans="1:27" x14ac:dyDescent="0.25">
      <c r="A2587" t="s">
        <v>2666</v>
      </c>
      <c r="B2587" s="6">
        <v>45970</v>
      </c>
      <c r="C2587" t="s">
        <v>58</v>
      </c>
      <c r="D2587" t="s">
        <v>46</v>
      </c>
      <c r="E2587" t="s">
        <v>29</v>
      </c>
      <c r="F2587" t="s">
        <v>76</v>
      </c>
      <c r="G2587" t="s">
        <v>40</v>
      </c>
      <c r="H2587">
        <v>1</v>
      </c>
      <c r="I2587">
        <v>430.57</v>
      </c>
      <c r="J2587">
        <v>5</v>
      </c>
      <c r="K2587">
        <v>16</v>
      </c>
      <c r="L2587">
        <v>2.4300000000000002</v>
      </c>
      <c r="M2587">
        <v>3.3</v>
      </c>
      <c r="N2587" t="s">
        <v>50</v>
      </c>
      <c r="O2587" t="s">
        <v>42</v>
      </c>
      <c r="P2587" t="s">
        <v>64</v>
      </c>
      <c r="Q2587">
        <v>430.57</v>
      </c>
      <c r="R2587">
        <v>21.53</v>
      </c>
      <c r="S2587">
        <v>409.04</v>
      </c>
      <c r="T2587">
        <v>0</v>
      </c>
      <c r="U2587">
        <v>409.04</v>
      </c>
      <c r="V2587">
        <v>33</v>
      </c>
      <c r="W2587">
        <v>0</v>
      </c>
      <c r="X2587" t="s">
        <v>44</v>
      </c>
      <c r="Y2587">
        <v>17.8</v>
      </c>
      <c r="Z2587">
        <v>72.81</v>
      </c>
      <c r="AA2587">
        <v>0</v>
      </c>
    </row>
    <row r="2588" spans="1:27" x14ac:dyDescent="0.25">
      <c r="A2588" t="s">
        <v>2667</v>
      </c>
      <c r="B2588" s="6">
        <v>45970</v>
      </c>
      <c r="C2588" t="s">
        <v>53</v>
      </c>
      <c r="D2588" t="s">
        <v>46</v>
      </c>
      <c r="E2588" t="s">
        <v>47</v>
      </c>
      <c r="F2588" t="s">
        <v>39</v>
      </c>
      <c r="G2588" t="s">
        <v>98</v>
      </c>
      <c r="H2588">
        <v>7</v>
      </c>
      <c r="I2588">
        <v>23.69</v>
      </c>
      <c r="J2588">
        <v>20</v>
      </c>
      <c r="K2588">
        <v>32</v>
      </c>
      <c r="L2588">
        <v>3.44</v>
      </c>
      <c r="M2588">
        <v>4.3</v>
      </c>
      <c r="N2588" t="s">
        <v>41</v>
      </c>
      <c r="O2588" t="s">
        <v>42</v>
      </c>
      <c r="P2588" t="s">
        <v>43</v>
      </c>
      <c r="Q2588">
        <v>165.83</v>
      </c>
      <c r="R2588">
        <v>33.17</v>
      </c>
      <c r="S2588">
        <v>132.66</v>
      </c>
      <c r="T2588">
        <v>15</v>
      </c>
      <c r="U2588">
        <v>147.66</v>
      </c>
      <c r="V2588">
        <v>31</v>
      </c>
      <c r="W2588">
        <v>1</v>
      </c>
      <c r="X2588" t="s">
        <v>44</v>
      </c>
      <c r="Y2588">
        <v>18.899999999999999</v>
      </c>
      <c r="Z2588">
        <v>25.07</v>
      </c>
      <c r="AA2588">
        <v>0</v>
      </c>
    </row>
    <row r="2589" spans="1:27" x14ac:dyDescent="0.25">
      <c r="A2589" t="s">
        <v>2668</v>
      </c>
      <c r="B2589" s="6">
        <v>45971</v>
      </c>
      <c r="C2589" t="s">
        <v>37</v>
      </c>
      <c r="D2589" t="s">
        <v>46</v>
      </c>
      <c r="E2589" t="s">
        <v>47</v>
      </c>
      <c r="F2589" t="s">
        <v>73</v>
      </c>
      <c r="G2589" t="s">
        <v>78</v>
      </c>
      <c r="H2589">
        <v>5</v>
      </c>
      <c r="I2589">
        <v>55.34</v>
      </c>
      <c r="J2589">
        <v>20</v>
      </c>
      <c r="K2589">
        <v>19</v>
      </c>
      <c r="L2589">
        <v>1.39</v>
      </c>
      <c r="M2589">
        <v>4.4000000000000004</v>
      </c>
      <c r="N2589" t="s">
        <v>50</v>
      </c>
      <c r="O2589" t="s">
        <v>42</v>
      </c>
      <c r="P2589" t="s">
        <v>34</v>
      </c>
      <c r="Q2589">
        <v>276.7</v>
      </c>
      <c r="R2589">
        <v>55.34</v>
      </c>
      <c r="S2589">
        <v>221.36</v>
      </c>
      <c r="T2589">
        <v>20</v>
      </c>
      <c r="U2589">
        <v>241.36</v>
      </c>
      <c r="V2589">
        <v>32</v>
      </c>
      <c r="W2589">
        <v>0</v>
      </c>
      <c r="X2589" t="s">
        <v>44</v>
      </c>
      <c r="Y2589">
        <v>31.2</v>
      </c>
      <c r="Z2589">
        <v>69.06</v>
      </c>
      <c r="AA2589">
        <v>0</v>
      </c>
    </row>
    <row r="2590" spans="1:27" x14ac:dyDescent="0.25">
      <c r="A2590" t="s">
        <v>2669</v>
      </c>
      <c r="B2590" s="6">
        <v>45971</v>
      </c>
      <c r="C2590" t="s">
        <v>75</v>
      </c>
      <c r="D2590" t="s">
        <v>46</v>
      </c>
      <c r="E2590" t="s">
        <v>29</v>
      </c>
      <c r="F2590" t="s">
        <v>93</v>
      </c>
      <c r="G2590" t="s">
        <v>70</v>
      </c>
      <c r="H2590">
        <v>7</v>
      </c>
      <c r="I2590">
        <v>476.52</v>
      </c>
      <c r="J2590">
        <v>15</v>
      </c>
      <c r="K2590">
        <v>35</v>
      </c>
      <c r="L2590">
        <v>7.47</v>
      </c>
      <c r="M2590">
        <v>4</v>
      </c>
      <c r="N2590" t="s">
        <v>60</v>
      </c>
      <c r="O2590" t="s">
        <v>42</v>
      </c>
      <c r="P2590" t="s">
        <v>64</v>
      </c>
      <c r="Q2590">
        <v>3335.64</v>
      </c>
      <c r="R2590">
        <v>500.35</v>
      </c>
      <c r="S2590">
        <v>2835.29</v>
      </c>
      <c r="T2590">
        <v>0</v>
      </c>
      <c r="U2590">
        <v>2835.29</v>
      </c>
      <c r="V2590">
        <v>27</v>
      </c>
      <c r="W2590">
        <v>8</v>
      </c>
      <c r="X2590" t="s">
        <v>35</v>
      </c>
      <c r="Y2590">
        <v>26.1</v>
      </c>
      <c r="Z2590">
        <v>740.01</v>
      </c>
      <c r="AA2590">
        <v>1</v>
      </c>
    </row>
    <row r="2591" spans="1:27" x14ac:dyDescent="0.25">
      <c r="A2591" t="s">
        <v>2670</v>
      </c>
      <c r="B2591" s="6">
        <v>45971</v>
      </c>
      <c r="C2591" t="s">
        <v>27</v>
      </c>
      <c r="D2591" t="s">
        <v>28</v>
      </c>
      <c r="E2591" t="s">
        <v>29</v>
      </c>
      <c r="F2591" t="s">
        <v>76</v>
      </c>
      <c r="G2591" t="s">
        <v>49</v>
      </c>
      <c r="H2591">
        <v>1</v>
      </c>
      <c r="I2591">
        <v>385.19</v>
      </c>
      <c r="J2591">
        <v>5</v>
      </c>
      <c r="K2591">
        <v>21</v>
      </c>
      <c r="L2591">
        <v>3.55</v>
      </c>
      <c r="M2591">
        <v>5</v>
      </c>
      <c r="N2591" t="s">
        <v>60</v>
      </c>
      <c r="O2591" t="s">
        <v>42</v>
      </c>
      <c r="P2591" t="s">
        <v>64</v>
      </c>
      <c r="Q2591">
        <v>385.19</v>
      </c>
      <c r="R2591">
        <v>19.260000000000002</v>
      </c>
      <c r="S2591">
        <v>365.93</v>
      </c>
      <c r="T2591">
        <v>0</v>
      </c>
      <c r="U2591">
        <v>365.93</v>
      </c>
      <c r="V2591">
        <v>23</v>
      </c>
      <c r="W2591">
        <v>0</v>
      </c>
      <c r="X2591" t="s">
        <v>44</v>
      </c>
      <c r="Y2591">
        <v>19.3</v>
      </c>
      <c r="Z2591">
        <v>70.62</v>
      </c>
      <c r="AA2591">
        <v>0</v>
      </c>
    </row>
    <row r="2592" spans="1:27" x14ac:dyDescent="0.25">
      <c r="A2592" t="s">
        <v>2671</v>
      </c>
      <c r="B2592" s="6">
        <v>45971</v>
      </c>
      <c r="C2592" t="s">
        <v>37</v>
      </c>
      <c r="D2592" t="s">
        <v>28</v>
      </c>
      <c r="E2592" t="s">
        <v>47</v>
      </c>
      <c r="F2592" t="s">
        <v>111</v>
      </c>
      <c r="G2592" t="s">
        <v>144</v>
      </c>
      <c r="H2592">
        <v>1</v>
      </c>
      <c r="I2592">
        <v>413.29</v>
      </c>
      <c r="J2592">
        <v>25</v>
      </c>
      <c r="K2592">
        <v>29</v>
      </c>
      <c r="L2592">
        <v>7.87</v>
      </c>
      <c r="M2592">
        <v>5</v>
      </c>
      <c r="N2592" t="s">
        <v>41</v>
      </c>
      <c r="O2592" t="s">
        <v>33</v>
      </c>
      <c r="P2592" t="s">
        <v>43</v>
      </c>
      <c r="Q2592">
        <v>413.29</v>
      </c>
      <c r="R2592">
        <v>103.32</v>
      </c>
      <c r="S2592">
        <v>0</v>
      </c>
      <c r="T2592">
        <v>0</v>
      </c>
      <c r="U2592">
        <v>0</v>
      </c>
      <c r="V2592">
        <v>21</v>
      </c>
      <c r="W2592">
        <v>8</v>
      </c>
      <c r="X2592" t="s">
        <v>35</v>
      </c>
      <c r="Y2592">
        <v>30</v>
      </c>
      <c r="Z2592">
        <v>0</v>
      </c>
      <c r="AA2592">
        <v>1</v>
      </c>
    </row>
    <row r="2593" spans="1:27" x14ac:dyDescent="0.25">
      <c r="A2593" t="s">
        <v>2672</v>
      </c>
      <c r="B2593" s="6">
        <v>45971</v>
      </c>
      <c r="C2593" t="s">
        <v>37</v>
      </c>
      <c r="D2593" t="s">
        <v>46</v>
      </c>
      <c r="E2593" t="s">
        <v>47</v>
      </c>
      <c r="F2593" t="s">
        <v>30</v>
      </c>
      <c r="G2593" t="s">
        <v>31</v>
      </c>
      <c r="H2593">
        <v>4</v>
      </c>
      <c r="I2593">
        <v>261.36</v>
      </c>
      <c r="J2593">
        <v>15</v>
      </c>
      <c r="K2593">
        <v>10</v>
      </c>
      <c r="L2593">
        <v>5.99</v>
      </c>
      <c r="M2593">
        <v>3.6</v>
      </c>
      <c r="N2593" t="s">
        <v>50</v>
      </c>
      <c r="O2593" t="s">
        <v>42</v>
      </c>
      <c r="P2593" t="s">
        <v>34</v>
      </c>
      <c r="Q2593">
        <v>1045.44</v>
      </c>
      <c r="R2593">
        <v>156.82</v>
      </c>
      <c r="S2593">
        <v>888.62</v>
      </c>
      <c r="T2593">
        <v>0</v>
      </c>
      <c r="U2593">
        <v>888.62</v>
      </c>
      <c r="V2593">
        <v>41</v>
      </c>
      <c r="W2593">
        <v>0</v>
      </c>
      <c r="X2593" t="s">
        <v>44</v>
      </c>
      <c r="Y2593">
        <v>10</v>
      </c>
      <c r="Z2593">
        <v>88.86</v>
      </c>
      <c r="AA2593">
        <v>0</v>
      </c>
    </row>
    <row r="2594" spans="1:27" x14ac:dyDescent="0.25">
      <c r="A2594" t="s">
        <v>2673</v>
      </c>
      <c r="B2594" s="6">
        <v>45971</v>
      </c>
      <c r="C2594" t="s">
        <v>53</v>
      </c>
      <c r="D2594" t="s">
        <v>38</v>
      </c>
      <c r="E2594" t="s">
        <v>47</v>
      </c>
      <c r="F2594" t="s">
        <v>59</v>
      </c>
      <c r="G2594" t="s">
        <v>136</v>
      </c>
      <c r="H2594">
        <v>3</v>
      </c>
      <c r="I2594">
        <v>362.7</v>
      </c>
      <c r="J2594">
        <v>10</v>
      </c>
      <c r="K2594">
        <v>31</v>
      </c>
      <c r="L2594">
        <v>5.4</v>
      </c>
      <c r="M2594">
        <v>5</v>
      </c>
      <c r="N2594" t="s">
        <v>41</v>
      </c>
      <c r="O2594" t="s">
        <v>33</v>
      </c>
      <c r="P2594" t="s">
        <v>51</v>
      </c>
      <c r="Q2594">
        <v>1088.0999999999999</v>
      </c>
      <c r="R2594">
        <v>108.81</v>
      </c>
      <c r="S2594">
        <v>0</v>
      </c>
      <c r="T2594">
        <v>0</v>
      </c>
      <c r="U2594">
        <v>0</v>
      </c>
      <c r="V2594">
        <v>29</v>
      </c>
      <c r="W2594">
        <v>2</v>
      </c>
      <c r="X2594" t="s">
        <v>44</v>
      </c>
      <c r="Y2594">
        <v>14.3</v>
      </c>
      <c r="Z2594">
        <v>0</v>
      </c>
      <c r="AA2594">
        <v>0</v>
      </c>
    </row>
    <row r="2595" spans="1:27" x14ac:dyDescent="0.25">
      <c r="A2595" t="s">
        <v>2674</v>
      </c>
      <c r="B2595" s="6">
        <v>45971</v>
      </c>
      <c r="C2595" t="s">
        <v>53</v>
      </c>
      <c r="D2595" t="s">
        <v>38</v>
      </c>
      <c r="E2595" t="s">
        <v>47</v>
      </c>
      <c r="F2595" t="s">
        <v>39</v>
      </c>
      <c r="G2595" t="s">
        <v>67</v>
      </c>
      <c r="H2595">
        <v>7</v>
      </c>
      <c r="I2595">
        <v>268</v>
      </c>
      <c r="J2595">
        <v>15</v>
      </c>
      <c r="K2595">
        <v>36</v>
      </c>
      <c r="L2595">
        <v>4.04</v>
      </c>
      <c r="M2595">
        <v>4</v>
      </c>
      <c r="N2595" t="s">
        <v>68</v>
      </c>
      <c r="O2595" t="s">
        <v>42</v>
      </c>
      <c r="P2595" t="s">
        <v>64</v>
      </c>
      <c r="Q2595">
        <v>1876</v>
      </c>
      <c r="R2595">
        <v>281.39999999999998</v>
      </c>
      <c r="S2595">
        <v>1594.6</v>
      </c>
      <c r="T2595">
        <v>0</v>
      </c>
      <c r="U2595">
        <v>1594.6</v>
      </c>
      <c r="V2595">
        <v>20</v>
      </c>
      <c r="W2595">
        <v>16</v>
      </c>
      <c r="X2595" t="s">
        <v>35</v>
      </c>
      <c r="Y2595">
        <v>14.5</v>
      </c>
      <c r="Z2595">
        <v>231.22</v>
      </c>
      <c r="AA2595">
        <v>1</v>
      </c>
    </row>
    <row r="2596" spans="1:27" x14ac:dyDescent="0.25">
      <c r="A2596" t="s">
        <v>2675</v>
      </c>
      <c r="B2596" s="6">
        <v>45971</v>
      </c>
      <c r="C2596" t="s">
        <v>37</v>
      </c>
      <c r="D2596" t="s">
        <v>38</v>
      </c>
      <c r="E2596" t="s">
        <v>47</v>
      </c>
      <c r="F2596" t="s">
        <v>81</v>
      </c>
      <c r="G2596" t="s">
        <v>98</v>
      </c>
      <c r="H2596">
        <v>5</v>
      </c>
      <c r="I2596">
        <v>70.709999999999994</v>
      </c>
      <c r="J2596">
        <v>20</v>
      </c>
      <c r="K2596">
        <v>32</v>
      </c>
      <c r="L2596">
        <v>6.4</v>
      </c>
      <c r="M2596">
        <v>3.1</v>
      </c>
      <c r="N2596" t="s">
        <v>32</v>
      </c>
      <c r="O2596" t="s">
        <v>42</v>
      </c>
      <c r="P2596" t="s">
        <v>64</v>
      </c>
      <c r="Q2596">
        <v>353.55</v>
      </c>
      <c r="R2596">
        <v>70.709999999999994</v>
      </c>
      <c r="S2596">
        <v>282.83999999999997</v>
      </c>
      <c r="T2596">
        <v>20</v>
      </c>
      <c r="U2596">
        <v>302.83999999999997</v>
      </c>
      <c r="V2596">
        <v>37</v>
      </c>
      <c r="W2596">
        <v>0</v>
      </c>
      <c r="X2596" t="s">
        <v>44</v>
      </c>
      <c r="Y2596">
        <v>16.399999999999999</v>
      </c>
      <c r="Z2596">
        <v>46.39</v>
      </c>
      <c r="AA2596">
        <v>0</v>
      </c>
    </row>
    <row r="2597" spans="1:27" x14ac:dyDescent="0.25">
      <c r="A2597" t="s">
        <v>2676</v>
      </c>
      <c r="B2597" s="6">
        <v>45971</v>
      </c>
      <c r="C2597" t="s">
        <v>58</v>
      </c>
      <c r="D2597" t="s">
        <v>66</v>
      </c>
      <c r="E2597" t="s">
        <v>47</v>
      </c>
      <c r="F2597" t="s">
        <v>48</v>
      </c>
      <c r="G2597" t="s">
        <v>82</v>
      </c>
      <c r="H2597">
        <v>3</v>
      </c>
      <c r="I2597">
        <v>256.77</v>
      </c>
      <c r="J2597">
        <v>15</v>
      </c>
      <c r="K2597">
        <v>36</v>
      </c>
      <c r="L2597">
        <v>4.8899999999999997</v>
      </c>
      <c r="M2597">
        <v>4.0999999999999996</v>
      </c>
      <c r="N2597" t="s">
        <v>60</v>
      </c>
      <c r="O2597" t="s">
        <v>42</v>
      </c>
      <c r="P2597" t="s">
        <v>43</v>
      </c>
      <c r="Q2597">
        <v>770.31</v>
      </c>
      <c r="R2597">
        <v>115.55</v>
      </c>
      <c r="S2597">
        <v>654.76</v>
      </c>
      <c r="T2597">
        <v>0</v>
      </c>
      <c r="U2597">
        <v>654.76</v>
      </c>
      <c r="V2597">
        <v>19</v>
      </c>
      <c r="W2597">
        <v>17</v>
      </c>
      <c r="X2597" t="s">
        <v>35</v>
      </c>
      <c r="Y2597">
        <v>17.3</v>
      </c>
      <c r="Z2597">
        <v>113.27</v>
      </c>
      <c r="AA2597">
        <v>1</v>
      </c>
    </row>
    <row r="2598" spans="1:27" x14ac:dyDescent="0.25">
      <c r="A2598" t="s">
        <v>2677</v>
      </c>
      <c r="B2598" s="6">
        <v>45971</v>
      </c>
      <c r="C2598" t="s">
        <v>37</v>
      </c>
      <c r="D2598" t="s">
        <v>46</v>
      </c>
      <c r="E2598" t="s">
        <v>47</v>
      </c>
      <c r="F2598" t="s">
        <v>59</v>
      </c>
      <c r="G2598" t="s">
        <v>119</v>
      </c>
      <c r="H2598">
        <v>1</v>
      </c>
      <c r="I2598">
        <v>449.39</v>
      </c>
      <c r="J2598">
        <v>25</v>
      </c>
      <c r="K2598">
        <v>35</v>
      </c>
      <c r="L2598">
        <v>1.8</v>
      </c>
      <c r="M2598">
        <v>4.3</v>
      </c>
      <c r="N2598" t="s">
        <v>60</v>
      </c>
      <c r="O2598" t="s">
        <v>42</v>
      </c>
      <c r="P2598" t="s">
        <v>56</v>
      </c>
      <c r="Q2598">
        <v>449.39</v>
      </c>
      <c r="R2598">
        <v>112.35</v>
      </c>
      <c r="S2598">
        <v>337.04</v>
      </c>
      <c r="T2598">
        <v>0</v>
      </c>
      <c r="U2598">
        <v>337.04</v>
      </c>
      <c r="V2598">
        <v>26</v>
      </c>
      <c r="W2598">
        <v>9</v>
      </c>
      <c r="X2598" t="s">
        <v>35</v>
      </c>
      <c r="Y2598">
        <v>30.2</v>
      </c>
      <c r="Z2598">
        <v>101.79</v>
      </c>
      <c r="AA2598">
        <v>1</v>
      </c>
    </row>
    <row r="2599" spans="1:27" x14ac:dyDescent="0.25">
      <c r="A2599" t="s">
        <v>2678</v>
      </c>
      <c r="B2599" s="6">
        <v>45971</v>
      </c>
      <c r="C2599" t="s">
        <v>27</v>
      </c>
      <c r="D2599" t="s">
        <v>38</v>
      </c>
      <c r="E2599" t="s">
        <v>47</v>
      </c>
      <c r="F2599" t="s">
        <v>30</v>
      </c>
      <c r="G2599" t="s">
        <v>63</v>
      </c>
      <c r="H2599">
        <v>1</v>
      </c>
      <c r="I2599">
        <v>357.98</v>
      </c>
      <c r="J2599">
        <v>5</v>
      </c>
      <c r="K2599">
        <v>30</v>
      </c>
      <c r="L2599">
        <v>2.04</v>
      </c>
      <c r="M2599">
        <v>5</v>
      </c>
      <c r="N2599" t="s">
        <v>68</v>
      </c>
      <c r="O2599" t="s">
        <v>42</v>
      </c>
      <c r="P2599" t="s">
        <v>34</v>
      </c>
      <c r="Q2599">
        <v>357.98</v>
      </c>
      <c r="R2599">
        <v>17.899999999999999</v>
      </c>
      <c r="S2599">
        <v>340.08</v>
      </c>
      <c r="T2599">
        <v>0</v>
      </c>
      <c r="U2599">
        <v>340.08</v>
      </c>
      <c r="V2599">
        <v>36</v>
      </c>
      <c r="W2599">
        <v>0</v>
      </c>
      <c r="X2599" t="s">
        <v>44</v>
      </c>
      <c r="Y2599">
        <v>26.2</v>
      </c>
      <c r="Z2599">
        <v>89.1</v>
      </c>
      <c r="AA2599">
        <v>0</v>
      </c>
    </row>
    <row r="2600" spans="1:27" x14ac:dyDescent="0.25">
      <c r="A2600" t="s">
        <v>2679</v>
      </c>
      <c r="B2600" s="6">
        <v>45972</v>
      </c>
      <c r="C2600" t="s">
        <v>80</v>
      </c>
      <c r="D2600" t="s">
        <v>46</v>
      </c>
      <c r="E2600" t="s">
        <v>47</v>
      </c>
      <c r="F2600" t="s">
        <v>73</v>
      </c>
      <c r="G2600" t="s">
        <v>70</v>
      </c>
      <c r="H2600">
        <v>4</v>
      </c>
      <c r="I2600">
        <v>31.43</v>
      </c>
      <c r="J2600">
        <v>20</v>
      </c>
      <c r="K2600">
        <v>37</v>
      </c>
      <c r="L2600">
        <v>3.47</v>
      </c>
      <c r="M2600">
        <v>3.8</v>
      </c>
      <c r="N2600" t="s">
        <v>41</v>
      </c>
      <c r="O2600" t="s">
        <v>42</v>
      </c>
      <c r="P2600" t="s">
        <v>34</v>
      </c>
      <c r="Q2600">
        <v>125.72</v>
      </c>
      <c r="R2600">
        <v>25.14</v>
      </c>
      <c r="S2600">
        <v>100.58</v>
      </c>
      <c r="T2600">
        <v>25</v>
      </c>
      <c r="U2600">
        <v>125.58</v>
      </c>
      <c r="V2600">
        <v>31</v>
      </c>
      <c r="W2600">
        <v>6</v>
      </c>
      <c r="X2600" t="s">
        <v>35</v>
      </c>
      <c r="Y2600">
        <v>13.6</v>
      </c>
      <c r="Z2600">
        <v>13.68</v>
      </c>
      <c r="AA2600">
        <v>1</v>
      </c>
    </row>
    <row r="2601" spans="1:27" x14ac:dyDescent="0.25">
      <c r="A2601" t="s">
        <v>2680</v>
      </c>
      <c r="B2601" s="6">
        <v>45972</v>
      </c>
      <c r="C2601" t="s">
        <v>53</v>
      </c>
      <c r="D2601" t="s">
        <v>38</v>
      </c>
      <c r="E2601" t="s">
        <v>47</v>
      </c>
      <c r="F2601" t="s">
        <v>111</v>
      </c>
      <c r="G2601" t="s">
        <v>136</v>
      </c>
      <c r="H2601">
        <v>4</v>
      </c>
      <c r="I2601">
        <v>277.86</v>
      </c>
      <c r="J2601">
        <v>15</v>
      </c>
      <c r="K2601">
        <v>20</v>
      </c>
      <c r="L2601">
        <v>4.05</v>
      </c>
      <c r="M2601">
        <v>3.8</v>
      </c>
      <c r="N2601" t="s">
        <v>60</v>
      </c>
      <c r="O2601" t="s">
        <v>42</v>
      </c>
      <c r="P2601" t="s">
        <v>64</v>
      </c>
      <c r="Q2601">
        <v>1111.44</v>
      </c>
      <c r="R2601">
        <v>166.72</v>
      </c>
      <c r="S2601">
        <v>944.72</v>
      </c>
      <c r="T2601">
        <v>0</v>
      </c>
      <c r="U2601">
        <v>944.72</v>
      </c>
      <c r="V2601">
        <v>21</v>
      </c>
      <c r="W2601">
        <v>0</v>
      </c>
      <c r="X2601" t="s">
        <v>44</v>
      </c>
      <c r="Y2601">
        <v>21.9</v>
      </c>
      <c r="Z2601">
        <v>206.89</v>
      </c>
      <c r="AA2601">
        <v>0</v>
      </c>
    </row>
    <row r="2602" spans="1:27" x14ac:dyDescent="0.25">
      <c r="A2602" t="s">
        <v>2681</v>
      </c>
      <c r="B2602" s="6">
        <v>45972</v>
      </c>
      <c r="C2602" t="s">
        <v>80</v>
      </c>
      <c r="D2602" t="s">
        <v>38</v>
      </c>
      <c r="E2602" t="s">
        <v>29</v>
      </c>
      <c r="F2602" t="s">
        <v>59</v>
      </c>
      <c r="G2602" t="s">
        <v>98</v>
      </c>
      <c r="H2602">
        <v>3</v>
      </c>
      <c r="I2602">
        <v>311.99</v>
      </c>
      <c r="J2602">
        <v>5</v>
      </c>
      <c r="K2602">
        <v>45</v>
      </c>
      <c r="L2602">
        <v>7.99</v>
      </c>
      <c r="M2602">
        <v>4.9000000000000004</v>
      </c>
      <c r="N2602" t="s">
        <v>32</v>
      </c>
      <c r="O2602" t="s">
        <v>33</v>
      </c>
      <c r="P2602" t="s">
        <v>43</v>
      </c>
      <c r="Q2602">
        <v>935.97</v>
      </c>
      <c r="R2602">
        <v>46.8</v>
      </c>
      <c r="S2602">
        <v>0</v>
      </c>
      <c r="T2602">
        <v>0</v>
      </c>
      <c r="U2602">
        <v>0</v>
      </c>
      <c r="V2602">
        <v>18</v>
      </c>
      <c r="W2602">
        <v>27</v>
      </c>
      <c r="X2602" t="s">
        <v>35</v>
      </c>
      <c r="Y2602">
        <v>30.6</v>
      </c>
      <c r="Z2602">
        <v>0</v>
      </c>
      <c r="AA2602">
        <v>1</v>
      </c>
    </row>
    <row r="2603" spans="1:27" x14ac:dyDescent="0.25">
      <c r="A2603" t="s">
        <v>2682</v>
      </c>
      <c r="B2603" s="6">
        <v>45972</v>
      </c>
      <c r="C2603" t="s">
        <v>80</v>
      </c>
      <c r="D2603" t="s">
        <v>54</v>
      </c>
      <c r="E2603" t="s">
        <v>47</v>
      </c>
      <c r="F2603" t="s">
        <v>76</v>
      </c>
      <c r="G2603" t="s">
        <v>136</v>
      </c>
      <c r="H2603">
        <v>7</v>
      </c>
      <c r="I2603">
        <v>411.24</v>
      </c>
      <c r="J2603">
        <v>15</v>
      </c>
      <c r="K2603">
        <v>50</v>
      </c>
      <c r="L2603">
        <v>2.23</v>
      </c>
      <c r="M2603">
        <v>4.2</v>
      </c>
      <c r="N2603" t="s">
        <v>50</v>
      </c>
      <c r="O2603" t="s">
        <v>42</v>
      </c>
      <c r="P2603" t="s">
        <v>34</v>
      </c>
      <c r="Q2603">
        <v>2878.68</v>
      </c>
      <c r="R2603">
        <v>431.8</v>
      </c>
      <c r="S2603">
        <v>2446.88</v>
      </c>
      <c r="T2603">
        <v>0</v>
      </c>
      <c r="U2603">
        <v>2446.88</v>
      </c>
      <c r="V2603">
        <v>28</v>
      </c>
      <c r="W2603">
        <v>22</v>
      </c>
      <c r="X2603" t="s">
        <v>35</v>
      </c>
      <c r="Y2603">
        <v>23.5</v>
      </c>
      <c r="Z2603">
        <v>575.02</v>
      </c>
      <c r="AA2603">
        <v>1</v>
      </c>
    </row>
    <row r="2604" spans="1:27" x14ac:dyDescent="0.25">
      <c r="A2604" t="s">
        <v>2683</v>
      </c>
      <c r="B2604" s="6">
        <v>45972</v>
      </c>
      <c r="C2604" t="s">
        <v>58</v>
      </c>
      <c r="D2604" t="s">
        <v>28</v>
      </c>
      <c r="E2604" t="s">
        <v>29</v>
      </c>
      <c r="F2604" t="s">
        <v>76</v>
      </c>
      <c r="G2604" t="s">
        <v>67</v>
      </c>
      <c r="H2604">
        <v>7</v>
      </c>
      <c r="I2604">
        <v>295.49</v>
      </c>
      <c r="J2604">
        <v>0</v>
      </c>
      <c r="K2604">
        <v>30</v>
      </c>
      <c r="L2604">
        <v>4.4400000000000004</v>
      </c>
      <c r="M2604">
        <v>5</v>
      </c>
      <c r="N2604" t="s">
        <v>50</v>
      </c>
      <c r="O2604" t="s">
        <v>33</v>
      </c>
      <c r="P2604" t="s">
        <v>56</v>
      </c>
      <c r="Q2604">
        <v>2068.4299999999998</v>
      </c>
      <c r="R2604">
        <v>0</v>
      </c>
      <c r="S2604">
        <v>0</v>
      </c>
      <c r="T2604">
        <v>0</v>
      </c>
      <c r="U2604">
        <v>0</v>
      </c>
      <c r="V2604">
        <v>25</v>
      </c>
      <c r="W2604">
        <v>5</v>
      </c>
      <c r="X2604" t="s">
        <v>44</v>
      </c>
      <c r="Y2604">
        <v>30.9</v>
      </c>
      <c r="Z2604">
        <v>0</v>
      </c>
      <c r="AA2604">
        <v>0</v>
      </c>
    </row>
    <row r="2605" spans="1:27" x14ac:dyDescent="0.25">
      <c r="A2605" t="s">
        <v>2684</v>
      </c>
      <c r="B2605" s="6">
        <v>45973</v>
      </c>
      <c r="C2605" t="s">
        <v>58</v>
      </c>
      <c r="D2605" t="s">
        <v>28</v>
      </c>
      <c r="E2605" t="s">
        <v>29</v>
      </c>
      <c r="F2605" t="s">
        <v>86</v>
      </c>
      <c r="G2605" t="s">
        <v>55</v>
      </c>
      <c r="H2605">
        <v>4</v>
      </c>
      <c r="I2605">
        <v>403.38</v>
      </c>
      <c r="J2605">
        <v>15</v>
      </c>
      <c r="K2605">
        <v>20</v>
      </c>
      <c r="L2605">
        <v>6.41</v>
      </c>
      <c r="M2605">
        <v>3.4</v>
      </c>
      <c r="N2605" t="s">
        <v>41</v>
      </c>
      <c r="O2605" t="s">
        <v>42</v>
      </c>
      <c r="P2605" t="s">
        <v>43</v>
      </c>
      <c r="Q2605">
        <v>1613.52</v>
      </c>
      <c r="R2605">
        <v>242.03</v>
      </c>
      <c r="S2605">
        <v>1371.49</v>
      </c>
      <c r="T2605">
        <v>0</v>
      </c>
      <c r="U2605">
        <v>1371.49</v>
      </c>
      <c r="V2605">
        <v>26</v>
      </c>
      <c r="W2605">
        <v>0</v>
      </c>
      <c r="X2605" t="s">
        <v>44</v>
      </c>
      <c r="Y2605">
        <v>26.7</v>
      </c>
      <c r="Z2605">
        <v>366.19</v>
      </c>
      <c r="AA2605">
        <v>0</v>
      </c>
    </row>
    <row r="2606" spans="1:27" x14ac:dyDescent="0.25">
      <c r="A2606" t="s">
        <v>2685</v>
      </c>
      <c r="B2606" s="6">
        <v>45973</v>
      </c>
      <c r="C2606" t="s">
        <v>58</v>
      </c>
      <c r="D2606" t="s">
        <v>54</v>
      </c>
      <c r="E2606" t="s">
        <v>47</v>
      </c>
      <c r="F2606" t="s">
        <v>30</v>
      </c>
      <c r="G2606" t="s">
        <v>67</v>
      </c>
      <c r="H2606">
        <v>7</v>
      </c>
      <c r="I2606">
        <v>391.23</v>
      </c>
      <c r="J2606">
        <v>10</v>
      </c>
      <c r="K2606">
        <v>35</v>
      </c>
      <c r="L2606">
        <v>6.83</v>
      </c>
      <c r="M2606">
        <v>3.8</v>
      </c>
      <c r="N2606" t="s">
        <v>50</v>
      </c>
      <c r="O2606" t="s">
        <v>42</v>
      </c>
      <c r="P2606" t="s">
        <v>56</v>
      </c>
      <c r="Q2606">
        <v>2738.61</v>
      </c>
      <c r="R2606">
        <v>273.86</v>
      </c>
      <c r="S2606">
        <v>2464.75</v>
      </c>
      <c r="T2606">
        <v>0</v>
      </c>
      <c r="U2606">
        <v>2464.75</v>
      </c>
      <c r="V2606">
        <v>28</v>
      </c>
      <c r="W2606">
        <v>7</v>
      </c>
      <c r="X2606" t="s">
        <v>35</v>
      </c>
      <c r="Y2606">
        <v>22.3</v>
      </c>
      <c r="Z2606">
        <v>549.64</v>
      </c>
      <c r="AA2606">
        <v>1</v>
      </c>
    </row>
    <row r="2607" spans="1:27" x14ac:dyDescent="0.25">
      <c r="A2607" t="s">
        <v>2686</v>
      </c>
      <c r="B2607" s="6">
        <v>45973</v>
      </c>
      <c r="C2607" t="s">
        <v>75</v>
      </c>
      <c r="D2607" t="s">
        <v>28</v>
      </c>
      <c r="E2607" t="s">
        <v>29</v>
      </c>
      <c r="F2607" t="s">
        <v>93</v>
      </c>
      <c r="G2607" t="s">
        <v>78</v>
      </c>
      <c r="H2607">
        <v>1</v>
      </c>
      <c r="I2607">
        <v>167.5</v>
      </c>
      <c r="J2607">
        <v>20</v>
      </c>
      <c r="K2607">
        <v>20</v>
      </c>
      <c r="L2607">
        <v>5.88</v>
      </c>
      <c r="M2607">
        <v>3.4</v>
      </c>
      <c r="N2607" t="s">
        <v>32</v>
      </c>
      <c r="O2607" t="s">
        <v>42</v>
      </c>
      <c r="P2607" t="s">
        <v>64</v>
      </c>
      <c r="Q2607">
        <v>167.5</v>
      </c>
      <c r="R2607">
        <v>33.5</v>
      </c>
      <c r="S2607">
        <v>134</v>
      </c>
      <c r="T2607">
        <v>20</v>
      </c>
      <c r="U2607">
        <v>154</v>
      </c>
      <c r="V2607">
        <v>27</v>
      </c>
      <c r="W2607">
        <v>0</v>
      </c>
      <c r="X2607" t="s">
        <v>44</v>
      </c>
      <c r="Y2607">
        <v>16.8</v>
      </c>
      <c r="Z2607">
        <v>22.51</v>
      </c>
      <c r="AA2607">
        <v>0</v>
      </c>
    </row>
    <row r="2608" spans="1:27" x14ac:dyDescent="0.25">
      <c r="A2608" t="s">
        <v>2687</v>
      </c>
      <c r="B2608" s="6">
        <v>45973</v>
      </c>
      <c r="C2608" t="s">
        <v>53</v>
      </c>
      <c r="D2608" t="s">
        <v>28</v>
      </c>
      <c r="E2608" t="s">
        <v>47</v>
      </c>
      <c r="F2608" t="s">
        <v>73</v>
      </c>
      <c r="G2608" t="s">
        <v>70</v>
      </c>
      <c r="H2608">
        <v>3</v>
      </c>
      <c r="I2608">
        <v>133.44</v>
      </c>
      <c r="J2608">
        <v>10</v>
      </c>
      <c r="K2608">
        <v>14</v>
      </c>
      <c r="L2608">
        <v>2.81</v>
      </c>
      <c r="M2608">
        <v>3.1</v>
      </c>
      <c r="N2608" t="s">
        <v>68</v>
      </c>
      <c r="O2608" t="s">
        <v>42</v>
      </c>
      <c r="P2608" t="s">
        <v>51</v>
      </c>
      <c r="Q2608">
        <v>400.32</v>
      </c>
      <c r="R2608">
        <v>40.03</v>
      </c>
      <c r="S2608">
        <v>360.29</v>
      </c>
      <c r="T2608">
        <v>0</v>
      </c>
      <c r="U2608">
        <v>360.29</v>
      </c>
      <c r="V2608">
        <v>15</v>
      </c>
      <c r="W2608">
        <v>0</v>
      </c>
      <c r="X2608" t="s">
        <v>44</v>
      </c>
      <c r="Y2608">
        <v>25.8</v>
      </c>
      <c r="Z2608">
        <v>92.95</v>
      </c>
      <c r="AA2608">
        <v>0</v>
      </c>
    </row>
    <row r="2609" spans="1:27" x14ac:dyDescent="0.25">
      <c r="A2609" t="s">
        <v>2688</v>
      </c>
      <c r="B2609" s="6">
        <v>45973</v>
      </c>
      <c r="C2609" t="s">
        <v>80</v>
      </c>
      <c r="D2609" t="s">
        <v>46</v>
      </c>
      <c r="E2609" t="s">
        <v>47</v>
      </c>
      <c r="F2609" t="s">
        <v>81</v>
      </c>
      <c r="G2609" t="s">
        <v>78</v>
      </c>
      <c r="H2609">
        <v>4</v>
      </c>
      <c r="I2609">
        <v>180.06</v>
      </c>
      <c r="J2609">
        <v>0</v>
      </c>
      <c r="K2609">
        <v>28</v>
      </c>
      <c r="L2609">
        <v>1.65</v>
      </c>
      <c r="M2609">
        <v>4.8</v>
      </c>
      <c r="N2609" t="s">
        <v>32</v>
      </c>
      <c r="O2609" t="s">
        <v>42</v>
      </c>
      <c r="P2609" t="s">
        <v>43</v>
      </c>
      <c r="Q2609">
        <v>720.24</v>
      </c>
      <c r="R2609">
        <v>0</v>
      </c>
      <c r="S2609">
        <v>720.24</v>
      </c>
      <c r="T2609">
        <v>0</v>
      </c>
      <c r="U2609">
        <v>720.24</v>
      </c>
      <c r="V2609">
        <v>16</v>
      </c>
      <c r="W2609">
        <v>12</v>
      </c>
      <c r="X2609" t="s">
        <v>35</v>
      </c>
      <c r="Y2609">
        <v>29.7</v>
      </c>
      <c r="Z2609">
        <v>213.91</v>
      </c>
      <c r="AA2609">
        <v>1</v>
      </c>
    </row>
    <row r="2610" spans="1:27" x14ac:dyDescent="0.25">
      <c r="A2610" t="s">
        <v>2689</v>
      </c>
      <c r="B2610" s="6">
        <v>45973</v>
      </c>
      <c r="C2610" t="s">
        <v>37</v>
      </c>
      <c r="D2610" t="s">
        <v>28</v>
      </c>
      <c r="E2610" t="s">
        <v>29</v>
      </c>
      <c r="F2610" t="s">
        <v>93</v>
      </c>
      <c r="G2610" t="s">
        <v>55</v>
      </c>
      <c r="H2610">
        <v>2</v>
      </c>
      <c r="I2610">
        <v>444.21</v>
      </c>
      <c r="J2610">
        <v>0</v>
      </c>
      <c r="K2610">
        <v>17</v>
      </c>
      <c r="L2610">
        <v>7.42</v>
      </c>
      <c r="M2610">
        <v>4.2</v>
      </c>
      <c r="N2610" t="s">
        <v>41</v>
      </c>
      <c r="O2610" t="s">
        <v>42</v>
      </c>
      <c r="P2610" t="s">
        <v>56</v>
      </c>
      <c r="Q2610">
        <v>888.42</v>
      </c>
      <c r="R2610">
        <v>0</v>
      </c>
      <c r="S2610">
        <v>888.42</v>
      </c>
      <c r="T2610">
        <v>0</v>
      </c>
      <c r="U2610">
        <v>888.42</v>
      </c>
      <c r="V2610">
        <v>19</v>
      </c>
      <c r="W2610">
        <v>0</v>
      </c>
      <c r="X2610" t="s">
        <v>44</v>
      </c>
      <c r="Y2610">
        <v>26.6</v>
      </c>
      <c r="Z2610">
        <v>236.32</v>
      </c>
      <c r="AA2610">
        <v>0</v>
      </c>
    </row>
    <row r="2611" spans="1:27" x14ac:dyDescent="0.25">
      <c r="A2611" t="s">
        <v>2690</v>
      </c>
      <c r="B2611" s="6">
        <v>45973</v>
      </c>
      <c r="C2611" t="s">
        <v>84</v>
      </c>
      <c r="D2611" t="s">
        <v>46</v>
      </c>
      <c r="E2611" t="s">
        <v>47</v>
      </c>
      <c r="F2611" t="s">
        <v>93</v>
      </c>
      <c r="G2611" t="s">
        <v>55</v>
      </c>
      <c r="H2611">
        <v>4</v>
      </c>
      <c r="I2611">
        <v>115.91</v>
      </c>
      <c r="J2611">
        <v>0</v>
      </c>
      <c r="K2611">
        <v>34</v>
      </c>
      <c r="L2611">
        <v>6.88</v>
      </c>
      <c r="M2611">
        <v>4.0999999999999996</v>
      </c>
      <c r="N2611" t="s">
        <v>60</v>
      </c>
      <c r="O2611" t="s">
        <v>42</v>
      </c>
      <c r="P2611" t="s">
        <v>51</v>
      </c>
      <c r="Q2611">
        <v>463.64</v>
      </c>
      <c r="R2611">
        <v>0</v>
      </c>
      <c r="S2611">
        <v>463.64</v>
      </c>
      <c r="T2611">
        <v>0</v>
      </c>
      <c r="U2611">
        <v>463.64</v>
      </c>
      <c r="V2611">
        <v>20</v>
      </c>
      <c r="W2611">
        <v>14</v>
      </c>
      <c r="X2611" t="s">
        <v>35</v>
      </c>
      <c r="Y2611">
        <v>25.8</v>
      </c>
      <c r="Z2611">
        <v>119.62</v>
      </c>
      <c r="AA2611">
        <v>1</v>
      </c>
    </row>
    <row r="2612" spans="1:27" x14ac:dyDescent="0.25">
      <c r="A2612" t="s">
        <v>2691</v>
      </c>
      <c r="B2612" s="6">
        <v>45973</v>
      </c>
      <c r="C2612" t="s">
        <v>27</v>
      </c>
      <c r="D2612" t="s">
        <v>66</v>
      </c>
      <c r="E2612" t="s">
        <v>29</v>
      </c>
      <c r="F2612" t="s">
        <v>59</v>
      </c>
      <c r="G2612" t="s">
        <v>31</v>
      </c>
      <c r="H2612">
        <v>2</v>
      </c>
      <c r="I2612">
        <v>468.14</v>
      </c>
      <c r="J2612">
        <v>5</v>
      </c>
      <c r="K2612">
        <v>24</v>
      </c>
      <c r="L2612">
        <v>7.87</v>
      </c>
      <c r="M2612">
        <v>3.7</v>
      </c>
      <c r="N2612" t="s">
        <v>60</v>
      </c>
      <c r="O2612" t="s">
        <v>42</v>
      </c>
      <c r="P2612" t="s">
        <v>64</v>
      </c>
      <c r="Q2612">
        <v>936.28</v>
      </c>
      <c r="R2612">
        <v>46.81</v>
      </c>
      <c r="S2612">
        <v>889.47</v>
      </c>
      <c r="T2612">
        <v>0</v>
      </c>
      <c r="U2612">
        <v>889.47</v>
      </c>
      <c r="V2612">
        <v>16</v>
      </c>
      <c r="W2612">
        <v>8</v>
      </c>
      <c r="X2612" t="s">
        <v>35</v>
      </c>
      <c r="Y2612">
        <v>20.100000000000001</v>
      </c>
      <c r="Z2612">
        <v>178.78</v>
      </c>
      <c r="AA2612">
        <v>1</v>
      </c>
    </row>
    <row r="2613" spans="1:27" x14ac:dyDescent="0.25">
      <c r="A2613" t="s">
        <v>2692</v>
      </c>
      <c r="B2613" s="6">
        <v>45973</v>
      </c>
      <c r="C2613" t="s">
        <v>58</v>
      </c>
      <c r="D2613" t="s">
        <v>38</v>
      </c>
      <c r="E2613" t="s">
        <v>29</v>
      </c>
      <c r="F2613" t="s">
        <v>39</v>
      </c>
      <c r="G2613" t="s">
        <v>100</v>
      </c>
      <c r="H2613">
        <v>4</v>
      </c>
      <c r="I2613">
        <v>455.64</v>
      </c>
      <c r="J2613">
        <v>0</v>
      </c>
      <c r="K2613">
        <v>33</v>
      </c>
      <c r="L2613">
        <v>7.33</v>
      </c>
      <c r="M2613">
        <v>4.8</v>
      </c>
      <c r="N2613" t="s">
        <v>32</v>
      </c>
      <c r="O2613" t="s">
        <v>42</v>
      </c>
      <c r="P2613" t="s">
        <v>43</v>
      </c>
      <c r="Q2613">
        <v>1822.56</v>
      </c>
      <c r="R2613">
        <v>0</v>
      </c>
      <c r="S2613">
        <v>1822.56</v>
      </c>
      <c r="T2613">
        <v>0</v>
      </c>
      <c r="U2613">
        <v>1822.56</v>
      </c>
      <c r="V2613">
        <v>16</v>
      </c>
      <c r="W2613">
        <v>17</v>
      </c>
      <c r="X2613" t="s">
        <v>35</v>
      </c>
      <c r="Y2613">
        <v>27.1</v>
      </c>
      <c r="Z2613">
        <v>493.91</v>
      </c>
      <c r="AA2613">
        <v>1</v>
      </c>
    </row>
    <row r="2614" spans="1:27" x14ac:dyDescent="0.25">
      <c r="A2614" t="s">
        <v>2693</v>
      </c>
      <c r="B2614" s="6">
        <v>45973</v>
      </c>
      <c r="C2614" t="s">
        <v>58</v>
      </c>
      <c r="D2614" t="s">
        <v>54</v>
      </c>
      <c r="E2614" t="s">
        <v>29</v>
      </c>
      <c r="F2614" t="s">
        <v>93</v>
      </c>
      <c r="G2614" t="s">
        <v>117</v>
      </c>
      <c r="H2614">
        <v>5</v>
      </c>
      <c r="I2614">
        <v>261.27</v>
      </c>
      <c r="J2614">
        <v>20</v>
      </c>
      <c r="K2614">
        <v>16</v>
      </c>
      <c r="L2614">
        <v>1.95</v>
      </c>
      <c r="M2614">
        <v>3.4</v>
      </c>
      <c r="N2614" t="s">
        <v>32</v>
      </c>
      <c r="O2614" t="s">
        <v>33</v>
      </c>
      <c r="P2614" t="s">
        <v>43</v>
      </c>
      <c r="Q2614">
        <v>1306.3499999999999</v>
      </c>
      <c r="R2614">
        <v>261.27</v>
      </c>
      <c r="S2614">
        <v>0</v>
      </c>
      <c r="T2614">
        <v>0</v>
      </c>
      <c r="U2614">
        <v>0</v>
      </c>
      <c r="V2614">
        <v>35</v>
      </c>
      <c r="W2614">
        <v>0</v>
      </c>
      <c r="X2614" t="s">
        <v>44</v>
      </c>
      <c r="Y2614">
        <v>30.2</v>
      </c>
      <c r="Z2614">
        <v>0</v>
      </c>
      <c r="AA2614">
        <v>0</v>
      </c>
    </row>
    <row r="2615" spans="1:27" x14ac:dyDescent="0.25">
      <c r="A2615" t="s">
        <v>2694</v>
      </c>
      <c r="B2615" s="6">
        <v>45973</v>
      </c>
      <c r="C2615" t="s">
        <v>75</v>
      </c>
      <c r="D2615" t="s">
        <v>66</v>
      </c>
      <c r="E2615" t="s">
        <v>29</v>
      </c>
      <c r="F2615" t="s">
        <v>93</v>
      </c>
      <c r="G2615" t="s">
        <v>78</v>
      </c>
      <c r="H2615">
        <v>1</v>
      </c>
      <c r="I2615">
        <v>439.12</v>
      </c>
      <c r="J2615">
        <v>10</v>
      </c>
      <c r="K2615">
        <v>31</v>
      </c>
      <c r="L2615">
        <v>4.32</v>
      </c>
      <c r="M2615">
        <v>4.2</v>
      </c>
      <c r="N2615" t="s">
        <v>50</v>
      </c>
      <c r="O2615" t="s">
        <v>42</v>
      </c>
      <c r="P2615" t="s">
        <v>51</v>
      </c>
      <c r="Q2615">
        <v>439.12</v>
      </c>
      <c r="R2615">
        <v>43.91</v>
      </c>
      <c r="S2615">
        <v>395.21</v>
      </c>
      <c r="T2615">
        <v>0</v>
      </c>
      <c r="U2615">
        <v>395.21</v>
      </c>
      <c r="V2615">
        <v>18</v>
      </c>
      <c r="W2615">
        <v>13</v>
      </c>
      <c r="X2615" t="s">
        <v>35</v>
      </c>
      <c r="Y2615">
        <v>21</v>
      </c>
      <c r="Z2615">
        <v>82.99</v>
      </c>
      <c r="AA2615">
        <v>1</v>
      </c>
    </row>
    <row r="2616" spans="1:27" x14ac:dyDescent="0.25">
      <c r="A2616" t="s">
        <v>2695</v>
      </c>
      <c r="B2616" s="6">
        <v>45973</v>
      </c>
      <c r="C2616" t="s">
        <v>37</v>
      </c>
      <c r="D2616" t="s">
        <v>38</v>
      </c>
      <c r="E2616" t="s">
        <v>29</v>
      </c>
      <c r="F2616" t="s">
        <v>59</v>
      </c>
      <c r="G2616" t="s">
        <v>119</v>
      </c>
      <c r="H2616">
        <v>5</v>
      </c>
      <c r="I2616">
        <v>142.31</v>
      </c>
      <c r="J2616">
        <v>10</v>
      </c>
      <c r="K2616">
        <v>45</v>
      </c>
      <c r="L2616">
        <v>6.35</v>
      </c>
      <c r="M2616">
        <v>3.7</v>
      </c>
      <c r="N2616" t="s">
        <v>41</v>
      </c>
      <c r="O2616" t="s">
        <v>33</v>
      </c>
      <c r="P2616" t="s">
        <v>56</v>
      </c>
      <c r="Q2616">
        <v>711.55</v>
      </c>
      <c r="R2616">
        <v>71.16</v>
      </c>
      <c r="S2616">
        <v>0</v>
      </c>
      <c r="T2616">
        <v>0</v>
      </c>
      <c r="U2616">
        <v>0</v>
      </c>
      <c r="V2616">
        <v>31</v>
      </c>
      <c r="W2616">
        <v>14</v>
      </c>
      <c r="X2616" t="s">
        <v>35</v>
      </c>
      <c r="Y2616">
        <v>29.5</v>
      </c>
      <c r="Z2616">
        <v>0</v>
      </c>
      <c r="AA2616">
        <v>1</v>
      </c>
    </row>
    <row r="2617" spans="1:27" x14ac:dyDescent="0.25">
      <c r="A2617" t="s">
        <v>2696</v>
      </c>
      <c r="B2617" s="6">
        <v>45973</v>
      </c>
      <c r="C2617" t="s">
        <v>75</v>
      </c>
      <c r="D2617" t="s">
        <v>66</v>
      </c>
      <c r="E2617" t="s">
        <v>47</v>
      </c>
      <c r="F2617" t="s">
        <v>111</v>
      </c>
      <c r="G2617" t="s">
        <v>55</v>
      </c>
      <c r="H2617">
        <v>6</v>
      </c>
      <c r="I2617">
        <v>345.74</v>
      </c>
      <c r="J2617">
        <v>25</v>
      </c>
      <c r="K2617">
        <v>32</v>
      </c>
      <c r="L2617">
        <v>1.4</v>
      </c>
      <c r="M2617">
        <v>3.5</v>
      </c>
      <c r="N2617" t="s">
        <v>50</v>
      </c>
      <c r="O2617" t="s">
        <v>42</v>
      </c>
      <c r="P2617" t="s">
        <v>64</v>
      </c>
      <c r="Q2617">
        <v>2074.44</v>
      </c>
      <c r="R2617">
        <v>518.61</v>
      </c>
      <c r="S2617">
        <v>1555.83</v>
      </c>
      <c r="T2617">
        <v>0</v>
      </c>
      <c r="U2617">
        <v>1555.83</v>
      </c>
      <c r="V2617">
        <v>31</v>
      </c>
      <c r="W2617">
        <v>1</v>
      </c>
      <c r="X2617" t="s">
        <v>44</v>
      </c>
      <c r="Y2617">
        <v>15</v>
      </c>
      <c r="Z2617">
        <v>233.37</v>
      </c>
      <c r="AA2617">
        <v>0</v>
      </c>
    </row>
    <row r="2618" spans="1:27" x14ac:dyDescent="0.25">
      <c r="A2618" t="s">
        <v>2697</v>
      </c>
      <c r="B2618" s="6">
        <v>45973</v>
      </c>
      <c r="C2618" t="s">
        <v>88</v>
      </c>
      <c r="D2618" t="s">
        <v>66</v>
      </c>
      <c r="E2618" t="s">
        <v>47</v>
      </c>
      <c r="F2618" t="s">
        <v>73</v>
      </c>
      <c r="G2618" t="s">
        <v>70</v>
      </c>
      <c r="H2618">
        <v>7</v>
      </c>
      <c r="I2618">
        <v>277.31</v>
      </c>
      <c r="J2618">
        <v>20</v>
      </c>
      <c r="K2618">
        <v>28</v>
      </c>
      <c r="L2618">
        <v>2.64</v>
      </c>
      <c r="M2618">
        <v>3.7</v>
      </c>
      <c r="N2618" t="s">
        <v>50</v>
      </c>
      <c r="O2618" t="s">
        <v>42</v>
      </c>
      <c r="P2618" t="s">
        <v>64</v>
      </c>
      <c r="Q2618">
        <v>1941.17</v>
      </c>
      <c r="R2618">
        <v>388.23</v>
      </c>
      <c r="S2618">
        <v>1552.94</v>
      </c>
      <c r="T2618">
        <v>0</v>
      </c>
      <c r="U2618">
        <v>1552.94</v>
      </c>
      <c r="V2618">
        <v>42</v>
      </c>
      <c r="W2618">
        <v>0</v>
      </c>
      <c r="X2618" t="s">
        <v>44</v>
      </c>
      <c r="Y2618">
        <v>30.1</v>
      </c>
      <c r="Z2618">
        <v>467.43</v>
      </c>
      <c r="AA2618">
        <v>0</v>
      </c>
    </row>
    <row r="2619" spans="1:27" x14ac:dyDescent="0.25">
      <c r="A2619" t="s">
        <v>2698</v>
      </c>
      <c r="B2619" s="6">
        <v>45974</v>
      </c>
      <c r="C2619" t="s">
        <v>75</v>
      </c>
      <c r="D2619" t="s">
        <v>46</v>
      </c>
      <c r="E2619" t="s">
        <v>29</v>
      </c>
      <c r="F2619" t="s">
        <v>76</v>
      </c>
      <c r="G2619" t="s">
        <v>144</v>
      </c>
      <c r="H2619">
        <v>2</v>
      </c>
      <c r="I2619">
        <v>107.79</v>
      </c>
      <c r="J2619">
        <v>5</v>
      </c>
      <c r="K2619">
        <v>42</v>
      </c>
      <c r="L2619">
        <v>3.94</v>
      </c>
      <c r="M2619">
        <v>3.3</v>
      </c>
      <c r="N2619" t="s">
        <v>41</v>
      </c>
      <c r="O2619" t="s">
        <v>42</v>
      </c>
      <c r="P2619" t="s">
        <v>43</v>
      </c>
      <c r="Q2619">
        <v>215.58</v>
      </c>
      <c r="R2619">
        <v>10.78</v>
      </c>
      <c r="S2619">
        <v>204.8</v>
      </c>
      <c r="T2619">
        <v>20</v>
      </c>
      <c r="U2619">
        <v>224.8</v>
      </c>
      <c r="V2619">
        <v>15</v>
      </c>
      <c r="W2619">
        <v>27</v>
      </c>
      <c r="X2619" t="s">
        <v>35</v>
      </c>
      <c r="Y2619">
        <v>15.8</v>
      </c>
      <c r="Z2619">
        <v>32.36</v>
      </c>
      <c r="AA2619">
        <v>1</v>
      </c>
    </row>
    <row r="2620" spans="1:27" x14ac:dyDescent="0.25">
      <c r="A2620" t="s">
        <v>2699</v>
      </c>
      <c r="B2620" s="6">
        <v>45974</v>
      </c>
      <c r="C2620" t="s">
        <v>58</v>
      </c>
      <c r="D2620" t="s">
        <v>54</v>
      </c>
      <c r="E2620" t="s">
        <v>29</v>
      </c>
      <c r="F2620" t="s">
        <v>111</v>
      </c>
      <c r="G2620" t="s">
        <v>31</v>
      </c>
      <c r="H2620">
        <v>4</v>
      </c>
      <c r="I2620">
        <v>278.47000000000003</v>
      </c>
      <c r="J2620">
        <v>15</v>
      </c>
      <c r="K2620">
        <v>15</v>
      </c>
      <c r="L2620">
        <v>7.91</v>
      </c>
      <c r="M2620">
        <v>3.5</v>
      </c>
      <c r="N2620" t="s">
        <v>41</v>
      </c>
      <c r="O2620" t="s">
        <v>42</v>
      </c>
      <c r="P2620" t="s">
        <v>64</v>
      </c>
      <c r="Q2620">
        <v>1113.8800000000001</v>
      </c>
      <c r="R2620">
        <v>167.08</v>
      </c>
      <c r="S2620">
        <v>946.8</v>
      </c>
      <c r="T2620">
        <v>0</v>
      </c>
      <c r="U2620">
        <v>946.8</v>
      </c>
      <c r="V2620">
        <v>37</v>
      </c>
      <c r="W2620">
        <v>0</v>
      </c>
      <c r="X2620" t="s">
        <v>44</v>
      </c>
      <c r="Y2620">
        <v>29.1</v>
      </c>
      <c r="Z2620">
        <v>275.52</v>
      </c>
      <c r="AA2620">
        <v>0</v>
      </c>
    </row>
    <row r="2621" spans="1:27" x14ac:dyDescent="0.25">
      <c r="A2621" t="s">
        <v>2700</v>
      </c>
      <c r="B2621" s="6">
        <v>45974</v>
      </c>
      <c r="C2621" t="s">
        <v>75</v>
      </c>
      <c r="D2621" t="s">
        <v>46</v>
      </c>
      <c r="E2621" t="s">
        <v>29</v>
      </c>
      <c r="F2621" t="s">
        <v>59</v>
      </c>
      <c r="G2621" t="s">
        <v>82</v>
      </c>
      <c r="H2621">
        <v>7</v>
      </c>
      <c r="I2621">
        <v>438.81</v>
      </c>
      <c r="J2621">
        <v>0</v>
      </c>
      <c r="K2621">
        <v>24</v>
      </c>
      <c r="L2621">
        <v>7.53</v>
      </c>
      <c r="M2621">
        <v>4.3</v>
      </c>
      <c r="N2621" t="s">
        <v>68</v>
      </c>
      <c r="O2621" t="s">
        <v>42</v>
      </c>
      <c r="P2621" t="s">
        <v>51</v>
      </c>
      <c r="Q2621">
        <v>3071.67</v>
      </c>
      <c r="R2621">
        <v>0</v>
      </c>
      <c r="S2621">
        <v>3071.67</v>
      </c>
      <c r="T2621">
        <v>0</v>
      </c>
      <c r="U2621">
        <v>3071.67</v>
      </c>
      <c r="V2621">
        <v>18</v>
      </c>
      <c r="W2621">
        <v>6</v>
      </c>
      <c r="X2621" t="s">
        <v>35</v>
      </c>
      <c r="Y2621">
        <v>16.7</v>
      </c>
      <c r="Z2621">
        <v>512.97</v>
      </c>
      <c r="AA2621">
        <v>1</v>
      </c>
    </row>
    <row r="2622" spans="1:27" x14ac:dyDescent="0.25">
      <c r="A2622" t="s">
        <v>2701</v>
      </c>
      <c r="B2622" s="6">
        <v>45974</v>
      </c>
      <c r="C2622" t="s">
        <v>84</v>
      </c>
      <c r="D2622" t="s">
        <v>38</v>
      </c>
      <c r="E2622" t="s">
        <v>47</v>
      </c>
      <c r="F2622" t="s">
        <v>30</v>
      </c>
      <c r="G2622" t="s">
        <v>117</v>
      </c>
      <c r="H2622">
        <v>1</v>
      </c>
      <c r="I2622">
        <v>371.34</v>
      </c>
      <c r="J2622">
        <v>25</v>
      </c>
      <c r="K2622">
        <v>31</v>
      </c>
      <c r="L2622">
        <v>0.95</v>
      </c>
      <c r="M2622">
        <v>4.7</v>
      </c>
      <c r="N2622" t="s">
        <v>60</v>
      </c>
      <c r="O2622" t="s">
        <v>42</v>
      </c>
      <c r="P2622" t="s">
        <v>43</v>
      </c>
      <c r="Q2622">
        <v>371.34</v>
      </c>
      <c r="R2622">
        <v>92.84</v>
      </c>
      <c r="S2622">
        <v>278.5</v>
      </c>
      <c r="T2622">
        <v>10</v>
      </c>
      <c r="U2622">
        <v>288.5</v>
      </c>
      <c r="V2622">
        <v>37</v>
      </c>
      <c r="W2622">
        <v>0</v>
      </c>
      <c r="X2622" t="s">
        <v>44</v>
      </c>
      <c r="Y2622">
        <v>22.1</v>
      </c>
      <c r="Z2622">
        <v>61.55</v>
      </c>
      <c r="AA2622">
        <v>0</v>
      </c>
    </row>
    <row r="2623" spans="1:27" x14ac:dyDescent="0.25">
      <c r="A2623" t="s">
        <v>2702</v>
      </c>
      <c r="B2623" s="6">
        <v>45974</v>
      </c>
      <c r="C2623" t="s">
        <v>53</v>
      </c>
      <c r="D2623" t="s">
        <v>46</v>
      </c>
      <c r="E2623" t="s">
        <v>29</v>
      </c>
      <c r="F2623" t="s">
        <v>81</v>
      </c>
      <c r="G2623" t="s">
        <v>117</v>
      </c>
      <c r="H2623">
        <v>3</v>
      </c>
      <c r="I2623">
        <v>60.58</v>
      </c>
      <c r="J2623">
        <v>0</v>
      </c>
      <c r="K2623">
        <v>30</v>
      </c>
      <c r="L2623">
        <v>5.81</v>
      </c>
      <c r="M2623">
        <v>4</v>
      </c>
      <c r="N2623" t="s">
        <v>50</v>
      </c>
      <c r="O2623" t="s">
        <v>42</v>
      </c>
      <c r="P2623" t="s">
        <v>34</v>
      </c>
      <c r="Q2623">
        <v>181.74</v>
      </c>
      <c r="R2623">
        <v>0</v>
      </c>
      <c r="S2623">
        <v>181.74</v>
      </c>
      <c r="T2623">
        <v>20</v>
      </c>
      <c r="U2623">
        <v>201.74</v>
      </c>
      <c r="V2623">
        <v>43</v>
      </c>
      <c r="W2623">
        <v>0</v>
      </c>
      <c r="X2623" t="s">
        <v>44</v>
      </c>
      <c r="Y2623">
        <v>10.5</v>
      </c>
      <c r="Z2623">
        <v>19.079999999999998</v>
      </c>
      <c r="AA2623">
        <v>0</v>
      </c>
    </row>
    <row r="2624" spans="1:27" x14ac:dyDescent="0.25">
      <c r="A2624" t="s">
        <v>2703</v>
      </c>
      <c r="B2624" s="6">
        <v>45975</v>
      </c>
      <c r="C2624" t="s">
        <v>80</v>
      </c>
      <c r="D2624" t="s">
        <v>46</v>
      </c>
      <c r="E2624" t="s">
        <v>47</v>
      </c>
      <c r="F2624" t="s">
        <v>39</v>
      </c>
      <c r="G2624" t="s">
        <v>67</v>
      </c>
      <c r="H2624">
        <v>3</v>
      </c>
      <c r="I2624">
        <v>388.01</v>
      </c>
      <c r="J2624">
        <v>0</v>
      </c>
      <c r="K2624">
        <v>35</v>
      </c>
      <c r="L2624">
        <v>5.78</v>
      </c>
      <c r="M2624">
        <v>3.9</v>
      </c>
      <c r="N2624" t="s">
        <v>41</v>
      </c>
      <c r="O2624" t="s">
        <v>42</v>
      </c>
      <c r="P2624" t="s">
        <v>43</v>
      </c>
      <c r="Q2624">
        <v>1164.03</v>
      </c>
      <c r="R2624">
        <v>0</v>
      </c>
      <c r="S2624">
        <v>1164.03</v>
      </c>
      <c r="T2624">
        <v>0</v>
      </c>
      <c r="U2624">
        <v>1164.03</v>
      </c>
      <c r="V2624">
        <v>25</v>
      </c>
      <c r="W2624">
        <v>10</v>
      </c>
      <c r="X2624" t="s">
        <v>35</v>
      </c>
      <c r="Y2624">
        <v>27.1</v>
      </c>
      <c r="Z2624">
        <v>315.45</v>
      </c>
      <c r="AA2624">
        <v>1</v>
      </c>
    </row>
    <row r="2625" spans="1:27" x14ac:dyDescent="0.25">
      <c r="A2625" t="s">
        <v>2704</v>
      </c>
      <c r="B2625" s="6">
        <v>45975</v>
      </c>
      <c r="C2625" t="s">
        <v>80</v>
      </c>
      <c r="D2625" t="s">
        <v>46</v>
      </c>
      <c r="E2625" t="s">
        <v>29</v>
      </c>
      <c r="F2625" t="s">
        <v>76</v>
      </c>
      <c r="G2625" t="s">
        <v>55</v>
      </c>
      <c r="H2625">
        <v>1</v>
      </c>
      <c r="I2625">
        <v>77.17</v>
      </c>
      <c r="J2625">
        <v>25</v>
      </c>
      <c r="K2625">
        <v>32</v>
      </c>
      <c r="L2625">
        <v>1.42</v>
      </c>
      <c r="M2625">
        <v>3.9</v>
      </c>
      <c r="N2625" t="s">
        <v>60</v>
      </c>
      <c r="O2625" t="s">
        <v>42</v>
      </c>
      <c r="P2625" t="s">
        <v>34</v>
      </c>
      <c r="Q2625">
        <v>77.17</v>
      </c>
      <c r="R2625">
        <v>19.29</v>
      </c>
      <c r="S2625">
        <v>57.88</v>
      </c>
      <c r="T2625">
        <v>15</v>
      </c>
      <c r="U2625">
        <v>72.88</v>
      </c>
      <c r="V2625">
        <v>39</v>
      </c>
      <c r="W2625">
        <v>0</v>
      </c>
      <c r="X2625" t="s">
        <v>44</v>
      </c>
      <c r="Y2625">
        <v>27.9</v>
      </c>
      <c r="Z2625">
        <v>16.149999999999999</v>
      </c>
      <c r="AA2625">
        <v>0</v>
      </c>
    </row>
    <row r="2626" spans="1:27" x14ac:dyDescent="0.25">
      <c r="A2626" t="s">
        <v>2705</v>
      </c>
      <c r="B2626" s="6">
        <v>45975</v>
      </c>
      <c r="C2626" t="s">
        <v>27</v>
      </c>
      <c r="D2626" t="s">
        <v>28</v>
      </c>
      <c r="E2626" t="s">
        <v>47</v>
      </c>
      <c r="F2626" t="s">
        <v>59</v>
      </c>
      <c r="G2626" t="s">
        <v>119</v>
      </c>
      <c r="H2626">
        <v>1</v>
      </c>
      <c r="I2626">
        <v>389.61</v>
      </c>
      <c r="J2626">
        <v>10</v>
      </c>
      <c r="K2626">
        <v>45</v>
      </c>
      <c r="L2626">
        <v>1.22</v>
      </c>
      <c r="M2626">
        <v>3.6</v>
      </c>
      <c r="N2626" t="s">
        <v>50</v>
      </c>
      <c r="O2626" t="s">
        <v>42</v>
      </c>
      <c r="P2626" t="s">
        <v>64</v>
      </c>
      <c r="Q2626">
        <v>389.61</v>
      </c>
      <c r="R2626">
        <v>38.96</v>
      </c>
      <c r="S2626">
        <v>350.65</v>
      </c>
      <c r="T2626">
        <v>0</v>
      </c>
      <c r="U2626">
        <v>350.65</v>
      </c>
      <c r="V2626">
        <v>18</v>
      </c>
      <c r="W2626">
        <v>27</v>
      </c>
      <c r="X2626" t="s">
        <v>35</v>
      </c>
      <c r="Y2626">
        <v>26.2</v>
      </c>
      <c r="Z2626">
        <v>91.87</v>
      </c>
      <c r="AA2626">
        <v>1</v>
      </c>
    </row>
    <row r="2627" spans="1:27" x14ac:dyDescent="0.25">
      <c r="A2627" t="s">
        <v>2706</v>
      </c>
      <c r="B2627" s="6">
        <v>45975</v>
      </c>
      <c r="C2627" t="s">
        <v>84</v>
      </c>
      <c r="D2627" t="s">
        <v>54</v>
      </c>
      <c r="E2627" t="s">
        <v>47</v>
      </c>
      <c r="F2627" t="s">
        <v>86</v>
      </c>
      <c r="G2627" t="s">
        <v>67</v>
      </c>
      <c r="H2627">
        <v>7</v>
      </c>
      <c r="I2627">
        <v>499.91</v>
      </c>
      <c r="J2627">
        <v>10</v>
      </c>
      <c r="K2627">
        <v>33</v>
      </c>
      <c r="L2627">
        <v>2.74</v>
      </c>
      <c r="M2627">
        <v>4.5</v>
      </c>
      <c r="N2627" t="s">
        <v>41</v>
      </c>
      <c r="O2627" t="s">
        <v>42</v>
      </c>
      <c r="P2627" t="s">
        <v>43</v>
      </c>
      <c r="Q2627">
        <v>3499.37</v>
      </c>
      <c r="R2627">
        <v>349.94</v>
      </c>
      <c r="S2627">
        <v>3149.43</v>
      </c>
      <c r="T2627">
        <v>0</v>
      </c>
      <c r="U2627">
        <v>3149.43</v>
      </c>
      <c r="V2627">
        <v>28</v>
      </c>
      <c r="W2627">
        <v>5</v>
      </c>
      <c r="X2627" t="s">
        <v>44</v>
      </c>
      <c r="Y2627">
        <v>13.9</v>
      </c>
      <c r="Z2627">
        <v>437.77</v>
      </c>
      <c r="AA2627">
        <v>0</v>
      </c>
    </row>
    <row r="2628" spans="1:27" x14ac:dyDescent="0.25">
      <c r="A2628" t="s">
        <v>2707</v>
      </c>
      <c r="B2628" s="6">
        <v>45975</v>
      </c>
      <c r="C2628" t="s">
        <v>58</v>
      </c>
      <c r="D2628" t="s">
        <v>28</v>
      </c>
      <c r="E2628" t="s">
        <v>29</v>
      </c>
      <c r="F2628" t="s">
        <v>111</v>
      </c>
      <c r="G2628" t="s">
        <v>136</v>
      </c>
      <c r="H2628">
        <v>2</v>
      </c>
      <c r="I2628">
        <v>29.69</v>
      </c>
      <c r="J2628">
        <v>20</v>
      </c>
      <c r="K2628">
        <v>22</v>
      </c>
      <c r="L2628">
        <v>4.8</v>
      </c>
      <c r="M2628">
        <v>5</v>
      </c>
      <c r="N2628" t="s">
        <v>60</v>
      </c>
      <c r="O2628" t="s">
        <v>42</v>
      </c>
      <c r="P2628" t="s">
        <v>43</v>
      </c>
      <c r="Q2628">
        <v>59.38</v>
      </c>
      <c r="R2628">
        <v>11.88</v>
      </c>
      <c r="S2628">
        <v>47.5</v>
      </c>
      <c r="T2628">
        <v>20</v>
      </c>
      <c r="U2628">
        <v>67.5</v>
      </c>
      <c r="V2628">
        <v>35</v>
      </c>
      <c r="W2628">
        <v>0</v>
      </c>
      <c r="X2628" t="s">
        <v>44</v>
      </c>
      <c r="Y2628">
        <v>12.3</v>
      </c>
      <c r="Z2628">
        <v>5.84</v>
      </c>
      <c r="AA2628">
        <v>0</v>
      </c>
    </row>
    <row r="2629" spans="1:27" x14ac:dyDescent="0.25">
      <c r="A2629" t="s">
        <v>2708</v>
      </c>
      <c r="B2629" s="6">
        <v>45975</v>
      </c>
      <c r="C2629" t="s">
        <v>58</v>
      </c>
      <c r="D2629" t="s">
        <v>54</v>
      </c>
      <c r="E2629" t="s">
        <v>47</v>
      </c>
      <c r="F2629" t="s">
        <v>48</v>
      </c>
      <c r="G2629" t="s">
        <v>89</v>
      </c>
      <c r="H2629">
        <v>6</v>
      </c>
      <c r="I2629">
        <v>230.56</v>
      </c>
      <c r="J2629">
        <v>10</v>
      </c>
      <c r="K2629">
        <v>34</v>
      </c>
      <c r="L2629">
        <v>5.99</v>
      </c>
      <c r="M2629">
        <v>5</v>
      </c>
      <c r="N2629" t="s">
        <v>50</v>
      </c>
      <c r="O2629" t="s">
        <v>42</v>
      </c>
      <c r="P2629" t="s">
        <v>56</v>
      </c>
      <c r="Q2629">
        <v>1383.36</v>
      </c>
      <c r="R2629">
        <v>138.34</v>
      </c>
      <c r="S2629">
        <v>1245.02</v>
      </c>
      <c r="T2629">
        <v>0</v>
      </c>
      <c r="U2629">
        <v>1245.02</v>
      </c>
      <c r="V2629">
        <v>16</v>
      </c>
      <c r="W2629">
        <v>18</v>
      </c>
      <c r="X2629" t="s">
        <v>35</v>
      </c>
      <c r="Y2629">
        <v>19.8</v>
      </c>
      <c r="Z2629">
        <v>246.51</v>
      </c>
      <c r="AA2629">
        <v>1</v>
      </c>
    </row>
    <row r="2630" spans="1:27" x14ac:dyDescent="0.25">
      <c r="A2630" t="s">
        <v>2709</v>
      </c>
      <c r="B2630" s="6">
        <v>45975</v>
      </c>
      <c r="C2630" t="s">
        <v>27</v>
      </c>
      <c r="D2630" t="s">
        <v>54</v>
      </c>
      <c r="E2630" t="s">
        <v>47</v>
      </c>
      <c r="F2630" t="s">
        <v>59</v>
      </c>
      <c r="G2630" t="s">
        <v>49</v>
      </c>
      <c r="H2630">
        <v>1</v>
      </c>
      <c r="I2630">
        <v>260.42</v>
      </c>
      <c r="J2630">
        <v>15</v>
      </c>
      <c r="K2630">
        <v>24</v>
      </c>
      <c r="L2630">
        <v>5.56</v>
      </c>
      <c r="M2630">
        <v>3.3</v>
      </c>
      <c r="N2630" t="s">
        <v>32</v>
      </c>
      <c r="O2630" t="s">
        <v>42</v>
      </c>
      <c r="P2630" t="s">
        <v>34</v>
      </c>
      <c r="Q2630">
        <v>260.42</v>
      </c>
      <c r="R2630">
        <v>39.06</v>
      </c>
      <c r="S2630">
        <v>221.36</v>
      </c>
      <c r="T2630">
        <v>15</v>
      </c>
      <c r="U2630">
        <v>236.36</v>
      </c>
      <c r="V2630">
        <v>22</v>
      </c>
      <c r="W2630">
        <v>2</v>
      </c>
      <c r="X2630" t="s">
        <v>44</v>
      </c>
      <c r="Y2630">
        <v>29.5</v>
      </c>
      <c r="Z2630">
        <v>65.3</v>
      </c>
      <c r="AA2630">
        <v>0</v>
      </c>
    </row>
    <row r="2631" spans="1:27" x14ac:dyDescent="0.25">
      <c r="A2631" t="s">
        <v>2710</v>
      </c>
      <c r="B2631" s="6">
        <v>45975</v>
      </c>
      <c r="C2631" t="s">
        <v>53</v>
      </c>
      <c r="D2631" t="s">
        <v>66</v>
      </c>
      <c r="E2631" t="s">
        <v>29</v>
      </c>
      <c r="F2631" t="s">
        <v>30</v>
      </c>
      <c r="G2631" t="s">
        <v>49</v>
      </c>
      <c r="H2631">
        <v>4</v>
      </c>
      <c r="I2631">
        <v>82.61</v>
      </c>
      <c r="J2631">
        <v>20</v>
      </c>
      <c r="K2631">
        <v>26</v>
      </c>
      <c r="L2631">
        <v>7.53</v>
      </c>
      <c r="M2631">
        <v>3.9</v>
      </c>
      <c r="N2631" t="s">
        <v>50</v>
      </c>
      <c r="O2631" t="s">
        <v>42</v>
      </c>
      <c r="P2631" t="s">
        <v>64</v>
      </c>
      <c r="Q2631">
        <v>330.44</v>
      </c>
      <c r="R2631">
        <v>66.09</v>
      </c>
      <c r="S2631">
        <v>264.35000000000002</v>
      </c>
      <c r="T2631">
        <v>15</v>
      </c>
      <c r="U2631">
        <v>279.35000000000002</v>
      </c>
      <c r="V2631">
        <v>21</v>
      </c>
      <c r="W2631">
        <v>5</v>
      </c>
      <c r="X2631" t="s">
        <v>44</v>
      </c>
      <c r="Y2631">
        <v>20.3</v>
      </c>
      <c r="Z2631">
        <v>53.66</v>
      </c>
      <c r="AA2631">
        <v>0</v>
      </c>
    </row>
    <row r="2632" spans="1:27" x14ac:dyDescent="0.25">
      <c r="A2632" t="s">
        <v>2711</v>
      </c>
      <c r="B2632" s="6">
        <v>45975</v>
      </c>
      <c r="C2632" t="s">
        <v>75</v>
      </c>
      <c r="D2632" t="s">
        <v>66</v>
      </c>
      <c r="E2632" t="s">
        <v>47</v>
      </c>
      <c r="F2632" t="s">
        <v>76</v>
      </c>
      <c r="G2632" t="s">
        <v>67</v>
      </c>
      <c r="H2632">
        <v>7</v>
      </c>
      <c r="I2632">
        <v>291.38</v>
      </c>
      <c r="J2632">
        <v>10</v>
      </c>
      <c r="K2632">
        <v>24</v>
      </c>
      <c r="L2632">
        <v>6.91</v>
      </c>
      <c r="M2632">
        <v>4.5999999999999996</v>
      </c>
      <c r="N2632" t="s">
        <v>68</v>
      </c>
      <c r="O2632" t="s">
        <v>42</v>
      </c>
      <c r="P2632" t="s">
        <v>56</v>
      </c>
      <c r="Q2632">
        <v>2039.66</v>
      </c>
      <c r="R2632">
        <v>203.97</v>
      </c>
      <c r="S2632">
        <v>1835.69</v>
      </c>
      <c r="T2632">
        <v>0</v>
      </c>
      <c r="U2632">
        <v>1835.69</v>
      </c>
      <c r="V2632">
        <v>20</v>
      </c>
      <c r="W2632">
        <v>4</v>
      </c>
      <c r="X2632" t="s">
        <v>44</v>
      </c>
      <c r="Y2632">
        <v>29.1</v>
      </c>
      <c r="Z2632">
        <v>534.19000000000005</v>
      </c>
      <c r="AA2632">
        <v>0</v>
      </c>
    </row>
    <row r="2633" spans="1:27" x14ac:dyDescent="0.25">
      <c r="A2633" t="s">
        <v>2712</v>
      </c>
      <c r="B2633" s="6">
        <v>45975</v>
      </c>
      <c r="C2633" t="s">
        <v>27</v>
      </c>
      <c r="D2633" t="s">
        <v>54</v>
      </c>
      <c r="E2633" t="s">
        <v>47</v>
      </c>
      <c r="F2633" t="s">
        <v>59</v>
      </c>
      <c r="G2633" t="s">
        <v>89</v>
      </c>
      <c r="H2633">
        <v>2</v>
      </c>
      <c r="I2633">
        <v>276.75</v>
      </c>
      <c r="J2633">
        <v>5</v>
      </c>
      <c r="K2633">
        <v>22</v>
      </c>
      <c r="L2633">
        <v>3.14</v>
      </c>
      <c r="M2633">
        <v>2.9</v>
      </c>
      <c r="N2633" t="s">
        <v>60</v>
      </c>
      <c r="O2633" t="s">
        <v>42</v>
      </c>
      <c r="P2633" t="s">
        <v>43</v>
      </c>
      <c r="Q2633">
        <v>553.5</v>
      </c>
      <c r="R2633">
        <v>27.68</v>
      </c>
      <c r="S2633">
        <v>525.82000000000005</v>
      </c>
      <c r="T2633">
        <v>0</v>
      </c>
      <c r="U2633">
        <v>525.82000000000005</v>
      </c>
      <c r="V2633">
        <v>43</v>
      </c>
      <c r="W2633">
        <v>0</v>
      </c>
      <c r="X2633" t="s">
        <v>44</v>
      </c>
      <c r="Y2633">
        <v>14.9</v>
      </c>
      <c r="Z2633">
        <v>78.349999999999994</v>
      </c>
      <c r="AA2633">
        <v>0</v>
      </c>
    </row>
    <row r="2634" spans="1:27" x14ac:dyDescent="0.25">
      <c r="A2634" t="s">
        <v>2713</v>
      </c>
      <c r="B2634" s="6">
        <v>45975</v>
      </c>
      <c r="C2634" t="s">
        <v>58</v>
      </c>
      <c r="D2634" t="s">
        <v>46</v>
      </c>
      <c r="E2634" t="s">
        <v>29</v>
      </c>
      <c r="F2634" t="s">
        <v>76</v>
      </c>
      <c r="G2634" t="s">
        <v>78</v>
      </c>
      <c r="H2634">
        <v>2</v>
      </c>
      <c r="I2634">
        <v>455.66</v>
      </c>
      <c r="J2634">
        <v>15</v>
      </c>
      <c r="K2634">
        <v>50</v>
      </c>
      <c r="L2634">
        <v>2.74</v>
      </c>
      <c r="M2634">
        <v>4.5999999999999996</v>
      </c>
      <c r="N2634" t="s">
        <v>50</v>
      </c>
      <c r="O2634" t="s">
        <v>33</v>
      </c>
      <c r="P2634" t="s">
        <v>43</v>
      </c>
      <c r="Q2634">
        <v>911.32</v>
      </c>
      <c r="R2634">
        <v>136.69999999999999</v>
      </c>
      <c r="S2634">
        <v>0</v>
      </c>
      <c r="T2634">
        <v>0</v>
      </c>
      <c r="U2634">
        <v>0</v>
      </c>
      <c r="V2634">
        <v>35</v>
      </c>
      <c r="W2634">
        <v>15</v>
      </c>
      <c r="X2634" t="s">
        <v>35</v>
      </c>
      <c r="Y2634">
        <v>11.5</v>
      </c>
      <c r="Z2634">
        <v>0</v>
      </c>
      <c r="AA2634">
        <v>1</v>
      </c>
    </row>
    <row r="2635" spans="1:27" x14ac:dyDescent="0.25">
      <c r="A2635" t="s">
        <v>2714</v>
      </c>
      <c r="B2635" s="6">
        <v>45975</v>
      </c>
      <c r="C2635" t="s">
        <v>53</v>
      </c>
      <c r="D2635" t="s">
        <v>66</v>
      </c>
      <c r="E2635" t="s">
        <v>29</v>
      </c>
      <c r="F2635" t="s">
        <v>39</v>
      </c>
      <c r="G2635" t="s">
        <v>136</v>
      </c>
      <c r="H2635">
        <v>5</v>
      </c>
      <c r="I2635">
        <v>22.5</v>
      </c>
      <c r="J2635">
        <v>15</v>
      </c>
      <c r="K2635">
        <v>13</v>
      </c>
      <c r="L2635">
        <v>4.7699999999999996</v>
      </c>
      <c r="M2635">
        <v>3.3</v>
      </c>
      <c r="N2635" t="s">
        <v>41</v>
      </c>
      <c r="O2635" t="s">
        <v>42</v>
      </c>
      <c r="P2635" t="s">
        <v>51</v>
      </c>
      <c r="Q2635">
        <v>112.5</v>
      </c>
      <c r="R2635">
        <v>16.88</v>
      </c>
      <c r="S2635">
        <v>95.62</v>
      </c>
      <c r="T2635">
        <v>15</v>
      </c>
      <c r="U2635">
        <v>110.62</v>
      </c>
      <c r="V2635">
        <v>34</v>
      </c>
      <c r="W2635">
        <v>0</v>
      </c>
      <c r="X2635" t="s">
        <v>44</v>
      </c>
      <c r="Y2635">
        <v>22.5</v>
      </c>
      <c r="Z2635">
        <v>21.51</v>
      </c>
      <c r="AA2635">
        <v>0</v>
      </c>
    </row>
    <row r="2636" spans="1:27" x14ac:dyDescent="0.25">
      <c r="A2636" t="s">
        <v>2715</v>
      </c>
      <c r="B2636" s="6">
        <v>45976</v>
      </c>
      <c r="C2636" t="s">
        <v>84</v>
      </c>
      <c r="D2636" t="s">
        <v>66</v>
      </c>
      <c r="E2636" t="s">
        <v>47</v>
      </c>
      <c r="F2636" t="s">
        <v>39</v>
      </c>
      <c r="G2636" t="s">
        <v>136</v>
      </c>
      <c r="H2636">
        <v>5</v>
      </c>
      <c r="I2636">
        <v>247.14</v>
      </c>
      <c r="J2636">
        <v>5</v>
      </c>
      <c r="K2636">
        <v>32</v>
      </c>
      <c r="L2636">
        <v>2.25</v>
      </c>
      <c r="M2636">
        <v>3.4</v>
      </c>
      <c r="N2636" t="s">
        <v>41</v>
      </c>
      <c r="O2636" t="s">
        <v>42</v>
      </c>
      <c r="P2636" t="s">
        <v>43</v>
      </c>
      <c r="Q2636">
        <v>1235.7</v>
      </c>
      <c r="R2636">
        <v>61.78</v>
      </c>
      <c r="S2636">
        <v>1173.92</v>
      </c>
      <c r="T2636">
        <v>0</v>
      </c>
      <c r="U2636">
        <v>1173.92</v>
      </c>
      <c r="V2636">
        <v>33</v>
      </c>
      <c r="W2636">
        <v>0</v>
      </c>
      <c r="X2636" t="s">
        <v>44</v>
      </c>
      <c r="Y2636">
        <v>24.3</v>
      </c>
      <c r="Z2636">
        <v>285.26</v>
      </c>
      <c r="AA2636">
        <v>0</v>
      </c>
    </row>
    <row r="2637" spans="1:27" x14ac:dyDescent="0.25">
      <c r="A2637" t="s">
        <v>2716</v>
      </c>
      <c r="B2637" s="6">
        <v>45976</v>
      </c>
      <c r="C2637" t="s">
        <v>75</v>
      </c>
      <c r="D2637" t="s">
        <v>66</v>
      </c>
      <c r="E2637" t="s">
        <v>47</v>
      </c>
      <c r="F2637" t="s">
        <v>73</v>
      </c>
      <c r="G2637" t="s">
        <v>119</v>
      </c>
      <c r="H2637">
        <v>1</v>
      </c>
      <c r="I2637">
        <v>56.17</v>
      </c>
      <c r="J2637">
        <v>15</v>
      </c>
      <c r="K2637">
        <v>23</v>
      </c>
      <c r="L2637">
        <v>6.77</v>
      </c>
      <c r="M2637">
        <v>4.3</v>
      </c>
      <c r="N2637" t="s">
        <v>41</v>
      </c>
      <c r="O2637" t="s">
        <v>42</v>
      </c>
      <c r="P2637" t="s">
        <v>43</v>
      </c>
      <c r="Q2637">
        <v>56.17</v>
      </c>
      <c r="R2637">
        <v>8.43</v>
      </c>
      <c r="S2637">
        <v>47.74</v>
      </c>
      <c r="T2637">
        <v>15</v>
      </c>
      <c r="U2637">
        <v>62.74</v>
      </c>
      <c r="V2637">
        <v>32</v>
      </c>
      <c r="W2637">
        <v>0</v>
      </c>
      <c r="X2637" t="s">
        <v>44</v>
      </c>
      <c r="Y2637">
        <v>24.4</v>
      </c>
      <c r="Z2637">
        <v>11.65</v>
      </c>
      <c r="AA2637">
        <v>0</v>
      </c>
    </row>
    <row r="2638" spans="1:27" x14ac:dyDescent="0.25">
      <c r="A2638" t="s">
        <v>2717</v>
      </c>
      <c r="B2638" s="6">
        <v>45976</v>
      </c>
      <c r="C2638" t="s">
        <v>27</v>
      </c>
      <c r="D2638" t="s">
        <v>46</v>
      </c>
      <c r="E2638" t="s">
        <v>47</v>
      </c>
      <c r="F2638" t="s">
        <v>73</v>
      </c>
      <c r="G2638" t="s">
        <v>82</v>
      </c>
      <c r="H2638">
        <v>7</v>
      </c>
      <c r="I2638">
        <v>474.81</v>
      </c>
      <c r="J2638">
        <v>15</v>
      </c>
      <c r="K2638">
        <v>35</v>
      </c>
      <c r="L2638">
        <v>2.4</v>
      </c>
      <c r="M2638">
        <v>3.8</v>
      </c>
      <c r="N2638" t="s">
        <v>41</v>
      </c>
      <c r="O2638" t="s">
        <v>42</v>
      </c>
      <c r="P2638" t="s">
        <v>51</v>
      </c>
      <c r="Q2638">
        <v>3323.67</v>
      </c>
      <c r="R2638">
        <v>498.55</v>
      </c>
      <c r="S2638">
        <v>2825.12</v>
      </c>
      <c r="T2638">
        <v>0</v>
      </c>
      <c r="U2638">
        <v>2825.12</v>
      </c>
      <c r="V2638">
        <v>39</v>
      </c>
      <c r="W2638">
        <v>0</v>
      </c>
      <c r="X2638" t="s">
        <v>44</v>
      </c>
      <c r="Y2638">
        <v>27.7</v>
      </c>
      <c r="Z2638">
        <v>782.56</v>
      </c>
      <c r="AA2638">
        <v>0</v>
      </c>
    </row>
    <row r="2639" spans="1:27" x14ac:dyDescent="0.25">
      <c r="A2639" t="s">
        <v>2718</v>
      </c>
      <c r="B2639" s="6">
        <v>45976</v>
      </c>
      <c r="C2639" t="s">
        <v>75</v>
      </c>
      <c r="D2639" t="s">
        <v>66</v>
      </c>
      <c r="E2639" t="s">
        <v>47</v>
      </c>
      <c r="F2639" t="s">
        <v>93</v>
      </c>
      <c r="G2639" t="s">
        <v>89</v>
      </c>
      <c r="H2639">
        <v>2</v>
      </c>
      <c r="I2639">
        <v>25.07</v>
      </c>
      <c r="J2639">
        <v>10</v>
      </c>
      <c r="K2639">
        <v>19</v>
      </c>
      <c r="L2639">
        <v>1.73</v>
      </c>
      <c r="M2639">
        <v>3.3</v>
      </c>
      <c r="N2639" t="s">
        <v>50</v>
      </c>
      <c r="O2639" t="s">
        <v>42</v>
      </c>
      <c r="P2639" t="s">
        <v>43</v>
      </c>
      <c r="Q2639">
        <v>50.14</v>
      </c>
      <c r="R2639">
        <v>5.01</v>
      </c>
      <c r="S2639">
        <v>45.13</v>
      </c>
      <c r="T2639">
        <v>15</v>
      </c>
      <c r="U2639">
        <v>60.13</v>
      </c>
      <c r="V2639">
        <v>35</v>
      </c>
      <c r="W2639">
        <v>0</v>
      </c>
      <c r="X2639" t="s">
        <v>44</v>
      </c>
      <c r="Y2639">
        <v>18.899999999999999</v>
      </c>
      <c r="Z2639">
        <v>8.5299999999999994</v>
      </c>
      <c r="AA2639">
        <v>0</v>
      </c>
    </row>
    <row r="2640" spans="1:27" x14ac:dyDescent="0.25">
      <c r="A2640" t="s">
        <v>2719</v>
      </c>
      <c r="B2640" s="6">
        <v>45976</v>
      </c>
      <c r="C2640" t="s">
        <v>88</v>
      </c>
      <c r="D2640" t="s">
        <v>54</v>
      </c>
      <c r="E2640" t="s">
        <v>29</v>
      </c>
      <c r="F2640" t="s">
        <v>39</v>
      </c>
      <c r="G2640" t="s">
        <v>31</v>
      </c>
      <c r="H2640">
        <v>3</v>
      </c>
      <c r="I2640">
        <v>463.33</v>
      </c>
      <c r="J2640">
        <v>20</v>
      </c>
      <c r="K2640">
        <v>42</v>
      </c>
      <c r="L2640">
        <v>4.8899999999999997</v>
      </c>
      <c r="M2640">
        <v>3.5</v>
      </c>
      <c r="N2640" t="s">
        <v>41</v>
      </c>
      <c r="O2640" t="s">
        <v>42</v>
      </c>
      <c r="P2640" t="s">
        <v>56</v>
      </c>
      <c r="Q2640">
        <v>1389.99</v>
      </c>
      <c r="R2640">
        <v>278</v>
      </c>
      <c r="S2640">
        <v>1111.99</v>
      </c>
      <c r="T2640">
        <v>0</v>
      </c>
      <c r="U2640">
        <v>1111.99</v>
      </c>
      <c r="V2640">
        <v>33</v>
      </c>
      <c r="W2640">
        <v>9</v>
      </c>
      <c r="X2640" t="s">
        <v>35</v>
      </c>
      <c r="Y2640">
        <v>23.6</v>
      </c>
      <c r="Z2640">
        <v>262.43</v>
      </c>
      <c r="AA2640">
        <v>1</v>
      </c>
    </row>
    <row r="2641" spans="1:27" x14ac:dyDescent="0.25">
      <c r="A2641" t="s">
        <v>2720</v>
      </c>
      <c r="B2641" s="6">
        <v>45976</v>
      </c>
      <c r="C2641" t="s">
        <v>88</v>
      </c>
      <c r="D2641" t="s">
        <v>54</v>
      </c>
      <c r="E2641" t="s">
        <v>29</v>
      </c>
      <c r="F2641" t="s">
        <v>86</v>
      </c>
      <c r="G2641" t="s">
        <v>119</v>
      </c>
      <c r="H2641">
        <v>6</v>
      </c>
      <c r="I2641">
        <v>187.46</v>
      </c>
      <c r="J2641">
        <v>5</v>
      </c>
      <c r="K2641">
        <v>43</v>
      </c>
      <c r="L2641">
        <v>2.73</v>
      </c>
      <c r="M2641">
        <v>3.4</v>
      </c>
      <c r="N2641" t="s">
        <v>68</v>
      </c>
      <c r="O2641" t="s">
        <v>42</v>
      </c>
      <c r="P2641" t="s">
        <v>34</v>
      </c>
      <c r="Q2641">
        <v>1124.76</v>
      </c>
      <c r="R2641">
        <v>56.24</v>
      </c>
      <c r="S2641">
        <v>1068.52</v>
      </c>
      <c r="T2641">
        <v>0</v>
      </c>
      <c r="U2641">
        <v>1068.52</v>
      </c>
      <c r="V2641">
        <v>19</v>
      </c>
      <c r="W2641">
        <v>24</v>
      </c>
      <c r="X2641" t="s">
        <v>35</v>
      </c>
      <c r="Y2641">
        <v>18.899999999999999</v>
      </c>
      <c r="Z2641">
        <v>201.95</v>
      </c>
      <c r="AA2641">
        <v>1</v>
      </c>
    </row>
    <row r="2642" spans="1:27" x14ac:dyDescent="0.25">
      <c r="A2642" t="s">
        <v>2721</v>
      </c>
      <c r="B2642" s="6">
        <v>45976</v>
      </c>
      <c r="C2642" t="s">
        <v>37</v>
      </c>
      <c r="D2642" t="s">
        <v>46</v>
      </c>
      <c r="E2642" t="s">
        <v>29</v>
      </c>
      <c r="F2642" t="s">
        <v>81</v>
      </c>
      <c r="G2642" t="s">
        <v>89</v>
      </c>
      <c r="H2642">
        <v>6</v>
      </c>
      <c r="I2642">
        <v>220.93</v>
      </c>
      <c r="J2642">
        <v>15</v>
      </c>
      <c r="K2642">
        <v>28</v>
      </c>
      <c r="L2642">
        <v>4.1900000000000004</v>
      </c>
      <c r="M2642">
        <v>4.3</v>
      </c>
      <c r="N2642" t="s">
        <v>41</v>
      </c>
      <c r="O2642" t="s">
        <v>42</v>
      </c>
      <c r="P2642" t="s">
        <v>51</v>
      </c>
      <c r="Q2642">
        <v>1325.58</v>
      </c>
      <c r="R2642">
        <v>198.84</v>
      </c>
      <c r="S2642">
        <v>1126.74</v>
      </c>
      <c r="T2642">
        <v>0</v>
      </c>
      <c r="U2642">
        <v>1126.74</v>
      </c>
      <c r="V2642">
        <v>33</v>
      </c>
      <c r="W2642">
        <v>0</v>
      </c>
      <c r="X2642" t="s">
        <v>44</v>
      </c>
      <c r="Y2642">
        <v>11.2</v>
      </c>
      <c r="Z2642">
        <v>126.19</v>
      </c>
      <c r="AA2642">
        <v>0</v>
      </c>
    </row>
    <row r="2643" spans="1:27" x14ac:dyDescent="0.25">
      <c r="A2643" t="s">
        <v>2722</v>
      </c>
      <c r="B2643" s="6">
        <v>45976</v>
      </c>
      <c r="C2643" t="s">
        <v>37</v>
      </c>
      <c r="D2643" t="s">
        <v>66</v>
      </c>
      <c r="E2643" t="s">
        <v>29</v>
      </c>
      <c r="F2643" t="s">
        <v>111</v>
      </c>
      <c r="G2643" t="s">
        <v>144</v>
      </c>
      <c r="H2643">
        <v>5</v>
      </c>
      <c r="I2643">
        <v>228.78</v>
      </c>
      <c r="J2643">
        <v>25</v>
      </c>
      <c r="K2643">
        <v>28</v>
      </c>
      <c r="L2643">
        <v>1.55</v>
      </c>
      <c r="M2643">
        <v>4.5</v>
      </c>
      <c r="N2643" t="s">
        <v>60</v>
      </c>
      <c r="O2643" t="s">
        <v>42</v>
      </c>
      <c r="P2643" t="s">
        <v>43</v>
      </c>
      <c r="Q2643">
        <v>1143.9000000000001</v>
      </c>
      <c r="R2643">
        <v>285.98</v>
      </c>
      <c r="S2643">
        <v>857.92</v>
      </c>
      <c r="T2643">
        <v>0</v>
      </c>
      <c r="U2643">
        <v>857.92</v>
      </c>
      <c r="V2643">
        <v>18</v>
      </c>
      <c r="W2643">
        <v>10</v>
      </c>
      <c r="X2643" t="s">
        <v>35</v>
      </c>
      <c r="Y2643">
        <v>18.8</v>
      </c>
      <c r="Z2643">
        <v>161.29</v>
      </c>
      <c r="AA2643">
        <v>1</v>
      </c>
    </row>
    <row r="2644" spans="1:27" x14ac:dyDescent="0.25">
      <c r="A2644" t="s">
        <v>2723</v>
      </c>
      <c r="B2644" s="6">
        <v>45976</v>
      </c>
      <c r="C2644" t="s">
        <v>53</v>
      </c>
      <c r="D2644" t="s">
        <v>54</v>
      </c>
      <c r="E2644" t="s">
        <v>47</v>
      </c>
      <c r="F2644" t="s">
        <v>39</v>
      </c>
      <c r="G2644" t="s">
        <v>89</v>
      </c>
      <c r="H2644">
        <v>6</v>
      </c>
      <c r="I2644">
        <v>123.42</v>
      </c>
      <c r="J2644">
        <v>5</v>
      </c>
      <c r="K2644">
        <v>30</v>
      </c>
      <c r="L2644">
        <v>2.93</v>
      </c>
      <c r="M2644">
        <v>4.9000000000000004</v>
      </c>
      <c r="N2644" t="s">
        <v>68</v>
      </c>
      <c r="O2644" t="s">
        <v>42</v>
      </c>
      <c r="P2644" t="s">
        <v>56</v>
      </c>
      <c r="Q2644">
        <v>740.52</v>
      </c>
      <c r="R2644">
        <v>37.03</v>
      </c>
      <c r="S2644">
        <v>703.49</v>
      </c>
      <c r="T2644">
        <v>0</v>
      </c>
      <c r="U2644">
        <v>703.49</v>
      </c>
      <c r="V2644">
        <v>21</v>
      </c>
      <c r="W2644">
        <v>9</v>
      </c>
      <c r="X2644" t="s">
        <v>35</v>
      </c>
      <c r="Y2644">
        <v>14.6</v>
      </c>
      <c r="Z2644">
        <v>102.71</v>
      </c>
      <c r="AA2644">
        <v>1</v>
      </c>
    </row>
    <row r="2645" spans="1:27" x14ac:dyDescent="0.25">
      <c r="A2645" t="s">
        <v>2724</v>
      </c>
      <c r="B2645" s="6">
        <v>45976</v>
      </c>
      <c r="C2645" t="s">
        <v>37</v>
      </c>
      <c r="D2645" t="s">
        <v>38</v>
      </c>
      <c r="E2645" t="s">
        <v>47</v>
      </c>
      <c r="F2645" t="s">
        <v>111</v>
      </c>
      <c r="G2645" t="s">
        <v>89</v>
      </c>
      <c r="H2645">
        <v>7</v>
      </c>
      <c r="I2645">
        <v>259.25</v>
      </c>
      <c r="J2645">
        <v>10</v>
      </c>
      <c r="K2645">
        <v>17</v>
      </c>
      <c r="L2645">
        <v>5.77</v>
      </c>
      <c r="M2645">
        <v>3.9</v>
      </c>
      <c r="N2645" t="s">
        <v>41</v>
      </c>
      <c r="O2645" t="s">
        <v>42</v>
      </c>
      <c r="P2645" t="s">
        <v>51</v>
      </c>
      <c r="Q2645">
        <v>1814.75</v>
      </c>
      <c r="R2645">
        <v>181.48</v>
      </c>
      <c r="S2645">
        <v>1633.27</v>
      </c>
      <c r="T2645">
        <v>0</v>
      </c>
      <c r="U2645">
        <v>1633.27</v>
      </c>
      <c r="V2645">
        <v>36</v>
      </c>
      <c r="W2645">
        <v>0</v>
      </c>
      <c r="X2645" t="s">
        <v>44</v>
      </c>
      <c r="Y2645">
        <v>26.2</v>
      </c>
      <c r="Z2645">
        <v>427.92</v>
      </c>
      <c r="AA2645">
        <v>0</v>
      </c>
    </row>
    <row r="2646" spans="1:27" x14ac:dyDescent="0.25">
      <c r="A2646" t="s">
        <v>2725</v>
      </c>
      <c r="B2646" s="6">
        <v>45976</v>
      </c>
      <c r="C2646" t="s">
        <v>58</v>
      </c>
      <c r="D2646" t="s">
        <v>54</v>
      </c>
      <c r="E2646" t="s">
        <v>29</v>
      </c>
      <c r="F2646" t="s">
        <v>81</v>
      </c>
      <c r="G2646" t="s">
        <v>70</v>
      </c>
      <c r="H2646">
        <v>6</v>
      </c>
      <c r="I2646">
        <v>57.83</v>
      </c>
      <c r="J2646">
        <v>25</v>
      </c>
      <c r="K2646">
        <v>31</v>
      </c>
      <c r="L2646">
        <v>1.0900000000000001</v>
      </c>
      <c r="M2646">
        <v>4.5999999999999996</v>
      </c>
      <c r="N2646" t="s">
        <v>68</v>
      </c>
      <c r="O2646" t="s">
        <v>42</v>
      </c>
      <c r="P2646" t="s">
        <v>51</v>
      </c>
      <c r="Q2646">
        <v>346.98</v>
      </c>
      <c r="R2646">
        <v>86.74</v>
      </c>
      <c r="S2646">
        <v>260.24</v>
      </c>
      <c r="T2646">
        <v>20</v>
      </c>
      <c r="U2646">
        <v>280.24</v>
      </c>
      <c r="V2646">
        <v>36</v>
      </c>
      <c r="W2646">
        <v>0</v>
      </c>
      <c r="X2646" t="s">
        <v>44</v>
      </c>
      <c r="Y2646">
        <v>23.6</v>
      </c>
      <c r="Z2646">
        <v>61.42</v>
      </c>
      <c r="AA2646">
        <v>0</v>
      </c>
    </row>
    <row r="2647" spans="1:27" x14ac:dyDescent="0.25">
      <c r="A2647" t="s">
        <v>2726</v>
      </c>
      <c r="B2647" s="6">
        <v>45977</v>
      </c>
      <c r="C2647" t="s">
        <v>53</v>
      </c>
      <c r="D2647" t="s">
        <v>38</v>
      </c>
      <c r="E2647" t="s">
        <v>47</v>
      </c>
      <c r="F2647" t="s">
        <v>30</v>
      </c>
      <c r="G2647" t="s">
        <v>63</v>
      </c>
      <c r="H2647">
        <v>6</v>
      </c>
      <c r="I2647">
        <v>492.65</v>
      </c>
      <c r="J2647">
        <v>25</v>
      </c>
      <c r="K2647">
        <v>27</v>
      </c>
      <c r="L2647">
        <v>2.7</v>
      </c>
      <c r="M2647">
        <v>2.9</v>
      </c>
      <c r="N2647" t="s">
        <v>68</v>
      </c>
      <c r="O2647" t="s">
        <v>42</v>
      </c>
      <c r="P2647" t="s">
        <v>64</v>
      </c>
      <c r="Q2647">
        <v>2955.9</v>
      </c>
      <c r="R2647">
        <v>738.98</v>
      </c>
      <c r="S2647">
        <v>2216.92</v>
      </c>
      <c r="T2647">
        <v>0</v>
      </c>
      <c r="U2647">
        <v>2216.92</v>
      </c>
      <c r="V2647">
        <v>21</v>
      </c>
      <c r="W2647">
        <v>6</v>
      </c>
      <c r="X2647" t="s">
        <v>35</v>
      </c>
      <c r="Y2647">
        <v>22.4</v>
      </c>
      <c r="Z2647">
        <v>496.59</v>
      </c>
      <c r="AA2647">
        <v>1</v>
      </c>
    </row>
    <row r="2648" spans="1:27" x14ac:dyDescent="0.25">
      <c r="A2648" t="s">
        <v>2727</v>
      </c>
      <c r="B2648" s="6">
        <v>45977</v>
      </c>
      <c r="C2648" t="s">
        <v>80</v>
      </c>
      <c r="D2648" t="s">
        <v>28</v>
      </c>
      <c r="E2648" t="s">
        <v>47</v>
      </c>
      <c r="F2648" t="s">
        <v>111</v>
      </c>
      <c r="G2648" t="s">
        <v>49</v>
      </c>
      <c r="H2648">
        <v>4</v>
      </c>
      <c r="I2648">
        <v>446.74</v>
      </c>
      <c r="J2648">
        <v>15</v>
      </c>
      <c r="K2648">
        <v>32</v>
      </c>
      <c r="L2648">
        <v>1.54</v>
      </c>
      <c r="M2648">
        <v>3.7</v>
      </c>
      <c r="N2648" t="s">
        <v>68</v>
      </c>
      <c r="O2648" t="s">
        <v>33</v>
      </c>
      <c r="P2648" t="s">
        <v>51</v>
      </c>
      <c r="Q2648">
        <v>1786.96</v>
      </c>
      <c r="R2648">
        <v>268.04000000000002</v>
      </c>
      <c r="S2648">
        <v>0</v>
      </c>
      <c r="T2648">
        <v>0</v>
      </c>
      <c r="U2648">
        <v>0</v>
      </c>
      <c r="V2648">
        <v>38</v>
      </c>
      <c r="W2648">
        <v>0</v>
      </c>
      <c r="X2648" t="s">
        <v>44</v>
      </c>
      <c r="Y2648">
        <v>19.8</v>
      </c>
      <c r="Z2648">
        <v>0</v>
      </c>
      <c r="AA2648">
        <v>0</v>
      </c>
    </row>
    <row r="2649" spans="1:27" x14ac:dyDescent="0.25">
      <c r="A2649" t="s">
        <v>2728</v>
      </c>
      <c r="B2649" s="6">
        <v>45977</v>
      </c>
      <c r="C2649" t="s">
        <v>27</v>
      </c>
      <c r="D2649" t="s">
        <v>66</v>
      </c>
      <c r="E2649" t="s">
        <v>47</v>
      </c>
      <c r="F2649" t="s">
        <v>59</v>
      </c>
      <c r="G2649" t="s">
        <v>55</v>
      </c>
      <c r="H2649">
        <v>5</v>
      </c>
      <c r="I2649">
        <v>244.9</v>
      </c>
      <c r="J2649">
        <v>15</v>
      </c>
      <c r="K2649">
        <v>31</v>
      </c>
      <c r="L2649">
        <v>4.8099999999999996</v>
      </c>
      <c r="M2649">
        <v>5</v>
      </c>
      <c r="N2649" t="s">
        <v>41</v>
      </c>
      <c r="O2649" t="s">
        <v>33</v>
      </c>
      <c r="P2649" t="s">
        <v>51</v>
      </c>
      <c r="Q2649">
        <v>1224.5</v>
      </c>
      <c r="R2649">
        <v>183.68</v>
      </c>
      <c r="S2649">
        <v>0</v>
      </c>
      <c r="T2649">
        <v>0</v>
      </c>
      <c r="U2649">
        <v>0</v>
      </c>
      <c r="V2649">
        <v>19</v>
      </c>
      <c r="W2649">
        <v>12</v>
      </c>
      <c r="X2649" t="s">
        <v>35</v>
      </c>
      <c r="Y2649">
        <v>22.5</v>
      </c>
      <c r="Z2649">
        <v>0</v>
      </c>
      <c r="AA2649">
        <v>1</v>
      </c>
    </row>
    <row r="2650" spans="1:27" x14ac:dyDescent="0.25">
      <c r="A2650" t="s">
        <v>2729</v>
      </c>
      <c r="B2650" s="6">
        <v>45977</v>
      </c>
      <c r="C2650" t="s">
        <v>75</v>
      </c>
      <c r="D2650" t="s">
        <v>28</v>
      </c>
      <c r="E2650" t="s">
        <v>47</v>
      </c>
      <c r="F2650" t="s">
        <v>76</v>
      </c>
      <c r="G2650" t="s">
        <v>70</v>
      </c>
      <c r="H2650">
        <v>2</v>
      </c>
      <c r="I2650">
        <v>257.92</v>
      </c>
      <c r="J2650">
        <v>0</v>
      </c>
      <c r="K2650">
        <v>30</v>
      </c>
      <c r="L2650">
        <v>0.77</v>
      </c>
      <c r="M2650">
        <v>4.0999999999999996</v>
      </c>
      <c r="N2650" t="s">
        <v>41</v>
      </c>
      <c r="O2650" t="s">
        <v>42</v>
      </c>
      <c r="P2650" t="s">
        <v>34</v>
      </c>
      <c r="Q2650">
        <v>515.84</v>
      </c>
      <c r="R2650">
        <v>0</v>
      </c>
      <c r="S2650">
        <v>515.84</v>
      </c>
      <c r="T2650">
        <v>0</v>
      </c>
      <c r="U2650">
        <v>515.84</v>
      </c>
      <c r="V2650">
        <v>33</v>
      </c>
      <c r="W2650">
        <v>0</v>
      </c>
      <c r="X2650" t="s">
        <v>44</v>
      </c>
      <c r="Y2650">
        <v>24.7</v>
      </c>
      <c r="Z2650">
        <v>127.41</v>
      </c>
      <c r="AA2650">
        <v>0</v>
      </c>
    </row>
    <row r="2651" spans="1:27" x14ac:dyDescent="0.25">
      <c r="A2651" t="s">
        <v>2730</v>
      </c>
      <c r="B2651" s="6">
        <v>45977</v>
      </c>
      <c r="C2651" t="s">
        <v>88</v>
      </c>
      <c r="D2651" t="s">
        <v>54</v>
      </c>
      <c r="E2651" t="s">
        <v>47</v>
      </c>
      <c r="F2651" t="s">
        <v>81</v>
      </c>
      <c r="G2651" t="s">
        <v>119</v>
      </c>
      <c r="H2651">
        <v>2</v>
      </c>
      <c r="I2651">
        <v>392.41</v>
      </c>
      <c r="J2651">
        <v>15</v>
      </c>
      <c r="K2651">
        <v>20</v>
      </c>
      <c r="L2651">
        <v>4.6399999999999997</v>
      </c>
      <c r="M2651">
        <v>3.5</v>
      </c>
      <c r="N2651" t="s">
        <v>32</v>
      </c>
      <c r="O2651" t="s">
        <v>42</v>
      </c>
      <c r="P2651" t="s">
        <v>64</v>
      </c>
      <c r="Q2651">
        <v>784.82</v>
      </c>
      <c r="R2651">
        <v>117.72</v>
      </c>
      <c r="S2651">
        <v>667.1</v>
      </c>
      <c r="T2651">
        <v>0</v>
      </c>
      <c r="U2651">
        <v>667.1</v>
      </c>
      <c r="V2651">
        <v>28</v>
      </c>
      <c r="W2651">
        <v>0</v>
      </c>
      <c r="X2651" t="s">
        <v>44</v>
      </c>
      <c r="Y2651">
        <v>31.7</v>
      </c>
      <c r="Z2651">
        <v>211.47</v>
      </c>
      <c r="AA2651">
        <v>0</v>
      </c>
    </row>
    <row r="2652" spans="1:27" x14ac:dyDescent="0.25">
      <c r="A2652" t="s">
        <v>2731</v>
      </c>
      <c r="B2652" s="6">
        <v>45977</v>
      </c>
      <c r="C2652" t="s">
        <v>80</v>
      </c>
      <c r="D2652" t="s">
        <v>46</v>
      </c>
      <c r="E2652" t="s">
        <v>29</v>
      </c>
      <c r="F2652" t="s">
        <v>81</v>
      </c>
      <c r="G2652" t="s">
        <v>100</v>
      </c>
      <c r="H2652">
        <v>2</v>
      </c>
      <c r="I2652">
        <v>198.14</v>
      </c>
      <c r="J2652">
        <v>0</v>
      </c>
      <c r="K2652">
        <v>41</v>
      </c>
      <c r="L2652">
        <v>3.77</v>
      </c>
      <c r="M2652">
        <v>3.9</v>
      </c>
      <c r="N2652" t="s">
        <v>68</v>
      </c>
      <c r="O2652" t="s">
        <v>42</v>
      </c>
      <c r="P2652" t="s">
        <v>34</v>
      </c>
      <c r="Q2652">
        <v>396.28</v>
      </c>
      <c r="R2652">
        <v>0</v>
      </c>
      <c r="S2652">
        <v>396.28</v>
      </c>
      <c r="T2652">
        <v>0</v>
      </c>
      <c r="U2652">
        <v>396.28</v>
      </c>
      <c r="V2652">
        <v>23</v>
      </c>
      <c r="W2652">
        <v>18</v>
      </c>
      <c r="X2652" t="s">
        <v>35</v>
      </c>
      <c r="Y2652">
        <v>22.4</v>
      </c>
      <c r="Z2652">
        <v>88.77</v>
      </c>
      <c r="AA2652">
        <v>1</v>
      </c>
    </row>
    <row r="2653" spans="1:27" x14ac:dyDescent="0.25">
      <c r="A2653" t="s">
        <v>2732</v>
      </c>
      <c r="B2653" s="6">
        <v>45977</v>
      </c>
      <c r="C2653" t="s">
        <v>88</v>
      </c>
      <c r="D2653" t="s">
        <v>66</v>
      </c>
      <c r="E2653" t="s">
        <v>29</v>
      </c>
      <c r="F2653" t="s">
        <v>48</v>
      </c>
      <c r="G2653" t="s">
        <v>40</v>
      </c>
      <c r="H2653">
        <v>2</v>
      </c>
      <c r="I2653">
        <v>346.24</v>
      </c>
      <c r="J2653">
        <v>15</v>
      </c>
      <c r="K2653">
        <v>47</v>
      </c>
      <c r="L2653">
        <v>3.87</v>
      </c>
      <c r="M2653">
        <v>2.9</v>
      </c>
      <c r="N2653" t="s">
        <v>50</v>
      </c>
      <c r="O2653" t="s">
        <v>42</v>
      </c>
      <c r="P2653" t="s">
        <v>34</v>
      </c>
      <c r="Q2653">
        <v>692.48</v>
      </c>
      <c r="R2653">
        <v>103.87</v>
      </c>
      <c r="S2653">
        <v>588.61</v>
      </c>
      <c r="T2653">
        <v>0</v>
      </c>
      <c r="U2653">
        <v>588.61</v>
      </c>
      <c r="V2653">
        <v>17</v>
      </c>
      <c r="W2653">
        <v>30</v>
      </c>
      <c r="X2653" t="s">
        <v>35</v>
      </c>
      <c r="Y2653">
        <v>24.3</v>
      </c>
      <c r="Z2653">
        <v>143.03</v>
      </c>
      <c r="AA2653">
        <v>1</v>
      </c>
    </row>
    <row r="2654" spans="1:27" x14ac:dyDescent="0.25">
      <c r="A2654" t="s">
        <v>2733</v>
      </c>
      <c r="B2654" s="6">
        <v>45977</v>
      </c>
      <c r="C2654" t="s">
        <v>88</v>
      </c>
      <c r="D2654" t="s">
        <v>28</v>
      </c>
      <c r="E2654" t="s">
        <v>47</v>
      </c>
      <c r="F2654" t="s">
        <v>76</v>
      </c>
      <c r="G2654" t="s">
        <v>40</v>
      </c>
      <c r="H2654">
        <v>4</v>
      </c>
      <c r="I2654">
        <v>395.45</v>
      </c>
      <c r="J2654">
        <v>15</v>
      </c>
      <c r="K2654">
        <v>20</v>
      </c>
      <c r="L2654">
        <v>3.61</v>
      </c>
      <c r="M2654">
        <v>4.0999999999999996</v>
      </c>
      <c r="N2654" t="s">
        <v>68</v>
      </c>
      <c r="O2654" t="s">
        <v>42</v>
      </c>
      <c r="P2654" t="s">
        <v>64</v>
      </c>
      <c r="Q2654">
        <v>1581.8</v>
      </c>
      <c r="R2654">
        <v>237.27</v>
      </c>
      <c r="S2654">
        <v>1344.53</v>
      </c>
      <c r="T2654">
        <v>0</v>
      </c>
      <c r="U2654">
        <v>1344.53</v>
      </c>
      <c r="V2654">
        <v>33</v>
      </c>
      <c r="W2654">
        <v>0</v>
      </c>
      <c r="X2654" t="s">
        <v>44</v>
      </c>
      <c r="Y2654">
        <v>11.3</v>
      </c>
      <c r="Z2654">
        <v>151.93</v>
      </c>
      <c r="AA2654">
        <v>0</v>
      </c>
    </row>
    <row r="2655" spans="1:27" x14ac:dyDescent="0.25">
      <c r="A2655" t="s">
        <v>2734</v>
      </c>
      <c r="B2655" s="6">
        <v>45977</v>
      </c>
      <c r="C2655" t="s">
        <v>75</v>
      </c>
      <c r="D2655" t="s">
        <v>66</v>
      </c>
      <c r="E2655" t="s">
        <v>29</v>
      </c>
      <c r="F2655" t="s">
        <v>59</v>
      </c>
      <c r="G2655" t="s">
        <v>63</v>
      </c>
      <c r="H2655">
        <v>4</v>
      </c>
      <c r="I2655">
        <v>427.36</v>
      </c>
      <c r="J2655">
        <v>0</v>
      </c>
      <c r="K2655">
        <v>24</v>
      </c>
      <c r="L2655">
        <v>2.2599999999999998</v>
      </c>
      <c r="M2655">
        <v>4.4000000000000004</v>
      </c>
      <c r="N2655" t="s">
        <v>68</v>
      </c>
      <c r="O2655" t="s">
        <v>33</v>
      </c>
      <c r="P2655" t="s">
        <v>43</v>
      </c>
      <c r="Q2655">
        <v>1709.44</v>
      </c>
      <c r="R2655">
        <v>0</v>
      </c>
      <c r="S2655">
        <v>0</v>
      </c>
      <c r="T2655">
        <v>0</v>
      </c>
      <c r="U2655">
        <v>0</v>
      </c>
      <c r="V2655">
        <v>44</v>
      </c>
      <c r="W2655">
        <v>0</v>
      </c>
      <c r="X2655" t="s">
        <v>44</v>
      </c>
      <c r="Y2655">
        <v>20.5</v>
      </c>
      <c r="Z2655">
        <v>0</v>
      </c>
      <c r="AA2655">
        <v>0</v>
      </c>
    </row>
    <row r="2656" spans="1:27" x14ac:dyDescent="0.25">
      <c r="A2656" t="s">
        <v>2735</v>
      </c>
      <c r="B2656" s="6">
        <v>45977</v>
      </c>
      <c r="C2656" t="s">
        <v>53</v>
      </c>
      <c r="D2656" t="s">
        <v>54</v>
      </c>
      <c r="E2656" t="s">
        <v>47</v>
      </c>
      <c r="F2656" t="s">
        <v>111</v>
      </c>
      <c r="G2656" t="s">
        <v>89</v>
      </c>
      <c r="H2656">
        <v>1</v>
      </c>
      <c r="I2656">
        <v>58.3</v>
      </c>
      <c r="J2656">
        <v>0</v>
      </c>
      <c r="K2656">
        <v>37</v>
      </c>
      <c r="L2656">
        <v>7.13</v>
      </c>
      <c r="M2656">
        <v>3.5</v>
      </c>
      <c r="N2656" t="s">
        <v>60</v>
      </c>
      <c r="O2656" t="s">
        <v>33</v>
      </c>
      <c r="P2656" t="s">
        <v>34</v>
      </c>
      <c r="Q2656">
        <v>58.3</v>
      </c>
      <c r="R2656">
        <v>0</v>
      </c>
      <c r="S2656">
        <v>0</v>
      </c>
      <c r="T2656">
        <v>10</v>
      </c>
      <c r="U2656">
        <v>0</v>
      </c>
      <c r="V2656">
        <v>19</v>
      </c>
      <c r="W2656">
        <v>18</v>
      </c>
      <c r="X2656" t="s">
        <v>35</v>
      </c>
      <c r="Y2656">
        <v>27.2</v>
      </c>
      <c r="Z2656">
        <v>0</v>
      </c>
      <c r="AA2656">
        <v>1</v>
      </c>
    </row>
    <row r="2657" spans="1:27" x14ac:dyDescent="0.25">
      <c r="A2657" t="s">
        <v>2736</v>
      </c>
      <c r="B2657" s="6">
        <v>45977</v>
      </c>
      <c r="C2657" t="s">
        <v>88</v>
      </c>
      <c r="D2657" t="s">
        <v>38</v>
      </c>
      <c r="E2657" t="s">
        <v>29</v>
      </c>
      <c r="F2657" t="s">
        <v>59</v>
      </c>
      <c r="G2657" t="s">
        <v>82</v>
      </c>
      <c r="H2657">
        <v>3</v>
      </c>
      <c r="I2657">
        <v>57.99</v>
      </c>
      <c r="J2657">
        <v>25</v>
      </c>
      <c r="K2657">
        <v>24</v>
      </c>
      <c r="L2657">
        <v>0.88</v>
      </c>
      <c r="M2657">
        <v>5</v>
      </c>
      <c r="N2657" t="s">
        <v>41</v>
      </c>
      <c r="O2657" t="s">
        <v>42</v>
      </c>
      <c r="P2657" t="s">
        <v>34</v>
      </c>
      <c r="Q2657">
        <v>173.97</v>
      </c>
      <c r="R2657">
        <v>43.49</v>
      </c>
      <c r="S2657">
        <v>130.47999999999999</v>
      </c>
      <c r="T2657">
        <v>20</v>
      </c>
      <c r="U2657">
        <v>150.47999999999999</v>
      </c>
      <c r="V2657">
        <v>40</v>
      </c>
      <c r="W2657">
        <v>0</v>
      </c>
      <c r="X2657" t="s">
        <v>44</v>
      </c>
      <c r="Y2657">
        <v>10</v>
      </c>
      <c r="Z2657">
        <v>13.05</v>
      </c>
      <c r="AA2657">
        <v>0</v>
      </c>
    </row>
    <row r="2658" spans="1:27" x14ac:dyDescent="0.25">
      <c r="A2658" t="s">
        <v>2737</v>
      </c>
      <c r="B2658" s="6">
        <v>45978</v>
      </c>
      <c r="C2658" t="s">
        <v>88</v>
      </c>
      <c r="D2658" t="s">
        <v>46</v>
      </c>
      <c r="E2658" t="s">
        <v>29</v>
      </c>
      <c r="F2658" t="s">
        <v>73</v>
      </c>
      <c r="G2658" t="s">
        <v>144</v>
      </c>
      <c r="H2658">
        <v>5</v>
      </c>
      <c r="I2658">
        <v>398.79</v>
      </c>
      <c r="J2658">
        <v>10</v>
      </c>
      <c r="K2658">
        <v>28</v>
      </c>
      <c r="L2658">
        <v>2.4</v>
      </c>
      <c r="M2658">
        <v>4.5</v>
      </c>
      <c r="N2658" t="s">
        <v>68</v>
      </c>
      <c r="O2658" t="s">
        <v>42</v>
      </c>
      <c r="P2658" t="s">
        <v>34</v>
      </c>
      <c r="Q2658">
        <v>1993.95</v>
      </c>
      <c r="R2658">
        <v>199.4</v>
      </c>
      <c r="S2658">
        <v>1794.55</v>
      </c>
      <c r="T2658">
        <v>0</v>
      </c>
      <c r="U2658">
        <v>1794.55</v>
      </c>
      <c r="V2658">
        <v>24</v>
      </c>
      <c r="W2658">
        <v>4</v>
      </c>
      <c r="X2658" t="s">
        <v>44</v>
      </c>
      <c r="Y2658">
        <v>8.6999999999999993</v>
      </c>
      <c r="Z2658">
        <v>156.13</v>
      </c>
      <c r="AA2658">
        <v>0</v>
      </c>
    </row>
    <row r="2659" spans="1:27" x14ac:dyDescent="0.25">
      <c r="A2659" t="s">
        <v>2738</v>
      </c>
      <c r="B2659" s="6">
        <v>45978</v>
      </c>
      <c r="C2659" t="s">
        <v>80</v>
      </c>
      <c r="D2659" t="s">
        <v>66</v>
      </c>
      <c r="E2659" t="s">
        <v>29</v>
      </c>
      <c r="F2659" t="s">
        <v>59</v>
      </c>
      <c r="G2659" t="s">
        <v>100</v>
      </c>
      <c r="H2659">
        <v>2</v>
      </c>
      <c r="I2659">
        <v>355.64</v>
      </c>
      <c r="J2659">
        <v>15</v>
      </c>
      <c r="K2659">
        <v>32</v>
      </c>
      <c r="L2659">
        <v>7.38</v>
      </c>
      <c r="M2659">
        <v>3.9</v>
      </c>
      <c r="N2659" t="s">
        <v>60</v>
      </c>
      <c r="O2659" t="s">
        <v>33</v>
      </c>
      <c r="P2659" t="s">
        <v>56</v>
      </c>
      <c r="Q2659">
        <v>711.28</v>
      </c>
      <c r="R2659">
        <v>106.69</v>
      </c>
      <c r="S2659">
        <v>0</v>
      </c>
      <c r="T2659">
        <v>0</v>
      </c>
      <c r="U2659">
        <v>0</v>
      </c>
      <c r="V2659">
        <v>28</v>
      </c>
      <c r="W2659">
        <v>4</v>
      </c>
      <c r="X2659" t="s">
        <v>44</v>
      </c>
      <c r="Y2659">
        <v>27.9</v>
      </c>
      <c r="Z2659">
        <v>0</v>
      </c>
      <c r="AA2659">
        <v>0</v>
      </c>
    </row>
    <row r="2660" spans="1:27" x14ac:dyDescent="0.25">
      <c r="A2660" t="s">
        <v>2739</v>
      </c>
      <c r="B2660" s="6">
        <v>45978</v>
      </c>
      <c r="C2660" t="s">
        <v>75</v>
      </c>
      <c r="D2660" t="s">
        <v>66</v>
      </c>
      <c r="E2660" t="s">
        <v>47</v>
      </c>
      <c r="F2660" t="s">
        <v>81</v>
      </c>
      <c r="G2660" t="s">
        <v>70</v>
      </c>
      <c r="H2660">
        <v>3</v>
      </c>
      <c r="I2660">
        <v>329.81</v>
      </c>
      <c r="J2660">
        <v>5</v>
      </c>
      <c r="K2660">
        <v>50</v>
      </c>
      <c r="L2660">
        <v>3.11</v>
      </c>
      <c r="M2660">
        <v>5</v>
      </c>
      <c r="N2660" t="s">
        <v>41</v>
      </c>
      <c r="O2660" t="s">
        <v>42</v>
      </c>
      <c r="P2660" t="s">
        <v>34</v>
      </c>
      <c r="Q2660">
        <v>989.43</v>
      </c>
      <c r="R2660">
        <v>49.47</v>
      </c>
      <c r="S2660">
        <v>939.96</v>
      </c>
      <c r="T2660">
        <v>0</v>
      </c>
      <c r="U2660">
        <v>939.96</v>
      </c>
      <c r="V2660">
        <v>16</v>
      </c>
      <c r="W2660">
        <v>34</v>
      </c>
      <c r="X2660" t="s">
        <v>35</v>
      </c>
      <c r="Y2660">
        <v>8.1999999999999993</v>
      </c>
      <c r="Z2660">
        <v>77.08</v>
      </c>
      <c r="AA2660">
        <v>1</v>
      </c>
    </row>
    <row r="2661" spans="1:27" x14ac:dyDescent="0.25">
      <c r="A2661" t="s">
        <v>2740</v>
      </c>
      <c r="B2661" s="6">
        <v>45978</v>
      </c>
      <c r="C2661" t="s">
        <v>75</v>
      </c>
      <c r="D2661" t="s">
        <v>46</v>
      </c>
      <c r="E2661" t="s">
        <v>29</v>
      </c>
      <c r="F2661" t="s">
        <v>73</v>
      </c>
      <c r="G2661" t="s">
        <v>98</v>
      </c>
      <c r="H2661">
        <v>3</v>
      </c>
      <c r="I2661">
        <v>20.27</v>
      </c>
      <c r="J2661">
        <v>25</v>
      </c>
      <c r="K2661">
        <v>36</v>
      </c>
      <c r="L2661">
        <v>1.1499999999999999</v>
      </c>
      <c r="M2661">
        <v>4</v>
      </c>
      <c r="N2661" t="s">
        <v>41</v>
      </c>
      <c r="O2661" t="s">
        <v>42</v>
      </c>
      <c r="P2661" t="s">
        <v>56</v>
      </c>
      <c r="Q2661">
        <v>60.81</v>
      </c>
      <c r="R2661">
        <v>15.2</v>
      </c>
      <c r="S2661">
        <v>45.61</v>
      </c>
      <c r="T2661">
        <v>15</v>
      </c>
      <c r="U2661">
        <v>60.61</v>
      </c>
      <c r="V2661">
        <v>43</v>
      </c>
      <c r="W2661">
        <v>0</v>
      </c>
      <c r="X2661" t="s">
        <v>44</v>
      </c>
      <c r="Y2661">
        <v>10.5</v>
      </c>
      <c r="Z2661">
        <v>4.79</v>
      </c>
      <c r="AA2661">
        <v>0</v>
      </c>
    </row>
    <row r="2662" spans="1:27" x14ac:dyDescent="0.25">
      <c r="A2662" t="s">
        <v>2741</v>
      </c>
      <c r="B2662" s="6">
        <v>45978</v>
      </c>
      <c r="C2662" t="s">
        <v>84</v>
      </c>
      <c r="D2662" t="s">
        <v>38</v>
      </c>
      <c r="E2662" t="s">
        <v>47</v>
      </c>
      <c r="F2662" t="s">
        <v>111</v>
      </c>
      <c r="G2662" t="s">
        <v>70</v>
      </c>
      <c r="H2662">
        <v>7</v>
      </c>
      <c r="I2662">
        <v>480.32</v>
      </c>
      <c r="J2662">
        <v>0</v>
      </c>
      <c r="K2662">
        <v>25</v>
      </c>
      <c r="L2662">
        <v>2.23</v>
      </c>
      <c r="M2662">
        <v>3.4</v>
      </c>
      <c r="N2662" t="s">
        <v>50</v>
      </c>
      <c r="O2662" t="s">
        <v>33</v>
      </c>
      <c r="P2662" t="s">
        <v>64</v>
      </c>
      <c r="Q2662">
        <v>3362.24</v>
      </c>
      <c r="R2662">
        <v>0</v>
      </c>
      <c r="S2662">
        <v>0</v>
      </c>
      <c r="T2662">
        <v>0</v>
      </c>
      <c r="U2662">
        <v>0</v>
      </c>
      <c r="V2662">
        <v>38</v>
      </c>
      <c r="W2662">
        <v>0</v>
      </c>
      <c r="X2662" t="s">
        <v>44</v>
      </c>
      <c r="Y2662">
        <v>29.5</v>
      </c>
      <c r="Z2662">
        <v>0</v>
      </c>
      <c r="AA2662">
        <v>0</v>
      </c>
    </row>
    <row r="2663" spans="1:27" x14ac:dyDescent="0.25">
      <c r="A2663" t="s">
        <v>2742</v>
      </c>
      <c r="B2663" s="6">
        <v>45978</v>
      </c>
      <c r="C2663" t="s">
        <v>88</v>
      </c>
      <c r="D2663" t="s">
        <v>46</v>
      </c>
      <c r="E2663" t="s">
        <v>29</v>
      </c>
      <c r="F2663" t="s">
        <v>76</v>
      </c>
      <c r="G2663" t="s">
        <v>49</v>
      </c>
      <c r="H2663">
        <v>6</v>
      </c>
      <c r="I2663">
        <v>185.59</v>
      </c>
      <c r="J2663">
        <v>20</v>
      </c>
      <c r="K2663">
        <v>12</v>
      </c>
      <c r="L2663">
        <v>4.82</v>
      </c>
      <c r="M2663">
        <v>2.7</v>
      </c>
      <c r="N2663" t="s">
        <v>50</v>
      </c>
      <c r="O2663" t="s">
        <v>33</v>
      </c>
      <c r="P2663" t="s">
        <v>56</v>
      </c>
      <c r="Q2663">
        <v>1113.54</v>
      </c>
      <c r="R2663">
        <v>222.71</v>
      </c>
      <c r="S2663">
        <v>0</v>
      </c>
      <c r="T2663">
        <v>0</v>
      </c>
      <c r="U2663">
        <v>0</v>
      </c>
      <c r="V2663">
        <v>19</v>
      </c>
      <c r="W2663">
        <v>0</v>
      </c>
      <c r="X2663" t="s">
        <v>44</v>
      </c>
      <c r="Y2663">
        <v>21.7</v>
      </c>
      <c r="Z2663">
        <v>0</v>
      </c>
      <c r="AA2663">
        <v>0</v>
      </c>
    </row>
    <row r="2664" spans="1:27" x14ac:dyDescent="0.25">
      <c r="A2664" t="s">
        <v>2743</v>
      </c>
      <c r="B2664" s="6">
        <v>45979</v>
      </c>
      <c r="C2664" t="s">
        <v>58</v>
      </c>
      <c r="D2664" t="s">
        <v>38</v>
      </c>
      <c r="E2664" t="s">
        <v>47</v>
      </c>
      <c r="F2664" t="s">
        <v>81</v>
      </c>
      <c r="G2664" t="s">
        <v>119</v>
      </c>
      <c r="H2664">
        <v>4</v>
      </c>
      <c r="I2664">
        <v>230.14</v>
      </c>
      <c r="J2664">
        <v>10</v>
      </c>
      <c r="K2664">
        <v>29</v>
      </c>
      <c r="L2664">
        <v>5.51</v>
      </c>
      <c r="M2664">
        <v>4.7</v>
      </c>
      <c r="N2664" t="s">
        <v>68</v>
      </c>
      <c r="O2664" t="s">
        <v>33</v>
      </c>
      <c r="P2664" t="s">
        <v>34</v>
      </c>
      <c r="Q2664">
        <v>920.56</v>
      </c>
      <c r="R2664">
        <v>92.06</v>
      </c>
      <c r="S2664">
        <v>0</v>
      </c>
      <c r="T2664">
        <v>0</v>
      </c>
      <c r="U2664">
        <v>0</v>
      </c>
      <c r="V2664">
        <v>31</v>
      </c>
      <c r="W2664">
        <v>0</v>
      </c>
      <c r="X2664" t="s">
        <v>44</v>
      </c>
      <c r="Y2664">
        <v>22.3</v>
      </c>
      <c r="Z2664">
        <v>0</v>
      </c>
      <c r="AA2664">
        <v>0</v>
      </c>
    </row>
    <row r="2665" spans="1:27" x14ac:dyDescent="0.25">
      <c r="A2665" t="s">
        <v>2744</v>
      </c>
      <c r="B2665" s="6">
        <v>45979</v>
      </c>
      <c r="C2665" t="s">
        <v>58</v>
      </c>
      <c r="D2665" t="s">
        <v>46</v>
      </c>
      <c r="E2665" t="s">
        <v>29</v>
      </c>
      <c r="F2665" t="s">
        <v>73</v>
      </c>
      <c r="G2665" t="s">
        <v>98</v>
      </c>
      <c r="H2665">
        <v>6</v>
      </c>
      <c r="I2665">
        <v>385.18</v>
      </c>
      <c r="J2665">
        <v>25</v>
      </c>
      <c r="K2665">
        <v>29</v>
      </c>
      <c r="L2665">
        <v>5.14</v>
      </c>
      <c r="M2665">
        <v>4.5999999999999996</v>
      </c>
      <c r="N2665" t="s">
        <v>60</v>
      </c>
      <c r="O2665" t="s">
        <v>42</v>
      </c>
      <c r="P2665" t="s">
        <v>43</v>
      </c>
      <c r="Q2665">
        <v>2311.08</v>
      </c>
      <c r="R2665">
        <v>577.77</v>
      </c>
      <c r="S2665">
        <v>1733.31</v>
      </c>
      <c r="T2665">
        <v>0</v>
      </c>
      <c r="U2665">
        <v>1733.31</v>
      </c>
      <c r="V2665">
        <v>41</v>
      </c>
      <c r="W2665">
        <v>0</v>
      </c>
      <c r="X2665" t="s">
        <v>44</v>
      </c>
      <c r="Y2665">
        <v>25.8</v>
      </c>
      <c r="Z2665">
        <v>447.19</v>
      </c>
      <c r="AA2665">
        <v>0</v>
      </c>
    </row>
    <row r="2666" spans="1:27" x14ac:dyDescent="0.25">
      <c r="A2666" t="s">
        <v>2745</v>
      </c>
      <c r="B2666" s="6">
        <v>45979</v>
      </c>
      <c r="C2666" t="s">
        <v>84</v>
      </c>
      <c r="D2666" t="s">
        <v>46</v>
      </c>
      <c r="E2666" t="s">
        <v>47</v>
      </c>
      <c r="F2666" t="s">
        <v>76</v>
      </c>
      <c r="G2666" t="s">
        <v>100</v>
      </c>
      <c r="H2666">
        <v>6</v>
      </c>
      <c r="I2666">
        <v>299.83999999999997</v>
      </c>
      <c r="J2666">
        <v>15</v>
      </c>
      <c r="K2666">
        <v>33</v>
      </c>
      <c r="L2666">
        <v>7.39</v>
      </c>
      <c r="M2666">
        <v>4.5999999999999996</v>
      </c>
      <c r="N2666" t="s">
        <v>60</v>
      </c>
      <c r="O2666" t="s">
        <v>42</v>
      </c>
      <c r="P2666" t="s">
        <v>64</v>
      </c>
      <c r="Q2666">
        <v>1799.04</v>
      </c>
      <c r="R2666">
        <v>269.86</v>
      </c>
      <c r="S2666">
        <v>1529.18</v>
      </c>
      <c r="T2666">
        <v>0</v>
      </c>
      <c r="U2666">
        <v>1529.18</v>
      </c>
      <c r="V2666">
        <v>42</v>
      </c>
      <c r="W2666">
        <v>0</v>
      </c>
      <c r="X2666" t="s">
        <v>44</v>
      </c>
      <c r="Y2666">
        <v>28.7</v>
      </c>
      <c r="Z2666">
        <v>438.87</v>
      </c>
      <c r="AA2666">
        <v>0</v>
      </c>
    </row>
    <row r="2667" spans="1:27" x14ac:dyDescent="0.25">
      <c r="A2667" t="s">
        <v>2746</v>
      </c>
      <c r="B2667" s="6">
        <v>45980</v>
      </c>
      <c r="C2667" t="s">
        <v>27</v>
      </c>
      <c r="D2667" t="s">
        <v>54</v>
      </c>
      <c r="E2667" t="s">
        <v>47</v>
      </c>
      <c r="F2667" t="s">
        <v>93</v>
      </c>
      <c r="G2667" t="s">
        <v>40</v>
      </c>
      <c r="H2667">
        <v>4</v>
      </c>
      <c r="I2667">
        <v>394.22</v>
      </c>
      <c r="J2667">
        <v>5</v>
      </c>
      <c r="K2667">
        <v>13</v>
      </c>
      <c r="L2667">
        <v>6.09</v>
      </c>
      <c r="M2667">
        <v>3.2</v>
      </c>
      <c r="N2667" t="s">
        <v>32</v>
      </c>
      <c r="O2667" t="s">
        <v>42</v>
      </c>
      <c r="P2667" t="s">
        <v>34</v>
      </c>
      <c r="Q2667">
        <v>1576.88</v>
      </c>
      <c r="R2667">
        <v>78.84</v>
      </c>
      <c r="S2667">
        <v>1498.04</v>
      </c>
      <c r="T2667">
        <v>0</v>
      </c>
      <c r="U2667">
        <v>1498.04</v>
      </c>
      <c r="V2667">
        <v>44</v>
      </c>
      <c r="W2667">
        <v>0</v>
      </c>
      <c r="X2667" t="s">
        <v>44</v>
      </c>
      <c r="Y2667">
        <v>10</v>
      </c>
      <c r="Z2667">
        <v>149.80000000000001</v>
      </c>
      <c r="AA2667">
        <v>0</v>
      </c>
    </row>
    <row r="2668" spans="1:27" x14ac:dyDescent="0.25">
      <c r="A2668" t="s">
        <v>2747</v>
      </c>
      <c r="B2668" s="6">
        <v>45980</v>
      </c>
      <c r="C2668" t="s">
        <v>84</v>
      </c>
      <c r="D2668" t="s">
        <v>38</v>
      </c>
      <c r="E2668" t="s">
        <v>47</v>
      </c>
      <c r="F2668" t="s">
        <v>59</v>
      </c>
      <c r="G2668" t="s">
        <v>144</v>
      </c>
      <c r="H2668">
        <v>7</v>
      </c>
      <c r="I2668">
        <v>425.06</v>
      </c>
      <c r="J2668">
        <v>5</v>
      </c>
      <c r="K2668">
        <v>20</v>
      </c>
      <c r="L2668">
        <v>0.94</v>
      </c>
      <c r="M2668">
        <v>3.8</v>
      </c>
      <c r="N2668" t="s">
        <v>32</v>
      </c>
      <c r="O2668" t="s">
        <v>33</v>
      </c>
      <c r="P2668" t="s">
        <v>34</v>
      </c>
      <c r="Q2668">
        <v>2975.42</v>
      </c>
      <c r="R2668">
        <v>148.77000000000001</v>
      </c>
      <c r="S2668">
        <v>0</v>
      </c>
      <c r="T2668">
        <v>0</v>
      </c>
      <c r="U2668">
        <v>0</v>
      </c>
      <c r="V2668">
        <v>17</v>
      </c>
      <c r="W2668">
        <v>3</v>
      </c>
      <c r="X2668" t="s">
        <v>44</v>
      </c>
      <c r="Y2668">
        <v>9.6999999999999993</v>
      </c>
      <c r="Z2668">
        <v>0</v>
      </c>
      <c r="AA2668">
        <v>0</v>
      </c>
    </row>
    <row r="2669" spans="1:27" x14ac:dyDescent="0.25">
      <c r="A2669" t="s">
        <v>2748</v>
      </c>
      <c r="B2669" s="6">
        <v>45980</v>
      </c>
      <c r="C2669" t="s">
        <v>75</v>
      </c>
      <c r="D2669" t="s">
        <v>46</v>
      </c>
      <c r="E2669" t="s">
        <v>47</v>
      </c>
      <c r="F2669" t="s">
        <v>86</v>
      </c>
      <c r="G2669" t="s">
        <v>70</v>
      </c>
      <c r="H2669">
        <v>7</v>
      </c>
      <c r="I2669">
        <v>271.37</v>
      </c>
      <c r="J2669">
        <v>25</v>
      </c>
      <c r="K2669">
        <v>20</v>
      </c>
      <c r="L2669">
        <v>7.19</v>
      </c>
      <c r="M2669">
        <v>4.2</v>
      </c>
      <c r="N2669" t="s">
        <v>32</v>
      </c>
      <c r="O2669" t="s">
        <v>42</v>
      </c>
      <c r="P2669" t="s">
        <v>56</v>
      </c>
      <c r="Q2669">
        <v>1899.59</v>
      </c>
      <c r="R2669">
        <v>474.9</v>
      </c>
      <c r="S2669">
        <v>1424.69</v>
      </c>
      <c r="T2669">
        <v>0</v>
      </c>
      <c r="U2669">
        <v>1424.69</v>
      </c>
      <c r="V2669">
        <v>43</v>
      </c>
      <c r="W2669">
        <v>0</v>
      </c>
      <c r="X2669" t="s">
        <v>44</v>
      </c>
      <c r="Y2669">
        <v>12.8</v>
      </c>
      <c r="Z2669">
        <v>182.36</v>
      </c>
      <c r="AA2669">
        <v>0</v>
      </c>
    </row>
    <row r="2670" spans="1:27" x14ac:dyDescent="0.25">
      <c r="A2670" t="s">
        <v>2749</v>
      </c>
      <c r="B2670" s="6">
        <v>45980</v>
      </c>
      <c r="C2670" t="s">
        <v>75</v>
      </c>
      <c r="D2670" t="s">
        <v>38</v>
      </c>
      <c r="E2670" t="s">
        <v>47</v>
      </c>
      <c r="F2670" t="s">
        <v>81</v>
      </c>
      <c r="G2670" t="s">
        <v>144</v>
      </c>
      <c r="H2670">
        <v>5</v>
      </c>
      <c r="I2670">
        <v>381.11</v>
      </c>
      <c r="J2670">
        <v>20</v>
      </c>
      <c r="K2670">
        <v>33</v>
      </c>
      <c r="L2670">
        <v>7.79</v>
      </c>
      <c r="M2670">
        <v>5</v>
      </c>
      <c r="N2670" t="s">
        <v>68</v>
      </c>
      <c r="O2670" t="s">
        <v>33</v>
      </c>
      <c r="P2670" t="s">
        <v>51</v>
      </c>
      <c r="Q2670">
        <v>1905.55</v>
      </c>
      <c r="R2670">
        <v>381.11</v>
      </c>
      <c r="S2670">
        <v>0</v>
      </c>
      <c r="T2670">
        <v>0</v>
      </c>
      <c r="U2670">
        <v>0</v>
      </c>
      <c r="V2670">
        <v>21</v>
      </c>
      <c r="W2670">
        <v>12</v>
      </c>
      <c r="X2670" t="s">
        <v>35</v>
      </c>
      <c r="Y2670">
        <v>32</v>
      </c>
      <c r="Z2670">
        <v>0</v>
      </c>
      <c r="AA2670">
        <v>1</v>
      </c>
    </row>
    <row r="2671" spans="1:27" x14ac:dyDescent="0.25">
      <c r="A2671" t="s">
        <v>2750</v>
      </c>
      <c r="B2671" s="6">
        <v>45980</v>
      </c>
      <c r="C2671" t="s">
        <v>58</v>
      </c>
      <c r="D2671" t="s">
        <v>66</v>
      </c>
      <c r="E2671" t="s">
        <v>47</v>
      </c>
      <c r="F2671" t="s">
        <v>76</v>
      </c>
      <c r="G2671" t="s">
        <v>100</v>
      </c>
      <c r="H2671">
        <v>2</v>
      </c>
      <c r="I2671">
        <v>346.87</v>
      </c>
      <c r="J2671">
        <v>25</v>
      </c>
      <c r="K2671">
        <v>22</v>
      </c>
      <c r="L2671">
        <v>6.98</v>
      </c>
      <c r="M2671">
        <v>4.7</v>
      </c>
      <c r="N2671" t="s">
        <v>41</v>
      </c>
      <c r="O2671" t="s">
        <v>42</v>
      </c>
      <c r="P2671" t="s">
        <v>34</v>
      </c>
      <c r="Q2671">
        <v>693.74</v>
      </c>
      <c r="R2671">
        <v>173.44</v>
      </c>
      <c r="S2671">
        <v>520.29999999999995</v>
      </c>
      <c r="T2671">
        <v>0</v>
      </c>
      <c r="U2671">
        <v>520.29999999999995</v>
      </c>
      <c r="V2671">
        <v>28</v>
      </c>
      <c r="W2671">
        <v>0</v>
      </c>
      <c r="X2671" t="s">
        <v>44</v>
      </c>
      <c r="Y2671">
        <v>25.4</v>
      </c>
      <c r="Z2671">
        <v>132.16</v>
      </c>
      <c r="AA2671">
        <v>0</v>
      </c>
    </row>
    <row r="2672" spans="1:27" x14ac:dyDescent="0.25">
      <c r="A2672" t="s">
        <v>2751</v>
      </c>
      <c r="B2672" s="6">
        <v>45980</v>
      </c>
      <c r="C2672" t="s">
        <v>27</v>
      </c>
      <c r="D2672" t="s">
        <v>46</v>
      </c>
      <c r="E2672" t="s">
        <v>29</v>
      </c>
      <c r="F2672" t="s">
        <v>111</v>
      </c>
      <c r="G2672" t="s">
        <v>89</v>
      </c>
      <c r="H2672">
        <v>2</v>
      </c>
      <c r="I2672">
        <v>241.04</v>
      </c>
      <c r="J2672">
        <v>20</v>
      </c>
      <c r="K2672">
        <v>31</v>
      </c>
      <c r="L2672">
        <v>2.37</v>
      </c>
      <c r="M2672">
        <v>5</v>
      </c>
      <c r="N2672" t="s">
        <v>41</v>
      </c>
      <c r="O2672" t="s">
        <v>33</v>
      </c>
      <c r="P2672" t="s">
        <v>64</v>
      </c>
      <c r="Q2672">
        <v>482.08</v>
      </c>
      <c r="R2672">
        <v>96.42</v>
      </c>
      <c r="S2672">
        <v>0</v>
      </c>
      <c r="T2672">
        <v>0</v>
      </c>
      <c r="U2672">
        <v>0</v>
      </c>
      <c r="V2672">
        <v>21</v>
      </c>
      <c r="W2672">
        <v>10</v>
      </c>
      <c r="X2672" t="s">
        <v>35</v>
      </c>
      <c r="Y2672">
        <v>23.3</v>
      </c>
      <c r="Z2672">
        <v>0</v>
      </c>
      <c r="AA2672">
        <v>1</v>
      </c>
    </row>
    <row r="2673" spans="1:27" x14ac:dyDescent="0.25">
      <c r="A2673" t="s">
        <v>2752</v>
      </c>
      <c r="B2673" s="6">
        <v>45980</v>
      </c>
      <c r="C2673" t="s">
        <v>84</v>
      </c>
      <c r="D2673" t="s">
        <v>46</v>
      </c>
      <c r="E2673" t="s">
        <v>47</v>
      </c>
      <c r="F2673" t="s">
        <v>48</v>
      </c>
      <c r="G2673" t="s">
        <v>40</v>
      </c>
      <c r="H2673">
        <v>1</v>
      </c>
      <c r="I2673">
        <v>203.13</v>
      </c>
      <c r="J2673">
        <v>15</v>
      </c>
      <c r="K2673">
        <v>39</v>
      </c>
      <c r="L2673">
        <v>6.68</v>
      </c>
      <c r="M2673">
        <v>4.5</v>
      </c>
      <c r="N2673" t="s">
        <v>68</v>
      </c>
      <c r="O2673" t="s">
        <v>42</v>
      </c>
      <c r="P2673" t="s">
        <v>43</v>
      </c>
      <c r="Q2673">
        <v>203.13</v>
      </c>
      <c r="R2673">
        <v>30.47</v>
      </c>
      <c r="S2673">
        <v>172.66</v>
      </c>
      <c r="T2673">
        <v>20</v>
      </c>
      <c r="U2673">
        <v>192.66</v>
      </c>
      <c r="V2673">
        <v>19</v>
      </c>
      <c r="W2673">
        <v>20</v>
      </c>
      <c r="X2673" t="s">
        <v>35</v>
      </c>
      <c r="Y2673">
        <v>15.4</v>
      </c>
      <c r="Z2673">
        <v>26.59</v>
      </c>
      <c r="AA2673">
        <v>1</v>
      </c>
    </row>
    <row r="2674" spans="1:27" x14ac:dyDescent="0.25">
      <c r="A2674" t="s">
        <v>2753</v>
      </c>
      <c r="B2674" s="6">
        <v>45980</v>
      </c>
      <c r="C2674" t="s">
        <v>75</v>
      </c>
      <c r="D2674" t="s">
        <v>66</v>
      </c>
      <c r="E2674" t="s">
        <v>29</v>
      </c>
      <c r="F2674" t="s">
        <v>73</v>
      </c>
      <c r="G2674" t="s">
        <v>55</v>
      </c>
      <c r="H2674">
        <v>2</v>
      </c>
      <c r="I2674">
        <v>116.93</v>
      </c>
      <c r="J2674">
        <v>25</v>
      </c>
      <c r="K2674">
        <v>25</v>
      </c>
      <c r="L2674">
        <v>2.83</v>
      </c>
      <c r="M2674">
        <v>5</v>
      </c>
      <c r="N2674" t="s">
        <v>68</v>
      </c>
      <c r="O2674" t="s">
        <v>42</v>
      </c>
      <c r="P2674" t="s">
        <v>43</v>
      </c>
      <c r="Q2674">
        <v>233.86</v>
      </c>
      <c r="R2674">
        <v>58.46</v>
      </c>
      <c r="S2674">
        <v>175.4</v>
      </c>
      <c r="T2674">
        <v>15</v>
      </c>
      <c r="U2674">
        <v>190.4</v>
      </c>
      <c r="V2674">
        <v>18</v>
      </c>
      <c r="W2674">
        <v>7</v>
      </c>
      <c r="X2674" t="s">
        <v>35</v>
      </c>
      <c r="Y2674">
        <v>18.3</v>
      </c>
      <c r="Z2674">
        <v>32.1</v>
      </c>
      <c r="AA2674">
        <v>1</v>
      </c>
    </row>
    <row r="2675" spans="1:27" x14ac:dyDescent="0.25">
      <c r="A2675" t="s">
        <v>2754</v>
      </c>
      <c r="B2675" s="6">
        <v>45981</v>
      </c>
      <c r="C2675" t="s">
        <v>80</v>
      </c>
      <c r="D2675" t="s">
        <v>46</v>
      </c>
      <c r="E2675" t="s">
        <v>47</v>
      </c>
      <c r="F2675" t="s">
        <v>73</v>
      </c>
      <c r="G2675" t="s">
        <v>117</v>
      </c>
      <c r="H2675">
        <v>3</v>
      </c>
      <c r="I2675">
        <v>406.98</v>
      </c>
      <c r="J2675">
        <v>5</v>
      </c>
      <c r="K2675">
        <v>25</v>
      </c>
      <c r="L2675">
        <v>4.62</v>
      </c>
      <c r="M2675">
        <v>4.5</v>
      </c>
      <c r="N2675" t="s">
        <v>32</v>
      </c>
      <c r="O2675" t="s">
        <v>42</v>
      </c>
      <c r="P2675" t="s">
        <v>56</v>
      </c>
      <c r="Q2675">
        <v>1220.94</v>
      </c>
      <c r="R2675">
        <v>61.05</v>
      </c>
      <c r="S2675">
        <v>1159.8900000000001</v>
      </c>
      <c r="T2675">
        <v>0</v>
      </c>
      <c r="U2675">
        <v>1159.8900000000001</v>
      </c>
      <c r="V2675">
        <v>22</v>
      </c>
      <c r="W2675">
        <v>3</v>
      </c>
      <c r="X2675" t="s">
        <v>44</v>
      </c>
      <c r="Y2675">
        <v>28.1</v>
      </c>
      <c r="Z2675">
        <v>325.93</v>
      </c>
      <c r="AA2675">
        <v>0</v>
      </c>
    </row>
    <row r="2676" spans="1:27" x14ac:dyDescent="0.25">
      <c r="A2676" t="s">
        <v>2755</v>
      </c>
      <c r="B2676" s="6">
        <v>45981</v>
      </c>
      <c r="C2676" t="s">
        <v>75</v>
      </c>
      <c r="D2676" t="s">
        <v>38</v>
      </c>
      <c r="E2676" t="s">
        <v>47</v>
      </c>
      <c r="F2676" t="s">
        <v>81</v>
      </c>
      <c r="G2676" t="s">
        <v>31</v>
      </c>
      <c r="H2676">
        <v>1</v>
      </c>
      <c r="I2676">
        <v>290.08</v>
      </c>
      <c r="J2676">
        <v>0</v>
      </c>
      <c r="K2676">
        <v>25</v>
      </c>
      <c r="L2676">
        <v>5.43</v>
      </c>
      <c r="M2676">
        <v>3.4</v>
      </c>
      <c r="N2676" t="s">
        <v>50</v>
      </c>
      <c r="O2676" t="s">
        <v>42</v>
      </c>
      <c r="P2676" t="s">
        <v>64</v>
      </c>
      <c r="Q2676">
        <v>290.08</v>
      </c>
      <c r="R2676">
        <v>0</v>
      </c>
      <c r="S2676">
        <v>290.08</v>
      </c>
      <c r="T2676">
        <v>15</v>
      </c>
      <c r="U2676">
        <v>305.08</v>
      </c>
      <c r="V2676">
        <v>26</v>
      </c>
      <c r="W2676">
        <v>0</v>
      </c>
      <c r="X2676" t="s">
        <v>44</v>
      </c>
      <c r="Y2676">
        <v>25.8</v>
      </c>
      <c r="Z2676">
        <v>74.84</v>
      </c>
      <c r="AA2676">
        <v>0</v>
      </c>
    </row>
    <row r="2677" spans="1:27" x14ac:dyDescent="0.25">
      <c r="A2677" t="s">
        <v>2756</v>
      </c>
      <c r="B2677" s="6">
        <v>45981</v>
      </c>
      <c r="C2677" t="s">
        <v>80</v>
      </c>
      <c r="D2677" t="s">
        <v>54</v>
      </c>
      <c r="E2677" t="s">
        <v>47</v>
      </c>
      <c r="F2677" t="s">
        <v>76</v>
      </c>
      <c r="G2677" t="s">
        <v>49</v>
      </c>
      <c r="H2677">
        <v>1</v>
      </c>
      <c r="I2677">
        <v>431.85</v>
      </c>
      <c r="J2677">
        <v>15</v>
      </c>
      <c r="K2677">
        <v>21</v>
      </c>
      <c r="L2677">
        <v>5.14</v>
      </c>
      <c r="M2677">
        <v>3</v>
      </c>
      <c r="N2677" t="s">
        <v>50</v>
      </c>
      <c r="O2677" t="s">
        <v>42</v>
      </c>
      <c r="P2677" t="s">
        <v>34</v>
      </c>
      <c r="Q2677">
        <v>431.85</v>
      </c>
      <c r="R2677">
        <v>64.78</v>
      </c>
      <c r="S2677">
        <v>367.07</v>
      </c>
      <c r="T2677">
        <v>0</v>
      </c>
      <c r="U2677">
        <v>367.07</v>
      </c>
      <c r="V2677">
        <v>28</v>
      </c>
      <c r="W2677">
        <v>0</v>
      </c>
      <c r="X2677" t="s">
        <v>44</v>
      </c>
      <c r="Y2677">
        <v>27.2</v>
      </c>
      <c r="Z2677">
        <v>99.84</v>
      </c>
      <c r="AA2677">
        <v>0</v>
      </c>
    </row>
    <row r="2678" spans="1:27" x14ac:dyDescent="0.25">
      <c r="A2678" t="s">
        <v>2757</v>
      </c>
      <c r="B2678" s="6">
        <v>45981</v>
      </c>
      <c r="C2678" t="s">
        <v>88</v>
      </c>
      <c r="D2678" t="s">
        <v>28</v>
      </c>
      <c r="E2678" t="s">
        <v>29</v>
      </c>
      <c r="F2678" t="s">
        <v>86</v>
      </c>
      <c r="G2678" t="s">
        <v>31</v>
      </c>
      <c r="H2678">
        <v>3</v>
      </c>
      <c r="I2678">
        <v>235.7</v>
      </c>
      <c r="J2678">
        <v>5</v>
      </c>
      <c r="K2678">
        <v>36</v>
      </c>
      <c r="L2678">
        <v>0.98</v>
      </c>
      <c r="M2678">
        <v>3.1</v>
      </c>
      <c r="N2678" t="s">
        <v>60</v>
      </c>
      <c r="O2678" t="s">
        <v>42</v>
      </c>
      <c r="P2678" t="s">
        <v>64</v>
      </c>
      <c r="Q2678">
        <v>707.1</v>
      </c>
      <c r="R2678">
        <v>35.35</v>
      </c>
      <c r="S2678">
        <v>671.75</v>
      </c>
      <c r="T2678">
        <v>0</v>
      </c>
      <c r="U2678">
        <v>671.75</v>
      </c>
      <c r="V2678">
        <v>27</v>
      </c>
      <c r="W2678">
        <v>9</v>
      </c>
      <c r="X2678" t="s">
        <v>35</v>
      </c>
      <c r="Y2678">
        <v>18.399999999999999</v>
      </c>
      <c r="Z2678">
        <v>123.6</v>
      </c>
      <c r="AA2678">
        <v>1</v>
      </c>
    </row>
    <row r="2679" spans="1:27" x14ac:dyDescent="0.25">
      <c r="A2679" t="s">
        <v>2758</v>
      </c>
      <c r="B2679" s="6">
        <v>45981</v>
      </c>
      <c r="C2679" t="s">
        <v>58</v>
      </c>
      <c r="D2679" t="s">
        <v>46</v>
      </c>
      <c r="E2679" t="s">
        <v>47</v>
      </c>
      <c r="F2679" t="s">
        <v>76</v>
      </c>
      <c r="G2679" t="s">
        <v>98</v>
      </c>
      <c r="H2679">
        <v>2</v>
      </c>
      <c r="I2679">
        <v>219.58</v>
      </c>
      <c r="J2679">
        <v>10</v>
      </c>
      <c r="K2679">
        <v>40</v>
      </c>
      <c r="L2679">
        <v>1.22</v>
      </c>
      <c r="M2679">
        <v>2.9</v>
      </c>
      <c r="N2679" t="s">
        <v>60</v>
      </c>
      <c r="O2679" t="s">
        <v>42</v>
      </c>
      <c r="P2679" t="s">
        <v>56</v>
      </c>
      <c r="Q2679">
        <v>439.16</v>
      </c>
      <c r="R2679">
        <v>43.92</v>
      </c>
      <c r="S2679">
        <v>395.24</v>
      </c>
      <c r="T2679">
        <v>0</v>
      </c>
      <c r="U2679">
        <v>395.24</v>
      </c>
      <c r="V2679">
        <v>31</v>
      </c>
      <c r="W2679">
        <v>9</v>
      </c>
      <c r="X2679" t="s">
        <v>35</v>
      </c>
      <c r="Y2679">
        <v>25.3</v>
      </c>
      <c r="Z2679">
        <v>100</v>
      </c>
      <c r="AA2679">
        <v>1</v>
      </c>
    </row>
    <row r="2680" spans="1:27" x14ac:dyDescent="0.25">
      <c r="A2680" t="s">
        <v>2759</v>
      </c>
      <c r="B2680" s="6">
        <v>45981</v>
      </c>
      <c r="C2680" t="s">
        <v>88</v>
      </c>
      <c r="D2680" t="s">
        <v>28</v>
      </c>
      <c r="E2680" t="s">
        <v>47</v>
      </c>
      <c r="F2680" t="s">
        <v>93</v>
      </c>
      <c r="G2680" t="s">
        <v>100</v>
      </c>
      <c r="H2680">
        <v>3</v>
      </c>
      <c r="I2680">
        <v>443.49</v>
      </c>
      <c r="J2680">
        <v>20</v>
      </c>
      <c r="K2680">
        <v>37</v>
      </c>
      <c r="L2680">
        <v>5.37</v>
      </c>
      <c r="M2680">
        <v>5</v>
      </c>
      <c r="N2680" t="s">
        <v>60</v>
      </c>
      <c r="O2680" t="s">
        <v>42</v>
      </c>
      <c r="P2680" t="s">
        <v>34</v>
      </c>
      <c r="Q2680">
        <v>1330.47</v>
      </c>
      <c r="R2680">
        <v>266.08999999999997</v>
      </c>
      <c r="S2680">
        <v>1064.3800000000001</v>
      </c>
      <c r="T2680">
        <v>0</v>
      </c>
      <c r="U2680">
        <v>1064.3800000000001</v>
      </c>
      <c r="V2680">
        <v>31</v>
      </c>
      <c r="W2680">
        <v>6</v>
      </c>
      <c r="X2680" t="s">
        <v>35</v>
      </c>
      <c r="Y2680">
        <v>27</v>
      </c>
      <c r="Z2680">
        <v>287.38</v>
      </c>
      <c r="AA2680">
        <v>1</v>
      </c>
    </row>
    <row r="2681" spans="1:27" x14ac:dyDescent="0.25">
      <c r="A2681" t="s">
        <v>2760</v>
      </c>
      <c r="B2681" s="6">
        <v>45981</v>
      </c>
      <c r="C2681" t="s">
        <v>80</v>
      </c>
      <c r="D2681" t="s">
        <v>28</v>
      </c>
      <c r="E2681" t="s">
        <v>47</v>
      </c>
      <c r="F2681" t="s">
        <v>93</v>
      </c>
      <c r="G2681" t="s">
        <v>67</v>
      </c>
      <c r="H2681">
        <v>4</v>
      </c>
      <c r="I2681">
        <v>130.36000000000001</v>
      </c>
      <c r="J2681">
        <v>5</v>
      </c>
      <c r="K2681">
        <v>11</v>
      </c>
      <c r="L2681">
        <v>2.16</v>
      </c>
      <c r="M2681">
        <v>4.3</v>
      </c>
      <c r="N2681" t="s">
        <v>60</v>
      </c>
      <c r="O2681" t="s">
        <v>42</v>
      </c>
      <c r="P2681" t="s">
        <v>56</v>
      </c>
      <c r="Q2681">
        <v>521.44000000000005</v>
      </c>
      <c r="R2681">
        <v>26.07</v>
      </c>
      <c r="S2681">
        <v>495.37</v>
      </c>
      <c r="T2681">
        <v>0</v>
      </c>
      <c r="U2681">
        <v>495.37</v>
      </c>
      <c r="V2681">
        <v>16</v>
      </c>
      <c r="W2681">
        <v>0</v>
      </c>
      <c r="X2681" t="s">
        <v>44</v>
      </c>
      <c r="Y2681">
        <v>12.3</v>
      </c>
      <c r="Z2681">
        <v>60.93</v>
      </c>
      <c r="AA2681">
        <v>0</v>
      </c>
    </row>
    <row r="2682" spans="1:27" x14ac:dyDescent="0.25">
      <c r="A2682" t="s">
        <v>2761</v>
      </c>
      <c r="B2682" s="6">
        <v>45981</v>
      </c>
      <c r="C2682" t="s">
        <v>75</v>
      </c>
      <c r="D2682" t="s">
        <v>28</v>
      </c>
      <c r="E2682" t="s">
        <v>29</v>
      </c>
      <c r="F2682" t="s">
        <v>81</v>
      </c>
      <c r="G2682" t="s">
        <v>70</v>
      </c>
      <c r="H2682">
        <v>1</v>
      </c>
      <c r="I2682">
        <v>155.44999999999999</v>
      </c>
      <c r="J2682">
        <v>25</v>
      </c>
      <c r="K2682">
        <v>19</v>
      </c>
      <c r="L2682">
        <v>2.29</v>
      </c>
      <c r="M2682">
        <v>3.7</v>
      </c>
      <c r="N2682" t="s">
        <v>60</v>
      </c>
      <c r="O2682" t="s">
        <v>42</v>
      </c>
      <c r="P2682" t="s">
        <v>51</v>
      </c>
      <c r="Q2682">
        <v>155.44999999999999</v>
      </c>
      <c r="R2682">
        <v>38.86</v>
      </c>
      <c r="S2682">
        <v>116.59</v>
      </c>
      <c r="T2682">
        <v>20</v>
      </c>
      <c r="U2682">
        <v>136.59</v>
      </c>
      <c r="V2682">
        <v>16</v>
      </c>
      <c r="W2682">
        <v>3</v>
      </c>
      <c r="X2682" t="s">
        <v>44</v>
      </c>
      <c r="Y2682">
        <v>16.899999999999999</v>
      </c>
      <c r="Z2682">
        <v>19.7</v>
      </c>
      <c r="AA2682">
        <v>0</v>
      </c>
    </row>
    <row r="2683" spans="1:27" x14ac:dyDescent="0.25">
      <c r="A2683" t="s">
        <v>2762</v>
      </c>
      <c r="B2683" s="6">
        <v>45981</v>
      </c>
      <c r="C2683" t="s">
        <v>75</v>
      </c>
      <c r="D2683" t="s">
        <v>46</v>
      </c>
      <c r="E2683" t="s">
        <v>47</v>
      </c>
      <c r="F2683" t="s">
        <v>48</v>
      </c>
      <c r="G2683" t="s">
        <v>78</v>
      </c>
      <c r="H2683">
        <v>2</v>
      </c>
      <c r="I2683">
        <v>327.86</v>
      </c>
      <c r="J2683">
        <v>10</v>
      </c>
      <c r="K2683">
        <v>37</v>
      </c>
      <c r="L2683">
        <v>3.71</v>
      </c>
      <c r="M2683">
        <v>4.7</v>
      </c>
      <c r="N2683" t="s">
        <v>32</v>
      </c>
      <c r="O2683" t="s">
        <v>42</v>
      </c>
      <c r="P2683" t="s">
        <v>34</v>
      </c>
      <c r="Q2683">
        <v>655.72</v>
      </c>
      <c r="R2683">
        <v>65.569999999999993</v>
      </c>
      <c r="S2683">
        <v>590.15</v>
      </c>
      <c r="T2683">
        <v>0</v>
      </c>
      <c r="U2683">
        <v>590.15</v>
      </c>
      <c r="V2683">
        <v>15</v>
      </c>
      <c r="W2683">
        <v>22</v>
      </c>
      <c r="X2683" t="s">
        <v>35</v>
      </c>
      <c r="Y2683">
        <v>16.899999999999999</v>
      </c>
      <c r="Z2683">
        <v>99.74</v>
      </c>
      <c r="AA2683">
        <v>1</v>
      </c>
    </row>
    <row r="2684" spans="1:27" x14ac:dyDescent="0.25">
      <c r="A2684" t="s">
        <v>2763</v>
      </c>
      <c r="B2684" s="6">
        <v>45982</v>
      </c>
      <c r="C2684" t="s">
        <v>75</v>
      </c>
      <c r="D2684" t="s">
        <v>54</v>
      </c>
      <c r="E2684" t="s">
        <v>47</v>
      </c>
      <c r="F2684" t="s">
        <v>59</v>
      </c>
      <c r="G2684" t="s">
        <v>117</v>
      </c>
      <c r="H2684">
        <v>1</v>
      </c>
      <c r="I2684">
        <v>381.55</v>
      </c>
      <c r="J2684">
        <v>25</v>
      </c>
      <c r="K2684">
        <v>23</v>
      </c>
      <c r="L2684">
        <v>4.29</v>
      </c>
      <c r="M2684">
        <v>4</v>
      </c>
      <c r="N2684" t="s">
        <v>41</v>
      </c>
      <c r="O2684" t="s">
        <v>42</v>
      </c>
      <c r="P2684" t="s">
        <v>51</v>
      </c>
      <c r="Q2684">
        <v>381.55</v>
      </c>
      <c r="R2684">
        <v>95.39</v>
      </c>
      <c r="S2684">
        <v>286.16000000000003</v>
      </c>
      <c r="T2684">
        <v>25</v>
      </c>
      <c r="U2684">
        <v>311.16000000000003</v>
      </c>
      <c r="V2684">
        <v>32</v>
      </c>
      <c r="W2684">
        <v>0</v>
      </c>
      <c r="X2684" t="s">
        <v>44</v>
      </c>
      <c r="Y2684">
        <v>22.8</v>
      </c>
      <c r="Z2684">
        <v>65.239999999999995</v>
      </c>
      <c r="AA2684">
        <v>0</v>
      </c>
    </row>
    <row r="2685" spans="1:27" x14ac:dyDescent="0.25">
      <c r="A2685" t="s">
        <v>2764</v>
      </c>
      <c r="B2685" s="6">
        <v>45982</v>
      </c>
      <c r="C2685" t="s">
        <v>58</v>
      </c>
      <c r="D2685" t="s">
        <v>28</v>
      </c>
      <c r="E2685" t="s">
        <v>47</v>
      </c>
      <c r="F2685" t="s">
        <v>86</v>
      </c>
      <c r="G2685" t="s">
        <v>63</v>
      </c>
      <c r="H2685">
        <v>5</v>
      </c>
      <c r="I2685">
        <v>244.84</v>
      </c>
      <c r="J2685">
        <v>20</v>
      </c>
      <c r="K2685">
        <v>45</v>
      </c>
      <c r="L2685">
        <v>3.89</v>
      </c>
      <c r="M2685">
        <v>4.0999999999999996</v>
      </c>
      <c r="N2685" t="s">
        <v>68</v>
      </c>
      <c r="O2685" t="s">
        <v>42</v>
      </c>
      <c r="P2685" t="s">
        <v>51</v>
      </c>
      <c r="Q2685">
        <v>1224.2</v>
      </c>
      <c r="R2685">
        <v>244.84</v>
      </c>
      <c r="S2685">
        <v>979.36</v>
      </c>
      <c r="T2685">
        <v>0</v>
      </c>
      <c r="U2685">
        <v>979.36</v>
      </c>
      <c r="V2685">
        <v>17</v>
      </c>
      <c r="W2685">
        <v>28</v>
      </c>
      <c r="X2685" t="s">
        <v>35</v>
      </c>
      <c r="Y2685">
        <v>22.7</v>
      </c>
      <c r="Z2685">
        <v>222.31</v>
      </c>
      <c r="AA2685">
        <v>1</v>
      </c>
    </row>
    <row r="2686" spans="1:27" x14ac:dyDescent="0.25">
      <c r="A2686" t="s">
        <v>2765</v>
      </c>
      <c r="B2686" s="6">
        <v>45982</v>
      </c>
      <c r="C2686" t="s">
        <v>58</v>
      </c>
      <c r="D2686" t="s">
        <v>66</v>
      </c>
      <c r="E2686" t="s">
        <v>47</v>
      </c>
      <c r="F2686" t="s">
        <v>81</v>
      </c>
      <c r="G2686" t="s">
        <v>136</v>
      </c>
      <c r="H2686">
        <v>7</v>
      </c>
      <c r="I2686">
        <v>209.2</v>
      </c>
      <c r="J2686">
        <v>0</v>
      </c>
      <c r="K2686">
        <v>27</v>
      </c>
      <c r="L2686">
        <v>5.34</v>
      </c>
      <c r="M2686">
        <v>3.7</v>
      </c>
      <c r="N2686" t="s">
        <v>60</v>
      </c>
      <c r="O2686" t="s">
        <v>33</v>
      </c>
      <c r="P2686" t="s">
        <v>64</v>
      </c>
      <c r="Q2686">
        <v>1464.4</v>
      </c>
      <c r="R2686">
        <v>0</v>
      </c>
      <c r="S2686">
        <v>0</v>
      </c>
      <c r="T2686">
        <v>0</v>
      </c>
      <c r="U2686">
        <v>0</v>
      </c>
      <c r="V2686">
        <v>39</v>
      </c>
      <c r="W2686">
        <v>0</v>
      </c>
      <c r="X2686" t="s">
        <v>44</v>
      </c>
      <c r="Y2686">
        <v>24.4</v>
      </c>
      <c r="Z2686">
        <v>0</v>
      </c>
      <c r="AA2686">
        <v>0</v>
      </c>
    </row>
    <row r="2687" spans="1:27" x14ac:dyDescent="0.25">
      <c r="A2687" t="s">
        <v>2766</v>
      </c>
      <c r="B2687" s="6">
        <v>45982</v>
      </c>
      <c r="C2687" t="s">
        <v>53</v>
      </c>
      <c r="D2687" t="s">
        <v>38</v>
      </c>
      <c r="E2687" t="s">
        <v>47</v>
      </c>
      <c r="F2687" t="s">
        <v>86</v>
      </c>
      <c r="G2687" t="s">
        <v>31</v>
      </c>
      <c r="H2687">
        <v>5</v>
      </c>
      <c r="I2687">
        <v>365.06</v>
      </c>
      <c r="J2687">
        <v>20</v>
      </c>
      <c r="K2687">
        <v>14</v>
      </c>
      <c r="L2687">
        <v>2.2599999999999998</v>
      </c>
      <c r="M2687">
        <v>3.4</v>
      </c>
      <c r="N2687" t="s">
        <v>41</v>
      </c>
      <c r="O2687" t="s">
        <v>42</v>
      </c>
      <c r="P2687" t="s">
        <v>43</v>
      </c>
      <c r="Q2687">
        <v>1825.3</v>
      </c>
      <c r="R2687">
        <v>365.06</v>
      </c>
      <c r="S2687">
        <v>1460.24</v>
      </c>
      <c r="T2687">
        <v>0</v>
      </c>
      <c r="U2687">
        <v>1460.24</v>
      </c>
      <c r="V2687">
        <v>43</v>
      </c>
      <c r="W2687">
        <v>0</v>
      </c>
      <c r="X2687" t="s">
        <v>44</v>
      </c>
      <c r="Y2687">
        <v>15.2</v>
      </c>
      <c r="Z2687">
        <v>221.96</v>
      </c>
      <c r="AA2687">
        <v>0</v>
      </c>
    </row>
    <row r="2688" spans="1:27" x14ac:dyDescent="0.25">
      <c r="A2688" t="s">
        <v>2767</v>
      </c>
      <c r="B2688" s="6">
        <v>45982</v>
      </c>
      <c r="C2688" t="s">
        <v>58</v>
      </c>
      <c r="D2688" t="s">
        <v>38</v>
      </c>
      <c r="E2688" t="s">
        <v>47</v>
      </c>
      <c r="F2688" t="s">
        <v>48</v>
      </c>
      <c r="G2688" t="s">
        <v>144</v>
      </c>
      <c r="H2688">
        <v>4</v>
      </c>
      <c r="I2688">
        <v>283.06</v>
      </c>
      <c r="J2688">
        <v>0</v>
      </c>
      <c r="K2688">
        <v>26</v>
      </c>
      <c r="L2688">
        <v>4.68</v>
      </c>
      <c r="M2688">
        <v>4.8</v>
      </c>
      <c r="N2688" t="s">
        <v>60</v>
      </c>
      <c r="O2688" t="s">
        <v>42</v>
      </c>
      <c r="P2688" t="s">
        <v>51</v>
      </c>
      <c r="Q2688">
        <v>1132.24</v>
      </c>
      <c r="R2688">
        <v>0</v>
      </c>
      <c r="S2688">
        <v>1132.24</v>
      </c>
      <c r="T2688">
        <v>0</v>
      </c>
      <c r="U2688">
        <v>1132.24</v>
      </c>
      <c r="V2688">
        <v>18</v>
      </c>
      <c r="W2688">
        <v>8</v>
      </c>
      <c r="X2688" t="s">
        <v>35</v>
      </c>
      <c r="Y2688">
        <v>12.5</v>
      </c>
      <c r="Z2688">
        <v>141.53</v>
      </c>
      <c r="AA2688">
        <v>1</v>
      </c>
    </row>
    <row r="2689" spans="1:27" x14ac:dyDescent="0.25">
      <c r="A2689" t="s">
        <v>2768</v>
      </c>
      <c r="B2689" s="6">
        <v>45982</v>
      </c>
      <c r="C2689" t="s">
        <v>88</v>
      </c>
      <c r="D2689" t="s">
        <v>66</v>
      </c>
      <c r="E2689" t="s">
        <v>47</v>
      </c>
      <c r="F2689" t="s">
        <v>59</v>
      </c>
      <c r="G2689" t="s">
        <v>144</v>
      </c>
      <c r="H2689">
        <v>3</v>
      </c>
      <c r="I2689">
        <v>230.75</v>
      </c>
      <c r="J2689">
        <v>20</v>
      </c>
      <c r="K2689">
        <v>45</v>
      </c>
      <c r="L2689">
        <v>0.83</v>
      </c>
      <c r="M2689">
        <v>4</v>
      </c>
      <c r="N2689" t="s">
        <v>32</v>
      </c>
      <c r="O2689" t="s">
        <v>42</v>
      </c>
      <c r="P2689" t="s">
        <v>64</v>
      </c>
      <c r="Q2689">
        <v>692.25</v>
      </c>
      <c r="R2689">
        <v>138.44999999999999</v>
      </c>
      <c r="S2689">
        <v>553.79999999999995</v>
      </c>
      <c r="T2689">
        <v>0</v>
      </c>
      <c r="U2689">
        <v>553.79999999999995</v>
      </c>
      <c r="V2689">
        <v>16</v>
      </c>
      <c r="W2689">
        <v>29</v>
      </c>
      <c r="X2689" t="s">
        <v>35</v>
      </c>
      <c r="Y2689">
        <v>22.1</v>
      </c>
      <c r="Z2689">
        <v>122.39</v>
      </c>
      <c r="AA2689">
        <v>1</v>
      </c>
    </row>
    <row r="2690" spans="1:27" x14ac:dyDescent="0.25">
      <c r="A2690" t="s">
        <v>2769</v>
      </c>
      <c r="B2690" s="6">
        <v>45983</v>
      </c>
      <c r="C2690" t="s">
        <v>75</v>
      </c>
      <c r="D2690" t="s">
        <v>54</v>
      </c>
      <c r="E2690" t="s">
        <v>47</v>
      </c>
      <c r="F2690" t="s">
        <v>59</v>
      </c>
      <c r="G2690" t="s">
        <v>119</v>
      </c>
      <c r="H2690">
        <v>5</v>
      </c>
      <c r="I2690">
        <v>162.97</v>
      </c>
      <c r="J2690">
        <v>5</v>
      </c>
      <c r="K2690">
        <v>16</v>
      </c>
      <c r="L2690">
        <v>3.87</v>
      </c>
      <c r="M2690">
        <v>4.4000000000000004</v>
      </c>
      <c r="N2690" t="s">
        <v>50</v>
      </c>
      <c r="O2690" t="s">
        <v>33</v>
      </c>
      <c r="P2690" t="s">
        <v>51</v>
      </c>
      <c r="Q2690">
        <v>814.85</v>
      </c>
      <c r="R2690">
        <v>40.74</v>
      </c>
      <c r="S2690">
        <v>0</v>
      </c>
      <c r="T2690">
        <v>0</v>
      </c>
      <c r="U2690">
        <v>0</v>
      </c>
      <c r="V2690">
        <v>39</v>
      </c>
      <c r="W2690">
        <v>0</v>
      </c>
      <c r="X2690" t="s">
        <v>44</v>
      </c>
      <c r="Y2690">
        <v>20.5</v>
      </c>
      <c r="Z2690">
        <v>0</v>
      </c>
      <c r="AA2690">
        <v>0</v>
      </c>
    </row>
    <row r="2691" spans="1:27" x14ac:dyDescent="0.25">
      <c r="A2691" t="s">
        <v>2770</v>
      </c>
      <c r="B2691" s="6">
        <v>45983</v>
      </c>
      <c r="C2691" t="s">
        <v>75</v>
      </c>
      <c r="D2691" t="s">
        <v>38</v>
      </c>
      <c r="E2691" t="s">
        <v>47</v>
      </c>
      <c r="F2691" t="s">
        <v>86</v>
      </c>
      <c r="G2691" t="s">
        <v>100</v>
      </c>
      <c r="H2691">
        <v>2</v>
      </c>
      <c r="I2691">
        <v>359.32</v>
      </c>
      <c r="J2691">
        <v>15</v>
      </c>
      <c r="K2691">
        <v>25</v>
      </c>
      <c r="L2691">
        <v>3.58</v>
      </c>
      <c r="M2691">
        <v>3.2</v>
      </c>
      <c r="N2691" t="s">
        <v>68</v>
      </c>
      <c r="O2691" t="s">
        <v>42</v>
      </c>
      <c r="P2691" t="s">
        <v>34</v>
      </c>
      <c r="Q2691">
        <v>718.64</v>
      </c>
      <c r="R2691">
        <v>107.8</v>
      </c>
      <c r="S2691">
        <v>610.84</v>
      </c>
      <c r="T2691">
        <v>0</v>
      </c>
      <c r="U2691">
        <v>610.84</v>
      </c>
      <c r="V2691">
        <v>23</v>
      </c>
      <c r="W2691">
        <v>2</v>
      </c>
      <c r="X2691" t="s">
        <v>44</v>
      </c>
      <c r="Y2691">
        <v>14.5</v>
      </c>
      <c r="Z2691">
        <v>88.57</v>
      </c>
      <c r="AA2691">
        <v>0</v>
      </c>
    </row>
    <row r="2692" spans="1:27" x14ac:dyDescent="0.25">
      <c r="A2692" t="s">
        <v>2771</v>
      </c>
      <c r="B2692" s="6">
        <v>45983</v>
      </c>
      <c r="C2692" t="s">
        <v>88</v>
      </c>
      <c r="D2692" t="s">
        <v>28</v>
      </c>
      <c r="E2692" t="s">
        <v>47</v>
      </c>
      <c r="F2692" t="s">
        <v>81</v>
      </c>
      <c r="G2692" t="s">
        <v>49</v>
      </c>
      <c r="H2692">
        <v>1</v>
      </c>
      <c r="I2692">
        <v>344.38</v>
      </c>
      <c r="J2692">
        <v>10</v>
      </c>
      <c r="K2692">
        <v>47</v>
      </c>
      <c r="L2692">
        <v>2.4900000000000002</v>
      </c>
      <c r="M2692">
        <v>3.9</v>
      </c>
      <c r="N2692" t="s">
        <v>60</v>
      </c>
      <c r="O2692" t="s">
        <v>42</v>
      </c>
      <c r="P2692" t="s">
        <v>43</v>
      </c>
      <c r="Q2692">
        <v>344.38</v>
      </c>
      <c r="R2692">
        <v>34.44</v>
      </c>
      <c r="S2692">
        <v>309.94</v>
      </c>
      <c r="T2692">
        <v>0</v>
      </c>
      <c r="U2692">
        <v>309.94</v>
      </c>
      <c r="V2692">
        <v>16</v>
      </c>
      <c r="W2692">
        <v>31</v>
      </c>
      <c r="X2692" t="s">
        <v>35</v>
      </c>
      <c r="Y2692">
        <v>14.3</v>
      </c>
      <c r="Z2692">
        <v>44.32</v>
      </c>
      <c r="AA2692">
        <v>1</v>
      </c>
    </row>
    <row r="2693" spans="1:27" x14ac:dyDescent="0.25">
      <c r="A2693" t="s">
        <v>2772</v>
      </c>
      <c r="B2693" s="6">
        <v>45983</v>
      </c>
      <c r="C2693" t="s">
        <v>27</v>
      </c>
      <c r="D2693" t="s">
        <v>28</v>
      </c>
      <c r="E2693" t="s">
        <v>29</v>
      </c>
      <c r="F2693" t="s">
        <v>111</v>
      </c>
      <c r="G2693" t="s">
        <v>63</v>
      </c>
      <c r="H2693">
        <v>6</v>
      </c>
      <c r="I2693">
        <v>259.83999999999997</v>
      </c>
      <c r="J2693">
        <v>15</v>
      </c>
      <c r="K2693">
        <v>34</v>
      </c>
      <c r="L2693">
        <v>3.41</v>
      </c>
      <c r="M2693">
        <v>4.2</v>
      </c>
      <c r="N2693" t="s">
        <v>50</v>
      </c>
      <c r="O2693" t="s">
        <v>42</v>
      </c>
      <c r="P2693" t="s">
        <v>34</v>
      </c>
      <c r="Q2693">
        <v>1559.04</v>
      </c>
      <c r="R2693">
        <v>233.86</v>
      </c>
      <c r="S2693">
        <v>1325.18</v>
      </c>
      <c r="T2693">
        <v>0</v>
      </c>
      <c r="U2693">
        <v>1325.18</v>
      </c>
      <c r="V2693">
        <v>22</v>
      </c>
      <c r="W2693">
        <v>12</v>
      </c>
      <c r="X2693" t="s">
        <v>35</v>
      </c>
      <c r="Y2693">
        <v>29</v>
      </c>
      <c r="Z2693">
        <v>384.3</v>
      </c>
      <c r="AA2693">
        <v>1</v>
      </c>
    </row>
    <row r="2694" spans="1:27" x14ac:dyDescent="0.25">
      <c r="A2694" t="s">
        <v>2773</v>
      </c>
      <c r="B2694" s="6">
        <v>45983</v>
      </c>
      <c r="C2694" t="s">
        <v>80</v>
      </c>
      <c r="D2694" t="s">
        <v>46</v>
      </c>
      <c r="E2694" t="s">
        <v>47</v>
      </c>
      <c r="F2694" t="s">
        <v>86</v>
      </c>
      <c r="G2694" t="s">
        <v>136</v>
      </c>
      <c r="H2694">
        <v>6</v>
      </c>
      <c r="I2694">
        <v>387.29</v>
      </c>
      <c r="J2694">
        <v>15</v>
      </c>
      <c r="K2694">
        <v>28</v>
      </c>
      <c r="L2694">
        <v>4.84</v>
      </c>
      <c r="M2694">
        <v>4.2</v>
      </c>
      <c r="N2694" t="s">
        <v>68</v>
      </c>
      <c r="O2694" t="s">
        <v>42</v>
      </c>
      <c r="P2694" t="s">
        <v>64</v>
      </c>
      <c r="Q2694">
        <v>2323.7399999999998</v>
      </c>
      <c r="R2694">
        <v>348.56</v>
      </c>
      <c r="S2694">
        <v>1975.18</v>
      </c>
      <c r="T2694">
        <v>0</v>
      </c>
      <c r="U2694">
        <v>1975.18</v>
      </c>
      <c r="V2694">
        <v>16</v>
      </c>
      <c r="W2694">
        <v>12</v>
      </c>
      <c r="X2694" t="s">
        <v>35</v>
      </c>
      <c r="Y2694">
        <v>22.5</v>
      </c>
      <c r="Z2694">
        <v>444.42</v>
      </c>
      <c r="AA2694">
        <v>1</v>
      </c>
    </row>
    <row r="2695" spans="1:27" x14ac:dyDescent="0.25">
      <c r="A2695" t="s">
        <v>2774</v>
      </c>
      <c r="B2695" s="6">
        <v>45983</v>
      </c>
      <c r="C2695" t="s">
        <v>53</v>
      </c>
      <c r="D2695" t="s">
        <v>28</v>
      </c>
      <c r="E2695" t="s">
        <v>29</v>
      </c>
      <c r="F2695" t="s">
        <v>111</v>
      </c>
      <c r="G2695" t="s">
        <v>119</v>
      </c>
      <c r="H2695">
        <v>2</v>
      </c>
      <c r="I2695">
        <v>216.36</v>
      </c>
      <c r="J2695">
        <v>0</v>
      </c>
      <c r="K2695">
        <v>25</v>
      </c>
      <c r="L2695">
        <v>6.09</v>
      </c>
      <c r="M2695">
        <v>3.1</v>
      </c>
      <c r="N2695" t="s">
        <v>50</v>
      </c>
      <c r="O2695" t="s">
        <v>42</v>
      </c>
      <c r="P2695" t="s">
        <v>43</v>
      </c>
      <c r="Q2695">
        <v>432.72</v>
      </c>
      <c r="R2695">
        <v>0</v>
      </c>
      <c r="S2695">
        <v>432.72</v>
      </c>
      <c r="T2695">
        <v>0</v>
      </c>
      <c r="U2695">
        <v>432.72</v>
      </c>
      <c r="V2695">
        <v>29</v>
      </c>
      <c r="W2695">
        <v>0</v>
      </c>
      <c r="X2695" t="s">
        <v>44</v>
      </c>
      <c r="Y2695">
        <v>29.9</v>
      </c>
      <c r="Z2695">
        <v>129.38</v>
      </c>
      <c r="AA2695">
        <v>0</v>
      </c>
    </row>
    <row r="2696" spans="1:27" x14ac:dyDescent="0.25">
      <c r="A2696" t="s">
        <v>2775</v>
      </c>
      <c r="B2696" s="6">
        <v>45983</v>
      </c>
      <c r="C2696" t="s">
        <v>80</v>
      </c>
      <c r="D2696" t="s">
        <v>28</v>
      </c>
      <c r="E2696" t="s">
        <v>47</v>
      </c>
      <c r="F2696" t="s">
        <v>39</v>
      </c>
      <c r="G2696" t="s">
        <v>55</v>
      </c>
      <c r="H2696">
        <v>1</v>
      </c>
      <c r="I2696">
        <v>96.4</v>
      </c>
      <c r="J2696">
        <v>15</v>
      </c>
      <c r="K2696">
        <v>19</v>
      </c>
      <c r="L2696">
        <v>0.93</v>
      </c>
      <c r="M2696">
        <v>3.4</v>
      </c>
      <c r="N2696" t="s">
        <v>68</v>
      </c>
      <c r="O2696" t="s">
        <v>42</v>
      </c>
      <c r="P2696" t="s">
        <v>64</v>
      </c>
      <c r="Q2696">
        <v>96.4</v>
      </c>
      <c r="R2696">
        <v>14.46</v>
      </c>
      <c r="S2696">
        <v>81.94</v>
      </c>
      <c r="T2696">
        <v>15</v>
      </c>
      <c r="U2696">
        <v>96.94</v>
      </c>
      <c r="V2696">
        <v>24</v>
      </c>
      <c r="W2696">
        <v>0</v>
      </c>
      <c r="X2696" t="s">
        <v>44</v>
      </c>
      <c r="Y2696">
        <v>31.5</v>
      </c>
      <c r="Z2696">
        <v>25.81</v>
      </c>
      <c r="AA2696">
        <v>0</v>
      </c>
    </row>
    <row r="2697" spans="1:27" x14ac:dyDescent="0.25">
      <c r="A2697" t="s">
        <v>2776</v>
      </c>
      <c r="B2697" s="6">
        <v>45983</v>
      </c>
      <c r="C2697" t="s">
        <v>58</v>
      </c>
      <c r="D2697" t="s">
        <v>54</v>
      </c>
      <c r="E2697" t="s">
        <v>29</v>
      </c>
      <c r="F2697" t="s">
        <v>111</v>
      </c>
      <c r="G2697" t="s">
        <v>31</v>
      </c>
      <c r="H2697">
        <v>1</v>
      </c>
      <c r="I2697">
        <v>308.8</v>
      </c>
      <c r="J2697">
        <v>5</v>
      </c>
      <c r="K2697">
        <v>16</v>
      </c>
      <c r="L2697">
        <v>7.54</v>
      </c>
      <c r="M2697">
        <v>3</v>
      </c>
      <c r="N2697" t="s">
        <v>68</v>
      </c>
      <c r="O2697" t="s">
        <v>42</v>
      </c>
      <c r="P2697" t="s">
        <v>43</v>
      </c>
      <c r="Q2697">
        <v>308.8</v>
      </c>
      <c r="R2697">
        <v>15.44</v>
      </c>
      <c r="S2697">
        <v>293.36</v>
      </c>
      <c r="T2697">
        <v>10</v>
      </c>
      <c r="U2697">
        <v>303.36</v>
      </c>
      <c r="V2697">
        <v>41</v>
      </c>
      <c r="W2697">
        <v>0</v>
      </c>
      <c r="X2697" t="s">
        <v>44</v>
      </c>
      <c r="Y2697">
        <v>9.1</v>
      </c>
      <c r="Z2697">
        <v>26.7</v>
      </c>
      <c r="AA2697">
        <v>0</v>
      </c>
    </row>
    <row r="2698" spans="1:27" x14ac:dyDescent="0.25">
      <c r="A2698" t="s">
        <v>2777</v>
      </c>
      <c r="B2698" s="6">
        <v>45983</v>
      </c>
      <c r="C2698" t="s">
        <v>75</v>
      </c>
      <c r="D2698" t="s">
        <v>66</v>
      </c>
      <c r="E2698" t="s">
        <v>47</v>
      </c>
      <c r="F2698" t="s">
        <v>39</v>
      </c>
      <c r="G2698" t="s">
        <v>117</v>
      </c>
      <c r="H2698">
        <v>2</v>
      </c>
      <c r="I2698">
        <v>136.96</v>
      </c>
      <c r="J2698">
        <v>5</v>
      </c>
      <c r="K2698">
        <v>38</v>
      </c>
      <c r="L2698">
        <v>5.56</v>
      </c>
      <c r="M2698">
        <v>3.6</v>
      </c>
      <c r="N2698" t="s">
        <v>68</v>
      </c>
      <c r="O2698" t="s">
        <v>42</v>
      </c>
      <c r="P2698" t="s">
        <v>64</v>
      </c>
      <c r="Q2698">
        <v>273.92</v>
      </c>
      <c r="R2698">
        <v>13.7</v>
      </c>
      <c r="S2698">
        <v>260.22000000000003</v>
      </c>
      <c r="T2698">
        <v>10</v>
      </c>
      <c r="U2698">
        <v>270.22000000000003</v>
      </c>
      <c r="V2698">
        <v>22</v>
      </c>
      <c r="W2698">
        <v>16</v>
      </c>
      <c r="X2698" t="s">
        <v>35</v>
      </c>
      <c r="Y2698">
        <v>14.6</v>
      </c>
      <c r="Z2698">
        <v>37.99</v>
      </c>
      <c r="AA2698">
        <v>1</v>
      </c>
    </row>
    <row r="2699" spans="1:27" x14ac:dyDescent="0.25">
      <c r="A2699" t="s">
        <v>2778</v>
      </c>
      <c r="B2699" s="6">
        <v>45983</v>
      </c>
      <c r="C2699" t="s">
        <v>37</v>
      </c>
      <c r="D2699" t="s">
        <v>66</v>
      </c>
      <c r="E2699" t="s">
        <v>47</v>
      </c>
      <c r="F2699" t="s">
        <v>76</v>
      </c>
      <c r="G2699" t="s">
        <v>67</v>
      </c>
      <c r="H2699">
        <v>5</v>
      </c>
      <c r="I2699">
        <v>428.22</v>
      </c>
      <c r="J2699">
        <v>25</v>
      </c>
      <c r="K2699">
        <v>27</v>
      </c>
      <c r="L2699">
        <v>5.39</v>
      </c>
      <c r="M2699">
        <v>4</v>
      </c>
      <c r="N2699" t="s">
        <v>50</v>
      </c>
      <c r="O2699" t="s">
        <v>33</v>
      </c>
      <c r="P2699" t="s">
        <v>64</v>
      </c>
      <c r="Q2699">
        <v>2141.1</v>
      </c>
      <c r="R2699">
        <v>535.28</v>
      </c>
      <c r="S2699">
        <v>0</v>
      </c>
      <c r="T2699">
        <v>0</v>
      </c>
      <c r="U2699">
        <v>0</v>
      </c>
      <c r="V2699">
        <v>23</v>
      </c>
      <c r="W2699">
        <v>4</v>
      </c>
      <c r="X2699" t="s">
        <v>44</v>
      </c>
      <c r="Y2699">
        <v>11.6</v>
      </c>
      <c r="Z2699">
        <v>0</v>
      </c>
      <c r="AA2699">
        <v>0</v>
      </c>
    </row>
    <row r="2700" spans="1:27" x14ac:dyDescent="0.25">
      <c r="A2700" t="s">
        <v>2779</v>
      </c>
      <c r="B2700" s="6">
        <v>45984</v>
      </c>
      <c r="C2700" t="s">
        <v>84</v>
      </c>
      <c r="D2700" t="s">
        <v>38</v>
      </c>
      <c r="E2700" t="s">
        <v>47</v>
      </c>
      <c r="F2700" t="s">
        <v>81</v>
      </c>
      <c r="G2700" t="s">
        <v>40</v>
      </c>
      <c r="H2700">
        <v>6</v>
      </c>
      <c r="I2700">
        <v>175.26</v>
      </c>
      <c r="J2700">
        <v>10</v>
      </c>
      <c r="K2700">
        <v>26</v>
      </c>
      <c r="L2700">
        <v>7.94</v>
      </c>
      <c r="M2700">
        <v>3.6</v>
      </c>
      <c r="N2700" t="s">
        <v>60</v>
      </c>
      <c r="O2700" t="s">
        <v>42</v>
      </c>
      <c r="P2700" t="s">
        <v>34</v>
      </c>
      <c r="Q2700">
        <v>1051.56</v>
      </c>
      <c r="R2700">
        <v>105.16</v>
      </c>
      <c r="S2700">
        <v>946.4</v>
      </c>
      <c r="T2700">
        <v>0</v>
      </c>
      <c r="U2700">
        <v>946.4</v>
      </c>
      <c r="V2700">
        <v>42</v>
      </c>
      <c r="W2700">
        <v>0</v>
      </c>
      <c r="X2700" t="s">
        <v>44</v>
      </c>
      <c r="Y2700">
        <v>16.899999999999999</v>
      </c>
      <c r="Z2700">
        <v>159.94</v>
      </c>
      <c r="AA2700">
        <v>0</v>
      </c>
    </row>
    <row r="2701" spans="1:27" x14ac:dyDescent="0.25">
      <c r="A2701" t="s">
        <v>2780</v>
      </c>
      <c r="B2701" s="6">
        <v>45984</v>
      </c>
      <c r="C2701" t="s">
        <v>80</v>
      </c>
      <c r="D2701" t="s">
        <v>54</v>
      </c>
      <c r="E2701" t="s">
        <v>47</v>
      </c>
      <c r="F2701" t="s">
        <v>86</v>
      </c>
      <c r="G2701" t="s">
        <v>67</v>
      </c>
      <c r="H2701">
        <v>1</v>
      </c>
      <c r="I2701">
        <v>343.02</v>
      </c>
      <c r="J2701">
        <v>5</v>
      </c>
      <c r="K2701">
        <v>47</v>
      </c>
      <c r="L2701">
        <v>0.96</v>
      </c>
      <c r="M2701">
        <v>4.5999999999999996</v>
      </c>
      <c r="N2701" t="s">
        <v>60</v>
      </c>
      <c r="O2701" t="s">
        <v>33</v>
      </c>
      <c r="P2701" t="s">
        <v>56</v>
      </c>
      <c r="Q2701">
        <v>343.02</v>
      </c>
      <c r="R2701">
        <v>17.149999999999999</v>
      </c>
      <c r="S2701">
        <v>0</v>
      </c>
      <c r="T2701">
        <v>0</v>
      </c>
      <c r="U2701">
        <v>0</v>
      </c>
      <c r="V2701">
        <v>42</v>
      </c>
      <c r="W2701">
        <v>5</v>
      </c>
      <c r="X2701" t="s">
        <v>44</v>
      </c>
      <c r="Y2701">
        <v>22.7</v>
      </c>
      <c r="Z2701">
        <v>0</v>
      </c>
      <c r="AA2701">
        <v>0</v>
      </c>
    </row>
    <row r="2702" spans="1:27" x14ac:dyDescent="0.25">
      <c r="A2702" t="s">
        <v>2781</v>
      </c>
      <c r="B2702" s="6">
        <v>45984</v>
      </c>
      <c r="C2702" t="s">
        <v>27</v>
      </c>
      <c r="D2702" t="s">
        <v>46</v>
      </c>
      <c r="E2702" t="s">
        <v>47</v>
      </c>
      <c r="F2702" t="s">
        <v>111</v>
      </c>
      <c r="G2702" t="s">
        <v>144</v>
      </c>
      <c r="H2702">
        <v>2</v>
      </c>
      <c r="I2702">
        <v>388.84</v>
      </c>
      <c r="J2702">
        <v>25</v>
      </c>
      <c r="K2702">
        <v>10</v>
      </c>
      <c r="L2702">
        <v>2.2599999999999998</v>
      </c>
      <c r="M2702">
        <v>4.0999999999999996</v>
      </c>
      <c r="N2702" t="s">
        <v>32</v>
      </c>
      <c r="O2702" t="s">
        <v>42</v>
      </c>
      <c r="P2702" t="s">
        <v>34</v>
      </c>
      <c r="Q2702">
        <v>777.68</v>
      </c>
      <c r="R2702">
        <v>194.42</v>
      </c>
      <c r="S2702">
        <v>583.26</v>
      </c>
      <c r="T2702">
        <v>0</v>
      </c>
      <c r="U2702">
        <v>583.26</v>
      </c>
      <c r="V2702">
        <v>24</v>
      </c>
      <c r="W2702">
        <v>0</v>
      </c>
      <c r="X2702" t="s">
        <v>44</v>
      </c>
      <c r="Y2702">
        <v>12.6</v>
      </c>
      <c r="Z2702">
        <v>73.489999999999995</v>
      </c>
      <c r="AA2702">
        <v>0</v>
      </c>
    </row>
    <row r="2703" spans="1:27" x14ac:dyDescent="0.25">
      <c r="A2703" t="s">
        <v>2782</v>
      </c>
      <c r="B2703" s="6">
        <v>45984</v>
      </c>
      <c r="C2703" t="s">
        <v>27</v>
      </c>
      <c r="D2703" t="s">
        <v>28</v>
      </c>
      <c r="E2703" t="s">
        <v>29</v>
      </c>
      <c r="F2703" t="s">
        <v>86</v>
      </c>
      <c r="G2703" t="s">
        <v>55</v>
      </c>
      <c r="H2703">
        <v>4</v>
      </c>
      <c r="I2703">
        <v>460.33</v>
      </c>
      <c r="J2703">
        <v>25</v>
      </c>
      <c r="K2703">
        <v>33</v>
      </c>
      <c r="L2703">
        <v>0.64</v>
      </c>
      <c r="M2703">
        <v>3.9</v>
      </c>
      <c r="N2703" t="s">
        <v>32</v>
      </c>
      <c r="O2703" t="s">
        <v>42</v>
      </c>
      <c r="P2703" t="s">
        <v>56</v>
      </c>
      <c r="Q2703">
        <v>1841.32</v>
      </c>
      <c r="R2703">
        <v>460.33</v>
      </c>
      <c r="S2703">
        <v>1380.99</v>
      </c>
      <c r="T2703">
        <v>0</v>
      </c>
      <c r="U2703">
        <v>1380.99</v>
      </c>
      <c r="V2703">
        <v>36</v>
      </c>
      <c r="W2703">
        <v>0</v>
      </c>
      <c r="X2703" t="s">
        <v>44</v>
      </c>
      <c r="Y2703">
        <v>12.9</v>
      </c>
      <c r="Z2703">
        <v>178.15</v>
      </c>
      <c r="AA2703">
        <v>0</v>
      </c>
    </row>
    <row r="2704" spans="1:27" x14ac:dyDescent="0.25">
      <c r="A2704" t="s">
        <v>2783</v>
      </c>
      <c r="B2704" s="6">
        <v>45984</v>
      </c>
      <c r="C2704" t="s">
        <v>75</v>
      </c>
      <c r="D2704" t="s">
        <v>54</v>
      </c>
      <c r="E2704" t="s">
        <v>47</v>
      </c>
      <c r="F2704" t="s">
        <v>73</v>
      </c>
      <c r="G2704" t="s">
        <v>82</v>
      </c>
      <c r="H2704">
        <v>5</v>
      </c>
      <c r="I2704">
        <v>450.85</v>
      </c>
      <c r="J2704">
        <v>20</v>
      </c>
      <c r="K2704">
        <v>25</v>
      </c>
      <c r="L2704">
        <v>5.72</v>
      </c>
      <c r="M2704">
        <v>3.2</v>
      </c>
      <c r="N2704" t="s">
        <v>32</v>
      </c>
      <c r="O2704" t="s">
        <v>42</v>
      </c>
      <c r="P2704" t="s">
        <v>56</v>
      </c>
      <c r="Q2704">
        <v>2254.25</v>
      </c>
      <c r="R2704">
        <v>450.85</v>
      </c>
      <c r="S2704">
        <v>1803.4</v>
      </c>
      <c r="T2704">
        <v>0</v>
      </c>
      <c r="U2704">
        <v>1803.4</v>
      </c>
      <c r="V2704">
        <v>22</v>
      </c>
      <c r="W2704">
        <v>3</v>
      </c>
      <c r="X2704" t="s">
        <v>44</v>
      </c>
      <c r="Y2704">
        <v>21</v>
      </c>
      <c r="Z2704">
        <v>378.71</v>
      </c>
      <c r="AA2704">
        <v>0</v>
      </c>
    </row>
    <row r="2705" spans="1:27" x14ac:dyDescent="0.25">
      <c r="A2705" t="s">
        <v>2784</v>
      </c>
      <c r="B2705" s="6">
        <v>45985</v>
      </c>
      <c r="C2705" t="s">
        <v>88</v>
      </c>
      <c r="D2705" t="s">
        <v>46</v>
      </c>
      <c r="E2705" t="s">
        <v>29</v>
      </c>
      <c r="F2705" t="s">
        <v>76</v>
      </c>
      <c r="G2705" t="s">
        <v>136</v>
      </c>
      <c r="H2705">
        <v>1</v>
      </c>
      <c r="I2705">
        <v>219.12</v>
      </c>
      <c r="J2705">
        <v>25</v>
      </c>
      <c r="K2705">
        <v>33</v>
      </c>
      <c r="L2705">
        <v>5.85</v>
      </c>
      <c r="M2705">
        <v>4</v>
      </c>
      <c r="N2705" t="s">
        <v>32</v>
      </c>
      <c r="O2705" t="s">
        <v>42</v>
      </c>
      <c r="P2705" t="s">
        <v>34</v>
      </c>
      <c r="Q2705">
        <v>219.12</v>
      </c>
      <c r="R2705">
        <v>54.78</v>
      </c>
      <c r="S2705">
        <v>164.34</v>
      </c>
      <c r="T2705">
        <v>15</v>
      </c>
      <c r="U2705">
        <v>179.34</v>
      </c>
      <c r="V2705">
        <v>19</v>
      </c>
      <c r="W2705">
        <v>14</v>
      </c>
      <c r="X2705" t="s">
        <v>35</v>
      </c>
      <c r="Y2705">
        <v>9.3000000000000007</v>
      </c>
      <c r="Z2705">
        <v>15.28</v>
      </c>
      <c r="AA2705">
        <v>1</v>
      </c>
    </row>
    <row r="2706" spans="1:27" x14ac:dyDescent="0.25">
      <c r="A2706" t="s">
        <v>2785</v>
      </c>
      <c r="B2706" s="6">
        <v>45985</v>
      </c>
      <c r="C2706" t="s">
        <v>37</v>
      </c>
      <c r="D2706" t="s">
        <v>46</v>
      </c>
      <c r="E2706" t="s">
        <v>47</v>
      </c>
      <c r="F2706" t="s">
        <v>39</v>
      </c>
      <c r="G2706" t="s">
        <v>31</v>
      </c>
      <c r="H2706">
        <v>7</v>
      </c>
      <c r="I2706">
        <v>447.35</v>
      </c>
      <c r="J2706">
        <v>0</v>
      </c>
      <c r="K2706">
        <v>28</v>
      </c>
      <c r="L2706">
        <v>5.73</v>
      </c>
      <c r="M2706">
        <v>3.8</v>
      </c>
      <c r="N2706" t="s">
        <v>60</v>
      </c>
      <c r="O2706" t="s">
        <v>42</v>
      </c>
      <c r="P2706" t="s">
        <v>56</v>
      </c>
      <c r="Q2706">
        <v>3131.45</v>
      </c>
      <c r="R2706">
        <v>0</v>
      </c>
      <c r="S2706">
        <v>3131.45</v>
      </c>
      <c r="T2706">
        <v>0</v>
      </c>
      <c r="U2706">
        <v>3131.45</v>
      </c>
      <c r="V2706">
        <v>38</v>
      </c>
      <c r="W2706">
        <v>0</v>
      </c>
      <c r="X2706" t="s">
        <v>44</v>
      </c>
      <c r="Y2706">
        <v>17.899999999999999</v>
      </c>
      <c r="Z2706">
        <v>560.53</v>
      </c>
      <c r="AA2706">
        <v>0</v>
      </c>
    </row>
    <row r="2707" spans="1:27" x14ac:dyDescent="0.25">
      <c r="A2707" t="s">
        <v>2786</v>
      </c>
      <c r="B2707" s="6">
        <v>45985</v>
      </c>
      <c r="C2707" t="s">
        <v>88</v>
      </c>
      <c r="D2707" t="s">
        <v>66</v>
      </c>
      <c r="E2707" t="s">
        <v>29</v>
      </c>
      <c r="F2707" t="s">
        <v>73</v>
      </c>
      <c r="G2707" t="s">
        <v>40</v>
      </c>
      <c r="H2707">
        <v>7</v>
      </c>
      <c r="I2707">
        <v>33.44</v>
      </c>
      <c r="J2707">
        <v>15</v>
      </c>
      <c r="K2707">
        <v>38</v>
      </c>
      <c r="L2707">
        <v>5.57</v>
      </c>
      <c r="M2707">
        <v>4.5</v>
      </c>
      <c r="N2707" t="s">
        <v>60</v>
      </c>
      <c r="O2707" t="s">
        <v>42</v>
      </c>
      <c r="P2707" t="s">
        <v>51</v>
      </c>
      <c r="Q2707">
        <v>234.08</v>
      </c>
      <c r="R2707">
        <v>35.11</v>
      </c>
      <c r="S2707">
        <v>198.97</v>
      </c>
      <c r="T2707">
        <v>25</v>
      </c>
      <c r="U2707">
        <v>223.97</v>
      </c>
      <c r="V2707">
        <v>18</v>
      </c>
      <c r="W2707">
        <v>20</v>
      </c>
      <c r="X2707" t="s">
        <v>35</v>
      </c>
      <c r="Y2707">
        <v>28.5</v>
      </c>
      <c r="Z2707">
        <v>56.71</v>
      </c>
      <c r="AA2707">
        <v>1</v>
      </c>
    </row>
    <row r="2708" spans="1:27" x14ac:dyDescent="0.25">
      <c r="A2708" t="s">
        <v>2787</v>
      </c>
      <c r="B2708" s="6">
        <v>45985</v>
      </c>
      <c r="C2708" t="s">
        <v>27</v>
      </c>
      <c r="D2708" t="s">
        <v>28</v>
      </c>
      <c r="E2708" t="s">
        <v>47</v>
      </c>
      <c r="F2708" t="s">
        <v>73</v>
      </c>
      <c r="G2708" t="s">
        <v>117</v>
      </c>
      <c r="H2708">
        <v>6</v>
      </c>
      <c r="I2708">
        <v>96.3</v>
      </c>
      <c r="J2708">
        <v>0</v>
      </c>
      <c r="K2708">
        <v>22</v>
      </c>
      <c r="L2708">
        <v>6.04</v>
      </c>
      <c r="M2708">
        <v>4.0999999999999996</v>
      </c>
      <c r="N2708" t="s">
        <v>60</v>
      </c>
      <c r="O2708" t="s">
        <v>42</v>
      </c>
      <c r="P2708" t="s">
        <v>64</v>
      </c>
      <c r="Q2708">
        <v>577.79999999999995</v>
      </c>
      <c r="R2708">
        <v>0</v>
      </c>
      <c r="S2708">
        <v>577.79999999999995</v>
      </c>
      <c r="T2708">
        <v>0</v>
      </c>
      <c r="U2708">
        <v>577.79999999999995</v>
      </c>
      <c r="V2708">
        <v>27</v>
      </c>
      <c r="W2708">
        <v>0</v>
      </c>
      <c r="X2708" t="s">
        <v>44</v>
      </c>
      <c r="Y2708">
        <v>25.6</v>
      </c>
      <c r="Z2708">
        <v>147.91999999999999</v>
      </c>
      <c r="AA2708">
        <v>0</v>
      </c>
    </row>
    <row r="2709" spans="1:27" x14ac:dyDescent="0.25">
      <c r="A2709" t="s">
        <v>2788</v>
      </c>
      <c r="B2709" s="6">
        <v>45985</v>
      </c>
      <c r="C2709" t="s">
        <v>88</v>
      </c>
      <c r="D2709" t="s">
        <v>38</v>
      </c>
      <c r="E2709" t="s">
        <v>29</v>
      </c>
      <c r="F2709" t="s">
        <v>59</v>
      </c>
      <c r="G2709" t="s">
        <v>31</v>
      </c>
      <c r="H2709">
        <v>5</v>
      </c>
      <c r="I2709">
        <v>253.28</v>
      </c>
      <c r="J2709">
        <v>15</v>
      </c>
      <c r="K2709">
        <v>31</v>
      </c>
      <c r="L2709">
        <v>4.42</v>
      </c>
      <c r="M2709">
        <v>2.9</v>
      </c>
      <c r="N2709" t="s">
        <v>68</v>
      </c>
      <c r="O2709" t="s">
        <v>42</v>
      </c>
      <c r="P2709" t="s">
        <v>56</v>
      </c>
      <c r="Q2709">
        <v>1266.4000000000001</v>
      </c>
      <c r="R2709">
        <v>189.96</v>
      </c>
      <c r="S2709">
        <v>1076.44</v>
      </c>
      <c r="T2709">
        <v>0</v>
      </c>
      <c r="U2709">
        <v>1076.44</v>
      </c>
      <c r="V2709">
        <v>18</v>
      </c>
      <c r="W2709">
        <v>13</v>
      </c>
      <c r="X2709" t="s">
        <v>35</v>
      </c>
      <c r="Y2709">
        <v>22.7</v>
      </c>
      <c r="Z2709">
        <v>244.35</v>
      </c>
      <c r="AA2709">
        <v>1</v>
      </c>
    </row>
    <row r="2710" spans="1:27" x14ac:dyDescent="0.25">
      <c r="A2710" t="s">
        <v>2789</v>
      </c>
      <c r="B2710" s="6">
        <v>45985</v>
      </c>
      <c r="C2710" t="s">
        <v>75</v>
      </c>
      <c r="D2710" t="s">
        <v>28</v>
      </c>
      <c r="E2710" t="s">
        <v>47</v>
      </c>
      <c r="F2710" t="s">
        <v>48</v>
      </c>
      <c r="G2710" t="s">
        <v>98</v>
      </c>
      <c r="H2710">
        <v>5</v>
      </c>
      <c r="I2710">
        <v>366.71</v>
      </c>
      <c r="J2710">
        <v>20</v>
      </c>
      <c r="K2710">
        <v>27</v>
      </c>
      <c r="L2710">
        <v>5.71</v>
      </c>
      <c r="M2710">
        <v>4.7</v>
      </c>
      <c r="N2710" t="s">
        <v>60</v>
      </c>
      <c r="O2710" t="s">
        <v>42</v>
      </c>
      <c r="P2710" t="s">
        <v>51</v>
      </c>
      <c r="Q2710">
        <v>1833.55</v>
      </c>
      <c r="R2710">
        <v>366.71</v>
      </c>
      <c r="S2710">
        <v>1466.84</v>
      </c>
      <c r="T2710">
        <v>0</v>
      </c>
      <c r="U2710">
        <v>1466.84</v>
      </c>
      <c r="V2710">
        <v>27</v>
      </c>
      <c r="W2710">
        <v>0</v>
      </c>
      <c r="X2710" t="s">
        <v>44</v>
      </c>
      <c r="Y2710">
        <v>31.8</v>
      </c>
      <c r="Z2710">
        <v>466.46</v>
      </c>
      <c r="AA2710">
        <v>0</v>
      </c>
    </row>
    <row r="2711" spans="1:27" x14ac:dyDescent="0.25">
      <c r="A2711" t="s">
        <v>2790</v>
      </c>
      <c r="B2711" s="6">
        <v>45985</v>
      </c>
      <c r="C2711" t="s">
        <v>37</v>
      </c>
      <c r="D2711" t="s">
        <v>38</v>
      </c>
      <c r="E2711" t="s">
        <v>47</v>
      </c>
      <c r="F2711" t="s">
        <v>39</v>
      </c>
      <c r="G2711" t="s">
        <v>63</v>
      </c>
      <c r="H2711">
        <v>1</v>
      </c>
      <c r="I2711">
        <v>370.92</v>
      </c>
      <c r="J2711">
        <v>0</v>
      </c>
      <c r="K2711">
        <v>44</v>
      </c>
      <c r="L2711">
        <v>6.8</v>
      </c>
      <c r="M2711">
        <v>3.2</v>
      </c>
      <c r="N2711" t="s">
        <v>68</v>
      </c>
      <c r="O2711" t="s">
        <v>42</v>
      </c>
      <c r="P2711" t="s">
        <v>64</v>
      </c>
      <c r="Q2711">
        <v>370.92</v>
      </c>
      <c r="R2711">
        <v>0</v>
      </c>
      <c r="S2711">
        <v>370.92</v>
      </c>
      <c r="T2711">
        <v>0</v>
      </c>
      <c r="U2711">
        <v>370.92</v>
      </c>
      <c r="V2711">
        <v>35</v>
      </c>
      <c r="W2711">
        <v>9</v>
      </c>
      <c r="X2711" t="s">
        <v>35</v>
      </c>
      <c r="Y2711">
        <v>13.8</v>
      </c>
      <c r="Z2711">
        <v>51.19</v>
      </c>
      <c r="AA2711">
        <v>1</v>
      </c>
    </row>
    <row r="2712" spans="1:27" x14ac:dyDescent="0.25">
      <c r="A2712" t="s">
        <v>2791</v>
      </c>
      <c r="B2712" s="6">
        <v>45985</v>
      </c>
      <c r="C2712" t="s">
        <v>27</v>
      </c>
      <c r="D2712" t="s">
        <v>38</v>
      </c>
      <c r="E2712" t="s">
        <v>29</v>
      </c>
      <c r="F2712" t="s">
        <v>48</v>
      </c>
      <c r="G2712" t="s">
        <v>100</v>
      </c>
      <c r="H2712">
        <v>7</v>
      </c>
      <c r="I2712">
        <v>176.37</v>
      </c>
      <c r="J2712">
        <v>5</v>
      </c>
      <c r="K2712">
        <v>36</v>
      </c>
      <c r="L2712">
        <v>7.03</v>
      </c>
      <c r="M2712">
        <v>4.2</v>
      </c>
      <c r="N2712" t="s">
        <v>50</v>
      </c>
      <c r="O2712" t="s">
        <v>42</v>
      </c>
      <c r="P2712" t="s">
        <v>43</v>
      </c>
      <c r="Q2712">
        <v>1234.5899999999999</v>
      </c>
      <c r="R2712">
        <v>61.73</v>
      </c>
      <c r="S2712">
        <v>1172.8599999999999</v>
      </c>
      <c r="T2712">
        <v>0</v>
      </c>
      <c r="U2712">
        <v>1172.8599999999999</v>
      </c>
      <c r="V2712">
        <v>44</v>
      </c>
      <c r="W2712">
        <v>0</v>
      </c>
      <c r="X2712" t="s">
        <v>44</v>
      </c>
      <c r="Y2712">
        <v>19.7</v>
      </c>
      <c r="Z2712">
        <v>231.05</v>
      </c>
      <c r="AA2712">
        <v>0</v>
      </c>
    </row>
    <row r="2713" spans="1:27" x14ac:dyDescent="0.25">
      <c r="A2713" t="s">
        <v>2792</v>
      </c>
      <c r="B2713" s="6">
        <v>45985</v>
      </c>
      <c r="C2713" t="s">
        <v>88</v>
      </c>
      <c r="D2713" t="s">
        <v>66</v>
      </c>
      <c r="E2713" t="s">
        <v>47</v>
      </c>
      <c r="F2713" t="s">
        <v>48</v>
      </c>
      <c r="G2713" t="s">
        <v>49</v>
      </c>
      <c r="H2713">
        <v>6</v>
      </c>
      <c r="I2713">
        <v>421.73</v>
      </c>
      <c r="J2713">
        <v>25</v>
      </c>
      <c r="K2713">
        <v>35</v>
      </c>
      <c r="L2713">
        <v>4.8099999999999996</v>
      </c>
      <c r="M2713">
        <v>4.0999999999999996</v>
      </c>
      <c r="N2713" t="s">
        <v>41</v>
      </c>
      <c r="O2713" t="s">
        <v>42</v>
      </c>
      <c r="P2713" t="s">
        <v>51</v>
      </c>
      <c r="Q2713">
        <v>2530.38</v>
      </c>
      <c r="R2713">
        <v>632.6</v>
      </c>
      <c r="S2713">
        <v>1897.78</v>
      </c>
      <c r="T2713">
        <v>0</v>
      </c>
      <c r="U2713">
        <v>1897.78</v>
      </c>
      <c r="V2713">
        <v>36</v>
      </c>
      <c r="W2713">
        <v>0</v>
      </c>
      <c r="X2713" t="s">
        <v>44</v>
      </c>
      <c r="Y2713">
        <v>13.1</v>
      </c>
      <c r="Z2713">
        <v>248.61</v>
      </c>
      <c r="AA2713">
        <v>0</v>
      </c>
    </row>
    <row r="2714" spans="1:27" x14ac:dyDescent="0.25">
      <c r="A2714" t="s">
        <v>2793</v>
      </c>
      <c r="B2714" s="6">
        <v>45985</v>
      </c>
      <c r="C2714" t="s">
        <v>88</v>
      </c>
      <c r="D2714" t="s">
        <v>66</v>
      </c>
      <c r="E2714" t="s">
        <v>47</v>
      </c>
      <c r="F2714" t="s">
        <v>48</v>
      </c>
      <c r="G2714" t="s">
        <v>82</v>
      </c>
      <c r="H2714">
        <v>1</v>
      </c>
      <c r="I2714">
        <v>396.94</v>
      </c>
      <c r="J2714">
        <v>5</v>
      </c>
      <c r="K2714">
        <v>26</v>
      </c>
      <c r="L2714">
        <v>5.04</v>
      </c>
      <c r="M2714">
        <v>3.6</v>
      </c>
      <c r="N2714" t="s">
        <v>50</v>
      </c>
      <c r="O2714" t="s">
        <v>33</v>
      </c>
      <c r="P2714" t="s">
        <v>43</v>
      </c>
      <c r="Q2714">
        <v>396.94</v>
      </c>
      <c r="R2714">
        <v>19.850000000000001</v>
      </c>
      <c r="S2714">
        <v>0</v>
      </c>
      <c r="T2714">
        <v>0</v>
      </c>
      <c r="U2714">
        <v>0</v>
      </c>
      <c r="V2714">
        <v>41</v>
      </c>
      <c r="W2714">
        <v>0</v>
      </c>
      <c r="X2714" t="s">
        <v>44</v>
      </c>
      <c r="Y2714">
        <v>31.4</v>
      </c>
      <c r="Z2714">
        <v>0</v>
      </c>
      <c r="AA2714">
        <v>0</v>
      </c>
    </row>
    <row r="2715" spans="1:27" x14ac:dyDescent="0.25">
      <c r="A2715" t="s">
        <v>2794</v>
      </c>
      <c r="B2715" s="6">
        <v>45986</v>
      </c>
      <c r="C2715" t="s">
        <v>80</v>
      </c>
      <c r="D2715" t="s">
        <v>28</v>
      </c>
      <c r="E2715" t="s">
        <v>29</v>
      </c>
      <c r="F2715" t="s">
        <v>76</v>
      </c>
      <c r="G2715" t="s">
        <v>55</v>
      </c>
      <c r="H2715">
        <v>5</v>
      </c>
      <c r="I2715">
        <v>382.62</v>
      </c>
      <c r="J2715">
        <v>0</v>
      </c>
      <c r="K2715">
        <v>17</v>
      </c>
      <c r="L2715">
        <v>2.78</v>
      </c>
      <c r="M2715">
        <v>4</v>
      </c>
      <c r="N2715" t="s">
        <v>50</v>
      </c>
      <c r="O2715" t="s">
        <v>42</v>
      </c>
      <c r="P2715" t="s">
        <v>34</v>
      </c>
      <c r="Q2715">
        <v>1913.1</v>
      </c>
      <c r="R2715">
        <v>0</v>
      </c>
      <c r="S2715">
        <v>1913.1</v>
      </c>
      <c r="T2715">
        <v>0</v>
      </c>
      <c r="U2715">
        <v>1913.1</v>
      </c>
      <c r="V2715">
        <v>22</v>
      </c>
      <c r="W2715">
        <v>0</v>
      </c>
      <c r="X2715" t="s">
        <v>44</v>
      </c>
      <c r="Y2715">
        <v>20.399999999999999</v>
      </c>
      <c r="Z2715">
        <v>390.27</v>
      </c>
      <c r="AA2715">
        <v>0</v>
      </c>
    </row>
    <row r="2716" spans="1:27" x14ac:dyDescent="0.25">
      <c r="A2716" t="s">
        <v>2795</v>
      </c>
      <c r="B2716" s="6">
        <v>45986</v>
      </c>
      <c r="C2716" t="s">
        <v>58</v>
      </c>
      <c r="D2716" t="s">
        <v>28</v>
      </c>
      <c r="E2716" t="s">
        <v>47</v>
      </c>
      <c r="F2716" t="s">
        <v>30</v>
      </c>
      <c r="G2716" t="s">
        <v>119</v>
      </c>
      <c r="H2716">
        <v>1</v>
      </c>
      <c r="I2716">
        <v>461.05</v>
      </c>
      <c r="J2716">
        <v>15</v>
      </c>
      <c r="K2716">
        <v>21</v>
      </c>
      <c r="L2716">
        <v>1.25</v>
      </c>
      <c r="M2716">
        <v>5</v>
      </c>
      <c r="N2716" t="s">
        <v>41</v>
      </c>
      <c r="O2716" t="s">
        <v>42</v>
      </c>
      <c r="P2716" t="s">
        <v>64</v>
      </c>
      <c r="Q2716">
        <v>461.05</v>
      </c>
      <c r="R2716">
        <v>69.16</v>
      </c>
      <c r="S2716">
        <v>391.89</v>
      </c>
      <c r="T2716">
        <v>0</v>
      </c>
      <c r="U2716">
        <v>391.89</v>
      </c>
      <c r="V2716">
        <v>38</v>
      </c>
      <c r="W2716">
        <v>0</v>
      </c>
      <c r="X2716" t="s">
        <v>44</v>
      </c>
      <c r="Y2716">
        <v>12.5</v>
      </c>
      <c r="Z2716">
        <v>48.99</v>
      </c>
      <c r="AA2716">
        <v>0</v>
      </c>
    </row>
    <row r="2717" spans="1:27" x14ac:dyDescent="0.25">
      <c r="A2717" t="s">
        <v>2796</v>
      </c>
      <c r="B2717" s="6">
        <v>45986</v>
      </c>
      <c r="C2717" t="s">
        <v>58</v>
      </c>
      <c r="D2717" t="s">
        <v>46</v>
      </c>
      <c r="E2717" t="s">
        <v>29</v>
      </c>
      <c r="F2717" t="s">
        <v>93</v>
      </c>
      <c r="G2717" t="s">
        <v>119</v>
      </c>
      <c r="H2717">
        <v>1</v>
      </c>
      <c r="I2717">
        <v>305.2</v>
      </c>
      <c r="J2717">
        <v>20</v>
      </c>
      <c r="K2717">
        <v>14</v>
      </c>
      <c r="L2717">
        <v>7.77</v>
      </c>
      <c r="M2717">
        <v>4.7</v>
      </c>
      <c r="N2717" t="s">
        <v>32</v>
      </c>
      <c r="O2717" t="s">
        <v>42</v>
      </c>
      <c r="P2717" t="s">
        <v>64</v>
      </c>
      <c r="Q2717">
        <v>305.2</v>
      </c>
      <c r="R2717">
        <v>61.04</v>
      </c>
      <c r="S2717">
        <v>244.16</v>
      </c>
      <c r="T2717">
        <v>15</v>
      </c>
      <c r="U2717">
        <v>259.16000000000003</v>
      </c>
      <c r="V2717">
        <v>35</v>
      </c>
      <c r="W2717">
        <v>0</v>
      </c>
      <c r="X2717" t="s">
        <v>44</v>
      </c>
      <c r="Y2717">
        <v>19.3</v>
      </c>
      <c r="Z2717">
        <v>47.12</v>
      </c>
      <c r="AA2717">
        <v>0</v>
      </c>
    </row>
    <row r="2718" spans="1:27" x14ac:dyDescent="0.25">
      <c r="A2718" t="s">
        <v>2797</v>
      </c>
      <c r="B2718" s="6">
        <v>45986</v>
      </c>
      <c r="C2718" t="s">
        <v>75</v>
      </c>
      <c r="D2718" t="s">
        <v>46</v>
      </c>
      <c r="E2718" t="s">
        <v>47</v>
      </c>
      <c r="F2718" t="s">
        <v>39</v>
      </c>
      <c r="G2718" t="s">
        <v>119</v>
      </c>
      <c r="H2718">
        <v>6</v>
      </c>
      <c r="I2718">
        <v>422.16</v>
      </c>
      <c r="J2718">
        <v>25</v>
      </c>
      <c r="K2718">
        <v>39</v>
      </c>
      <c r="L2718">
        <v>1.25</v>
      </c>
      <c r="M2718">
        <v>4.5999999999999996</v>
      </c>
      <c r="N2718" t="s">
        <v>41</v>
      </c>
      <c r="O2718" t="s">
        <v>42</v>
      </c>
      <c r="P2718" t="s">
        <v>43</v>
      </c>
      <c r="Q2718">
        <v>2532.96</v>
      </c>
      <c r="R2718">
        <v>633.24</v>
      </c>
      <c r="S2718">
        <v>1899.72</v>
      </c>
      <c r="T2718">
        <v>0</v>
      </c>
      <c r="U2718">
        <v>1899.72</v>
      </c>
      <c r="V2718">
        <v>30</v>
      </c>
      <c r="W2718">
        <v>9</v>
      </c>
      <c r="X2718" t="s">
        <v>35</v>
      </c>
      <c r="Y2718">
        <v>27.4</v>
      </c>
      <c r="Z2718">
        <v>520.52</v>
      </c>
      <c r="AA2718">
        <v>1</v>
      </c>
    </row>
    <row r="2719" spans="1:27" x14ac:dyDescent="0.25">
      <c r="A2719" t="s">
        <v>2798</v>
      </c>
      <c r="B2719" s="6">
        <v>45986</v>
      </c>
      <c r="C2719" t="s">
        <v>58</v>
      </c>
      <c r="D2719" t="s">
        <v>46</v>
      </c>
      <c r="E2719" t="s">
        <v>29</v>
      </c>
      <c r="F2719" t="s">
        <v>81</v>
      </c>
      <c r="G2719" t="s">
        <v>40</v>
      </c>
      <c r="H2719">
        <v>1</v>
      </c>
      <c r="I2719">
        <v>45.34</v>
      </c>
      <c r="J2719">
        <v>20</v>
      </c>
      <c r="K2719">
        <v>21</v>
      </c>
      <c r="L2719">
        <v>3.89</v>
      </c>
      <c r="M2719">
        <v>5</v>
      </c>
      <c r="N2719" t="s">
        <v>32</v>
      </c>
      <c r="O2719" t="s">
        <v>42</v>
      </c>
      <c r="P2719" t="s">
        <v>56</v>
      </c>
      <c r="Q2719">
        <v>45.34</v>
      </c>
      <c r="R2719">
        <v>9.07</v>
      </c>
      <c r="S2719">
        <v>36.270000000000003</v>
      </c>
      <c r="T2719">
        <v>20</v>
      </c>
      <c r="U2719">
        <v>56.27</v>
      </c>
      <c r="V2719">
        <v>32</v>
      </c>
      <c r="W2719">
        <v>0</v>
      </c>
      <c r="X2719" t="s">
        <v>44</v>
      </c>
      <c r="Y2719">
        <v>26</v>
      </c>
      <c r="Z2719">
        <v>9.43</v>
      </c>
      <c r="AA2719">
        <v>0</v>
      </c>
    </row>
    <row r="2720" spans="1:27" x14ac:dyDescent="0.25">
      <c r="A2720" t="s">
        <v>2799</v>
      </c>
      <c r="B2720" s="6">
        <v>45986</v>
      </c>
      <c r="C2720" t="s">
        <v>88</v>
      </c>
      <c r="D2720" t="s">
        <v>46</v>
      </c>
      <c r="E2720" t="s">
        <v>29</v>
      </c>
      <c r="F2720" t="s">
        <v>48</v>
      </c>
      <c r="G2720" t="s">
        <v>82</v>
      </c>
      <c r="H2720">
        <v>7</v>
      </c>
      <c r="I2720">
        <v>340.11</v>
      </c>
      <c r="J2720">
        <v>15</v>
      </c>
      <c r="K2720">
        <v>22</v>
      </c>
      <c r="L2720">
        <v>6.7</v>
      </c>
      <c r="M2720">
        <v>3.3</v>
      </c>
      <c r="N2720" t="s">
        <v>50</v>
      </c>
      <c r="O2720" t="s">
        <v>42</v>
      </c>
      <c r="P2720" t="s">
        <v>64</v>
      </c>
      <c r="Q2720">
        <v>2380.77</v>
      </c>
      <c r="R2720">
        <v>357.12</v>
      </c>
      <c r="S2720">
        <v>2023.65</v>
      </c>
      <c r="T2720">
        <v>0</v>
      </c>
      <c r="U2720">
        <v>2023.65</v>
      </c>
      <c r="V2720">
        <v>44</v>
      </c>
      <c r="W2720">
        <v>0</v>
      </c>
      <c r="X2720" t="s">
        <v>44</v>
      </c>
      <c r="Y2720">
        <v>11.8</v>
      </c>
      <c r="Z2720">
        <v>238.79</v>
      </c>
      <c r="AA2720">
        <v>0</v>
      </c>
    </row>
    <row r="2721" spans="1:27" x14ac:dyDescent="0.25">
      <c r="A2721" t="s">
        <v>2800</v>
      </c>
      <c r="B2721" s="6">
        <v>45987</v>
      </c>
      <c r="C2721" t="s">
        <v>53</v>
      </c>
      <c r="D2721" t="s">
        <v>46</v>
      </c>
      <c r="E2721" t="s">
        <v>29</v>
      </c>
      <c r="F2721" t="s">
        <v>59</v>
      </c>
      <c r="G2721" t="s">
        <v>31</v>
      </c>
      <c r="H2721">
        <v>2</v>
      </c>
      <c r="I2721">
        <v>254.22</v>
      </c>
      <c r="J2721">
        <v>10</v>
      </c>
      <c r="K2721">
        <v>24</v>
      </c>
      <c r="L2721">
        <v>1.31</v>
      </c>
      <c r="M2721">
        <v>3.4</v>
      </c>
      <c r="N2721" t="s">
        <v>32</v>
      </c>
      <c r="O2721" t="s">
        <v>42</v>
      </c>
      <c r="P2721" t="s">
        <v>51</v>
      </c>
      <c r="Q2721">
        <v>508.44</v>
      </c>
      <c r="R2721">
        <v>50.84</v>
      </c>
      <c r="S2721">
        <v>457.6</v>
      </c>
      <c r="T2721">
        <v>0</v>
      </c>
      <c r="U2721">
        <v>457.6</v>
      </c>
      <c r="V2721">
        <v>25</v>
      </c>
      <c r="W2721">
        <v>0</v>
      </c>
      <c r="X2721" t="s">
        <v>44</v>
      </c>
      <c r="Y2721">
        <v>15.3</v>
      </c>
      <c r="Z2721">
        <v>70.010000000000005</v>
      </c>
      <c r="AA2721">
        <v>0</v>
      </c>
    </row>
    <row r="2722" spans="1:27" x14ac:dyDescent="0.25">
      <c r="A2722" t="s">
        <v>2801</v>
      </c>
      <c r="B2722" s="6">
        <v>45987</v>
      </c>
      <c r="C2722" t="s">
        <v>84</v>
      </c>
      <c r="D2722" t="s">
        <v>66</v>
      </c>
      <c r="E2722" t="s">
        <v>29</v>
      </c>
      <c r="F2722" t="s">
        <v>76</v>
      </c>
      <c r="G2722" t="s">
        <v>70</v>
      </c>
      <c r="H2722">
        <v>1</v>
      </c>
      <c r="I2722">
        <v>25.76</v>
      </c>
      <c r="J2722">
        <v>25</v>
      </c>
      <c r="K2722">
        <v>26</v>
      </c>
      <c r="L2722">
        <v>0.54</v>
      </c>
      <c r="M2722">
        <v>4.9000000000000004</v>
      </c>
      <c r="N2722" t="s">
        <v>50</v>
      </c>
      <c r="O2722" t="s">
        <v>33</v>
      </c>
      <c r="P2722" t="s">
        <v>64</v>
      </c>
      <c r="Q2722">
        <v>25.76</v>
      </c>
      <c r="R2722">
        <v>6.44</v>
      </c>
      <c r="S2722">
        <v>0</v>
      </c>
      <c r="T2722">
        <v>25</v>
      </c>
      <c r="U2722">
        <v>0</v>
      </c>
      <c r="V2722">
        <v>17</v>
      </c>
      <c r="W2722">
        <v>9</v>
      </c>
      <c r="X2722" t="s">
        <v>35</v>
      </c>
      <c r="Y2722">
        <v>15.3</v>
      </c>
      <c r="Z2722">
        <v>0</v>
      </c>
      <c r="AA2722">
        <v>1</v>
      </c>
    </row>
    <row r="2723" spans="1:27" x14ac:dyDescent="0.25">
      <c r="A2723" t="s">
        <v>2802</v>
      </c>
      <c r="B2723" s="6">
        <v>45987</v>
      </c>
      <c r="C2723" t="s">
        <v>37</v>
      </c>
      <c r="D2723" t="s">
        <v>28</v>
      </c>
      <c r="E2723" t="s">
        <v>29</v>
      </c>
      <c r="F2723" t="s">
        <v>59</v>
      </c>
      <c r="G2723" t="s">
        <v>100</v>
      </c>
      <c r="H2723">
        <v>4</v>
      </c>
      <c r="I2723">
        <v>405.8</v>
      </c>
      <c r="J2723">
        <v>20</v>
      </c>
      <c r="K2723">
        <v>27</v>
      </c>
      <c r="L2723">
        <v>2.95</v>
      </c>
      <c r="M2723">
        <v>4.3</v>
      </c>
      <c r="N2723" t="s">
        <v>50</v>
      </c>
      <c r="O2723" t="s">
        <v>42</v>
      </c>
      <c r="P2723" t="s">
        <v>64</v>
      </c>
      <c r="Q2723">
        <v>1623.2</v>
      </c>
      <c r="R2723">
        <v>324.64</v>
      </c>
      <c r="S2723">
        <v>1298.56</v>
      </c>
      <c r="T2723">
        <v>0</v>
      </c>
      <c r="U2723">
        <v>1298.56</v>
      </c>
      <c r="V2723">
        <v>19</v>
      </c>
      <c r="W2723">
        <v>8</v>
      </c>
      <c r="X2723" t="s">
        <v>35</v>
      </c>
      <c r="Y2723">
        <v>13.1</v>
      </c>
      <c r="Z2723">
        <v>170.11</v>
      </c>
      <c r="AA2723">
        <v>1</v>
      </c>
    </row>
    <row r="2724" spans="1:27" x14ac:dyDescent="0.25">
      <c r="A2724" t="s">
        <v>2803</v>
      </c>
      <c r="B2724" s="6">
        <v>45987</v>
      </c>
      <c r="C2724" t="s">
        <v>58</v>
      </c>
      <c r="D2724" t="s">
        <v>54</v>
      </c>
      <c r="E2724" t="s">
        <v>29</v>
      </c>
      <c r="F2724" t="s">
        <v>93</v>
      </c>
      <c r="G2724" t="s">
        <v>55</v>
      </c>
      <c r="H2724">
        <v>5</v>
      </c>
      <c r="I2724">
        <v>453.6</v>
      </c>
      <c r="J2724">
        <v>5</v>
      </c>
      <c r="K2724">
        <v>25</v>
      </c>
      <c r="L2724">
        <v>3.88</v>
      </c>
      <c r="M2724">
        <v>4.0999999999999996</v>
      </c>
      <c r="N2724" t="s">
        <v>50</v>
      </c>
      <c r="O2724" t="s">
        <v>42</v>
      </c>
      <c r="P2724" t="s">
        <v>34</v>
      </c>
      <c r="Q2724">
        <v>2268</v>
      </c>
      <c r="R2724">
        <v>113.4</v>
      </c>
      <c r="S2724">
        <v>2154.6</v>
      </c>
      <c r="T2724">
        <v>0</v>
      </c>
      <c r="U2724">
        <v>2154.6</v>
      </c>
      <c r="V2724">
        <v>16</v>
      </c>
      <c r="W2724">
        <v>9</v>
      </c>
      <c r="X2724" t="s">
        <v>35</v>
      </c>
      <c r="Y2724">
        <v>16.600000000000001</v>
      </c>
      <c r="Z2724">
        <v>357.66</v>
      </c>
      <c r="AA2724">
        <v>1</v>
      </c>
    </row>
    <row r="2725" spans="1:27" x14ac:dyDescent="0.25">
      <c r="A2725" t="s">
        <v>2804</v>
      </c>
      <c r="B2725" s="6">
        <v>45987</v>
      </c>
      <c r="C2725" t="s">
        <v>75</v>
      </c>
      <c r="D2725" t="s">
        <v>54</v>
      </c>
      <c r="E2725" t="s">
        <v>29</v>
      </c>
      <c r="F2725" t="s">
        <v>93</v>
      </c>
      <c r="G2725" t="s">
        <v>78</v>
      </c>
      <c r="H2725">
        <v>5</v>
      </c>
      <c r="I2725">
        <v>220.76</v>
      </c>
      <c r="J2725">
        <v>20</v>
      </c>
      <c r="K2725">
        <v>18</v>
      </c>
      <c r="L2725">
        <v>4.1399999999999997</v>
      </c>
      <c r="M2725">
        <v>4.5</v>
      </c>
      <c r="N2725" t="s">
        <v>60</v>
      </c>
      <c r="O2725" t="s">
        <v>42</v>
      </c>
      <c r="P2725" t="s">
        <v>64</v>
      </c>
      <c r="Q2725">
        <v>1103.8</v>
      </c>
      <c r="R2725">
        <v>220.76</v>
      </c>
      <c r="S2725">
        <v>883.04</v>
      </c>
      <c r="T2725">
        <v>0</v>
      </c>
      <c r="U2725">
        <v>883.04</v>
      </c>
      <c r="V2725">
        <v>32</v>
      </c>
      <c r="W2725">
        <v>0</v>
      </c>
      <c r="X2725" t="s">
        <v>44</v>
      </c>
      <c r="Y2725">
        <v>12.1</v>
      </c>
      <c r="Z2725">
        <v>106.85</v>
      </c>
      <c r="AA2725">
        <v>0</v>
      </c>
    </row>
    <row r="2726" spans="1:27" x14ac:dyDescent="0.25">
      <c r="A2726" t="s">
        <v>2805</v>
      </c>
      <c r="B2726" s="6">
        <v>45987</v>
      </c>
      <c r="C2726" t="s">
        <v>84</v>
      </c>
      <c r="D2726" t="s">
        <v>38</v>
      </c>
      <c r="E2726" t="s">
        <v>47</v>
      </c>
      <c r="F2726" t="s">
        <v>48</v>
      </c>
      <c r="G2726" t="s">
        <v>100</v>
      </c>
      <c r="H2726">
        <v>4</v>
      </c>
      <c r="I2726">
        <v>124.9</v>
      </c>
      <c r="J2726">
        <v>20</v>
      </c>
      <c r="K2726">
        <v>30</v>
      </c>
      <c r="L2726">
        <v>3.72</v>
      </c>
      <c r="M2726">
        <v>4.2</v>
      </c>
      <c r="N2726" t="s">
        <v>50</v>
      </c>
      <c r="O2726" t="s">
        <v>42</v>
      </c>
      <c r="P2726" t="s">
        <v>51</v>
      </c>
      <c r="Q2726">
        <v>499.6</v>
      </c>
      <c r="R2726">
        <v>99.92</v>
      </c>
      <c r="S2726">
        <v>399.68</v>
      </c>
      <c r="T2726">
        <v>0</v>
      </c>
      <c r="U2726">
        <v>399.68</v>
      </c>
      <c r="V2726">
        <v>28</v>
      </c>
      <c r="W2726">
        <v>2</v>
      </c>
      <c r="X2726" t="s">
        <v>44</v>
      </c>
      <c r="Y2726">
        <v>9.8000000000000007</v>
      </c>
      <c r="Z2726">
        <v>39.17</v>
      </c>
      <c r="AA2726">
        <v>0</v>
      </c>
    </row>
    <row r="2727" spans="1:27" x14ac:dyDescent="0.25">
      <c r="A2727" t="s">
        <v>2806</v>
      </c>
      <c r="B2727" s="6">
        <v>45987</v>
      </c>
      <c r="C2727" t="s">
        <v>37</v>
      </c>
      <c r="D2727" t="s">
        <v>66</v>
      </c>
      <c r="E2727" t="s">
        <v>29</v>
      </c>
      <c r="F2727" t="s">
        <v>81</v>
      </c>
      <c r="G2727" t="s">
        <v>67</v>
      </c>
      <c r="H2727">
        <v>6</v>
      </c>
      <c r="I2727">
        <v>230.3</v>
      </c>
      <c r="J2727">
        <v>15</v>
      </c>
      <c r="K2727">
        <v>34</v>
      </c>
      <c r="L2727">
        <v>3.8</v>
      </c>
      <c r="M2727">
        <v>4.0999999999999996</v>
      </c>
      <c r="N2727" t="s">
        <v>32</v>
      </c>
      <c r="O2727" t="s">
        <v>42</v>
      </c>
      <c r="P2727" t="s">
        <v>64</v>
      </c>
      <c r="Q2727">
        <v>1381.8</v>
      </c>
      <c r="R2727">
        <v>207.27</v>
      </c>
      <c r="S2727">
        <v>1174.53</v>
      </c>
      <c r="T2727">
        <v>0</v>
      </c>
      <c r="U2727">
        <v>1174.53</v>
      </c>
      <c r="V2727">
        <v>33</v>
      </c>
      <c r="W2727">
        <v>1</v>
      </c>
      <c r="X2727" t="s">
        <v>44</v>
      </c>
      <c r="Y2727">
        <v>21.2</v>
      </c>
      <c r="Z2727">
        <v>249</v>
      </c>
      <c r="AA2727">
        <v>0</v>
      </c>
    </row>
    <row r="2728" spans="1:27" x14ac:dyDescent="0.25">
      <c r="A2728" t="s">
        <v>2807</v>
      </c>
      <c r="B2728" s="6">
        <v>45987</v>
      </c>
      <c r="C2728" t="s">
        <v>88</v>
      </c>
      <c r="D2728" t="s">
        <v>28</v>
      </c>
      <c r="E2728" t="s">
        <v>29</v>
      </c>
      <c r="F2728" t="s">
        <v>76</v>
      </c>
      <c r="G2728" t="s">
        <v>40</v>
      </c>
      <c r="H2728">
        <v>5</v>
      </c>
      <c r="I2728">
        <v>441.6</v>
      </c>
      <c r="J2728">
        <v>5</v>
      </c>
      <c r="K2728">
        <v>23</v>
      </c>
      <c r="L2728">
        <v>1.1100000000000001</v>
      </c>
      <c r="M2728">
        <v>3.8</v>
      </c>
      <c r="N2728" t="s">
        <v>41</v>
      </c>
      <c r="O2728" t="s">
        <v>42</v>
      </c>
      <c r="P2728" t="s">
        <v>56</v>
      </c>
      <c r="Q2728">
        <v>2208</v>
      </c>
      <c r="R2728">
        <v>110.4</v>
      </c>
      <c r="S2728">
        <v>2097.6</v>
      </c>
      <c r="T2728">
        <v>0</v>
      </c>
      <c r="U2728">
        <v>2097.6</v>
      </c>
      <c r="V2728">
        <v>26</v>
      </c>
      <c r="W2728">
        <v>0</v>
      </c>
      <c r="X2728" t="s">
        <v>44</v>
      </c>
      <c r="Y2728">
        <v>9.8000000000000007</v>
      </c>
      <c r="Z2728">
        <v>205.56</v>
      </c>
      <c r="AA2728">
        <v>0</v>
      </c>
    </row>
    <row r="2729" spans="1:27" x14ac:dyDescent="0.25">
      <c r="A2729" t="s">
        <v>2808</v>
      </c>
      <c r="B2729" s="6">
        <v>45987</v>
      </c>
      <c r="C2729" t="s">
        <v>27</v>
      </c>
      <c r="D2729" t="s">
        <v>28</v>
      </c>
      <c r="E2729" t="s">
        <v>29</v>
      </c>
      <c r="F2729" t="s">
        <v>93</v>
      </c>
      <c r="G2729" t="s">
        <v>40</v>
      </c>
      <c r="H2729">
        <v>5</v>
      </c>
      <c r="I2729">
        <v>112.36</v>
      </c>
      <c r="J2729">
        <v>15</v>
      </c>
      <c r="K2729">
        <v>28</v>
      </c>
      <c r="L2729">
        <v>2.11</v>
      </c>
      <c r="M2729">
        <v>4.3</v>
      </c>
      <c r="N2729" t="s">
        <v>41</v>
      </c>
      <c r="O2729" t="s">
        <v>33</v>
      </c>
      <c r="P2729" t="s">
        <v>51</v>
      </c>
      <c r="Q2729">
        <v>561.79999999999995</v>
      </c>
      <c r="R2729">
        <v>84.27</v>
      </c>
      <c r="S2729">
        <v>0</v>
      </c>
      <c r="T2729">
        <v>0</v>
      </c>
      <c r="U2729">
        <v>0</v>
      </c>
      <c r="V2729">
        <v>24</v>
      </c>
      <c r="W2729">
        <v>4</v>
      </c>
      <c r="X2729" t="s">
        <v>44</v>
      </c>
      <c r="Y2729">
        <v>20</v>
      </c>
      <c r="Z2729">
        <v>0</v>
      </c>
      <c r="AA2729">
        <v>0</v>
      </c>
    </row>
    <row r="2730" spans="1:27" x14ac:dyDescent="0.25">
      <c r="A2730" t="s">
        <v>2809</v>
      </c>
      <c r="B2730" s="6">
        <v>45987</v>
      </c>
      <c r="C2730" t="s">
        <v>27</v>
      </c>
      <c r="D2730" t="s">
        <v>66</v>
      </c>
      <c r="E2730" t="s">
        <v>47</v>
      </c>
      <c r="F2730" t="s">
        <v>81</v>
      </c>
      <c r="G2730" t="s">
        <v>70</v>
      </c>
      <c r="H2730">
        <v>6</v>
      </c>
      <c r="I2730">
        <v>100.15</v>
      </c>
      <c r="J2730">
        <v>15</v>
      </c>
      <c r="K2730">
        <v>30</v>
      </c>
      <c r="L2730">
        <v>4.21</v>
      </c>
      <c r="M2730">
        <v>3.9</v>
      </c>
      <c r="N2730" t="s">
        <v>68</v>
      </c>
      <c r="O2730" t="s">
        <v>42</v>
      </c>
      <c r="P2730" t="s">
        <v>64</v>
      </c>
      <c r="Q2730">
        <v>600.9</v>
      </c>
      <c r="R2730">
        <v>90.14</v>
      </c>
      <c r="S2730">
        <v>510.76</v>
      </c>
      <c r="T2730">
        <v>0</v>
      </c>
      <c r="U2730">
        <v>510.76</v>
      </c>
      <c r="V2730">
        <v>19</v>
      </c>
      <c r="W2730">
        <v>11</v>
      </c>
      <c r="X2730" t="s">
        <v>35</v>
      </c>
      <c r="Y2730">
        <v>17.3</v>
      </c>
      <c r="Z2730">
        <v>88.36</v>
      </c>
      <c r="AA2730">
        <v>1</v>
      </c>
    </row>
    <row r="2731" spans="1:27" x14ac:dyDescent="0.25">
      <c r="A2731" t="s">
        <v>2810</v>
      </c>
      <c r="B2731" s="6">
        <v>45987</v>
      </c>
      <c r="C2731" t="s">
        <v>88</v>
      </c>
      <c r="D2731" t="s">
        <v>38</v>
      </c>
      <c r="E2731" t="s">
        <v>47</v>
      </c>
      <c r="F2731" t="s">
        <v>48</v>
      </c>
      <c r="G2731" t="s">
        <v>49</v>
      </c>
      <c r="H2731">
        <v>6</v>
      </c>
      <c r="I2731">
        <v>100.04</v>
      </c>
      <c r="J2731">
        <v>25</v>
      </c>
      <c r="K2731">
        <v>26</v>
      </c>
      <c r="L2731">
        <v>2.58</v>
      </c>
      <c r="M2731">
        <v>3.4</v>
      </c>
      <c r="N2731" t="s">
        <v>68</v>
      </c>
      <c r="O2731" t="s">
        <v>42</v>
      </c>
      <c r="P2731" t="s">
        <v>43</v>
      </c>
      <c r="Q2731">
        <v>600.24</v>
      </c>
      <c r="R2731">
        <v>150.06</v>
      </c>
      <c r="S2731">
        <v>450.18</v>
      </c>
      <c r="T2731">
        <v>0</v>
      </c>
      <c r="U2731">
        <v>450.18</v>
      </c>
      <c r="V2731">
        <v>34</v>
      </c>
      <c r="W2731">
        <v>0</v>
      </c>
      <c r="X2731" t="s">
        <v>44</v>
      </c>
      <c r="Y2731">
        <v>16.600000000000001</v>
      </c>
      <c r="Z2731">
        <v>74.73</v>
      </c>
      <c r="AA2731">
        <v>0</v>
      </c>
    </row>
    <row r="2732" spans="1:27" x14ac:dyDescent="0.25">
      <c r="A2732" t="s">
        <v>2811</v>
      </c>
      <c r="B2732" s="6">
        <v>45988</v>
      </c>
      <c r="C2732" t="s">
        <v>53</v>
      </c>
      <c r="D2732" t="s">
        <v>28</v>
      </c>
      <c r="E2732" t="s">
        <v>29</v>
      </c>
      <c r="F2732" t="s">
        <v>30</v>
      </c>
      <c r="G2732" t="s">
        <v>117</v>
      </c>
      <c r="H2732">
        <v>1</v>
      </c>
      <c r="I2732">
        <v>67.84</v>
      </c>
      <c r="J2732">
        <v>0</v>
      </c>
      <c r="K2732">
        <v>34</v>
      </c>
      <c r="L2732">
        <v>2.9</v>
      </c>
      <c r="M2732">
        <v>4.2</v>
      </c>
      <c r="N2732" t="s">
        <v>68</v>
      </c>
      <c r="O2732" t="s">
        <v>42</v>
      </c>
      <c r="P2732" t="s">
        <v>64</v>
      </c>
      <c r="Q2732">
        <v>67.84</v>
      </c>
      <c r="R2732">
        <v>0</v>
      </c>
      <c r="S2732">
        <v>67.84</v>
      </c>
      <c r="T2732">
        <v>15</v>
      </c>
      <c r="U2732">
        <v>82.84</v>
      </c>
      <c r="V2732">
        <v>36</v>
      </c>
      <c r="W2732">
        <v>0</v>
      </c>
      <c r="X2732" t="s">
        <v>44</v>
      </c>
      <c r="Y2732">
        <v>32</v>
      </c>
      <c r="Z2732">
        <v>21.71</v>
      </c>
      <c r="AA2732">
        <v>0</v>
      </c>
    </row>
    <row r="2733" spans="1:27" x14ac:dyDescent="0.25">
      <c r="A2733" t="s">
        <v>2812</v>
      </c>
      <c r="B2733" s="6">
        <v>45988</v>
      </c>
      <c r="C2733" t="s">
        <v>84</v>
      </c>
      <c r="D2733" t="s">
        <v>28</v>
      </c>
      <c r="E2733" t="s">
        <v>47</v>
      </c>
      <c r="F2733" t="s">
        <v>48</v>
      </c>
      <c r="G2733" t="s">
        <v>67</v>
      </c>
      <c r="H2733">
        <v>3</v>
      </c>
      <c r="I2733">
        <v>162.15</v>
      </c>
      <c r="J2733">
        <v>15</v>
      </c>
      <c r="K2733">
        <v>40</v>
      </c>
      <c r="L2733">
        <v>3.33</v>
      </c>
      <c r="M2733">
        <v>4.5</v>
      </c>
      <c r="N2733" t="s">
        <v>50</v>
      </c>
      <c r="O2733" t="s">
        <v>42</v>
      </c>
      <c r="P2733" t="s">
        <v>64</v>
      </c>
      <c r="Q2733">
        <v>486.45</v>
      </c>
      <c r="R2733">
        <v>72.97</v>
      </c>
      <c r="S2733">
        <v>413.48</v>
      </c>
      <c r="T2733">
        <v>0</v>
      </c>
      <c r="U2733">
        <v>413.48</v>
      </c>
      <c r="V2733">
        <v>30</v>
      </c>
      <c r="W2733">
        <v>10</v>
      </c>
      <c r="X2733" t="s">
        <v>35</v>
      </c>
      <c r="Y2733">
        <v>14.9</v>
      </c>
      <c r="Z2733">
        <v>61.61</v>
      </c>
      <c r="AA2733">
        <v>1</v>
      </c>
    </row>
    <row r="2734" spans="1:27" x14ac:dyDescent="0.25">
      <c r="A2734" t="s">
        <v>2813</v>
      </c>
      <c r="B2734" s="6">
        <v>45988</v>
      </c>
      <c r="C2734" t="s">
        <v>88</v>
      </c>
      <c r="D2734" t="s">
        <v>54</v>
      </c>
      <c r="E2734" t="s">
        <v>47</v>
      </c>
      <c r="F2734" t="s">
        <v>81</v>
      </c>
      <c r="G2734" t="s">
        <v>144</v>
      </c>
      <c r="H2734">
        <v>1</v>
      </c>
      <c r="I2734">
        <v>140.97</v>
      </c>
      <c r="J2734">
        <v>0</v>
      </c>
      <c r="K2734">
        <v>36</v>
      </c>
      <c r="L2734">
        <v>3.27</v>
      </c>
      <c r="M2734">
        <v>2.4</v>
      </c>
      <c r="N2734" t="s">
        <v>32</v>
      </c>
      <c r="O2734" t="s">
        <v>42</v>
      </c>
      <c r="P2734" t="s">
        <v>34</v>
      </c>
      <c r="Q2734">
        <v>140.97</v>
      </c>
      <c r="R2734">
        <v>0</v>
      </c>
      <c r="S2734">
        <v>140.97</v>
      </c>
      <c r="T2734">
        <v>15</v>
      </c>
      <c r="U2734">
        <v>155.97</v>
      </c>
      <c r="V2734">
        <v>15</v>
      </c>
      <c r="W2734">
        <v>21</v>
      </c>
      <c r="X2734" t="s">
        <v>35</v>
      </c>
      <c r="Y2734">
        <v>26.2</v>
      </c>
      <c r="Z2734">
        <v>36.93</v>
      </c>
      <c r="AA2734">
        <v>1</v>
      </c>
    </row>
    <row r="2735" spans="1:27" x14ac:dyDescent="0.25">
      <c r="A2735" t="s">
        <v>2814</v>
      </c>
      <c r="B2735" s="6">
        <v>45988</v>
      </c>
      <c r="C2735" t="s">
        <v>88</v>
      </c>
      <c r="D2735" t="s">
        <v>46</v>
      </c>
      <c r="E2735" t="s">
        <v>47</v>
      </c>
      <c r="F2735" t="s">
        <v>48</v>
      </c>
      <c r="G2735" t="s">
        <v>49</v>
      </c>
      <c r="H2735">
        <v>1</v>
      </c>
      <c r="I2735">
        <v>309.37</v>
      </c>
      <c r="J2735">
        <v>0</v>
      </c>
      <c r="K2735">
        <v>15</v>
      </c>
      <c r="L2735">
        <v>6.43</v>
      </c>
      <c r="M2735">
        <v>4</v>
      </c>
      <c r="N2735" t="s">
        <v>50</v>
      </c>
      <c r="O2735" t="s">
        <v>42</v>
      </c>
      <c r="P2735" t="s">
        <v>43</v>
      </c>
      <c r="Q2735">
        <v>309.37</v>
      </c>
      <c r="R2735">
        <v>0</v>
      </c>
      <c r="S2735">
        <v>309.37</v>
      </c>
      <c r="T2735">
        <v>0</v>
      </c>
      <c r="U2735">
        <v>309.37</v>
      </c>
      <c r="V2735">
        <v>37</v>
      </c>
      <c r="W2735">
        <v>0</v>
      </c>
      <c r="X2735" t="s">
        <v>44</v>
      </c>
      <c r="Y2735">
        <v>9.4</v>
      </c>
      <c r="Z2735">
        <v>29.08</v>
      </c>
      <c r="AA2735">
        <v>0</v>
      </c>
    </row>
    <row r="2736" spans="1:27" x14ac:dyDescent="0.25">
      <c r="A2736" t="s">
        <v>2815</v>
      </c>
      <c r="B2736" s="6">
        <v>45988</v>
      </c>
      <c r="C2736" t="s">
        <v>53</v>
      </c>
      <c r="D2736" t="s">
        <v>54</v>
      </c>
      <c r="E2736" t="s">
        <v>47</v>
      </c>
      <c r="F2736" t="s">
        <v>93</v>
      </c>
      <c r="G2736" t="s">
        <v>136</v>
      </c>
      <c r="H2736">
        <v>7</v>
      </c>
      <c r="I2736">
        <v>346.18</v>
      </c>
      <c r="J2736">
        <v>15</v>
      </c>
      <c r="K2736">
        <v>25</v>
      </c>
      <c r="L2736">
        <v>7.15</v>
      </c>
      <c r="M2736">
        <v>4.4000000000000004</v>
      </c>
      <c r="N2736" t="s">
        <v>41</v>
      </c>
      <c r="O2736" t="s">
        <v>33</v>
      </c>
      <c r="P2736" t="s">
        <v>64</v>
      </c>
      <c r="Q2736">
        <v>2423.2600000000002</v>
      </c>
      <c r="R2736">
        <v>363.49</v>
      </c>
      <c r="S2736">
        <v>0</v>
      </c>
      <c r="T2736">
        <v>0</v>
      </c>
      <c r="U2736">
        <v>0</v>
      </c>
      <c r="V2736">
        <v>27</v>
      </c>
      <c r="W2736">
        <v>0</v>
      </c>
      <c r="X2736" t="s">
        <v>44</v>
      </c>
      <c r="Y2736">
        <v>24.9</v>
      </c>
      <c r="Z2736">
        <v>0</v>
      </c>
      <c r="AA2736">
        <v>0</v>
      </c>
    </row>
    <row r="2737" spans="1:27" x14ac:dyDescent="0.25">
      <c r="A2737" t="s">
        <v>2816</v>
      </c>
      <c r="B2737" s="6">
        <v>45988</v>
      </c>
      <c r="C2737" t="s">
        <v>84</v>
      </c>
      <c r="D2737" t="s">
        <v>54</v>
      </c>
      <c r="E2737" t="s">
        <v>47</v>
      </c>
      <c r="F2737" t="s">
        <v>39</v>
      </c>
      <c r="G2737" t="s">
        <v>31</v>
      </c>
      <c r="H2737">
        <v>6</v>
      </c>
      <c r="I2737">
        <v>62.38</v>
      </c>
      <c r="J2737">
        <v>20</v>
      </c>
      <c r="K2737">
        <v>24</v>
      </c>
      <c r="L2737">
        <v>5.17</v>
      </c>
      <c r="M2737">
        <v>5</v>
      </c>
      <c r="N2737" t="s">
        <v>68</v>
      </c>
      <c r="O2737" t="s">
        <v>42</v>
      </c>
      <c r="P2737" t="s">
        <v>34</v>
      </c>
      <c r="Q2737">
        <v>374.28</v>
      </c>
      <c r="R2737">
        <v>74.86</v>
      </c>
      <c r="S2737">
        <v>299.42</v>
      </c>
      <c r="T2737">
        <v>25</v>
      </c>
      <c r="U2737">
        <v>324.42</v>
      </c>
      <c r="V2737">
        <v>22</v>
      </c>
      <c r="W2737">
        <v>2</v>
      </c>
      <c r="X2737" t="s">
        <v>44</v>
      </c>
      <c r="Y2737">
        <v>20.3</v>
      </c>
      <c r="Z2737">
        <v>60.78</v>
      </c>
      <c r="AA2737">
        <v>0</v>
      </c>
    </row>
    <row r="2738" spans="1:27" x14ac:dyDescent="0.25">
      <c r="A2738" t="s">
        <v>2817</v>
      </c>
      <c r="B2738" s="6">
        <v>45989</v>
      </c>
      <c r="C2738" t="s">
        <v>37</v>
      </c>
      <c r="D2738" t="s">
        <v>28</v>
      </c>
      <c r="E2738" t="s">
        <v>29</v>
      </c>
      <c r="F2738" t="s">
        <v>59</v>
      </c>
      <c r="G2738" t="s">
        <v>119</v>
      </c>
      <c r="H2738">
        <v>1</v>
      </c>
      <c r="I2738">
        <v>184.34</v>
      </c>
      <c r="J2738">
        <v>20</v>
      </c>
      <c r="K2738">
        <v>37</v>
      </c>
      <c r="L2738">
        <v>3.54</v>
      </c>
      <c r="M2738">
        <v>4.3</v>
      </c>
      <c r="N2738" t="s">
        <v>68</v>
      </c>
      <c r="O2738" t="s">
        <v>42</v>
      </c>
      <c r="P2738" t="s">
        <v>34</v>
      </c>
      <c r="Q2738">
        <v>184.34</v>
      </c>
      <c r="R2738">
        <v>36.869999999999997</v>
      </c>
      <c r="S2738">
        <v>147.47</v>
      </c>
      <c r="T2738">
        <v>25</v>
      </c>
      <c r="U2738">
        <v>172.47</v>
      </c>
      <c r="V2738">
        <v>35</v>
      </c>
      <c r="W2738">
        <v>2</v>
      </c>
      <c r="X2738" t="s">
        <v>44</v>
      </c>
      <c r="Y2738">
        <v>13.1</v>
      </c>
      <c r="Z2738">
        <v>19.32</v>
      </c>
      <c r="AA2738">
        <v>0</v>
      </c>
    </row>
    <row r="2739" spans="1:27" x14ac:dyDescent="0.25">
      <c r="A2739" t="s">
        <v>2818</v>
      </c>
      <c r="B2739" s="6">
        <v>45989</v>
      </c>
      <c r="C2739" t="s">
        <v>58</v>
      </c>
      <c r="D2739" t="s">
        <v>66</v>
      </c>
      <c r="E2739" t="s">
        <v>47</v>
      </c>
      <c r="F2739" t="s">
        <v>93</v>
      </c>
      <c r="G2739" t="s">
        <v>78</v>
      </c>
      <c r="H2739">
        <v>6</v>
      </c>
      <c r="I2739">
        <v>438.39</v>
      </c>
      <c r="J2739">
        <v>10</v>
      </c>
      <c r="K2739">
        <v>24</v>
      </c>
      <c r="L2739">
        <v>4.88</v>
      </c>
      <c r="M2739">
        <v>4.2</v>
      </c>
      <c r="N2739" t="s">
        <v>32</v>
      </c>
      <c r="O2739" t="s">
        <v>42</v>
      </c>
      <c r="P2739" t="s">
        <v>34</v>
      </c>
      <c r="Q2739">
        <v>2630.34</v>
      </c>
      <c r="R2739">
        <v>263.02999999999997</v>
      </c>
      <c r="S2739">
        <v>2367.31</v>
      </c>
      <c r="T2739">
        <v>0</v>
      </c>
      <c r="U2739">
        <v>2367.31</v>
      </c>
      <c r="V2739">
        <v>37</v>
      </c>
      <c r="W2739">
        <v>0</v>
      </c>
      <c r="X2739" t="s">
        <v>44</v>
      </c>
      <c r="Y2739">
        <v>17</v>
      </c>
      <c r="Z2739">
        <v>402.44</v>
      </c>
      <c r="AA2739">
        <v>0</v>
      </c>
    </row>
    <row r="2740" spans="1:27" x14ac:dyDescent="0.25">
      <c r="A2740" t="s">
        <v>2819</v>
      </c>
      <c r="B2740" s="6">
        <v>45989</v>
      </c>
      <c r="C2740" t="s">
        <v>37</v>
      </c>
      <c r="D2740" t="s">
        <v>38</v>
      </c>
      <c r="E2740" t="s">
        <v>29</v>
      </c>
      <c r="F2740" t="s">
        <v>48</v>
      </c>
      <c r="G2740" t="s">
        <v>70</v>
      </c>
      <c r="H2740">
        <v>2</v>
      </c>
      <c r="I2740">
        <v>223.45</v>
      </c>
      <c r="J2740">
        <v>5</v>
      </c>
      <c r="K2740">
        <v>30</v>
      </c>
      <c r="L2740">
        <v>4.07</v>
      </c>
      <c r="M2740">
        <v>3.7</v>
      </c>
      <c r="N2740" t="s">
        <v>32</v>
      </c>
      <c r="O2740" t="s">
        <v>42</v>
      </c>
      <c r="P2740" t="s">
        <v>43</v>
      </c>
      <c r="Q2740">
        <v>446.9</v>
      </c>
      <c r="R2740">
        <v>22.34</v>
      </c>
      <c r="S2740">
        <v>424.56</v>
      </c>
      <c r="T2740">
        <v>0</v>
      </c>
      <c r="U2740">
        <v>424.56</v>
      </c>
      <c r="V2740">
        <v>38</v>
      </c>
      <c r="W2740">
        <v>0</v>
      </c>
      <c r="X2740" t="s">
        <v>44</v>
      </c>
      <c r="Y2740">
        <v>20</v>
      </c>
      <c r="Z2740">
        <v>84.91</v>
      </c>
      <c r="AA2740">
        <v>0</v>
      </c>
    </row>
    <row r="2741" spans="1:27" x14ac:dyDescent="0.25">
      <c r="A2741" t="s">
        <v>2820</v>
      </c>
      <c r="B2741" s="6">
        <v>45989</v>
      </c>
      <c r="C2741" t="s">
        <v>27</v>
      </c>
      <c r="D2741" t="s">
        <v>66</v>
      </c>
      <c r="E2741" t="s">
        <v>29</v>
      </c>
      <c r="F2741" t="s">
        <v>111</v>
      </c>
      <c r="G2741" t="s">
        <v>70</v>
      </c>
      <c r="H2741">
        <v>7</v>
      </c>
      <c r="I2741">
        <v>377.64</v>
      </c>
      <c r="J2741">
        <v>0</v>
      </c>
      <c r="K2741">
        <v>16</v>
      </c>
      <c r="L2741">
        <v>4.96</v>
      </c>
      <c r="M2741">
        <v>3</v>
      </c>
      <c r="N2741" t="s">
        <v>50</v>
      </c>
      <c r="O2741" t="s">
        <v>42</v>
      </c>
      <c r="P2741" t="s">
        <v>43</v>
      </c>
      <c r="Q2741">
        <v>2643.48</v>
      </c>
      <c r="R2741">
        <v>0</v>
      </c>
      <c r="S2741">
        <v>2643.48</v>
      </c>
      <c r="T2741">
        <v>0</v>
      </c>
      <c r="U2741">
        <v>2643.48</v>
      </c>
      <c r="V2741">
        <v>17</v>
      </c>
      <c r="W2741">
        <v>0</v>
      </c>
      <c r="X2741" t="s">
        <v>44</v>
      </c>
      <c r="Y2741">
        <v>14.6</v>
      </c>
      <c r="Z2741">
        <v>385.95</v>
      </c>
      <c r="AA2741">
        <v>0</v>
      </c>
    </row>
    <row r="2742" spans="1:27" x14ac:dyDescent="0.25">
      <c r="A2742" t="s">
        <v>2821</v>
      </c>
      <c r="B2742" s="6">
        <v>45990</v>
      </c>
      <c r="C2742" t="s">
        <v>80</v>
      </c>
      <c r="D2742" t="s">
        <v>46</v>
      </c>
      <c r="E2742" t="s">
        <v>29</v>
      </c>
      <c r="F2742" t="s">
        <v>73</v>
      </c>
      <c r="G2742" t="s">
        <v>40</v>
      </c>
      <c r="H2742">
        <v>7</v>
      </c>
      <c r="I2742">
        <v>112.52</v>
      </c>
      <c r="J2742">
        <v>10</v>
      </c>
      <c r="K2742">
        <v>29</v>
      </c>
      <c r="L2742">
        <v>3.04</v>
      </c>
      <c r="M2742">
        <v>4.8</v>
      </c>
      <c r="N2742" t="s">
        <v>60</v>
      </c>
      <c r="O2742" t="s">
        <v>33</v>
      </c>
      <c r="P2742" t="s">
        <v>34</v>
      </c>
      <c r="Q2742">
        <v>787.64</v>
      </c>
      <c r="R2742">
        <v>78.760000000000005</v>
      </c>
      <c r="S2742">
        <v>0</v>
      </c>
      <c r="T2742">
        <v>0</v>
      </c>
      <c r="U2742">
        <v>0</v>
      </c>
      <c r="V2742">
        <v>17</v>
      </c>
      <c r="W2742">
        <v>12</v>
      </c>
      <c r="X2742" t="s">
        <v>35</v>
      </c>
      <c r="Y2742">
        <v>17.8</v>
      </c>
      <c r="Z2742">
        <v>0</v>
      </c>
      <c r="AA2742">
        <v>1</v>
      </c>
    </row>
    <row r="2743" spans="1:27" x14ac:dyDescent="0.25">
      <c r="A2743" t="s">
        <v>2822</v>
      </c>
      <c r="B2743" s="6">
        <v>45990</v>
      </c>
      <c r="C2743" t="s">
        <v>80</v>
      </c>
      <c r="D2743" t="s">
        <v>28</v>
      </c>
      <c r="E2743" t="s">
        <v>29</v>
      </c>
      <c r="F2743" t="s">
        <v>48</v>
      </c>
      <c r="G2743" t="s">
        <v>49</v>
      </c>
      <c r="H2743">
        <v>5</v>
      </c>
      <c r="I2743">
        <v>455.71</v>
      </c>
      <c r="J2743">
        <v>25</v>
      </c>
      <c r="K2743">
        <v>39</v>
      </c>
      <c r="L2743">
        <v>4.66</v>
      </c>
      <c r="M2743">
        <v>4.8</v>
      </c>
      <c r="N2743" t="s">
        <v>41</v>
      </c>
      <c r="O2743" t="s">
        <v>42</v>
      </c>
      <c r="P2743" t="s">
        <v>64</v>
      </c>
      <c r="Q2743">
        <v>2278.5500000000002</v>
      </c>
      <c r="R2743">
        <v>569.64</v>
      </c>
      <c r="S2743">
        <v>1708.91</v>
      </c>
      <c r="T2743">
        <v>0</v>
      </c>
      <c r="U2743">
        <v>1708.91</v>
      </c>
      <c r="V2743">
        <v>33</v>
      </c>
      <c r="W2743">
        <v>6</v>
      </c>
      <c r="X2743" t="s">
        <v>35</v>
      </c>
      <c r="Y2743">
        <v>27.2</v>
      </c>
      <c r="Z2743">
        <v>464.82</v>
      </c>
      <c r="AA2743">
        <v>1</v>
      </c>
    </row>
    <row r="2744" spans="1:27" x14ac:dyDescent="0.25">
      <c r="A2744" t="s">
        <v>2823</v>
      </c>
      <c r="B2744" s="6">
        <v>45990</v>
      </c>
      <c r="C2744" t="s">
        <v>27</v>
      </c>
      <c r="D2744" t="s">
        <v>28</v>
      </c>
      <c r="E2744" t="s">
        <v>47</v>
      </c>
      <c r="F2744" t="s">
        <v>76</v>
      </c>
      <c r="G2744" t="s">
        <v>78</v>
      </c>
      <c r="H2744">
        <v>1</v>
      </c>
      <c r="I2744">
        <v>359.29</v>
      </c>
      <c r="J2744">
        <v>25</v>
      </c>
      <c r="K2744">
        <v>10</v>
      </c>
      <c r="L2744">
        <v>6.57</v>
      </c>
      <c r="M2744">
        <v>4.2</v>
      </c>
      <c r="N2744" t="s">
        <v>68</v>
      </c>
      <c r="O2744" t="s">
        <v>33</v>
      </c>
      <c r="P2744" t="s">
        <v>43</v>
      </c>
      <c r="Q2744">
        <v>359.29</v>
      </c>
      <c r="R2744">
        <v>89.82</v>
      </c>
      <c r="S2744">
        <v>0</v>
      </c>
      <c r="T2744">
        <v>15</v>
      </c>
      <c r="U2744">
        <v>0</v>
      </c>
      <c r="V2744">
        <v>39</v>
      </c>
      <c r="W2744">
        <v>0</v>
      </c>
      <c r="X2744" t="s">
        <v>44</v>
      </c>
      <c r="Y2744">
        <v>25.5</v>
      </c>
      <c r="Z2744">
        <v>0</v>
      </c>
      <c r="AA2744">
        <v>0</v>
      </c>
    </row>
    <row r="2745" spans="1:27" x14ac:dyDescent="0.25">
      <c r="A2745" t="s">
        <v>2824</v>
      </c>
      <c r="B2745" s="6">
        <v>45990</v>
      </c>
      <c r="C2745" t="s">
        <v>88</v>
      </c>
      <c r="D2745" t="s">
        <v>46</v>
      </c>
      <c r="E2745" t="s">
        <v>29</v>
      </c>
      <c r="F2745" t="s">
        <v>76</v>
      </c>
      <c r="G2745" t="s">
        <v>67</v>
      </c>
      <c r="H2745">
        <v>2</v>
      </c>
      <c r="I2745">
        <v>264.67</v>
      </c>
      <c r="J2745">
        <v>25</v>
      </c>
      <c r="K2745">
        <v>18</v>
      </c>
      <c r="L2745">
        <v>1.72</v>
      </c>
      <c r="M2745">
        <v>4.5</v>
      </c>
      <c r="N2745" t="s">
        <v>41</v>
      </c>
      <c r="O2745" t="s">
        <v>42</v>
      </c>
      <c r="P2745" t="s">
        <v>64</v>
      </c>
      <c r="Q2745">
        <v>529.34</v>
      </c>
      <c r="R2745">
        <v>132.34</v>
      </c>
      <c r="S2745">
        <v>397</v>
      </c>
      <c r="T2745">
        <v>0</v>
      </c>
      <c r="U2745">
        <v>397</v>
      </c>
      <c r="V2745">
        <v>36</v>
      </c>
      <c r="W2745">
        <v>0</v>
      </c>
      <c r="X2745" t="s">
        <v>44</v>
      </c>
      <c r="Y2745">
        <v>20.8</v>
      </c>
      <c r="Z2745">
        <v>82.58</v>
      </c>
      <c r="AA2745">
        <v>0</v>
      </c>
    </row>
    <row r="2746" spans="1:27" x14ac:dyDescent="0.25">
      <c r="A2746" t="s">
        <v>2825</v>
      </c>
      <c r="B2746" s="6">
        <v>45991</v>
      </c>
      <c r="C2746" t="s">
        <v>58</v>
      </c>
      <c r="D2746" t="s">
        <v>28</v>
      </c>
      <c r="E2746" t="s">
        <v>47</v>
      </c>
      <c r="F2746" t="s">
        <v>76</v>
      </c>
      <c r="G2746" t="s">
        <v>89</v>
      </c>
      <c r="H2746">
        <v>1</v>
      </c>
      <c r="I2746">
        <v>328.01</v>
      </c>
      <c r="J2746">
        <v>25</v>
      </c>
      <c r="K2746">
        <v>23</v>
      </c>
      <c r="L2746">
        <v>2.62</v>
      </c>
      <c r="M2746">
        <v>4.3</v>
      </c>
      <c r="N2746" t="s">
        <v>41</v>
      </c>
      <c r="O2746" t="s">
        <v>42</v>
      </c>
      <c r="P2746" t="s">
        <v>64</v>
      </c>
      <c r="Q2746">
        <v>328.01</v>
      </c>
      <c r="R2746">
        <v>82</v>
      </c>
      <c r="S2746">
        <v>246.01</v>
      </c>
      <c r="T2746">
        <v>10</v>
      </c>
      <c r="U2746">
        <v>256.01</v>
      </c>
      <c r="V2746">
        <v>30</v>
      </c>
      <c r="W2746">
        <v>0</v>
      </c>
      <c r="X2746" t="s">
        <v>44</v>
      </c>
      <c r="Y2746">
        <v>26.1</v>
      </c>
      <c r="Z2746">
        <v>64.209999999999994</v>
      </c>
      <c r="AA2746">
        <v>0</v>
      </c>
    </row>
    <row r="2747" spans="1:27" x14ac:dyDescent="0.25">
      <c r="A2747" t="s">
        <v>2826</v>
      </c>
      <c r="B2747" s="6">
        <v>45991</v>
      </c>
      <c r="C2747" t="s">
        <v>84</v>
      </c>
      <c r="D2747" t="s">
        <v>66</v>
      </c>
      <c r="E2747" t="s">
        <v>47</v>
      </c>
      <c r="F2747" t="s">
        <v>59</v>
      </c>
      <c r="G2747" t="s">
        <v>119</v>
      </c>
      <c r="H2747">
        <v>5</v>
      </c>
      <c r="I2747">
        <v>281.54000000000002</v>
      </c>
      <c r="J2747">
        <v>5</v>
      </c>
      <c r="K2747">
        <v>32</v>
      </c>
      <c r="L2747">
        <v>4.4000000000000004</v>
      </c>
      <c r="M2747">
        <v>4.0999999999999996</v>
      </c>
      <c r="N2747" t="s">
        <v>68</v>
      </c>
      <c r="O2747" t="s">
        <v>42</v>
      </c>
      <c r="P2747" t="s">
        <v>34</v>
      </c>
      <c r="Q2747">
        <v>1407.7</v>
      </c>
      <c r="R2747">
        <v>70.39</v>
      </c>
      <c r="S2747">
        <v>1337.31</v>
      </c>
      <c r="T2747">
        <v>0</v>
      </c>
      <c r="U2747">
        <v>1337.31</v>
      </c>
      <c r="V2747">
        <v>16</v>
      </c>
      <c r="W2747">
        <v>16</v>
      </c>
      <c r="X2747" t="s">
        <v>35</v>
      </c>
      <c r="Y2747">
        <v>21.5</v>
      </c>
      <c r="Z2747">
        <v>287.52</v>
      </c>
      <c r="AA2747">
        <v>1</v>
      </c>
    </row>
    <row r="2748" spans="1:27" x14ac:dyDescent="0.25">
      <c r="A2748" t="s">
        <v>2827</v>
      </c>
      <c r="B2748" s="6">
        <v>45991</v>
      </c>
      <c r="C2748" t="s">
        <v>37</v>
      </c>
      <c r="D2748" t="s">
        <v>38</v>
      </c>
      <c r="E2748" t="s">
        <v>47</v>
      </c>
      <c r="F2748" t="s">
        <v>73</v>
      </c>
      <c r="G2748" t="s">
        <v>82</v>
      </c>
      <c r="H2748">
        <v>3</v>
      </c>
      <c r="I2748">
        <v>231.75</v>
      </c>
      <c r="J2748">
        <v>10</v>
      </c>
      <c r="K2748">
        <v>30</v>
      </c>
      <c r="L2748">
        <v>6.05</v>
      </c>
      <c r="M2748">
        <v>4.8</v>
      </c>
      <c r="N2748" t="s">
        <v>41</v>
      </c>
      <c r="O2748" t="s">
        <v>42</v>
      </c>
      <c r="P2748" t="s">
        <v>34</v>
      </c>
      <c r="Q2748">
        <v>695.25</v>
      </c>
      <c r="R2748">
        <v>69.53</v>
      </c>
      <c r="S2748">
        <v>625.72</v>
      </c>
      <c r="T2748">
        <v>0</v>
      </c>
      <c r="U2748">
        <v>625.72</v>
      </c>
      <c r="V2748">
        <v>27</v>
      </c>
      <c r="W2748">
        <v>3</v>
      </c>
      <c r="X2748" t="s">
        <v>44</v>
      </c>
      <c r="Y2748">
        <v>9.4</v>
      </c>
      <c r="Z2748">
        <v>58.82</v>
      </c>
      <c r="AA2748">
        <v>0</v>
      </c>
    </row>
    <row r="2749" spans="1:27" x14ac:dyDescent="0.25">
      <c r="A2749" t="s">
        <v>2828</v>
      </c>
      <c r="B2749" s="6">
        <v>45991</v>
      </c>
      <c r="C2749" t="s">
        <v>37</v>
      </c>
      <c r="D2749" t="s">
        <v>66</v>
      </c>
      <c r="E2749" t="s">
        <v>47</v>
      </c>
      <c r="F2749" t="s">
        <v>48</v>
      </c>
      <c r="G2749" t="s">
        <v>144</v>
      </c>
      <c r="H2749">
        <v>7</v>
      </c>
      <c r="I2749">
        <v>430.95</v>
      </c>
      <c r="J2749">
        <v>10</v>
      </c>
      <c r="K2749">
        <v>35</v>
      </c>
      <c r="L2749">
        <v>3.27</v>
      </c>
      <c r="M2749">
        <v>4.8</v>
      </c>
      <c r="N2749" t="s">
        <v>60</v>
      </c>
      <c r="O2749" t="s">
        <v>42</v>
      </c>
      <c r="P2749" t="s">
        <v>51</v>
      </c>
      <c r="Q2749">
        <v>3016.65</v>
      </c>
      <c r="R2749">
        <v>301.67</v>
      </c>
      <c r="S2749">
        <v>2714.98</v>
      </c>
      <c r="T2749">
        <v>0</v>
      </c>
      <c r="U2749">
        <v>2714.98</v>
      </c>
      <c r="V2749">
        <v>19</v>
      </c>
      <c r="W2749">
        <v>16</v>
      </c>
      <c r="X2749" t="s">
        <v>35</v>
      </c>
      <c r="Y2749">
        <v>31</v>
      </c>
      <c r="Z2749">
        <v>841.64</v>
      </c>
      <c r="AA2749">
        <v>1</v>
      </c>
    </row>
    <row r="2750" spans="1:27" x14ac:dyDescent="0.25">
      <c r="A2750" t="s">
        <v>2829</v>
      </c>
      <c r="B2750" s="6">
        <v>45991</v>
      </c>
      <c r="C2750" t="s">
        <v>88</v>
      </c>
      <c r="D2750" t="s">
        <v>54</v>
      </c>
      <c r="E2750" t="s">
        <v>29</v>
      </c>
      <c r="F2750" t="s">
        <v>76</v>
      </c>
      <c r="G2750" t="s">
        <v>70</v>
      </c>
      <c r="H2750">
        <v>7</v>
      </c>
      <c r="I2750">
        <v>347.7</v>
      </c>
      <c r="J2750">
        <v>20</v>
      </c>
      <c r="K2750">
        <v>36</v>
      </c>
      <c r="L2750">
        <v>7.54</v>
      </c>
      <c r="M2750">
        <v>4.5999999999999996</v>
      </c>
      <c r="N2750" t="s">
        <v>41</v>
      </c>
      <c r="O2750" t="s">
        <v>33</v>
      </c>
      <c r="P2750" t="s">
        <v>51</v>
      </c>
      <c r="Q2750">
        <v>2433.9</v>
      </c>
      <c r="R2750">
        <v>486.78</v>
      </c>
      <c r="S2750">
        <v>0</v>
      </c>
      <c r="T2750">
        <v>0</v>
      </c>
      <c r="U2750">
        <v>0</v>
      </c>
      <c r="V2750">
        <v>44</v>
      </c>
      <c r="W2750">
        <v>0</v>
      </c>
      <c r="X2750" t="s">
        <v>44</v>
      </c>
      <c r="Y2750">
        <v>30.4</v>
      </c>
      <c r="Z2750">
        <v>0</v>
      </c>
      <c r="AA2750">
        <v>0</v>
      </c>
    </row>
    <row r="2751" spans="1:27" x14ac:dyDescent="0.25">
      <c r="A2751" t="s">
        <v>2830</v>
      </c>
      <c r="B2751" s="6">
        <v>45991</v>
      </c>
      <c r="C2751" t="s">
        <v>58</v>
      </c>
      <c r="D2751" t="s">
        <v>28</v>
      </c>
      <c r="E2751" t="s">
        <v>47</v>
      </c>
      <c r="F2751" t="s">
        <v>81</v>
      </c>
      <c r="G2751" t="s">
        <v>119</v>
      </c>
      <c r="H2751">
        <v>4</v>
      </c>
      <c r="I2751">
        <v>256.06</v>
      </c>
      <c r="J2751">
        <v>5</v>
      </c>
      <c r="K2751">
        <v>36</v>
      </c>
      <c r="L2751">
        <v>2.31</v>
      </c>
      <c r="M2751">
        <v>3.9</v>
      </c>
      <c r="N2751" t="s">
        <v>68</v>
      </c>
      <c r="O2751" t="s">
        <v>42</v>
      </c>
      <c r="P2751" t="s">
        <v>56</v>
      </c>
      <c r="Q2751">
        <v>1024.24</v>
      </c>
      <c r="R2751">
        <v>51.21</v>
      </c>
      <c r="S2751">
        <v>973.03</v>
      </c>
      <c r="T2751">
        <v>0</v>
      </c>
      <c r="U2751">
        <v>973.03</v>
      </c>
      <c r="V2751">
        <v>42</v>
      </c>
      <c r="W2751">
        <v>0</v>
      </c>
      <c r="X2751" t="s">
        <v>44</v>
      </c>
      <c r="Y2751">
        <v>31.6</v>
      </c>
      <c r="Z2751">
        <v>307.48</v>
      </c>
      <c r="AA2751">
        <v>0</v>
      </c>
    </row>
    <row r="2752" spans="1:27" x14ac:dyDescent="0.25">
      <c r="A2752" t="s">
        <v>2831</v>
      </c>
      <c r="B2752" s="6">
        <v>45992</v>
      </c>
      <c r="C2752" t="s">
        <v>75</v>
      </c>
      <c r="D2752" t="s">
        <v>54</v>
      </c>
      <c r="E2752" t="s">
        <v>47</v>
      </c>
      <c r="F2752" t="s">
        <v>73</v>
      </c>
      <c r="G2752" t="s">
        <v>82</v>
      </c>
      <c r="H2752">
        <v>2</v>
      </c>
      <c r="I2752">
        <v>303.24</v>
      </c>
      <c r="J2752">
        <v>20</v>
      </c>
      <c r="K2752">
        <v>37</v>
      </c>
      <c r="L2752">
        <v>2.14</v>
      </c>
      <c r="M2752">
        <v>4.2</v>
      </c>
      <c r="N2752" t="s">
        <v>41</v>
      </c>
      <c r="O2752" t="s">
        <v>42</v>
      </c>
      <c r="P2752" t="s">
        <v>43</v>
      </c>
      <c r="Q2752">
        <v>606.48</v>
      </c>
      <c r="R2752">
        <v>121.3</v>
      </c>
      <c r="S2752">
        <v>485.18</v>
      </c>
      <c r="T2752">
        <v>0</v>
      </c>
      <c r="U2752">
        <v>485.18</v>
      </c>
      <c r="V2752">
        <v>31</v>
      </c>
      <c r="W2752">
        <v>6</v>
      </c>
      <c r="X2752" t="s">
        <v>35</v>
      </c>
      <c r="Y2752">
        <v>17.399999999999999</v>
      </c>
      <c r="Z2752">
        <v>84.42</v>
      </c>
      <c r="AA2752">
        <v>1</v>
      </c>
    </row>
    <row r="2753" spans="1:27" x14ac:dyDescent="0.25">
      <c r="A2753" t="s">
        <v>2832</v>
      </c>
      <c r="B2753" s="6">
        <v>45992</v>
      </c>
      <c r="C2753" t="s">
        <v>84</v>
      </c>
      <c r="D2753" t="s">
        <v>46</v>
      </c>
      <c r="E2753" t="s">
        <v>47</v>
      </c>
      <c r="F2753" t="s">
        <v>59</v>
      </c>
      <c r="G2753" t="s">
        <v>98</v>
      </c>
      <c r="H2753">
        <v>4</v>
      </c>
      <c r="I2753">
        <v>270.61</v>
      </c>
      <c r="J2753">
        <v>20</v>
      </c>
      <c r="K2753">
        <v>12</v>
      </c>
      <c r="L2753">
        <v>5.71</v>
      </c>
      <c r="M2753">
        <v>3.5</v>
      </c>
      <c r="N2753" t="s">
        <v>50</v>
      </c>
      <c r="O2753" t="s">
        <v>42</v>
      </c>
      <c r="P2753" t="s">
        <v>51</v>
      </c>
      <c r="Q2753">
        <v>1082.44</v>
      </c>
      <c r="R2753">
        <v>216.49</v>
      </c>
      <c r="S2753">
        <v>865.95</v>
      </c>
      <c r="T2753">
        <v>0</v>
      </c>
      <c r="U2753">
        <v>865.95</v>
      </c>
      <c r="V2753">
        <v>26</v>
      </c>
      <c r="W2753">
        <v>0</v>
      </c>
      <c r="X2753" t="s">
        <v>44</v>
      </c>
      <c r="Y2753">
        <v>30.4</v>
      </c>
      <c r="Z2753">
        <v>263.25</v>
      </c>
      <c r="AA2753">
        <v>0</v>
      </c>
    </row>
    <row r="2754" spans="1:27" x14ac:dyDescent="0.25">
      <c r="A2754" t="s">
        <v>2833</v>
      </c>
      <c r="B2754" s="6">
        <v>45992</v>
      </c>
      <c r="C2754" t="s">
        <v>84</v>
      </c>
      <c r="D2754" t="s">
        <v>38</v>
      </c>
      <c r="E2754" t="s">
        <v>47</v>
      </c>
      <c r="F2754" t="s">
        <v>59</v>
      </c>
      <c r="G2754" t="s">
        <v>89</v>
      </c>
      <c r="H2754">
        <v>7</v>
      </c>
      <c r="I2754">
        <v>340.52</v>
      </c>
      <c r="J2754">
        <v>15</v>
      </c>
      <c r="K2754">
        <v>38</v>
      </c>
      <c r="L2754">
        <v>7.02</v>
      </c>
      <c r="M2754">
        <v>3.7</v>
      </c>
      <c r="N2754" t="s">
        <v>32</v>
      </c>
      <c r="O2754" t="s">
        <v>42</v>
      </c>
      <c r="P2754" t="s">
        <v>43</v>
      </c>
      <c r="Q2754">
        <v>2383.64</v>
      </c>
      <c r="R2754">
        <v>357.55</v>
      </c>
      <c r="S2754">
        <v>2026.09</v>
      </c>
      <c r="T2754">
        <v>0</v>
      </c>
      <c r="U2754">
        <v>2026.09</v>
      </c>
      <c r="V2754">
        <v>40</v>
      </c>
      <c r="W2754">
        <v>0</v>
      </c>
      <c r="X2754" t="s">
        <v>44</v>
      </c>
      <c r="Y2754">
        <v>16.899999999999999</v>
      </c>
      <c r="Z2754">
        <v>342.41</v>
      </c>
      <c r="AA2754">
        <v>0</v>
      </c>
    </row>
    <row r="2755" spans="1:27" x14ac:dyDescent="0.25">
      <c r="A2755" t="s">
        <v>2834</v>
      </c>
      <c r="B2755" s="6">
        <v>45992</v>
      </c>
      <c r="C2755" t="s">
        <v>53</v>
      </c>
      <c r="D2755" t="s">
        <v>38</v>
      </c>
      <c r="E2755" t="s">
        <v>47</v>
      </c>
      <c r="F2755" t="s">
        <v>93</v>
      </c>
      <c r="G2755" t="s">
        <v>144</v>
      </c>
      <c r="H2755">
        <v>6</v>
      </c>
      <c r="I2755">
        <v>383.99</v>
      </c>
      <c r="J2755">
        <v>25</v>
      </c>
      <c r="K2755">
        <v>36</v>
      </c>
      <c r="L2755">
        <v>3.32</v>
      </c>
      <c r="M2755">
        <v>4.5</v>
      </c>
      <c r="N2755" t="s">
        <v>41</v>
      </c>
      <c r="O2755" t="s">
        <v>42</v>
      </c>
      <c r="P2755" t="s">
        <v>51</v>
      </c>
      <c r="Q2755">
        <v>2303.94</v>
      </c>
      <c r="R2755">
        <v>575.98</v>
      </c>
      <c r="S2755">
        <v>1727.96</v>
      </c>
      <c r="T2755">
        <v>0</v>
      </c>
      <c r="U2755">
        <v>1727.96</v>
      </c>
      <c r="V2755">
        <v>28</v>
      </c>
      <c r="W2755">
        <v>8</v>
      </c>
      <c r="X2755" t="s">
        <v>35</v>
      </c>
      <c r="Y2755">
        <v>21.7</v>
      </c>
      <c r="Z2755">
        <v>374.97</v>
      </c>
      <c r="AA2755">
        <v>1</v>
      </c>
    </row>
    <row r="2756" spans="1:27" x14ac:dyDescent="0.25">
      <c r="A2756" t="s">
        <v>2835</v>
      </c>
      <c r="B2756" s="6">
        <v>45992</v>
      </c>
      <c r="C2756" t="s">
        <v>27</v>
      </c>
      <c r="D2756" t="s">
        <v>66</v>
      </c>
      <c r="E2756" t="s">
        <v>47</v>
      </c>
      <c r="F2756" t="s">
        <v>81</v>
      </c>
      <c r="G2756" t="s">
        <v>144</v>
      </c>
      <c r="H2756">
        <v>6</v>
      </c>
      <c r="I2756">
        <v>107.9</v>
      </c>
      <c r="J2756">
        <v>10</v>
      </c>
      <c r="K2756">
        <v>44</v>
      </c>
      <c r="L2756">
        <v>7.47</v>
      </c>
      <c r="M2756">
        <v>4.7</v>
      </c>
      <c r="N2756" t="s">
        <v>60</v>
      </c>
      <c r="O2756" t="s">
        <v>33</v>
      </c>
      <c r="P2756" t="s">
        <v>51</v>
      </c>
      <c r="Q2756">
        <v>647.4</v>
      </c>
      <c r="R2756">
        <v>64.739999999999995</v>
      </c>
      <c r="S2756">
        <v>0</v>
      </c>
      <c r="T2756">
        <v>0</v>
      </c>
      <c r="U2756">
        <v>0</v>
      </c>
      <c r="V2756">
        <v>20</v>
      </c>
      <c r="W2756">
        <v>24</v>
      </c>
      <c r="X2756" t="s">
        <v>35</v>
      </c>
      <c r="Y2756">
        <v>26.4</v>
      </c>
      <c r="Z2756">
        <v>0</v>
      </c>
      <c r="AA2756">
        <v>1</v>
      </c>
    </row>
    <row r="2757" spans="1:27" x14ac:dyDescent="0.25">
      <c r="A2757" t="s">
        <v>2836</v>
      </c>
      <c r="B2757" s="6">
        <v>45992</v>
      </c>
      <c r="C2757" t="s">
        <v>58</v>
      </c>
      <c r="D2757" t="s">
        <v>38</v>
      </c>
      <c r="E2757" t="s">
        <v>29</v>
      </c>
      <c r="F2757" t="s">
        <v>73</v>
      </c>
      <c r="G2757" t="s">
        <v>49</v>
      </c>
      <c r="H2757">
        <v>3</v>
      </c>
      <c r="I2757">
        <v>302.75</v>
      </c>
      <c r="J2757">
        <v>25</v>
      </c>
      <c r="K2757">
        <v>37</v>
      </c>
      <c r="L2757">
        <v>7.09</v>
      </c>
      <c r="M2757">
        <v>3.8</v>
      </c>
      <c r="N2757" t="s">
        <v>68</v>
      </c>
      <c r="O2757" t="s">
        <v>33</v>
      </c>
      <c r="P2757" t="s">
        <v>43</v>
      </c>
      <c r="Q2757">
        <v>908.25</v>
      </c>
      <c r="R2757">
        <v>227.06</v>
      </c>
      <c r="S2757">
        <v>0</v>
      </c>
      <c r="T2757">
        <v>0</v>
      </c>
      <c r="U2757">
        <v>0</v>
      </c>
      <c r="V2757">
        <v>23</v>
      </c>
      <c r="W2757">
        <v>14</v>
      </c>
      <c r="X2757" t="s">
        <v>35</v>
      </c>
      <c r="Y2757">
        <v>10.1</v>
      </c>
      <c r="Z2757">
        <v>0</v>
      </c>
      <c r="AA2757">
        <v>1</v>
      </c>
    </row>
    <row r="2758" spans="1:27" x14ac:dyDescent="0.25">
      <c r="A2758" t="s">
        <v>2837</v>
      </c>
      <c r="B2758" s="6">
        <v>45992</v>
      </c>
      <c r="C2758" t="s">
        <v>53</v>
      </c>
      <c r="D2758" t="s">
        <v>66</v>
      </c>
      <c r="E2758" t="s">
        <v>47</v>
      </c>
      <c r="F2758" t="s">
        <v>39</v>
      </c>
      <c r="G2758" t="s">
        <v>82</v>
      </c>
      <c r="H2758">
        <v>7</v>
      </c>
      <c r="I2758">
        <v>144.51</v>
      </c>
      <c r="J2758">
        <v>0</v>
      </c>
      <c r="K2758">
        <v>18</v>
      </c>
      <c r="L2758">
        <v>7.2</v>
      </c>
      <c r="M2758">
        <v>4.4000000000000004</v>
      </c>
      <c r="N2758" t="s">
        <v>60</v>
      </c>
      <c r="O2758" t="s">
        <v>42</v>
      </c>
      <c r="P2758" t="s">
        <v>34</v>
      </c>
      <c r="Q2758">
        <v>1011.57</v>
      </c>
      <c r="R2758">
        <v>0</v>
      </c>
      <c r="S2758">
        <v>1011.57</v>
      </c>
      <c r="T2758">
        <v>0</v>
      </c>
      <c r="U2758">
        <v>1011.57</v>
      </c>
      <c r="V2758">
        <v>31</v>
      </c>
      <c r="W2758">
        <v>0</v>
      </c>
      <c r="X2758" t="s">
        <v>44</v>
      </c>
      <c r="Y2758">
        <v>13.7</v>
      </c>
      <c r="Z2758">
        <v>138.59</v>
      </c>
      <c r="AA2758">
        <v>0</v>
      </c>
    </row>
    <row r="2759" spans="1:27" x14ac:dyDescent="0.25">
      <c r="A2759" t="s">
        <v>2838</v>
      </c>
      <c r="B2759" s="6">
        <v>45993</v>
      </c>
      <c r="C2759" t="s">
        <v>27</v>
      </c>
      <c r="D2759" t="s">
        <v>46</v>
      </c>
      <c r="E2759" t="s">
        <v>47</v>
      </c>
      <c r="F2759" t="s">
        <v>93</v>
      </c>
      <c r="G2759" t="s">
        <v>98</v>
      </c>
      <c r="H2759">
        <v>3</v>
      </c>
      <c r="I2759">
        <v>479</v>
      </c>
      <c r="J2759">
        <v>10</v>
      </c>
      <c r="K2759">
        <v>35</v>
      </c>
      <c r="L2759">
        <v>7.33</v>
      </c>
      <c r="M2759">
        <v>4.0999999999999996</v>
      </c>
      <c r="N2759" t="s">
        <v>41</v>
      </c>
      <c r="O2759" t="s">
        <v>42</v>
      </c>
      <c r="P2759" t="s">
        <v>64</v>
      </c>
      <c r="Q2759">
        <v>1437</v>
      </c>
      <c r="R2759">
        <v>143.69999999999999</v>
      </c>
      <c r="S2759">
        <v>1293.3</v>
      </c>
      <c r="T2759">
        <v>0</v>
      </c>
      <c r="U2759">
        <v>1293.3</v>
      </c>
      <c r="V2759">
        <v>41</v>
      </c>
      <c r="W2759">
        <v>0</v>
      </c>
      <c r="X2759" t="s">
        <v>44</v>
      </c>
      <c r="Y2759">
        <v>31.8</v>
      </c>
      <c r="Z2759">
        <v>411.27</v>
      </c>
      <c r="AA2759">
        <v>0</v>
      </c>
    </row>
    <row r="2760" spans="1:27" x14ac:dyDescent="0.25">
      <c r="A2760" t="s">
        <v>2839</v>
      </c>
      <c r="B2760" s="6">
        <v>45993</v>
      </c>
      <c r="C2760" t="s">
        <v>37</v>
      </c>
      <c r="D2760" t="s">
        <v>46</v>
      </c>
      <c r="E2760" t="s">
        <v>29</v>
      </c>
      <c r="F2760" t="s">
        <v>86</v>
      </c>
      <c r="G2760" t="s">
        <v>49</v>
      </c>
      <c r="H2760">
        <v>5</v>
      </c>
      <c r="I2760">
        <v>397.57</v>
      </c>
      <c r="J2760">
        <v>0</v>
      </c>
      <c r="K2760">
        <v>29</v>
      </c>
      <c r="L2760">
        <v>4.32</v>
      </c>
      <c r="M2760">
        <v>4.5</v>
      </c>
      <c r="N2760" t="s">
        <v>41</v>
      </c>
      <c r="O2760" t="s">
        <v>33</v>
      </c>
      <c r="P2760" t="s">
        <v>56</v>
      </c>
      <c r="Q2760">
        <v>1987.85</v>
      </c>
      <c r="R2760">
        <v>0</v>
      </c>
      <c r="S2760">
        <v>0</v>
      </c>
      <c r="T2760">
        <v>0</v>
      </c>
      <c r="U2760">
        <v>0</v>
      </c>
      <c r="V2760">
        <v>30</v>
      </c>
      <c r="W2760">
        <v>0</v>
      </c>
      <c r="X2760" t="s">
        <v>44</v>
      </c>
      <c r="Y2760">
        <v>10.8</v>
      </c>
      <c r="Z2760">
        <v>0</v>
      </c>
      <c r="AA2760">
        <v>0</v>
      </c>
    </row>
    <row r="2761" spans="1:27" x14ac:dyDescent="0.25">
      <c r="A2761" t="s">
        <v>2840</v>
      </c>
      <c r="B2761" s="6">
        <v>45993</v>
      </c>
      <c r="C2761" t="s">
        <v>53</v>
      </c>
      <c r="D2761" t="s">
        <v>38</v>
      </c>
      <c r="E2761" t="s">
        <v>47</v>
      </c>
      <c r="F2761" t="s">
        <v>48</v>
      </c>
      <c r="G2761" t="s">
        <v>40</v>
      </c>
      <c r="H2761">
        <v>4</v>
      </c>
      <c r="I2761">
        <v>133.78</v>
      </c>
      <c r="J2761">
        <v>0</v>
      </c>
      <c r="K2761">
        <v>30</v>
      </c>
      <c r="L2761">
        <v>3.52</v>
      </c>
      <c r="M2761">
        <v>3.8</v>
      </c>
      <c r="N2761" t="s">
        <v>60</v>
      </c>
      <c r="O2761" t="s">
        <v>42</v>
      </c>
      <c r="P2761" t="s">
        <v>34</v>
      </c>
      <c r="Q2761">
        <v>535.12</v>
      </c>
      <c r="R2761">
        <v>0</v>
      </c>
      <c r="S2761">
        <v>535.12</v>
      </c>
      <c r="T2761">
        <v>0</v>
      </c>
      <c r="U2761">
        <v>535.12</v>
      </c>
      <c r="V2761">
        <v>28</v>
      </c>
      <c r="W2761">
        <v>2</v>
      </c>
      <c r="X2761" t="s">
        <v>44</v>
      </c>
      <c r="Y2761">
        <v>12.6</v>
      </c>
      <c r="Z2761">
        <v>67.430000000000007</v>
      </c>
      <c r="AA2761">
        <v>0</v>
      </c>
    </row>
    <row r="2762" spans="1:27" x14ac:dyDescent="0.25">
      <c r="A2762" t="s">
        <v>2841</v>
      </c>
      <c r="B2762" s="6">
        <v>45993</v>
      </c>
      <c r="C2762" t="s">
        <v>75</v>
      </c>
      <c r="D2762" t="s">
        <v>28</v>
      </c>
      <c r="E2762" t="s">
        <v>47</v>
      </c>
      <c r="F2762" t="s">
        <v>86</v>
      </c>
      <c r="G2762" t="s">
        <v>144</v>
      </c>
      <c r="H2762">
        <v>2</v>
      </c>
      <c r="I2762">
        <v>81.34</v>
      </c>
      <c r="J2762">
        <v>20</v>
      </c>
      <c r="K2762">
        <v>50</v>
      </c>
      <c r="L2762">
        <v>5.51</v>
      </c>
      <c r="M2762">
        <v>3.8</v>
      </c>
      <c r="N2762" t="s">
        <v>60</v>
      </c>
      <c r="O2762" t="s">
        <v>42</v>
      </c>
      <c r="P2762" t="s">
        <v>64</v>
      </c>
      <c r="Q2762">
        <v>162.68</v>
      </c>
      <c r="R2762">
        <v>32.54</v>
      </c>
      <c r="S2762">
        <v>130.13999999999999</v>
      </c>
      <c r="T2762">
        <v>25</v>
      </c>
      <c r="U2762">
        <v>155.13999999999999</v>
      </c>
      <c r="V2762">
        <v>33</v>
      </c>
      <c r="W2762">
        <v>17</v>
      </c>
      <c r="X2762" t="s">
        <v>35</v>
      </c>
      <c r="Y2762">
        <v>11</v>
      </c>
      <c r="Z2762">
        <v>14.32</v>
      </c>
      <c r="AA2762">
        <v>1</v>
      </c>
    </row>
    <row r="2763" spans="1:27" x14ac:dyDescent="0.25">
      <c r="A2763" t="s">
        <v>2842</v>
      </c>
      <c r="B2763" s="6">
        <v>45993</v>
      </c>
      <c r="C2763" t="s">
        <v>84</v>
      </c>
      <c r="D2763" t="s">
        <v>38</v>
      </c>
      <c r="E2763" t="s">
        <v>47</v>
      </c>
      <c r="F2763" t="s">
        <v>48</v>
      </c>
      <c r="G2763" t="s">
        <v>49</v>
      </c>
      <c r="H2763">
        <v>4</v>
      </c>
      <c r="I2763">
        <v>248.59</v>
      </c>
      <c r="J2763">
        <v>5</v>
      </c>
      <c r="K2763">
        <v>23</v>
      </c>
      <c r="L2763">
        <v>3.72</v>
      </c>
      <c r="M2763">
        <v>4.7</v>
      </c>
      <c r="N2763" t="s">
        <v>68</v>
      </c>
      <c r="O2763" t="s">
        <v>33</v>
      </c>
      <c r="P2763" t="s">
        <v>64</v>
      </c>
      <c r="Q2763">
        <v>994.36</v>
      </c>
      <c r="R2763">
        <v>49.72</v>
      </c>
      <c r="S2763">
        <v>0</v>
      </c>
      <c r="T2763">
        <v>0</v>
      </c>
      <c r="U2763">
        <v>0</v>
      </c>
      <c r="V2763">
        <v>30</v>
      </c>
      <c r="W2763">
        <v>0</v>
      </c>
      <c r="X2763" t="s">
        <v>44</v>
      </c>
      <c r="Y2763">
        <v>18.2</v>
      </c>
      <c r="Z2763">
        <v>0</v>
      </c>
      <c r="AA2763">
        <v>0</v>
      </c>
    </row>
    <row r="2764" spans="1:27" x14ac:dyDescent="0.25">
      <c r="A2764" t="s">
        <v>2843</v>
      </c>
      <c r="B2764" s="6">
        <v>45993</v>
      </c>
      <c r="C2764" t="s">
        <v>37</v>
      </c>
      <c r="D2764" t="s">
        <v>46</v>
      </c>
      <c r="E2764" t="s">
        <v>47</v>
      </c>
      <c r="F2764" t="s">
        <v>93</v>
      </c>
      <c r="G2764" t="s">
        <v>98</v>
      </c>
      <c r="H2764">
        <v>5</v>
      </c>
      <c r="I2764">
        <v>476.46</v>
      </c>
      <c r="J2764">
        <v>5</v>
      </c>
      <c r="K2764">
        <v>19</v>
      </c>
      <c r="L2764">
        <v>2.04</v>
      </c>
      <c r="M2764">
        <v>5</v>
      </c>
      <c r="N2764" t="s">
        <v>41</v>
      </c>
      <c r="O2764" t="s">
        <v>33</v>
      </c>
      <c r="P2764" t="s">
        <v>34</v>
      </c>
      <c r="Q2764">
        <v>2382.3000000000002</v>
      </c>
      <c r="R2764">
        <v>119.12</v>
      </c>
      <c r="S2764">
        <v>0</v>
      </c>
      <c r="T2764">
        <v>0</v>
      </c>
      <c r="U2764">
        <v>0</v>
      </c>
      <c r="V2764">
        <v>20</v>
      </c>
      <c r="W2764">
        <v>0</v>
      </c>
      <c r="X2764" t="s">
        <v>44</v>
      </c>
      <c r="Y2764">
        <v>14.9</v>
      </c>
      <c r="Z2764">
        <v>0</v>
      </c>
      <c r="AA2764">
        <v>0</v>
      </c>
    </row>
    <row r="2765" spans="1:27" x14ac:dyDescent="0.25">
      <c r="A2765" t="s">
        <v>2844</v>
      </c>
      <c r="B2765" s="6">
        <v>45993</v>
      </c>
      <c r="C2765" t="s">
        <v>80</v>
      </c>
      <c r="D2765" t="s">
        <v>38</v>
      </c>
      <c r="E2765" t="s">
        <v>29</v>
      </c>
      <c r="F2765" t="s">
        <v>111</v>
      </c>
      <c r="G2765" t="s">
        <v>31</v>
      </c>
      <c r="H2765">
        <v>2</v>
      </c>
      <c r="I2765">
        <v>143.74</v>
      </c>
      <c r="J2765">
        <v>5</v>
      </c>
      <c r="K2765">
        <v>16</v>
      </c>
      <c r="L2765">
        <v>1.45</v>
      </c>
      <c r="M2765">
        <v>3.9</v>
      </c>
      <c r="N2765" t="s">
        <v>50</v>
      </c>
      <c r="O2765" t="s">
        <v>42</v>
      </c>
      <c r="P2765" t="s">
        <v>34</v>
      </c>
      <c r="Q2765">
        <v>287.48</v>
      </c>
      <c r="R2765">
        <v>14.37</v>
      </c>
      <c r="S2765">
        <v>273.11</v>
      </c>
      <c r="T2765">
        <v>25</v>
      </c>
      <c r="U2765">
        <v>298.11</v>
      </c>
      <c r="V2765">
        <v>38</v>
      </c>
      <c r="W2765">
        <v>0</v>
      </c>
      <c r="X2765" t="s">
        <v>44</v>
      </c>
      <c r="Y2765">
        <v>25.6</v>
      </c>
      <c r="Z2765">
        <v>69.92</v>
      </c>
      <c r="AA2765">
        <v>0</v>
      </c>
    </row>
    <row r="2766" spans="1:27" x14ac:dyDescent="0.25">
      <c r="A2766" t="s">
        <v>2845</v>
      </c>
      <c r="B2766" s="6">
        <v>45993</v>
      </c>
      <c r="C2766" t="s">
        <v>80</v>
      </c>
      <c r="D2766" t="s">
        <v>54</v>
      </c>
      <c r="E2766" t="s">
        <v>29</v>
      </c>
      <c r="F2766" t="s">
        <v>48</v>
      </c>
      <c r="G2766" t="s">
        <v>55</v>
      </c>
      <c r="H2766">
        <v>5</v>
      </c>
      <c r="I2766">
        <v>247.21</v>
      </c>
      <c r="J2766">
        <v>0</v>
      </c>
      <c r="K2766">
        <v>39</v>
      </c>
      <c r="L2766">
        <v>6.9</v>
      </c>
      <c r="M2766">
        <v>4.5</v>
      </c>
      <c r="N2766" t="s">
        <v>50</v>
      </c>
      <c r="O2766" t="s">
        <v>42</v>
      </c>
      <c r="P2766" t="s">
        <v>43</v>
      </c>
      <c r="Q2766">
        <v>1236.05</v>
      </c>
      <c r="R2766">
        <v>0</v>
      </c>
      <c r="S2766">
        <v>1236.05</v>
      </c>
      <c r="T2766">
        <v>0</v>
      </c>
      <c r="U2766">
        <v>1236.05</v>
      </c>
      <c r="V2766">
        <v>27</v>
      </c>
      <c r="W2766">
        <v>12</v>
      </c>
      <c r="X2766" t="s">
        <v>35</v>
      </c>
      <c r="Y2766">
        <v>25</v>
      </c>
      <c r="Z2766">
        <v>309.01</v>
      </c>
      <c r="AA2766">
        <v>1</v>
      </c>
    </row>
    <row r="2767" spans="1:27" x14ac:dyDescent="0.25">
      <c r="A2767" t="s">
        <v>2846</v>
      </c>
      <c r="B2767" s="6">
        <v>45993</v>
      </c>
      <c r="C2767" t="s">
        <v>58</v>
      </c>
      <c r="D2767" t="s">
        <v>54</v>
      </c>
      <c r="E2767" t="s">
        <v>47</v>
      </c>
      <c r="F2767" t="s">
        <v>39</v>
      </c>
      <c r="G2767" t="s">
        <v>70</v>
      </c>
      <c r="H2767">
        <v>2</v>
      </c>
      <c r="I2767">
        <v>148.91</v>
      </c>
      <c r="J2767">
        <v>15</v>
      </c>
      <c r="K2767">
        <v>21</v>
      </c>
      <c r="L2767">
        <v>5.56</v>
      </c>
      <c r="M2767">
        <v>4.5999999999999996</v>
      </c>
      <c r="N2767" t="s">
        <v>60</v>
      </c>
      <c r="O2767" t="s">
        <v>42</v>
      </c>
      <c r="P2767" t="s">
        <v>64</v>
      </c>
      <c r="Q2767">
        <v>297.82</v>
      </c>
      <c r="R2767">
        <v>44.67</v>
      </c>
      <c r="S2767">
        <v>253.15</v>
      </c>
      <c r="T2767">
        <v>10</v>
      </c>
      <c r="U2767">
        <v>263.14999999999998</v>
      </c>
      <c r="V2767">
        <v>24</v>
      </c>
      <c r="W2767">
        <v>0</v>
      </c>
      <c r="X2767" t="s">
        <v>44</v>
      </c>
      <c r="Y2767">
        <v>23.1</v>
      </c>
      <c r="Z2767">
        <v>58.48</v>
      </c>
      <c r="AA2767">
        <v>0</v>
      </c>
    </row>
    <row r="2768" spans="1:27" x14ac:dyDescent="0.25">
      <c r="A2768" t="s">
        <v>2847</v>
      </c>
      <c r="B2768" s="6">
        <v>45993</v>
      </c>
      <c r="C2768" t="s">
        <v>53</v>
      </c>
      <c r="D2768" t="s">
        <v>28</v>
      </c>
      <c r="E2768" t="s">
        <v>29</v>
      </c>
      <c r="F2768" t="s">
        <v>111</v>
      </c>
      <c r="G2768" t="s">
        <v>89</v>
      </c>
      <c r="H2768">
        <v>4</v>
      </c>
      <c r="I2768">
        <v>85.64</v>
      </c>
      <c r="J2768">
        <v>0</v>
      </c>
      <c r="K2768">
        <v>36</v>
      </c>
      <c r="L2768">
        <v>0.6</v>
      </c>
      <c r="M2768">
        <v>3.5</v>
      </c>
      <c r="N2768" t="s">
        <v>41</v>
      </c>
      <c r="O2768" t="s">
        <v>42</v>
      </c>
      <c r="P2768" t="s">
        <v>34</v>
      </c>
      <c r="Q2768">
        <v>342.56</v>
      </c>
      <c r="R2768">
        <v>0</v>
      </c>
      <c r="S2768">
        <v>342.56</v>
      </c>
      <c r="T2768">
        <v>0</v>
      </c>
      <c r="U2768">
        <v>342.56</v>
      </c>
      <c r="V2768">
        <v>28</v>
      </c>
      <c r="W2768">
        <v>8</v>
      </c>
      <c r="X2768" t="s">
        <v>35</v>
      </c>
      <c r="Y2768">
        <v>23.6</v>
      </c>
      <c r="Z2768">
        <v>80.84</v>
      </c>
      <c r="AA2768">
        <v>1</v>
      </c>
    </row>
    <row r="2769" spans="1:27" x14ac:dyDescent="0.25">
      <c r="A2769" t="s">
        <v>2848</v>
      </c>
      <c r="B2769" s="6">
        <v>45994</v>
      </c>
      <c r="C2769" t="s">
        <v>58</v>
      </c>
      <c r="D2769" t="s">
        <v>46</v>
      </c>
      <c r="E2769" t="s">
        <v>47</v>
      </c>
      <c r="F2769" t="s">
        <v>81</v>
      </c>
      <c r="G2769" t="s">
        <v>119</v>
      </c>
      <c r="H2769">
        <v>4</v>
      </c>
      <c r="I2769">
        <v>219.98</v>
      </c>
      <c r="J2769">
        <v>10</v>
      </c>
      <c r="K2769">
        <v>46</v>
      </c>
      <c r="L2769">
        <v>5.39</v>
      </c>
      <c r="M2769">
        <v>5</v>
      </c>
      <c r="N2769" t="s">
        <v>32</v>
      </c>
      <c r="O2769" t="s">
        <v>42</v>
      </c>
      <c r="P2769" t="s">
        <v>56</v>
      </c>
      <c r="Q2769">
        <v>879.92</v>
      </c>
      <c r="R2769">
        <v>87.99</v>
      </c>
      <c r="S2769">
        <v>791.93</v>
      </c>
      <c r="T2769">
        <v>0</v>
      </c>
      <c r="U2769">
        <v>791.93</v>
      </c>
      <c r="V2769">
        <v>29</v>
      </c>
      <c r="W2769">
        <v>17</v>
      </c>
      <c r="X2769" t="s">
        <v>35</v>
      </c>
      <c r="Y2769">
        <v>20.3</v>
      </c>
      <c r="Z2769">
        <v>160.76</v>
      </c>
      <c r="AA2769">
        <v>1</v>
      </c>
    </row>
    <row r="2770" spans="1:27" x14ac:dyDescent="0.25">
      <c r="A2770" t="s">
        <v>2849</v>
      </c>
      <c r="B2770" s="6">
        <v>45994</v>
      </c>
      <c r="C2770" t="s">
        <v>37</v>
      </c>
      <c r="D2770" t="s">
        <v>54</v>
      </c>
      <c r="E2770" t="s">
        <v>29</v>
      </c>
      <c r="F2770" t="s">
        <v>93</v>
      </c>
      <c r="G2770" t="s">
        <v>136</v>
      </c>
      <c r="H2770">
        <v>3</v>
      </c>
      <c r="I2770">
        <v>348.53</v>
      </c>
      <c r="J2770">
        <v>15</v>
      </c>
      <c r="K2770">
        <v>23</v>
      </c>
      <c r="L2770">
        <v>7.81</v>
      </c>
      <c r="M2770">
        <v>4.4000000000000004</v>
      </c>
      <c r="N2770" t="s">
        <v>32</v>
      </c>
      <c r="O2770" t="s">
        <v>42</v>
      </c>
      <c r="P2770" t="s">
        <v>34</v>
      </c>
      <c r="Q2770">
        <v>1045.5899999999999</v>
      </c>
      <c r="R2770">
        <v>156.84</v>
      </c>
      <c r="S2770">
        <v>888.75</v>
      </c>
      <c r="T2770">
        <v>0</v>
      </c>
      <c r="U2770">
        <v>888.75</v>
      </c>
      <c r="V2770">
        <v>43</v>
      </c>
      <c r="W2770">
        <v>0</v>
      </c>
      <c r="X2770" t="s">
        <v>44</v>
      </c>
      <c r="Y2770">
        <v>23.5</v>
      </c>
      <c r="Z2770">
        <v>208.86</v>
      </c>
      <c r="AA2770">
        <v>0</v>
      </c>
    </row>
    <row r="2771" spans="1:27" x14ac:dyDescent="0.25">
      <c r="A2771" t="s">
        <v>2850</v>
      </c>
      <c r="B2771" s="6">
        <v>45994</v>
      </c>
      <c r="C2771" t="s">
        <v>58</v>
      </c>
      <c r="D2771" t="s">
        <v>46</v>
      </c>
      <c r="E2771" t="s">
        <v>47</v>
      </c>
      <c r="F2771" t="s">
        <v>48</v>
      </c>
      <c r="G2771" t="s">
        <v>63</v>
      </c>
      <c r="H2771">
        <v>3</v>
      </c>
      <c r="I2771">
        <v>470.66</v>
      </c>
      <c r="J2771">
        <v>15</v>
      </c>
      <c r="K2771">
        <v>40</v>
      </c>
      <c r="L2771">
        <v>2.08</v>
      </c>
      <c r="M2771">
        <v>4.8</v>
      </c>
      <c r="N2771" t="s">
        <v>32</v>
      </c>
      <c r="O2771" t="s">
        <v>42</v>
      </c>
      <c r="P2771" t="s">
        <v>64</v>
      </c>
      <c r="Q2771">
        <v>1411.98</v>
      </c>
      <c r="R2771">
        <v>211.8</v>
      </c>
      <c r="S2771">
        <v>1200.18</v>
      </c>
      <c r="T2771">
        <v>0</v>
      </c>
      <c r="U2771">
        <v>1200.18</v>
      </c>
      <c r="V2771">
        <v>23</v>
      </c>
      <c r="W2771">
        <v>17</v>
      </c>
      <c r="X2771" t="s">
        <v>35</v>
      </c>
      <c r="Y2771">
        <v>21.2</v>
      </c>
      <c r="Z2771">
        <v>254.44</v>
      </c>
      <c r="AA2771">
        <v>1</v>
      </c>
    </row>
    <row r="2772" spans="1:27" x14ac:dyDescent="0.25">
      <c r="A2772" t="s">
        <v>2851</v>
      </c>
      <c r="B2772" s="6">
        <v>45994</v>
      </c>
      <c r="C2772" t="s">
        <v>84</v>
      </c>
      <c r="D2772" t="s">
        <v>38</v>
      </c>
      <c r="E2772" t="s">
        <v>47</v>
      </c>
      <c r="F2772" t="s">
        <v>73</v>
      </c>
      <c r="G2772" t="s">
        <v>144</v>
      </c>
      <c r="H2772">
        <v>5</v>
      </c>
      <c r="I2772">
        <v>174.61</v>
      </c>
      <c r="J2772">
        <v>15</v>
      </c>
      <c r="K2772">
        <v>27</v>
      </c>
      <c r="L2772">
        <v>3.12</v>
      </c>
      <c r="M2772">
        <v>5</v>
      </c>
      <c r="N2772" t="s">
        <v>41</v>
      </c>
      <c r="O2772" t="s">
        <v>42</v>
      </c>
      <c r="P2772" t="s">
        <v>43</v>
      </c>
      <c r="Q2772">
        <v>873.05</v>
      </c>
      <c r="R2772">
        <v>130.96</v>
      </c>
      <c r="S2772">
        <v>742.09</v>
      </c>
      <c r="T2772">
        <v>0</v>
      </c>
      <c r="U2772">
        <v>742.09</v>
      </c>
      <c r="V2772">
        <v>20</v>
      </c>
      <c r="W2772">
        <v>7</v>
      </c>
      <c r="X2772" t="s">
        <v>35</v>
      </c>
      <c r="Y2772">
        <v>27.8</v>
      </c>
      <c r="Z2772">
        <v>206.3</v>
      </c>
      <c r="AA2772">
        <v>1</v>
      </c>
    </row>
    <row r="2773" spans="1:27" x14ac:dyDescent="0.25">
      <c r="A2773" t="s">
        <v>2852</v>
      </c>
      <c r="B2773" s="6">
        <v>45994</v>
      </c>
      <c r="C2773" t="s">
        <v>53</v>
      </c>
      <c r="D2773" t="s">
        <v>38</v>
      </c>
      <c r="E2773" t="s">
        <v>47</v>
      </c>
      <c r="F2773" t="s">
        <v>39</v>
      </c>
      <c r="G2773" t="s">
        <v>40</v>
      </c>
      <c r="H2773">
        <v>6</v>
      </c>
      <c r="I2773">
        <v>339.22</v>
      </c>
      <c r="J2773">
        <v>0</v>
      </c>
      <c r="K2773">
        <v>44</v>
      </c>
      <c r="L2773">
        <v>1.83</v>
      </c>
      <c r="M2773">
        <v>4.9000000000000004</v>
      </c>
      <c r="N2773" t="s">
        <v>50</v>
      </c>
      <c r="O2773" t="s">
        <v>33</v>
      </c>
      <c r="P2773" t="s">
        <v>34</v>
      </c>
      <c r="Q2773">
        <v>2035.32</v>
      </c>
      <c r="R2773">
        <v>0</v>
      </c>
      <c r="S2773">
        <v>0</v>
      </c>
      <c r="T2773">
        <v>0</v>
      </c>
      <c r="U2773">
        <v>0</v>
      </c>
      <c r="V2773">
        <v>30</v>
      </c>
      <c r="W2773">
        <v>14</v>
      </c>
      <c r="X2773" t="s">
        <v>35</v>
      </c>
      <c r="Y2773">
        <v>12.3</v>
      </c>
      <c r="Z2773">
        <v>0</v>
      </c>
      <c r="AA2773">
        <v>1</v>
      </c>
    </row>
    <row r="2774" spans="1:27" x14ac:dyDescent="0.25">
      <c r="A2774" t="s">
        <v>2853</v>
      </c>
      <c r="B2774" s="6">
        <v>45994</v>
      </c>
      <c r="C2774" t="s">
        <v>84</v>
      </c>
      <c r="D2774" t="s">
        <v>28</v>
      </c>
      <c r="E2774" t="s">
        <v>29</v>
      </c>
      <c r="F2774" t="s">
        <v>86</v>
      </c>
      <c r="G2774" t="s">
        <v>70</v>
      </c>
      <c r="H2774">
        <v>4</v>
      </c>
      <c r="I2774">
        <v>202.36</v>
      </c>
      <c r="J2774">
        <v>25</v>
      </c>
      <c r="K2774">
        <v>32</v>
      </c>
      <c r="L2774">
        <v>7.51</v>
      </c>
      <c r="M2774">
        <v>3.3</v>
      </c>
      <c r="N2774" t="s">
        <v>41</v>
      </c>
      <c r="O2774" t="s">
        <v>42</v>
      </c>
      <c r="P2774" t="s">
        <v>43</v>
      </c>
      <c r="Q2774">
        <v>809.44</v>
      </c>
      <c r="R2774">
        <v>202.36</v>
      </c>
      <c r="S2774">
        <v>607.08000000000004</v>
      </c>
      <c r="T2774">
        <v>0</v>
      </c>
      <c r="U2774">
        <v>607.08000000000004</v>
      </c>
      <c r="V2774">
        <v>24</v>
      </c>
      <c r="W2774">
        <v>8</v>
      </c>
      <c r="X2774" t="s">
        <v>35</v>
      </c>
      <c r="Y2774">
        <v>23.1</v>
      </c>
      <c r="Z2774">
        <v>140.24</v>
      </c>
      <c r="AA2774">
        <v>1</v>
      </c>
    </row>
    <row r="2775" spans="1:27" x14ac:dyDescent="0.25">
      <c r="A2775" t="s">
        <v>2854</v>
      </c>
      <c r="B2775" s="6">
        <v>45994</v>
      </c>
      <c r="C2775" t="s">
        <v>84</v>
      </c>
      <c r="D2775" t="s">
        <v>54</v>
      </c>
      <c r="E2775" t="s">
        <v>47</v>
      </c>
      <c r="F2775" t="s">
        <v>111</v>
      </c>
      <c r="G2775" t="s">
        <v>82</v>
      </c>
      <c r="H2775">
        <v>5</v>
      </c>
      <c r="I2775">
        <v>49.88</v>
      </c>
      <c r="J2775">
        <v>5</v>
      </c>
      <c r="K2775">
        <v>28</v>
      </c>
      <c r="L2775">
        <v>1.7</v>
      </c>
      <c r="M2775">
        <v>4</v>
      </c>
      <c r="N2775" t="s">
        <v>60</v>
      </c>
      <c r="O2775" t="s">
        <v>42</v>
      </c>
      <c r="P2775" t="s">
        <v>56</v>
      </c>
      <c r="Q2775">
        <v>249.4</v>
      </c>
      <c r="R2775">
        <v>12.47</v>
      </c>
      <c r="S2775">
        <v>236.93</v>
      </c>
      <c r="T2775">
        <v>15</v>
      </c>
      <c r="U2775">
        <v>251.93</v>
      </c>
      <c r="V2775">
        <v>31</v>
      </c>
      <c r="W2775">
        <v>0</v>
      </c>
      <c r="X2775" t="s">
        <v>44</v>
      </c>
      <c r="Y2775">
        <v>20.100000000000001</v>
      </c>
      <c r="Z2775">
        <v>47.62</v>
      </c>
      <c r="AA2775">
        <v>0</v>
      </c>
    </row>
    <row r="2776" spans="1:27" x14ac:dyDescent="0.25">
      <c r="A2776" t="s">
        <v>2855</v>
      </c>
      <c r="B2776" s="6">
        <v>45995</v>
      </c>
      <c r="C2776" t="s">
        <v>27</v>
      </c>
      <c r="D2776" t="s">
        <v>38</v>
      </c>
      <c r="E2776" t="s">
        <v>47</v>
      </c>
      <c r="F2776" t="s">
        <v>93</v>
      </c>
      <c r="G2776" t="s">
        <v>67</v>
      </c>
      <c r="H2776">
        <v>3</v>
      </c>
      <c r="I2776">
        <v>165.67</v>
      </c>
      <c r="J2776">
        <v>15</v>
      </c>
      <c r="K2776">
        <v>31</v>
      </c>
      <c r="L2776">
        <v>6.17</v>
      </c>
      <c r="M2776">
        <v>3.9</v>
      </c>
      <c r="N2776" t="s">
        <v>32</v>
      </c>
      <c r="O2776" t="s">
        <v>42</v>
      </c>
      <c r="P2776" t="s">
        <v>51</v>
      </c>
      <c r="Q2776">
        <v>497.01</v>
      </c>
      <c r="R2776">
        <v>74.55</v>
      </c>
      <c r="S2776">
        <v>422.46</v>
      </c>
      <c r="T2776">
        <v>0</v>
      </c>
      <c r="U2776">
        <v>422.46</v>
      </c>
      <c r="V2776">
        <v>22</v>
      </c>
      <c r="W2776">
        <v>9</v>
      </c>
      <c r="X2776" t="s">
        <v>35</v>
      </c>
      <c r="Y2776">
        <v>17.3</v>
      </c>
      <c r="Z2776">
        <v>73.09</v>
      </c>
      <c r="AA2776">
        <v>1</v>
      </c>
    </row>
    <row r="2777" spans="1:27" x14ac:dyDescent="0.25">
      <c r="A2777" t="s">
        <v>2856</v>
      </c>
      <c r="B2777" s="6">
        <v>45995</v>
      </c>
      <c r="C2777" t="s">
        <v>75</v>
      </c>
      <c r="D2777" t="s">
        <v>54</v>
      </c>
      <c r="E2777" t="s">
        <v>29</v>
      </c>
      <c r="F2777" t="s">
        <v>93</v>
      </c>
      <c r="G2777" t="s">
        <v>67</v>
      </c>
      <c r="H2777">
        <v>7</v>
      </c>
      <c r="I2777">
        <v>166.13</v>
      </c>
      <c r="J2777">
        <v>0</v>
      </c>
      <c r="K2777">
        <v>21</v>
      </c>
      <c r="L2777">
        <v>6.43</v>
      </c>
      <c r="M2777">
        <v>4.9000000000000004</v>
      </c>
      <c r="N2777" t="s">
        <v>41</v>
      </c>
      <c r="O2777" t="s">
        <v>42</v>
      </c>
      <c r="P2777" t="s">
        <v>56</v>
      </c>
      <c r="Q2777">
        <v>1162.9100000000001</v>
      </c>
      <c r="R2777">
        <v>0</v>
      </c>
      <c r="S2777">
        <v>1162.9100000000001</v>
      </c>
      <c r="T2777">
        <v>0</v>
      </c>
      <c r="U2777">
        <v>1162.9100000000001</v>
      </c>
      <c r="V2777">
        <v>28</v>
      </c>
      <c r="W2777">
        <v>0</v>
      </c>
      <c r="X2777" t="s">
        <v>44</v>
      </c>
      <c r="Y2777">
        <v>14.5</v>
      </c>
      <c r="Z2777">
        <v>168.62</v>
      </c>
      <c r="AA2777">
        <v>0</v>
      </c>
    </row>
    <row r="2778" spans="1:27" x14ac:dyDescent="0.25">
      <c r="A2778" t="s">
        <v>2857</v>
      </c>
      <c r="B2778" s="6">
        <v>45995</v>
      </c>
      <c r="C2778" t="s">
        <v>80</v>
      </c>
      <c r="D2778" t="s">
        <v>66</v>
      </c>
      <c r="E2778" t="s">
        <v>29</v>
      </c>
      <c r="F2778" t="s">
        <v>73</v>
      </c>
      <c r="G2778" t="s">
        <v>100</v>
      </c>
      <c r="H2778">
        <v>4</v>
      </c>
      <c r="I2778">
        <v>128.75</v>
      </c>
      <c r="J2778">
        <v>25</v>
      </c>
      <c r="K2778">
        <v>38</v>
      </c>
      <c r="L2778">
        <v>5.98</v>
      </c>
      <c r="M2778">
        <v>4.5</v>
      </c>
      <c r="N2778" t="s">
        <v>68</v>
      </c>
      <c r="O2778" t="s">
        <v>42</v>
      </c>
      <c r="P2778" t="s">
        <v>43</v>
      </c>
      <c r="Q2778">
        <v>515</v>
      </c>
      <c r="R2778">
        <v>128.75</v>
      </c>
      <c r="S2778">
        <v>386.25</v>
      </c>
      <c r="T2778">
        <v>0</v>
      </c>
      <c r="U2778">
        <v>386.25</v>
      </c>
      <c r="V2778">
        <v>43</v>
      </c>
      <c r="W2778">
        <v>0</v>
      </c>
      <c r="X2778" t="s">
        <v>44</v>
      </c>
      <c r="Y2778">
        <v>8.1</v>
      </c>
      <c r="Z2778">
        <v>31.29</v>
      </c>
      <c r="AA2778">
        <v>0</v>
      </c>
    </row>
    <row r="2779" spans="1:27" x14ac:dyDescent="0.25">
      <c r="A2779" t="s">
        <v>2858</v>
      </c>
      <c r="B2779" s="6">
        <v>45995</v>
      </c>
      <c r="C2779" t="s">
        <v>88</v>
      </c>
      <c r="D2779" t="s">
        <v>54</v>
      </c>
      <c r="E2779" t="s">
        <v>47</v>
      </c>
      <c r="F2779" t="s">
        <v>111</v>
      </c>
      <c r="G2779" t="s">
        <v>31</v>
      </c>
      <c r="H2779">
        <v>4</v>
      </c>
      <c r="I2779">
        <v>260.60000000000002</v>
      </c>
      <c r="J2779">
        <v>0</v>
      </c>
      <c r="K2779">
        <v>21</v>
      </c>
      <c r="L2779">
        <v>7.81</v>
      </c>
      <c r="M2779">
        <v>4.3</v>
      </c>
      <c r="N2779" t="s">
        <v>68</v>
      </c>
      <c r="O2779" t="s">
        <v>42</v>
      </c>
      <c r="P2779" t="s">
        <v>34</v>
      </c>
      <c r="Q2779">
        <v>1042.4000000000001</v>
      </c>
      <c r="R2779">
        <v>0</v>
      </c>
      <c r="S2779">
        <v>1042.4000000000001</v>
      </c>
      <c r="T2779">
        <v>0</v>
      </c>
      <c r="U2779">
        <v>1042.4000000000001</v>
      </c>
      <c r="V2779">
        <v>44</v>
      </c>
      <c r="W2779">
        <v>0</v>
      </c>
      <c r="X2779" t="s">
        <v>44</v>
      </c>
      <c r="Y2779">
        <v>29.3</v>
      </c>
      <c r="Z2779">
        <v>305.42</v>
      </c>
      <c r="AA2779">
        <v>0</v>
      </c>
    </row>
    <row r="2780" spans="1:27" x14ac:dyDescent="0.25">
      <c r="A2780" t="s">
        <v>2859</v>
      </c>
      <c r="B2780" s="6">
        <v>45995</v>
      </c>
      <c r="C2780" t="s">
        <v>58</v>
      </c>
      <c r="D2780" t="s">
        <v>54</v>
      </c>
      <c r="E2780" t="s">
        <v>29</v>
      </c>
      <c r="F2780" t="s">
        <v>76</v>
      </c>
      <c r="G2780" t="s">
        <v>98</v>
      </c>
      <c r="H2780">
        <v>4</v>
      </c>
      <c r="I2780">
        <v>360.01</v>
      </c>
      <c r="J2780">
        <v>10</v>
      </c>
      <c r="K2780">
        <v>36</v>
      </c>
      <c r="L2780">
        <v>6.98</v>
      </c>
      <c r="M2780">
        <v>3.3</v>
      </c>
      <c r="N2780" t="s">
        <v>32</v>
      </c>
      <c r="O2780" t="s">
        <v>33</v>
      </c>
      <c r="P2780" t="s">
        <v>64</v>
      </c>
      <c r="Q2780">
        <v>1440.04</v>
      </c>
      <c r="R2780">
        <v>144</v>
      </c>
      <c r="S2780">
        <v>0</v>
      </c>
      <c r="T2780">
        <v>0</v>
      </c>
      <c r="U2780">
        <v>0</v>
      </c>
      <c r="V2780">
        <v>18</v>
      </c>
      <c r="W2780">
        <v>18</v>
      </c>
      <c r="X2780" t="s">
        <v>35</v>
      </c>
      <c r="Y2780">
        <v>25.8</v>
      </c>
      <c r="Z2780">
        <v>0</v>
      </c>
      <c r="AA2780">
        <v>1</v>
      </c>
    </row>
    <row r="2781" spans="1:27" x14ac:dyDescent="0.25">
      <c r="A2781" t="s">
        <v>2860</v>
      </c>
      <c r="B2781" s="6">
        <v>45995</v>
      </c>
      <c r="C2781" t="s">
        <v>37</v>
      </c>
      <c r="D2781" t="s">
        <v>54</v>
      </c>
      <c r="E2781" t="s">
        <v>47</v>
      </c>
      <c r="F2781" t="s">
        <v>30</v>
      </c>
      <c r="G2781" t="s">
        <v>31</v>
      </c>
      <c r="H2781">
        <v>3</v>
      </c>
      <c r="I2781">
        <v>362.22</v>
      </c>
      <c r="J2781">
        <v>0</v>
      </c>
      <c r="K2781">
        <v>40</v>
      </c>
      <c r="L2781">
        <v>1.41</v>
      </c>
      <c r="M2781">
        <v>4.2</v>
      </c>
      <c r="N2781" t="s">
        <v>60</v>
      </c>
      <c r="O2781" t="s">
        <v>42</v>
      </c>
      <c r="P2781" t="s">
        <v>34</v>
      </c>
      <c r="Q2781">
        <v>1086.6600000000001</v>
      </c>
      <c r="R2781">
        <v>0</v>
      </c>
      <c r="S2781">
        <v>1086.6600000000001</v>
      </c>
      <c r="T2781">
        <v>0</v>
      </c>
      <c r="U2781">
        <v>1086.6600000000001</v>
      </c>
      <c r="V2781">
        <v>26</v>
      </c>
      <c r="W2781">
        <v>14</v>
      </c>
      <c r="X2781" t="s">
        <v>35</v>
      </c>
      <c r="Y2781">
        <v>10</v>
      </c>
      <c r="Z2781">
        <v>108.67</v>
      </c>
      <c r="AA2781">
        <v>1</v>
      </c>
    </row>
    <row r="2782" spans="1:27" x14ac:dyDescent="0.25">
      <c r="A2782" t="s">
        <v>2861</v>
      </c>
      <c r="B2782" s="6">
        <v>45995</v>
      </c>
      <c r="C2782" t="s">
        <v>53</v>
      </c>
      <c r="D2782" t="s">
        <v>66</v>
      </c>
      <c r="E2782" t="s">
        <v>47</v>
      </c>
      <c r="F2782" t="s">
        <v>111</v>
      </c>
      <c r="G2782" t="s">
        <v>100</v>
      </c>
      <c r="H2782">
        <v>4</v>
      </c>
      <c r="I2782">
        <v>123.15</v>
      </c>
      <c r="J2782">
        <v>0</v>
      </c>
      <c r="K2782">
        <v>32</v>
      </c>
      <c r="L2782">
        <v>5.72</v>
      </c>
      <c r="M2782">
        <v>2.5</v>
      </c>
      <c r="N2782" t="s">
        <v>50</v>
      </c>
      <c r="O2782" t="s">
        <v>42</v>
      </c>
      <c r="P2782" t="s">
        <v>64</v>
      </c>
      <c r="Q2782">
        <v>492.6</v>
      </c>
      <c r="R2782">
        <v>0</v>
      </c>
      <c r="S2782">
        <v>492.6</v>
      </c>
      <c r="T2782">
        <v>0</v>
      </c>
      <c r="U2782">
        <v>492.6</v>
      </c>
      <c r="V2782">
        <v>38</v>
      </c>
      <c r="W2782">
        <v>0</v>
      </c>
      <c r="X2782" t="s">
        <v>44</v>
      </c>
      <c r="Y2782">
        <v>10</v>
      </c>
      <c r="Z2782">
        <v>49.26</v>
      </c>
      <c r="AA2782">
        <v>0</v>
      </c>
    </row>
    <row r="2783" spans="1:27" x14ac:dyDescent="0.25">
      <c r="A2783" t="s">
        <v>2862</v>
      </c>
      <c r="B2783" s="6">
        <v>45995</v>
      </c>
      <c r="C2783" t="s">
        <v>37</v>
      </c>
      <c r="D2783" t="s">
        <v>38</v>
      </c>
      <c r="E2783" t="s">
        <v>29</v>
      </c>
      <c r="F2783" t="s">
        <v>59</v>
      </c>
      <c r="G2783" t="s">
        <v>40</v>
      </c>
      <c r="H2783">
        <v>1</v>
      </c>
      <c r="I2783">
        <v>318.23</v>
      </c>
      <c r="J2783">
        <v>0</v>
      </c>
      <c r="K2783">
        <v>14</v>
      </c>
      <c r="L2783">
        <v>2.0299999999999998</v>
      </c>
      <c r="M2783">
        <v>2.6</v>
      </c>
      <c r="N2783" t="s">
        <v>60</v>
      </c>
      <c r="O2783" t="s">
        <v>42</v>
      </c>
      <c r="P2783" t="s">
        <v>34</v>
      </c>
      <c r="Q2783">
        <v>318.23</v>
      </c>
      <c r="R2783">
        <v>0</v>
      </c>
      <c r="S2783">
        <v>318.23</v>
      </c>
      <c r="T2783">
        <v>0</v>
      </c>
      <c r="U2783">
        <v>318.23</v>
      </c>
      <c r="V2783">
        <v>31</v>
      </c>
      <c r="W2783">
        <v>0</v>
      </c>
      <c r="X2783" t="s">
        <v>44</v>
      </c>
      <c r="Y2783">
        <v>11.6</v>
      </c>
      <c r="Z2783">
        <v>36.909999999999997</v>
      </c>
      <c r="AA2783">
        <v>0</v>
      </c>
    </row>
    <row r="2784" spans="1:27" x14ac:dyDescent="0.25">
      <c r="A2784" t="s">
        <v>2863</v>
      </c>
      <c r="B2784" s="6">
        <v>45996</v>
      </c>
      <c r="C2784" t="s">
        <v>53</v>
      </c>
      <c r="D2784" t="s">
        <v>46</v>
      </c>
      <c r="E2784" t="s">
        <v>47</v>
      </c>
      <c r="F2784" t="s">
        <v>76</v>
      </c>
      <c r="G2784" t="s">
        <v>82</v>
      </c>
      <c r="H2784">
        <v>5</v>
      </c>
      <c r="I2784">
        <v>420.81</v>
      </c>
      <c r="J2784">
        <v>10</v>
      </c>
      <c r="K2784">
        <v>25</v>
      </c>
      <c r="L2784">
        <v>6.19</v>
      </c>
      <c r="M2784">
        <v>5</v>
      </c>
      <c r="N2784" t="s">
        <v>68</v>
      </c>
      <c r="O2784" t="s">
        <v>42</v>
      </c>
      <c r="P2784" t="s">
        <v>56</v>
      </c>
      <c r="Q2784">
        <v>2104.0500000000002</v>
      </c>
      <c r="R2784">
        <v>210.4</v>
      </c>
      <c r="S2784">
        <v>1893.65</v>
      </c>
      <c r="T2784">
        <v>0</v>
      </c>
      <c r="U2784">
        <v>1893.65</v>
      </c>
      <c r="V2784">
        <v>40</v>
      </c>
      <c r="W2784">
        <v>0</v>
      </c>
      <c r="X2784" t="s">
        <v>44</v>
      </c>
      <c r="Y2784">
        <v>12.8</v>
      </c>
      <c r="Z2784">
        <v>242.39</v>
      </c>
      <c r="AA2784">
        <v>0</v>
      </c>
    </row>
    <row r="2785" spans="1:27" x14ac:dyDescent="0.25">
      <c r="A2785" t="s">
        <v>2864</v>
      </c>
      <c r="B2785" s="6">
        <v>45996</v>
      </c>
      <c r="C2785" t="s">
        <v>37</v>
      </c>
      <c r="D2785" t="s">
        <v>28</v>
      </c>
      <c r="E2785" t="s">
        <v>47</v>
      </c>
      <c r="F2785" t="s">
        <v>59</v>
      </c>
      <c r="G2785" t="s">
        <v>70</v>
      </c>
      <c r="H2785">
        <v>1</v>
      </c>
      <c r="I2785">
        <v>108.58</v>
      </c>
      <c r="J2785">
        <v>5</v>
      </c>
      <c r="K2785">
        <v>25</v>
      </c>
      <c r="L2785">
        <v>0.52</v>
      </c>
      <c r="M2785">
        <v>4</v>
      </c>
      <c r="N2785" t="s">
        <v>50</v>
      </c>
      <c r="O2785" t="s">
        <v>42</v>
      </c>
      <c r="P2785" t="s">
        <v>34</v>
      </c>
      <c r="Q2785">
        <v>108.58</v>
      </c>
      <c r="R2785">
        <v>5.43</v>
      </c>
      <c r="S2785">
        <v>103.15</v>
      </c>
      <c r="T2785">
        <v>15</v>
      </c>
      <c r="U2785">
        <v>118.15</v>
      </c>
      <c r="V2785">
        <v>20</v>
      </c>
      <c r="W2785">
        <v>5</v>
      </c>
      <c r="X2785" t="s">
        <v>44</v>
      </c>
      <c r="Y2785">
        <v>16.3</v>
      </c>
      <c r="Z2785">
        <v>16.809999999999999</v>
      </c>
      <c r="AA2785">
        <v>0</v>
      </c>
    </row>
    <row r="2786" spans="1:27" x14ac:dyDescent="0.25">
      <c r="A2786" t="s">
        <v>2865</v>
      </c>
      <c r="B2786" s="6">
        <v>45996</v>
      </c>
      <c r="C2786" t="s">
        <v>80</v>
      </c>
      <c r="D2786" t="s">
        <v>66</v>
      </c>
      <c r="E2786" t="s">
        <v>47</v>
      </c>
      <c r="F2786" t="s">
        <v>81</v>
      </c>
      <c r="G2786" t="s">
        <v>55</v>
      </c>
      <c r="H2786">
        <v>6</v>
      </c>
      <c r="I2786">
        <v>68.010000000000005</v>
      </c>
      <c r="J2786">
        <v>25</v>
      </c>
      <c r="K2786">
        <v>23</v>
      </c>
      <c r="L2786">
        <v>3.92</v>
      </c>
      <c r="M2786">
        <v>3.5</v>
      </c>
      <c r="N2786" t="s">
        <v>60</v>
      </c>
      <c r="O2786" t="s">
        <v>42</v>
      </c>
      <c r="P2786" t="s">
        <v>43</v>
      </c>
      <c r="Q2786">
        <v>408.06</v>
      </c>
      <c r="R2786">
        <v>102.02</v>
      </c>
      <c r="S2786">
        <v>306.04000000000002</v>
      </c>
      <c r="T2786">
        <v>0</v>
      </c>
      <c r="U2786">
        <v>306.04000000000002</v>
      </c>
      <c r="V2786">
        <v>42</v>
      </c>
      <c r="W2786">
        <v>0</v>
      </c>
      <c r="X2786" t="s">
        <v>44</v>
      </c>
      <c r="Y2786">
        <v>23.4</v>
      </c>
      <c r="Z2786">
        <v>71.61</v>
      </c>
      <c r="AA2786">
        <v>0</v>
      </c>
    </row>
    <row r="2787" spans="1:27" x14ac:dyDescent="0.25">
      <c r="A2787" t="s">
        <v>2866</v>
      </c>
      <c r="B2787" s="6">
        <v>45996</v>
      </c>
      <c r="C2787" t="s">
        <v>27</v>
      </c>
      <c r="D2787" t="s">
        <v>54</v>
      </c>
      <c r="E2787" t="s">
        <v>29</v>
      </c>
      <c r="F2787" t="s">
        <v>73</v>
      </c>
      <c r="G2787" t="s">
        <v>89</v>
      </c>
      <c r="H2787">
        <v>2</v>
      </c>
      <c r="I2787">
        <v>435.88</v>
      </c>
      <c r="J2787">
        <v>0</v>
      </c>
      <c r="K2787">
        <v>27</v>
      </c>
      <c r="L2787">
        <v>1</v>
      </c>
      <c r="M2787">
        <v>4.8</v>
      </c>
      <c r="N2787" t="s">
        <v>50</v>
      </c>
      <c r="O2787" t="s">
        <v>42</v>
      </c>
      <c r="P2787" t="s">
        <v>34</v>
      </c>
      <c r="Q2787">
        <v>871.76</v>
      </c>
      <c r="R2787">
        <v>0</v>
      </c>
      <c r="S2787">
        <v>871.76</v>
      </c>
      <c r="T2787">
        <v>0</v>
      </c>
      <c r="U2787">
        <v>871.76</v>
      </c>
      <c r="V2787">
        <v>27</v>
      </c>
      <c r="W2787">
        <v>0</v>
      </c>
      <c r="X2787" t="s">
        <v>44</v>
      </c>
      <c r="Y2787">
        <v>28.5</v>
      </c>
      <c r="Z2787">
        <v>248.45</v>
      </c>
      <c r="AA2787">
        <v>0</v>
      </c>
    </row>
    <row r="2788" spans="1:27" x14ac:dyDescent="0.25">
      <c r="A2788" t="s">
        <v>2867</v>
      </c>
      <c r="B2788" s="6">
        <v>45996</v>
      </c>
      <c r="C2788" t="s">
        <v>27</v>
      </c>
      <c r="D2788" t="s">
        <v>28</v>
      </c>
      <c r="E2788" t="s">
        <v>29</v>
      </c>
      <c r="F2788" t="s">
        <v>93</v>
      </c>
      <c r="G2788" t="s">
        <v>136</v>
      </c>
      <c r="H2788">
        <v>3</v>
      </c>
      <c r="I2788">
        <v>132.35</v>
      </c>
      <c r="J2788">
        <v>10</v>
      </c>
      <c r="K2788">
        <v>24</v>
      </c>
      <c r="L2788">
        <v>0.91</v>
      </c>
      <c r="M2788">
        <v>3.9</v>
      </c>
      <c r="N2788" t="s">
        <v>41</v>
      </c>
      <c r="O2788" t="s">
        <v>42</v>
      </c>
      <c r="P2788" t="s">
        <v>34</v>
      </c>
      <c r="Q2788">
        <v>397.05</v>
      </c>
      <c r="R2788">
        <v>39.700000000000003</v>
      </c>
      <c r="S2788">
        <v>357.35</v>
      </c>
      <c r="T2788">
        <v>0</v>
      </c>
      <c r="U2788">
        <v>357.35</v>
      </c>
      <c r="V2788">
        <v>33</v>
      </c>
      <c r="W2788">
        <v>0</v>
      </c>
      <c r="X2788" t="s">
        <v>44</v>
      </c>
      <c r="Y2788">
        <v>31.4</v>
      </c>
      <c r="Z2788">
        <v>112.21</v>
      </c>
      <c r="AA2788">
        <v>0</v>
      </c>
    </row>
    <row r="2789" spans="1:27" x14ac:dyDescent="0.25">
      <c r="A2789" t="s">
        <v>2868</v>
      </c>
      <c r="B2789" s="6">
        <v>45997</v>
      </c>
      <c r="C2789" t="s">
        <v>84</v>
      </c>
      <c r="D2789" t="s">
        <v>54</v>
      </c>
      <c r="E2789" t="s">
        <v>29</v>
      </c>
      <c r="F2789" t="s">
        <v>81</v>
      </c>
      <c r="G2789" t="s">
        <v>78</v>
      </c>
      <c r="H2789">
        <v>7</v>
      </c>
      <c r="I2789">
        <v>90.12</v>
      </c>
      <c r="J2789">
        <v>0</v>
      </c>
      <c r="K2789">
        <v>34</v>
      </c>
      <c r="L2789">
        <v>3.54</v>
      </c>
      <c r="M2789">
        <v>3.4</v>
      </c>
      <c r="N2789" t="s">
        <v>50</v>
      </c>
      <c r="O2789" t="s">
        <v>42</v>
      </c>
      <c r="P2789" t="s">
        <v>56</v>
      </c>
      <c r="Q2789">
        <v>630.84</v>
      </c>
      <c r="R2789">
        <v>0</v>
      </c>
      <c r="S2789">
        <v>630.84</v>
      </c>
      <c r="T2789">
        <v>0</v>
      </c>
      <c r="U2789">
        <v>630.84</v>
      </c>
      <c r="V2789">
        <v>17</v>
      </c>
      <c r="W2789">
        <v>17</v>
      </c>
      <c r="X2789" t="s">
        <v>35</v>
      </c>
      <c r="Y2789">
        <v>25.6</v>
      </c>
      <c r="Z2789">
        <v>161.5</v>
      </c>
      <c r="AA2789">
        <v>1</v>
      </c>
    </row>
    <row r="2790" spans="1:27" x14ac:dyDescent="0.25">
      <c r="A2790" t="s">
        <v>2869</v>
      </c>
      <c r="B2790" s="6">
        <v>45997</v>
      </c>
      <c r="C2790" t="s">
        <v>88</v>
      </c>
      <c r="D2790" t="s">
        <v>66</v>
      </c>
      <c r="E2790" t="s">
        <v>29</v>
      </c>
      <c r="F2790" t="s">
        <v>81</v>
      </c>
      <c r="G2790" t="s">
        <v>67</v>
      </c>
      <c r="H2790">
        <v>5</v>
      </c>
      <c r="I2790">
        <v>240.28</v>
      </c>
      <c r="J2790">
        <v>15</v>
      </c>
      <c r="K2790">
        <v>33</v>
      </c>
      <c r="L2790">
        <v>6.42</v>
      </c>
      <c r="M2790">
        <v>3.1</v>
      </c>
      <c r="N2790" t="s">
        <v>32</v>
      </c>
      <c r="O2790" t="s">
        <v>42</v>
      </c>
      <c r="P2790" t="s">
        <v>51</v>
      </c>
      <c r="Q2790">
        <v>1201.4000000000001</v>
      </c>
      <c r="R2790">
        <v>180.21</v>
      </c>
      <c r="S2790">
        <v>1021.19</v>
      </c>
      <c r="T2790">
        <v>0</v>
      </c>
      <c r="U2790">
        <v>1021.19</v>
      </c>
      <c r="V2790">
        <v>44</v>
      </c>
      <c r="W2790">
        <v>0</v>
      </c>
      <c r="X2790" t="s">
        <v>44</v>
      </c>
      <c r="Y2790">
        <v>8.5</v>
      </c>
      <c r="Z2790">
        <v>86.8</v>
      </c>
      <c r="AA2790">
        <v>0</v>
      </c>
    </row>
    <row r="2791" spans="1:27" x14ac:dyDescent="0.25">
      <c r="A2791" t="s">
        <v>2870</v>
      </c>
      <c r="B2791" s="6">
        <v>45997</v>
      </c>
      <c r="C2791" t="s">
        <v>80</v>
      </c>
      <c r="D2791" t="s">
        <v>38</v>
      </c>
      <c r="E2791" t="s">
        <v>47</v>
      </c>
      <c r="F2791" t="s">
        <v>39</v>
      </c>
      <c r="G2791" t="s">
        <v>63</v>
      </c>
      <c r="H2791">
        <v>6</v>
      </c>
      <c r="I2791">
        <v>107.04</v>
      </c>
      <c r="J2791">
        <v>15</v>
      </c>
      <c r="K2791">
        <v>10</v>
      </c>
      <c r="L2791">
        <v>5.08</v>
      </c>
      <c r="M2791">
        <v>3.6</v>
      </c>
      <c r="N2791" t="s">
        <v>32</v>
      </c>
      <c r="O2791" t="s">
        <v>42</v>
      </c>
      <c r="P2791" t="s">
        <v>51</v>
      </c>
      <c r="Q2791">
        <v>642.24</v>
      </c>
      <c r="R2791">
        <v>96.34</v>
      </c>
      <c r="S2791">
        <v>545.9</v>
      </c>
      <c r="T2791">
        <v>0</v>
      </c>
      <c r="U2791">
        <v>545.9</v>
      </c>
      <c r="V2791">
        <v>27</v>
      </c>
      <c r="W2791">
        <v>0</v>
      </c>
      <c r="X2791" t="s">
        <v>44</v>
      </c>
      <c r="Y2791">
        <v>14.5</v>
      </c>
      <c r="Z2791">
        <v>79.16</v>
      </c>
      <c r="AA2791">
        <v>0</v>
      </c>
    </row>
    <row r="2792" spans="1:27" x14ac:dyDescent="0.25">
      <c r="A2792" t="s">
        <v>2871</v>
      </c>
      <c r="B2792" s="6">
        <v>45997</v>
      </c>
      <c r="C2792" t="s">
        <v>53</v>
      </c>
      <c r="D2792" t="s">
        <v>38</v>
      </c>
      <c r="E2792" t="s">
        <v>29</v>
      </c>
      <c r="F2792" t="s">
        <v>73</v>
      </c>
      <c r="G2792" t="s">
        <v>31</v>
      </c>
      <c r="H2792">
        <v>3</v>
      </c>
      <c r="I2792">
        <v>440.95</v>
      </c>
      <c r="J2792">
        <v>25</v>
      </c>
      <c r="K2792">
        <v>16</v>
      </c>
      <c r="L2792">
        <v>7.69</v>
      </c>
      <c r="M2792">
        <v>3.4</v>
      </c>
      <c r="N2792" t="s">
        <v>32</v>
      </c>
      <c r="O2792" t="s">
        <v>42</v>
      </c>
      <c r="P2792" t="s">
        <v>56</v>
      </c>
      <c r="Q2792">
        <v>1322.85</v>
      </c>
      <c r="R2792">
        <v>330.71</v>
      </c>
      <c r="S2792">
        <v>992.14</v>
      </c>
      <c r="T2792">
        <v>0</v>
      </c>
      <c r="U2792">
        <v>992.14</v>
      </c>
      <c r="V2792">
        <v>31</v>
      </c>
      <c r="W2792">
        <v>0</v>
      </c>
      <c r="X2792" t="s">
        <v>44</v>
      </c>
      <c r="Y2792">
        <v>11.5</v>
      </c>
      <c r="Z2792">
        <v>114.1</v>
      </c>
      <c r="AA2792">
        <v>0</v>
      </c>
    </row>
    <row r="2793" spans="1:27" x14ac:dyDescent="0.25">
      <c r="A2793" t="s">
        <v>2872</v>
      </c>
      <c r="B2793" s="6">
        <v>45997</v>
      </c>
      <c r="C2793" t="s">
        <v>53</v>
      </c>
      <c r="D2793" t="s">
        <v>28</v>
      </c>
      <c r="E2793" t="s">
        <v>29</v>
      </c>
      <c r="F2793" t="s">
        <v>48</v>
      </c>
      <c r="G2793" t="s">
        <v>55</v>
      </c>
      <c r="H2793">
        <v>7</v>
      </c>
      <c r="I2793">
        <v>269.16000000000003</v>
      </c>
      <c r="J2793">
        <v>25</v>
      </c>
      <c r="K2793">
        <v>36</v>
      </c>
      <c r="L2793">
        <v>3.48</v>
      </c>
      <c r="M2793">
        <v>4.5999999999999996</v>
      </c>
      <c r="N2793" t="s">
        <v>41</v>
      </c>
      <c r="O2793" t="s">
        <v>42</v>
      </c>
      <c r="P2793" t="s">
        <v>34</v>
      </c>
      <c r="Q2793">
        <v>1884.12</v>
      </c>
      <c r="R2793">
        <v>471.03</v>
      </c>
      <c r="S2793">
        <v>1413.09</v>
      </c>
      <c r="T2793">
        <v>0</v>
      </c>
      <c r="U2793">
        <v>1413.09</v>
      </c>
      <c r="V2793">
        <v>39</v>
      </c>
      <c r="W2793">
        <v>0</v>
      </c>
      <c r="X2793" t="s">
        <v>44</v>
      </c>
      <c r="Y2793">
        <v>25.7</v>
      </c>
      <c r="Z2793">
        <v>363.16</v>
      </c>
      <c r="AA2793">
        <v>0</v>
      </c>
    </row>
    <row r="2794" spans="1:27" x14ac:dyDescent="0.25">
      <c r="A2794" t="s">
        <v>2873</v>
      </c>
      <c r="B2794" s="6">
        <v>45997</v>
      </c>
      <c r="C2794" t="s">
        <v>75</v>
      </c>
      <c r="D2794" t="s">
        <v>66</v>
      </c>
      <c r="E2794" t="s">
        <v>47</v>
      </c>
      <c r="F2794" t="s">
        <v>48</v>
      </c>
      <c r="G2794" t="s">
        <v>136</v>
      </c>
      <c r="H2794">
        <v>5</v>
      </c>
      <c r="I2794">
        <v>146.49</v>
      </c>
      <c r="J2794">
        <v>5</v>
      </c>
      <c r="K2794">
        <v>15</v>
      </c>
      <c r="L2794">
        <v>2.1</v>
      </c>
      <c r="M2794">
        <v>3.8</v>
      </c>
      <c r="N2794" t="s">
        <v>41</v>
      </c>
      <c r="O2794" t="s">
        <v>42</v>
      </c>
      <c r="P2794" t="s">
        <v>51</v>
      </c>
      <c r="Q2794">
        <v>732.45</v>
      </c>
      <c r="R2794">
        <v>36.619999999999997</v>
      </c>
      <c r="S2794">
        <v>695.83</v>
      </c>
      <c r="T2794">
        <v>0</v>
      </c>
      <c r="U2794">
        <v>695.83</v>
      </c>
      <c r="V2794">
        <v>26</v>
      </c>
      <c r="W2794">
        <v>0</v>
      </c>
      <c r="X2794" t="s">
        <v>44</v>
      </c>
      <c r="Y2794">
        <v>28.9</v>
      </c>
      <c r="Z2794">
        <v>201.09</v>
      </c>
      <c r="AA2794">
        <v>0</v>
      </c>
    </row>
    <row r="2795" spans="1:27" x14ac:dyDescent="0.25">
      <c r="A2795" t="s">
        <v>2874</v>
      </c>
      <c r="B2795" s="6">
        <v>45997</v>
      </c>
      <c r="C2795" t="s">
        <v>53</v>
      </c>
      <c r="D2795" t="s">
        <v>28</v>
      </c>
      <c r="E2795" t="s">
        <v>47</v>
      </c>
      <c r="F2795" t="s">
        <v>86</v>
      </c>
      <c r="G2795" t="s">
        <v>31</v>
      </c>
      <c r="H2795">
        <v>2</v>
      </c>
      <c r="I2795">
        <v>257.11</v>
      </c>
      <c r="J2795">
        <v>15</v>
      </c>
      <c r="K2795">
        <v>27</v>
      </c>
      <c r="L2795">
        <v>1.57</v>
      </c>
      <c r="M2795">
        <v>3.8</v>
      </c>
      <c r="N2795" t="s">
        <v>50</v>
      </c>
      <c r="O2795" t="s">
        <v>42</v>
      </c>
      <c r="P2795" t="s">
        <v>64</v>
      </c>
      <c r="Q2795">
        <v>514.22</v>
      </c>
      <c r="R2795">
        <v>77.13</v>
      </c>
      <c r="S2795">
        <v>437.09</v>
      </c>
      <c r="T2795">
        <v>0</v>
      </c>
      <c r="U2795">
        <v>437.09</v>
      </c>
      <c r="V2795">
        <v>24</v>
      </c>
      <c r="W2795">
        <v>3</v>
      </c>
      <c r="X2795" t="s">
        <v>44</v>
      </c>
      <c r="Y2795">
        <v>27</v>
      </c>
      <c r="Z2795">
        <v>118.01</v>
      </c>
      <c r="AA2795">
        <v>0</v>
      </c>
    </row>
    <row r="2796" spans="1:27" x14ac:dyDescent="0.25">
      <c r="A2796" t="s">
        <v>2875</v>
      </c>
      <c r="B2796" s="6">
        <v>45997</v>
      </c>
      <c r="C2796" t="s">
        <v>37</v>
      </c>
      <c r="D2796" t="s">
        <v>38</v>
      </c>
      <c r="E2796" t="s">
        <v>29</v>
      </c>
      <c r="F2796" t="s">
        <v>30</v>
      </c>
      <c r="G2796" t="s">
        <v>98</v>
      </c>
      <c r="H2796">
        <v>6</v>
      </c>
      <c r="I2796">
        <v>189.92</v>
      </c>
      <c r="J2796">
        <v>0</v>
      </c>
      <c r="K2796">
        <v>23</v>
      </c>
      <c r="L2796">
        <v>7.61</v>
      </c>
      <c r="M2796">
        <v>3.7</v>
      </c>
      <c r="N2796" t="s">
        <v>50</v>
      </c>
      <c r="O2796" t="s">
        <v>42</v>
      </c>
      <c r="P2796" t="s">
        <v>51</v>
      </c>
      <c r="Q2796">
        <v>1139.52</v>
      </c>
      <c r="R2796">
        <v>0</v>
      </c>
      <c r="S2796">
        <v>1139.52</v>
      </c>
      <c r="T2796">
        <v>0</v>
      </c>
      <c r="U2796">
        <v>1139.52</v>
      </c>
      <c r="V2796">
        <v>37</v>
      </c>
      <c r="W2796">
        <v>0</v>
      </c>
      <c r="X2796" t="s">
        <v>44</v>
      </c>
      <c r="Y2796">
        <v>10.1</v>
      </c>
      <c r="Z2796">
        <v>115.09</v>
      </c>
      <c r="AA2796">
        <v>0</v>
      </c>
    </row>
    <row r="2797" spans="1:27" x14ac:dyDescent="0.25">
      <c r="A2797" t="s">
        <v>2876</v>
      </c>
      <c r="B2797" s="6">
        <v>45998</v>
      </c>
      <c r="C2797" t="s">
        <v>88</v>
      </c>
      <c r="D2797" t="s">
        <v>28</v>
      </c>
      <c r="E2797" t="s">
        <v>29</v>
      </c>
      <c r="F2797" t="s">
        <v>76</v>
      </c>
      <c r="G2797" t="s">
        <v>117</v>
      </c>
      <c r="H2797">
        <v>6</v>
      </c>
      <c r="I2797">
        <v>363.52</v>
      </c>
      <c r="J2797">
        <v>20</v>
      </c>
      <c r="K2797">
        <v>25</v>
      </c>
      <c r="L2797">
        <v>2.29</v>
      </c>
      <c r="M2797">
        <v>3.2</v>
      </c>
      <c r="N2797" t="s">
        <v>32</v>
      </c>
      <c r="O2797" t="s">
        <v>42</v>
      </c>
      <c r="P2797" t="s">
        <v>56</v>
      </c>
      <c r="Q2797">
        <v>2181.12</v>
      </c>
      <c r="R2797">
        <v>436.22</v>
      </c>
      <c r="S2797">
        <v>1744.9</v>
      </c>
      <c r="T2797">
        <v>0</v>
      </c>
      <c r="U2797">
        <v>1744.9</v>
      </c>
      <c r="V2797">
        <v>35</v>
      </c>
      <c r="W2797">
        <v>0</v>
      </c>
      <c r="X2797" t="s">
        <v>44</v>
      </c>
      <c r="Y2797">
        <v>16.600000000000001</v>
      </c>
      <c r="Z2797">
        <v>289.64999999999998</v>
      </c>
      <c r="AA2797">
        <v>0</v>
      </c>
    </row>
    <row r="2798" spans="1:27" x14ac:dyDescent="0.25">
      <c r="A2798" t="s">
        <v>2877</v>
      </c>
      <c r="B2798" s="6">
        <v>45998</v>
      </c>
      <c r="C2798" t="s">
        <v>88</v>
      </c>
      <c r="D2798" t="s">
        <v>46</v>
      </c>
      <c r="E2798" t="s">
        <v>47</v>
      </c>
      <c r="F2798" t="s">
        <v>39</v>
      </c>
      <c r="G2798" t="s">
        <v>40</v>
      </c>
      <c r="H2798">
        <v>1</v>
      </c>
      <c r="I2798">
        <v>70.680000000000007</v>
      </c>
      <c r="J2798">
        <v>25</v>
      </c>
      <c r="K2798">
        <v>10</v>
      </c>
      <c r="L2798">
        <v>3.84</v>
      </c>
      <c r="M2798">
        <v>3.3</v>
      </c>
      <c r="N2798" t="s">
        <v>60</v>
      </c>
      <c r="O2798" t="s">
        <v>42</v>
      </c>
      <c r="P2798" t="s">
        <v>43</v>
      </c>
      <c r="Q2798">
        <v>70.680000000000007</v>
      </c>
      <c r="R2798">
        <v>17.670000000000002</v>
      </c>
      <c r="S2798">
        <v>53.01</v>
      </c>
      <c r="T2798">
        <v>25</v>
      </c>
      <c r="U2798">
        <v>78.010000000000005</v>
      </c>
      <c r="V2798">
        <v>17</v>
      </c>
      <c r="W2798">
        <v>0</v>
      </c>
      <c r="X2798" t="s">
        <v>44</v>
      </c>
      <c r="Y2798">
        <v>11.1</v>
      </c>
      <c r="Z2798">
        <v>5.88</v>
      </c>
      <c r="AA2798">
        <v>0</v>
      </c>
    </row>
    <row r="2799" spans="1:27" x14ac:dyDescent="0.25">
      <c r="A2799" t="s">
        <v>2878</v>
      </c>
      <c r="B2799" s="6">
        <v>45998</v>
      </c>
      <c r="C2799" t="s">
        <v>37</v>
      </c>
      <c r="D2799" t="s">
        <v>28</v>
      </c>
      <c r="E2799" t="s">
        <v>47</v>
      </c>
      <c r="F2799" t="s">
        <v>73</v>
      </c>
      <c r="G2799" t="s">
        <v>144</v>
      </c>
      <c r="H2799">
        <v>7</v>
      </c>
      <c r="I2799">
        <v>471.37</v>
      </c>
      <c r="J2799">
        <v>0</v>
      </c>
      <c r="K2799">
        <v>34</v>
      </c>
      <c r="L2799">
        <v>6.03</v>
      </c>
      <c r="M2799">
        <v>3.1</v>
      </c>
      <c r="N2799" t="s">
        <v>50</v>
      </c>
      <c r="O2799" t="s">
        <v>42</v>
      </c>
      <c r="P2799" t="s">
        <v>51</v>
      </c>
      <c r="Q2799">
        <v>3299.59</v>
      </c>
      <c r="R2799">
        <v>0</v>
      </c>
      <c r="S2799">
        <v>3299.59</v>
      </c>
      <c r="T2799">
        <v>0</v>
      </c>
      <c r="U2799">
        <v>3299.59</v>
      </c>
      <c r="V2799">
        <v>43</v>
      </c>
      <c r="W2799">
        <v>0</v>
      </c>
      <c r="X2799" t="s">
        <v>44</v>
      </c>
      <c r="Y2799">
        <v>19.2</v>
      </c>
      <c r="Z2799">
        <v>633.52</v>
      </c>
      <c r="AA2799">
        <v>0</v>
      </c>
    </row>
    <row r="2800" spans="1:27" x14ac:dyDescent="0.25">
      <c r="A2800" t="s">
        <v>2879</v>
      </c>
      <c r="B2800" s="6">
        <v>45998</v>
      </c>
      <c r="C2800" t="s">
        <v>88</v>
      </c>
      <c r="D2800" t="s">
        <v>54</v>
      </c>
      <c r="E2800" t="s">
        <v>47</v>
      </c>
      <c r="F2800" t="s">
        <v>39</v>
      </c>
      <c r="G2800" t="s">
        <v>144</v>
      </c>
      <c r="H2800">
        <v>5</v>
      </c>
      <c r="I2800">
        <v>211.22</v>
      </c>
      <c r="J2800">
        <v>10</v>
      </c>
      <c r="K2800">
        <v>34</v>
      </c>
      <c r="L2800">
        <v>7.26</v>
      </c>
      <c r="M2800">
        <v>3.2</v>
      </c>
      <c r="N2800" t="s">
        <v>50</v>
      </c>
      <c r="O2800" t="s">
        <v>33</v>
      </c>
      <c r="P2800" t="s">
        <v>51</v>
      </c>
      <c r="Q2800">
        <v>1056.0999999999999</v>
      </c>
      <c r="R2800">
        <v>105.61</v>
      </c>
      <c r="S2800">
        <v>0</v>
      </c>
      <c r="T2800">
        <v>0</v>
      </c>
      <c r="U2800">
        <v>0</v>
      </c>
      <c r="V2800">
        <v>34</v>
      </c>
      <c r="W2800">
        <v>0</v>
      </c>
      <c r="X2800" t="s">
        <v>44</v>
      </c>
      <c r="Y2800">
        <v>11.3</v>
      </c>
      <c r="Z2800">
        <v>0</v>
      </c>
      <c r="AA2800">
        <v>0</v>
      </c>
    </row>
    <row r="2801" spans="1:27" x14ac:dyDescent="0.25">
      <c r="A2801" t="s">
        <v>2880</v>
      </c>
      <c r="B2801" s="6">
        <v>45998</v>
      </c>
      <c r="C2801" t="s">
        <v>27</v>
      </c>
      <c r="D2801" t="s">
        <v>66</v>
      </c>
      <c r="E2801" t="s">
        <v>47</v>
      </c>
      <c r="F2801" t="s">
        <v>39</v>
      </c>
      <c r="G2801" t="s">
        <v>49</v>
      </c>
      <c r="H2801">
        <v>1</v>
      </c>
      <c r="I2801">
        <v>45.62</v>
      </c>
      <c r="J2801">
        <v>0</v>
      </c>
      <c r="K2801">
        <v>45</v>
      </c>
      <c r="L2801">
        <v>5.91</v>
      </c>
      <c r="M2801">
        <v>3.8</v>
      </c>
      <c r="N2801" t="s">
        <v>68</v>
      </c>
      <c r="O2801" t="s">
        <v>42</v>
      </c>
      <c r="P2801" t="s">
        <v>56</v>
      </c>
      <c r="Q2801">
        <v>45.62</v>
      </c>
      <c r="R2801">
        <v>0</v>
      </c>
      <c r="S2801">
        <v>45.62</v>
      </c>
      <c r="T2801">
        <v>20</v>
      </c>
      <c r="U2801">
        <v>65.62</v>
      </c>
      <c r="V2801">
        <v>24</v>
      </c>
      <c r="W2801">
        <v>21</v>
      </c>
      <c r="X2801" t="s">
        <v>35</v>
      </c>
      <c r="Y2801">
        <v>10.199999999999999</v>
      </c>
      <c r="Z2801">
        <v>4.6500000000000004</v>
      </c>
      <c r="AA2801">
        <v>1</v>
      </c>
    </row>
    <row r="2802" spans="1:27" x14ac:dyDescent="0.25">
      <c r="A2802" t="s">
        <v>2881</v>
      </c>
      <c r="B2802" s="6">
        <v>45998</v>
      </c>
      <c r="C2802" t="s">
        <v>27</v>
      </c>
      <c r="D2802" t="s">
        <v>46</v>
      </c>
      <c r="E2802" t="s">
        <v>47</v>
      </c>
      <c r="F2802" t="s">
        <v>86</v>
      </c>
      <c r="G2802" t="s">
        <v>31</v>
      </c>
      <c r="H2802">
        <v>2</v>
      </c>
      <c r="I2802">
        <v>383.02</v>
      </c>
      <c r="J2802">
        <v>5</v>
      </c>
      <c r="K2802">
        <v>32</v>
      </c>
      <c r="L2802">
        <v>4.76</v>
      </c>
      <c r="M2802">
        <v>3.5</v>
      </c>
      <c r="N2802" t="s">
        <v>68</v>
      </c>
      <c r="O2802" t="s">
        <v>42</v>
      </c>
      <c r="P2802" t="s">
        <v>51</v>
      </c>
      <c r="Q2802">
        <v>766.04</v>
      </c>
      <c r="R2802">
        <v>38.299999999999997</v>
      </c>
      <c r="S2802">
        <v>727.74</v>
      </c>
      <c r="T2802">
        <v>0</v>
      </c>
      <c r="U2802">
        <v>727.74</v>
      </c>
      <c r="V2802">
        <v>41</v>
      </c>
      <c r="W2802">
        <v>0</v>
      </c>
      <c r="X2802" t="s">
        <v>44</v>
      </c>
      <c r="Y2802">
        <v>28.7</v>
      </c>
      <c r="Z2802">
        <v>208.86</v>
      </c>
      <c r="AA2802">
        <v>0</v>
      </c>
    </row>
    <row r="2803" spans="1:27" x14ac:dyDescent="0.25">
      <c r="A2803" t="s">
        <v>2882</v>
      </c>
      <c r="B2803" s="6">
        <v>45998</v>
      </c>
      <c r="C2803" t="s">
        <v>75</v>
      </c>
      <c r="D2803" t="s">
        <v>28</v>
      </c>
      <c r="E2803" t="s">
        <v>47</v>
      </c>
      <c r="F2803" t="s">
        <v>93</v>
      </c>
      <c r="G2803" t="s">
        <v>55</v>
      </c>
      <c r="H2803">
        <v>5</v>
      </c>
      <c r="I2803">
        <v>190.8</v>
      </c>
      <c r="J2803">
        <v>15</v>
      </c>
      <c r="K2803">
        <v>10</v>
      </c>
      <c r="L2803">
        <v>2.0099999999999998</v>
      </c>
      <c r="M2803">
        <v>3.5</v>
      </c>
      <c r="N2803" t="s">
        <v>32</v>
      </c>
      <c r="O2803" t="s">
        <v>42</v>
      </c>
      <c r="P2803" t="s">
        <v>51</v>
      </c>
      <c r="Q2803">
        <v>954</v>
      </c>
      <c r="R2803">
        <v>143.1</v>
      </c>
      <c r="S2803">
        <v>810.9</v>
      </c>
      <c r="T2803">
        <v>0</v>
      </c>
      <c r="U2803">
        <v>810.9</v>
      </c>
      <c r="V2803">
        <v>25</v>
      </c>
      <c r="W2803">
        <v>0</v>
      </c>
      <c r="X2803" t="s">
        <v>44</v>
      </c>
      <c r="Y2803">
        <v>8.6999999999999993</v>
      </c>
      <c r="Z2803">
        <v>70.55</v>
      </c>
      <c r="AA2803">
        <v>0</v>
      </c>
    </row>
    <row r="2804" spans="1:27" x14ac:dyDescent="0.25">
      <c r="A2804" t="s">
        <v>2883</v>
      </c>
      <c r="B2804" s="6">
        <v>45998</v>
      </c>
      <c r="C2804" t="s">
        <v>88</v>
      </c>
      <c r="D2804" t="s">
        <v>38</v>
      </c>
      <c r="E2804" t="s">
        <v>47</v>
      </c>
      <c r="F2804" t="s">
        <v>93</v>
      </c>
      <c r="G2804" t="s">
        <v>136</v>
      </c>
      <c r="H2804">
        <v>3</v>
      </c>
      <c r="I2804">
        <v>148.32</v>
      </c>
      <c r="J2804">
        <v>10</v>
      </c>
      <c r="K2804">
        <v>29</v>
      </c>
      <c r="L2804">
        <v>5.73</v>
      </c>
      <c r="M2804">
        <v>4.2</v>
      </c>
      <c r="N2804" t="s">
        <v>68</v>
      </c>
      <c r="O2804" t="s">
        <v>42</v>
      </c>
      <c r="P2804" t="s">
        <v>34</v>
      </c>
      <c r="Q2804">
        <v>444.96</v>
      </c>
      <c r="R2804">
        <v>44.5</v>
      </c>
      <c r="S2804">
        <v>400.46</v>
      </c>
      <c r="T2804">
        <v>0</v>
      </c>
      <c r="U2804">
        <v>400.46</v>
      </c>
      <c r="V2804">
        <v>22</v>
      </c>
      <c r="W2804">
        <v>7</v>
      </c>
      <c r="X2804" t="s">
        <v>35</v>
      </c>
      <c r="Y2804">
        <v>15.2</v>
      </c>
      <c r="Z2804">
        <v>60.87</v>
      </c>
      <c r="AA2804">
        <v>1</v>
      </c>
    </row>
    <row r="2805" spans="1:27" x14ac:dyDescent="0.25">
      <c r="A2805" t="s">
        <v>2884</v>
      </c>
      <c r="B2805" s="6">
        <v>45999</v>
      </c>
      <c r="C2805" t="s">
        <v>53</v>
      </c>
      <c r="D2805" t="s">
        <v>46</v>
      </c>
      <c r="E2805" t="s">
        <v>47</v>
      </c>
      <c r="F2805" t="s">
        <v>86</v>
      </c>
      <c r="G2805" t="s">
        <v>117</v>
      </c>
      <c r="H2805">
        <v>3</v>
      </c>
      <c r="I2805">
        <v>163.11000000000001</v>
      </c>
      <c r="J2805">
        <v>5</v>
      </c>
      <c r="K2805">
        <v>29</v>
      </c>
      <c r="L2805">
        <v>6.1</v>
      </c>
      <c r="M2805">
        <v>3.7</v>
      </c>
      <c r="N2805" t="s">
        <v>32</v>
      </c>
      <c r="O2805" t="s">
        <v>42</v>
      </c>
      <c r="P2805" t="s">
        <v>64</v>
      </c>
      <c r="Q2805">
        <v>489.33</v>
      </c>
      <c r="R2805">
        <v>24.47</v>
      </c>
      <c r="S2805">
        <v>464.86</v>
      </c>
      <c r="T2805">
        <v>0</v>
      </c>
      <c r="U2805">
        <v>464.86</v>
      </c>
      <c r="V2805">
        <v>44</v>
      </c>
      <c r="W2805">
        <v>0</v>
      </c>
      <c r="X2805" t="s">
        <v>44</v>
      </c>
      <c r="Y2805">
        <v>8.1999999999999993</v>
      </c>
      <c r="Z2805">
        <v>38.119999999999997</v>
      </c>
      <c r="AA2805">
        <v>0</v>
      </c>
    </row>
    <row r="2806" spans="1:27" x14ac:dyDescent="0.25">
      <c r="A2806" t="s">
        <v>2885</v>
      </c>
      <c r="B2806" s="6">
        <v>45999</v>
      </c>
      <c r="C2806" t="s">
        <v>27</v>
      </c>
      <c r="D2806" t="s">
        <v>46</v>
      </c>
      <c r="E2806" t="s">
        <v>29</v>
      </c>
      <c r="F2806" t="s">
        <v>59</v>
      </c>
      <c r="G2806" t="s">
        <v>31</v>
      </c>
      <c r="H2806">
        <v>2</v>
      </c>
      <c r="I2806">
        <v>313.04000000000002</v>
      </c>
      <c r="J2806">
        <v>0</v>
      </c>
      <c r="K2806">
        <v>45</v>
      </c>
      <c r="L2806">
        <v>1.65</v>
      </c>
      <c r="M2806">
        <v>4.5999999999999996</v>
      </c>
      <c r="N2806" t="s">
        <v>32</v>
      </c>
      <c r="O2806" t="s">
        <v>42</v>
      </c>
      <c r="P2806" t="s">
        <v>34</v>
      </c>
      <c r="Q2806">
        <v>626.08000000000004</v>
      </c>
      <c r="R2806">
        <v>0</v>
      </c>
      <c r="S2806">
        <v>626.08000000000004</v>
      </c>
      <c r="T2806">
        <v>0</v>
      </c>
      <c r="U2806">
        <v>626.08000000000004</v>
      </c>
      <c r="V2806">
        <v>24</v>
      </c>
      <c r="W2806">
        <v>21</v>
      </c>
      <c r="X2806" t="s">
        <v>35</v>
      </c>
      <c r="Y2806">
        <v>20.5</v>
      </c>
      <c r="Z2806">
        <v>128.35</v>
      </c>
      <c r="AA2806">
        <v>1</v>
      </c>
    </row>
    <row r="2807" spans="1:27" x14ac:dyDescent="0.25">
      <c r="A2807" t="s">
        <v>2886</v>
      </c>
      <c r="B2807" s="6">
        <v>45999</v>
      </c>
      <c r="C2807" t="s">
        <v>80</v>
      </c>
      <c r="D2807" t="s">
        <v>54</v>
      </c>
      <c r="E2807" t="s">
        <v>29</v>
      </c>
      <c r="F2807" t="s">
        <v>111</v>
      </c>
      <c r="G2807" t="s">
        <v>67</v>
      </c>
      <c r="H2807">
        <v>4</v>
      </c>
      <c r="I2807">
        <v>342.54</v>
      </c>
      <c r="J2807">
        <v>15</v>
      </c>
      <c r="K2807">
        <v>30</v>
      </c>
      <c r="L2807">
        <v>5.42</v>
      </c>
      <c r="M2807">
        <v>3.9</v>
      </c>
      <c r="N2807" t="s">
        <v>50</v>
      </c>
      <c r="O2807" t="s">
        <v>42</v>
      </c>
      <c r="P2807" t="s">
        <v>51</v>
      </c>
      <c r="Q2807">
        <v>1370.16</v>
      </c>
      <c r="R2807">
        <v>205.52</v>
      </c>
      <c r="S2807">
        <v>1164.6400000000001</v>
      </c>
      <c r="T2807">
        <v>0</v>
      </c>
      <c r="U2807">
        <v>1164.6400000000001</v>
      </c>
      <c r="V2807">
        <v>24</v>
      </c>
      <c r="W2807">
        <v>6</v>
      </c>
      <c r="X2807" t="s">
        <v>35</v>
      </c>
      <c r="Y2807">
        <v>15.4</v>
      </c>
      <c r="Z2807">
        <v>179.35</v>
      </c>
      <c r="AA2807">
        <v>1</v>
      </c>
    </row>
    <row r="2808" spans="1:27" x14ac:dyDescent="0.25">
      <c r="A2808" t="s">
        <v>2887</v>
      </c>
      <c r="B2808" s="6">
        <v>45999</v>
      </c>
      <c r="C2808" t="s">
        <v>37</v>
      </c>
      <c r="D2808" t="s">
        <v>54</v>
      </c>
      <c r="E2808" t="s">
        <v>29</v>
      </c>
      <c r="F2808" t="s">
        <v>93</v>
      </c>
      <c r="G2808" t="s">
        <v>55</v>
      </c>
      <c r="H2808">
        <v>6</v>
      </c>
      <c r="I2808">
        <v>221.09</v>
      </c>
      <c r="J2808">
        <v>15</v>
      </c>
      <c r="K2808">
        <v>31</v>
      </c>
      <c r="L2808">
        <v>3.84</v>
      </c>
      <c r="M2808">
        <v>3.8</v>
      </c>
      <c r="N2808" t="s">
        <v>68</v>
      </c>
      <c r="O2808" t="s">
        <v>42</v>
      </c>
      <c r="P2808" t="s">
        <v>56</v>
      </c>
      <c r="Q2808">
        <v>1326.54</v>
      </c>
      <c r="R2808">
        <v>198.98</v>
      </c>
      <c r="S2808">
        <v>1127.56</v>
      </c>
      <c r="T2808">
        <v>0</v>
      </c>
      <c r="U2808">
        <v>1127.56</v>
      </c>
      <c r="V2808">
        <v>31</v>
      </c>
      <c r="W2808">
        <v>0</v>
      </c>
      <c r="X2808" t="s">
        <v>44</v>
      </c>
      <c r="Y2808">
        <v>14.1</v>
      </c>
      <c r="Z2808">
        <v>158.99</v>
      </c>
      <c r="AA2808">
        <v>0</v>
      </c>
    </row>
    <row r="2809" spans="1:27" x14ac:dyDescent="0.25">
      <c r="A2809" t="s">
        <v>2888</v>
      </c>
      <c r="B2809" s="6">
        <v>45999</v>
      </c>
      <c r="C2809" t="s">
        <v>84</v>
      </c>
      <c r="D2809" t="s">
        <v>28</v>
      </c>
      <c r="E2809" t="s">
        <v>29</v>
      </c>
      <c r="F2809" t="s">
        <v>30</v>
      </c>
      <c r="G2809" t="s">
        <v>89</v>
      </c>
      <c r="H2809">
        <v>7</v>
      </c>
      <c r="I2809">
        <v>326.58999999999997</v>
      </c>
      <c r="J2809">
        <v>10</v>
      </c>
      <c r="K2809">
        <v>38</v>
      </c>
      <c r="L2809">
        <v>1.32</v>
      </c>
      <c r="M2809">
        <v>3.3</v>
      </c>
      <c r="N2809" t="s">
        <v>41</v>
      </c>
      <c r="O2809" t="s">
        <v>33</v>
      </c>
      <c r="P2809" t="s">
        <v>34</v>
      </c>
      <c r="Q2809">
        <v>2286.13</v>
      </c>
      <c r="R2809">
        <v>228.61</v>
      </c>
      <c r="S2809">
        <v>0</v>
      </c>
      <c r="T2809">
        <v>0</v>
      </c>
      <c r="U2809">
        <v>0</v>
      </c>
      <c r="V2809">
        <v>28</v>
      </c>
      <c r="W2809">
        <v>10</v>
      </c>
      <c r="X2809" t="s">
        <v>35</v>
      </c>
      <c r="Y2809">
        <v>30</v>
      </c>
      <c r="Z2809">
        <v>0</v>
      </c>
      <c r="AA2809">
        <v>1</v>
      </c>
    </row>
    <row r="2810" spans="1:27" x14ac:dyDescent="0.25">
      <c r="A2810" t="s">
        <v>2889</v>
      </c>
      <c r="B2810" s="6">
        <v>45999</v>
      </c>
      <c r="C2810" t="s">
        <v>88</v>
      </c>
      <c r="D2810" t="s">
        <v>38</v>
      </c>
      <c r="E2810" t="s">
        <v>47</v>
      </c>
      <c r="F2810" t="s">
        <v>93</v>
      </c>
      <c r="G2810" t="s">
        <v>67</v>
      </c>
      <c r="H2810">
        <v>4</v>
      </c>
      <c r="I2810">
        <v>272.87</v>
      </c>
      <c r="J2810">
        <v>15</v>
      </c>
      <c r="K2810">
        <v>31</v>
      </c>
      <c r="L2810">
        <v>1.39</v>
      </c>
      <c r="M2810">
        <v>3.8</v>
      </c>
      <c r="N2810" t="s">
        <v>50</v>
      </c>
      <c r="O2810" t="s">
        <v>33</v>
      </c>
      <c r="P2810" t="s">
        <v>64</v>
      </c>
      <c r="Q2810">
        <v>1091.48</v>
      </c>
      <c r="R2810">
        <v>163.72</v>
      </c>
      <c r="S2810">
        <v>0</v>
      </c>
      <c r="T2810">
        <v>0</v>
      </c>
      <c r="U2810">
        <v>0</v>
      </c>
      <c r="V2810">
        <v>17</v>
      </c>
      <c r="W2810">
        <v>14</v>
      </c>
      <c r="X2810" t="s">
        <v>35</v>
      </c>
      <c r="Y2810">
        <v>20.9</v>
      </c>
      <c r="Z2810">
        <v>0</v>
      </c>
      <c r="AA2810">
        <v>1</v>
      </c>
    </row>
    <row r="2811" spans="1:27" x14ac:dyDescent="0.25">
      <c r="A2811" t="s">
        <v>2890</v>
      </c>
      <c r="B2811" s="6">
        <v>45999</v>
      </c>
      <c r="C2811" t="s">
        <v>37</v>
      </c>
      <c r="D2811" t="s">
        <v>38</v>
      </c>
      <c r="E2811" t="s">
        <v>29</v>
      </c>
      <c r="F2811" t="s">
        <v>30</v>
      </c>
      <c r="G2811" t="s">
        <v>31</v>
      </c>
      <c r="H2811">
        <v>4</v>
      </c>
      <c r="I2811">
        <v>187.45</v>
      </c>
      <c r="J2811">
        <v>20</v>
      </c>
      <c r="K2811">
        <v>21</v>
      </c>
      <c r="L2811">
        <v>5.19</v>
      </c>
      <c r="M2811">
        <v>3.4</v>
      </c>
      <c r="N2811" t="s">
        <v>60</v>
      </c>
      <c r="O2811" t="s">
        <v>42</v>
      </c>
      <c r="P2811" t="s">
        <v>64</v>
      </c>
      <c r="Q2811">
        <v>749.8</v>
      </c>
      <c r="R2811">
        <v>149.96</v>
      </c>
      <c r="S2811">
        <v>599.84</v>
      </c>
      <c r="T2811">
        <v>0</v>
      </c>
      <c r="U2811">
        <v>599.84</v>
      </c>
      <c r="V2811">
        <v>37</v>
      </c>
      <c r="W2811">
        <v>0</v>
      </c>
      <c r="X2811" t="s">
        <v>44</v>
      </c>
      <c r="Y2811">
        <v>24.8</v>
      </c>
      <c r="Z2811">
        <v>148.76</v>
      </c>
      <c r="AA2811">
        <v>0</v>
      </c>
    </row>
    <row r="2812" spans="1:27" x14ac:dyDescent="0.25">
      <c r="A2812" t="s">
        <v>2891</v>
      </c>
      <c r="B2812" s="6">
        <v>45999</v>
      </c>
      <c r="C2812" t="s">
        <v>53</v>
      </c>
      <c r="D2812" t="s">
        <v>28</v>
      </c>
      <c r="E2812" t="s">
        <v>47</v>
      </c>
      <c r="F2812" t="s">
        <v>39</v>
      </c>
      <c r="G2812" t="s">
        <v>31</v>
      </c>
      <c r="H2812">
        <v>4</v>
      </c>
      <c r="I2812">
        <v>448.41</v>
      </c>
      <c r="J2812">
        <v>0</v>
      </c>
      <c r="K2812">
        <v>30</v>
      </c>
      <c r="L2812">
        <v>6.93</v>
      </c>
      <c r="M2812">
        <v>4.7</v>
      </c>
      <c r="N2812" t="s">
        <v>32</v>
      </c>
      <c r="O2812" t="s">
        <v>42</v>
      </c>
      <c r="P2812" t="s">
        <v>56</v>
      </c>
      <c r="Q2812">
        <v>1793.64</v>
      </c>
      <c r="R2812">
        <v>0</v>
      </c>
      <c r="S2812">
        <v>1793.64</v>
      </c>
      <c r="T2812">
        <v>0</v>
      </c>
      <c r="U2812">
        <v>1793.64</v>
      </c>
      <c r="V2812">
        <v>37</v>
      </c>
      <c r="W2812">
        <v>0</v>
      </c>
      <c r="X2812" t="s">
        <v>44</v>
      </c>
      <c r="Y2812">
        <v>30.3</v>
      </c>
      <c r="Z2812">
        <v>543.47</v>
      </c>
      <c r="AA2812">
        <v>0</v>
      </c>
    </row>
    <row r="2813" spans="1:27" x14ac:dyDescent="0.25">
      <c r="A2813" t="s">
        <v>2892</v>
      </c>
      <c r="B2813" s="6">
        <v>45999</v>
      </c>
      <c r="C2813" t="s">
        <v>58</v>
      </c>
      <c r="D2813" t="s">
        <v>54</v>
      </c>
      <c r="E2813" t="s">
        <v>47</v>
      </c>
      <c r="F2813" t="s">
        <v>81</v>
      </c>
      <c r="G2813" t="s">
        <v>70</v>
      </c>
      <c r="H2813">
        <v>5</v>
      </c>
      <c r="I2813">
        <v>109.66</v>
      </c>
      <c r="J2813">
        <v>5</v>
      </c>
      <c r="K2813">
        <v>23</v>
      </c>
      <c r="L2813">
        <v>3.93</v>
      </c>
      <c r="M2813">
        <v>3.8</v>
      </c>
      <c r="N2813" t="s">
        <v>60</v>
      </c>
      <c r="O2813" t="s">
        <v>33</v>
      </c>
      <c r="P2813" t="s">
        <v>51</v>
      </c>
      <c r="Q2813">
        <v>548.29999999999995</v>
      </c>
      <c r="R2813">
        <v>27.42</v>
      </c>
      <c r="S2813">
        <v>0</v>
      </c>
      <c r="T2813">
        <v>0</v>
      </c>
      <c r="U2813">
        <v>0</v>
      </c>
      <c r="V2813">
        <v>30</v>
      </c>
      <c r="W2813">
        <v>0</v>
      </c>
      <c r="X2813" t="s">
        <v>44</v>
      </c>
      <c r="Y2813">
        <v>29.4</v>
      </c>
      <c r="Z2813">
        <v>0</v>
      </c>
      <c r="AA2813">
        <v>0</v>
      </c>
    </row>
    <row r="2814" spans="1:27" x14ac:dyDescent="0.25">
      <c r="A2814" t="s">
        <v>2893</v>
      </c>
      <c r="B2814" s="6">
        <v>45999</v>
      </c>
      <c r="C2814" t="s">
        <v>58</v>
      </c>
      <c r="D2814" t="s">
        <v>54</v>
      </c>
      <c r="E2814" t="s">
        <v>29</v>
      </c>
      <c r="F2814" t="s">
        <v>76</v>
      </c>
      <c r="G2814" t="s">
        <v>40</v>
      </c>
      <c r="H2814">
        <v>6</v>
      </c>
      <c r="I2814">
        <v>37.369999999999997</v>
      </c>
      <c r="J2814">
        <v>20</v>
      </c>
      <c r="K2814">
        <v>14</v>
      </c>
      <c r="L2814">
        <v>3.02</v>
      </c>
      <c r="M2814">
        <v>4.2</v>
      </c>
      <c r="N2814" t="s">
        <v>50</v>
      </c>
      <c r="O2814" t="s">
        <v>42</v>
      </c>
      <c r="P2814" t="s">
        <v>43</v>
      </c>
      <c r="Q2814">
        <v>224.22</v>
      </c>
      <c r="R2814">
        <v>44.84</v>
      </c>
      <c r="S2814">
        <v>179.38</v>
      </c>
      <c r="T2814">
        <v>20</v>
      </c>
      <c r="U2814">
        <v>199.38</v>
      </c>
      <c r="V2814">
        <v>29</v>
      </c>
      <c r="W2814">
        <v>0</v>
      </c>
      <c r="X2814" t="s">
        <v>44</v>
      </c>
      <c r="Y2814">
        <v>12.4</v>
      </c>
      <c r="Z2814">
        <v>22.24</v>
      </c>
      <c r="AA2814">
        <v>0</v>
      </c>
    </row>
    <row r="2815" spans="1:27" x14ac:dyDescent="0.25">
      <c r="A2815" t="s">
        <v>2894</v>
      </c>
      <c r="B2815" s="6">
        <v>45999</v>
      </c>
      <c r="C2815" t="s">
        <v>84</v>
      </c>
      <c r="D2815" t="s">
        <v>54</v>
      </c>
      <c r="E2815" t="s">
        <v>29</v>
      </c>
      <c r="F2815" t="s">
        <v>39</v>
      </c>
      <c r="G2815" t="s">
        <v>82</v>
      </c>
      <c r="H2815">
        <v>2</v>
      </c>
      <c r="I2815">
        <v>267.79000000000002</v>
      </c>
      <c r="J2815">
        <v>0</v>
      </c>
      <c r="K2815">
        <v>10</v>
      </c>
      <c r="L2815">
        <v>2.4300000000000002</v>
      </c>
      <c r="M2815">
        <v>4</v>
      </c>
      <c r="N2815" t="s">
        <v>50</v>
      </c>
      <c r="O2815" t="s">
        <v>42</v>
      </c>
      <c r="P2815" t="s">
        <v>56</v>
      </c>
      <c r="Q2815">
        <v>535.58000000000004</v>
      </c>
      <c r="R2815">
        <v>0</v>
      </c>
      <c r="S2815">
        <v>535.58000000000004</v>
      </c>
      <c r="T2815">
        <v>0</v>
      </c>
      <c r="U2815">
        <v>535.58000000000004</v>
      </c>
      <c r="V2815">
        <v>29</v>
      </c>
      <c r="W2815">
        <v>0</v>
      </c>
      <c r="X2815" t="s">
        <v>44</v>
      </c>
      <c r="Y2815">
        <v>12.3</v>
      </c>
      <c r="Z2815">
        <v>65.88</v>
      </c>
      <c r="AA2815">
        <v>0</v>
      </c>
    </row>
    <row r="2816" spans="1:27" x14ac:dyDescent="0.25">
      <c r="A2816" t="s">
        <v>2895</v>
      </c>
      <c r="B2816" s="6">
        <v>45999</v>
      </c>
      <c r="C2816" t="s">
        <v>88</v>
      </c>
      <c r="D2816" t="s">
        <v>66</v>
      </c>
      <c r="E2816" t="s">
        <v>47</v>
      </c>
      <c r="F2816" t="s">
        <v>93</v>
      </c>
      <c r="G2816" t="s">
        <v>78</v>
      </c>
      <c r="H2816">
        <v>5</v>
      </c>
      <c r="I2816">
        <v>350.02</v>
      </c>
      <c r="J2816">
        <v>25</v>
      </c>
      <c r="K2816">
        <v>21</v>
      </c>
      <c r="L2816">
        <v>4.68</v>
      </c>
      <c r="M2816">
        <v>4.4000000000000004</v>
      </c>
      <c r="N2816" t="s">
        <v>50</v>
      </c>
      <c r="O2816" t="s">
        <v>42</v>
      </c>
      <c r="P2816" t="s">
        <v>34</v>
      </c>
      <c r="Q2816">
        <v>1750.1</v>
      </c>
      <c r="R2816">
        <v>437.52</v>
      </c>
      <c r="S2816">
        <v>1312.58</v>
      </c>
      <c r="T2816">
        <v>0</v>
      </c>
      <c r="U2816">
        <v>1312.58</v>
      </c>
      <c r="V2816">
        <v>17</v>
      </c>
      <c r="W2816">
        <v>4</v>
      </c>
      <c r="X2816" t="s">
        <v>44</v>
      </c>
      <c r="Y2816">
        <v>28.5</v>
      </c>
      <c r="Z2816">
        <v>374.09</v>
      </c>
      <c r="AA2816">
        <v>0</v>
      </c>
    </row>
    <row r="2817" spans="1:27" x14ac:dyDescent="0.25">
      <c r="A2817" t="s">
        <v>2896</v>
      </c>
      <c r="B2817" s="6">
        <v>46000</v>
      </c>
      <c r="C2817" t="s">
        <v>80</v>
      </c>
      <c r="D2817" t="s">
        <v>66</v>
      </c>
      <c r="E2817" t="s">
        <v>47</v>
      </c>
      <c r="F2817" t="s">
        <v>39</v>
      </c>
      <c r="G2817" t="s">
        <v>117</v>
      </c>
      <c r="H2817">
        <v>5</v>
      </c>
      <c r="I2817">
        <v>66.88</v>
      </c>
      <c r="J2817">
        <v>10</v>
      </c>
      <c r="K2817">
        <v>30</v>
      </c>
      <c r="L2817">
        <v>0.59</v>
      </c>
      <c r="M2817">
        <v>5</v>
      </c>
      <c r="N2817" t="s">
        <v>32</v>
      </c>
      <c r="O2817" t="s">
        <v>33</v>
      </c>
      <c r="P2817" t="s">
        <v>34</v>
      </c>
      <c r="Q2817">
        <v>334.4</v>
      </c>
      <c r="R2817">
        <v>33.44</v>
      </c>
      <c r="S2817">
        <v>0</v>
      </c>
      <c r="T2817">
        <v>0</v>
      </c>
      <c r="U2817">
        <v>0</v>
      </c>
      <c r="V2817">
        <v>18</v>
      </c>
      <c r="W2817">
        <v>12</v>
      </c>
      <c r="X2817" t="s">
        <v>35</v>
      </c>
      <c r="Y2817">
        <v>24.6</v>
      </c>
      <c r="Z2817">
        <v>0</v>
      </c>
      <c r="AA2817">
        <v>1</v>
      </c>
    </row>
    <row r="2818" spans="1:27" x14ac:dyDescent="0.25">
      <c r="A2818" t="s">
        <v>2897</v>
      </c>
      <c r="B2818" s="6">
        <v>46000</v>
      </c>
      <c r="C2818" t="s">
        <v>88</v>
      </c>
      <c r="D2818" t="s">
        <v>28</v>
      </c>
      <c r="E2818" t="s">
        <v>29</v>
      </c>
      <c r="F2818" t="s">
        <v>73</v>
      </c>
      <c r="G2818" t="s">
        <v>70</v>
      </c>
      <c r="H2818">
        <v>5</v>
      </c>
      <c r="I2818">
        <v>280.18</v>
      </c>
      <c r="J2818">
        <v>15</v>
      </c>
      <c r="K2818">
        <v>43</v>
      </c>
      <c r="L2818">
        <v>1.1499999999999999</v>
      </c>
      <c r="M2818">
        <v>3.9</v>
      </c>
      <c r="N2818" t="s">
        <v>41</v>
      </c>
      <c r="O2818" t="s">
        <v>42</v>
      </c>
      <c r="P2818" t="s">
        <v>51</v>
      </c>
      <c r="Q2818">
        <v>1400.9</v>
      </c>
      <c r="R2818">
        <v>210.14</v>
      </c>
      <c r="S2818">
        <v>1190.76</v>
      </c>
      <c r="T2818">
        <v>0</v>
      </c>
      <c r="U2818">
        <v>1190.76</v>
      </c>
      <c r="V2818">
        <v>32</v>
      </c>
      <c r="W2818">
        <v>11</v>
      </c>
      <c r="X2818" t="s">
        <v>35</v>
      </c>
      <c r="Y2818">
        <v>16.600000000000001</v>
      </c>
      <c r="Z2818">
        <v>197.67</v>
      </c>
      <c r="AA2818">
        <v>1</v>
      </c>
    </row>
    <row r="2819" spans="1:27" x14ac:dyDescent="0.25">
      <c r="A2819" t="s">
        <v>2898</v>
      </c>
      <c r="B2819" s="6">
        <v>46000</v>
      </c>
      <c r="C2819" t="s">
        <v>84</v>
      </c>
      <c r="D2819" t="s">
        <v>54</v>
      </c>
      <c r="E2819" t="s">
        <v>29</v>
      </c>
      <c r="F2819" t="s">
        <v>39</v>
      </c>
      <c r="G2819" t="s">
        <v>78</v>
      </c>
      <c r="H2819">
        <v>3</v>
      </c>
      <c r="I2819">
        <v>327.08</v>
      </c>
      <c r="J2819">
        <v>15</v>
      </c>
      <c r="K2819">
        <v>29</v>
      </c>
      <c r="L2819">
        <v>5.62</v>
      </c>
      <c r="M2819">
        <v>4</v>
      </c>
      <c r="N2819" t="s">
        <v>41</v>
      </c>
      <c r="O2819" t="s">
        <v>42</v>
      </c>
      <c r="P2819" t="s">
        <v>34</v>
      </c>
      <c r="Q2819">
        <v>981.24</v>
      </c>
      <c r="R2819">
        <v>147.19</v>
      </c>
      <c r="S2819">
        <v>834.05</v>
      </c>
      <c r="T2819">
        <v>0</v>
      </c>
      <c r="U2819">
        <v>834.05</v>
      </c>
      <c r="V2819">
        <v>17</v>
      </c>
      <c r="W2819">
        <v>12</v>
      </c>
      <c r="X2819" t="s">
        <v>35</v>
      </c>
      <c r="Y2819">
        <v>18.8</v>
      </c>
      <c r="Z2819">
        <v>156.80000000000001</v>
      </c>
      <c r="AA2819">
        <v>1</v>
      </c>
    </row>
    <row r="2820" spans="1:27" x14ac:dyDescent="0.25">
      <c r="A2820" t="s">
        <v>2899</v>
      </c>
      <c r="B2820" s="6">
        <v>46001</v>
      </c>
      <c r="C2820" t="s">
        <v>58</v>
      </c>
      <c r="D2820" t="s">
        <v>46</v>
      </c>
      <c r="E2820" t="s">
        <v>47</v>
      </c>
      <c r="F2820" t="s">
        <v>76</v>
      </c>
      <c r="G2820" t="s">
        <v>100</v>
      </c>
      <c r="H2820">
        <v>6</v>
      </c>
      <c r="I2820">
        <v>271.51</v>
      </c>
      <c r="J2820">
        <v>15</v>
      </c>
      <c r="K2820">
        <v>33</v>
      </c>
      <c r="L2820">
        <v>7.54</v>
      </c>
      <c r="M2820">
        <v>3.2</v>
      </c>
      <c r="N2820" t="s">
        <v>50</v>
      </c>
      <c r="O2820" t="s">
        <v>42</v>
      </c>
      <c r="P2820" t="s">
        <v>64</v>
      </c>
      <c r="Q2820">
        <v>1629.06</v>
      </c>
      <c r="R2820">
        <v>244.36</v>
      </c>
      <c r="S2820">
        <v>1384.7</v>
      </c>
      <c r="T2820">
        <v>0</v>
      </c>
      <c r="U2820">
        <v>1384.7</v>
      </c>
      <c r="V2820">
        <v>37</v>
      </c>
      <c r="W2820">
        <v>0</v>
      </c>
      <c r="X2820" t="s">
        <v>44</v>
      </c>
      <c r="Y2820">
        <v>22.9</v>
      </c>
      <c r="Z2820">
        <v>317.10000000000002</v>
      </c>
      <c r="AA2820">
        <v>0</v>
      </c>
    </row>
    <row r="2821" spans="1:27" x14ac:dyDescent="0.25">
      <c r="A2821" t="s">
        <v>2900</v>
      </c>
      <c r="B2821" s="6">
        <v>46001</v>
      </c>
      <c r="C2821" t="s">
        <v>37</v>
      </c>
      <c r="D2821" t="s">
        <v>38</v>
      </c>
      <c r="E2821" t="s">
        <v>47</v>
      </c>
      <c r="F2821" t="s">
        <v>73</v>
      </c>
      <c r="G2821" t="s">
        <v>63</v>
      </c>
      <c r="H2821">
        <v>1</v>
      </c>
      <c r="I2821">
        <v>50.39</v>
      </c>
      <c r="J2821">
        <v>20</v>
      </c>
      <c r="K2821">
        <v>33</v>
      </c>
      <c r="L2821">
        <v>2.66</v>
      </c>
      <c r="M2821">
        <v>4.5999999999999996</v>
      </c>
      <c r="N2821" t="s">
        <v>68</v>
      </c>
      <c r="O2821" t="s">
        <v>33</v>
      </c>
      <c r="P2821" t="s">
        <v>43</v>
      </c>
      <c r="Q2821">
        <v>50.39</v>
      </c>
      <c r="R2821">
        <v>10.08</v>
      </c>
      <c r="S2821">
        <v>0</v>
      </c>
      <c r="T2821">
        <v>10</v>
      </c>
      <c r="U2821">
        <v>0</v>
      </c>
      <c r="V2821">
        <v>40</v>
      </c>
      <c r="W2821">
        <v>0</v>
      </c>
      <c r="X2821" t="s">
        <v>44</v>
      </c>
      <c r="Y2821">
        <v>13.8</v>
      </c>
      <c r="Z2821">
        <v>0</v>
      </c>
      <c r="AA2821">
        <v>0</v>
      </c>
    </row>
    <row r="2822" spans="1:27" x14ac:dyDescent="0.25">
      <c r="A2822" t="s">
        <v>2901</v>
      </c>
      <c r="B2822" s="6">
        <v>46001</v>
      </c>
      <c r="C2822" t="s">
        <v>58</v>
      </c>
      <c r="D2822" t="s">
        <v>46</v>
      </c>
      <c r="E2822" t="s">
        <v>29</v>
      </c>
      <c r="F2822" t="s">
        <v>30</v>
      </c>
      <c r="G2822" t="s">
        <v>49</v>
      </c>
      <c r="H2822">
        <v>3</v>
      </c>
      <c r="I2822">
        <v>431.74</v>
      </c>
      <c r="J2822">
        <v>0</v>
      </c>
      <c r="K2822">
        <v>53</v>
      </c>
      <c r="L2822">
        <v>4.6399999999999997</v>
      </c>
      <c r="M2822">
        <v>4.8</v>
      </c>
      <c r="N2822" t="s">
        <v>60</v>
      </c>
      <c r="O2822" t="s">
        <v>42</v>
      </c>
      <c r="P2822" t="s">
        <v>56</v>
      </c>
      <c r="Q2822">
        <v>1295.22</v>
      </c>
      <c r="R2822">
        <v>0</v>
      </c>
      <c r="S2822">
        <v>1295.22</v>
      </c>
      <c r="T2822">
        <v>0</v>
      </c>
      <c r="U2822">
        <v>1295.22</v>
      </c>
      <c r="V2822">
        <v>41</v>
      </c>
      <c r="W2822">
        <v>12</v>
      </c>
      <c r="X2822" t="s">
        <v>35</v>
      </c>
      <c r="Y2822">
        <v>15.2</v>
      </c>
      <c r="Z2822">
        <v>196.87</v>
      </c>
      <c r="AA2822">
        <v>1</v>
      </c>
    </row>
    <row r="2823" spans="1:27" x14ac:dyDescent="0.25">
      <c r="A2823" t="s">
        <v>2902</v>
      </c>
      <c r="B2823" s="6">
        <v>46001</v>
      </c>
      <c r="C2823" t="s">
        <v>84</v>
      </c>
      <c r="D2823" t="s">
        <v>46</v>
      </c>
      <c r="E2823" t="s">
        <v>47</v>
      </c>
      <c r="F2823" t="s">
        <v>93</v>
      </c>
      <c r="G2823" t="s">
        <v>98</v>
      </c>
      <c r="H2823">
        <v>3</v>
      </c>
      <c r="I2823">
        <v>136.97999999999999</v>
      </c>
      <c r="J2823">
        <v>10</v>
      </c>
      <c r="K2823">
        <v>10</v>
      </c>
      <c r="L2823">
        <v>1.44</v>
      </c>
      <c r="M2823">
        <v>4.0999999999999996</v>
      </c>
      <c r="N2823" t="s">
        <v>50</v>
      </c>
      <c r="O2823" t="s">
        <v>42</v>
      </c>
      <c r="P2823" t="s">
        <v>64</v>
      </c>
      <c r="Q2823">
        <v>410.94</v>
      </c>
      <c r="R2823">
        <v>41.09</v>
      </c>
      <c r="S2823">
        <v>369.85</v>
      </c>
      <c r="T2823">
        <v>0</v>
      </c>
      <c r="U2823">
        <v>369.85</v>
      </c>
      <c r="V2823">
        <v>24</v>
      </c>
      <c r="W2823">
        <v>0</v>
      </c>
      <c r="X2823" t="s">
        <v>44</v>
      </c>
      <c r="Y2823">
        <v>22.7</v>
      </c>
      <c r="Z2823">
        <v>83.96</v>
      </c>
      <c r="AA2823">
        <v>0</v>
      </c>
    </row>
    <row r="2824" spans="1:27" x14ac:dyDescent="0.25">
      <c r="A2824" t="s">
        <v>2903</v>
      </c>
      <c r="B2824" s="6">
        <v>46001</v>
      </c>
      <c r="C2824" t="s">
        <v>88</v>
      </c>
      <c r="D2824" t="s">
        <v>38</v>
      </c>
      <c r="E2824" t="s">
        <v>47</v>
      </c>
      <c r="F2824" t="s">
        <v>81</v>
      </c>
      <c r="G2824" t="s">
        <v>40</v>
      </c>
      <c r="H2824">
        <v>3</v>
      </c>
      <c r="I2824">
        <v>460.99</v>
      </c>
      <c r="J2824">
        <v>10</v>
      </c>
      <c r="K2824">
        <v>20</v>
      </c>
      <c r="L2824">
        <v>3.23</v>
      </c>
      <c r="M2824">
        <v>3.9</v>
      </c>
      <c r="N2824" t="s">
        <v>68</v>
      </c>
      <c r="O2824" t="s">
        <v>42</v>
      </c>
      <c r="P2824" t="s">
        <v>51</v>
      </c>
      <c r="Q2824">
        <v>1382.97</v>
      </c>
      <c r="R2824">
        <v>138.30000000000001</v>
      </c>
      <c r="S2824">
        <v>1244.67</v>
      </c>
      <c r="T2824">
        <v>0</v>
      </c>
      <c r="U2824">
        <v>1244.67</v>
      </c>
      <c r="V2824">
        <v>25</v>
      </c>
      <c r="W2824">
        <v>0</v>
      </c>
      <c r="X2824" t="s">
        <v>44</v>
      </c>
      <c r="Y2824">
        <v>30.2</v>
      </c>
      <c r="Z2824">
        <v>375.89</v>
      </c>
      <c r="AA2824">
        <v>0</v>
      </c>
    </row>
    <row r="2825" spans="1:27" x14ac:dyDescent="0.25">
      <c r="A2825" t="s">
        <v>2904</v>
      </c>
      <c r="B2825" s="6">
        <v>46001</v>
      </c>
      <c r="C2825" t="s">
        <v>27</v>
      </c>
      <c r="D2825" t="s">
        <v>28</v>
      </c>
      <c r="E2825" t="s">
        <v>47</v>
      </c>
      <c r="F2825" t="s">
        <v>86</v>
      </c>
      <c r="G2825" t="s">
        <v>78</v>
      </c>
      <c r="H2825">
        <v>4</v>
      </c>
      <c r="I2825">
        <v>258.10000000000002</v>
      </c>
      <c r="J2825">
        <v>0</v>
      </c>
      <c r="K2825">
        <v>24</v>
      </c>
      <c r="L2825">
        <v>1.95</v>
      </c>
      <c r="M2825">
        <v>4</v>
      </c>
      <c r="N2825" t="s">
        <v>32</v>
      </c>
      <c r="O2825" t="s">
        <v>42</v>
      </c>
      <c r="P2825" t="s">
        <v>43</v>
      </c>
      <c r="Q2825">
        <v>1032.4000000000001</v>
      </c>
      <c r="R2825">
        <v>0</v>
      </c>
      <c r="S2825">
        <v>1032.4000000000001</v>
      </c>
      <c r="T2825">
        <v>0</v>
      </c>
      <c r="U2825">
        <v>1032.4000000000001</v>
      </c>
      <c r="V2825">
        <v>43</v>
      </c>
      <c r="W2825">
        <v>0</v>
      </c>
      <c r="X2825" t="s">
        <v>44</v>
      </c>
      <c r="Y2825">
        <v>16.5</v>
      </c>
      <c r="Z2825">
        <v>170.35</v>
      </c>
      <c r="AA2825">
        <v>0</v>
      </c>
    </row>
    <row r="2826" spans="1:27" x14ac:dyDescent="0.25">
      <c r="A2826" t="s">
        <v>2905</v>
      </c>
      <c r="B2826" s="6">
        <v>46001</v>
      </c>
      <c r="C2826" t="s">
        <v>53</v>
      </c>
      <c r="D2826" t="s">
        <v>46</v>
      </c>
      <c r="E2826" t="s">
        <v>29</v>
      </c>
      <c r="F2826" t="s">
        <v>76</v>
      </c>
      <c r="G2826" t="s">
        <v>49</v>
      </c>
      <c r="H2826">
        <v>2</v>
      </c>
      <c r="I2826">
        <v>414.12</v>
      </c>
      <c r="J2826">
        <v>0</v>
      </c>
      <c r="K2826">
        <v>34</v>
      </c>
      <c r="L2826">
        <v>6.88</v>
      </c>
      <c r="M2826">
        <v>3.8</v>
      </c>
      <c r="N2826" t="s">
        <v>50</v>
      </c>
      <c r="O2826" t="s">
        <v>42</v>
      </c>
      <c r="P2826" t="s">
        <v>34</v>
      </c>
      <c r="Q2826">
        <v>828.24</v>
      </c>
      <c r="R2826">
        <v>0</v>
      </c>
      <c r="S2826">
        <v>828.24</v>
      </c>
      <c r="T2826">
        <v>0</v>
      </c>
      <c r="U2826">
        <v>828.24</v>
      </c>
      <c r="V2826">
        <v>23</v>
      </c>
      <c r="W2826">
        <v>11</v>
      </c>
      <c r="X2826" t="s">
        <v>35</v>
      </c>
      <c r="Y2826">
        <v>21.1</v>
      </c>
      <c r="Z2826">
        <v>174.76</v>
      </c>
      <c r="AA2826">
        <v>1</v>
      </c>
    </row>
    <row r="2827" spans="1:27" x14ac:dyDescent="0.25">
      <c r="A2827" t="s">
        <v>2906</v>
      </c>
      <c r="B2827" s="6">
        <v>46001</v>
      </c>
      <c r="C2827" t="s">
        <v>75</v>
      </c>
      <c r="D2827" t="s">
        <v>66</v>
      </c>
      <c r="E2827" t="s">
        <v>47</v>
      </c>
      <c r="F2827" t="s">
        <v>93</v>
      </c>
      <c r="G2827" t="s">
        <v>89</v>
      </c>
      <c r="H2827">
        <v>3</v>
      </c>
      <c r="I2827">
        <v>200.96</v>
      </c>
      <c r="J2827">
        <v>20</v>
      </c>
      <c r="K2827">
        <v>29</v>
      </c>
      <c r="L2827">
        <v>7.08</v>
      </c>
      <c r="M2827">
        <v>4.5999999999999996</v>
      </c>
      <c r="N2827" t="s">
        <v>50</v>
      </c>
      <c r="O2827" t="s">
        <v>42</v>
      </c>
      <c r="P2827" t="s">
        <v>56</v>
      </c>
      <c r="Q2827">
        <v>602.88</v>
      </c>
      <c r="R2827">
        <v>120.58</v>
      </c>
      <c r="S2827">
        <v>482.3</v>
      </c>
      <c r="T2827">
        <v>0</v>
      </c>
      <c r="U2827">
        <v>482.3</v>
      </c>
      <c r="V2827">
        <v>29</v>
      </c>
      <c r="W2827">
        <v>0</v>
      </c>
      <c r="X2827" t="s">
        <v>44</v>
      </c>
      <c r="Y2827">
        <v>30.8</v>
      </c>
      <c r="Z2827">
        <v>148.55000000000001</v>
      </c>
      <c r="AA2827">
        <v>0</v>
      </c>
    </row>
    <row r="2828" spans="1:27" x14ac:dyDescent="0.25">
      <c r="A2828" t="s">
        <v>2907</v>
      </c>
      <c r="B2828" s="6">
        <v>46001</v>
      </c>
      <c r="C2828" t="s">
        <v>88</v>
      </c>
      <c r="D2828" t="s">
        <v>66</v>
      </c>
      <c r="E2828" t="s">
        <v>29</v>
      </c>
      <c r="F2828" t="s">
        <v>111</v>
      </c>
      <c r="G2828" t="s">
        <v>63</v>
      </c>
      <c r="H2828">
        <v>6</v>
      </c>
      <c r="I2828">
        <v>276.2</v>
      </c>
      <c r="J2828">
        <v>15</v>
      </c>
      <c r="K2828">
        <v>46</v>
      </c>
      <c r="L2828">
        <v>3.54</v>
      </c>
      <c r="M2828">
        <v>3.9</v>
      </c>
      <c r="N2828" t="s">
        <v>60</v>
      </c>
      <c r="O2828" t="s">
        <v>42</v>
      </c>
      <c r="P2828" t="s">
        <v>51</v>
      </c>
      <c r="Q2828">
        <v>1657.2</v>
      </c>
      <c r="R2828">
        <v>248.58</v>
      </c>
      <c r="S2828">
        <v>1408.62</v>
      </c>
      <c r="T2828">
        <v>0</v>
      </c>
      <c r="U2828">
        <v>1408.62</v>
      </c>
      <c r="V2828">
        <v>34</v>
      </c>
      <c r="W2828">
        <v>12</v>
      </c>
      <c r="X2828" t="s">
        <v>35</v>
      </c>
      <c r="Y2828">
        <v>27.9</v>
      </c>
      <c r="Z2828">
        <v>393</v>
      </c>
      <c r="AA2828">
        <v>1</v>
      </c>
    </row>
    <row r="2829" spans="1:27" x14ac:dyDescent="0.25">
      <c r="A2829" t="s">
        <v>2908</v>
      </c>
      <c r="B2829" s="6">
        <v>46001</v>
      </c>
      <c r="C2829" t="s">
        <v>80</v>
      </c>
      <c r="D2829" t="s">
        <v>46</v>
      </c>
      <c r="E2829" t="s">
        <v>47</v>
      </c>
      <c r="F2829" t="s">
        <v>30</v>
      </c>
      <c r="G2829" t="s">
        <v>89</v>
      </c>
      <c r="H2829">
        <v>2</v>
      </c>
      <c r="I2829">
        <v>37.14</v>
      </c>
      <c r="J2829">
        <v>15</v>
      </c>
      <c r="K2829">
        <v>36</v>
      </c>
      <c r="L2829">
        <v>6.19</v>
      </c>
      <c r="M2829">
        <v>3.6</v>
      </c>
      <c r="N2829" t="s">
        <v>41</v>
      </c>
      <c r="O2829" t="s">
        <v>42</v>
      </c>
      <c r="P2829" t="s">
        <v>43</v>
      </c>
      <c r="Q2829">
        <v>74.28</v>
      </c>
      <c r="R2829">
        <v>11.14</v>
      </c>
      <c r="S2829">
        <v>63.14</v>
      </c>
      <c r="T2829">
        <v>10</v>
      </c>
      <c r="U2829">
        <v>73.14</v>
      </c>
      <c r="V2829">
        <v>28</v>
      </c>
      <c r="W2829">
        <v>8</v>
      </c>
      <c r="X2829" t="s">
        <v>35</v>
      </c>
      <c r="Y2829">
        <v>31.1</v>
      </c>
      <c r="Z2829">
        <v>19.64</v>
      </c>
      <c r="AA2829">
        <v>1</v>
      </c>
    </row>
    <row r="2830" spans="1:27" x14ac:dyDescent="0.25">
      <c r="A2830" t="s">
        <v>2909</v>
      </c>
      <c r="B2830" s="6">
        <v>46002</v>
      </c>
      <c r="C2830" t="s">
        <v>80</v>
      </c>
      <c r="D2830" t="s">
        <v>54</v>
      </c>
      <c r="E2830" t="s">
        <v>47</v>
      </c>
      <c r="F2830" t="s">
        <v>59</v>
      </c>
      <c r="G2830" t="s">
        <v>100</v>
      </c>
      <c r="H2830">
        <v>2</v>
      </c>
      <c r="I2830">
        <v>112.02</v>
      </c>
      <c r="J2830">
        <v>5</v>
      </c>
      <c r="K2830">
        <v>18</v>
      </c>
      <c r="L2830">
        <v>2.76</v>
      </c>
      <c r="M2830">
        <v>4.0999999999999996</v>
      </c>
      <c r="N2830" t="s">
        <v>50</v>
      </c>
      <c r="O2830" t="s">
        <v>33</v>
      </c>
      <c r="P2830" t="s">
        <v>56</v>
      </c>
      <c r="Q2830">
        <v>224.04</v>
      </c>
      <c r="R2830">
        <v>11.2</v>
      </c>
      <c r="S2830">
        <v>0</v>
      </c>
      <c r="T2830">
        <v>25</v>
      </c>
      <c r="U2830">
        <v>0</v>
      </c>
      <c r="V2830">
        <v>32</v>
      </c>
      <c r="W2830">
        <v>0</v>
      </c>
      <c r="X2830" t="s">
        <v>44</v>
      </c>
      <c r="Y2830">
        <v>29.3</v>
      </c>
      <c r="Z2830">
        <v>0</v>
      </c>
      <c r="AA2830">
        <v>0</v>
      </c>
    </row>
    <row r="2831" spans="1:27" x14ac:dyDescent="0.25">
      <c r="A2831" t="s">
        <v>2910</v>
      </c>
      <c r="B2831" s="6">
        <v>46002</v>
      </c>
      <c r="C2831" t="s">
        <v>88</v>
      </c>
      <c r="D2831" t="s">
        <v>28</v>
      </c>
      <c r="E2831" t="s">
        <v>47</v>
      </c>
      <c r="F2831" t="s">
        <v>39</v>
      </c>
      <c r="G2831" t="s">
        <v>119</v>
      </c>
      <c r="H2831">
        <v>3</v>
      </c>
      <c r="I2831">
        <v>155.6</v>
      </c>
      <c r="J2831">
        <v>20</v>
      </c>
      <c r="K2831">
        <v>45</v>
      </c>
      <c r="L2831">
        <v>7.54</v>
      </c>
      <c r="M2831">
        <v>3.1</v>
      </c>
      <c r="N2831" t="s">
        <v>32</v>
      </c>
      <c r="O2831" t="s">
        <v>42</v>
      </c>
      <c r="P2831" t="s">
        <v>56</v>
      </c>
      <c r="Q2831">
        <v>466.8</v>
      </c>
      <c r="R2831">
        <v>93.36</v>
      </c>
      <c r="S2831">
        <v>373.44</v>
      </c>
      <c r="T2831">
        <v>0</v>
      </c>
      <c r="U2831">
        <v>373.44</v>
      </c>
      <c r="V2831">
        <v>22</v>
      </c>
      <c r="W2831">
        <v>23</v>
      </c>
      <c r="X2831" t="s">
        <v>35</v>
      </c>
      <c r="Y2831">
        <v>30.2</v>
      </c>
      <c r="Z2831">
        <v>112.78</v>
      </c>
      <c r="AA2831">
        <v>1</v>
      </c>
    </row>
    <row r="2832" spans="1:27" x14ac:dyDescent="0.25">
      <c r="A2832" t="s">
        <v>2911</v>
      </c>
      <c r="B2832" s="6">
        <v>46002</v>
      </c>
      <c r="C2832" t="s">
        <v>80</v>
      </c>
      <c r="D2832" t="s">
        <v>66</v>
      </c>
      <c r="E2832" t="s">
        <v>47</v>
      </c>
      <c r="F2832" t="s">
        <v>111</v>
      </c>
      <c r="G2832" t="s">
        <v>82</v>
      </c>
      <c r="H2832">
        <v>3</v>
      </c>
      <c r="I2832">
        <v>255.15</v>
      </c>
      <c r="J2832">
        <v>5</v>
      </c>
      <c r="K2832">
        <v>14</v>
      </c>
      <c r="L2832">
        <v>3.68</v>
      </c>
      <c r="M2832">
        <v>2.7</v>
      </c>
      <c r="N2832" t="s">
        <v>50</v>
      </c>
      <c r="O2832" t="s">
        <v>42</v>
      </c>
      <c r="P2832" t="s">
        <v>51</v>
      </c>
      <c r="Q2832">
        <v>765.45</v>
      </c>
      <c r="R2832">
        <v>38.270000000000003</v>
      </c>
      <c r="S2832">
        <v>727.18</v>
      </c>
      <c r="T2832">
        <v>0</v>
      </c>
      <c r="U2832">
        <v>727.18</v>
      </c>
      <c r="V2832">
        <v>27</v>
      </c>
      <c r="W2832">
        <v>0</v>
      </c>
      <c r="X2832" t="s">
        <v>44</v>
      </c>
      <c r="Y2832">
        <v>13.9</v>
      </c>
      <c r="Z2832">
        <v>101.08</v>
      </c>
      <c r="AA2832">
        <v>0</v>
      </c>
    </row>
    <row r="2833" spans="1:27" x14ac:dyDescent="0.25">
      <c r="A2833" t="s">
        <v>2912</v>
      </c>
      <c r="B2833" s="6">
        <v>46002</v>
      </c>
      <c r="C2833" t="s">
        <v>75</v>
      </c>
      <c r="D2833" t="s">
        <v>28</v>
      </c>
      <c r="E2833" t="s">
        <v>47</v>
      </c>
      <c r="F2833" t="s">
        <v>39</v>
      </c>
      <c r="G2833" t="s">
        <v>144</v>
      </c>
      <c r="H2833">
        <v>5</v>
      </c>
      <c r="I2833">
        <v>437.67</v>
      </c>
      <c r="J2833">
        <v>0</v>
      </c>
      <c r="K2833">
        <v>31</v>
      </c>
      <c r="L2833">
        <v>7.86</v>
      </c>
      <c r="M2833">
        <v>2.9</v>
      </c>
      <c r="N2833" t="s">
        <v>60</v>
      </c>
      <c r="O2833" t="s">
        <v>42</v>
      </c>
      <c r="P2833" t="s">
        <v>34</v>
      </c>
      <c r="Q2833">
        <v>2188.35</v>
      </c>
      <c r="R2833">
        <v>0</v>
      </c>
      <c r="S2833">
        <v>2188.35</v>
      </c>
      <c r="T2833">
        <v>0</v>
      </c>
      <c r="U2833">
        <v>2188.35</v>
      </c>
      <c r="V2833">
        <v>18</v>
      </c>
      <c r="W2833">
        <v>13</v>
      </c>
      <c r="X2833" t="s">
        <v>35</v>
      </c>
      <c r="Y2833">
        <v>18.600000000000001</v>
      </c>
      <c r="Z2833">
        <v>407.03</v>
      </c>
      <c r="AA2833">
        <v>1</v>
      </c>
    </row>
    <row r="2834" spans="1:27" x14ac:dyDescent="0.25">
      <c r="A2834" t="s">
        <v>2913</v>
      </c>
      <c r="B2834" s="6">
        <v>46002</v>
      </c>
      <c r="C2834" t="s">
        <v>80</v>
      </c>
      <c r="D2834" t="s">
        <v>54</v>
      </c>
      <c r="E2834" t="s">
        <v>29</v>
      </c>
      <c r="F2834" t="s">
        <v>30</v>
      </c>
      <c r="G2834" t="s">
        <v>40</v>
      </c>
      <c r="H2834">
        <v>7</v>
      </c>
      <c r="I2834">
        <v>294.55</v>
      </c>
      <c r="J2834">
        <v>25</v>
      </c>
      <c r="K2834">
        <v>35</v>
      </c>
      <c r="L2834">
        <v>2.65</v>
      </c>
      <c r="M2834">
        <v>3.6</v>
      </c>
      <c r="N2834" t="s">
        <v>68</v>
      </c>
      <c r="O2834" t="s">
        <v>42</v>
      </c>
      <c r="P2834" t="s">
        <v>34</v>
      </c>
      <c r="Q2834">
        <v>2061.85</v>
      </c>
      <c r="R2834">
        <v>515.46</v>
      </c>
      <c r="S2834">
        <v>1546.39</v>
      </c>
      <c r="T2834">
        <v>0</v>
      </c>
      <c r="U2834">
        <v>1546.39</v>
      </c>
      <c r="V2834">
        <v>35</v>
      </c>
      <c r="W2834">
        <v>0</v>
      </c>
      <c r="X2834" t="s">
        <v>44</v>
      </c>
      <c r="Y2834">
        <v>23.3</v>
      </c>
      <c r="Z2834">
        <v>360.31</v>
      </c>
      <c r="AA2834">
        <v>0</v>
      </c>
    </row>
    <row r="2835" spans="1:27" x14ac:dyDescent="0.25">
      <c r="A2835" t="s">
        <v>2914</v>
      </c>
      <c r="B2835" s="6">
        <v>46002</v>
      </c>
      <c r="C2835" t="s">
        <v>53</v>
      </c>
      <c r="D2835" t="s">
        <v>28</v>
      </c>
      <c r="E2835" t="s">
        <v>47</v>
      </c>
      <c r="F2835" t="s">
        <v>86</v>
      </c>
      <c r="G2835" t="s">
        <v>100</v>
      </c>
      <c r="H2835">
        <v>3</v>
      </c>
      <c r="I2835">
        <v>360.85</v>
      </c>
      <c r="J2835">
        <v>15</v>
      </c>
      <c r="K2835">
        <v>22</v>
      </c>
      <c r="L2835">
        <v>7.18</v>
      </c>
      <c r="M2835">
        <v>4.4000000000000004</v>
      </c>
      <c r="N2835" t="s">
        <v>41</v>
      </c>
      <c r="O2835" t="s">
        <v>42</v>
      </c>
      <c r="P2835" t="s">
        <v>43</v>
      </c>
      <c r="Q2835">
        <v>1082.55</v>
      </c>
      <c r="R2835">
        <v>162.38</v>
      </c>
      <c r="S2835">
        <v>920.17</v>
      </c>
      <c r="T2835">
        <v>0</v>
      </c>
      <c r="U2835">
        <v>920.17</v>
      </c>
      <c r="V2835">
        <v>19</v>
      </c>
      <c r="W2835">
        <v>3</v>
      </c>
      <c r="X2835" t="s">
        <v>44</v>
      </c>
      <c r="Y2835">
        <v>28.1</v>
      </c>
      <c r="Z2835">
        <v>258.57</v>
      </c>
      <c r="AA2835">
        <v>0</v>
      </c>
    </row>
    <row r="2836" spans="1:27" x14ac:dyDescent="0.25">
      <c r="A2836" t="s">
        <v>2915</v>
      </c>
      <c r="B2836" s="6">
        <v>46002</v>
      </c>
      <c r="C2836" t="s">
        <v>58</v>
      </c>
      <c r="D2836" t="s">
        <v>46</v>
      </c>
      <c r="E2836" t="s">
        <v>29</v>
      </c>
      <c r="F2836" t="s">
        <v>111</v>
      </c>
      <c r="G2836" t="s">
        <v>136</v>
      </c>
      <c r="H2836">
        <v>3</v>
      </c>
      <c r="I2836">
        <v>116.17</v>
      </c>
      <c r="J2836">
        <v>15</v>
      </c>
      <c r="K2836">
        <v>38</v>
      </c>
      <c r="L2836">
        <v>3.21</v>
      </c>
      <c r="M2836">
        <v>3.5</v>
      </c>
      <c r="N2836" t="s">
        <v>60</v>
      </c>
      <c r="O2836" t="s">
        <v>42</v>
      </c>
      <c r="P2836" t="s">
        <v>51</v>
      </c>
      <c r="Q2836">
        <v>348.51</v>
      </c>
      <c r="R2836">
        <v>52.28</v>
      </c>
      <c r="S2836">
        <v>296.23</v>
      </c>
      <c r="T2836">
        <v>15</v>
      </c>
      <c r="U2836">
        <v>311.23</v>
      </c>
      <c r="V2836">
        <v>15</v>
      </c>
      <c r="W2836">
        <v>23</v>
      </c>
      <c r="X2836" t="s">
        <v>35</v>
      </c>
      <c r="Y2836">
        <v>28.4</v>
      </c>
      <c r="Z2836">
        <v>84.13</v>
      </c>
      <c r="AA2836">
        <v>1</v>
      </c>
    </row>
    <row r="2837" spans="1:27" x14ac:dyDescent="0.25">
      <c r="A2837" t="s">
        <v>2916</v>
      </c>
      <c r="B2837" s="6">
        <v>46002</v>
      </c>
      <c r="C2837" t="s">
        <v>58</v>
      </c>
      <c r="D2837" t="s">
        <v>38</v>
      </c>
      <c r="E2837" t="s">
        <v>47</v>
      </c>
      <c r="F2837" t="s">
        <v>111</v>
      </c>
      <c r="G2837" t="s">
        <v>98</v>
      </c>
      <c r="H2837">
        <v>1</v>
      </c>
      <c r="I2837">
        <v>30.39</v>
      </c>
      <c r="J2837">
        <v>10</v>
      </c>
      <c r="K2837">
        <v>10</v>
      </c>
      <c r="L2837">
        <v>2.1</v>
      </c>
      <c r="M2837">
        <v>4.0999999999999996</v>
      </c>
      <c r="N2837" t="s">
        <v>68</v>
      </c>
      <c r="O2837" t="s">
        <v>42</v>
      </c>
      <c r="P2837" t="s">
        <v>34</v>
      </c>
      <c r="Q2837">
        <v>30.39</v>
      </c>
      <c r="R2837">
        <v>3.04</v>
      </c>
      <c r="S2837">
        <v>27.35</v>
      </c>
      <c r="T2837">
        <v>25</v>
      </c>
      <c r="U2837">
        <v>52.35</v>
      </c>
      <c r="V2837">
        <v>30</v>
      </c>
      <c r="W2837">
        <v>0</v>
      </c>
      <c r="X2837" t="s">
        <v>44</v>
      </c>
      <c r="Y2837">
        <v>11.8</v>
      </c>
      <c r="Z2837">
        <v>3.23</v>
      </c>
      <c r="AA2837">
        <v>0</v>
      </c>
    </row>
    <row r="2838" spans="1:27" x14ac:dyDescent="0.25">
      <c r="A2838" t="s">
        <v>2917</v>
      </c>
      <c r="B2838" s="6">
        <v>46002</v>
      </c>
      <c r="C2838" t="s">
        <v>58</v>
      </c>
      <c r="D2838" t="s">
        <v>66</v>
      </c>
      <c r="E2838" t="s">
        <v>47</v>
      </c>
      <c r="F2838" t="s">
        <v>111</v>
      </c>
      <c r="G2838" t="s">
        <v>100</v>
      </c>
      <c r="H2838">
        <v>6</v>
      </c>
      <c r="I2838">
        <v>123.44</v>
      </c>
      <c r="J2838">
        <v>0</v>
      </c>
      <c r="K2838">
        <v>31</v>
      </c>
      <c r="L2838">
        <v>7.19</v>
      </c>
      <c r="M2838">
        <v>3.4</v>
      </c>
      <c r="N2838" t="s">
        <v>32</v>
      </c>
      <c r="O2838" t="s">
        <v>42</v>
      </c>
      <c r="P2838" t="s">
        <v>43</v>
      </c>
      <c r="Q2838">
        <v>740.64</v>
      </c>
      <c r="R2838">
        <v>0</v>
      </c>
      <c r="S2838">
        <v>740.64</v>
      </c>
      <c r="T2838">
        <v>0</v>
      </c>
      <c r="U2838">
        <v>740.64</v>
      </c>
      <c r="V2838">
        <v>32</v>
      </c>
      <c r="W2838">
        <v>0</v>
      </c>
      <c r="X2838" t="s">
        <v>44</v>
      </c>
      <c r="Y2838">
        <v>29.4</v>
      </c>
      <c r="Z2838">
        <v>217.75</v>
      </c>
      <c r="AA2838">
        <v>0</v>
      </c>
    </row>
    <row r="2839" spans="1:27" x14ac:dyDescent="0.25">
      <c r="A2839" t="s">
        <v>2918</v>
      </c>
      <c r="B2839" s="6">
        <v>46002</v>
      </c>
      <c r="C2839" t="s">
        <v>84</v>
      </c>
      <c r="D2839" t="s">
        <v>54</v>
      </c>
      <c r="E2839" t="s">
        <v>47</v>
      </c>
      <c r="F2839" t="s">
        <v>30</v>
      </c>
      <c r="G2839" t="s">
        <v>136</v>
      </c>
      <c r="H2839">
        <v>7</v>
      </c>
      <c r="I2839">
        <v>235.56</v>
      </c>
      <c r="J2839">
        <v>5</v>
      </c>
      <c r="K2839">
        <v>34</v>
      </c>
      <c r="L2839">
        <v>2.82</v>
      </c>
      <c r="M2839">
        <v>5</v>
      </c>
      <c r="N2839" t="s">
        <v>32</v>
      </c>
      <c r="O2839" t="s">
        <v>33</v>
      </c>
      <c r="P2839" t="s">
        <v>34</v>
      </c>
      <c r="Q2839">
        <v>1648.92</v>
      </c>
      <c r="R2839">
        <v>82.45</v>
      </c>
      <c r="S2839">
        <v>0</v>
      </c>
      <c r="T2839">
        <v>0</v>
      </c>
      <c r="U2839">
        <v>0</v>
      </c>
      <c r="V2839">
        <v>37</v>
      </c>
      <c r="W2839">
        <v>0</v>
      </c>
      <c r="X2839" t="s">
        <v>44</v>
      </c>
      <c r="Y2839">
        <v>9.6999999999999993</v>
      </c>
      <c r="Z2839">
        <v>0</v>
      </c>
      <c r="AA2839">
        <v>0</v>
      </c>
    </row>
    <row r="2840" spans="1:27" x14ac:dyDescent="0.25">
      <c r="A2840" t="s">
        <v>2919</v>
      </c>
      <c r="B2840" s="6">
        <v>46003</v>
      </c>
      <c r="C2840" t="s">
        <v>75</v>
      </c>
      <c r="D2840" t="s">
        <v>54</v>
      </c>
      <c r="E2840" t="s">
        <v>29</v>
      </c>
      <c r="F2840" t="s">
        <v>81</v>
      </c>
      <c r="G2840" t="s">
        <v>98</v>
      </c>
      <c r="H2840">
        <v>4</v>
      </c>
      <c r="I2840">
        <v>186.75</v>
      </c>
      <c r="J2840">
        <v>25</v>
      </c>
      <c r="K2840">
        <v>24</v>
      </c>
      <c r="L2840">
        <v>5.18</v>
      </c>
      <c r="M2840">
        <v>4.5</v>
      </c>
      <c r="N2840" t="s">
        <v>68</v>
      </c>
      <c r="O2840" t="s">
        <v>42</v>
      </c>
      <c r="P2840" t="s">
        <v>43</v>
      </c>
      <c r="Q2840">
        <v>747</v>
      </c>
      <c r="R2840">
        <v>186.75</v>
      </c>
      <c r="S2840">
        <v>560.25</v>
      </c>
      <c r="T2840">
        <v>0</v>
      </c>
      <c r="U2840">
        <v>560.25</v>
      </c>
      <c r="V2840">
        <v>42</v>
      </c>
      <c r="W2840">
        <v>0</v>
      </c>
      <c r="X2840" t="s">
        <v>44</v>
      </c>
      <c r="Y2840">
        <v>16.600000000000001</v>
      </c>
      <c r="Z2840">
        <v>93</v>
      </c>
      <c r="AA2840">
        <v>0</v>
      </c>
    </row>
    <row r="2841" spans="1:27" x14ac:dyDescent="0.25">
      <c r="A2841" t="s">
        <v>2920</v>
      </c>
      <c r="B2841" s="6">
        <v>46003</v>
      </c>
      <c r="C2841" t="s">
        <v>37</v>
      </c>
      <c r="D2841" t="s">
        <v>54</v>
      </c>
      <c r="E2841" t="s">
        <v>47</v>
      </c>
      <c r="F2841" t="s">
        <v>93</v>
      </c>
      <c r="G2841" t="s">
        <v>82</v>
      </c>
      <c r="H2841">
        <v>2</v>
      </c>
      <c r="I2841">
        <v>383.17</v>
      </c>
      <c r="J2841">
        <v>0</v>
      </c>
      <c r="K2841">
        <v>19</v>
      </c>
      <c r="L2841">
        <v>7.47</v>
      </c>
      <c r="M2841">
        <v>4.2</v>
      </c>
      <c r="N2841" t="s">
        <v>60</v>
      </c>
      <c r="O2841" t="s">
        <v>42</v>
      </c>
      <c r="P2841" t="s">
        <v>64</v>
      </c>
      <c r="Q2841">
        <v>766.34</v>
      </c>
      <c r="R2841">
        <v>0</v>
      </c>
      <c r="S2841">
        <v>766.34</v>
      </c>
      <c r="T2841">
        <v>0</v>
      </c>
      <c r="U2841">
        <v>766.34</v>
      </c>
      <c r="V2841">
        <v>19</v>
      </c>
      <c r="W2841">
        <v>0</v>
      </c>
      <c r="X2841" t="s">
        <v>44</v>
      </c>
      <c r="Y2841">
        <v>9</v>
      </c>
      <c r="Z2841">
        <v>68.97</v>
      </c>
      <c r="AA2841">
        <v>0</v>
      </c>
    </row>
    <row r="2842" spans="1:27" x14ac:dyDescent="0.25">
      <c r="A2842" t="s">
        <v>2921</v>
      </c>
      <c r="B2842" s="6">
        <v>46003</v>
      </c>
      <c r="C2842" t="s">
        <v>80</v>
      </c>
      <c r="D2842" t="s">
        <v>66</v>
      </c>
      <c r="E2842" t="s">
        <v>47</v>
      </c>
      <c r="F2842" t="s">
        <v>30</v>
      </c>
      <c r="G2842" t="s">
        <v>63</v>
      </c>
      <c r="H2842">
        <v>7</v>
      </c>
      <c r="I2842">
        <v>417.6</v>
      </c>
      <c r="J2842">
        <v>20</v>
      </c>
      <c r="K2842">
        <v>32</v>
      </c>
      <c r="L2842">
        <v>4.3099999999999996</v>
      </c>
      <c r="M2842">
        <v>3.7</v>
      </c>
      <c r="N2842" t="s">
        <v>32</v>
      </c>
      <c r="O2842" t="s">
        <v>42</v>
      </c>
      <c r="P2842" t="s">
        <v>56</v>
      </c>
      <c r="Q2842">
        <v>2923.2</v>
      </c>
      <c r="R2842">
        <v>584.64</v>
      </c>
      <c r="S2842">
        <v>2338.56</v>
      </c>
      <c r="T2842">
        <v>0</v>
      </c>
      <c r="U2842">
        <v>2338.56</v>
      </c>
      <c r="V2842">
        <v>30</v>
      </c>
      <c r="W2842">
        <v>2</v>
      </c>
      <c r="X2842" t="s">
        <v>44</v>
      </c>
      <c r="Y2842">
        <v>28</v>
      </c>
      <c r="Z2842">
        <v>654.79999999999995</v>
      </c>
      <c r="AA2842">
        <v>0</v>
      </c>
    </row>
    <row r="2843" spans="1:27" x14ac:dyDescent="0.25">
      <c r="A2843" t="s">
        <v>2922</v>
      </c>
      <c r="B2843" s="6">
        <v>46003</v>
      </c>
      <c r="C2843" t="s">
        <v>27</v>
      </c>
      <c r="D2843" t="s">
        <v>38</v>
      </c>
      <c r="E2843" t="s">
        <v>29</v>
      </c>
      <c r="F2843" t="s">
        <v>111</v>
      </c>
      <c r="G2843" t="s">
        <v>49</v>
      </c>
      <c r="H2843">
        <v>6</v>
      </c>
      <c r="I2843">
        <v>293.11</v>
      </c>
      <c r="J2843">
        <v>10</v>
      </c>
      <c r="K2843">
        <v>26</v>
      </c>
      <c r="L2843">
        <v>6.73</v>
      </c>
      <c r="M2843">
        <v>4.5999999999999996</v>
      </c>
      <c r="N2843" t="s">
        <v>50</v>
      </c>
      <c r="O2843" t="s">
        <v>42</v>
      </c>
      <c r="P2843" t="s">
        <v>56</v>
      </c>
      <c r="Q2843">
        <v>1758.66</v>
      </c>
      <c r="R2843">
        <v>175.87</v>
      </c>
      <c r="S2843">
        <v>1582.79</v>
      </c>
      <c r="T2843">
        <v>0</v>
      </c>
      <c r="U2843">
        <v>1582.79</v>
      </c>
      <c r="V2843">
        <v>27</v>
      </c>
      <c r="W2843">
        <v>0</v>
      </c>
      <c r="X2843" t="s">
        <v>44</v>
      </c>
      <c r="Y2843">
        <v>23.8</v>
      </c>
      <c r="Z2843">
        <v>376.7</v>
      </c>
      <c r="AA2843">
        <v>0</v>
      </c>
    </row>
    <row r="2844" spans="1:27" x14ac:dyDescent="0.25">
      <c r="A2844" t="s">
        <v>2923</v>
      </c>
      <c r="B2844" s="6">
        <v>46003</v>
      </c>
      <c r="C2844" t="s">
        <v>80</v>
      </c>
      <c r="D2844" t="s">
        <v>66</v>
      </c>
      <c r="E2844" t="s">
        <v>29</v>
      </c>
      <c r="F2844" t="s">
        <v>30</v>
      </c>
      <c r="G2844" t="s">
        <v>49</v>
      </c>
      <c r="H2844">
        <v>4</v>
      </c>
      <c r="I2844">
        <v>113.61</v>
      </c>
      <c r="J2844">
        <v>10</v>
      </c>
      <c r="K2844">
        <v>10</v>
      </c>
      <c r="L2844">
        <v>4.71</v>
      </c>
      <c r="M2844">
        <v>4.2</v>
      </c>
      <c r="N2844" t="s">
        <v>50</v>
      </c>
      <c r="O2844" t="s">
        <v>42</v>
      </c>
      <c r="P2844" t="s">
        <v>56</v>
      </c>
      <c r="Q2844">
        <v>454.44</v>
      </c>
      <c r="R2844">
        <v>45.44</v>
      </c>
      <c r="S2844">
        <v>409</v>
      </c>
      <c r="T2844">
        <v>0</v>
      </c>
      <c r="U2844">
        <v>409</v>
      </c>
      <c r="V2844">
        <v>34</v>
      </c>
      <c r="W2844">
        <v>0</v>
      </c>
      <c r="X2844" t="s">
        <v>44</v>
      </c>
      <c r="Y2844">
        <v>21.7</v>
      </c>
      <c r="Z2844">
        <v>88.75</v>
      </c>
      <c r="AA2844">
        <v>0</v>
      </c>
    </row>
    <row r="2845" spans="1:27" x14ac:dyDescent="0.25">
      <c r="A2845" t="s">
        <v>2924</v>
      </c>
      <c r="B2845" s="6">
        <v>46003</v>
      </c>
      <c r="C2845" t="s">
        <v>80</v>
      </c>
      <c r="D2845" t="s">
        <v>28</v>
      </c>
      <c r="E2845" t="s">
        <v>29</v>
      </c>
      <c r="F2845" t="s">
        <v>93</v>
      </c>
      <c r="G2845" t="s">
        <v>98</v>
      </c>
      <c r="H2845">
        <v>1</v>
      </c>
      <c r="I2845">
        <v>248.38</v>
      </c>
      <c r="J2845">
        <v>25</v>
      </c>
      <c r="K2845">
        <v>28</v>
      </c>
      <c r="L2845">
        <v>3.87</v>
      </c>
      <c r="M2845">
        <v>3.4</v>
      </c>
      <c r="N2845" t="s">
        <v>32</v>
      </c>
      <c r="O2845" t="s">
        <v>42</v>
      </c>
      <c r="P2845" t="s">
        <v>56</v>
      </c>
      <c r="Q2845">
        <v>248.38</v>
      </c>
      <c r="R2845">
        <v>62.1</v>
      </c>
      <c r="S2845">
        <v>186.28</v>
      </c>
      <c r="T2845">
        <v>15</v>
      </c>
      <c r="U2845">
        <v>201.28</v>
      </c>
      <c r="V2845">
        <v>34</v>
      </c>
      <c r="W2845">
        <v>0</v>
      </c>
      <c r="X2845" t="s">
        <v>44</v>
      </c>
      <c r="Y2845">
        <v>29.2</v>
      </c>
      <c r="Z2845">
        <v>54.39</v>
      </c>
      <c r="AA2845">
        <v>0</v>
      </c>
    </row>
    <row r="2846" spans="1:27" x14ac:dyDescent="0.25">
      <c r="A2846" t="s">
        <v>2925</v>
      </c>
      <c r="B2846" s="6">
        <v>46003</v>
      </c>
      <c r="C2846" t="s">
        <v>53</v>
      </c>
      <c r="D2846" t="s">
        <v>66</v>
      </c>
      <c r="E2846" t="s">
        <v>47</v>
      </c>
      <c r="F2846" t="s">
        <v>81</v>
      </c>
      <c r="G2846" t="s">
        <v>67</v>
      </c>
      <c r="H2846">
        <v>3</v>
      </c>
      <c r="I2846">
        <v>219.47</v>
      </c>
      <c r="J2846">
        <v>20</v>
      </c>
      <c r="K2846">
        <v>24</v>
      </c>
      <c r="L2846">
        <v>6.95</v>
      </c>
      <c r="M2846">
        <v>4.5999999999999996</v>
      </c>
      <c r="N2846" t="s">
        <v>32</v>
      </c>
      <c r="O2846" t="s">
        <v>42</v>
      </c>
      <c r="P2846" t="s">
        <v>64</v>
      </c>
      <c r="Q2846">
        <v>658.41</v>
      </c>
      <c r="R2846">
        <v>131.68</v>
      </c>
      <c r="S2846">
        <v>526.73</v>
      </c>
      <c r="T2846">
        <v>0</v>
      </c>
      <c r="U2846">
        <v>526.73</v>
      </c>
      <c r="V2846">
        <v>21</v>
      </c>
      <c r="W2846">
        <v>3</v>
      </c>
      <c r="X2846" t="s">
        <v>44</v>
      </c>
      <c r="Y2846">
        <v>14.6</v>
      </c>
      <c r="Z2846">
        <v>76.900000000000006</v>
      </c>
      <c r="AA2846">
        <v>0</v>
      </c>
    </row>
    <row r="2847" spans="1:27" x14ac:dyDescent="0.25">
      <c r="A2847" t="s">
        <v>2926</v>
      </c>
      <c r="B2847" s="6">
        <v>46003</v>
      </c>
      <c r="C2847" t="s">
        <v>80</v>
      </c>
      <c r="D2847" t="s">
        <v>46</v>
      </c>
      <c r="E2847" t="s">
        <v>47</v>
      </c>
      <c r="F2847" t="s">
        <v>59</v>
      </c>
      <c r="G2847" t="s">
        <v>40</v>
      </c>
      <c r="H2847">
        <v>1</v>
      </c>
      <c r="I2847">
        <v>358.3</v>
      </c>
      <c r="J2847">
        <v>10</v>
      </c>
      <c r="K2847">
        <v>28</v>
      </c>
      <c r="L2847">
        <v>3.39</v>
      </c>
      <c r="M2847">
        <v>4.8</v>
      </c>
      <c r="N2847" t="s">
        <v>41</v>
      </c>
      <c r="O2847" t="s">
        <v>42</v>
      </c>
      <c r="P2847" t="s">
        <v>51</v>
      </c>
      <c r="Q2847">
        <v>358.3</v>
      </c>
      <c r="R2847">
        <v>35.83</v>
      </c>
      <c r="S2847">
        <v>322.47000000000003</v>
      </c>
      <c r="T2847">
        <v>0</v>
      </c>
      <c r="U2847">
        <v>322.47000000000003</v>
      </c>
      <c r="V2847">
        <v>22</v>
      </c>
      <c r="W2847">
        <v>6</v>
      </c>
      <c r="X2847" t="s">
        <v>35</v>
      </c>
      <c r="Y2847">
        <v>8.6999999999999993</v>
      </c>
      <c r="Z2847">
        <v>28.05</v>
      </c>
      <c r="AA2847">
        <v>1</v>
      </c>
    </row>
    <row r="2848" spans="1:27" x14ac:dyDescent="0.25">
      <c r="A2848" t="s">
        <v>2927</v>
      </c>
      <c r="B2848" s="6">
        <v>46003</v>
      </c>
      <c r="C2848" t="s">
        <v>80</v>
      </c>
      <c r="D2848" t="s">
        <v>66</v>
      </c>
      <c r="E2848" t="s">
        <v>47</v>
      </c>
      <c r="F2848" t="s">
        <v>73</v>
      </c>
      <c r="G2848" t="s">
        <v>70</v>
      </c>
      <c r="H2848">
        <v>6</v>
      </c>
      <c r="I2848">
        <v>57.99</v>
      </c>
      <c r="J2848">
        <v>10</v>
      </c>
      <c r="K2848">
        <v>18</v>
      </c>
      <c r="L2848">
        <v>5.23</v>
      </c>
      <c r="M2848">
        <v>4.2</v>
      </c>
      <c r="N2848" t="s">
        <v>32</v>
      </c>
      <c r="O2848" t="s">
        <v>42</v>
      </c>
      <c r="P2848" t="s">
        <v>43</v>
      </c>
      <c r="Q2848">
        <v>347.94</v>
      </c>
      <c r="R2848">
        <v>34.79</v>
      </c>
      <c r="S2848">
        <v>313.14999999999998</v>
      </c>
      <c r="T2848">
        <v>0</v>
      </c>
      <c r="U2848">
        <v>313.14999999999998</v>
      </c>
      <c r="V2848">
        <v>24</v>
      </c>
      <c r="W2848">
        <v>0</v>
      </c>
      <c r="X2848" t="s">
        <v>44</v>
      </c>
      <c r="Y2848">
        <v>30.2</v>
      </c>
      <c r="Z2848">
        <v>94.57</v>
      </c>
      <c r="AA2848">
        <v>0</v>
      </c>
    </row>
    <row r="2849" spans="1:27" x14ac:dyDescent="0.25">
      <c r="A2849" t="s">
        <v>2928</v>
      </c>
      <c r="B2849" s="6">
        <v>46004</v>
      </c>
      <c r="C2849" t="s">
        <v>53</v>
      </c>
      <c r="D2849" t="s">
        <v>46</v>
      </c>
      <c r="E2849" t="s">
        <v>29</v>
      </c>
      <c r="F2849" t="s">
        <v>76</v>
      </c>
      <c r="G2849" t="s">
        <v>119</v>
      </c>
      <c r="H2849">
        <v>5</v>
      </c>
      <c r="I2849">
        <v>232.78</v>
      </c>
      <c r="J2849">
        <v>0</v>
      </c>
      <c r="K2849">
        <v>19</v>
      </c>
      <c r="L2849">
        <v>3.83</v>
      </c>
      <c r="M2849">
        <v>4.5</v>
      </c>
      <c r="N2849" t="s">
        <v>41</v>
      </c>
      <c r="O2849" t="s">
        <v>42</v>
      </c>
      <c r="P2849" t="s">
        <v>64</v>
      </c>
      <c r="Q2849">
        <v>1163.9000000000001</v>
      </c>
      <c r="R2849">
        <v>0</v>
      </c>
      <c r="S2849">
        <v>1163.9000000000001</v>
      </c>
      <c r="T2849">
        <v>0</v>
      </c>
      <c r="U2849">
        <v>1163.9000000000001</v>
      </c>
      <c r="V2849">
        <v>26</v>
      </c>
      <c r="W2849">
        <v>0</v>
      </c>
      <c r="X2849" t="s">
        <v>44</v>
      </c>
      <c r="Y2849">
        <v>17.3</v>
      </c>
      <c r="Z2849">
        <v>201.35</v>
      </c>
      <c r="AA2849">
        <v>0</v>
      </c>
    </row>
    <row r="2850" spans="1:27" x14ac:dyDescent="0.25">
      <c r="A2850" t="s">
        <v>2929</v>
      </c>
      <c r="B2850" s="6">
        <v>46004</v>
      </c>
      <c r="C2850" t="s">
        <v>58</v>
      </c>
      <c r="D2850" t="s">
        <v>66</v>
      </c>
      <c r="E2850" t="s">
        <v>47</v>
      </c>
      <c r="F2850" t="s">
        <v>30</v>
      </c>
      <c r="G2850" t="s">
        <v>119</v>
      </c>
      <c r="H2850">
        <v>5</v>
      </c>
      <c r="I2850">
        <v>270.48</v>
      </c>
      <c r="J2850">
        <v>10</v>
      </c>
      <c r="K2850">
        <v>16</v>
      </c>
      <c r="L2850">
        <v>4.37</v>
      </c>
      <c r="M2850">
        <v>4.7</v>
      </c>
      <c r="N2850" t="s">
        <v>41</v>
      </c>
      <c r="O2850" t="s">
        <v>33</v>
      </c>
      <c r="P2850" t="s">
        <v>56</v>
      </c>
      <c r="Q2850">
        <v>1352.4</v>
      </c>
      <c r="R2850">
        <v>135.24</v>
      </c>
      <c r="S2850">
        <v>0</v>
      </c>
      <c r="T2850">
        <v>0</v>
      </c>
      <c r="U2850">
        <v>0</v>
      </c>
      <c r="V2850">
        <v>35</v>
      </c>
      <c r="W2850">
        <v>0</v>
      </c>
      <c r="X2850" t="s">
        <v>44</v>
      </c>
      <c r="Y2850">
        <v>14</v>
      </c>
      <c r="Z2850">
        <v>0</v>
      </c>
      <c r="AA2850">
        <v>0</v>
      </c>
    </row>
    <row r="2851" spans="1:27" x14ac:dyDescent="0.25">
      <c r="A2851" t="s">
        <v>2930</v>
      </c>
      <c r="B2851" s="6">
        <v>46004</v>
      </c>
      <c r="C2851" t="s">
        <v>84</v>
      </c>
      <c r="D2851" t="s">
        <v>28</v>
      </c>
      <c r="E2851" t="s">
        <v>47</v>
      </c>
      <c r="F2851" t="s">
        <v>59</v>
      </c>
      <c r="G2851" t="s">
        <v>67</v>
      </c>
      <c r="H2851">
        <v>4</v>
      </c>
      <c r="I2851">
        <v>470.81</v>
      </c>
      <c r="J2851">
        <v>0</v>
      </c>
      <c r="K2851">
        <v>46</v>
      </c>
      <c r="L2851">
        <v>3.23</v>
      </c>
      <c r="M2851">
        <v>4.9000000000000004</v>
      </c>
      <c r="N2851" t="s">
        <v>50</v>
      </c>
      <c r="O2851" t="s">
        <v>42</v>
      </c>
      <c r="P2851" t="s">
        <v>43</v>
      </c>
      <c r="Q2851">
        <v>1883.24</v>
      </c>
      <c r="R2851">
        <v>0</v>
      </c>
      <c r="S2851">
        <v>1883.24</v>
      </c>
      <c r="T2851">
        <v>0</v>
      </c>
      <c r="U2851">
        <v>1883.24</v>
      </c>
      <c r="V2851">
        <v>39</v>
      </c>
      <c r="W2851">
        <v>7</v>
      </c>
      <c r="X2851" t="s">
        <v>35</v>
      </c>
      <c r="Y2851">
        <v>27.3</v>
      </c>
      <c r="Z2851">
        <v>514.12</v>
      </c>
      <c r="AA2851">
        <v>1</v>
      </c>
    </row>
    <row r="2852" spans="1:27" x14ac:dyDescent="0.25">
      <c r="A2852" t="s">
        <v>2931</v>
      </c>
      <c r="B2852" s="6">
        <v>46004</v>
      </c>
      <c r="C2852" t="s">
        <v>58</v>
      </c>
      <c r="D2852" t="s">
        <v>38</v>
      </c>
      <c r="E2852" t="s">
        <v>29</v>
      </c>
      <c r="F2852" t="s">
        <v>93</v>
      </c>
      <c r="G2852" t="s">
        <v>31</v>
      </c>
      <c r="H2852">
        <v>2</v>
      </c>
      <c r="I2852">
        <v>154.53</v>
      </c>
      <c r="J2852">
        <v>25</v>
      </c>
      <c r="K2852">
        <v>39</v>
      </c>
      <c r="L2852">
        <v>2.63</v>
      </c>
      <c r="M2852">
        <v>3.6</v>
      </c>
      <c r="N2852" t="s">
        <v>50</v>
      </c>
      <c r="O2852" t="s">
        <v>42</v>
      </c>
      <c r="P2852" t="s">
        <v>64</v>
      </c>
      <c r="Q2852">
        <v>309.06</v>
      </c>
      <c r="R2852">
        <v>77.260000000000005</v>
      </c>
      <c r="S2852">
        <v>231.8</v>
      </c>
      <c r="T2852">
        <v>20</v>
      </c>
      <c r="U2852">
        <v>251.8</v>
      </c>
      <c r="V2852">
        <v>28</v>
      </c>
      <c r="W2852">
        <v>11</v>
      </c>
      <c r="X2852" t="s">
        <v>35</v>
      </c>
      <c r="Y2852">
        <v>30.6</v>
      </c>
      <c r="Z2852">
        <v>70.930000000000007</v>
      </c>
      <c r="AA2852">
        <v>1</v>
      </c>
    </row>
    <row r="2853" spans="1:27" x14ac:dyDescent="0.25">
      <c r="A2853" t="s">
        <v>2932</v>
      </c>
      <c r="B2853" s="6">
        <v>46004</v>
      </c>
      <c r="C2853" t="s">
        <v>53</v>
      </c>
      <c r="D2853" t="s">
        <v>66</v>
      </c>
      <c r="E2853" t="s">
        <v>29</v>
      </c>
      <c r="F2853" t="s">
        <v>81</v>
      </c>
      <c r="G2853" t="s">
        <v>136</v>
      </c>
      <c r="H2853">
        <v>3</v>
      </c>
      <c r="I2853">
        <v>450.05</v>
      </c>
      <c r="J2853">
        <v>20</v>
      </c>
      <c r="K2853">
        <v>28</v>
      </c>
      <c r="L2853">
        <v>4.71</v>
      </c>
      <c r="M2853">
        <v>4.7</v>
      </c>
      <c r="N2853" t="s">
        <v>68</v>
      </c>
      <c r="O2853" t="s">
        <v>33</v>
      </c>
      <c r="P2853" t="s">
        <v>51</v>
      </c>
      <c r="Q2853">
        <v>1350.15</v>
      </c>
      <c r="R2853">
        <v>270.02999999999997</v>
      </c>
      <c r="S2853">
        <v>0</v>
      </c>
      <c r="T2853">
        <v>0</v>
      </c>
      <c r="U2853">
        <v>0</v>
      </c>
      <c r="V2853">
        <v>21</v>
      </c>
      <c r="W2853">
        <v>7</v>
      </c>
      <c r="X2853" t="s">
        <v>35</v>
      </c>
      <c r="Y2853">
        <v>29.9</v>
      </c>
      <c r="Z2853">
        <v>0</v>
      </c>
      <c r="AA2853">
        <v>1</v>
      </c>
    </row>
    <row r="2854" spans="1:27" x14ac:dyDescent="0.25">
      <c r="A2854" t="s">
        <v>2933</v>
      </c>
      <c r="B2854" s="6">
        <v>46004</v>
      </c>
      <c r="C2854" t="s">
        <v>58</v>
      </c>
      <c r="D2854" t="s">
        <v>46</v>
      </c>
      <c r="E2854" t="s">
        <v>47</v>
      </c>
      <c r="F2854" t="s">
        <v>73</v>
      </c>
      <c r="G2854" t="s">
        <v>100</v>
      </c>
      <c r="H2854">
        <v>2</v>
      </c>
      <c r="I2854">
        <v>186.17</v>
      </c>
      <c r="J2854">
        <v>25</v>
      </c>
      <c r="K2854">
        <v>26</v>
      </c>
      <c r="L2854">
        <v>2.82</v>
      </c>
      <c r="M2854">
        <v>3.2</v>
      </c>
      <c r="N2854" t="s">
        <v>32</v>
      </c>
      <c r="O2854" t="s">
        <v>42</v>
      </c>
      <c r="P2854" t="s">
        <v>64</v>
      </c>
      <c r="Q2854">
        <v>372.34</v>
      </c>
      <c r="R2854">
        <v>93.08</v>
      </c>
      <c r="S2854">
        <v>279.26</v>
      </c>
      <c r="T2854">
        <v>15</v>
      </c>
      <c r="U2854">
        <v>294.26</v>
      </c>
      <c r="V2854">
        <v>39</v>
      </c>
      <c r="W2854">
        <v>0</v>
      </c>
      <c r="X2854" t="s">
        <v>44</v>
      </c>
      <c r="Y2854">
        <v>14.5</v>
      </c>
      <c r="Z2854">
        <v>40.49</v>
      </c>
      <c r="AA2854">
        <v>0</v>
      </c>
    </row>
    <row r="2855" spans="1:27" x14ac:dyDescent="0.25">
      <c r="A2855" t="s">
        <v>2934</v>
      </c>
      <c r="B2855" s="6">
        <v>46005</v>
      </c>
      <c r="C2855" t="s">
        <v>58</v>
      </c>
      <c r="D2855" t="s">
        <v>28</v>
      </c>
      <c r="E2855" t="s">
        <v>47</v>
      </c>
      <c r="F2855" t="s">
        <v>30</v>
      </c>
      <c r="G2855" t="s">
        <v>82</v>
      </c>
      <c r="H2855">
        <v>1</v>
      </c>
      <c r="I2855">
        <v>221.63</v>
      </c>
      <c r="J2855">
        <v>5</v>
      </c>
      <c r="K2855">
        <v>10</v>
      </c>
      <c r="L2855">
        <v>1.1499999999999999</v>
      </c>
      <c r="M2855">
        <v>3.4</v>
      </c>
      <c r="N2855" t="s">
        <v>41</v>
      </c>
      <c r="O2855" t="s">
        <v>33</v>
      </c>
      <c r="P2855" t="s">
        <v>64</v>
      </c>
      <c r="Q2855">
        <v>221.63</v>
      </c>
      <c r="R2855">
        <v>11.08</v>
      </c>
      <c r="S2855">
        <v>0</v>
      </c>
      <c r="T2855">
        <v>20</v>
      </c>
      <c r="U2855">
        <v>0</v>
      </c>
      <c r="V2855">
        <v>17</v>
      </c>
      <c r="W2855">
        <v>0</v>
      </c>
      <c r="X2855" t="s">
        <v>44</v>
      </c>
      <c r="Y2855">
        <v>11.3</v>
      </c>
      <c r="Z2855">
        <v>0</v>
      </c>
      <c r="AA2855">
        <v>0</v>
      </c>
    </row>
    <row r="2856" spans="1:27" x14ac:dyDescent="0.25">
      <c r="A2856" t="s">
        <v>2935</v>
      </c>
      <c r="B2856" s="6">
        <v>46005</v>
      </c>
      <c r="C2856" t="s">
        <v>84</v>
      </c>
      <c r="D2856" t="s">
        <v>54</v>
      </c>
      <c r="E2856" t="s">
        <v>29</v>
      </c>
      <c r="F2856" t="s">
        <v>48</v>
      </c>
      <c r="G2856" t="s">
        <v>31</v>
      </c>
      <c r="H2856">
        <v>4</v>
      </c>
      <c r="I2856">
        <v>331.39</v>
      </c>
      <c r="J2856">
        <v>15</v>
      </c>
      <c r="K2856">
        <v>21</v>
      </c>
      <c r="L2856">
        <v>7.35</v>
      </c>
      <c r="M2856">
        <v>4.2</v>
      </c>
      <c r="N2856" t="s">
        <v>60</v>
      </c>
      <c r="O2856" t="s">
        <v>42</v>
      </c>
      <c r="P2856" t="s">
        <v>43</v>
      </c>
      <c r="Q2856">
        <v>1325.56</v>
      </c>
      <c r="R2856">
        <v>198.83</v>
      </c>
      <c r="S2856">
        <v>1126.73</v>
      </c>
      <c r="T2856">
        <v>0</v>
      </c>
      <c r="U2856">
        <v>1126.73</v>
      </c>
      <c r="V2856">
        <v>40</v>
      </c>
      <c r="W2856">
        <v>0</v>
      </c>
      <c r="X2856" t="s">
        <v>44</v>
      </c>
      <c r="Y2856">
        <v>15.4</v>
      </c>
      <c r="Z2856">
        <v>173.52</v>
      </c>
      <c r="AA2856">
        <v>0</v>
      </c>
    </row>
    <row r="2857" spans="1:27" x14ac:dyDescent="0.25">
      <c r="A2857" t="s">
        <v>2936</v>
      </c>
      <c r="B2857" s="6">
        <v>46005</v>
      </c>
      <c r="C2857" t="s">
        <v>75</v>
      </c>
      <c r="D2857" t="s">
        <v>38</v>
      </c>
      <c r="E2857" t="s">
        <v>29</v>
      </c>
      <c r="F2857" t="s">
        <v>111</v>
      </c>
      <c r="G2857" t="s">
        <v>70</v>
      </c>
      <c r="H2857">
        <v>4</v>
      </c>
      <c r="I2857">
        <v>149.07</v>
      </c>
      <c r="J2857">
        <v>5</v>
      </c>
      <c r="K2857">
        <v>19</v>
      </c>
      <c r="L2857">
        <v>7.02</v>
      </c>
      <c r="M2857">
        <v>4.2</v>
      </c>
      <c r="N2857" t="s">
        <v>68</v>
      </c>
      <c r="O2857" t="s">
        <v>33</v>
      </c>
      <c r="P2857" t="s">
        <v>64</v>
      </c>
      <c r="Q2857">
        <v>596.28</v>
      </c>
      <c r="R2857">
        <v>29.81</v>
      </c>
      <c r="S2857">
        <v>0</v>
      </c>
      <c r="T2857">
        <v>0</v>
      </c>
      <c r="U2857">
        <v>0</v>
      </c>
      <c r="V2857">
        <v>30</v>
      </c>
      <c r="W2857">
        <v>0</v>
      </c>
      <c r="X2857" t="s">
        <v>44</v>
      </c>
      <c r="Y2857">
        <v>30.8</v>
      </c>
      <c r="Z2857">
        <v>0</v>
      </c>
      <c r="AA2857">
        <v>0</v>
      </c>
    </row>
    <row r="2858" spans="1:27" x14ac:dyDescent="0.25">
      <c r="A2858" t="s">
        <v>2937</v>
      </c>
      <c r="B2858" s="6">
        <v>46005</v>
      </c>
      <c r="C2858" t="s">
        <v>58</v>
      </c>
      <c r="D2858" t="s">
        <v>38</v>
      </c>
      <c r="E2858" t="s">
        <v>29</v>
      </c>
      <c r="F2858" t="s">
        <v>39</v>
      </c>
      <c r="G2858" t="s">
        <v>31</v>
      </c>
      <c r="H2858">
        <v>3</v>
      </c>
      <c r="I2858">
        <v>478.99</v>
      </c>
      <c r="J2858">
        <v>5</v>
      </c>
      <c r="K2858">
        <v>21</v>
      </c>
      <c r="L2858">
        <v>2.65</v>
      </c>
      <c r="M2858">
        <v>4.9000000000000004</v>
      </c>
      <c r="N2858" t="s">
        <v>50</v>
      </c>
      <c r="O2858" t="s">
        <v>42</v>
      </c>
      <c r="P2858" t="s">
        <v>51</v>
      </c>
      <c r="Q2858">
        <v>1436.97</v>
      </c>
      <c r="R2858">
        <v>71.849999999999994</v>
      </c>
      <c r="S2858">
        <v>1365.12</v>
      </c>
      <c r="T2858">
        <v>0</v>
      </c>
      <c r="U2858">
        <v>1365.12</v>
      </c>
      <c r="V2858">
        <v>27</v>
      </c>
      <c r="W2858">
        <v>0</v>
      </c>
      <c r="X2858" t="s">
        <v>44</v>
      </c>
      <c r="Y2858">
        <v>9.1</v>
      </c>
      <c r="Z2858">
        <v>124.23</v>
      </c>
      <c r="AA2858">
        <v>0</v>
      </c>
    </row>
    <row r="2859" spans="1:27" x14ac:dyDescent="0.25">
      <c r="A2859" t="s">
        <v>2938</v>
      </c>
      <c r="B2859" s="6">
        <v>46005</v>
      </c>
      <c r="C2859" t="s">
        <v>37</v>
      </c>
      <c r="D2859" t="s">
        <v>38</v>
      </c>
      <c r="E2859" t="s">
        <v>29</v>
      </c>
      <c r="F2859" t="s">
        <v>59</v>
      </c>
      <c r="G2859" t="s">
        <v>100</v>
      </c>
      <c r="H2859">
        <v>3</v>
      </c>
      <c r="I2859">
        <v>332.67</v>
      </c>
      <c r="J2859">
        <v>5</v>
      </c>
      <c r="K2859">
        <v>19</v>
      </c>
      <c r="L2859">
        <v>5.65</v>
      </c>
      <c r="M2859">
        <v>4.9000000000000004</v>
      </c>
      <c r="N2859" t="s">
        <v>41</v>
      </c>
      <c r="O2859" t="s">
        <v>33</v>
      </c>
      <c r="P2859" t="s">
        <v>43</v>
      </c>
      <c r="Q2859">
        <v>998.01</v>
      </c>
      <c r="R2859">
        <v>49.9</v>
      </c>
      <c r="S2859">
        <v>0</v>
      </c>
      <c r="T2859">
        <v>0</v>
      </c>
      <c r="U2859">
        <v>0</v>
      </c>
      <c r="V2859">
        <v>38</v>
      </c>
      <c r="W2859">
        <v>0</v>
      </c>
      <c r="X2859" t="s">
        <v>44</v>
      </c>
      <c r="Y2859">
        <v>20.6</v>
      </c>
      <c r="Z2859">
        <v>0</v>
      </c>
      <c r="AA2859">
        <v>0</v>
      </c>
    </row>
    <row r="2860" spans="1:27" x14ac:dyDescent="0.25">
      <c r="A2860" t="s">
        <v>2939</v>
      </c>
      <c r="B2860" s="6">
        <v>46005</v>
      </c>
      <c r="C2860" t="s">
        <v>58</v>
      </c>
      <c r="D2860" t="s">
        <v>66</v>
      </c>
      <c r="E2860" t="s">
        <v>29</v>
      </c>
      <c r="F2860" t="s">
        <v>111</v>
      </c>
      <c r="G2860" t="s">
        <v>136</v>
      </c>
      <c r="H2860">
        <v>4</v>
      </c>
      <c r="I2860">
        <v>270.7</v>
      </c>
      <c r="J2860">
        <v>0</v>
      </c>
      <c r="K2860">
        <v>40</v>
      </c>
      <c r="L2860">
        <v>5.8</v>
      </c>
      <c r="M2860">
        <v>3.9</v>
      </c>
      <c r="N2860" t="s">
        <v>32</v>
      </c>
      <c r="O2860" t="s">
        <v>42</v>
      </c>
      <c r="P2860" t="s">
        <v>56</v>
      </c>
      <c r="Q2860">
        <v>1082.8</v>
      </c>
      <c r="R2860">
        <v>0</v>
      </c>
      <c r="S2860">
        <v>1082.8</v>
      </c>
      <c r="T2860">
        <v>0</v>
      </c>
      <c r="U2860">
        <v>1082.8</v>
      </c>
      <c r="V2860">
        <v>15</v>
      </c>
      <c r="W2860">
        <v>25</v>
      </c>
      <c r="X2860" t="s">
        <v>35</v>
      </c>
      <c r="Y2860">
        <v>29.4</v>
      </c>
      <c r="Z2860">
        <v>318.33999999999997</v>
      </c>
      <c r="AA2860">
        <v>1</v>
      </c>
    </row>
    <row r="2861" spans="1:27" x14ac:dyDescent="0.25">
      <c r="A2861" t="s">
        <v>2940</v>
      </c>
      <c r="B2861" s="6">
        <v>46005</v>
      </c>
      <c r="C2861" t="s">
        <v>75</v>
      </c>
      <c r="D2861" t="s">
        <v>66</v>
      </c>
      <c r="E2861" t="s">
        <v>47</v>
      </c>
      <c r="F2861" t="s">
        <v>93</v>
      </c>
      <c r="G2861" t="s">
        <v>31</v>
      </c>
      <c r="H2861">
        <v>4</v>
      </c>
      <c r="I2861">
        <v>382.18</v>
      </c>
      <c r="J2861">
        <v>20</v>
      </c>
      <c r="K2861">
        <v>37</v>
      </c>
      <c r="L2861">
        <v>6.48</v>
      </c>
      <c r="M2861">
        <v>4.3</v>
      </c>
      <c r="N2861" t="s">
        <v>32</v>
      </c>
      <c r="O2861" t="s">
        <v>42</v>
      </c>
      <c r="P2861" t="s">
        <v>43</v>
      </c>
      <c r="Q2861">
        <v>1528.72</v>
      </c>
      <c r="R2861">
        <v>305.74</v>
      </c>
      <c r="S2861">
        <v>1222.98</v>
      </c>
      <c r="T2861">
        <v>0</v>
      </c>
      <c r="U2861">
        <v>1222.98</v>
      </c>
      <c r="V2861">
        <v>17</v>
      </c>
      <c r="W2861">
        <v>20</v>
      </c>
      <c r="X2861" t="s">
        <v>35</v>
      </c>
      <c r="Y2861">
        <v>17.3</v>
      </c>
      <c r="Z2861">
        <v>211.58</v>
      </c>
      <c r="AA2861">
        <v>1</v>
      </c>
    </row>
    <row r="2862" spans="1:27" x14ac:dyDescent="0.25">
      <c r="A2862" t="s">
        <v>2941</v>
      </c>
      <c r="B2862" s="6">
        <v>46006</v>
      </c>
      <c r="C2862" t="s">
        <v>53</v>
      </c>
      <c r="D2862" t="s">
        <v>66</v>
      </c>
      <c r="E2862" t="s">
        <v>29</v>
      </c>
      <c r="F2862" t="s">
        <v>73</v>
      </c>
      <c r="G2862" t="s">
        <v>136</v>
      </c>
      <c r="H2862">
        <v>7</v>
      </c>
      <c r="I2862">
        <v>413.33</v>
      </c>
      <c r="J2862">
        <v>10</v>
      </c>
      <c r="K2862">
        <v>42</v>
      </c>
      <c r="L2862">
        <v>5.0199999999999996</v>
      </c>
      <c r="M2862">
        <v>5</v>
      </c>
      <c r="N2862" t="s">
        <v>32</v>
      </c>
      <c r="O2862" t="s">
        <v>42</v>
      </c>
      <c r="P2862" t="s">
        <v>56</v>
      </c>
      <c r="Q2862">
        <v>2893.31</v>
      </c>
      <c r="R2862">
        <v>289.33</v>
      </c>
      <c r="S2862">
        <v>2603.98</v>
      </c>
      <c r="T2862">
        <v>0</v>
      </c>
      <c r="U2862">
        <v>2603.98</v>
      </c>
      <c r="V2862">
        <v>18</v>
      </c>
      <c r="W2862">
        <v>24</v>
      </c>
      <c r="X2862" t="s">
        <v>35</v>
      </c>
      <c r="Y2862">
        <v>28.1</v>
      </c>
      <c r="Z2862">
        <v>731.72</v>
      </c>
      <c r="AA2862">
        <v>1</v>
      </c>
    </row>
    <row r="2863" spans="1:27" x14ac:dyDescent="0.25">
      <c r="A2863" t="s">
        <v>2942</v>
      </c>
      <c r="B2863" s="6">
        <v>46006</v>
      </c>
      <c r="C2863" t="s">
        <v>53</v>
      </c>
      <c r="D2863" t="s">
        <v>54</v>
      </c>
      <c r="E2863" t="s">
        <v>47</v>
      </c>
      <c r="F2863" t="s">
        <v>111</v>
      </c>
      <c r="G2863" t="s">
        <v>136</v>
      </c>
      <c r="H2863">
        <v>2</v>
      </c>
      <c r="I2863">
        <v>475.9</v>
      </c>
      <c r="J2863">
        <v>0</v>
      </c>
      <c r="K2863">
        <v>26</v>
      </c>
      <c r="L2863">
        <v>4.49</v>
      </c>
      <c r="M2863">
        <v>4.5</v>
      </c>
      <c r="N2863" t="s">
        <v>32</v>
      </c>
      <c r="O2863" t="s">
        <v>42</v>
      </c>
      <c r="P2863" t="s">
        <v>64</v>
      </c>
      <c r="Q2863">
        <v>951.8</v>
      </c>
      <c r="R2863">
        <v>0</v>
      </c>
      <c r="S2863">
        <v>951.8</v>
      </c>
      <c r="T2863">
        <v>0</v>
      </c>
      <c r="U2863">
        <v>951.8</v>
      </c>
      <c r="V2863">
        <v>34</v>
      </c>
      <c r="W2863">
        <v>0</v>
      </c>
      <c r="X2863" t="s">
        <v>44</v>
      </c>
      <c r="Y2863">
        <v>15.5</v>
      </c>
      <c r="Z2863">
        <v>147.53</v>
      </c>
      <c r="AA2863">
        <v>0</v>
      </c>
    </row>
    <row r="2864" spans="1:27" x14ac:dyDescent="0.25">
      <c r="A2864" t="s">
        <v>2943</v>
      </c>
      <c r="B2864" s="6">
        <v>46006</v>
      </c>
      <c r="C2864" t="s">
        <v>53</v>
      </c>
      <c r="D2864" t="s">
        <v>28</v>
      </c>
      <c r="E2864" t="s">
        <v>29</v>
      </c>
      <c r="F2864" t="s">
        <v>30</v>
      </c>
      <c r="G2864" t="s">
        <v>63</v>
      </c>
      <c r="H2864">
        <v>4</v>
      </c>
      <c r="I2864">
        <v>134.58000000000001</v>
      </c>
      <c r="J2864">
        <v>10</v>
      </c>
      <c r="K2864">
        <v>10</v>
      </c>
      <c r="L2864">
        <v>5.95</v>
      </c>
      <c r="M2864">
        <v>4</v>
      </c>
      <c r="N2864" t="s">
        <v>50</v>
      </c>
      <c r="O2864" t="s">
        <v>42</v>
      </c>
      <c r="P2864" t="s">
        <v>64</v>
      </c>
      <c r="Q2864">
        <v>538.32000000000005</v>
      </c>
      <c r="R2864">
        <v>53.83</v>
      </c>
      <c r="S2864">
        <v>484.49</v>
      </c>
      <c r="T2864">
        <v>0</v>
      </c>
      <c r="U2864">
        <v>484.49</v>
      </c>
      <c r="V2864">
        <v>34</v>
      </c>
      <c r="W2864">
        <v>0</v>
      </c>
      <c r="X2864" t="s">
        <v>44</v>
      </c>
      <c r="Y2864">
        <v>21.3</v>
      </c>
      <c r="Z2864">
        <v>103.2</v>
      </c>
      <c r="AA2864">
        <v>0</v>
      </c>
    </row>
    <row r="2865" spans="1:27" x14ac:dyDescent="0.25">
      <c r="A2865" t="s">
        <v>2944</v>
      </c>
      <c r="B2865" s="6">
        <v>46006</v>
      </c>
      <c r="C2865" t="s">
        <v>37</v>
      </c>
      <c r="D2865" t="s">
        <v>46</v>
      </c>
      <c r="E2865" t="s">
        <v>29</v>
      </c>
      <c r="F2865" t="s">
        <v>30</v>
      </c>
      <c r="G2865" t="s">
        <v>70</v>
      </c>
      <c r="H2865">
        <v>4</v>
      </c>
      <c r="I2865">
        <v>440.69</v>
      </c>
      <c r="J2865">
        <v>5</v>
      </c>
      <c r="K2865">
        <v>13</v>
      </c>
      <c r="L2865">
        <v>3.84</v>
      </c>
      <c r="M2865">
        <v>4.3</v>
      </c>
      <c r="N2865" t="s">
        <v>60</v>
      </c>
      <c r="O2865" t="s">
        <v>42</v>
      </c>
      <c r="P2865" t="s">
        <v>34</v>
      </c>
      <c r="Q2865">
        <v>1762.76</v>
      </c>
      <c r="R2865">
        <v>88.14</v>
      </c>
      <c r="S2865">
        <v>1674.62</v>
      </c>
      <c r="T2865">
        <v>0</v>
      </c>
      <c r="U2865">
        <v>1674.62</v>
      </c>
      <c r="V2865">
        <v>31</v>
      </c>
      <c r="W2865">
        <v>0</v>
      </c>
      <c r="X2865" t="s">
        <v>44</v>
      </c>
      <c r="Y2865">
        <v>30.4</v>
      </c>
      <c r="Z2865">
        <v>509.08</v>
      </c>
      <c r="AA2865">
        <v>0</v>
      </c>
    </row>
    <row r="2866" spans="1:27" x14ac:dyDescent="0.25">
      <c r="A2866" t="s">
        <v>2945</v>
      </c>
      <c r="B2866" s="6">
        <v>46006</v>
      </c>
      <c r="C2866" t="s">
        <v>37</v>
      </c>
      <c r="D2866" t="s">
        <v>28</v>
      </c>
      <c r="E2866" t="s">
        <v>29</v>
      </c>
      <c r="F2866" t="s">
        <v>86</v>
      </c>
      <c r="G2866" t="s">
        <v>49</v>
      </c>
      <c r="H2866">
        <v>5</v>
      </c>
      <c r="I2866">
        <v>122.17</v>
      </c>
      <c r="J2866">
        <v>20</v>
      </c>
      <c r="K2866">
        <v>33</v>
      </c>
      <c r="L2866">
        <v>1.66</v>
      </c>
      <c r="M2866">
        <v>2.6</v>
      </c>
      <c r="N2866" t="s">
        <v>60</v>
      </c>
      <c r="O2866" t="s">
        <v>33</v>
      </c>
      <c r="P2866" t="s">
        <v>56</v>
      </c>
      <c r="Q2866">
        <v>610.85</v>
      </c>
      <c r="R2866">
        <v>122.17</v>
      </c>
      <c r="S2866">
        <v>0</v>
      </c>
      <c r="T2866">
        <v>0</v>
      </c>
      <c r="U2866">
        <v>0</v>
      </c>
      <c r="V2866">
        <v>28</v>
      </c>
      <c r="W2866">
        <v>5</v>
      </c>
      <c r="X2866" t="s">
        <v>44</v>
      </c>
      <c r="Y2866">
        <v>18.2</v>
      </c>
      <c r="Z2866">
        <v>0</v>
      </c>
      <c r="AA2866">
        <v>0</v>
      </c>
    </row>
    <row r="2867" spans="1:27" x14ac:dyDescent="0.25">
      <c r="A2867" t="s">
        <v>2946</v>
      </c>
      <c r="B2867" s="6">
        <v>46006</v>
      </c>
      <c r="C2867" t="s">
        <v>80</v>
      </c>
      <c r="D2867" t="s">
        <v>66</v>
      </c>
      <c r="E2867" t="s">
        <v>47</v>
      </c>
      <c r="F2867" t="s">
        <v>73</v>
      </c>
      <c r="G2867" t="s">
        <v>119</v>
      </c>
      <c r="H2867">
        <v>1</v>
      </c>
      <c r="I2867">
        <v>60.31</v>
      </c>
      <c r="J2867">
        <v>5</v>
      </c>
      <c r="K2867">
        <v>26</v>
      </c>
      <c r="L2867">
        <v>6.38</v>
      </c>
      <c r="M2867">
        <v>4.3</v>
      </c>
      <c r="N2867" t="s">
        <v>60</v>
      </c>
      <c r="O2867" t="s">
        <v>33</v>
      </c>
      <c r="P2867" t="s">
        <v>34</v>
      </c>
      <c r="Q2867">
        <v>60.31</v>
      </c>
      <c r="R2867">
        <v>3.02</v>
      </c>
      <c r="S2867">
        <v>0</v>
      </c>
      <c r="T2867">
        <v>20</v>
      </c>
      <c r="U2867">
        <v>0</v>
      </c>
      <c r="V2867">
        <v>37</v>
      </c>
      <c r="W2867">
        <v>0</v>
      </c>
      <c r="X2867" t="s">
        <v>44</v>
      </c>
      <c r="Y2867">
        <v>8.1999999999999993</v>
      </c>
      <c r="Z2867">
        <v>0</v>
      </c>
      <c r="AA2867">
        <v>0</v>
      </c>
    </row>
    <row r="2868" spans="1:27" x14ac:dyDescent="0.25">
      <c r="A2868" t="s">
        <v>2947</v>
      </c>
      <c r="B2868" s="6">
        <v>46006</v>
      </c>
      <c r="C2868" t="s">
        <v>84</v>
      </c>
      <c r="D2868" t="s">
        <v>46</v>
      </c>
      <c r="E2868" t="s">
        <v>29</v>
      </c>
      <c r="F2868" t="s">
        <v>59</v>
      </c>
      <c r="G2868" t="s">
        <v>82</v>
      </c>
      <c r="H2868">
        <v>7</v>
      </c>
      <c r="I2868">
        <v>132.25</v>
      </c>
      <c r="J2868">
        <v>25</v>
      </c>
      <c r="K2868">
        <v>28</v>
      </c>
      <c r="L2868">
        <v>0.65</v>
      </c>
      <c r="M2868">
        <v>3.5</v>
      </c>
      <c r="N2868" t="s">
        <v>41</v>
      </c>
      <c r="O2868" t="s">
        <v>42</v>
      </c>
      <c r="P2868" t="s">
        <v>56</v>
      </c>
      <c r="Q2868">
        <v>925.75</v>
      </c>
      <c r="R2868">
        <v>231.44</v>
      </c>
      <c r="S2868">
        <v>694.31</v>
      </c>
      <c r="T2868">
        <v>0</v>
      </c>
      <c r="U2868">
        <v>694.31</v>
      </c>
      <c r="V2868">
        <v>21</v>
      </c>
      <c r="W2868">
        <v>7</v>
      </c>
      <c r="X2868" t="s">
        <v>35</v>
      </c>
      <c r="Y2868">
        <v>11.5</v>
      </c>
      <c r="Z2868">
        <v>79.849999999999994</v>
      </c>
      <c r="AA2868">
        <v>1</v>
      </c>
    </row>
    <row r="2869" spans="1:27" x14ac:dyDescent="0.25">
      <c r="A2869" t="s">
        <v>2948</v>
      </c>
      <c r="B2869" s="6">
        <v>46006</v>
      </c>
      <c r="C2869" t="s">
        <v>37</v>
      </c>
      <c r="D2869" t="s">
        <v>54</v>
      </c>
      <c r="E2869" t="s">
        <v>29</v>
      </c>
      <c r="F2869" t="s">
        <v>93</v>
      </c>
      <c r="G2869" t="s">
        <v>144</v>
      </c>
      <c r="H2869">
        <v>2</v>
      </c>
      <c r="I2869">
        <v>387.61</v>
      </c>
      <c r="J2869">
        <v>15</v>
      </c>
      <c r="K2869">
        <v>34</v>
      </c>
      <c r="L2869">
        <v>1.04</v>
      </c>
      <c r="M2869">
        <v>4</v>
      </c>
      <c r="N2869" t="s">
        <v>41</v>
      </c>
      <c r="O2869" t="s">
        <v>33</v>
      </c>
      <c r="P2869" t="s">
        <v>34</v>
      </c>
      <c r="Q2869">
        <v>775.22</v>
      </c>
      <c r="R2869">
        <v>116.28</v>
      </c>
      <c r="S2869">
        <v>0</v>
      </c>
      <c r="T2869">
        <v>0</v>
      </c>
      <c r="U2869">
        <v>0</v>
      </c>
      <c r="V2869">
        <v>25</v>
      </c>
      <c r="W2869">
        <v>9</v>
      </c>
      <c r="X2869" t="s">
        <v>35</v>
      </c>
      <c r="Y2869">
        <v>21.6</v>
      </c>
      <c r="Z2869">
        <v>0</v>
      </c>
      <c r="AA2869">
        <v>1</v>
      </c>
    </row>
    <row r="2870" spans="1:27" x14ac:dyDescent="0.25">
      <c r="A2870" t="s">
        <v>2949</v>
      </c>
      <c r="B2870" s="6">
        <v>46006</v>
      </c>
      <c r="C2870" t="s">
        <v>27</v>
      </c>
      <c r="D2870" t="s">
        <v>28</v>
      </c>
      <c r="E2870" t="s">
        <v>47</v>
      </c>
      <c r="F2870" t="s">
        <v>76</v>
      </c>
      <c r="G2870" t="s">
        <v>89</v>
      </c>
      <c r="H2870">
        <v>2</v>
      </c>
      <c r="I2870">
        <v>93.99</v>
      </c>
      <c r="J2870">
        <v>15</v>
      </c>
      <c r="K2870">
        <v>18</v>
      </c>
      <c r="L2870">
        <v>4.47</v>
      </c>
      <c r="M2870">
        <v>4.3</v>
      </c>
      <c r="N2870" t="s">
        <v>41</v>
      </c>
      <c r="O2870" t="s">
        <v>42</v>
      </c>
      <c r="P2870" t="s">
        <v>56</v>
      </c>
      <c r="Q2870">
        <v>187.98</v>
      </c>
      <c r="R2870">
        <v>28.2</v>
      </c>
      <c r="S2870">
        <v>159.78</v>
      </c>
      <c r="T2870">
        <v>25</v>
      </c>
      <c r="U2870">
        <v>184.78</v>
      </c>
      <c r="V2870">
        <v>43</v>
      </c>
      <c r="W2870">
        <v>0</v>
      </c>
      <c r="X2870" t="s">
        <v>44</v>
      </c>
      <c r="Y2870">
        <v>13.9</v>
      </c>
      <c r="Z2870">
        <v>22.21</v>
      </c>
      <c r="AA2870">
        <v>0</v>
      </c>
    </row>
    <row r="2871" spans="1:27" x14ac:dyDescent="0.25">
      <c r="A2871" t="s">
        <v>2950</v>
      </c>
      <c r="B2871" s="6">
        <v>46006</v>
      </c>
      <c r="C2871" t="s">
        <v>53</v>
      </c>
      <c r="D2871" t="s">
        <v>38</v>
      </c>
      <c r="E2871" t="s">
        <v>29</v>
      </c>
      <c r="F2871" t="s">
        <v>81</v>
      </c>
      <c r="G2871" t="s">
        <v>78</v>
      </c>
      <c r="H2871">
        <v>1</v>
      </c>
      <c r="I2871">
        <v>66.12</v>
      </c>
      <c r="J2871">
        <v>20</v>
      </c>
      <c r="K2871">
        <v>41</v>
      </c>
      <c r="L2871">
        <v>3.99</v>
      </c>
      <c r="M2871">
        <v>4.3</v>
      </c>
      <c r="N2871" t="s">
        <v>68</v>
      </c>
      <c r="O2871" t="s">
        <v>42</v>
      </c>
      <c r="P2871" t="s">
        <v>56</v>
      </c>
      <c r="Q2871">
        <v>66.12</v>
      </c>
      <c r="R2871">
        <v>13.22</v>
      </c>
      <c r="S2871">
        <v>52.9</v>
      </c>
      <c r="T2871">
        <v>10</v>
      </c>
      <c r="U2871">
        <v>62.9</v>
      </c>
      <c r="V2871">
        <v>42</v>
      </c>
      <c r="W2871">
        <v>0</v>
      </c>
      <c r="X2871" t="s">
        <v>44</v>
      </c>
      <c r="Y2871">
        <v>30.7</v>
      </c>
      <c r="Z2871">
        <v>16.239999999999998</v>
      </c>
      <c r="AA2871">
        <v>0</v>
      </c>
    </row>
    <row r="2872" spans="1:27" x14ac:dyDescent="0.25">
      <c r="A2872" t="s">
        <v>2951</v>
      </c>
      <c r="B2872" s="6">
        <v>46006</v>
      </c>
      <c r="C2872" t="s">
        <v>58</v>
      </c>
      <c r="D2872" t="s">
        <v>28</v>
      </c>
      <c r="E2872" t="s">
        <v>29</v>
      </c>
      <c r="F2872" t="s">
        <v>59</v>
      </c>
      <c r="G2872" t="s">
        <v>89</v>
      </c>
      <c r="H2872">
        <v>4</v>
      </c>
      <c r="I2872">
        <v>480.48</v>
      </c>
      <c r="J2872">
        <v>10</v>
      </c>
      <c r="K2872">
        <v>37</v>
      </c>
      <c r="L2872">
        <v>1.96</v>
      </c>
      <c r="M2872">
        <v>3.7</v>
      </c>
      <c r="N2872" t="s">
        <v>50</v>
      </c>
      <c r="O2872" t="s">
        <v>42</v>
      </c>
      <c r="P2872" t="s">
        <v>43</v>
      </c>
      <c r="Q2872">
        <v>1921.92</v>
      </c>
      <c r="R2872">
        <v>192.19</v>
      </c>
      <c r="S2872">
        <v>1729.73</v>
      </c>
      <c r="T2872">
        <v>0</v>
      </c>
      <c r="U2872">
        <v>1729.73</v>
      </c>
      <c r="V2872">
        <v>35</v>
      </c>
      <c r="W2872">
        <v>2</v>
      </c>
      <c r="X2872" t="s">
        <v>44</v>
      </c>
      <c r="Y2872">
        <v>26.6</v>
      </c>
      <c r="Z2872">
        <v>460.11</v>
      </c>
      <c r="AA2872">
        <v>0</v>
      </c>
    </row>
    <row r="2873" spans="1:27" x14ac:dyDescent="0.25">
      <c r="A2873" t="s">
        <v>2952</v>
      </c>
      <c r="B2873" s="6">
        <v>46006</v>
      </c>
      <c r="C2873" t="s">
        <v>80</v>
      </c>
      <c r="D2873" t="s">
        <v>66</v>
      </c>
      <c r="E2873" t="s">
        <v>47</v>
      </c>
      <c r="F2873" t="s">
        <v>76</v>
      </c>
      <c r="G2873" t="s">
        <v>63</v>
      </c>
      <c r="H2873">
        <v>7</v>
      </c>
      <c r="I2873">
        <v>352.44</v>
      </c>
      <c r="J2873">
        <v>25</v>
      </c>
      <c r="K2873">
        <v>19</v>
      </c>
      <c r="L2873">
        <v>5.05</v>
      </c>
      <c r="M2873">
        <v>3.9</v>
      </c>
      <c r="N2873" t="s">
        <v>68</v>
      </c>
      <c r="O2873" t="s">
        <v>42</v>
      </c>
      <c r="P2873" t="s">
        <v>34</v>
      </c>
      <c r="Q2873">
        <v>2467.08</v>
      </c>
      <c r="R2873">
        <v>616.77</v>
      </c>
      <c r="S2873">
        <v>1850.31</v>
      </c>
      <c r="T2873">
        <v>0</v>
      </c>
      <c r="U2873">
        <v>1850.31</v>
      </c>
      <c r="V2873">
        <v>34</v>
      </c>
      <c r="W2873">
        <v>0</v>
      </c>
      <c r="X2873" t="s">
        <v>44</v>
      </c>
      <c r="Y2873">
        <v>10.1</v>
      </c>
      <c r="Z2873">
        <v>186.88</v>
      </c>
      <c r="AA2873">
        <v>0</v>
      </c>
    </row>
    <row r="2874" spans="1:27" x14ac:dyDescent="0.25">
      <c r="A2874" t="s">
        <v>2953</v>
      </c>
      <c r="B2874" s="6">
        <v>46006</v>
      </c>
      <c r="C2874" t="s">
        <v>84</v>
      </c>
      <c r="D2874" t="s">
        <v>38</v>
      </c>
      <c r="E2874" t="s">
        <v>47</v>
      </c>
      <c r="F2874" t="s">
        <v>111</v>
      </c>
      <c r="G2874" t="s">
        <v>31</v>
      </c>
      <c r="H2874">
        <v>2</v>
      </c>
      <c r="I2874">
        <v>265.27999999999997</v>
      </c>
      <c r="J2874">
        <v>10</v>
      </c>
      <c r="K2874">
        <v>31</v>
      </c>
      <c r="L2874">
        <v>6.41</v>
      </c>
      <c r="M2874">
        <v>2.8</v>
      </c>
      <c r="N2874" t="s">
        <v>50</v>
      </c>
      <c r="O2874" t="s">
        <v>42</v>
      </c>
      <c r="P2874" t="s">
        <v>34</v>
      </c>
      <c r="Q2874">
        <v>530.55999999999995</v>
      </c>
      <c r="R2874">
        <v>53.06</v>
      </c>
      <c r="S2874">
        <v>477.5</v>
      </c>
      <c r="T2874">
        <v>0</v>
      </c>
      <c r="U2874">
        <v>477.5</v>
      </c>
      <c r="V2874">
        <v>21</v>
      </c>
      <c r="W2874">
        <v>10</v>
      </c>
      <c r="X2874" t="s">
        <v>35</v>
      </c>
      <c r="Y2874">
        <v>18.600000000000001</v>
      </c>
      <c r="Z2874">
        <v>88.82</v>
      </c>
      <c r="AA2874">
        <v>1</v>
      </c>
    </row>
    <row r="2875" spans="1:27" x14ac:dyDescent="0.25">
      <c r="A2875" t="s">
        <v>2954</v>
      </c>
      <c r="B2875" s="6">
        <v>46007</v>
      </c>
      <c r="C2875" t="s">
        <v>58</v>
      </c>
      <c r="D2875" t="s">
        <v>28</v>
      </c>
      <c r="E2875" t="s">
        <v>47</v>
      </c>
      <c r="F2875" t="s">
        <v>39</v>
      </c>
      <c r="G2875" t="s">
        <v>98</v>
      </c>
      <c r="H2875">
        <v>5</v>
      </c>
      <c r="I2875">
        <v>183.35</v>
      </c>
      <c r="J2875">
        <v>15</v>
      </c>
      <c r="K2875">
        <v>22</v>
      </c>
      <c r="L2875">
        <v>7.77</v>
      </c>
      <c r="M2875">
        <v>5</v>
      </c>
      <c r="N2875" t="s">
        <v>68</v>
      </c>
      <c r="O2875" t="s">
        <v>42</v>
      </c>
      <c r="P2875" t="s">
        <v>43</v>
      </c>
      <c r="Q2875">
        <v>916.75</v>
      </c>
      <c r="R2875">
        <v>137.51</v>
      </c>
      <c r="S2875">
        <v>779.24</v>
      </c>
      <c r="T2875">
        <v>0</v>
      </c>
      <c r="U2875">
        <v>779.24</v>
      </c>
      <c r="V2875">
        <v>40</v>
      </c>
      <c r="W2875">
        <v>0</v>
      </c>
      <c r="X2875" t="s">
        <v>44</v>
      </c>
      <c r="Y2875">
        <v>27.4</v>
      </c>
      <c r="Z2875">
        <v>213.51</v>
      </c>
      <c r="AA2875">
        <v>0</v>
      </c>
    </row>
    <row r="2876" spans="1:27" x14ac:dyDescent="0.25">
      <c r="A2876" t="s">
        <v>2955</v>
      </c>
      <c r="B2876" s="6">
        <v>46007</v>
      </c>
      <c r="C2876" t="s">
        <v>88</v>
      </c>
      <c r="D2876" t="s">
        <v>54</v>
      </c>
      <c r="E2876" t="s">
        <v>47</v>
      </c>
      <c r="F2876" t="s">
        <v>76</v>
      </c>
      <c r="G2876" t="s">
        <v>67</v>
      </c>
      <c r="H2876">
        <v>3</v>
      </c>
      <c r="I2876">
        <v>447.06</v>
      </c>
      <c r="J2876">
        <v>20</v>
      </c>
      <c r="K2876">
        <v>25</v>
      </c>
      <c r="L2876">
        <v>5.65</v>
      </c>
      <c r="M2876">
        <v>3.4</v>
      </c>
      <c r="N2876" t="s">
        <v>41</v>
      </c>
      <c r="O2876" t="s">
        <v>42</v>
      </c>
      <c r="P2876" t="s">
        <v>34</v>
      </c>
      <c r="Q2876">
        <v>1341.18</v>
      </c>
      <c r="R2876">
        <v>268.24</v>
      </c>
      <c r="S2876">
        <v>1072.94</v>
      </c>
      <c r="T2876">
        <v>0</v>
      </c>
      <c r="U2876">
        <v>1072.94</v>
      </c>
      <c r="V2876">
        <v>24</v>
      </c>
      <c r="W2876">
        <v>1</v>
      </c>
      <c r="X2876" t="s">
        <v>44</v>
      </c>
      <c r="Y2876">
        <v>25.8</v>
      </c>
      <c r="Z2876">
        <v>276.82</v>
      </c>
      <c r="AA2876">
        <v>0</v>
      </c>
    </row>
    <row r="2877" spans="1:27" x14ac:dyDescent="0.25">
      <c r="A2877" t="s">
        <v>2956</v>
      </c>
      <c r="B2877" s="6">
        <v>46007</v>
      </c>
      <c r="C2877" t="s">
        <v>58</v>
      </c>
      <c r="D2877" t="s">
        <v>54</v>
      </c>
      <c r="E2877" t="s">
        <v>29</v>
      </c>
      <c r="F2877" t="s">
        <v>39</v>
      </c>
      <c r="G2877" t="s">
        <v>98</v>
      </c>
      <c r="H2877">
        <v>2</v>
      </c>
      <c r="I2877">
        <v>217.43</v>
      </c>
      <c r="J2877">
        <v>15</v>
      </c>
      <c r="K2877">
        <v>22</v>
      </c>
      <c r="L2877">
        <v>1.84</v>
      </c>
      <c r="M2877">
        <v>5</v>
      </c>
      <c r="N2877" t="s">
        <v>32</v>
      </c>
      <c r="O2877" t="s">
        <v>42</v>
      </c>
      <c r="P2877" t="s">
        <v>43</v>
      </c>
      <c r="Q2877">
        <v>434.86</v>
      </c>
      <c r="R2877">
        <v>65.23</v>
      </c>
      <c r="S2877">
        <v>369.63</v>
      </c>
      <c r="T2877">
        <v>0</v>
      </c>
      <c r="U2877">
        <v>369.63</v>
      </c>
      <c r="V2877">
        <v>35</v>
      </c>
      <c r="W2877">
        <v>0</v>
      </c>
      <c r="X2877" t="s">
        <v>44</v>
      </c>
      <c r="Y2877">
        <v>28.1</v>
      </c>
      <c r="Z2877">
        <v>103.87</v>
      </c>
      <c r="AA2877">
        <v>0</v>
      </c>
    </row>
    <row r="2878" spans="1:27" x14ac:dyDescent="0.25">
      <c r="A2878" t="s">
        <v>2957</v>
      </c>
      <c r="B2878" s="6">
        <v>46007</v>
      </c>
      <c r="C2878" t="s">
        <v>80</v>
      </c>
      <c r="D2878" t="s">
        <v>54</v>
      </c>
      <c r="E2878" t="s">
        <v>47</v>
      </c>
      <c r="F2878" t="s">
        <v>81</v>
      </c>
      <c r="G2878" t="s">
        <v>119</v>
      </c>
      <c r="H2878">
        <v>3</v>
      </c>
      <c r="I2878">
        <v>256.64</v>
      </c>
      <c r="J2878">
        <v>15</v>
      </c>
      <c r="K2878">
        <v>14</v>
      </c>
      <c r="L2878">
        <v>1.51</v>
      </c>
      <c r="M2878">
        <v>3.4</v>
      </c>
      <c r="N2878" t="s">
        <v>60</v>
      </c>
      <c r="O2878" t="s">
        <v>42</v>
      </c>
      <c r="P2878" t="s">
        <v>64</v>
      </c>
      <c r="Q2878">
        <v>769.92</v>
      </c>
      <c r="R2878">
        <v>115.49</v>
      </c>
      <c r="S2878">
        <v>654.42999999999995</v>
      </c>
      <c r="T2878">
        <v>0</v>
      </c>
      <c r="U2878">
        <v>654.42999999999995</v>
      </c>
      <c r="V2878">
        <v>43</v>
      </c>
      <c r="W2878">
        <v>0</v>
      </c>
      <c r="X2878" t="s">
        <v>44</v>
      </c>
      <c r="Y2878">
        <v>31.1</v>
      </c>
      <c r="Z2878">
        <v>203.53</v>
      </c>
      <c r="AA2878">
        <v>0</v>
      </c>
    </row>
    <row r="2879" spans="1:27" x14ac:dyDescent="0.25">
      <c r="A2879" t="s">
        <v>2958</v>
      </c>
      <c r="B2879" s="6">
        <v>46007</v>
      </c>
      <c r="C2879" t="s">
        <v>37</v>
      </c>
      <c r="D2879" t="s">
        <v>46</v>
      </c>
      <c r="E2879" t="s">
        <v>47</v>
      </c>
      <c r="F2879" t="s">
        <v>81</v>
      </c>
      <c r="G2879" t="s">
        <v>49</v>
      </c>
      <c r="H2879">
        <v>7</v>
      </c>
      <c r="I2879">
        <v>442.07</v>
      </c>
      <c r="J2879">
        <v>5</v>
      </c>
      <c r="K2879">
        <v>23</v>
      </c>
      <c r="L2879">
        <v>3.15</v>
      </c>
      <c r="M2879">
        <v>3.5</v>
      </c>
      <c r="N2879" t="s">
        <v>60</v>
      </c>
      <c r="O2879" t="s">
        <v>42</v>
      </c>
      <c r="P2879" t="s">
        <v>51</v>
      </c>
      <c r="Q2879">
        <v>3094.49</v>
      </c>
      <c r="R2879">
        <v>154.72</v>
      </c>
      <c r="S2879">
        <v>2939.77</v>
      </c>
      <c r="T2879">
        <v>0</v>
      </c>
      <c r="U2879">
        <v>2939.77</v>
      </c>
      <c r="V2879">
        <v>29</v>
      </c>
      <c r="W2879">
        <v>0</v>
      </c>
      <c r="X2879" t="s">
        <v>44</v>
      </c>
      <c r="Y2879">
        <v>11.9</v>
      </c>
      <c r="Z2879">
        <v>349.83</v>
      </c>
      <c r="AA2879">
        <v>0</v>
      </c>
    </row>
    <row r="2880" spans="1:27" x14ac:dyDescent="0.25">
      <c r="A2880" t="s">
        <v>2959</v>
      </c>
      <c r="B2880" s="6">
        <v>46007</v>
      </c>
      <c r="C2880" t="s">
        <v>27</v>
      </c>
      <c r="D2880" t="s">
        <v>46</v>
      </c>
      <c r="E2880" t="s">
        <v>47</v>
      </c>
      <c r="F2880" t="s">
        <v>59</v>
      </c>
      <c r="G2880" t="s">
        <v>70</v>
      </c>
      <c r="H2880">
        <v>6</v>
      </c>
      <c r="I2880">
        <v>454.39</v>
      </c>
      <c r="J2880">
        <v>10</v>
      </c>
      <c r="K2880">
        <v>41</v>
      </c>
      <c r="L2880">
        <v>1.49</v>
      </c>
      <c r="M2880">
        <v>5</v>
      </c>
      <c r="N2880" t="s">
        <v>41</v>
      </c>
      <c r="O2880" t="s">
        <v>42</v>
      </c>
      <c r="P2880" t="s">
        <v>64</v>
      </c>
      <c r="Q2880">
        <v>2726.34</v>
      </c>
      <c r="R2880">
        <v>272.63</v>
      </c>
      <c r="S2880">
        <v>2453.71</v>
      </c>
      <c r="T2880">
        <v>0</v>
      </c>
      <c r="U2880">
        <v>2453.71</v>
      </c>
      <c r="V2880">
        <v>36</v>
      </c>
      <c r="W2880">
        <v>5</v>
      </c>
      <c r="X2880" t="s">
        <v>44</v>
      </c>
      <c r="Y2880">
        <v>31.2</v>
      </c>
      <c r="Z2880">
        <v>765.56</v>
      </c>
      <c r="AA2880">
        <v>0</v>
      </c>
    </row>
    <row r="2881" spans="1:27" x14ac:dyDescent="0.25">
      <c r="A2881" t="s">
        <v>2960</v>
      </c>
      <c r="B2881" s="6">
        <v>46007</v>
      </c>
      <c r="C2881" t="s">
        <v>27</v>
      </c>
      <c r="D2881" t="s">
        <v>54</v>
      </c>
      <c r="E2881" t="s">
        <v>47</v>
      </c>
      <c r="F2881" t="s">
        <v>73</v>
      </c>
      <c r="G2881" t="s">
        <v>31</v>
      </c>
      <c r="H2881">
        <v>1</v>
      </c>
      <c r="I2881">
        <v>46.98</v>
      </c>
      <c r="J2881">
        <v>10</v>
      </c>
      <c r="K2881">
        <v>14</v>
      </c>
      <c r="L2881">
        <v>3.17</v>
      </c>
      <c r="M2881">
        <v>2.8</v>
      </c>
      <c r="N2881" t="s">
        <v>50</v>
      </c>
      <c r="O2881" t="s">
        <v>42</v>
      </c>
      <c r="P2881" t="s">
        <v>56</v>
      </c>
      <c r="Q2881">
        <v>46.98</v>
      </c>
      <c r="R2881">
        <v>4.7</v>
      </c>
      <c r="S2881">
        <v>42.28</v>
      </c>
      <c r="T2881">
        <v>20</v>
      </c>
      <c r="U2881">
        <v>62.28</v>
      </c>
      <c r="V2881">
        <v>20</v>
      </c>
      <c r="W2881">
        <v>0</v>
      </c>
      <c r="X2881" t="s">
        <v>44</v>
      </c>
      <c r="Y2881">
        <v>17.600000000000001</v>
      </c>
      <c r="Z2881">
        <v>7.44</v>
      </c>
      <c r="AA2881">
        <v>0</v>
      </c>
    </row>
    <row r="2882" spans="1:27" x14ac:dyDescent="0.25">
      <c r="A2882" t="s">
        <v>2961</v>
      </c>
      <c r="B2882" s="6">
        <v>46007</v>
      </c>
      <c r="C2882" t="s">
        <v>80</v>
      </c>
      <c r="D2882" t="s">
        <v>28</v>
      </c>
      <c r="E2882" t="s">
        <v>29</v>
      </c>
      <c r="F2882" t="s">
        <v>111</v>
      </c>
      <c r="G2882" t="s">
        <v>40</v>
      </c>
      <c r="H2882">
        <v>5</v>
      </c>
      <c r="I2882">
        <v>339.99</v>
      </c>
      <c r="J2882">
        <v>10</v>
      </c>
      <c r="K2882">
        <v>18</v>
      </c>
      <c r="L2882">
        <v>6.95</v>
      </c>
      <c r="M2882">
        <v>4</v>
      </c>
      <c r="N2882" t="s">
        <v>50</v>
      </c>
      <c r="O2882" t="s">
        <v>42</v>
      </c>
      <c r="P2882" t="s">
        <v>56</v>
      </c>
      <c r="Q2882">
        <v>1699.95</v>
      </c>
      <c r="R2882">
        <v>170</v>
      </c>
      <c r="S2882">
        <v>1529.95</v>
      </c>
      <c r="T2882">
        <v>0</v>
      </c>
      <c r="U2882">
        <v>1529.95</v>
      </c>
      <c r="V2882">
        <v>43</v>
      </c>
      <c r="W2882">
        <v>0</v>
      </c>
      <c r="X2882" t="s">
        <v>44</v>
      </c>
      <c r="Y2882">
        <v>29.7</v>
      </c>
      <c r="Z2882">
        <v>454.4</v>
      </c>
      <c r="AA2882">
        <v>0</v>
      </c>
    </row>
    <row r="2883" spans="1:27" x14ac:dyDescent="0.25">
      <c r="A2883" t="s">
        <v>2962</v>
      </c>
      <c r="B2883" s="6">
        <v>46007</v>
      </c>
      <c r="C2883" t="s">
        <v>88</v>
      </c>
      <c r="D2883" t="s">
        <v>46</v>
      </c>
      <c r="E2883" t="s">
        <v>47</v>
      </c>
      <c r="F2883" t="s">
        <v>30</v>
      </c>
      <c r="G2883" t="s">
        <v>31</v>
      </c>
      <c r="H2883">
        <v>3</v>
      </c>
      <c r="I2883">
        <v>220.01</v>
      </c>
      <c r="J2883">
        <v>0</v>
      </c>
      <c r="K2883">
        <v>32</v>
      </c>
      <c r="L2883">
        <v>4.1500000000000004</v>
      </c>
      <c r="M2883">
        <v>3.6</v>
      </c>
      <c r="N2883" t="s">
        <v>41</v>
      </c>
      <c r="O2883" t="s">
        <v>33</v>
      </c>
      <c r="P2883" t="s">
        <v>51</v>
      </c>
      <c r="Q2883">
        <v>660.03</v>
      </c>
      <c r="R2883">
        <v>0</v>
      </c>
      <c r="S2883">
        <v>0</v>
      </c>
      <c r="T2883">
        <v>0</v>
      </c>
      <c r="U2883">
        <v>0</v>
      </c>
      <c r="V2883">
        <v>34</v>
      </c>
      <c r="W2883">
        <v>0</v>
      </c>
      <c r="X2883" t="s">
        <v>44</v>
      </c>
      <c r="Y2883">
        <v>25.3</v>
      </c>
      <c r="Z2883">
        <v>0</v>
      </c>
      <c r="AA2883">
        <v>0</v>
      </c>
    </row>
    <row r="2884" spans="1:27" x14ac:dyDescent="0.25">
      <c r="A2884" t="s">
        <v>2963</v>
      </c>
      <c r="B2884" s="6">
        <v>46007</v>
      </c>
      <c r="C2884" t="s">
        <v>84</v>
      </c>
      <c r="D2884" t="s">
        <v>54</v>
      </c>
      <c r="E2884" t="s">
        <v>47</v>
      </c>
      <c r="F2884" t="s">
        <v>93</v>
      </c>
      <c r="G2884" t="s">
        <v>136</v>
      </c>
      <c r="H2884">
        <v>3</v>
      </c>
      <c r="I2884">
        <v>199.01</v>
      </c>
      <c r="J2884">
        <v>15</v>
      </c>
      <c r="K2884">
        <v>22</v>
      </c>
      <c r="L2884">
        <v>3.63</v>
      </c>
      <c r="M2884">
        <v>4.3</v>
      </c>
      <c r="N2884" t="s">
        <v>68</v>
      </c>
      <c r="O2884" t="s">
        <v>33</v>
      </c>
      <c r="P2884" t="s">
        <v>43</v>
      </c>
      <c r="Q2884">
        <v>597.03</v>
      </c>
      <c r="R2884">
        <v>89.55</v>
      </c>
      <c r="S2884">
        <v>0</v>
      </c>
      <c r="T2884">
        <v>0</v>
      </c>
      <c r="U2884">
        <v>0</v>
      </c>
      <c r="V2884">
        <v>41</v>
      </c>
      <c r="W2884">
        <v>0</v>
      </c>
      <c r="X2884" t="s">
        <v>44</v>
      </c>
      <c r="Y2884">
        <v>13.5</v>
      </c>
      <c r="Z2884">
        <v>0</v>
      </c>
      <c r="AA2884">
        <v>0</v>
      </c>
    </row>
    <row r="2885" spans="1:27" x14ac:dyDescent="0.25">
      <c r="A2885" t="s">
        <v>2964</v>
      </c>
      <c r="B2885" s="6">
        <v>46008</v>
      </c>
      <c r="C2885" t="s">
        <v>37</v>
      </c>
      <c r="D2885" t="s">
        <v>38</v>
      </c>
      <c r="E2885" t="s">
        <v>47</v>
      </c>
      <c r="F2885" t="s">
        <v>81</v>
      </c>
      <c r="G2885" t="s">
        <v>31</v>
      </c>
      <c r="H2885">
        <v>2</v>
      </c>
      <c r="I2885">
        <v>485.07</v>
      </c>
      <c r="J2885">
        <v>15</v>
      </c>
      <c r="K2885">
        <v>10</v>
      </c>
      <c r="L2885">
        <v>3.51</v>
      </c>
      <c r="M2885">
        <v>4.2</v>
      </c>
      <c r="N2885" t="s">
        <v>32</v>
      </c>
      <c r="O2885" t="s">
        <v>33</v>
      </c>
      <c r="P2885" t="s">
        <v>43</v>
      </c>
      <c r="Q2885">
        <v>970.14</v>
      </c>
      <c r="R2885">
        <v>145.52000000000001</v>
      </c>
      <c r="S2885">
        <v>0</v>
      </c>
      <c r="T2885">
        <v>0</v>
      </c>
      <c r="U2885">
        <v>0</v>
      </c>
      <c r="V2885">
        <v>23</v>
      </c>
      <c r="W2885">
        <v>0</v>
      </c>
      <c r="X2885" t="s">
        <v>44</v>
      </c>
      <c r="Y2885">
        <v>17.5</v>
      </c>
      <c r="Z2885">
        <v>0</v>
      </c>
      <c r="AA2885">
        <v>0</v>
      </c>
    </row>
    <row r="2886" spans="1:27" x14ac:dyDescent="0.25">
      <c r="A2886" t="s">
        <v>2965</v>
      </c>
      <c r="B2886" s="6">
        <v>46008</v>
      </c>
      <c r="C2886" t="s">
        <v>88</v>
      </c>
      <c r="D2886" t="s">
        <v>38</v>
      </c>
      <c r="E2886" t="s">
        <v>29</v>
      </c>
      <c r="F2886" t="s">
        <v>48</v>
      </c>
      <c r="G2886" t="s">
        <v>117</v>
      </c>
      <c r="H2886">
        <v>1</v>
      </c>
      <c r="I2886">
        <v>28.35</v>
      </c>
      <c r="J2886">
        <v>20</v>
      </c>
      <c r="K2886">
        <v>31</v>
      </c>
      <c r="L2886">
        <v>3.33</v>
      </c>
      <c r="M2886">
        <v>4.9000000000000004</v>
      </c>
      <c r="N2886" t="s">
        <v>50</v>
      </c>
      <c r="O2886" t="s">
        <v>42</v>
      </c>
      <c r="P2886" t="s">
        <v>51</v>
      </c>
      <c r="Q2886">
        <v>28.35</v>
      </c>
      <c r="R2886">
        <v>5.67</v>
      </c>
      <c r="S2886">
        <v>22.68</v>
      </c>
      <c r="T2886">
        <v>15</v>
      </c>
      <c r="U2886">
        <v>37.68</v>
      </c>
      <c r="V2886">
        <v>38</v>
      </c>
      <c r="W2886">
        <v>0</v>
      </c>
      <c r="X2886" t="s">
        <v>44</v>
      </c>
      <c r="Y2886">
        <v>8.8000000000000007</v>
      </c>
      <c r="Z2886">
        <v>2</v>
      </c>
      <c r="AA2886">
        <v>0</v>
      </c>
    </row>
    <row r="2887" spans="1:27" x14ac:dyDescent="0.25">
      <c r="A2887" t="s">
        <v>2966</v>
      </c>
      <c r="B2887" s="6">
        <v>46008</v>
      </c>
      <c r="C2887" t="s">
        <v>58</v>
      </c>
      <c r="D2887" t="s">
        <v>28</v>
      </c>
      <c r="E2887" t="s">
        <v>29</v>
      </c>
      <c r="F2887" t="s">
        <v>93</v>
      </c>
      <c r="G2887" t="s">
        <v>119</v>
      </c>
      <c r="H2887">
        <v>6</v>
      </c>
      <c r="I2887">
        <v>387.03</v>
      </c>
      <c r="J2887">
        <v>20</v>
      </c>
      <c r="K2887">
        <v>32</v>
      </c>
      <c r="L2887">
        <v>3.92</v>
      </c>
      <c r="M2887">
        <v>4.4000000000000004</v>
      </c>
      <c r="N2887" t="s">
        <v>41</v>
      </c>
      <c r="O2887" t="s">
        <v>33</v>
      </c>
      <c r="P2887" t="s">
        <v>34</v>
      </c>
      <c r="Q2887">
        <v>2322.1799999999998</v>
      </c>
      <c r="R2887">
        <v>464.44</v>
      </c>
      <c r="S2887">
        <v>0</v>
      </c>
      <c r="T2887">
        <v>0</v>
      </c>
      <c r="U2887">
        <v>0</v>
      </c>
      <c r="V2887">
        <v>44</v>
      </c>
      <c r="W2887">
        <v>0</v>
      </c>
      <c r="X2887" t="s">
        <v>44</v>
      </c>
      <c r="Y2887">
        <v>11.3</v>
      </c>
      <c r="Z2887">
        <v>0</v>
      </c>
      <c r="AA2887">
        <v>0</v>
      </c>
    </row>
    <row r="2888" spans="1:27" x14ac:dyDescent="0.25">
      <c r="A2888" t="s">
        <v>2967</v>
      </c>
      <c r="B2888" s="6">
        <v>46008</v>
      </c>
      <c r="C2888" t="s">
        <v>53</v>
      </c>
      <c r="D2888" t="s">
        <v>54</v>
      </c>
      <c r="E2888" t="s">
        <v>47</v>
      </c>
      <c r="F2888" t="s">
        <v>39</v>
      </c>
      <c r="G2888" t="s">
        <v>119</v>
      </c>
      <c r="H2888">
        <v>1</v>
      </c>
      <c r="I2888">
        <v>181.21</v>
      </c>
      <c r="J2888">
        <v>15</v>
      </c>
      <c r="K2888">
        <v>29</v>
      </c>
      <c r="L2888">
        <v>3.76</v>
      </c>
      <c r="M2888">
        <v>3.8</v>
      </c>
      <c r="N2888" t="s">
        <v>50</v>
      </c>
      <c r="O2888" t="s">
        <v>33</v>
      </c>
      <c r="P2888" t="s">
        <v>56</v>
      </c>
      <c r="Q2888">
        <v>181.21</v>
      </c>
      <c r="R2888">
        <v>27.18</v>
      </c>
      <c r="S2888">
        <v>0</v>
      </c>
      <c r="T2888">
        <v>15</v>
      </c>
      <c r="U2888">
        <v>0</v>
      </c>
      <c r="V2888">
        <v>42</v>
      </c>
      <c r="W2888">
        <v>0</v>
      </c>
      <c r="X2888" t="s">
        <v>44</v>
      </c>
      <c r="Y2888">
        <v>20.9</v>
      </c>
      <c r="Z2888">
        <v>0</v>
      </c>
      <c r="AA2888">
        <v>0</v>
      </c>
    </row>
    <row r="2889" spans="1:27" x14ac:dyDescent="0.25">
      <c r="A2889" t="s">
        <v>2968</v>
      </c>
      <c r="B2889" s="6">
        <v>46009</v>
      </c>
      <c r="C2889" t="s">
        <v>84</v>
      </c>
      <c r="D2889" t="s">
        <v>46</v>
      </c>
      <c r="E2889" t="s">
        <v>47</v>
      </c>
      <c r="F2889" t="s">
        <v>93</v>
      </c>
      <c r="G2889" t="s">
        <v>63</v>
      </c>
      <c r="H2889">
        <v>7</v>
      </c>
      <c r="I2889">
        <v>433.15</v>
      </c>
      <c r="J2889">
        <v>10</v>
      </c>
      <c r="K2889">
        <v>24</v>
      </c>
      <c r="L2889">
        <v>5.67</v>
      </c>
      <c r="M2889">
        <v>4.0999999999999996</v>
      </c>
      <c r="N2889" t="s">
        <v>68</v>
      </c>
      <c r="O2889" t="s">
        <v>42</v>
      </c>
      <c r="P2889" t="s">
        <v>56</v>
      </c>
      <c r="Q2889">
        <v>3032.05</v>
      </c>
      <c r="R2889">
        <v>303.2</v>
      </c>
      <c r="S2889">
        <v>2728.85</v>
      </c>
      <c r="T2889">
        <v>0</v>
      </c>
      <c r="U2889">
        <v>2728.85</v>
      </c>
      <c r="V2889">
        <v>35</v>
      </c>
      <c r="W2889">
        <v>0</v>
      </c>
      <c r="X2889" t="s">
        <v>44</v>
      </c>
      <c r="Y2889">
        <v>31.5</v>
      </c>
      <c r="Z2889">
        <v>859.59</v>
      </c>
      <c r="AA2889">
        <v>0</v>
      </c>
    </row>
    <row r="2890" spans="1:27" x14ac:dyDescent="0.25">
      <c r="A2890" t="s">
        <v>2969</v>
      </c>
      <c r="B2890" s="6">
        <v>46009</v>
      </c>
      <c r="C2890" t="s">
        <v>88</v>
      </c>
      <c r="D2890" t="s">
        <v>66</v>
      </c>
      <c r="E2890" t="s">
        <v>47</v>
      </c>
      <c r="F2890" t="s">
        <v>39</v>
      </c>
      <c r="G2890" t="s">
        <v>136</v>
      </c>
      <c r="H2890">
        <v>7</v>
      </c>
      <c r="I2890">
        <v>370.25</v>
      </c>
      <c r="J2890">
        <v>10</v>
      </c>
      <c r="K2890">
        <v>26</v>
      </c>
      <c r="L2890">
        <v>1.83</v>
      </c>
      <c r="M2890">
        <v>3.3</v>
      </c>
      <c r="N2890" t="s">
        <v>68</v>
      </c>
      <c r="O2890" t="s">
        <v>42</v>
      </c>
      <c r="P2890" t="s">
        <v>51</v>
      </c>
      <c r="Q2890">
        <v>2591.75</v>
      </c>
      <c r="R2890">
        <v>259.18</v>
      </c>
      <c r="S2890">
        <v>2332.5700000000002</v>
      </c>
      <c r="T2890">
        <v>0</v>
      </c>
      <c r="U2890">
        <v>2332.5700000000002</v>
      </c>
      <c r="V2890">
        <v>38</v>
      </c>
      <c r="W2890">
        <v>0</v>
      </c>
      <c r="X2890" t="s">
        <v>44</v>
      </c>
      <c r="Y2890">
        <v>30.5</v>
      </c>
      <c r="Z2890">
        <v>711.43</v>
      </c>
      <c r="AA2890">
        <v>0</v>
      </c>
    </row>
    <row r="2891" spans="1:27" x14ac:dyDescent="0.25">
      <c r="A2891" t="s">
        <v>2970</v>
      </c>
      <c r="B2891" s="6">
        <v>46009</v>
      </c>
      <c r="C2891" t="s">
        <v>75</v>
      </c>
      <c r="D2891" t="s">
        <v>28</v>
      </c>
      <c r="E2891" t="s">
        <v>47</v>
      </c>
      <c r="F2891" t="s">
        <v>93</v>
      </c>
      <c r="G2891" t="s">
        <v>63</v>
      </c>
      <c r="H2891">
        <v>7</v>
      </c>
      <c r="I2891">
        <v>379.65</v>
      </c>
      <c r="J2891">
        <v>0</v>
      </c>
      <c r="K2891">
        <v>60</v>
      </c>
      <c r="L2891">
        <v>7.16</v>
      </c>
      <c r="M2891">
        <v>4.4000000000000004</v>
      </c>
      <c r="N2891" t="s">
        <v>60</v>
      </c>
      <c r="O2891" t="s">
        <v>42</v>
      </c>
      <c r="P2891" t="s">
        <v>34</v>
      </c>
      <c r="Q2891">
        <v>2657.55</v>
      </c>
      <c r="R2891">
        <v>0</v>
      </c>
      <c r="S2891">
        <v>2657.55</v>
      </c>
      <c r="T2891">
        <v>0</v>
      </c>
      <c r="U2891">
        <v>2657.55</v>
      </c>
      <c r="V2891">
        <v>25</v>
      </c>
      <c r="W2891">
        <v>35</v>
      </c>
      <c r="X2891" t="s">
        <v>35</v>
      </c>
      <c r="Y2891">
        <v>30.7</v>
      </c>
      <c r="Z2891">
        <v>815.87</v>
      </c>
      <c r="AA2891">
        <v>1</v>
      </c>
    </row>
    <row r="2892" spans="1:27" x14ac:dyDescent="0.25">
      <c r="A2892" t="s">
        <v>2971</v>
      </c>
      <c r="B2892" s="6">
        <v>46009</v>
      </c>
      <c r="C2892" t="s">
        <v>75</v>
      </c>
      <c r="D2892" t="s">
        <v>28</v>
      </c>
      <c r="E2892" t="s">
        <v>47</v>
      </c>
      <c r="F2892" t="s">
        <v>81</v>
      </c>
      <c r="G2892" t="s">
        <v>117</v>
      </c>
      <c r="H2892">
        <v>6</v>
      </c>
      <c r="I2892">
        <v>430.32</v>
      </c>
      <c r="J2892">
        <v>15</v>
      </c>
      <c r="K2892">
        <v>20</v>
      </c>
      <c r="L2892">
        <v>4.4000000000000004</v>
      </c>
      <c r="M2892">
        <v>4.0999999999999996</v>
      </c>
      <c r="N2892" t="s">
        <v>60</v>
      </c>
      <c r="O2892" t="s">
        <v>42</v>
      </c>
      <c r="P2892" t="s">
        <v>51</v>
      </c>
      <c r="Q2892">
        <v>2581.92</v>
      </c>
      <c r="R2892">
        <v>387.29</v>
      </c>
      <c r="S2892">
        <v>2194.63</v>
      </c>
      <c r="T2892">
        <v>0</v>
      </c>
      <c r="U2892">
        <v>2194.63</v>
      </c>
      <c r="V2892">
        <v>39</v>
      </c>
      <c r="W2892">
        <v>0</v>
      </c>
      <c r="X2892" t="s">
        <v>44</v>
      </c>
      <c r="Y2892">
        <v>17.2</v>
      </c>
      <c r="Z2892">
        <v>377.48</v>
      </c>
      <c r="AA2892">
        <v>0</v>
      </c>
    </row>
    <row r="2893" spans="1:27" x14ac:dyDescent="0.25">
      <c r="A2893" t="s">
        <v>2972</v>
      </c>
      <c r="B2893" s="6">
        <v>46009</v>
      </c>
      <c r="C2893" t="s">
        <v>37</v>
      </c>
      <c r="D2893" t="s">
        <v>66</v>
      </c>
      <c r="E2893" t="s">
        <v>29</v>
      </c>
      <c r="F2893" t="s">
        <v>93</v>
      </c>
      <c r="G2893" t="s">
        <v>49</v>
      </c>
      <c r="H2893">
        <v>6</v>
      </c>
      <c r="I2893">
        <v>399.06</v>
      </c>
      <c r="J2893">
        <v>25</v>
      </c>
      <c r="K2893">
        <v>28</v>
      </c>
      <c r="L2893">
        <v>2.44</v>
      </c>
      <c r="M2893">
        <v>4.5</v>
      </c>
      <c r="N2893" t="s">
        <v>60</v>
      </c>
      <c r="O2893" t="s">
        <v>42</v>
      </c>
      <c r="P2893" t="s">
        <v>51</v>
      </c>
      <c r="Q2893">
        <v>2394.36</v>
      </c>
      <c r="R2893">
        <v>598.59</v>
      </c>
      <c r="S2893">
        <v>1795.77</v>
      </c>
      <c r="T2893">
        <v>0</v>
      </c>
      <c r="U2893">
        <v>1795.77</v>
      </c>
      <c r="V2893">
        <v>42</v>
      </c>
      <c r="W2893">
        <v>0</v>
      </c>
      <c r="X2893" t="s">
        <v>44</v>
      </c>
      <c r="Y2893">
        <v>13.2</v>
      </c>
      <c r="Z2893">
        <v>237.04</v>
      </c>
      <c r="AA2893">
        <v>0</v>
      </c>
    </row>
    <row r="2894" spans="1:27" x14ac:dyDescent="0.25">
      <c r="A2894" t="s">
        <v>2973</v>
      </c>
      <c r="B2894" s="6">
        <v>46009</v>
      </c>
      <c r="C2894" t="s">
        <v>80</v>
      </c>
      <c r="D2894" t="s">
        <v>66</v>
      </c>
      <c r="E2894" t="s">
        <v>47</v>
      </c>
      <c r="F2894" t="s">
        <v>76</v>
      </c>
      <c r="G2894" t="s">
        <v>119</v>
      </c>
      <c r="H2894">
        <v>3</v>
      </c>
      <c r="I2894">
        <v>64.59</v>
      </c>
      <c r="J2894">
        <v>0</v>
      </c>
      <c r="K2894">
        <v>21</v>
      </c>
      <c r="L2894">
        <v>7.14</v>
      </c>
      <c r="M2894">
        <v>4.4000000000000004</v>
      </c>
      <c r="N2894" t="s">
        <v>60</v>
      </c>
      <c r="O2894" t="s">
        <v>42</v>
      </c>
      <c r="P2894" t="s">
        <v>56</v>
      </c>
      <c r="Q2894">
        <v>193.77</v>
      </c>
      <c r="R2894">
        <v>0</v>
      </c>
      <c r="S2894">
        <v>193.77</v>
      </c>
      <c r="T2894">
        <v>15</v>
      </c>
      <c r="U2894">
        <v>208.77</v>
      </c>
      <c r="V2894">
        <v>27</v>
      </c>
      <c r="W2894">
        <v>0</v>
      </c>
      <c r="X2894" t="s">
        <v>44</v>
      </c>
      <c r="Y2894">
        <v>15.7</v>
      </c>
      <c r="Z2894">
        <v>30.42</v>
      </c>
      <c r="AA2894">
        <v>0</v>
      </c>
    </row>
    <row r="2895" spans="1:27" x14ac:dyDescent="0.25">
      <c r="A2895" t="s">
        <v>2974</v>
      </c>
      <c r="B2895" s="6">
        <v>46009</v>
      </c>
      <c r="C2895" t="s">
        <v>80</v>
      </c>
      <c r="D2895" t="s">
        <v>66</v>
      </c>
      <c r="E2895" t="s">
        <v>47</v>
      </c>
      <c r="F2895" t="s">
        <v>76</v>
      </c>
      <c r="G2895" t="s">
        <v>63</v>
      </c>
      <c r="H2895">
        <v>6</v>
      </c>
      <c r="I2895">
        <v>412.58</v>
      </c>
      <c r="J2895">
        <v>20</v>
      </c>
      <c r="K2895">
        <v>37</v>
      </c>
      <c r="L2895">
        <v>2.83</v>
      </c>
      <c r="M2895">
        <v>3.5</v>
      </c>
      <c r="N2895" t="s">
        <v>41</v>
      </c>
      <c r="O2895" t="s">
        <v>42</v>
      </c>
      <c r="P2895" t="s">
        <v>51</v>
      </c>
      <c r="Q2895">
        <v>2475.48</v>
      </c>
      <c r="R2895">
        <v>495.1</v>
      </c>
      <c r="S2895">
        <v>1980.38</v>
      </c>
      <c r="T2895">
        <v>0</v>
      </c>
      <c r="U2895">
        <v>1980.38</v>
      </c>
      <c r="V2895">
        <v>36</v>
      </c>
      <c r="W2895">
        <v>1</v>
      </c>
      <c r="X2895" t="s">
        <v>44</v>
      </c>
      <c r="Y2895">
        <v>20</v>
      </c>
      <c r="Z2895">
        <v>396.08</v>
      </c>
      <c r="AA2895">
        <v>0</v>
      </c>
    </row>
    <row r="2896" spans="1:27" x14ac:dyDescent="0.25">
      <c r="A2896" t="s">
        <v>2975</v>
      </c>
      <c r="B2896" s="6">
        <v>46010</v>
      </c>
      <c r="C2896" t="s">
        <v>53</v>
      </c>
      <c r="D2896" t="s">
        <v>66</v>
      </c>
      <c r="E2896" t="s">
        <v>47</v>
      </c>
      <c r="F2896" t="s">
        <v>30</v>
      </c>
      <c r="G2896" t="s">
        <v>136</v>
      </c>
      <c r="H2896">
        <v>6</v>
      </c>
      <c r="I2896">
        <v>341.56</v>
      </c>
      <c r="J2896">
        <v>15</v>
      </c>
      <c r="K2896">
        <v>16</v>
      </c>
      <c r="L2896">
        <v>6.65</v>
      </c>
      <c r="M2896">
        <v>3.4</v>
      </c>
      <c r="N2896" t="s">
        <v>68</v>
      </c>
      <c r="O2896" t="s">
        <v>42</v>
      </c>
      <c r="P2896" t="s">
        <v>64</v>
      </c>
      <c r="Q2896">
        <v>2049.36</v>
      </c>
      <c r="R2896">
        <v>307.39999999999998</v>
      </c>
      <c r="S2896">
        <v>1741.96</v>
      </c>
      <c r="T2896">
        <v>0</v>
      </c>
      <c r="U2896">
        <v>1741.96</v>
      </c>
      <c r="V2896">
        <v>26</v>
      </c>
      <c r="W2896">
        <v>0</v>
      </c>
      <c r="X2896" t="s">
        <v>44</v>
      </c>
      <c r="Y2896">
        <v>22.3</v>
      </c>
      <c r="Z2896">
        <v>388.46</v>
      </c>
      <c r="AA2896">
        <v>0</v>
      </c>
    </row>
    <row r="2897" spans="1:27" x14ac:dyDescent="0.25">
      <c r="A2897" t="s">
        <v>2976</v>
      </c>
      <c r="B2897" s="6">
        <v>46010</v>
      </c>
      <c r="C2897" t="s">
        <v>80</v>
      </c>
      <c r="D2897" t="s">
        <v>66</v>
      </c>
      <c r="E2897" t="s">
        <v>29</v>
      </c>
      <c r="F2897" t="s">
        <v>86</v>
      </c>
      <c r="G2897" t="s">
        <v>31</v>
      </c>
      <c r="H2897">
        <v>6</v>
      </c>
      <c r="I2897">
        <v>24.07</v>
      </c>
      <c r="J2897">
        <v>25</v>
      </c>
      <c r="K2897">
        <v>38</v>
      </c>
      <c r="L2897">
        <v>2.91</v>
      </c>
      <c r="M2897">
        <v>4.0999999999999996</v>
      </c>
      <c r="N2897" t="s">
        <v>68</v>
      </c>
      <c r="O2897" t="s">
        <v>42</v>
      </c>
      <c r="P2897" t="s">
        <v>56</v>
      </c>
      <c r="Q2897">
        <v>144.41999999999999</v>
      </c>
      <c r="R2897">
        <v>36.1</v>
      </c>
      <c r="S2897">
        <v>108.32</v>
      </c>
      <c r="T2897">
        <v>15</v>
      </c>
      <c r="U2897">
        <v>123.32</v>
      </c>
      <c r="V2897">
        <v>42</v>
      </c>
      <c r="W2897">
        <v>0</v>
      </c>
      <c r="X2897" t="s">
        <v>44</v>
      </c>
      <c r="Y2897">
        <v>13.1</v>
      </c>
      <c r="Z2897">
        <v>14.19</v>
      </c>
      <c r="AA2897">
        <v>0</v>
      </c>
    </row>
    <row r="2898" spans="1:27" x14ac:dyDescent="0.25">
      <c r="A2898" t="s">
        <v>2977</v>
      </c>
      <c r="B2898" s="6">
        <v>46010</v>
      </c>
      <c r="C2898" t="s">
        <v>37</v>
      </c>
      <c r="D2898" t="s">
        <v>66</v>
      </c>
      <c r="E2898" t="s">
        <v>47</v>
      </c>
      <c r="F2898" t="s">
        <v>76</v>
      </c>
      <c r="G2898" t="s">
        <v>136</v>
      </c>
      <c r="H2898">
        <v>4</v>
      </c>
      <c r="I2898">
        <v>369.97</v>
      </c>
      <c r="J2898">
        <v>10</v>
      </c>
      <c r="K2898">
        <v>36</v>
      </c>
      <c r="L2898">
        <v>0.65</v>
      </c>
      <c r="M2898">
        <v>4.4000000000000004</v>
      </c>
      <c r="N2898" t="s">
        <v>41</v>
      </c>
      <c r="O2898" t="s">
        <v>33</v>
      </c>
      <c r="P2898" t="s">
        <v>64</v>
      </c>
      <c r="Q2898">
        <v>1479.88</v>
      </c>
      <c r="R2898">
        <v>147.99</v>
      </c>
      <c r="S2898">
        <v>0</v>
      </c>
      <c r="T2898">
        <v>0</v>
      </c>
      <c r="U2898">
        <v>0</v>
      </c>
      <c r="V2898">
        <v>26</v>
      </c>
      <c r="W2898">
        <v>10</v>
      </c>
      <c r="X2898" t="s">
        <v>35</v>
      </c>
      <c r="Y2898">
        <v>31.7</v>
      </c>
      <c r="Z2898">
        <v>0</v>
      </c>
      <c r="AA2898">
        <v>1</v>
      </c>
    </row>
    <row r="2899" spans="1:27" x14ac:dyDescent="0.25">
      <c r="A2899" t="s">
        <v>2978</v>
      </c>
      <c r="B2899" s="6">
        <v>46010</v>
      </c>
      <c r="C2899" t="s">
        <v>88</v>
      </c>
      <c r="D2899" t="s">
        <v>46</v>
      </c>
      <c r="E2899" t="s">
        <v>29</v>
      </c>
      <c r="F2899" t="s">
        <v>86</v>
      </c>
      <c r="G2899" t="s">
        <v>40</v>
      </c>
      <c r="H2899">
        <v>3</v>
      </c>
      <c r="I2899">
        <v>468.27</v>
      </c>
      <c r="J2899">
        <v>20</v>
      </c>
      <c r="K2899">
        <v>34</v>
      </c>
      <c r="L2899">
        <v>4.3499999999999996</v>
      </c>
      <c r="M2899">
        <v>5</v>
      </c>
      <c r="N2899" t="s">
        <v>60</v>
      </c>
      <c r="O2899" t="s">
        <v>42</v>
      </c>
      <c r="P2899" t="s">
        <v>56</v>
      </c>
      <c r="Q2899">
        <v>1404.81</v>
      </c>
      <c r="R2899">
        <v>280.95999999999998</v>
      </c>
      <c r="S2899">
        <v>1123.8499999999999</v>
      </c>
      <c r="T2899">
        <v>0</v>
      </c>
      <c r="U2899">
        <v>1123.8499999999999</v>
      </c>
      <c r="V2899">
        <v>40</v>
      </c>
      <c r="W2899">
        <v>0</v>
      </c>
      <c r="X2899" t="s">
        <v>44</v>
      </c>
      <c r="Y2899">
        <v>21.3</v>
      </c>
      <c r="Z2899">
        <v>239.38</v>
      </c>
      <c r="AA2899">
        <v>0</v>
      </c>
    </row>
    <row r="2900" spans="1:27" x14ac:dyDescent="0.25">
      <c r="A2900" t="s">
        <v>2979</v>
      </c>
      <c r="B2900" s="6">
        <v>46010</v>
      </c>
      <c r="C2900" t="s">
        <v>27</v>
      </c>
      <c r="D2900" t="s">
        <v>28</v>
      </c>
      <c r="E2900" t="s">
        <v>47</v>
      </c>
      <c r="F2900" t="s">
        <v>111</v>
      </c>
      <c r="G2900" t="s">
        <v>31</v>
      </c>
      <c r="H2900">
        <v>5</v>
      </c>
      <c r="I2900">
        <v>134.30000000000001</v>
      </c>
      <c r="J2900">
        <v>25</v>
      </c>
      <c r="K2900">
        <v>26</v>
      </c>
      <c r="L2900">
        <v>2.5499999999999998</v>
      </c>
      <c r="M2900">
        <v>3.2</v>
      </c>
      <c r="N2900" t="s">
        <v>68</v>
      </c>
      <c r="O2900" t="s">
        <v>33</v>
      </c>
      <c r="P2900" t="s">
        <v>34</v>
      </c>
      <c r="Q2900">
        <v>671.5</v>
      </c>
      <c r="R2900">
        <v>167.88</v>
      </c>
      <c r="S2900">
        <v>0</v>
      </c>
      <c r="T2900">
        <v>0</v>
      </c>
      <c r="U2900">
        <v>0</v>
      </c>
      <c r="V2900">
        <v>32</v>
      </c>
      <c r="W2900">
        <v>0</v>
      </c>
      <c r="X2900" t="s">
        <v>44</v>
      </c>
      <c r="Y2900">
        <v>31.5</v>
      </c>
      <c r="Z2900">
        <v>0</v>
      </c>
      <c r="AA2900">
        <v>0</v>
      </c>
    </row>
    <row r="2901" spans="1:27" x14ac:dyDescent="0.25">
      <c r="A2901" t="s">
        <v>2980</v>
      </c>
      <c r="B2901" s="6">
        <v>46010</v>
      </c>
      <c r="C2901" t="s">
        <v>88</v>
      </c>
      <c r="D2901" t="s">
        <v>66</v>
      </c>
      <c r="E2901" t="s">
        <v>47</v>
      </c>
      <c r="F2901" t="s">
        <v>86</v>
      </c>
      <c r="G2901" t="s">
        <v>144</v>
      </c>
      <c r="H2901">
        <v>6</v>
      </c>
      <c r="I2901">
        <v>28.3</v>
      </c>
      <c r="J2901">
        <v>15</v>
      </c>
      <c r="K2901">
        <v>30</v>
      </c>
      <c r="L2901">
        <v>3.4</v>
      </c>
      <c r="M2901">
        <v>4.0999999999999996</v>
      </c>
      <c r="N2901" t="s">
        <v>32</v>
      </c>
      <c r="O2901" t="s">
        <v>42</v>
      </c>
      <c r="P2901" t="s">
        <v>43</v>
      </c>
      <c r="Q2901">
        <v>169.8</v>
      </c>
      <c r="R2901">
        <v>25.47</v>
      </c>
      <c r="S2901">
        <v>144.33000000000001</v>
      </c>
      <c r="T2901">
        <v>15</v>
      </c>
      <c r="U2901">
        <v>159.33000000000001</v>
      </c>
      <c r="V2901">
        <v>23</v>
      </c>
      <c r="W2901">
        <v>7</v>
      </c>
      <c r="X2901" t="s">
        <v>35</v>
      </c>
      <c r="Y2901">
        <v>15.2</v>
      </c>
      <c r="Z2901">
        <v>21.94</v>
      </c>
      <c r="AA2901">
        <v>1</v>
      </c>
    </row>
    <row r="2902" spans="1:27" x14ac:dyDescent="0.25">
      <c r="A2902" t="s">
        <v>2981</v>
      </c>
      <c r="B2902" s="6">
        <v>46010</v>
      </c>
      <c r="C2902" t="s">
        <v>75</v>
      </c>
      <c r="D2902" t="s">
        <v>54</v>
      </c>
      <c r="E2902" t="s">
        <v>29</v>
      </c>
      <c r="F2902" t="s">
        <v>86</v>
      </c>
      <c r="G2902" t="s">
        <v>119</v>
      </c>
      <c r="H2902">
        <v>4</v>
      </c>
      <c r="I2902">
        <v>425.51</v>
      </c>
      <c r="J2902">
        <v>5</v>
      </c>
      <c r="K2902">
        <v>35</v>
      </c>
      <c r="L2902">
        <v>3.18</v>
      </c>
      <c r="M2902">
        <v>4.7</v>
      </c>
      <c r="N2902" t="s">
        <v>41</v>
      </c>
      <c r="O2902" t="s">
        <v>42</v>
      </c>
      <c r="P2902" t="s">
        <v>51</v>
      </c>
      <c r="Q2902">
        <v>1702.04</v>
      </c>
      <c r="R2902">
        <v>85.1</v>
      </c>
      <c r="S2902">
        <v>1616.94</v>
      </c>
      <c r="T2902">
        <v>0</v>
      </c>
      <c r="U2902">
        <v>1616.94</v>
      </c>
      <c r="V2902">
        <v>37</v>
      </c>
      <c r="W2902">
        <v>0</v>
      </c>
      <c r="X2902" t="s">
        <v>44</v>
      </c>
      <c r="Y2902">
        <v>11.9</v>
      </c>
      <c r="Z2902">
        <v>192.42</v>
      </c>
      <c r="AA2902">
        <v>0</v>
      </c>
    </row>
    <row r="2903" spans="1:27" x14ac:dyDescent="0.25">
      <c r="A2903" t="s">
        <v>2982</v>
      </c>
      <c r="B2903" s="6">
        <v>46010</v>
      </c>
      <c r="C2903" t="s">
        <v>27</v>
      </c>
      <c r="D2903" t="s">
        <v>38</v>
      </c>
      <c r="E2903" t="s">
        <v>47</v>
      </c>
      <c r="F2903" t="s">
        <v>86</v>
      </c>
      <c r="G2903" t="s">
        <v>82</v>
      </c>
      <c r="H2903">
        <v>2</v>
      </c>
      <c r="I2903">
        <v>314.89999999999998</v>
      </c>
      <c r="J2903">
        <v>0</v>
      </c>
      <c r="K2903">
        <v>42</v>
      </c>
      <c r="L2903">
        <v>6.01</v>
      </c>
      <c r="M2903">
        <v>4.0999999999999996</v>
      </c>
      <c r="N2903" t="s">
        <v>50</v>
      </c>
      <c r="O2903" t="s">
        <v>42</v>
      </c>
      <c r="P2903" t="s">
        <v>56</v>
      </c>
      <c r="Q2903">
        <v>629.79999999999995</v>
      </c>
      <c r="R2903">
        <v>0</v>
      </c>
      <c r="S2903">
        <v>629.79999999999995</v>
      </c>
      <c r="T2903">
        <v>0</v>
      </c>
      <c r="U2903">
        <v>629.79999999999995</v>
      </c>
      <c r="V2903">
        <v>16</v>
      </c>
      <c r="W2903">
        <v>26</v>
      </c>
      <c r="X2903" t="s">
        <v>35</v>
      </c>
      <c r="Y2903">
        <v>17.399999999999999</v>
      </c>
      <c r="Z2903">
        <v>109.59</v>
      </c>
      <c r="AA2903">
        <v>1</v>
      </c>
    </row>
    <row r="2904" spans="1:27" x14ac:dyDescent="0.25">
      <c r="A2904" t="s">
        <v>2983</v>
      </c>
      <c r="B2904" s="6">
        <v>46011</v>
      </c>
      <c r="C2904" t="s">
        <v>75</v>
      </c>
      <c r="D2904" t="s">
        <v>54</v>
      </c>
      <c r="E2904" t="s">
        <v>47</v>
      </c>
      <c r="F2904" t="s">
        <v>73</v>
      </c>
      <c r="G2904" t="s">
        <v>82</v>
      </c>
      <c r="H2904">
        <v>5</v>
      </c>
      <c r="I2904">
        <v>406.93</v>
      </c>
      <c r="J2904">
        <v>25</v>
      </c>
      <c r="K2904">
        <v>22</v>
      </c>
      <c r="L2904">
        <v>7.77</v>
      </c>
      <c r="M2904">
        <v>4.0999999999999996</v>
      </c>
      <c r="N2904" t="s">
        <v>50</v>
      </c>
      <c r="O2904" t="s">
        <v>42</v>
      </c>
      <c r="P2904" t="s">
        <v>56</v>
      </c>
      <c r="Q2904">
        <v>2034.65</v>
      </c>
      <c r="R2904">
        <v>508.66</v>
      </c>
      <c r="S2904">
        <v>1525.99</v>
      </c>
      <c r="T2904">
        <v>0</v>
      </c>
      <c r="U2904">
        <v>1525.99</v>
      </c>
      <c r="V2904">
        <v>23</v>
      </c>
      <c r="W2904">
        <v>0</v>
      </c>
      <c r="X2904" t="s">
        <v>44</v>
      </c>
      <c r="Y2904">
        <v>14.6</v>
      </c>
      <c r="Z2904">
        <v>222.79</v>
      </c>
      <c r="AA2904">
        <v>0</v>
      </c>
    </row>
    <row r="2905" spans="1:27" x14ac:dyDescent="0.25">
      <c r="A2905" t="s">
        <v>2984</v>
      </c>
      <c r="B2905" s="6">
        <v>46011</v>
      </c>
      <c r="C2905" t="s">
        <v>75</v>
      </c>
      <c r="D2905" t="s">
        <v>54</v>
      </c>
      <c r="E2905" t="s">
        <v>29</v>
      </c>
      <c r="F2905" t="s">
        <v>93</v>
      </c>
      <c r="G2905" t="s">
        <v>78</v>
      </c>
      <c r="H2905">
        <v>5</v>
      </c>
      <c r="I2905">
        <v>95.67</v>
      </c>
      <c r="J2905">
        <v>15</v>
      </c>
      <c r="K2905">
        <v>23</v>
      </c>
      <c r="L2905">
        <v>2.2799999999999998</v>
      </c>
      <c r="M2905">
        <v>4.0999999999999996</v>
      </c>
      <c r="N2905" t="s">
        <v>68</v>
      </c>
      <c r="O2905" t="s">
        <v>42</v>
      </c>
      <c r="P2905" t="s">
        <v>34</v>
      </c>
      <c r="Q2905">
        <v>478.35</v>
      </c>
      <c r="R2905">
        <v>71.75</v>
      </c>
      <c r="S2905">
        <v>406.6</v>
      </c>
      <c r="T2905">
        <v>0</v>
      </c>
      <c r="U2905">
        <v>406.6</v>
      </c>
      <c r="V2905">
        <v>43</v>
      </c>
      <c r="W2905">
        <v>0</v>
      </c>
      <c r="X2905" t="s">
        <v>44</v>
      </c>
      <c r="Y2905">
        <v>24.6</v>
      </c>
      <c r="Z2905">
        <v>100.02</v>
      </c>
      <c r="AA2905">
        <v>0</v>
      </c>
    </row>
    <row r="2906" spans="1:27" x14ac:dyDescent="0.25">
      <c r="A2906" t="s">
        <v>2985</v>
      </c>
      <c r="B2906" s="6">
        <v>46011</v>
      </c>
      <c r="C2906" t="s">
        <v>58</v>
      </c>
      <c r="D2906" t="s">
        <v>28</v>
      </c>
      <c r="E2906" t="s">
        <v>47</v>
      </c>
      <c r="F2906" t="s">
        <v>81</v>
      </c>
      <c r="G2906" t="s">
        <v>55</v>
      </c>
      <c r="H2906">
        <v>2</v>
      </c>
      <c r="I2906">
        <v>158.46</v>
      </c>
      <c r="J2906">
        <v>15</v>
      </c>
      <c r="K2906">
        <v>34</v>
      </c>
      <c r="L2906">
        <v>1.79</v>
      </c>
      <c r="M2906">
        <v>4.2</v>
      </c>
      <c r="N2906" t="s">
        <v>50</v>
      </c>
      <c r="O2906" t="s">
        <v>42</v>
      </c>
      <c r="P2906" t="s">
        <v>51</v>
      </c>
      <c r="Q2906">
        <v>316.92</v>
      </c>
      <c r="R2906">
        <v>47.54</v>
      </c>
      <c r="S2906">
        <v>269.38</v>
      </c>
      <c r="T2906">
        <v>10</v>
      </c>
      <c r="U2906">
        <v>279.38</v>
      </c>
      <c r="V2906">
        <v>42</v>
      </c>
      <c r="W2906">
        <v>0</v>
      </c>
      <c r="X2906" t="s">
        <v>44</v>
      </c>
      <c r="Y2906">
        <v>14</v>
      </c>
      <c r="Z2906">
        <v>37.71</v>
      </c>
      <c r="AA2906">
        <v>0</v>
      </c>
    </row>
    <row r="2907" spans="1:27" x14ac:dyDescent="0.25">
      <c r="A2907" t="s">
        <v>2986</v>
      </c>
      <c r="B2907" s="6">
        <v>46011</v>
      </c>
      <c r="C2907" t="s">
        <v>27</v>
      </c>
      <c r="D2907" t="s">
        <v>66</v>
      </c>
      <c r="E2907" t="s">
        <v>29</v>
      </c>
      <c r="F2907" t="s">
        <v>111</v>
      </c>
      <c r="G2907" t="s">
        <v>136</v>
      </c>
      <c r="H2907">
        <v>4</v>
      </c>
      <c r="I2907">
        <v>359.62</v>
      </c>
      <c r="J2907">
        <v>5</v>
      </c>
      <c r="K2907">
        <v>31</v>
      </c>
      <c r="L2907">
        <v>7.25</v>
      </c>
      <c r="M2907">
        <v>4.4000000000000004</v>
      </c>
      <c r="N2907" t="s">
        <v>32</v>
      </c>
      <c r="O2907" t="s">
        <v>33</v>
      </c>
      <c r="P2907" t="s">
        <v>34</v>
      </c>
      <c r="Q2907">
        <v>1438.48</v>
      </c>
      <c r="R2907">
        <v>71.92</v>
      </c>
      <c r="S2907">
        <v>0</v>
      </c>
      <c r="T2907">
        <v>0</v>
      </c>
      <c r="U2907">
        <v>0</v>
      </c>
      <c r="V2907">
        <v>20</v>
      </c>
      <c r="W2907">
        <v>11</v>
      </c>
      <c r="X2907" t="s">
        <v>35</v>
      </c>
      <c r="Y2907">
        <v>30.5</v>
      </c>
      <c r="Z2907">
        <v>0</v>
      </c>
      <c r="AA2907">
        <v>1</v>
      </c>
    </row>
    <row r="2908" spans="1:27" x14ac:dyDescent="0.25">
      <c r="A2908" t="s">
        <v>2987</v>
      </c>
      <c r="B2908" s="6">
        <v>46011</v>
      </c>
      <c r="C2908" t="s">
        <v>75</v>
      </c>
      <c r="D2908" t="s">
        <v>28</v>
      </c>
      <c r="E2908" t="s">
        <v>29</v>
      </c>
      <c r="F2908" t="s">
        <v>39</v>
      </c>
      <c r="G2908" t="s">
        <v>98</v>
      </c>
      <c r="H2908">
        <v>4</v>
      </c>
      <c r="I2908">
        <v>151.41999999999999</v>
      </c>
      <c r="J2908">
        <v>10</v>
      </c>
      <c r="K2908">
        <v>18</v>
      </c>
      <c r="L2908">
        <v>5.43</v>
      </c>
      <c r="M2908">
        <v>4.4000000000000004</v>
      </c>
      <c r="N2908" t="s">
        <v>41</v>
      </c>
      <c r="O2908" t="s">
        <v>42</v>
      </c>
      <c r="P2908" t="s">
        <v>64</v>
      </c>
      <c r="Q2908">
        <v>605.67999999999995</v>
      </c>
      <c r="R2908">
        <v>60.57</v>
      </c>
      <c r="S2908">
        <v>545.11</v>
      </c>
      <c r="T2908">
        <v>0</v>
      </c>
      <c r="U2908">
        <v>545.11</v>
      </c>
      <c r="V2908">
        <v>39</v>
      </c>
      <c r="W2908">
        <v>0</v>
      </c>
      <c r="X2908" t="s">
        <v>44</v>
      </c>
      <c r="Y2908">
        <v>14.1</v>
      </c>
      <c r="Z2908">
        <v>76.86</v>
      </c>
      <c r="AA2908">
        <v>0</v>
      </c>
    </row>
    <row r="2909" spans="1:27" x14ac:dyDescent="0.25">
      <c r="A2909" t="s">
        <v>2988</v>
      </c>
      <c r="B2909" s="6">
        <v>46011</v>
      </c>
      <c r="C2909" t="s">
        <v>53</v>
      </c>
      <c r="D2909" t="s">
        <v>54</v>
      </c>
      <c r="E2909" t="s">
        <v>29</v>
      </c>
      <c r="F2909" t="s">
        <v>111</v>
      </c>
      <c r="G2909" t="s">
        <v>136</v>
      </c>
      <c r="H2909">
        <v>5</v>
      </c>
      <c r="I2909">
        <v>457.13</v>
      </c>
      <c r="J2909">
        <v>10</v>
      </c>
      <c r="K2909">
        <v>34</v>
      </c>
      <c r="L2909">
        <v>5.35</v>
      </c>
      <c r="M2909">
        <v>4.5999999999999996</v>
      </c>
      <c r="N2909" t="s">
        <v>68</v>
      </c>
      <c r="O2909" t="s">
        <v>42</v>
      </c>
      <c r="P2909" t="s">
        <v>43</v>
      </c>
      <c r="Q2909">
        <v>2285.65</v>
      </c>
      <c r="R2909">
        <v>228.56</v>
      </c>
      <c r="S2909">
        <v>2057.09</v>
      </c>
      <c r="T2909">
        <v>0</v>
      </c>
      <c r="U2909">
        <v>2057.09</v>
      </c>
      <c r="V2909">
        <v>31</v>
      </c>
      <c r="W2909">
        <v>3</v>
      </c>
      <c r="X2909" t="s">
        <v>44</v>
      </c>
      <c r="Y2909">
        <v>25.6</v>
      </c>
      <c r="Z2909">
        <v>526.62</v>
      </c>
      <c r="AA2909">
        <v>0</v>
      </c>
    </row>
    <row r="2910" spans="1:27" x14ac:dyDescent="0.25">
      <c r="A2910" t="s">
        <v>2989</v>
      </c>
      <c r="B2910" s="6">
        <v>46011</v>
      </c>
      <c r="C2910" t="s">
        <v>27</v>
      </c>
      <c r="D2910" t="s">
        <v>28</v>
      </c>
      <c r="E2910" t="s">
        <v>47</v>
      </c>
      <c r="F2910" t="s">
        <v>76</v>
      </c>
      <c r="G2910" t="s">
        <v>63</v>
      </c>
      <c r="H2910">
        <v>1</v>
      </c>
      <c r="I2910">
        <v>46.66</v>
      </c>
      <c r="J2910">
        <v>10</v>
      </c>
      <c r="K2910">
        <v>38</v>
      </c>
      <c r="L2910">
        <v>1.62</v>
      </c>
      <c r="M2910">
        <v>4.4000000000000004</v>
      </c>
      <c r="N2910" t="s">
        <v>41</v>
      </c>
      <c r="O2910" t="s">
        <v>42</v>
      </c>
      <c r="P2910" t="s">
        <v>43</v>
      </c>
      <c r="Q2910">
        <v>46.66</v>
      </c>
      <c r="R2910">
        <v>4.67</v>
      </c>
      <c r="S2910">
        <v>41.99</v>
      </c>
      <c r="T2910">
        <v>15</v>
      </c>
      <c r="U2910">
        <v>56.99</v>
      </c>
      <c r="V2910">
        <v>41</v>
      </c>
      <c r="W2910">
        <v>0</v>
      </c>
      <c r="X2910" t="s">
        <v>44</v>
      </c>
      <c r="Y2910">
        <v>12</v>
      </c>
      <c r="Z2910">
        <v>5.04</v>
      </c>
      <c r="AA2910">
        <v>0</v>
      </c>
    </row>
    <row r="2911" spans="1:27" x14ac:dyDescent="0.25">
      <c r="A2911" t="s">
        <v>2990</v>
      </c>
      <c r="B2911" s="6">
        <v>46011</v>
      </c>
      <c r="C2911" t="s">
        <v>27</v>
      </c>
      <c r="D2911" t="s">
        <v>46</v>
      </c>
      <c r="E2911" t="s">
        <v>29</v>
      </c>
      <c r="F2911" t="s">
        <v>39</v>
      </c>
      <c r="G2911" t="s">
        <v>82</v>
      </c>
      <c r="H2911">
        <v>1</v>
      </c>
      <c r="I2911">
        <v>254.34</v>
      </c>
      <c r="J2911">
        <v>20</v>
      </c>
      <c r="K2911">
        <v>32</v>
      </c>
      <c r="L2911">
        <v>5.65</v>
      </c>
      <c r="M2911">
        <v>4.9000000000000004</v>
      </c>
      <c r="N2911" t="s">
        <v>41</v>
      </c>
      <c r="O2911" t="s">
        <v>42</v>
      </c>
      <c r="P2911" t="s">
        <v>56</v>
      </c>
      <c r="Q2911">
        <v>254.34</v>
      </c>
      <c r="R2911">
        <v>50.87</v>
      </c>
      <c r="S2911">
        <v>203.47</v>
      </c>
      <c r="T2911">
        <v>25</v>
      </c>
      <c r="U2911">
        <v>228.47</v>
      </c>
      <c r="V2911">
        <v>36</v>
      </c>
      <c r="W2911">
        <v>0</v>
      </c>
      <c r="X2911" t="s">
        <v>44</v>
      </c>
      <c r="Y2911">
        <v>23.8</v>
      </c>
      <c r="Z2911">
        <v>48.43</v>
      </c>
      <c r="AA2911">
        <v>0</v>
      </c>
    </row>
    <row r="2912" spans="1:27" x14ac:dyDescent="0.25">
      <c r="A2912" t="s">
        <v>2991</v>
      </c>
      <c r="B2912" s="6">
        <v>46012</v>
      </c>
      <c r="C2912" t="s">
        <v>75</v>
      </c>
      <c r="D2912" t="s">
        <v>66</v>
      </c>
      <c r="E2912" t="s">
        <v>29</v>
      </c>
      <c r="F2912" t="s">
        <v>48</v>
      </c>
      <c r="G2912" t="s">
        <v>31</v>
      </c>
      <c r="H2912">
        <v>5</v>
      </c>
      <c r="I2912">
        <v>272.81</v>
      </c>
      <c r="J2912">
        <v>10</v>
      </c>
      <c r="K2912">
        <v>14</v>
      </c>
      <c r="L2912">
        <v>6.98</v>
      </c>
      <c r="M2912">
        <v>3.3</v>
      </c>
      <c r="N2912" t="s">
        <v>60</v>
      </c>
      <c r="O2912" t="s">
        <v>42</v>
      </c>
      <c r="P2912" t="s">
        <v>43</v>
      </c>
      <c r="Q2912">
        <v>1364.05</v>
      </c>
      <c r="R2912">
        <v>136.4</v>
      </c>
      <c r="S2912">
        <v>1227.6500000000001</v>
      </c>
      <c r="T2912">
        <v>0</v>
      </c>
      <c r="U2912">
        <v>1227.6500000000001</v>
      </c>
      <c r="V2912">
        <v>41</v>
      </c>
      <c r="W2912">
        <v>0</v>
      </c>
      <c r="X2912" t="s">
        <v>44</v>
      </c>
      <c r="Y2912">
        <v>28.5</v>
      </c>
      <c r="Z2912">
        <v>349.88</v>
      </c>
      <c r="AA2912">
        <v>0</v>
      </c>
    </row>
    <row r="2913" spans="1:27" x14ac:dyDescent="0.25">
      <c r="A2913" t="s">
        <v>2992</v>
      </c>
      <c r="B2913" s="6">
        <v>46012</v>
      </c>
      <c r="C2913" t="s">
        <v>27</v>
      </c>
      <c r="D2913" t="s">
        <v>28</v>
      </c>
      <c r="E2913" t="s">
        <v>29</v>
      </c>
      <c r="F2913" t="s">
        <v>111</v>
      </c>
      <c r="G2913" t="s">
        <v>63</v>
      </c>
      <c r="H2913">
        <v>3</v>
      </c>
      <c r="I2913">
        <v>223.73</v>
      </c>
      <c r="J2913">
        <v>0</v>
      </c>
      <c r="K2913">
        <v>21</v>
      </c>
      <c r="L2913">
        <v>3.59</v>
      </c>
      <c r="M2913">
        <v>4.9000000000000004</v>
      </c>
      <c r="N2913" t="s">
        <v>68</v>
      </c>
      <c r="O2913" t="s">
        <v>42</v>
      </c>
      <c r="P2913" t="s">
        <v>34</v>
      </c>
      <c r="Q2913">
        <v>671.19</v>
      </c>
      <c r="R2913">
        <v>0</v>
      </c>
      <c r="S2913">
        <v>671.19</v>
      </c>
      <c r="T2913">
        <v>0</v>
      </c>
      <c r="U2913">
        <v>671.19</v>
      </c>
      <c r="V2913">
        <v>34</v>
      </c>
      <c r="W2913">
        <v>0</v>
      </c>
      <c r="X2913" t="s">
        <v>44</v>
      </c>
      <c r="Y2913">
        <v>12.1</v>
      </c>
      <c r="Z2913">
        <v>81.209999999999994</v>
      </c>
      <c r="AA2913">
        <v>0</v>
      </c>
    </row>
    <row r="2914" spans="1:27" x14ac:dyDescent="0.25">
      <c r="A2914" t="s">
        <v>2993</v>
      </c>
      <c r="B2914" s="6">
        <v>46012</v>
      </c>
      <c r="C2914" t="s">
        <v>80</v>
      </c>
      <c r="D2914" t="s">
        <v>28</v>
      </c>
      <c r="E2914" t="s">
        <v>47</v>
      </c>
      <c r="F2914" t="s">
        <v>30</v>
      </c>
      <c r="G2914" t="s">
        <v>119</v>
      </c>
      <c r="H2914">
        <v>2</v>
      </c>
      <c r="I2914">
        <v>493.06</v>
      </c>
      <c r="J2914">
        <v>0</v>
      </c>
      <c r="K2914">
        <v>41</v>
      </c>
      <c r="L2914">
        <v>5.29</v>
      </c>
      <c r="M2914">
        <v>4.9000000000000004</v>
      </c>
      <c r="N2914" t="s">
        <v>41</v>
      </c>
      <c r="O2914" t="s">
        <v>42</v>
      </c>
      <c r="P2914" t="s">
        <v>43</v>
      </c>
      <c r="Q2914">
        <v>986.12</v>
      </c>
      <c r="R2914">
        <v>0</v>
      </c>
      <c r="S2914">
        <v>986.12</v>
      </c>
      <c r="T2914">
        <v>0</v>
      </c>
      <c r="U2914">
        <v>986.12</v>
      </c>
      <c r="V2914">
        <v>34</v>
      </c>
      <c r="W2914">
        <v>7</v>
      </c>
      <c r="X2914" t="s">
        <v>35</v>
      </c>
      <c r="Y2914">
        <v>30.7</v>
      </c>
      <c r="Z2914">
        <v>302.74</v>
      </c>
      <c r="AA2914">
        <v>1</v>
      </c>
    </row>
    <row r="2915" spans="1:27" x14ac:dyDescent="0.25">
      <c r="A2915" t="s">
        <v>2994</v>
      </c>
      <c r="B2915" s="6">
        <v>46012</v>
      </c>
      <c r="C2915" t="s">
        <v>58</v>
      </c>
      <c r="D2915" t="s">
        <v>66</v>
      </c>
      <c r="E2915" t="s">
        <v>29</v>
      </c>
      <c r="F2915" t="s">
        <v>59</v>
      </c>
      <c r="G2915" t="s">
        <v>78</v>
      </c>
      <c r="H2915">
        <v>1</v>
      </c>
      <c r="I2915">
        <v>277.94</v>
      </c>
      <c r="J2915">
        <v>10</v>
      </c>
      <c r="K2915">
        <v>27</v>
      </c>
      <c r="L2915">
        <v>3.72</v>
      </c>
      <c r="M2915">
        <v>4.5</v>
      </c>
      <c r="N2915" t="s">
        <v>68</v>
      </c>
      <c r="O2915" t="s">
        <v>42</v>
      </c>
      <c r="P2915" t="s">
        <v>56</v>
      </c>
      <c r="Q2915">
        <v>277.94</v>
      </c>
      <c r="R2915">
        <v>27.79</v>
      </c>
      <c r="S2915">
        <v>250.15</v>
      </c>
      <c r="T2915">
        <v>25</v>
      </c>
      <c r="U2915">
        <v>275.14999999999998</v>
      </c>
      <c r="V2915">
        <v>15</v>
      </c>
      <c r="W2915">
        <v>12</v>
      </c>
      <c r="X2915" t="s">
        <v>35</v>
      </c>
      <c r="Y2915">
        <v>26.7</v>
      </c>
      <c r="Z2915">
        <v>66.790000000000006</v>
      </c>
      <c r="AA2915">
        <v>1</v>
      </c>
    </row>
    <row r="2916" spans="1:27" x14ac:dyDescent="0.25">
      <c r="A2916" t="s">
        <v>2995</v>
      </c>
      <c r="B2916" s="6">
        <v>46012</v>
      </c>
      <c r="C2916" t="s">
        <v>53</v>
      </c>
      <c r="D2916" t="s">
        <v>46</v>
      </c>
      <c r="E2916" t="s">
        <v>29</v>
      </c>
      <c r="F2916" t="s">
        <v>39</v>
      </c>
      <c r="G2916" t="s">
        <v>55</v>
      </c>
      <c r="H2916">
        <v>3</v>
      </c>
      <c r="I2916">
        <v>44.29</v>
      </c>
      <c r="J2916">
        <v>20</v>
      </c>
      <c r="K2916">
        <v>29</v>
      </c>
      <c r="L2916">
        <v>1.77</v>
      </c>
      <c r="M2916">
        <v>4.5999999999999996</v>
      </c>
      <c r="N2916" t="s">
        <v>50</v>
      </c>
      <c r="O2916" t="s">
        <v>42</v>
      </c>
      <c r="P2916" t="s">
        <v>51</v>
      </c>
      <c r="Q2916">
        <v>132.87</v>
      </c>
      <c r="R2916">
        <v>26.57</v>
      </c>
      <c r="S2916">
        <v>106.3</v>
      </c>
      <c r="T2916">
        <v>10</v>
      </c>
      <c r="U2916">
        <v>116.3</v>
      </c>
      <c r="V2916">
        <v>18</v>
      </c>
      <c r="W2916">
        <v>11</v>
      </c>
      <c r="X2916" t="s">
        <v>35</v>
      </c>
      <c r="Y2916">
        <v>13.8</v>
      </c>
      <c r="Z2916">
        <v>14.67</v>
      </c>
      <c r="AA2916">
        <v>1</v>
      </c>
    </row>
    <row r="2917" spans="1:27" x14ac:dyDescent="0.25">
      <c r="A2917" t="s">
        <v>2996</v>
      </c>
      <c r="B2917" s="6">
        <v>46012</v>
      </c>
      <c r="C2917" t="s">
        <v>80</v>
      </c>
      <c r="D2917" t="s">
        <v>66</v>
      </c>
      <c r="E2917" t="s">
        <v>47</v>
      </c>
      <c r="F2917" t="s">
        <v>73</v>
      </c>
      <c r="G2917" t="s">
        <v>136</v>
      </c>
      <c r="H2917">
        <v>4</v>
      </c>
      <c r="I2917">
        <v>278.13</v>
      </c>
      <c r="J2917">
        <v>15</v>
      </c>
      <c r="K2917">
        <v>28</v>
      </c>
      <c r="L2917">
        <v>4.6500000000000004</v>
      </c>
      <c r="M2917">
        <v>3.5</v>
      </c>
      <c r="N2917" t="s">
        <v>41</v>
      </c>
      <c r="O2917" t="s">
        <v>33</v>
      </c>
      <c r="P2917" t="s">
        <v>34</v>
      </c>
      <c r="Q2917">
        <v>1112.52</v>
      </c>
      <c r="R2917">
        <v>166.88</v>
      </c>
      <c r="S2917">
        <v>0</v>
      </c>
      <c r="T2917">
        <v>0</v>
      </c>
      <c r="U2917">
        <v>0</v>
      </c>
      <c r="V2917">
        <v>37</v>
      </c>
      <c r="W2917">
        <v>0</v>
      </c>
      <c r="X2917" t="s">
        <v>44</v>
      </c>
      <c r="Y2917">
        <v>12.9</v>
      </c>
      <c r="Z2917">
        <v>0</v>
      </c>
      <c r="AA2917">
        <v>0</v>
      </c>
    </row>
    <row r="2918" spans="1:27" x14ac:dyDescent="0.25">
      <c r="A2918" t="s">
        <v>2997</v>
      </c>
      <c r="B2918" s="6">
        <v>46012</v>
      </c>
      <c r="C2918" t="s">
        <v>80</v>
      </c>
      <c r="D2918" t="s">
        <v>66</v>
      </c>
      <c r="E2918" t="s">
        <v>47</v>
      </c>
      <c r="F2918" t="s">
        <v>59</v>
      </c>
      <c r="G2918" t="s">
        <v>55</v>
      </c>
      <c r="H2918">
        <v>3</v>
      </c>
      <c r="I2918">
        <v>73.95</v>
      </c>
      <c r="J2918">
        <v>20</v>
      </c>
      <c r="K2918">
        <v>24</v>
      </c>
      <c r="L2918">
        <v>6.47</v>
      </c>
      <c r="M2918">
        <v>4.2</v>
      </c>
      <c r="N2918" t="s">
        <v>60</v>
      </c>
      <c r="O2918" t="s">
        <v>42</v>
      </c>
      <c r="P2918" t="s">
        <v>64</v>
      </c>
      <c r="Q2918">
        <v>221.85</v>
      </c>
      <c r="R2918">
        <v>44.37</v>
      </c>
      <c r="S2918">
        <v>177.48</v>
      </c>
      <c r="T2918">
        <v>25</v>
      </c>
      <c r="U2918">
        <v>202.48</v>
      </c>
      <c r="V2918">
        <v>19</v>
      </c>
      <c r="W2918">
        <v>5</v>
      </c>
      <c r="X2918" t="s">
        <v>44</v>
      </c>
      <c r="Y2918">
        <v>24.8</v>
      </c>
      <c r="Z2918">
        <v>44.02</v>
      </c>
      <c r="AA2918">
        <v>0</v>
      </c>
    </row>
    <row r="2919" spans="1:27" x14ac:dyDescent="0.25">
      <c r="A2919" t="s">
        <v>2998</v>
      </c>
      <c r="B2919" s="6">
        <v>46013</v>
      </c>
      <c r="C2919" t="s">
        <v>80</v>
      </c>
      <c r="D2919" t="s">
        <v>46</v>
      </c>
      <c r="E2919" t="s">
        <v>47</v>
      </c>
      <c r="F2919" t="s">
        <v>30</v>
      </c>
      <c r="G2919" t="s">
        <v>144</v>
      </c>
      <c r="H2919">
        <v>3</v>
      </c>
      <c r="I2919">
        <v>359.21</v>
      </c>
      <c r="J2919">
        <v>10</v>
      </c>
      <c r="K2919">
        <v>25</v>
      </c>
      <c r="L2919">
        <v>1.39</v>
      </c>
      <c r="M2919">
        <v>4.5999999999999996</v>
      </c>
      <c r="N2919" t="s">
        <v>60</v>
      </c>
      <c r="O2919" t="s">
        <v>33</v>
      </c>
      <c r="P2919" t="s">
        <v>64</v>
      </c>
      <c r="Q2919">
        <v>1077.6300000000001</v>
      </c>
      <c r="R2919">
        <v>107.76</v>
      </c>
      <c r="S2919">
        <v>0</v>
      </c>
      <c r="T2919">
        <v>0</v>
      </c>
      <c r="U2919">
        <v>0</v>
      </c>
      <c r="V2919">
        <v>16</v>
      </c>
      <c r="W2919">
        <v>9</v>
      </c>
      <c r="X2919" t="s">
        <v>35</v>
      </c>
      <c r="Y2919">
        <v>24.2</v>
      </c>
      <c r="Z2919">
        <v>0</v>
      </c>
      <c r="AA2919">
        <v>1</v>
      </c>
    </row>
    <row r="2920" spans="1:27" x14ac:dyDescent="0.25">
      <c r="A2920" t="s">
        <v>2999</v>
      </c>
      <c r="B2920" s="6">
        <v>46013</v>
      </c>
      <c r="C2920" t="s">
        <v>80</v>
      </c>
      <c r="D2920" t="s">
        <v>54</v>
      </c>
      <c r="E2920" t="s">
        <v>29</v>
      </c>
      <c r="F2920" t="s">
        <v>111</v>
      </c>
      <c r="G2920" t="s">
        <v>89</v>
      </c>
      <c r="H2920">
        <v>5</v>
      </c>
      <c r="I2920">
        <v>274.01</v>
      </c>
      <c r="J2920">
        <v>10</v>
      </c>
      <c r="K2920">
        <v>24</v>
      </c>
      <c r="L2920">
        <v>4.57</v>
      </c>
      <c r="M2920">
        <v>3.5</v>
      </c>
      <c r="N2920" t="s">
        <v>41</v>
      </c>
      <c r="O2920" t="s">
        <v>42</v>
      </c>
      <c r="P2920" t="s">
        <v>64</v>
      </c>
      <c r="Q2920">
        <v>1370.05</v>
      </c>
      <c r="R2920">
        <v>137</v>
      </c>
      <c r="S2920">
        <v>1233.05</v>
      </c>
      <c r="T2920">
        <v>0</v>
      </c>
      <c r="U2920">
        <v>1233.05</v>
      </c>
      <c r="V2920">
        <v>18</v>
      </c>
      <c r="W2920">
        <v>6</v>
      </c>
      <c r="X2920" t="s">
        <v>35</v>
      </c>
      <c r="Y2920">
        <v>25.9</v>
      </c>
      <c r="Z2920">
        <v>319.36</v>
      </c>
      <c r="AA2920">
        <v>1</v>
      </c>
    </row>
    <row r="2921" spans="1:27" x14ac:dyDescent="0.25">
      <c r="A2921" t="s">
        <v>3000</v>
      </c>
      <c r="B2921" s="6">
        <v>46013</v>
      </c>
      <c r="C2921" t="s">
        <v>84</v>
      </c>
      <c r="D2921" t="s">
        <v>46</v>
      </c>
      <c r="E2921" t="s">
        <v>47</v>
      </c>
      <c r="F2921" t="s">
        <v>86</v>
      </c>
      <c r="G2921" t="s">
        <v>117</v>
      </c>
      <c r="H2921">
        <v>1</v>
      </c>
      <c r="I2921">
        <v>445.83</v>
      </c>
      <c r="J2921">
        <v>5</v>
      </c>
      <c r="K2921">
        <v>15</v>
      </c>
      <c r="L2921">
        <v>5.28</v>
      </c>
      <c r="M2921">
        <v>4.8</v>
      </c>
      <c r="N2921" t="s">
        <v>68</v>
      </c>
      <c r="O2921" t="s">
        <v>42</v>
      </c>
      <c r="P2921" t="s">
        <v>51</v>
      </c>
      <c r="Q2921">
        <v>445.83</v>
      </c>
      <c r="R2921">
        <v>22.29</v>
      </c>
      <c r="S2921">
        <v>423.54</v>
      </c>
      <c r="T2921">
        <v>0</v>
      </c>
      <c r="U2921">
        <v>423.54</v>
      </c>
      <c r="V2921">
        <v>38</v>
      </c>
      <c r="W2921">
        <v>0</v>
      </c>
      <c r="X2921" t="s">
        <v>44</v>
      </c>
      <c r="Y2921">
        <v>19.5</v>
      </c>
      <c r="Z2921">
        <v>82.59</v>
      </c>
      <c r="AA2921">
        <v>0</v>
      </c>
    </row>
    <row r="2922" spans="1:27" x14ac:dyDescent="0.25">
      <c r="A2922" t="s">
        <v>3001</v>
      </c>
      <c r="B2922" s="6">
        <v>46013</v>
      </c>
      <c r="C2922" t="s">
        <v>37</v>
      </c>
      <c r="D2922" t="s">
        <v>54</v>
      </c>
      <c r="E2922" t="s">
        <v>29</v>
      </c>
      <c r="F2922" t="s">
        <v>39</v>
      </c>
      <c r="G2922" t="s">
        <v>49</v>
      </c>
      <c r="H2922">
        <v>1</v>
      </c>
      <c r="I2922">
        <v>412.45</v>
      </c>
      <c r="J2922">
        <v>10</v>
      </c>
      <c r="K2922">
        <v>23</v>
      </c>
      <c r="L2922">
        <v>4.9000000000000004</v>
      </c>
      <c r="M2922">
        <v>3.5</v>
      </c>
      <c r="N2922" t="s">
        <v>68</v>
      </c>
      <c r="O2922" t="s">
        <v>42</v>
      </c>
      <c r="P2922" t="s">
        <v>64</v>
      </c>
      <c r="Q2922">
        <v>412.45</v>
      </c>
      <c r="R2922">
        <v>41.24</v>
      </c>
      <c r="S2922">
        <v>371.21</v>
      </c>
      <c r="T2922">
        <v>0</v>
      </c>
      <c r="U2922">
        <v>371.21</v>
      </c>
      <c r="V2922">
        <v>21</v>
      </c>
      <c r="W2922">
        <v>2</v>
      </c>
      <c r="X2922" t="s">
        <v>44</v>
      </c>
      <c r="Y2922">
        <v>12.2</v>
      </c>
      <c r="Z2922">
        <v>45.29</v>
      </c>
      <c r="AA2922">
        <v>0</v>
      </c>
    </row>
    <row r="2923" spans="1:27" x14ac:dyDescent="0.25">
      <c r="A2923" t="s">
        <v>3002</v>
      </c>
      <c r="B2923" s="6">
        <v>46013</v>
      </c>
      <c r="C2923" t="s">
        <v>88</v>
      </c>
      <c r="D2923" t="s">
        <v>54</v>
      </c>
      <c r="E2923" t="s">
        <v>29</v>
      </c>
      <c r="F2923" t="s">
        <v>111</v>
      </c>
      <c r="G2923" t="s">
        <v>82</v>
      </c>
      <c r="H2923">
        <v>3</v>
      </c>
      <c r="I2923">
        <v>21.75</v>
      </c>
      <c r="J2923">
        <v>0</v>
      </c>
      <c r="K2923">
        <v>26</v>
      </c>
      <c r="L2923">
        <v>6.87</v>
      </c>
      <c r="M2923">
        <v>3.4</v>
      </c>
      <c r="N2923" t="s">
        <v>32</v>
      </c>
      <c r="O2923" t="s">
        <v>42</v>
      </c>
      <c r="P2923" t="s">
        <v>64</v>
      </c>
      <c r="Q2923">
        <v>65.25</v>
      </c>
      <c r="R2923">
        <v>0</v>
      </c>
      <c r="S2923">
        <v>65.25</v>
      </c>
      <c r="T2923">
        <v>15</v>
      </c>
      <c r="U2923">
        <v>80.25</v>
      </c>
      <c r="V2923">
        <v>43</v>
      </c>
      <c r="W2923">
        <v>0</v>
      </c>
      <c r="X2923" t="s">
        <v>44</v>
      </c>
      <c r="Y2923">
        <v>23.9</v>
      </c>
      <c r="Z2923">
        <v>15.59</v>
      </c>
      <c r="AA2923">
        <v>0</v>
      </c>
    </row>
    <row r="2924" spans="1:27" x14ac:dyDescent="0.25">
      <c r="A2924" t="s">
        <v>3003</v>
      </c>
      <c r="B2924" s="6">
        <v>46013</v>
      </c>
      <c r="C2924" t="s">
        <v>27</v>
      </c>
      <c r="D2924" t="s">
        <v>46</v>
      </c>
      <c r="E2924" t="s">
        <v>29</v>
      </c>
      <c r="F2924" t="s">
        <v>76</v>
      </c>
      <c r="G2924" t="s">
        <v>67</v>
      </c>
      <c r="H2924">
        <v>1</v>
      </c>
      <c r="I2924">
        <v>54.34</v>
      </c>
      <c r="J2924">
        <v>20</v>
      </c>
      <c r="K2924">
        <v>31</v>
      </c>
      <c r="L2924">
        <v>5.81</v>
      </c>
      <c r="M2924">
        <v>3.1</v>
      </c>
      <c r="N2924" t="s">
        <v>50</v>
      </c>
      <c r="O2924" t="s">
        <v>42</v>
      </c>
      <c r="P2924" t="s">
        <v>56</v>
      </c>
      <c r="Q2924">
        <v>54.34</v>
      </c>
      <c r="R2924">
        <v>10.87</v>
      </c>
      <c r="S2924">
        <v>43.47</v>
      </c>
      <c r="T2924">
        <v>10</v>
      </c>
      <c r="U2924">
        <v>53.47</v>
      </c>
      <c r="V2924">
        <v>32</v>
      </c>
      <c r="W2924">
        <v>0</v>
      </c>
      <c r="X2924" t="s">
        <v>44</v>
      </c>
      <c r="Y2924">
        <v>27.2</v>
      </c>
      <c r="Z2924">
        <v>11.82</v>
      </c>
      <c r="AA2924">
        <v>0</v>
      </c>
    </row>
    <row r="2925" spans="1:27" x14ac:dyDescent="0.25">
      <c r="A2925" t="s">
        <v>3004</v>
      </c>
      <c r="B2925" s="6">
        <v>46013</v>
      </c>
      <c r="C2925" t="s">
        <v>88</v>
      </c>
      <c r="D2925" t="s">
        <v>66</v>
      </c>
      <c r="E2925" t="s">
        <v>47</v>
      </c>
      <c r="F2925" t="s">
        <v>93</v>
      </c>
      <c r="G2925" t="s">
        <v>49</v>
      </c>
      <c r="H2925">
        <v>2</v>
      </c>
      <c r="I2925">
        <v>368.19</v>
      </c>
      <c r="J2925">
        <v>20</v>
      </c>
      <c r="K2925">
        <v>36</v>
      </c>
      <c r="L2925">
        <v>4</v>
      </c>
      <c r="M2925">
        <v>3.9</v>
      </c>
      <c r="N2925" t="s">
        <v>50</v>
      </c>
      <c r="O2925" t="s">
        <v>33</v>
      </c>
      <c r="P2925" t="s">
        <v>34</v>
      </c>
      <c r="Q2925">
        <v>736.38</v>
      </c>
      <c r="R2925">
        <v>147.28</v>
      </c>
      <c r="S2925">
        <v>0</v>
      </c>
      <c r="T2925">
        <v>0</v>
      </c>
      <c r="U2925">
        <v>0</v>
      </c>
      <c r="V2925">
        <v>36</v>
      </c>
      <c r="W2925">
        <v>0</v>
      </c>
      <c r="X2925" t="s">
        <v>44</v>
      </c>
      <c r="Y2925">
        <v>17.3</v>
      </c>
      <c r="Z2925">
        <v>0</v>
      </c>
      <c r="AA2925">
        <v>0</v>
      </c>
    </row>
    <row r="2926" spans="1:27" x14ac:dyDescent="0.25">
      <c r="A2926" t="s">
        <v>3005</v>
      </c>
      <c r="B2926" s="6">
        <v>46013</v>
      </c>
      <c r="C2926" t="s">
        <v>37</v>
      </c>
      <c r="D2926" t="s">
        <v>54</v>
      </c>
      <c r="E2926" t="s">
        <v>47</v>
      </c>
      <c r="F2926" t="s">
        <v>111</v>
      </c>
      <c r="G2926" t="s">
        <v>55</v>
      </c>
      <c r="H2926">
        <v>5</v>
      </c>
      <c r="I2926">
        <v>303.88</v>
      </c>
      <c r="J2926">
        <v>10</v>
      </c>
      <c r="K2926">
        <v>10</v>
      </c>
      <c r="L2926">
        <v>1.54</v>
      </c>
      <c r="M2926">
        <v>3.1</v>
      </c>
      <c r="N2926" t="s">
        <v>41</v>
      </c>
      <c r="O2926" t="s">
        <v>42</v>
      </c>
      <c r="P2926" t="s">
        <v>56</v>
      </c>
      <c r="Q2926">
        <v>1519.4</v>
      </c>
      <c r="R2926">
        <v>151.94</v>
      </c>
      <c r="S2926">
        <v>1367.46</v>
      </c>
      <c r="T2926">
        <v>0</v>
      </c>
      <c r="U2926">
        <v>1367.46</v>
      </c>
      <c r="V2926">
        <v>21</v>
      </c>
      <c r="W2926">
        <v>0</v>
      </c>
      <c r="X2926" t="s">
        <v>44</v>
      </c>
      <c r="Y2926">
        <v>10.1</v>
      </c>
      <c r="Z2926">
        <v>138.11000000000001</v>
      </c>
      <c r="AA2926">
        <v>0</v>
      </c>
    </row>
    <row r="2927" spans="1:27" x14ac:dyDescent="0.25">
      <c r="A2927" t="s">
        <v>3006</v>
      </c>
      <c r="B2927" s="6">
        <v>46014</v>
      </c>
      <c r="C2927" t="s">
        <v>53</v>
      </c>
      <c r="D2927" t="s">
        <v>38</v>
      </c>
      <c r="E2927" t="s">
        <v>29</v>
      </c>
      <c r="F2927" t="s">
        <v>81</v>
      </c>
      <c r="G2927" t="s">
        <v>136</v>
      </c>
      <c r="H2927">
        <v>3</v>
      </c>
      <c r="I2927">
        <v>379.31</v>
      </c>
      <c r="J2927">
        <v>10</v>
      </c>
      <c r="K2927">
        <v>30</v>
      </c>
      <c r="L2927">
        <v>2.56</v>
      </c>
      <c r="M2927">
        <v>3.7</v>
      </c>
      <c r="N2927" t="s">
        <v>60</v>
      </c>
      <c r="O2927" t="s">
        <v>42</v>
      </c>
      <c r="P2927" t="s">
        <v>56</v>
      </c>
      <c r="Q2927">
        <v>1137.93</v>
      </c>
      <c r="R2927">
        <v>113.79</v>
      </c>
      <c r="S2927">
        <v>1024.1400000000001</v>
      </c>
      <c r="T2927">
        <v>0</v>
      </c>
      <c r="U2927">
        <v>1024.1400000000001</v>
      </c>
      <c r="V2927">
        <v>35</v>
      </c>
      <c r="W2927">
        <v>0</v>
      </c>
      <c r="X2927" t="s">
        <v>44</v>
      </c>
      <c r="Y2927">
        <v>17</v>
      </c>
      <c r="Z2927">
        <v>174.1</v>
      </c>
      <c r="AA2927">
        <v>0</v>
      </c>
    </row>
    <row r="2928" spans="1:27" x14ac:dyDescent="0.25">
      <c r="A2928" t="s">
        <v>3007</v>
      </c>
      <c r="B2928" s="6">
        <v>46014</v>
      </c>
      <c r="C2928" t="s">
        <v>84</v>
      </c>
      <c r="D2928" t="s">
        <v>38</v>
      </c>
      <c r="E2928" t="s">
        <v>47</v>
      </c>
      <c r="F2928" t="s">
        <v>73</v>
      </c>
      <c r="G2928" t="s">
        <v>144</v>
      </c>
      <c r="H2928">
        <v>3</v>
      </c>
      <c r="I2928">
        <v>39.97</v>
      </c>
      <c r="J2928">
        <v>10</v>
      </c>
      <c r="K2928">
        <v>12</v>
      </c>
      <c r="L2928">
        <v>5.97</v>
      </c>
      <c r="M2928">
        <v>4.7</v>
      </c>
      <c r="N2928" t="s">
        <v>41</v>
      </c>
      <c r="O2928" t="s">
        <v>42</v>
      </c>
      <c r="P2928" t="s">
        <v>56</v>
      </c>
      <c r="Q2928">
        <v>119.91</v>
      </c>
      <c r="R2928">
        <v>11.99</v>
      </c>
      <c r="S2928">
        <v>107.92</v>
      </c>
      <c r="T2928">
        <v>20</v>
      </c>
      <c r="U2928">
        <v>127.92</v>
      </c>
      <c r="V2928">
        <v>37</v>
      </c>
      <c r="W2928">
        <v>0</v>
      </c>
      <c r="X2928" t="s">
        <v>44</v>
      </c>
      <c r="Y2928">
        <v>17.399999999999999</v>
      </c>
      <c r="Z2928">
        <v>18.78</v>
      </c>
      <c r="AA2928">
        <v>0</v>
      </c>
    </row>
    <row r="2929" spans="1:27" x14ac:dyDescent="0.25">
      <c r="A2929" t="s">
        <v>3008</v>
      </c>
      <c r="B2929" s="6">
        <v>46014</v>
      </c>
      <c r="C2929" t="s">
        <v>53</v>
      </c>
      <c r="D2929" t="s">
        <v>28</v>
      </c>
      <c r="E2929" t="s">
        <v>47</v>
      </c>
      <c r="F2929" t="s">
        <v>73</v>
      </c>
      <c r="G2929" t="s">
        <v>31</v>
      </c>
      <c r="H2929">
        <v>2</v>
      </c>
      <c r="I2929">
        <v>449.37</v>
      </c>
      <c r="J2929">
        <v>15</v>
      </c>
      <c r="K2929">
        <v>17</v>
      </c>
      <c r="L2929">
        <v>5.24</v>
      </c>
      <c r="M2929">
        <v>3.8</v>
      </c>
      <c r="N2929" t="s">
        <v>68</v>
      </c>
      <c r="O2929" t="s">
        <v>42</v>
      </c>
      <c r="P2929" t="s">
        <v>51</v>
      </c>
      <c r="Q2929">
        <v>898.74</v>
      </c>
      <c r="R2929">
        <v>134.81</v>
      </c>
      <c r="S2929">
        <v>763.93</v>
      </c>
      <c r="T2929">
        <v>0</v>
      </c>
      <c r="U2929">
        <v>763.93</v>
      </c>
      <c r="V2929">
        <v>32</v>
      </c>
      <c r="W2929">
        <v>0</v>
      </c>
      <c r="X2929" t="s">
        <v>44</v>
      </c>
      <c r="Y2929">
        <v>17.8</v>
      </c>
      <c r="Z2929">
        <v>135.97999999999999</v>
      </c>
      <c r="AA2929">
        <v>0</v>
      </c>
    </row>
    <row r="2930" spans="1:27" x14ac:dyDescent="0.25">
      <c r="A2930" t="s">
        <v>3009</v>
      </c>
      <c r="B2930" s="6">
        <v>46014</v>
      </c>
      <c r="C2930" t="s">
        <v>80</v>
      </c>
      <c r="D2930" t="s">
        <v>54</v>
      </c>
      <c r="E2930" t="s">
        <v>29</v>
      </c>
      <c r="F2930" t="s">
        <v>111</v>
      </c>
      <c r="G2930" t="s">
        <v>31</v>
      </c>
      <c r="H2930">
        <v>6</v>
      </c>
      <c r="I2930">
        <v>147</v>
      </c>
      <c r="J2930">
        <v>15</v>
      </c>
      <c r="K2930">
        <v>23</v>
      </c>
      <c r="L2930">
        <v>5.69</v>
      </c>
      <c r="M2930">
        <v>3.3</v>
      </c>
      <c r="N2930" t="s">
        <v>41</v>
      </c>
      <c r="O2930" t="s">
        <v>33</v>
      </c>
      <c r="P2930" t="s">
        <v>56</v>
      </c>
      <c r="Q2930">
        <v>882</v>
      </c>
      <c r="R2930">
        <v>132.30000000000001</v>
      </c>
      <c r="S2930">
        <v>0</v>
      </c>
      <c r="T2930">
        <v>0</v>
      </c>
      <c r="U2930">
        <v>0</v>
      </c>
      <c r="V2930">
        <v>20</v>
      </c>
      <c r="W2930">
        <v>3</v>
      </c>
      <c r="X2930" t="s">
        <v>44</v>
      </c>
      <c r="Y2930">
        <v>28.1</v>
      </c>
      <c r="Z2930">
        <v>0</v>
      </c>
      <c r="AA2930">
        <v>0</v>
      </c>
    </row>
    <row r="2931" spans="1:27" x14ac:dyDescent="0.25">
      <c r="A2931" t="s">
        <v>3010</v>
      </c>
      <c r="B2931" s="6">
        <v>46014</v>
      </c>
      <c r="C2931" t="s">
        <v>53</v>
      </c>
      <c r="D2931" t="s">
        <v>66</v>
      </c>
      <c r="E2931" t="s">
        <v>29</v>
      </c>
      <c r="F2931" t="s">
        <v>76</v>
      </c>
      <c r="G2931" t="s">
        <v>70</v>
      </c>
      <c r="H2931">
        <v>7</v>
      </c>
      <c r="I2931">
        <v>160.44999999999999</v>
      </c>
      <c r="J2931">
        <v>25</v>
      </c>
      <c r="K2931">
        <v>22</v>
      </c>
      <c r="L2931">
        <v>7.93</v>
      </c>
      <c r="M2931">
        <v>3.2</v>
      </c>
      <c r="N2931" t="s">
        <v>41</v>
      </c>
      <c r="O2931" t="s">
        <v>33</v>
      </c>
      <c r="P2931" t="s">
        <v>43</v>
      </c>
      <c r="Q2931">
        <v>1123.1500000000001</v>
      </c>
      <c r="R2931">
        <v>280.79000000000002</v>
      </c>
      <c r="S2931">
        <v>0</v>
      </c>
      <c r="T2931">
        <v>0</v>
      </c>
      <c r="U2931">
        <v>0</v>
      </c>
      <c r="V2931">
        <v>39</v>
      </c>
      <c r="W2931">
        <v>0</v>
      </c>
      <c r="X2931" t="s">
        <v>44</v>
      </c>
      <c r="Y2931">
        <v>12.7</v>
      </c>
      <c r="Z2931">
        <v>0</v>
      </c>
      <c r="AA2931">
        <v>0</v>
      </c>
    </row>
    <row r="2932" spans="1:27" x14ac:dyDescent="0.25">
      <c r="A2932" t="s">
        <v>3011</v>
      </c>
      <c r="B2932" s="6">
        <v>46015</v>
      </c>
      <c r="C2932" t="s">
        <v>27</v>
      </c>
      <c r="D2932" t="s">
        <v>38</v>
      </c>
      <c r="E2932" t="s">
        <v>47</v>
      </c>
      <c r="F2932" t="s">
        <v>59</v>
      </c>
      <c r="G2932" t="s">
        <v>40</v>
      </c>
      <c r="H2932">
        <v>1</v>
      </c>
      <c r="I2932">
        <v>458.82</v>
      </c>
      <c r="J2932">
        <v>0</v>
      </c>
      <c r="K2932">
        <v>26</v>
      </c>
      <c r="L2932">
        <v>3.11</v>
      </c>
      <c r="M2932">
        <v>4.4000000000000004</v>
      </c>
      <c r="N2932" t="s">
        <v>60</v>
      </c>
      <c r="O2932" t="s">
        <v>42</v>
      </c>
      <c r="P2932" t="s">
        <v>56</v>
      </c>
      <c r="Q2932">
        <v>458.82</v>
      </c>
      <c r="R2932">
        <v>0</v>
      </c>
      <c r="S2932">
        <v>458.82</v>
      </c>
      <c r="T2932">
        <v>0</v>
      </c>
      <c r="U2932">
        <v>458.82</v>
      </c>
      <c r="V2932">
        <v>32</v>
      </c>
      <c r="W2932">
        <v>0</v>
      </c>
      <c r="X2932" t="s">
        <v>44</v>
      </c>
      <c r="Y2932">
        <v>11</v>
      </c>
      <c r="Z2932">
        <v>50.47</v>
      </c>
      <c r="AA2932">
        <v>0</v>
      </c>
    </row>
    <row r="2933" spans="1:27" x14ac:dyDescent="0.25">
      <c r="A2933" t="s">
        <v>3012</v>
      </c>
      <c r="B2933" s="6">
        <v>46015</v>
      </c>
      <c r="C2933" t="s">
        <v>58</v>
      </c>
      <c r="D2933" t="s">
        <v>28</v>
      </c>
      <c r="E2933" t="s">
        <v>47</v>
      </c>
      <c r="F2933" t="s">
        <v>73</v>
      </c>
      <c r="G2933" t="s">
        <v>40</v>
      </c>
      <c r="H2933">
        <v>2</v>
      </c>
      <c r="I2933">
        <v>464.59</v>
      </c>
      <c r="J2933">
        <v>5</v>
      </c>
      <c r="K2933">
        <v>20</v>
      </c>
      <c r="L2933">
        <v>4.46</v>
      </c>
      <c r="M2933">
        <v>3.3</v>
      </c>
      <c r="N2933" t="s">
        <v>60</v>
      </c>
      <c r="O2933" t="s">
        <v>42</v>
      </c>
      <c r="P2933" t="s">
        <v>56</v>
      </c>
      <c r="Q2933">
        <v>929.18</v>
      </c>
      <c r="R2933">
        <v>46.46</v>
      </c>
      <c r="S2933">
        <v>882.72</v>
      </c>
      <c r="T2933">
        <v>0</v>
      </c>
      <c r="U2933">
        <v>882.72</v>
      </c>
      <c r="V2933">
        <v>44</v>
      </c>
      <c r="W2933">
        <v>0</v>
      </c>
      <c r="X2933" t="s">
        <v>44</v>
      </c>
      <c r="Y2933">
        <v>14</v>
      </c>
      <c r="Z2933">
        <v>123.58</v>
      </c>
      <c r="AA2933">
        <v>0</v>
      </c>
    </row>
    <row r="2934" spans="1:27" x14ac:dyDescent="0.25">
      <c r="A2934" t="s">
        <v>3013</v>
      </c>
      <c r="B2934" s="6">
        <v>46015</v>
      </c>
      <c r="C2934" t="s">
        <v>27</v>
      </c>
      <c r="D2934" t="s">
        <v>28</v>
      </c>
      <c r="E2934" t="s">
        <v>47</v>
      </c>
      <c r="F2934" t="s">
        <v>73</v>
      </c>
      <c r="G2934" t="s">
        <v>89</v>
      </c>
      <c r="H2934">
        <v>5</v>
      </c>
      <c r="I2934">
        <v>50.32</v>
      </c>
      <c r="J2934">
        <v>15</v>
      </c>
      <c r="K2934">
        <v>36</v>
      </c>
      <c r="L2934">
        <v>3.41</v>
      </c>
      <c r="M2934">
        <v>3.8</v>
      </c>
      <c r="N2934" t="s">
        <v>32</v>
      </c>
      <c r="O2934" t="s">
        <v>42</v>
      </c>
      <c r="P2934" t="s">
        <v>64</v>
      </c>
      <c r="Q2934">
        <v>251.6</v>
      </c>
      <c r="R2934">
        <v>37.74</v>
      </c>
      <c r="S2934">
        <v>213.86</v>
      </c>
      <c r="T2934">
        <v>10</v>
      </c>
      <c r="U2934">
        <v>223.86</v>
      </c>
      <c r="V2934">
        <v>30</v>
      </c>
      <c r="W2934">
        <v>6</v>
      </c>
      <c r="X2934" t="s">
        <v>35</v>
      </c>
      <c r="Y2934">
        <v>31.7</v>
      </c>
      <c r="Z2934">
        <v>67.790000000000006</v>
      </c>
      <c r="AA2934">
        <v>1</v>
      </c>
    </row>
    <row r="2935" spans="1:27" x14ac:dyDescent="0.25">
      <c r="A2935" t="s">
        <v>3014</v>
      </c>
      <c r="B2935" s="6">
        <v>46016</v>
      </c>
      <c r="C2935" t="s">
        <v>80</v>
      </c>
      <c r="D2935" t="s">
        <v>38</v>
      </c>
      <c r="E2935" t="s">
        <v>47</v>
      </c>
      <c r="F2935" t="s">
        <v>73</v>
      </c>
      <c r="G2935" t="s">
        <v>63</v>
      </c>
      <c r="H2935">
        <v>1</v>
      </c>
      <c r="I2935">
        <v>326.91000000000003</v>
      </c>
      <c r="J2935">
        <v>5</v>
      </c>
      <c r="K2935">
        <v>19</v>
      </c>
      <c r="L2935">
        <v>2.92</v>
      </c>
      <c r="M2935">
        <v>4.0999999999999996</v>
      </c>
      <c r="N2935" t="s">
        <v>60</v>
      </c>
      <c r="O2935" t="s">
        <v>42</v>
      </c>
      <c r="P2935" t="s">
        <v>51</v>
      </c>
      <c r="Q2935">
        <v>326.91000000000003</v>
      </c>
      <c r="R2935">
        <v>16.350000000000001</v>
      </c>
      <c r="S2935">
        <v>310.56</v>
      </c>
      <c r="T2935">
        <v>0</v>
      </c>
      <c r="U2935">
        <v>310.56</v>
      </c>
      <c r="V2935">
        <v>42</v>
      </c>
      <c r="W2935">
        <v>0</v>
      </c>
      <c r="X2935" t="s">
        <v>44</v>
      </c>
      <c r="Y2935">
        <v>30.8</v>
      </c>
      <c r="Z2935">
        <v>95.65</v>
      </c>
      <c r="AA2935">
        <v>0</v>
      </c>
    </row>
    <row r="2936" spans="1:27" x14ac:dyDescent="0.25">
      <c r="A2936" t="s">
        <v>3015</v>
      </c>
      <c r="B2936" s="6">
        <v>46016</v>
      </c>
      <c r="C2936" t="s">
        <v>37</v>
      </c>
      <c r="D2936" t="s">
        <v>54</v>
      </c>
      <c r="E2936" t="s">
        <v>47</v>
      </c>
      <c r="F2936" t="s">
        <v>59</v>
      </c>
      <c r="G2936" t="s">
        <v>40</v>
      </c>
      <c r="H2936">
        <v>2</v>
      </c>
      <c r="I2936">
        <v>291.20999999999998</v>
      </c>
      <c r="J2936">
        <v>25</v>
      </c>
      <c r="K2936">
        <v>18</v>
      </c>
      <c r="L2936">
        <v>2.1800000000000002</v>
      </c>
      <c r="M2936">
        <v>3.8</v>
      </c>
      <c r="N2936" t="s">
        <v>68</v>
      </c>
      <c r="O2936" t="s">
        <v>33</v>
      </c>
      <c r="P2936" t="s">
        <v>64</v>
      </c>
      <c r="Q2936">
        <v>582.41999999999996</v>
      </c>
      <c r="R2936">
        <v>145.6</v>
      </c>
      <c r="S2936">
        <v>0</v>
      </c>
      <c r="T2936">
        <v>0</v>
      </c>
      <c r="U2936">
        <v>0</v>
      </c>
      <c r="V2936">
        <v>26</v>
      </c>
      <c r="W2936">
        <v>0</v>
      </c>
      <c r="X2936" t="s">
        <v>44</v>
      </c>
      <c r="Y2936">
        <v>13.6</v>
      </c>
      <c r="Z2936">
        <v>0</v>
      </c>
      <c r="AA2936">
        <v>0</v>
      </c>
    </row>
    <row r="2937" spans="1:27" x14ac:dyDescent="0.25">
      <c r="A2937" t="s">
        <v>3016</v>
      </c>
      <c r="B2937" s="6">
        <v>46016</v>
      </c>
      <c r="C2937" t="s">
        <v>27</v>
      </c>
      <c r="D2937" t="s">
        <v>46</v>
      </c>
      <c r="E2937" t="s">
        <v>47</v>
      </c>
      <c r="F2937" t="s">
        <v>111</v>
      </c>
      <c r="G2937" t="s">
        <v>89</v>
      </c>
      <c r="H2937">
        <v>2</v>
      </c>
      <c r="I2937">
        <v>328.03</v>
      </c>
      <c r="J2937">
        <v>25</v>
      </c>
      <c r="K2937">
        <v>28</v>
      </c>
      <c r="L2937">
        <v>6.21</v>
      </c>
      <c r="M2937">
        <v>3.1</v>
      </c>
      <c r="N2937" t="s">
        <v>68</v>
      </c>
      <c r="O2937" t="s">
        <v>42</v>
      </c>
      <c r="P2937" t="s">
        <v>43</v>
      </c>
      <c r="Q2937">
        <v>656.06</v>
      </c>
      <c r="R2937">
        <v>164.02</v>
      </c>
      <c r="S2937">
        <v>492.04</v>
      </c>
      <c r="T2937">
        <v>0</v>
      </c>
      <c r="U2937">
        <v>492.04</v>
      </c>
      <c r="V2937">
        <v>44</v>
      </c>
      <c r="W2937">
        <v>0</v>
      </c>
      <c r="X2937" t="s">
        <v>44</v>
      </c>
      <c r="Y2937">
        <v>24.3</v>
      </c>
      <c r="Z2937">
        <v>119.57</v>
      </c>
      <c r="AA2937">
        <v>0</v>
      </c>
    </row>
    <row r="2938" spans="1:27" x14ac:dyDescent="0.25">
      <c r="A2938" t="s">
        <v>3017</v>
      </c>
      <c r="B2938" s="6">
        <v>46016</v>
      </c>
      <c r="C2938" t="s">
        <v>88</v>
      </c>
      <c r="D2938" t="s">
        <v>38</v>
      </c>
      <c r="E2938" t="s">
        <v>29</v>
      </c>
      <c r="F2938" t="s">
        <v>111</v>
      </c>
      <c r="G2938" t="s">
        <v>136</v>
      </c>
      <c r="H2938">
        <v>6</v>
      </c>
      <c r="I2938">
        <v>150.88</v>
      </c>
      <c r="J2938">
        <v>15</v>
      </c>
      <c r="K2938">
        <v>31</v>
      </c>
      <c r="L2938">
        <v>2.9</v>
      </c>
      <c r="M2938">
        <v>3.4</v>
      </c>
      <c r="N2938" t="s">
        <v>32</v>
      </c>
      <c r="O2938" t="s">
        <v>42</v>
      </c>
      <c r="P2938" t="s">
        <v>64</v>
      </c>
      <c r="Q2938">
        <v>905.28</v>
      </c>
      <c r="R2938">
        <v>135.79</v>
      </c>
      <c r="S2938">
        <v>769.49</v>
      </c>
      <c r="T2938">
        <v>0</v>
      </c>
      <c r="U2938">
        <v>769.49</v>
      </c>
      <c r="V2938">
        <v>39</v>
      </c>
      <c r="W2938">
        <v>0</v>
      </c>
      <c r="X2938" t="s">
        <v>44</v>
      </c>
      <c r="Y2938">
        <v>9.4</v>
      </c>
      <c r="Z2938">
        <v>72.33</v>
      </c>
      <c r="AA2938">
        <v>0</v>
      </c>
    </row>
    <row r="2939" spans="1:27" x14ac:dyDescent="0.25">
      <c r="A2939" t="s">
        <v>3018</v>
      </c>
      <c r="B2939" s="6">
        <v>46016</v>
      </c>
      <c r="C2939" t="s">
        <v>75</v>
      </c>
      <c r="D2939" t="s">
        <v>38</v>
      </c>
      <c r="E2939" t="s">
        <v>47</v>
      </c>
      <c r="F2939" t="s">
        <v>59</v>
      </c>
      <c r="G2939" t="s">
        <v>82</v>
      </c>
      <c r="H2939">
        <v>1</v>
      </c>
      <c r="I2939">
        <v>64.760000000000005</v>
      </c>
      <c r="J2939">
        <v>10</v>
      </c>
      <c r="K2939">
        <v>20</v>
      </c>
      <c r="L2939">
        <v>5.94</v>
      </c>
      <c r="M2939">
        <v>4.3</v>
      </c>
      <c r="N2939" t="s">
        <v>68</v>
      </c>
      <c r="O2939" t="s">
        <v>42</v>
      </c>
      <c r="P2939" t="s">
        <v>56</v>
      </c>
      <c r="Q2939">
        <v>64.760000000000005</v>
      </c>
      <c r="R2939">
        <v>6.48</v>
      </c>
      <c r="S2939">
        <v>58.28</v>
      </c>
      <c r="T2939">
        <v>20</v>
      </c>
      <c r="U2939">
        <v>78.28</v>
      </c>
      <c r="V2939">
        <v>15</v>
      </c>
      <c r="W2939">
        <v>5</v>
      </c>
      <c r="X2939" t="s">
        <v>44</v>
      </c>
      <c r="Y2939">
        <v>14.4</v>
      </c>
      <c r="Z2939">
        <v>8.39</v>
      </c>
      <c r="AA2939">
        <v>0</v>
      </c>
    </row>
    <row r="2940" spans="1:27" x14ac:dyDescent="0.25">
      <c r="A2940" t="s">
        <v>3019</v>
      </c>
      <c r="B2940" s="6">
        <v>46016</v>
      </c>
      <c r="C2940" t="s">
        <v>27</v>
      </c>
      <c r="D2940" t="s">
        <v>28</v>
      </c>
      <c r="E2940" t="s">
        <v>29</v>
      </c>
      <c r="F2940" t="s">
        <v>59</v>
      </c>
      <c r="G2940" t="s">
        <v>31</v>
      </c>
      <c r="H2940">
        <v>1</v>
      </c>
      <c r="I2940">
        <v>95.81</v>
      </c>
      <c r="J2940">
        <v>15</v>
      </c>
      <c r="K2940">
        <v>29</v>
      </c>
      <c r="L2940">
        <v>6.22</v>
      </c>
      <c r="M2940">
        <v>4.9000000000000004</v>
      </c>
      <c r="N2940" t="s">
        <v>41</v>
      </c>
      <c r="O2940" t="s">
        <v>42</v>
      </c>
      <c r="P2940" t="s">
        <v>34</v>
      </c>
      <c r="Q2940">
        <v>95.81</v>
      </c>
      <c r="R2940">
        <v>14.37</v>
      </c>
      <c r="S2940">
        <v>81.44</v>
      </c>
      <c r="T2940">
        <v>25</v>
      </c>
      <c r="U2940">
        <v>106.44</v>
      </c>
      <c r="V2940">
        <v>40</v>
      </c>
      <c r="W2940">
        <v>0</v>
      </c>
      <c r="X2940" t="s">
        <v>44</v>
      </c>
      <c r="Y2940">
        <v>8.1999999999999993</v>
      </c>
      <c r="Z2940">
        <v>6.68</v>
      </c>
      <c r="AA2940">
        <v>0</v>
      </c>
    </row>
    <row r="2941" spans="1:27" x14ac:dyDescent="0.25">
      <c r="A2941" t="s">
        <v>3020</v>
      </c>
      <c r="B2941" s="6">
        <v>46016</v>
      </c>
      <c r="C2941" t="s">
        <v>27</v>
      </c>
      <c r="D2941" t="s">
        <v>28</v>
      </c>
      <c r="E2941" t="s">
        <v>47</v>
      </c>
      <c r="F2941" t="s">
        <v>81</v>
      </c>
      <c r="G2941" t="s">
        <v>63</v>
      </c>
      <c r="H2941">
        <v>7</v>
      </c>
      <c r="I2941">
        <v>56.9</v>
      </c>
      <c r="J2941">
        <v>10</v>
      </c>
      <c r="K2941">
        <v>26</v>
      </c>
      <c r="L2941">
        <v>2.25</v>
      </c>
      <c r="M2941">
        <v>3.3</v>
      </c>
      <c r="N2941" t="s">
        <v>68</v>
      </c>
      <c r="O2941" t="s">
        <v>33</v>
      </c>
      <c r="P2941" t="s">
        <v>43</v>
      </c>
      <c r="Q2941">
        <v>398.3</v>
      </c>
      <c r="R2941">
        <v>39.83</v>
      </c>
      <c r="S2941">
        <v>0</v>
      </c>
      <c r="T2941">
        <v>0</v>
      </c>
      <c r="U2941">
        <v>0</v>
      </c>
      <c r="V2941">
        <v>20</v>
      </c>
      <c r="W2941">
        <v>6</v>
      </c>
      <c r="X2941" t="s">
        <v>35</v>
      </c>
      <c r="Y2941">
        <v>14.6</v>
      </c>
      <c r="Z2941">
        <v>0</v>
      </c>
      <c r="AA2941">
        <v>1</v>
      </c>
    </row>
    <row r="2942" spans="1:27" x14ac:dyDescent="0.25">
      <c r="A2942" t="s">
        <v>3021</v>
      </c>
      <c r="B2942" s="6">
        <v>46016</v>
      </c>
      <c r="C2942" t="s">
        <v>37</v>
      </c>
      <c r="D2942" t="s">
        <v>28</v>
      </c>
      <c r="E2942" t="s">
        <v>47</v>
      </c>
      <c r="F2942" t="s">
        <v>73</v>
      </c>
      <c r="G2942" t="s">
        <v>78</v>
      </c>
      <c r="H2942">
        <v>3</v>
      </c>
      <c r="I2942">
        <v>411.5</v>
      </c>
      <c r="J2942">
        <v>5</v>
      </c>
      <c r="K2942">
        <v>17</v>
      </c>
      <c r="L2942">
        <v>6.92</v>
      </c>
      <c r="M2942">
        <v>3.7</v>
      </c>
      <c r="N2942" t="s">
        <v>50</v>
      </c>
      <c r="O2942" t="s">
        <v>42</v>
      </c>
      <c r="P2942" t="s">
        <v>56</v>
      </c>
      <c r="Q2942">
        <v>1234.5</v>
      </c>
      <c r="R2942">
        <v>61.72</v>
      </c>
      <c r="S2942">
        <v>1172.78</v>
      </c>
      <c r="T2942">
        <v>0</v>
      </c>
      <c r="U2942">
        <v>1172.78</v>
      </c>
      <c r="V2942">
        <v>38</v>
      </c>
      <c r="W2942">
        <v>0</v>
      </c>
      <c r="X2942" t="s">
        <v>44</v>
      </c>
      <c r="Y2942">
        <v>12.4</v>
      </c>
      <c r="Z2942">
        <v>145.41999999999999</v>
      </c>
      <c r="AA2942">
        <v>0</v>
      </c>
    </row>
    <row r="2943" spans="1:27" x14ac:dyDescent="0.25">
      <c r="A2943" t="s">
        <v>3022</v>
      </c>
      <c r="B2943" s="6">
        <v>46016</v>
      </c>
      <c r="C2943" t="s">
        <v>75</v>
      </c>
      <c r="D2943" t="s">
        <v>66</v>
      </c>
      <c r="E2943" t="s">
        <v>29</v>
      </c>
      <c r="F2943" t="s">
        <v>81</v>
      </c>
      <c r="G2943" t="s">
        <v>78</v>
      </c>
      <c r="H2943">
        <v>1</v>
      </c>
      <c r="I2943">
        <v>281.83</v>
      </c>
      <c r="J2943">
        <v>20</v>
      </c>
      <c r="K2943">
        <v>28</v>
      </c>
      <c r="L2943">
        <v>3.83</v>
      </c>
      <c r="M2943">
        <v>3</v>
      </c>
      <c r="N2943" t="s">
        <v>60</v>
      </c>
      <c r="O2943" t="s">
        <v>42</v>
      </c>
      <c r="P2943" t="s">
        <v>43</v>
      </c>
      <c r="Q2943">
        <v>281.83</v>
      </c>
      <c r="R2943">
        <v>56.37</v>
      </c>
      <c r="S2943">
        <v>225.46</v>
      </c>
      <c r="T2943">
        <v>15</v>
      </c>
      <c r="U2943">
        <v>240.46</v>
      </c>
      <c r="V2943">
        <v>15</v>
      </c>
      <c r="W2943">
        <v>13</v>
      </c>
      <c r="X2943" t="s">
        <v>35</v>
      </c>
      <c r="Y2943">
        <v>17.899999999999999</v>
      </c>
      <c r="Z2943">
        <v>40.36</v>
      </c>
      <c r="AA2943">
        <v>1</v>
      </c>
    </row>
    <row r="2944" spans="1:27" x14ac:dyDescent="0.25">
      <c r="A2944" t="s">
        <v>3023</v>
      </c>
      <c r="B2944" s="6">
        <v>46016</v>
      </c>
      <c r="C2944" t="s">
        <v>80</v>
      </c>
      <c r="D2944" t="s">
        <v>28</v>
      </c>
      <c r="E2944" t="s">
        <v>47</v>
      </c>
      <c r="F2944" t="s">
        <v>81</v>
      </c>
      <c r="G2944" t="s">
        <v>70</v>
      </c>
      <c r="H2944">
        <v>1</v>
      </c>
      <c r="I2944">
        <v>399.94</v>
      </c>
      <c r="J2944">
        <v>0</v>
      </c>
      <c r="K2944">
        <v>47</v>
      </c>
      <c r="L2944">
        <v>5.03</v>
      </c>
      <c r="M2944">
        <v>3.9</v>
      </c>
      <c r="N2944" t="s">
        <v>50</v>
      </c>
      <c r="O2944" t="s">
        <v>33</v>
      </c>
      <c r="P2944" t="s">
        <v>34</v>
      </c>
      <c r="Q2944">
        <v>399.94</v>
      </c>
      <c r="R2944">
        <v>0</v>
      </c>
      <c r="S2944">
        <v>0</v>
      </c>
      <c r="T2944">
        <v>0</v>
      </c>
      <c r="U2944">
        <v>0</v>
      </c>
      <c r="V2944">
        <v>17</v>
      </c>
      <c r="W2944">
        <v>30</v>
      </c>
      <c r="X2944" t="s">
        <v>35</v>
      </c>
      <c r="Y2944">
        <v>29.3</v>
      </c>
      <c r="Z2944">
        <v>0</v>
      </c>
      <c r="AA2944">
        <v>1</v>
      </c>
    </row>
    <row r="2945" spans="1:27" x14ac:dyDescent="0.25">
      <c r="A2945" t="s">
        <v>3024</v>
      </c>
      <c r="B2945" s="6">
        <v>46017</v>
      </c>
      <c r="C2945" t="s">
        <v>80</v>
      </c>
      <c r="D2945" t="s">
        <v>54</v>
      </c>
      <c r="E2945" t="s">
        <v>47</v>
      </c>
      <c r="F2945" t="s">
        <v>73</v>
      </c>
      <c r="G2945" t="s">
        <v>136</v>
      </c>
      <c r="H2945">
        <v>5</v>
      </c>
      <c r="I2945">
        <v>446.33</v>
      </c>
      <c r="J2945">
        <v>20</v>
      </c>
      <c r="K2945">
        <v>18</v>
      </c>
      <c r="L2945">
        <v>4.22</v>
      </c>
      <c r="M2945">
        <v>3.3</v>
      </c>
      <c r="N2945" t="s">
        <v>50</v>
      </c>
      <c r="O2945" t="s">
        <v>33</v>
      </c>
      <c r="P2945" t="s">
        <v>56</v>
      </c>
      <c r="Q2945">
        <v>2231.65</v>
      </c>
      <c r="R2945">
        <v>446.33</v>
      </c>
      <c r="S2945">
        <v>0</v>
      </c>
      <c r="T2945">
        <v>0</v>
      </c>
      <c r="U2945">
        <v>0</v>
      </c>
      <c r="V2945">
        <v>43</v>
      </c>
      <c r="W2945">
        <v>0</v>
      </c>
      <c r="X2945" t="s">
        <v>44</v>
      </c>
      <c r="Y2945">
        <v>28.7</v>
      </c>
      <c r="Z2945">
        <v>0</v>
      </c>
      <c r="AA2945">
        <v>0</v>
      </c>
    </row>
    <row r="2946" spans="1:27" x14ac:dyDescent="0.25">
      <c r="A2946" t="s">
        <v>3025</v>
      </c>
      <c r="B2946" s="6">
        <v>46017</v>
      </c>
      <c r="C2946" t="s">
        <v>88</v>
      </c>
      <c r="D2946" t="s">
        <v>28</v>
      </c>
      <c r="E2946" t="s">
        <v>47</v>
      </c>
      <c r="F2946" t="s">
        <v>111</v>
      </c>
      <c r="G2946" t="s">
        <v>67</v>
      </c>
      <c r="H2946">
        <v>7</v>
      </c>
      <c r="I2946">
        <v>404.3</v>
      </c>
      <c r="J2946">
        <v>0</v>
      </c>
      <c r="K2946">
        <v>38</v>
      </c>
      <c r="L2946">
        <v>6.55</v>
      </c>
      <c r="M2946">
        <v>3.9</v>
      </c>
      <c r="N2946" t="s">
        <v>68</v>
      </c>
      <c r="O2946" t="s">
        <v>42</v>
      </c>
      <c r="P2946" t="s">
        <v>64</v>
      </c>
      <c r="Q2946">
        <v>2830.1</v>
      </c>
      <c r="R2946">
        <v>0</v>
      </c>
      <c r="S2946">
        <v>2830.1</v>
      </c>
      <c r="T2946">
        <v>0</v>
      </c>
      <c r="U2946">
        <v>2830.1</v>
      </c>
      <c r="V2946">
        <v>29</v>
      </c>
      <c r="W2946">
        <v>9</v>
      </c>
      <c r="X2946" t="s">
        <v>35</v>
      </c>
      <c r="Y2946">
        <v>19.399999999999999</v>
      </c>
      <c r="Z2946">
        <v>549.04</v>
      </c>
      <c r="AA2946">
        <v>1</v>
      </c>
    </row>
    <row r="2947" spans="1:27" x14ac:dyDescent="0.25">
      <c r="A2947" t="s">
        <v>3026</v>
      </c>
      <c r="B2947" s="6">
        <v>46017</v>
      </c>
      <c r="C2947" t="s">
        <v>58</v>
      </c>
      <c r="D2947" t="s">
        <v>38</v>
      </c>
      <c r="E2947" t="s">
        <v>29</v>
      </c>
      <c r="F2947" t="s">
        <v>59</v>
      </c>
      <c r="G2947" t="s">
        <v>117</v>
      </c>
      <c r="H2947">
        <v>5</v>
      </c>
      <c r="I2947">
        <v>187.72</v>
      </c>
      <c r="J2947">
        <v>15</v>
      </c>
      <c r="K2947">
        <v>18</v>
      </c>
      <c r="L2947">
        <v>6.13</v>
      </c>
      <c r="M2947">
        <v>4.3</v>
      </c>
      <c r="N2947" t="s">
        <v>68</v>
      </c>
      <c r="O2947" t="s">
        <v>42</v>
      </c>
      <c r="P2947" t="s">
        <v>34</v>
      </c>
      <c r="Q2947">
        <v>938.6</v>
      </c>
      <c r="R2947">
        <v>140.79</v>
      </c>
      <c r="S2947">
        <v>797.81</v>
      </c>
      <c r="T2947">
        <v>0</v>
      </c>
      <c r="U2947">
        <v>797.81</v>
      </c>
      <c r="V2947">
        <v>41</v>
      </c>
      <c r="W2947">
        <v>0</v>
      </c>
      <c r="X2947" t="s">
        <v>44</v>
      </c>
      <c r="Y2947">
        <v>13.7</v>
      </c>
      <c r="Z2947">
        <v>109.3</v>
      </c>
      <c r="AA2947">
        <v>0</v>
      </c>
    </row>
    <row r="2948" spans="1:27" x14ac:dyDescent="0.25">
      <c r="A2948" t="s">
        <v>3027</v>
      </c>
      <c r="B2948" s="6">
        <v>46017</v>
      </c>
      <c r="C2948" t="s">
        <v>75</v>
      </c>
      <c r="D2948" t="s">
        <v>54</v>
      </c>
      <c r="E2948" t="s">
        <v>47</v>
      </c>
      <c r="F2948" t="s">
        <v>73</v>
      </c>
      <c r="G2948" t="s">
        <v>49</v>
      </c>
      <c r="H2948">
        <v>4</v>
      </c>
      <c r="I2948">
        <v>260.07</v>
      </c>
      <c r="J2948">
        <v>25</v>
      </c>
      <c r="K2948">
        <v>37</v>
      </c>
      <c r="L2948">
        <v>7.53</v>
      </c>
      <c r="M2948">
        <v>4.7</v>
      </c>
      <c r="N2948" t="s">
        <v>60</v>
      </c>
      <c r="O2948" t="s">
        <v>33</v>
      </c>
      <c r="P2948" t="s">
        <v>34</v>
      </c>
      <c r="Q2948">
        <v>1040.28</v>
      </c>
      <c r="R2948">
        <v>260.07</v>
      </c>
      <c r="S2948">
        <v>0</v>
      </c>
      <c r="T2948">
        <v>0</v>
      </c>
      <c r="U2948">
        <v>0</v>
      </c>
      <c r="V2948">
        <v>40</v>
      </c>
      <c r="W2948">
        <v>0</v>
      </c>
      <c r="X2948" t="s">
        <v>44</v>
      </c>
      <c r="Y2948">
        <v>9</v>
      </c>
      <c r="Z2948">
        <v>0</v>
      </c>
      <c r="AA2948">
        <v>0</v>
      </c>
    </row>
    <row r="2949" spans="1:27" x14ac:dyDescent="0.25">
      <c r="A2949" t="s">
        <v>3028</v>
      </c>
      <c r="B2949" s="6">
        <v>46017</v>
      </c>
      <c r="C2949" t="s">
        <v>58</v>
      </c>
      <c r="D2949" t="s">
        <v>54</v>
      </c>
      <c r="E2949" t="s">
        <v>29</v>
      </c>
      <c r="F2949" t="s">
        <v>30</v>
      </c>
      <c r="G2949" t="s">
        <v>78</v>
      </c>
      <c r="H2949">
        <v>3</v>
      </c>
      <c r="I2949">
        <v>343.04</v>
      </c>
      <c r="J2949">
        <v>5</v>
      </c>
      <c r="K2949">
        <v>26</v>
      </c>
      <c r="L2949">
        <v>4.7300000000000004</v>
      </c>
      <c r="M2949">
        <v>3.8</v>
      </c>
      <c r="N2949" t="s">
        <v>32</v>
      </c>
      <c r="O2949" t="s">
        <v>42</v>
      </c>
      <c r="P2949" t="s">
        <v>34</v>
      </c>
      <c r="Q2949">
        <v>1029.1199999999999</v>
      </c>
      <c r="R2949">
        <v>51.46</v>
      </c>
      <c r="S2949">
        <v>977.66</v>
      </c>
      <c r="T2949">
        <v>0</v>
      </c>
      <c r="U2949">
        <v>977.66</v>
      </c>
      <c r="V2949">
        <v>34</v>
      </c>
      <c r="W2949">
        <v>0</v>
      </c>
      <c r="X2949" t="s">
        <v>44</v>
      </c>
      <c r="Y2949">
        <v>29</v>
      </c>
      <c r="Z2949">
        <v>283.52</v>
      </c>
      <c r="AA2949">
        <v>0</v>
      </c>
    </row>
    <row r="2950" spans="1:27" x14ac:dyDescent="0.25">
      <c r="A2950" t="s">
        <v>3029</v>
      </c>
      <c r="B2950" s="6">
        <v>46017</v>
      </c>
      <c r="C2950" t="s">
        <v>27</v>
      </c>
      <c r="D2950" t="s">
        <v>38</v>
      </c>
      <c r="E2950" t="s">
        <v>47</v>
      </c>
      <c r="F2950" t="s">
        <v>81</v>
      </c>
      <c r="G2950" t="s">
        <v>70</v>
      </c>
      <c r="H2950">
        <v>6</v>
      </c>
      <c r="I2950">
        <v>305.05</v>
      </c>
      <c r="J2950">
        <v>10</v>
      </c>
      <c r="K2950">
        <v>22</v>
      </c>
      <c r="L2950">
        <v>2.1800000000000002</v>
      </c>
      <c r="M2950">
        <v>4.0999999999999996</v>
      </c>
      <c r="N2950" t="s">
        <v>50</v>
      </c>
      <c r="O2950" t="s">
        <v>33</v>
      </c>
      <c r="P2950" t="s">
        <v>34</v>
      </c>
      <c r="Q2950">
        <v>1830.3</v>
      </c>
      <c r="R2950">
        <v>183.03</v>
      </c>
      <c r="S2950">
        <v>0</v>
      </c>
      <c r="T2950">
        <v>0</v>
      </c>
      <c r="U2950">
        <v>0</v>
      </c>
      <c r="V2950">
        <v>31</v>
      </c>
      <c r="W2950">
        <v>0</v>
      </c>
      <c r="X2950" t="s">
        <v>44</v>
      </c>
      <c r="Y2950">
        <v>17.3</v>
      </c>
      <c r="Z2950">
        <v>0</v>
      </c>
      <c r="AA2950">
        <v>0</v>
      </c>
    </row>
    <row r="2951" spans="1:27" x14ac:dyDescent="0.25">
      <c r="A2951" t="s">
        <v>3030</v>
      </c>
      <c r="B2951" s="6">
        <v>46017</v>
      </c>
      <c r="C2951" t="s">
        <v>75</v>
      </c>
      <c r="D2951" t="s">
        <v>54</v>
      </c>
      <c r="E2951" t="s">
        <v>47</v>
      </c>
      <c r="F2951" t="s">
        <v>81</v>
      </c>
      <c r="G2951" t="s">
        <v>67</v>
      </c>
      <c r="H2951">
        <v>6</v>
      </c>
      <c r="I2951">
        <v>355.49</v>
      </c>
      <c r="J2951">
        <v>20</v>
      </c>
      <c r="K2951">
        <v>29</v>
      </c>
      <c r="L2951">
        <v>7.68</v>
      </c>
      <c r="M2951">
        <v>3.1</v>
      </c>
      <c r="N2951" t="s">
        <v>41</v>
      </c>
      <c r="O2951" t="s">
        <v>33</v>
      </c>
      <c r="P2951" t="s">
        <v>43</v>
      </c>
      <c r="Q2951">
        <v>2132.94</v>
      </c>
      <c r="R2951">
        <v>426.59</v>
      </c>
      <c r="S2951">
        <v>0</v>
      </c>
      <c r="T2951">
        <v>0</v>
      </c>
      <c r="U2951">
        <v>0</v>
      </c>
      <c r="V2951">
        <v>44</v>
      </c>
      <c r="W2951">
        <v>0</v>
      </c>
      <c r="X2951" t="s">
        <v>44</v>
      </c>
      <c r="Y2951">
        <v>21.4</v>
      </c>
      <c r="Z2951">
        <v>0</v>
      </c>
      <c r="AA2951">
        <v>0</v>
      </c>
    </row>
    <row r="2952" spans="1:27" x14ac:dyDescent="0.25">
      <c r="A2952" t="s">
        <v>3031</v>
      </c>
      <c r="B2952" s="6">
        <v>46017</v>
      </c>
      <c r="C2952" t="s">
        <v>37</v>
      </c>
      <c r="D2952" t="s">
        <v>46</v>
      </c>
      <c r="E2952" t="s">
        <v>29</v>
      </c>
      <c r="F2952" t="s">
        <v>48</v>
      </c>
      <c r="G2952" t="s">
        <v>49</v>
      </c>
      <c r="H2952">
        <v>1</v>
      </c>
      <c r="I2952">
        <v>109.68</v>
      </c>
      <c r="J2952">
        <v>0</v>
      </c>
      <c r="K2952">
        <v>26</v>
      </c>
      <c r="L2952">
        <v>5.26</v>
      </c>
      <c r="M2952">
        <v>3.2</v>
      </c>
      <c r="N2952" t="s">
        <v>60</v>
      </c>
      <c r="O2952" t="s">
        <v>42</v>
      </c>
      <c r="P2952" t="s">
        <v>56</v>
      </c>
      <c r="Q2952">
        <v>109.68</v>
      </c>
      <c r="R2952">
        <v>0</v>
      </c>
      <c r="S2952">
        <v>109.68</v>
      </c>
      <c r="T2952">
        <v>20</v>
      </c>
      <c r="U2952">
        <v>129.68</v>
      </c>
      <c r="V2952">
        <v>31</v>
      </c>
      <c r="W2952">
        <v>0</v>
      </c>
      <c r="X2952" t="s">
        <v>44</v>
      </c>
      <c r="Y2952">
        <v>12.3</v>
      </c>
      <c r="Z2952">
        <v>13.49</v>
      </c>
      <c r="AA2952">
        <v>0</v>
      </c>
    </row>
    <row r="2953" spans="1:27" x14ac:dyDescent="0.25">
      <c r="A2953" t="s">
        <v>3032</v>
      </c>
      <c r="B2953" s="6">
        <v>46017</v>
      </c>
      <c r="C2953" t="s">
        <v>84</v>
      </c>
      <c r="D2953" t="s">
        <v>46</v>
      </c>
      <c r="E2953" t="s">
        <v>47</v>
      </c>
      <c r="F2953" t="s">
        <v>93</v>
      </c>
      <c r="G2953" t="s">
        <v>70</v>
      </c>
      <c r="H2953">
        <v>6</v>
      </c>
      <c r="I2953">
        <v>269.77999999999997</v>
      </c>
      <c r="J2953">
        <v>15</v>
      </c>
      <c r="K2953">
        <v>23</v>
      </c>
      <c r="L2953">
        <v>3.57</v>
      </c>
      <c r="M2953">
        <v>3.5</v>
      </c>
      <c r="N2953" t="s">
        <v>68</v>
      </c>
      <c r="O2953" t="s">
        <v>42</v>
      </c>
      <c r="P2953" t="s">
        <v>43</v>
      </c>
      <c r="Q2953">
        <v>1618.68</v>
      </c>
      <c r="R2953">
        <v>242.8</v>
      </c>
      <c r="S2953">
        <v>1375.88</v>
      </c>
      <c r="T2953">
        <v>0</v>
      </c>
      <c r="U2953">
        <v>1375.88</v>
      </c>
      <c r="V2953">
        <v>36</v>
      </c>
      <c r="W2953">
        <v>0</v>
      </c>
      <c r="X2953" t="s">
        <v>44</v>
      </c>
      <c r="Y2953">
        <v>27</v>
      </c>
      <c r="Z2953">
        <v>371.49</v>
      </c>
      <c r="AA2953">
        <v>0</v>
      </c>
    </row>
    <row r="2954" spans="1:27" x14ac:dyDescent="0.25">
      <c r="A2954" t="s">
        <v>3033</v>
      </c>
      <c r="B2954" s="6">
        <v>46017</v>
      </c>
      <c r="C2954" t="s">
        <v>84</v>
      </c>
      <c r="D2954" t="s">
        <v>46</v>
      </c>
      <c r="E2954" t="s">
        <v>47</v>
      </c>
      <c r="F2954" t="s">
        <v>93</v>
      </c>
      <c r="G2954" t="s">
        <v>98</v>
      </c>
      <c r="H2954">
        <v>3</v>
      </c>
      <c r="I2954">
        <v>257.39999999999998</v>
      </c>
      <c r="J2954">
        <v>15</v>
      </c>
      <c r="K2954">
        <v>44</v>
      </c>
      <c r="L2954">
        <v>5.92</v>
      </c>
      <c r="M2954">
        <v>3.4</v>
      </c>
      <c r="N2954" t="s">
        <v>50</v>
      </c>
      <c r="O2954" t="s">
        <v>33</v>
      </c>
      <c r="P2954" t="s">
        <v>56</v>
      </c>
      <c r="Q2954">
        <v>772.2</v>
      </c>
      <c r="R2954">
        <v>115.83</v>
      </c>
      <c r="S2954">
        <v>0</v>
      </c>
      <c r="T2954">
        <v>0</v>
      </c>
      <c r="U2954">
        <v>0</v>
      </c>
      <c r="V2954">
        <v>42</v>
      </c>
      <c r="W2954">
        <v>2</v>
      </c>
      <c r="X2954" t="s">
        <v>44</v>
      </c>
      <c r="Y2954">
        <v>15.4</v>
      </c>
      <c r="Z2954">
        <v>0</v>
      </c>
      <c r="AA2954">
        <v>0</v>
      </c>
    </row>
    <row r="2955" spans="1:27" x14ac:dyDescent="0.25">
      <c r="A2955" t="s">
        <v>3034</v>
      </c>
      <c r="B2955" s="6">
        <v>46017</v>
      </c>
      <c r="C2955" t="s">
        <v>53</v>
      </c>
      <c r="D2955" t="s">
        <v>54</v>
      </c>
      <c r="E2955" t="s">
        <v>29</v>
      </c>
      <c r="F2955" t="s">
        <v>86</v>
      </c>
      <c r="G2955" t="s">
        <v>117</v>
      </c>
      <c r="H2955">
        <v>6</v>
      </c>
      <c r="I2955">
        <v>58.42</v>
      </c>
      <c r="J2955">
        <v>25</v>
      </c>
      <c r="K2955">
        <v>43</v>
      </c>
      <c r="L2955">
        <v>2.3199999999999998</v>
      </c>
      <c r="M2955">
        <v>3.3</v>
      </c>
      <c r="N2955" t="s">
        <v>68</v>
      </c>
      <c r="O2955" t="s">
        <v>42</v>
      </c>
      <c r="P2955" t="s">
        <v>56</v>
      </c>
      <c r="Q2955">
        <v>350.52</v>
      </c>
      <c r="R2955">
        <v>87.63</v>
      </c>
      <c r="S2955">
        <v>262.89</v>
      </c>
      <c r="T2955">
        <v>20</v>
      </c>
      <c r="U2955">
        <v>282.89</v>
      </c>
      <c r="V2955">
        <v>31</v>
      </c>
      <c r="W2955">
        <v>12</v>
      </c>
      <c r="X2955" t="s">
        <v>35</v>
      </c>
      <c r="Y2955">
        <v>14</v>
      </c>
      <c r="Z2955">
        <v>36.799999999999997</v>
      </c>
      <c r="AA2955">
        <v>1</v>
      </c>
    </row>
    <row r="2956" spans="1:27" x14ac:dyDescent="0.25">
      <c r="A2956" t="s">
        <v>3035</v>
      </c>
      <c r="B2956" s="6">
        <v>46017</v>
      </c>
      <c r="C2956" t="s">
        <v>37</v>
      </c>
      <c r="D2956" t="s">
        <v>54</v>
      </c>
      <c r="E2956" t="s">
        <v>47</v>
      </c>
      <c r="F2956" t="s">
        <v>48</v>
      </c>
      <c r="G2956" t="s">
        <v>31</v>
      </c>
      <c r="H2956">
        <v>4</v>
      </c>
      <c r="I2956">
        <v>333.01</v>
      </c>
      <c r="J2956">
        <v>25</v>
      </c>
      <c r="K2956">
        <v>46</v>
      </c>
      <c r="L2956">
        <v>5.69</v>
      </c>
      <c r="M2956">
        <v>4.9000000000000004</v>
      </c>
      <c r="N2956" t="s">
        <v>41</v>
      </c>
      <c r="O2956" t="s">
        <v>42</v>
      </c>
      <c r="P2956" t="s">
        <v>56</v>
      </c>
      <c r="Q2956">
        <v>1332.04</v>
      </c>
      <c r="R2956">
        <v>333.01</v>
      </c>
      <c r="S2956">
        <v>999.03</v>
      </c>
      <c r="T2956">
        <v>0</v>
      </c>
      <c r="U2956">
        <v>999.03</v>
      </c>
      <c r="V2956">
        <v>35</v>
      </c>
      <c r="W2956">
        <v>11</v>
      </c>
      <c r="X2956" t="s">
        <v>35</v>
      </c>
      <c r="Y2956">
        <v>12.2</v>
      </c>
      <c r="Z2956">
        <v>121.88</v>
      </c>
      <c r="AA2956">
        <v>1</v>
      </c>
    </row>
    <row r="2957" spans="1:27" x14ac:dyDescent="0.25">
      <c r="A2957" t="s">
        <v>3036</v>
      </c>
      <c r="B2957" s="6">
        <v>46017</v>
      </c>
      <c r="C2957" t="s">
        <v>75</v>
      </c>
      <c r="D2957" t="s">
        <v>28</v>
      </c>
      <c r="E2957" t="s">
        <v>29</v>
      </c>
      <c r="F2957" t="s">
        <v>111</v>
      </c>
      <c r="G2957" t="s">
        <v>98</v>
      </c>
      <c r="H2957">
        <v>7</v>
      </c>
      <c r="I2957">
        <v>192.1</v>
      </c>
      <c r="J2957">
        <v>5</v>
      </c>
      <c r="K2957">
        <v>22</v>
      </c>
      <c r="L2957">
        <v>5.41</v>
      </c>
      <c r="M2957">
        <v>4.5</v>
      </c>
      <c r="N2957" t="s">
        <v>50</v>
      </c>
      <c r="O2957" t="s">
        <v>33</v>
      </c>
      <c r="P2957" t="s">
        <v>56</v>
      </c>
      <c r="Q2957">
        <v>1344.7</v>
      </c>
      <c r="R2957">
        <v>67.239999999999995</v>
      </c>
      <c r="S2957">
        <v>0</v>
      </c>
      <c r="T2957">
        <v>0</v>
      </c>
      <c r="U2957">
        <v>0</v>
      </c>
      <c r="V2957">
        <v>39</v>
      </c>
      <c r="W2957">
        <v>0</v>
      </c>
      <c r="X2957" t="s">
        <v>44</v>
      </c>
      <c r="Y2957">
        <v>15.3</v>
      </c>
      <c r="Z2957">
        <v>0</v>
      </c>
      <c r="AA2957">
        <v>0</v>
      </c>
    </row>
    <row r="2958" spans="1:27" x14ac:dyDescent="0.25">
      <c r="A2958" t="s">
        <v>3037</v>
      </c>
      <c r="B2958" s="6">
        <v>46018</v>
      </c>
      <c r="C2958" t="s">
        <v>37</v>
      </c>
      <c r="D2958" t="s">
        <v>28</v>
      </c>
      <c r="E2958" t="s">
        <v>29</v>
      </c>
      <c r="F2958" t="s">
        <v>76</v>
      </c>
      <c r="G2958" t="s">
        <v>117</v>
      </c>
      <c r="H2958">
        <v>1</v>
      </c>
      <c r="I2958">
        <v>270.48</v>
      </c>
      <c r="J2958">
        <v>5</v>
      </c>
      <c r="K2958">
        <v>12</v>
      </c>
      <c r="L2958">
        <v>7.08</v>
      </c>
      <c r="M2958">
        <v>4.0999999999999996</v>
      </c>
      <c r="N2958" t="s">
        <v>60</v>
      </c>
      <c r="O2958" t="s">
        <v>42</v>
      </c>
      <c r="P2958" t="s">
        <v>64</v>
      </c>
      <c r="Q2958">
        <v>270.48</v>
      </c>
      <c r="R2958">
        <v>13.52</v>
      </c>
      <c r="S2958">
        <v>256.95999999999998</v>
      </c>
      <c r="T2958">
        <v>10</v>
      </c>
      <c r="U2958">
        <v>266.95999999999998</v>
      </c>
      <c r="V2958">
        <v>28</v>
      </c>
      <c r="W2958">
        <v>0</v>
      </c>
      <c r="X2958" t="s">
        <v>44</v>
      </c>
      <c r="Y2958">
        <v>19.5</v>
      </c>
      <c r="Z2958">
        <v>50.11</v>
      </c>
      <c r="AA2958">
        <v>0</v>
      </c>
    </row>
    <row r="2959" spans="1:27" x14ac:dyDescent="0.25">
      <c r="A2959" t="s">
        <v>3038</v>
      </c>
      <c r="B2959" s="6">
        <v>46018</v>
      </c>
      <c r="C2959" t="s">
        <v>37</v>
      </c>
      <c r="D2959" t="s">
        <v>66</v>
      </c>
      <c r="E2959" t="s">
        <v>29</v>
      </c>
      <c r="F2959" t="s">
        <v>48</v>
      </c>
      <c r="G2959" t="s">
        <v>100</v>
      </c>
      <c r="H2959">
        <v>6</v>
      </c>
      <c r="I2959">
        <v>90.03</v>
      </c>
      <c r="J2959">
        <v>0</v>
      </c>
      <c r="K2959">
        <v>23</v>
      </c>
      <c r="L2959">
        <v>6.9</v>
      </c>
      <c r="M2959">
        <v>5</v>
      </c>
      <c r="N2959" t="s">
        <v>32</v>
      </c>
      <c r="O2959" t="s">
        <v>42</v>
      </c>
      <c r="P2959" t="s">
        <v>34</v>
      </c>
      <c r="Q2959">
        <v>540.17999999999995</v>
      </c>
      <c r="R2959">
        <v>0</v>
      </c>
      <c r="S2959">
        <v>540.17999999999995</v>
      </c>
      <c r="T2959">
        <v>0</v>
      </c>
      <c r="U2959">
        <v>540.17999999999995</v>
      </c>
      <c r="V2959">
        <v>20</v>
      </c>
      <c r="W2959">
        <v>3</v>
      </c>
      <c r="X2959" t="s">
        <v>44</v>
      </c>
      <c r="Y2959">
        <v>31</v>
      </c>
      <c r="Z2959">
        <v>167.46</v>
      </c>
      <c r="AA2959">
        <v>0</v>
      </c>
    </row>
    <row r="2960" spans="1:27" x14ac:dyDescent="0.25">
      <c r="A2960" t="s">
        <v>3039</v>
      </c>
      <c r="B2960" s="6">
        <v>46018</v>
      </c>
      <c r="C2960" t="s">
        <v>80</v>
      </c>
      <c r="D2960" t="s">
        <v>46</v>
      </c>
      <c r="E2960" t="s">
        <v>47</v>
      </c>
      <c r="F2960" t="s">
        <v>59</v>
      </c>
      <c r="G2960" t="s">
        <v>70</v>
      </c>
      <c r="H2960">
        <v>6</v>
      </c>
      <c r="I2960">
        <v>377.05</v>
      </c>
      <c r="J2960">
        <v>5</v>
      </c>
      <c r="K2960">
        <v>20</v>
      </c>
      <c r="L2960">
        <v>7.14</v>
      </c>
      <c r="M2960">
        <v>4</v>
      </c>
      <c r="N2960" t="s">
        <v>60</v>
      </c>
      <c r="O2960" t="s">
        <v>42</v>
      </c>
      <c r="P2960" t="s">
        <v>64</v>
      </c>
      <c r="Q2960">
        <v>2262.3000000000002</v>
      </c>
      <c r="R2960">
        <v>113.12</v>
      </c>
      <c r="S2960">
        <v>2149.1799999999998</v>
      </c>
      <c r="T2960">
        <v>0</v>
      </c>
      <c r="U2960">
        <v>2149.1799999999998</v>
      </c>
      <c r="V2960">
        <v>22</v>
      </c>
      <c r="W2960">
        <v>0</v>
      </c>
      <c r="X2960" t="s">
        <v>44</v>
      </c>
      <c r="Y2960">
        <v>28.4</v>
      </c>
      <c r="Z2960">
        <v>610.37</v>
      </c>
      <c r="AA2960">
        <v>0</v>
      </c>
    </row>
    <row r="2961" spans="1:27" x14ac:dyDescent="0.25">
      <c r="A2961" t="s">
        <v>3040</v>
      </c>
      <c r="B2961" s="6">
        <v>46018</v>
      </c>
      <c r="C2961" t="s">
        <v>88</v>
      </c>
      <c r="D2961" t="s">
        <v>66</v>
      </c>
      <c r="E2961" t="s">
        <v>47</v>
      </c>
      <c r="F2961" t="s">
        <v>48</v>
      </c>
      <c r="G2961" t="s">
        <v>78</v>
      </c>
      <c r="H2961">
        <v>1</v>
      </c>
      <c r="I2961">
        <v>480.41</v>
      </c>
      <c r="J2961">
        <v>0</v>
      </c>
      <c r="K2961">
        <v>18</v>
      </c>
      <c r="L2961">
        <v>7.62</v>
      </c>
      <c r="M2961">
        <v>3.4</v>
      </c>
      <c r="N2961" t="s">
        <v>50</v>
      </c>
      <c r="O2961" t="s">
        <v>42</v>
      </c>
      <c r="P2961" t="s">
        <v>64</v>
      </c>
      <c r="Q2961">
        <v>480.41</v>
      </c>
      <c r="R2961">
        <v>0</v>
      </c>
      <c r="S2961">
        <v>480.41</v>
      </c>
      <c r="T2961">
        <v>0</v>
      </c>
      <c r="U2961">
        <v>480.41</v>
      </c>
      <c r="V2961">
        <v>23</v>
      </c>
      <c r="W2961">
        <v>0</v>
      </c>
      <c r="X2961" t="s">
        <v>44</v>
      </c>
      <c r="Y2961">
        <v>10.9</v>
      </c>
      <c r="Z2961">
        <v>52.36</v>
      </c>
      <c r="AA2961">
        <v>0</v>
      </c>
    </row>
    <row r="2962" spans="1:27" x14ac:dyDescent="0.25">
      <c r="A2962" t="s">
        <v>3041</v>
      </c>
      <c r="B2962" s="6">
        <v>46018</v>
      </c>
      <c r="C2962" t="s">
        <v>58</v>
      </c>
      <c r="D2962" t="s">
        <v>66</v>
      </c>
      <c r="E2962" t="s">
        <v>29</v>
      </c>
      <c r="F2962" t="s">
        <v>39</v>
      </c>
      <c r="G2962" t="s">
        <v>49</v>
      </c>
      <c r="H2962">
        <v>4</v>
      </c>
      <c r="I2962">
        <v>421.43</v>
      </c>
      <c r="J2962">
        <v>10</v>
      </c>
      <c r="K2962">
        <v>43</v>
      </c>
      <c r="L2962">
        <v>7.21</v>
      </c>
      <c r="M2962">
        <v>3.9</v>
      </c>
      <c r="N2962" t="s">
        <v>60</v>
      </c>
      <c r="O2962" t="s">
        <v>42</v>
      </c>
      <c r="P2962" t="s">
        <v>34</v>
      </c>
      <c r="Q2962">
        <v>1685.72</v>
      </c>
      <c r="R2962">
        <v>168.57</v>
      </c>
      <c r="S2962">
        <v>1517.15</v>
      </c>
      <c r="T2962">
        <v>0</v>
      </c>
      <c r="U2962">
        <v>1517.15</v>
      </c>
      <c r="V2962">
        <v>15</v>
      </c>
      <c r="W2962">
        <v>28</v>
      </c>
      <c r="X2962" t="s">
        <v>35</v>
      </c>
      <c r="Y2962">
        <v>27.5</v>
      </c>
      <c r="Z2962">
        <v>417.22</v>
      </c>
      <c r="AA2962">
        <v>1</v>
      </c>
    </row>
    <row r="2963" spans="1:27" x14ac:dyDescent="0.25">
      <c r="A2963" t="s">
        <v>3042</v>
      </c>
      <c r="B2963" s="6">
        <v>46018</v>
      </c>
      <c r="C2963" t="s">
        <v>84</v>
      </c>
      <c r="D2963" t="s">
        <v>28</v>
      </c>
      <c r="E2963" t="s">
        <v>29</v>
      </c>
      <c r="F2963" t="s">
        <v>111</v>
      </c>
      <c r="G2963" t="s">
        <v>144</v>
      </c>
      <c r="H2963">
        <v>1</v>
      </c>
      <c r="I2963">
        <v>22.11</v>
      </c>
      <c r="J2963">
        <v>25</v>
      </c>
      <c r="K2963">
        <v>39</v>
      </c>
      <c r="L2963">
        <v>3.51</v>
      </c>
      <c r="M2963">
        <v>3.6</v>
      </c>
      <c r="N2963" t="s">
        <v>68</v>
      </c>
      <c r="O2963" t="s">
        <v>33</v>
      </c>
      <c r="P2963" t="s">
        <v>43</v>
      </c>
      <c r="Q2963">
        <v>22.11</v>
      </c>
      <c r="R2963">
        <v>5.53</v>
      </c>
      <c r="S2963">
        <v>0</v>
      </c>
      <c r="T2963">
        <v>25</v>
      </c>
      <c r="U2963">
        <v>0</v>
      </c>
      <c r="V2963">
        <v>23</v>
      </c>
      <c r="W2963">
        <v>16</v>
      </c>
      <c r="X2963" t="s">
        <v>35</v>
      </c>
      <c r="Y2963">
        <v>22.5</v>
      </c>
      <c r="Z2963">
        <v>0</v>
      </c>
      <c r="AA2963">
        <v>1</v>
      </c>
    </row>
    <row r="2964" spans="1:27" x14ac:dyDescent="0.25">
      <c r="A2964" t="s">
        <v>3043</v>
      </c>
      <c r="B2964" s="6">
        <v>46018</v>
      </c>
      <c r="C2964" t="s">
        <v>53</v>
      </c>
      <c r="D2964" t="s">
        <v>54</v>
      </c>
      <c r="E2964" t="s">
        <v>47</v>
      </c>
      <c r="F2964" t="s">
        <v>39</v>
      </c>
      <c r="G2964" t="s">
        <v>82</v>
      </c>
      <c r="H2964">
        <v>7</v>
      </c>
      <c r="I2964">
        <v>257.01</v>
      </c>
      <c r="J2964">
        <v>10</v>
      </c>
      <c r="K2964">
        <v>11</v>
      </c>
      <c r="L2964">
        <v>2.11</v>
      </c>
      <c r="M2964">
        <v>4.8</v>
      </c>
      <c r="N2964" t="s">
        <v>68</v>
      </c>
      <c r="O2964" t="s">
        <v>42</v>
      </c>
      <c r="P2964" t="s">
        <v>34</v>
      </c>
      <c r="Q2964">
        <v>1799.07</v>
      </c>
      <c r="R2964">
        <v>179.91</v>
      </c>
      <c r="S2964">
        <v>1619.16</v>
      </c>
      <c r="T2964">
        <v>0</v>
      </c>
      <c r="U2964">
        <v>1619.16</v>
      </c>
      <c r="V2964">
        <v>33</v>
      </c>
      <c r="W2964">
        <v>0</v>
      </c>
      <c r="X2964" t="s">
        <v>44</v>
      </c>
      <c r="Y2964">
        <v>27.3</v>
      </c>
      <c r="Z2964">
        <v>442.03</v>
      </c>
      <c r="AA2964">
        <v>0</v>
      </c>
    </row>
    <row r="2965" spans="1:27" x14ac:dyDescent="0.25">
      <c r="A2965" t="s">
        <v>3044</v>
      </c>
      <c r="B2965" s="6">
        <v>46018</v>
      </c>
      <c r="C2965" t="s">
        <v>27</v>
      </c>
      <c r="D2965" t="s">
        <v>46</v>
      </c>
      <c r="E2965" t="s">
        <v>29</v>
      </c>
      <c r="F2965" t="s">
        <v>81</v>
      </c>
      <c r="G2965" t="s">
        <v>55</v>
      </c>
      <c r="H2965">
        <v>4</v>
      </c>
      <c r="I2965">
        <v>302.27999999999997</v>
      </c>
      <c r="J2965">
        <v>20</v>
      </c>
      <c r="K2965">
        <v>37</v>
      </c>
      <c r="L2965">
        <v>0.75</v>
      </c>
      <c r="M2965">
        <v>4.7</v>
      </c>
      <c r="N2965" t="s">
        <v>32</v>
      </c>
      <c r="O2965" t="s">
        <v>42</v>
      </c>
      <c r="P2965" t="s">
        <v>64</v>
      </c>
      <c r="Q2965">
        <v>1209.1199999999999</v>
      </c>
      <c r="R2965">
        <v>241.82</v>
      </c>
      <c r="S2965">
        <v>967.3</v>
      </c>
      <c r="T2965">
        <v>0</v>
      </c>
      <c r="U2965">
        <v>967.3</v>
      </c>
      <c r="V2965">
        <v>35</v>
      </c>
      <c r="W2965">
        <v>2</v>
      </c>
      <c r="X2965" t="s">
        <v>44</v>
      </c>
      <c r="Y2965">
        <v>18</v>
      </c>
      <c r="Z2965">
        <v>174.11</v>
      </c>
      <c r="AA2965">
        <v>0</v>
      </c>
    </row>
    <row r="2966" spans="1:27" x14ac:dyDescent="0.25">
      <c r="A2966" t="s">
        <v>3045</v>
      </c>
      <c r="B2966" s="6">
        <v>46019</v>
      </c>
      <c r="C2966" t="s">
        <v>58</v>
      </c>
      <c r="D2966" t="s">
        <v>38</v>
      </c>
      <c r="E2966" t="s">
        <v>47</v>
      </c>
      <c r="F2966" t="s">
        <v>86</v>
      </c>
      <c r="G2966" t="s">
        <v>98</v>
      </c>
      <c r="H2966">
        <v>4</v>
      </c>
      <c r="I2966">
        <v>212.79</v>
      </c>
      <c r="J2966">
        <v>0</v>
      </c>
      <c r="K2966">
        <v>19</v>
      </c>
      <c r="L2966">
        <v>7.32</v>
      </c>
      <c r="M2966">
        <v>5</v>
      </c>
      <c r="N2966" t="s">
        <v>68</v>
      </c>
      <c r="O2966" t="s">
        <v>33</v>
      </c>
      <c r="P2966" t="s">
        <v>56</v>
      </c>
      <c r="Q2966">
        <v>851.16</v>
      </c>
      <c r="R2966">
        <v>0</v>
      </c>
      <c r="S2966">
        <v>0</v>
      </c>
      <c r="T2966">
        <v>0</v>
      </c>
      <c r="U2966">
        <v>0</v>
      </c>
      <c r="V2966">
        <v>39</v>
      </c>
      <c r="W2966">
        <v>0</v>
      </c>
      <c r="X2966" t="s">
        <v>44</v>
      </c>
      <c r="Y2966">
        <v>20.6</v>
      </c>
      <c r="Z2966">
        <v>0</v>
      </c>
      <c r="AA2966">
        <v>0</v>
      </c>
    </row>
    <row r="2967" spans="1:27" x14ac:dyDescent="0.25">
      <c r="A2967" t="s">
        <v>3046</v>
      </c>
      <c r="B2967" s="6">
        <v>46019</v>
      </c>
      <c r="C2967" t="s">
        <v>53</v>
      </c>
      <c r="D2967" t="s">
        <v>38</v>
      </c>
      <c r="E2967" t="s">
        <v>47</v>
      </c>
      <c r="F2967" t="s">
        <v>76</v>
      </c>
      <c r="G2967" t="s">
        <v>144</v>
      </c>
      <c r="H2967">
        <v>5</v>
      </c>
      <c r="I2967">
        <v>187.65</v>
      </c>
      <c r="J2967">
        <v>5</v>
      </c>
      <c r="K2967">
        <v>40</v>
      </c>
      <c r="L2967">
        <v>5.49</v>
      </c>
      <c r="M2967">
        <v>3.2</v>
      </c>
      <c r="N2967" t="s">
        <v>50</v>
      </c>
      <c r="O2967" t="s">
        <v>42</v>
      </c>
      <c r="P2967" t="s">
        <v>43</v>
      </c>
      <c r="Q2967">
        <v>938.25</v>
      </c>
      <c r="R2967">
        <v>46.91</v>
      </c>
      <c r="S2967">
        <v>891.34</v>
      </c>
      <c r="T2967">
        <v>0</v>
      </c>
      <c r="U2967">
        <v>891.34</v>
      </c>
      <c r="V2967">
        <v>41</v>
      </c>
      <c r="W2967">
        <v>0</v>
      </c>
      <c r="X2967" t="s">
        <v>44</v>
      </c>
      <c r="Y2967">
        <v>26</v>
      </c>
      <c r="Z2967">
        <v>231.75</v>
      </c>
      <c r="AA2967">
        <v>0</v>
      </c>
    </row>
    <row r="2968" spans="1:27" x14ac:dyDescent="0.25">
      <c r="A2968" t="s">
        <v>3047</v>
      </c>
      <c r="B2968" s="6">
        <v>46019</v>
      </c>
      <c r="C2968" t="s">
        <v>84</v>
      </c>
      <c r="D2968" t="s">
        <v>38</v>
      </c>
      <c r="E2968" t="s">
        <v>47</v>
      </c>
      <c r="F2968" t="s">
        <v>73</v>
      </c>
      <c r="G2968" t="s">
        <v>49</v>
      </c>
      <c r="H2968">
        <v>1</v>
      </c>
      <c r="I2968">
        <v>176.49</v>
      </c>
      <c r="J2968">
        <v>5</v>
      </c>
      <c r="K2968">
        <v>27</v>
      </c>
      <c r="L2968">
        <v>0.56999999999999995</v>
      </c>
      <c r="M2968">
        <v>4.4000000000000004</v>
      </c>
      <c r="N2968" t="s">
        <v>50</v>
      </c>
      <c r="O2968" t="s">
        <v>42</v>
      </c>
      <c r="P2968" t="s">
        <v>43</v>
      </c>
      <c r="Q2968">
        <v>176.49</v>
      </c>
      <c r="R2968">
        <v>8.82</v>
      </c>
      <c r="S2968">
        <v>167.67</v>
      </c>
      <c r="T2968">
        <v>25</v>
      </c>
      <c r="U2968">
        <v>192.67</v>
      </c>
      <c r="V2968">
        <v>42</v>
      </c>
      <c r="W2968">
        <v>0</v>
      </c>
      <c r="X2968" t="s">
        <v>44</v>
      </c>
      <c r="Y2968">
        <v>21.5</v>
      </c>
      <c r="Z2968">
        <v>36.049999999999997</v>
      </c>
      <c r="AA2968">
        <v>0</v>
      </c>
    </row>
    <row r="2969" spans="1:27" x14ac:dyDescent="0.25">
      <c r="A2969" t="s">
        <v>3048</v>
      </c>
      <c r="B2969" s="6">
        <v>46019</v>
      </c>
      <c r="C2969" t="s">
        <v>80</v>
      </c>
      <c r="D2969" t="s">
        <v>54</v>
      </c>
      <c r="E2969" t="s">
        <v>29</v>
      </c>
      <c r="F2969" t="s">
        <v>111</v>
      </c>
      <c r="G2969" t="s">
        <v>40</v>
      </c>
      <c r="H2969">
        <v>6</v>
      </c>
      <c r="I2969">
        <v>255.88</v>
      </c>
      <c r="J2969">
        <v>5</v>
      </c>
      <c r="K2969">
        <v>32</v>
      </c>
      <c r="L2969">
        <v>5.32</v>
      </c>
      <c r="M2969">
        <v>2.2999999999999998</v>
      </c>
      <c r="N2969" t="s">
        <v>32</v>
      </c>
      <c r="O2969" t="s">
        <v>33</v>
      </c>
      <c r="P2969" t="s">
        <v>34</v>
      </c>
      <c r="Q2969">
        <v>1535.28</v>
      </c>
      <c r="R2969">
        <v>76.760000000000005</v>
      </c>
      <c r="S2969">
        <v>0</v>
      </c>
      <c r="T2969">
        <v>0</v>
      </c>
      <c r="U2969">
        <v>0</v>
      </c>
      <c r="V2969">
        <v>37</v>
      </c>
      <c r="W2969">
        <v>0</v>
      </c>
      <c r="X2969" t="s">
        <v>44</v>
      </c>
      <c r="Y2969">
        <v>13.8</v>
      </c>
      <c r="Z2969">
        <v>0</v>
      </c>
      <c r="AA2969">
        <v>0</v>
      </c>
    </row>
    <row r="2970" spans="1:27" x14ac:dyDescent="0.25">
      <c r="A2970" t="s">
        <v>3049</v>
      </c>
      <c r="B2970" s="6">
        <v>46019</v>
      </c>
      <c r="C2970" t="s">
        <v>37</v>
      </c>
      <c r="D2970" t="s">
        <v>54</v>
      </c>
      <c r="E2970" t="s">
        <v>29</v>
      </c>
      <c r="F2970" t="s">
        <v>93</v>
      </c>
      <c r="G2970" t="s">
        <v>117</v>
      </c>
      <c r="H2970">
        <v>6</v>
      </c>
      <c r="I2970">
        <v>428.74</v>
      </c>
      <c r="J2970">
        <v>15</v>
      </c>
      <c r="K2970">
        <v>27</v>
      </c>
      <c r="L2970">
        <v>3.87</v>
      </c>
      <c r="M2970">
        <v>3.5</v>
      </c>
      <c r="N2970" t="s">
        <v>60</v>
      </c>
      <c r="O2970" t="s">
        <v>42</v>
      </c>
      <c r="P2970" t="s">
        <v>56</v>
      </c>
      <c r="Q2970">
        <v>2572.44</v>
      </c>
      <c r="R2970">
        <v>385.87</v>
      </c>
      <c r="S2970">
        <v>2186.5700000000002</v>
      </c>
      <c r="T2970">
        <v>0</v>
      </c>
      <c r="U2970">
        <v>2186.5700000000002</v>
      </c>
      <c r="V2970">
        <v>36</v>
      </c>
      <c r="W2970">
        <v>0</v>
      </c>
      <c r="X2970" t="s">
        <v>44</v>
      </c>
      <c r="Y2970">
        <v>10.6</v>
      </c>
      <c r="Z2970">
        <v>231.78</v>
      </c>
      <c r="AA2970">
        <v>0</v>
      </c>
    </row>
    <row r="2971" spans="1:27" x14ac:dyDescent="0.25">
      <c r="A2971" t="s">
        <v>3050</v>
      </c>
      <c r="B2971" s="6">
        <v>46020</v>
      </c>
      <c r="C2971" t="s">
        <v>88</v>
      </c>
      <c r="D2971" t="s">
        <v>54</v>
      </c>
      <c r="E2971" t="s">
        <v>47</v>
      </c>
      <c r="F2971" t="s">
        <v>86</v>
      </c>
      <c r="G2971" t="s">
        <v>70</v>
      </c>
      <c r="H2971">
        <v>1</v>
      </c>
      <c r="I2971">
        <v>194.62</v>
      </c>
      <c r="J2971">
        <v>20</v>
      </c>
      <c r="K2971">
        <v>39</v>
      </c>
      <c r="L2971">
        <v>4.3</v>
      </c>
      <c r="M2971">
        <v>3.7</v>
      </c>
      <c r="N2971" t="s">
        <v>32</v>
      </c>
      <c r="O2971" t="s">
        <v>42</v>
      </c>
      <c r="P2971" t="s">
        <v>51</v>
      </c>
      <c r="Q2971">
        <v>194.62</v>
      </c>
      <c r="R2971">
        <v>38.92</v>
      </c>
      <c r="S2971">
        <v>155.69999999999999</v>
      </c>
      <c r="T2971">
        <v>15</v>
      </c>
      <c r="U2971">
        <v>170.7</v>
      </c>
      <c r="V2971">
        <v>34</v>
      </c>
      <c r="W2971">
        <v>5</v>
      </c>
      <c r="X2971" t="s">
        <v>44</v>
      </c>
      <c r="Y2971">
        <v>31.7</v>
      </c>
      <c r="Z2971">
        <v>49.36</v>
      </c>
      <c r="AA2971">
        <v>0</v>
      </c>
    </row>
    <row r="2972" spans="1:27" x14ac:dyDescent="0.25">
      <c r="A2972" t="s">
        <v>3051</v>
      </c>
      <c r="B2972" s="6">
        <v>46020</v>
      </c>
      <c r="C2972" t="s">
        <v>84</v>
      </c>
      <c r="D2972" t="s">
        <v>54</v>
      </c>
      <c r="E2972" t="s">
        <v>47</v>
      </c>
      <c r="F2972" t="s">
        <v>73</v>
      </c>
      <c r="G2972" t="s">
        <v>70</v>
      </c>
      <c r="H2972">
        <v>4</v>
      </c>
      <c r="I2972">
        <v>478.1</v>
      </c>
      <c r="J2972">
        <v>15</v>
      </c>
      <c r="K2972">
        <v>26</v>
      </c>
      <c r="L2972">
        <v>4.34</v>
      </c>
      <c r="M2972">
        <v>4.8</v>
      </c>
      <c r="N2972" t="s">
        <v>50</v>
      </c>
      <c r="O2972" t="s">
        <v>33</v>
      </c>
      <c r="P2972" t="s">
        <v>56</v>
      </c>
      <c r="Q2972">
        <v>1912.4</v>
      </c>
      <c r="R2972">
        <v>286.86</v>
      </c>
      <c r="S2972">
        <v>0</v>
      </c>
      <c r="T2972">
        <v>0</v>
      </c>
      <c r="U2972">
        <v>0</v>
      </c>
      <c r="V2972">
        <v>17</v>
      </c>
      <c r="W2972">
        <v>9</v>
      </c>
      <c r="X2972" t="s">
        <v>35</v>
      </c>
      <c r="Y2972">
        <v>18.2</v>
      </c>
      <c r="Z2972">
        <v>0</v>
      </c>
      <c r="AA2972">
        <v>1</v>
      </c>
    </row>
    <row r="2973" spans="1:27" x14ac:dyDescent="0.25">
      <c r="A2973" t="s">
        <v>3052</v>
      </c>
      <c r="B2973" s="6">
        <v>46020</v>
      </c>
      <c r="C2973" t="s">
        <v>84</v>
      </c>
      <c r="D2973" t="s">
        <v>28</v>
      </c>
      <c r="E2973" t="s">
        <v>47</v>
      </c>
      <c r="F2973" t="s">
        <v>59</v>
      </c>
      <c r="G2973" t="s">
        <v>63</v>
      </c>
      <c r="H2973">
        <v>7</v>
      </c>
      <c r="I2973">
        <v>243.96</v>
      </c>
      <c r="J2973">
        <v>10</v>
      </c>
      <c r="K2973">
        <v>22</v>
      </c>
      <c r="L2973">
        <v>0.97</v>
      </c>
      <c r="M2973">
        <v>3.3</v>
      </c>
      <c r="N2973" t="s">
        <v>41</v>
      </c>
      <c r="O2973" t="s">
        <v>42</v>
      </c>
      <c r="P2973" t="s">
        <v>56</v>
      </c>
      <c r="Q2973">
        <v>1707.72</v>
      </c>
      <c r="R2973">
        <v>170.77</v>
      </c>
      <c r="S2973">
        <v>1536.95</v>
      </c>
      <c r="T2973">
        <v>0</v>
      </c>
      <c r="U2973">
        <v>1536.95</v>
      </c>
      <c r="V2973">
        <v>18</v>
      </c>
      <c r="W2973">
        <v>4</v>
      </c>
      <c r="X2973" t="s">
        <v>44</v>
      </c>
      <c r="Y2973">
        <v>22.4</v>
      </c>
      <c r="Z2973">
        <v>344.28</v>
      </c>
      <c r="AA2973">
        <v>0</v>
      </c>
    </row>
    <row r="2974" spans="1:27" x14ac:dyDescent="0.25">
      <c r="A2974" t="s">
        <v>3053</v>
      </c>
      <c r="B2974" s="6">
        <v>46020</v>
      </c>
      <c r="C2974" t="s">
        <v>80</v>
      </c>
      <c r="D2974" t="s">
        <v>46</v>
      </c>
      <c r="E2974" t="s">
        <v>47</v>
      </c>
      <c r="F2974" t="s">
        <v>81</v>
      </c>
      <c r="G2974" t="s">
        <v>55</v>
      </c>
      <c r="H2974">
        <v>6</v>
      </c>
      <c r="I2974">
        <v>164.52</v>
      </c>
      <c r="J2974">
        <v>15</v>
      </c>
      <c r="K2974">
        <v>38</v>
      </c>
      <c r="L2974">
        <v>0.81</v>
      </c>
      <c r="M2974">
        <v>4.8</v>
      </c>
      <c r="N2974" t="s">
        <v>50</v>
      </c>
      <c r="O2974" t="s">
        <v>42</v>
      </c>
      <c r="P2974" t="s">
        <v>64</v>
      </c>
      <c r="Q2974">
        <v>987.12</v>
      </c>
      <c r="R2974">
        <v>148.07</v>
      </c>
      <c r="S2974">
        <v>839.05</v>
      </c>
      <c r="T2974">
        <v>0</v>
      </c>
      <c r="U2974">
        <v>839.05</v>
      </c>
      <c r="V2974">
        <v>26</v>
      </c>
      <c r="W2974">
        <v>12</v>
      </c>
      <c r="X2974" t="s">
        <v>35</v>
      </c>
      <c r="Y2974">
        <v>14.4</v>
      </c>
      <c r="Z2974">
        <v>120.82</v>
      </c>
      <c r="AA2974">
        <v>1</v>
      </c>
    </row>
    <row r="2975" spans="1:27" x14ac:dyDescent="0.25">
      <c r="A2975" t="s">
        <v>3054</v>
      </c>
      <c r="B2975" s="6">
        <v>46020</v>
      </c>
      <c r="C2975" t="s">
        <v>88</v>
      </c>
      <c r="D2975" t="s">
        <v>46</v>
      </c>
      <c r="E2975" t="s">
        <v>29</v>
      </c>
      <c r="F2975" t="s">
        <v>111</v>
      </c>
      <c r="G2975" t="s">
        <v>82</v>
      </c>
      <c r="H2975">
        <v>6</v>
      </c>
      <c r="I2975">
        <v>459.11</v>
      </c>
      <c r="J2975">
        <v>25</v>
      </c>
      <c r="K2975">
        <v>26</v>
      </c>
      <c r="L2975">
        <v>3.81</v>
      </c>
      <c r="M2975">
        <v>4</v>
      </c>
      <c r="N2975" t="s">
        <v>68</v>
      </c>
      <c r="O2975" t="s">
        <v>42</v>
      </c>
      <c r="P2975" t="s">
        <v>64</v>
      </c>
      <c r="Q2975">
        <v>2754.66</v>
      </c>
      <c r="R2975">
        <v>688.66</v>
      </c>
      <c r="S2975">
        <v>2066</v>
      </c>
      <c r="T2975">
        <v>0</v>
      </c>
      <c r="U2975">
        <v>2066</v>
      </c>
      <c r="V2975">
        <v>38</v>
      </c>
      <c r="W2975">
        <v>0</v>
      </c>
      <c r="X2975" t="s">
        <v>44</v>
      </c>
      <c r="Y2975">
        <v>27</v>
      </c>
      <c r="Z2975">
        <v>557.82000000000005</v>
      </c>
      <c r="AA2975">
        <v>0</v>
      </c>
    </row>
    <row r="2976" spans="1:27" x14ac:dyDescent="0.25">
      <c r="A2976" t="s">
        <v>3055</v>
      </c>
      <c r="B2976" s="6">
        <v>46020</v>
      </c>
      <c r="C2976" t="s">
        <v>53</v>
      </c>
      <c r="D2976" t="s">
        <v>46</v>
      </c>
      <c r="E2976" t="s">
        <v>47</v>
      </c>
      <c r="F2976" t="s">
        <v>93</v>
      </c>
      <c r="G2976" t="s">
        <v>117</v>
      </c>
      <c r="H2976">
        <v>5</v>
      </c>
      <c r="I2976">
        <v>227.66</v>
      </c>
      <c r="J2976">
        <v>5</v>
      </c>
      <c r="K2976">
        <v>17</v>
      </c>
      <c r="L2976">
        <v>2.13</v>
      </c>
      <c r="M2976">
        <v>4.9000000000000004</v>
      </c>
      <c r="N2976" t="s">
        <v>68</v>
      </c>
      <c r="O2976" t="s">
        <v>42</v>
      </c>
      <c r="P2976" t="s">
        <v>64</v>
      </c>
      <c r="Q2976">
        <v>1138.3</v>
      </c>
      <c r="R2976">
        <v>56.92</v>
      </c>
      <c r="S2976">
        <v>1081.3800000000001</v>
      </c>
      <c r="T2976">
        <v>0</v>
      </c>
      <c r="U2976">
        <v>1081.3800000000001</v>
      </c>
      <c r="V2976">
        <v>20</v>
      </c>
      <c r="W2976">
        <v>0</v>
      </c>
      <c r="X2976" t="s">
        <v>44</v>
      </c>
      <c r="Y2976">
        <v>25</v>
      </c>
      <c r="Z2976">
        <v>270.35000000000002</v>
      </c>
      <c r="AA2976">
        <v>0</v>
      </c>
    </row>
    <row r="2977" spans="1:27" x14ac:dyDescent="0.25">
      <c r="A2977" t="s">
        <v>3056</v>
      </c>
      <c r="B2977" s="6">
        <v>46020</v>
      </c>
      <c r="C2977" t="s">
        <v>37</v>
      </c>
      <c r="D2977" t="s">
        <v>46</v>
      </c>
      <c r="E2977" t="s">
        <v>29</v>
      </c>
      <c r="F2977" t="s">
        <v>111</v>
      </c>
      <c r="G2977" t="s">
        <v>89</v>
      </c>
      <c r="H2977">
        <v>7</v>
      </c>
      <c r="I2977">
        <v>449.07</v>
      </c>
      <c r="J2977">
        <v>20</v>
      </c>
      <c r="K2977">
        <v>37</v>
      </c>
      <c r="L2977">
        <v>1.59</v>
      </c>
      <c r="M2977">
        <v>4.5</v>
      </c>
      <c r="N2977" t="s">
        <v>41</v>
      </c>
      <c r="O2977" t="s">
        <v>42</v>
      </c>
      <c r="P2977" t="s">
        <v>43</v>
      </c>
      <c r="Q2977">
        <v>3143.49</v>
      </c>
      <c r="R2977">
        <v>628.70000000000005</v>
      </c>
      <c r="S2977">
        <v>2514.79</v>
      </c>
      <c r="T2977">
        <v>0</v>
      </c>
      <c r="U2977">
        <v>2514.79</v>
      </c>
      <c r="V2977">
        <v>21</v>
      </c>
      <c r="W2977">
        <v>16</v>
      </c>
      <c r="X2977" t="s">
        <v>35</v>
      </c>
      <c r="Y2977">
        <v>10.3</v>
      </c>
      <c r="Z2977">
        <v>259.02</v>
      </c>
      <c r="AA2977">
        <v>1</v>
      </c>
    </row>
    <row r="2978" spans="1:27" x14ac:dyDescent="0.25">
      <c r="A2978" t="s">
        <v>3057</v>
      </c>
      <c r="B2978" s="6">
        <v>46021</v>
      </c>
      <c r="C2978" t="s">
        <v>75</v>
      </c>
      <c r="D2978" t="s">
        <v>66</v>
      </c>
      <c r="E2978" t="s">
        <v>47</v>
      </c>
      <c r="F2978" t="s">
        <v>39</v>
      </c>
      <c r="G2978" t="s">
        <v>89</v>
      </c>
      <c r="H2978">
        <v>6</v>
      </c>
      <c r="I2978">
        <v>256.13</v>
      </c>
      <c r="J2978">
        <v>25</v>
      </c>
      <c r="K2978">
        <v>30</v>
      </c>
      <c r="L2978">
        <v>4.5199999999999996</v>
      </c>
      <c r="M2978">
        <v>2.7</v>
      </c>
      <c r="N2978" t="s">
        <v>50</v>
      </c>
      <c r="O2978" t="s">
        <v>42</v>
      </c>
      <c r="P2978" t="s">
        <v>64</v>
      </c>
      <c r="Q2978">
        <v>1536.78</v>
      </c>
      <c r="R2978">
        <v>384.2</v>
      </c>
      <c r="S2978">
        <v>1152.58</v>
      </c>
      <c r="T2978">
        <v>0</v>
      </c>
      <c r="U2978">
        <v>1152.58</v>
      </c>
      <c r="V2978">
        <v>32</v>
      </c>
      <c r="W2978">
        <v>0</v>
      </c>
      <c r="X2978" t="s">
        <v>44</v>
      </c>
      <c r="Y2978">
        <v>10.6</v>
      </c>
      <c r="Z2978">
        <v>122.17</v>
      </c>
      <c r="AA2978">
        <v>0</v>
      </c>
    </row>
    <row r="2979" spans="1:27" x14ac:dyDescent="0.25">
      <c r="A2979" t="s">
        <v>3058</v>
      </c>
      <c r="B2979" s="6">
        <v>46021</v>
      </c>
      <c r="C2979" t="s">
        <v>27</v>
      </c>
      <c r="D2979" t="s">
        <v>38</v>
      </c>
      <c r="E2979" t="s">
        <v>29</v>
      </c>
      <c r="F2979" t="s">
        <v>73</v>
      </c>
      <c r="G2979" t="s">
        <v>117</v>
      </c>
      <c r="H2979">
        <v>6</v>
      </c>
      <c r="I2979">
        <v>282.20999999999998</v>
      </c>
      <c r="J2979">
        <v>5</v>
      </c>
      <c r="K2979">
        <v>30</v>
      </c>
      <c r="L2979">
        <v>7.2</v>
      </c>
      <c r="M2979">
        <v>2.2999999999999998</v>
      </c>
      <c r="N2979" t="s">
        <v>41</v>
      </c>
      <c r="O2979" t="s">
        <v>42</v>
      </c>
      <c r="P2979" t="s">
        <v>51</v>
      </c>
      <c r="Q2979">
        <v>1693.26</v>
      </c>
      <c r="R2979">
        <v>84.66</v>
      </c>
      <c r="S2979">
        <v>1608.6</v>
      </c>
      <c r="T2979">
        <v>0</v>
      </c>
      <c r="U2979">
        <v>1608.6</v>
      </c>
      <c r="V2979">
        <v>40</v>
      </c>
      <c r="W2979">
        <v>0</v>
      </c>
      <c r="X2979" t="s">
        <v>44</v>
      </c>
      <c r="Y2979">
        <v>27.2</v>
      </c>
      <c r="Z2979">
        <v>437.54</v>
      </c>
      <c r="AA2979">
        <v>0</v>
      </c>
    </row>
    <row r="2980" spans="1:27" x14ac:dyDescent="0.25">
      <c r="A2980" t="s">
        <v>3059</v>
      </c>
      <c r="B2980" s="6">
        <v>46021</v>
      </c>
      <c r="C2980" t="s">
        <v>53</v>
      </c>
      <c r="D2980" t="s">
        <v>46</v>
      </c>
      <c r="E2980" t="s">
        <v>47</v>
      </c>
      <c r="F2980" t="s">
        <v>86</v>
      </c>
      <c r="G2980" t="s">
        <v>40</v>
      </c>
      <c r="H2980">
        <v>5</v>
      </c>
      <c r="I2980">
        <v>254.35</v>
      </c>
      <c r="J2980">
        <v>5</v>
      </c>
      <c r="K2980">
        <v>20</v>
      </c>
      <c r="L2980">
        <v>2.2999999999999998</v>
      </c>
      <c r="M2980">
        <v>5</v>
      </c>
      <c r="N2980" t="s">
        <v>60</v>
      </c>
      <c r="O2980" t="s">
        <v>42</v>
      </c>
      <c r="P2980" t="s">
        <v>56</v>
      </c>
      <c r="Q2980">
        <v>1271.75</v>
      </c>
      <c r="R2980">
        <v>63.59</v>
      </c>
      <c r="S2980">
        <v>1208.1600000000001</v>
      </c>
      <c r="T2980">
        <v>0</v>
      </c>
      <c r="U2980">
        <v>1208.1600000000001</v>
      </c>
      <c r="V2980">
        <v>43</v>
      </c>
      <c r="W2980">
        <v>0</v>
      </c>
      <c r="X2980" t="s">
        <v>44</v>
      </c>
      <c r="Y2980">
        <v>21.4</v>
      </c>
      <c r="Z2980">
        <v>258.55</v>
      </c>
      <c r="AA2980">
        <v>0</v>
      </c>
    </row>
    <row r="2981" spans="1:27" x14ac:dyDescent="0.25">
      <c r="A2981" t="s">
        <v>3060</v>
      </c>
      <c r="B2981" s="6">
        <v>46021</v>
      </c>
      <c r="C2981" t="s">
        <v>84</v>
      </c>
      <c r="D2981" t="s">
        <v>38</v>
      </c>
      <c r="E2981" t="s">
        <v>29</v>
      </c>
      <c r="F2981" t="s">
        <v>76</v>
      </c>
      <c r="G2981" t="s">
        <v>144</v>
      </c>
      <c r="H2981">
        <v>1</v>
      </c>
      <c r="I2981">
        <v>128.97999999999999</v>
      </c>
      <c r="J2981">
        <v>15</v>
      </c>
      <c r="K2981">
        <v>39</v>
      </c>
      <c r="L2981">
        <v>7.48</v>
      </c>
      <c r="M2981">
        <v>3.2</v>
      </c>
      <c r="N2981" t="s">
        <v>32</v>
      </c>
      <c r="O2981" t="s">
        <v>42</v>
      </c>
      <c r="P2981" t="s">
        <v>64</v>
      </c>
      <c r="Q2981">
        <v>128.97999999999999</v>
      </c>
      <c r="R2981">
        <v>19.350000000000001</v>
      </c>
      <c r="S2981">
        <v>109.63</v>
      </c>
      <c r="T2981">
        <v>20</v>
      </c>
      <c r="U2981">
        <v>129.63</v>
      </c>
      <c r="V2981">
        <v>21</v>
      </c>
      <c r="W2981">
        <v>18</v>
      </c>
      <c r="X2981" t="s">
        <v>35</v>
      </c>
      <c r="Y2981">
        <v>14.2</v>
      </c>
      <c r="Z2981">
        <v>15.57</v>
      </c>
      <c r="AA2981">
        <v>1</v>
      </c>
    </row>
    <row r="2982" spans="1:27" x14ac:dyDescent="0.25">
      <c r="A2982" t="s">
        <v>3061</v>
      </c>
      <c r="B2982" s="6">
        <v>46021</v>
      </c>
      <c r="C2982" t="s">
        <v>75</v>
      </c>
      <c r="D2982" t="s">
        <v>66</v>
      </c>
      <c r="E2982" t="s">
        <v>47</v>
      </c>
      <c r="F2982" t="s">
        <v>76</v>
      </c>
      <c r="G2982" t="s">
        <v>89</v>
      </c>
      <c r="H2982">
        <v>7</v>
      </c>
      <c r="I2982">
        <v>194.9</v>
      </c>
      <c r="J2982">
        <v>20</v>
      </c>
      <c r="K2982">
        <v>24</v>
      </c>
      <c r="L2982">
        <v>3.79</v>
      </c>
      <c r="M2982">
        <v>5</v>
      </c>
      <c r="N2982" t="s">
        <v>50</v>
      </c>
      <c r="O2982" t="s">
        <v>42</v>
      </c>
      <c r="P2982" t="s">
        <v>34</v>
      </c>
      <c r="Q2982">
        <v>1364.3</v>
      </c>
      <c r="R2982">
        <v>272.86</v>
      </c>
      <c r="S2982">
        <v>1091.44</v>
      </c>
      <c r="T2982">
        <v>0</v>
      </c>
      <c r="U2982">
        <v>1091.44</v>
      </c>
      <c r="V2982">
        <v>26</v>
      </c>
      <c r="W2982">
        <v>0</v>
      </c>
      <c r="X2982" t="s">
        <v>44</v>
      </c>
      <c r="Y2982">
        <v>19.100000000000001</v>
      </c>
      <c r="Z2982">
        <v>208.47</v>
      </c>
      <c r="AA2982">
        <v>0</v>
      </c>
    </row>
    <row r="2983" spans="1:27" x14ac:dyDescent="0.25">
      <c r="A2983" t="s">
        <v>3062</v>
      </c>
      <c r="B2983" s="6">
        <v>46021</v>
      </c>
      <c r="C2983" t="s">
        <v>84</v>
      </c>
      <c r="D2983" t="s">
        <v>54</v>
      </c>
      <c r="E2983" t="s">
        <v>47</v>
      </c>
      <c r="F2983" t="s">
        <v>39</v>
      </c>
      <c r="G2983" t="s">
        <v>119</v>
      </c>
      <c r="H2983">
        <v>4</v>
      </c>
      <c r="I2983">
        <v>446.41</v>
      </c>
      <c r="J2983">
        <v>5</v>
      </c>
      <c r="K2983">
        <v>38</v>
      </c>
      <c r="L2983">
        <v>0.89</v>
      </c>
      <c r="M2983">
        <v>4.0999999999999996</v>
      </c>
      <c r="N2983" t="s">
        <v>32</v>
      </c>
      <c r="O2983" t="s">
        <v>42</v>
      </c>
      <c r="P2983" t="s">
        <v>34</v>
      </c>
      <c r="Q2983">
        <v>1785.64</v>
      </c>
      <c r="R2983">
        <v>89.28</v>
      </c>
      <c r="S2983">
        <v>1696.36</v>
      </c>
      <c r="T2983">
        <v>0</v>
      </c>
      <c r="U2983">
        <v>1696.36</v>
      </c>
      <c r="V2983">
        <v>25</v>
      </c>
      <c r="W2983">
        <v>13</v>
      </c>
      <c r="X2983" t="s">
        <v>35</v>
      </c>
      <c r="Y2983">
        <v>26</v>
      </c>
      <c r="Z2983">
        <v>441.05</v>
      </c>
      <c r="AA2983">
        <v>1</v>
      </c>
    </row>
    <row r="2984" spans="1:27" x14ac:dyDescent="0.25">
      <c r="A2984" t="s">
        <v>3063</v>
      </c>
      <c r="B2984" s="6">
        <v>46021</v>
      </c>
      <c r="C2984" t="s">
        <v>75</v>
      </c>
      <c r="D2984" t="s">
        <v>38</v>
      </c>
      <c r="E2984" t="s">
        <v>47</v>
      </c>
      <c r="F2984" t="s">
        <v>59</v>
      </c>
      <c r="G2984" t="s">
        <v>82</v>
      </c>
      <c r="H2984">
        <v>4</v>
      </c>
      <c r="I2984">
        <v>206.33</v>
      </c>
      <c r="J2984">
        <v>15</v>
      </c>
      <c r="K2984">
        <v>37</v>
      </c>
      <c r="L2984">
        <v>4.34</v>
      </c>
      <c r="M2984">
        <v>3.9</v>
      </c>
      <c r="N2984" t="s">
        <v>60</v>
      </c>
      <c r="O2984" t="s">
        <v>42</v>
      </c>
      <c r="P2984" t="s">
        <v>43</v>
      </c>
      <c r="Q2984">
        <v>825.32</v>
      </c>
      <c r="R2984">
        <v>123.8</v>
      </c>
      <c r="S2984">
        <v>701.52</v>
      </c>
      <c r="T2984">
        <v>0</v>
      </c>
      <c r="U2984">
        <v>701.52</v>
      </c>
      <c r="V2984">
        <v>30</v>
      </c>
      <c r="W2984">
        <v>7</v>
      </c>
      <c r="X2984" t="s">
        <v>35</v>
      </c>
      <c r="Y2984">
        <v>29.9</v>
      </c>
      <c r="Z2984">
        <v>209.75</v>
      </c>
      <c r="AA2984">
        <v>1</v>
      </c>
    </row>
    <row r="2985" spans="1:27" x14ac:dyDescent="0.25">
      <c r="A2985" t="s">
        <v>3064</v>
      </c>
      <c r="B2985" s="6">
        <v>46021</v>
      </c>
      <c r="C2985" t="s">
        <v>88</v>
      </c>
      <c r="D2985" t="s">
        <v>38</v>
      </c>
      <c r="E2985" t="s">
        <v>29</v>
      </c>
      <c r="F2985" t="s">
        <v>86</v>
      </c>
      <c r="G2985" t="s">
        <v>82</v>
      </c>
      <c r="H2985">
        <v>7</v>
      </c>
      <c r="I2985">
        <v>24.56</v>
      </c>
      <c r="J2985">
        <v>0</v>
      </c>
      <c r="K2985">
        <v>32</v>
      </c>
      <c r="L2985">
        <v>4.55</v>
      </c>
      <c r="M2985">
        <v>4.5999999999999996</v>
      </c>
      <c r="N2985" t="s">
        <v>32</v>
      </c>
      <c r="O2985" t="s">
        <v>42</v>
      </c>
      <c r="P2985" t="s">
        <v>51</v>
      </c>
      <c r="Q2985">
        <v>171.92</v>
      </c>
      <c r="R2985">
        <v>0</v>
      </c>
      <c r="S2985">
        <v>171.92</v>
      </c>
      <c r="T2985">
        <v>15</v>
      </c>
      <c r="U2985">
        <v>186.92</v>
      </c>
      <c r="V2985">
        <v>38</v>
      </c>
      <c r="W2985">
        <v>0</v>
      </c>
      <c r="X2985" t="s">
        <v>44</v>
      </c>
      <c r="Y2985">
        <v>18.5</v>
      </c>
      <c r="Z2985">
        <v>31.81</v>
      </c>
      <c r="AA2985">
        <v>0</v>
      </c>
    </row>
    <row r="2986" spans="1:27" x14ac:dyDescent="0.25">
      <c r="A2986" t="s">
        <v>3065</v>
      </c>
      <c r="B2986" s="6">
        <v>46021</v>
      </c>
      <c r="C2986" t="s">
        <v>58</v>
      </c>
      <c r="D2986" t="s">
        <v>54</v>
      </c>
      <c r="E2986" t="s">
        <v>29</v>
      </c>
      <c r="F2986" t="s">
        <v>86</v>
      </c>
      <c r="G2986" t="s">
        <v>63</v>
      </c>
      <c r="H2986">
        <v>7</v>
      </c>
      <c r="I2986">
        <v>395.66</v>
      </c>
      <c r="J2986">
        <v>10</v>
      </c>
      <c r="K2986">
        <v>34</v>
      </c>
      <c r="L2986">
        <v>3.56</v>
      </c>
      <c r="M2986">
        <v>3.8</v>
      </c>
      <c r="N2986" t="s">
        <v>50</v>
      </c>
      <c r="O2986" t="s">
        <v>42</v>
      </c>
      <c r="P2986" t="s">
        <v>51</v>
      </c>
      <c r="Q2986">
        <v>2769.62</v>
      </c>
      <c r="R2986">
        <v>276.95999999999998</v>
      </c>
      <c r="S2986">
        <v>2492.66</v>
      </c>
      <c r="T2986">
        <v>0</v>
      </c>
      <c r="U2986">
        <v>2492.66</v>
      </c>
      <c r="V2986">
        <v>24</v>
      </c>
      <c r="W2986">
        <v>10</v>
      </c>
      <c r="X2986" t="s">
        <v>35</v>
      </c>
      <c r="Y2986">
        <v>27.4</v>
      </c>
      <c r="Z2986">
        <v>682.99</v>
      </c>
      <c r="AA2986">
        <v>1</v>
      </c>
    </row>
    <row r="2987" spans="1:27" x14ac:dyDescent="0.25">
      <c r="A2987" t="s">
        <v>3066</v>
      </c>
      <c r="B2987" s="6">
        <v>46021</v>
      </c>
      <c r="C2987" t="s">
        <v>53</v>
      </c>
      <c r="D2987" t="s">
        <v>66</v>
      </c>
      <c r="E2987" t="s">
        <v>47</v>
      </c>
      <c r="F2987" t="s">
        <v>48</v>
      </c>
      <c r="G2987" t="s">
        <v>89</v>
      </c>
      <c r="H2987">
        <v>3</v>
      </c>
      <c r="I2987">
        <v>407.07</v>
      </c>
      <c r="J2987">
        <v>5</v>
      </c>
      <c r="K2987">
        <v>31</v>
      </c>
      <c r="L2987">
        <v>7.23</v>
      </c>
      <c r="M2987">
        <v>4.4000000000000004</v>
      </c>
      <c r="N2987" t="s">
        <v>32</v>
      </c>
      <c r="O2987" t="s">
        <v>42</v>
      </c>
      <c r="P2987" t="s">
        <v>34</v>
      </c>
      <c r="Q2987">
        <v>1221.21</v>
      </c>
      <c r="R2987">
        <v>61.06</v>
      </c>
      <c r="S2987">
        <v>1160.1500000000001</v>
      </c>
      <c r="T2987">
        <v>0</v>
      </c>
      <c r="U2987">
        <v>1160.1500000000001</v>
      </c>
      <c r="V2987">
        <v>26</v>
      </c>
      <c r="W2987">
        <v>5</v>
      </c>
      <c r="X2987" t="s">
        <v>44</v>
      </c>
      <c r="Y2987">
        <v>30.2</v>
      </c>
      <c r="Z2987">
        <v>350.37</v>
      </c>
      <c r="AA2987">
        <v>0</v>
      </c>
    </row>
    <row r="2988" spans="1:27" x14ac:dyDescent="0.25">
      <c r="A2988" t="s">
        <v>3067</v>
      </c>
      <c r="B2988" s="6">
        <v>46021</v>
      </c>
      <c r="C2988" t="s">
        <v>75</v>
      </c>
      <c r="D2988" t="s">
        <v>66</v>
      </c>
      <c r="E2988" t="s">
        <v>47</v>
      </c>
      <c r="F2988" t="s">
        <v>111</v>
      </c>
      <c r="G2988" t="s">
        <v>40</v>
      </c>
      <c r="H2988">
        <v>5</v>
      </c>
      <c r="I2988">
        <v>358.99</v>
      </c>
      <c r="J2988">
        <v>5</v>
      </c>
      <c r="K2988">
        <v>36</v>
      </c>
      <c r="L2988">
        <v>1.86</v>
      </c>
      <c r="M2988">
        <v>3.7</v>
      </c>
      <c r="N2988" t="s">
        <v>41</v>
      </c>
      <c r="O2988" t="s">
        <v>42</v>
      </c>
      <c r="P2988" t="s">
        <v>51</v>
      </c>
      <c r="Q2988">
        <v>1794.95</v>
      </c>
      <c r="R2988">
        <v>89.75</v>
      </c>
      <c r="S2988">
        <v>1705.2</v>
      </c>
      <c r="T2988">
        <v>0</v>
      </c>
      <c r="U2988">
        <v>1705.2</v>
      </c>
      <c r="V2988">
        <v>27</v>
      </c>
      <c r="W2988">
        <v>9</v>
      </c>
      <c r="X2988" t="s">
        <v>35</v>
      </c>
      <c r="Y2988">
        <v>17</v>
      </c>
      <c r="Z2988">
        <v>289.88</v>
      </c>
      <c r="AA2988">
        <v>1</v>
      </c>
    </row>
    <row r="2989" spans="1:27" x14ac:dyDescent="0.25">
      <c r="A2989" t="s">
        <v>3068</v>
      </c>
      <c r="B2989" s="6">
        <v>46022</v>
      </c>
      <c r="C2989" t="s">
        <v>27</v>
      </c>
      <c r="D2989" t="s">
        <v>38</v>
      </c>
      <c r="E2989" t="s">
        <v>47</v>
      </c>
      <c r="F2989" t="s">
        <v>76</v>
      </c>
      <c r="G2989" t="s">
        <v>89</v>
      </c>
      <c r="H2989">
        <v>2</v>
      </c>
      <c r="I2989">
        <v>83.5</v>
      </c>
      <c r="J2989">
        <v>15</v>
      </c>
      <c r="K2989">
        <v>52</v>
      </c>
      <c r="L2989">
        <v>3.74</v>
      </c>
      <c r="M2989">
        <v>4.7</v>
      </c>
      <c r="N2989" t="s">
        <v>32</v>
      </c>
      <c r="O2989" t="s">
        <v>33</v>
      </c>
      <c r="P2989" t="s">
        <v>64</v>
      </c>
      <c r="Q2989">
        <v>167</v>
      </c>
      <c r="R2989">
        <v>25.05</v>
      </c>
      <c r="S2989">
        <v>0</v>
      </c>
      <c r="T2989">
        <v>10</v>
      </c>
      <c r="U2989">
        <v>0</v>
      </c>
      <c r="V2989">
        <v>24</v>
      </c>
      <c r="W2989">
        <v>28</v>
      </c>
      <c r="X2989" t="s">
        <v>35</v>
      </c>
      <c r="Y2989">
        <v>9.5</v>
      </c>
      <c r="Z2989">
        <v>0</v>
      </c>
      <c r="AA2989">
        <v>1</v>
      </c>
    </row>
    <row r="2990" spans="1:27" x14ac:dyDescent="0.25">
      <c r="A2990" t="s">
        <v>3069</v>
      </c>
      <c r="B2990" s="6">
        <v>46022</v>
      </c>
      <c r="C2990" t="s">
        <v>75</v>
      </c>
      <c r="D2990" t="s">
        <v>28</v>
      </c>
      <c r="E2990" t="s">
        <v>47</v>
      </c>
      <c r="F2990" t="s">
        <v>81</v>
      </c>
      <c r="G2990" t="s">
        <v>89</v>
      </c>
      <c r="H2990">
        <v>4</v>
      </c>
      <c r="I2990">
        <v>334.51</v>
      </c>
      <c r="J2990">
        <v>20</v>
      </c>
      <c r="K2990">
        <v>39</v>
      </c>
      <c r="L2990">
        <v>4.33</v>
      </c>
      <c r="M2990">
        <v>5</v>
      </c>
      <c r="N2990" t="s">
        <v>50</v>
      </c>
      <c r="O2990" t="s">
        <v>42</v>
      </c>
      <c r="P2990" t="s">
        <v>51</v>
      </c>
      <c r="Q2990">
        <v>1338.04</v>
      </c>
      <c r="R2990">
        <v>267.61</v>
      </c>
      <c r="S2990">
        <v>1070.43</v>
      </c>
      <c r="T2990">
        <v>0</v>
      </c>
      <c r="U2990">
        <v>1070.43</v>
      </c>
      <c r="V2990">
        <v>24</v>
      </c>
      <c r="W2990">
        <v>15</v>
      </c>
      <c r="X2990" t="s">
        <v>35</v>
      </c>
      <c r="Y2990">
        <v>18.600000000000001</v>
      </c>
      <c r="Z2990">
        <v>199.1</v>
      </c>
      <c r="AA2990">
        <v>1</v>
      </c>
    </row>
    <row r="2991" spans="1:27" x14ac:dyDescent="0.25">
      <c r="A2991" t="s">
        <v>3070</v>
      </c>
      <c r="B2991" s="6">
        <v>46022</v>
      </c>
      <c r="C2991" t="s">
        <v>53</v>
      </c>
      <c r="D2991" t="s">
        <v>54</v>
      </c>
      <c r="E2991" t="s">
        <v>29</v>
      </c>
      <c r="F2991" t="s">
        <v>39</v>
      </c>
      <c r="G2991" t="s">
        <v>136</v>
      </c>
      <c r="H2991">
        <v>7</v>
      </c>
      <c r="I2991">
        <v>216.31</v>
      </c>
      <c r="J2991">
        <v>5</v>
      </c>
      <c r="K2991">
        <v>11</v>
      </c>
      <c r="L2991">
        <v>2.2400000000000002</v>
      </c>
      <c r="M2991">
        <v>3.7</v>
      </c>
      <c r="N2991" t="s">
        <v>50</v>
      </c>
      <c r="O2991" t="s">
        <v>42</v>
      </c>
      <c r="P2991" t="s">
        <v>56</v>
      </c>
      <c r="Q2991">
        <v>1514.17</v>
      </c>
      <c r="R2991">
        <v>75.709999999999994</v>
      </c>
      <c r="S2991">
        <v>1438.46</v>
      </c>
      <c r="T2991">
        <v>0</v>
      </c>
      <c r="U2991">
        <v>1438.46</v>
      </c>
      <c r="V2991">
        <v>35</v>
      </c>
      <c r="W2991">
        <v>0</v>
      </c>
      <c r="X2991" t="s">
        <v>44</v>
      </c>
      <c r="Y2991">
        <v>24.2</v>
      </c>
      <c r="Z2991">
        <v>348.11</v>
      </c>
      <c r="AA2991">
        <v>0</v>
      </c>
    </row>
    <row r="2992" spans="1:27" x14ac:dyDescent="0.25">
      <c r="A2992" t="s">
        <v>3071</v>
      </c>
      <c r="B2992" s="6">
        <v>46022</v>
      </c>
      <c r="C2992" t="s">
        <v>80</v>
      </c>
      <c r="D2992" t="s">
        <v>38</v>
      </c>
      <c r="E2992" t="s">
        <v>29</v>
      </c>
      <c r="F2992" t="s">
        <v>93</v>
      </c>
      <c r="G2992" t="s">
        <v>49</v>
      </c>
      <c r="H2992">
        <v>6</v>
      </c>
      <c r="I2992">
        <v>437.06</v>
      </c>
      <c r="J2992">
        <v>0</v>
      </c>
      <c r="K2992">
        <v>23</v>
      </c>
      <c r="L2992">
        <v>4.59</v>
      </c>
      <c r="M2992">
        <v>4.2</v>
      </c>
      <c r="N2992" t="s">
        <v>41</v>
      </c>
      <c r="O2992" t="s">
        <v>42</v>
      </c>
      <c r="P2992" t="s">
        <v>34</v>
      </c>
      <c r="Q2992">
        <v>2622.36</v>
      </c>
      <c r="R2992">
        <v>0</v>
      </c>
      <c r="S2992">
        <v>2622.36</v>
      </c>
      <c r="T2992">
        <v>0</v>
      </c>
      <c r="U2992">
        <v>2622.36</v>
      </c>
      <c r="V2992">
        <v>32</v>
      </c>
      <c r="W2992">
        <v>0</v>
      </c>
      <c r="X2992" t="s">
        <v>44</v>
      </c>
      <c r="Y2992">
        <v>12.6</v>
      </c>
      <c r="Z2992">
        <v>330.42</v>
      </c>
      <c r="AA2992">
        <v>0</v>
      </c>
    </row>
    <row r="2993" spans="1:27" x14ac:dyDescent="0.25">
      <c r="A2993" t="s">
        <v>3072</v>
      </c>
      <c r="B2993" s="6">
        <v>46022</v>
      </c>
      <c r="C2993" t="s">
        <v>58</v>
      </c>
      <c r="D2993" t="s">
        <v>54</v>
      </c>
      <c r="E2993" t="s">
        <v>47</v>
      </c>
      <c r="F2993" t="s">
        <v>73</v>
      </c>
      <c r="G2993" t="s">
        <v>78</v>
      </c>
      <c r="H2993">
        <v>6</v>
      </c>
      <c r="I2993">
        <v>35.67</v>
      </c>
      <c r="J2993">
        <v>15</v>
      </c>
      <c r="K2993">
        <v>19</v>
      </c>
      <c r="L2993">
        <v>4.96</v>
      </c>
      <c r="M2993">
        <v>3.7</v>
      </c>
      <c r="N2993" t="s">
        <v>32</v>
      </c>
      <c r="O2993" t="s">
        <v>42</v>
      </c>
      <c r="P2993" t="s">
        <v>51</v>
      </c>
      <c r="Q2993">
        <v>214.02</v>
      </c>
      <c r="R2993">
        <v>32.1</v>
      </c>
      <c r="S2993">
        <v>181.92</v>
      </c>
      <c r="T2993">
        <v>25</v>
      </c>
      <c r="U2993">
        <v>206.92</v>
      </c>
      <c r="V2993">
        <v>41</v>
      </c>
      <c r="W2993">
        <v>0</v>
      </c>
      <c r="X2993" t="s">
        <v>44</v>
      </c>
      <c r="Y2993">
        <v>23.5</v>
      </c>
      <c r="Z2993">
        <v>42.75</v>
      </c>
      <c r="AA2993">
        <v>0</v>
      </c>
    </row>
    <row r="2994" spans="1:27" x14ac:dyDescent="0.25">
      <c r="A2994" t="s">
        <v>3073</v>
      </c>
      <c r="B2994" s="6">
        <v>46022</v>
      </c>
      <c r="C2994" t="s">
        <v>75</v>
      </c>
      <c r="D2994" t="s">
        <v>66</v>
      </c>
      <c r="E2994" t="s">
        <v>47</v>
      </c>
      <c r="F2994" t="s">
        <v>30</v>
      </c>
      <c r="G2994" t="s">
        <v>89</v>
      </c>
      <c r="H2994">
        <v>4</v>
      </c>
      <c r="I2994">
        <v>206.43</v>
      </c>
      <c r="J2994">
        <v>10</v>
      </c>
      <c r="K2994">
        <v>30</v>
      </c>
      <c r="L2994">
        <v>1.69</v>
      </c>
      <c r="M2994">
        <v>4</v>
      </c>
      <c r="N2994" t="s">
        <v>41</v>
      </c>
      <c r="O2994" t="s">
        <v>42</v>
      </c>
      <c r="P2994" t="s">
        <v>43</v>
      </c>
      <c r="Q2994">
        <v>825.72</v>
      </c>
      <c r="R2994">
        <v>82.57</v>
      </c>
      <c r="S2994">
        <v>743.15</v>
      </c>
      <c r="T2994">
        <v>0</v>
      </c>
      <c r="U2994">
        <v>743.15</v>
      </c>
      <c r="V2994">
        <v>38</v>
      </c>
      <c r="W2994">
        <v>0</v>
      </c>
      <c r="X2994" t="s">
        <v>44</v>
      </c>
      <c r="Y2994">
        <v>19</v>
      </c>
      <c r="Z2994">
        <v>141.19999999999999</v>
      </c>
      <c r="AA2994">
        <v>0</v>
      </c>
    </row>
    <row r="2995" spans="1:27" x14ac:dyDescent="0.25">
      <c r="A2995" t="s">
        <v>3074</v>
      </c>
      <c r="B2995" s="6">
        <v>46022</v>
      </c>
      <c r="C2995" t="s">
        <v>80</v>
      </c>
      <c r="D2995" t="s">
        <v>38</v>
      </c>
      <c r="E2995" t="s">
        <v>47</v>
      </c>
      <c r="F2995" t="s">
        <v>30</v>
      </c>
      <c r="G2995" t="s">
        <v>70</v>
      </c>
      <c r="H2995">
        <v>7</v>
      </c>
      <c r="I2995">
        <v>306.54000000000002</v>
      </c>
      <c r="J2995">
        <v>15</v>
      </c>
      <c r="K2995">
        <v>26</v>
      </c>
      <c r="L2995">
        <v>7.11</v>
      </c>
      <c r="M2995">
        <v>3.2</v>
      </c>
      <c r="N2995" t="s">
        <v>60</v>
      </c>
      <c r="O2995" t="s">
        <v>33</v>
      </c>
      <c r="P2995" t="s">
        <v>56</v>
      </c>
      <c r="Q2995">
        <v>2145.7800000000002</v>
      </c>
      <c r="R2995">
        <v>321.87</v>
      </c>
      <c r="S2995">
        <v>0</v>
      </c>
      <c r="T2995">
        <v>0</v>
      </c>
      <c r="U2995">
        <v>0</v>
      </c>
      <c r="V2995">
        <v>37</v>
      </c>
      <c r="W2995">
        <v>0</v>
      </c>
      <c r="X2995" t="s">
        <v>44</v>
      </c>
      <c r="Y2995">
        <v>15.7</v>
      </c>
      <c r="Z2995">
        <v>0</v>
      </c>
      <c r="AA2995">
        <v>0</v>
      </c>
    </row>
    <row r="2996" spans="1:27" x14ac:dyDescent="0.25">
      <c r="A2996" t="s">
        <v>3075</v>
      </c>
      <c r="B2996" s="6">
        <v>46022</v>
      </c>
      <c r="C2996" t="s">
        <v>58</v>
      </c>
      <c r="D2996" t="s">
        <v>46</v>
      </c>
      <c r="E2996" t="s">
        <v>47</v>
      </c>
      <c r="F2996" t="s">
        <v>76</v>
      </c>
      <c r="G2996" t="s">
        <v>117</v>
      </c>
      <c r="H2996">
        <v>5</v>
      </c>
      <c r="I2996">
        <v>349.48</v>
      </c>
      <c r="J2996">
        <v>10</v>
      </c>
      <c r="K2996">
        <v>47</v>
      </c>
      <c r="L2996">
        <v>5.35</v>
      </c>
      <c r="M2996">
        <v>3.8</v>
      </c>
      <c r="N2996" t="s">
        <v>60</v>
      </c>
      <c r="O2996" t="s">
        <v>33</v>
      </c>
      <c r="P2996" t="s">
        <v>43</v>
      </c>
      <c r="Q2996">
        <v>1747.4</v>
      </c>
      <c r="R2996">
        <v>174.74</v>
      </c>
      <c r="S2996">
        <v>0</v>
      </c>
      <c r="T2996">
        <v>0</v>
      </c>
      <c r="U2996">
        <v>0</v>
      </c>
      <c r="V2996">
        <v>19</v>
      </c>
      <c r="W2996">
        <v>28</v>
      </c>
      <c r="X2996" t="s">
        <v>35</v>
      </c>
      <c r="Y2996">
        <v>28.1</v>
      </c>
      <c r="Z2996">
        <v>0</v>
      </c>
      <c r="AA2996">
        <v>1</v>
      </c>
    </row>
    <row r="2997" spans="1:27" x14ac:dyDescent="0.25">
      <c r="A2997" t="s">
        <v>3076</v>
      </c>
      <c r="B2997" s="6">
        <v>46022</v>
      </c>
      <c r="C2997" t="s">
        <v>53</v>
      </c>
      <c r="D2997" t="s">
        <v>66</v>
      </c>
      <c r="E2997" t="s">
        <v>47</v>
      </c>
      <c r="F2997" t="s">
        <v>59</v>
      </c>
      <c r="G2997" t="s">
        <v>40</v>
      </c>
      <c r="H2997">
        <v>1</v>
      </c>
      <c r="I2997">
        <v>375.59</v>
      </c>
      <c r="J2997">
        <v>20</v>
      </c>
      <c r="K2997">
        <v>42</v>
      </c>
      <c r="L2997">
        <v>2.09</v>
      </c>
      <c r="M2997">
        <v>4.2</v>
      </c>
      <c r="N2997" t="s">
        <v>50</v>
      </c>
      <c r="O2997" t="s">
        <v>33</v>
      </c>
      <c r="P2997" t="s">
        <v>64</v>
      </c>
      <c r="Q2997">
        <v>375.59</v>
      </c>
      <c r="R2997">
        <v>75.12</v>
      </c>
      <c r="S2997">
        <v>0</v>
      </c>
      <c r="T2997">
        <v>0</v>
      </c>
      <c r="U2997">
        <v>0</v>
      </c>
      <c r="V2997">
        <v>34</v>
      </c>
      <c r="W2997">
        <v>8</v>
      </c>
      <c r="X2997" t="s">
        <v>35</v>
      </c>
      <c r="Y2997">
        <v>31.9</v>
      </c>
      <c r="Z2997">
        <v>0</v>
      </c>
      <c r="AA2997">
        <v>1</v>
      </c>
    </row>
    <row r="2998" spans="1:27" x14ac:dyDescent="0.25">
      <c r="A2998" t="s">
        <v>3077</v>
      </c>
      <c r="B2998" s="6">
        <v>46022</v>
      </c>
      <c r="C2998" t="s">
        <v>75</v>
      </c>
      <c r="D2998" t="s">
        <v>46</v>
      </c>
      <c r="E2998" t="s">
        <v>47</v>
      </c>
      <c r="F2998" t="s">
        <v>111</v>
      </c>
      <c r="G2998" t="s">
        <v>82</v>
      </c>
      <c r="H2998">
        <v>7</v>
      </c>
      <c r="I2998">
        <v>163.37</v>
      </c>
      <c r="J2998">
        <v>10</v>
      </c>
      <c r="K2998">
        <v>30</v>
      </c>
      <c r="L2998">
        <v>6</v>
      </c>
      <c r="M2998">
        <v>3.1</v>
      </c>
      <c r="N2998" t="s">
        <v>68</v>
      </c>
      <c r="O2998" t="s">
        <v>42</v>
      </c>
      <c r="P2998" t="s">
        <v>51</v>
      </c>
      <c r="Q2998">
        <v>1143.5899999999999</v>
      </c>
      <c r="R2998">
        <v>114.36</v>
      </c>
      <c r="S2998">
        <v>1029.23</v>
      </c>
      <c r="T2998">
        <v>0</v>
      </c>
      <c r="U2998">
        <v>1029.23</v>
      </c>
      <c r="V2998">
        <v>31</v>
      </c>
      <c r="W2998">
        <v>0</v>
      </c>
      <c r="X2998" t="s">
        <v>44</v>
      </c>
      <c r="Y2998">
        <v>8.1999999999999993</v>
      </c>
      <c r="Z2998">
        <v>84.4</v>
      </c>
      <c r="AA2998">
        <v>0</v>
      </c>
    </row>
    <row r="2999" spans="1:27" x14ac:dyDescent="0.25">
      <c r="A2999" t="s">
        <v>3078</v>
      </c>
      <c r="B2999" s="6">
        <v>46022</v>
      </c>
      <c r="C2999" t="s">
        <v>27</v>
      </c>
      <c r="D2999" t="s">
        <v>28</v>
      </c>
      <c r="E2999" t="s">
        <v>47</v>
      </c>
      <c r="F2999" t="s">
        <v>93</v>
      </c>
      <c r="G2999" t="s">
        <v>119</v>
      </c>
      <c r="H2999">
        <v>2</v>
      </c>
      <c r="I2999">
        <v>418.46</v>
      </c>
      <c r="J2999">
        <v>10</v>
      </c>
      <c r="K2999">
        <v>12</v>
      </c>
      <c r="L2999">
        <v>4.9000000000000004</v>
      </c>
      <c r="M2999">
        <v>5</v>
      </c>
      <c r="N2999" t="s">
        <v>60</v>
      </c>
      <c r="O2999" t="s">
        <v>42</v>
      </c>
      <c r="P2999" t="s">
        <v>51</v>
      </c>
      <c r="Q2999">
        <v>836.92</v>
      </c>
      <c r="R2999">
        <v>83.69</v>
      </c>
      <c r="S2999">
        <v>753.23</v>
      </c>
      <c r="T2999">
        <v>0</v>
      </c>
      <c r="U2999">
        <v>753.23</v>
      </c>
      <c r="V2999">
        <v>30</v>
      </c>
      <c r="W2999">
        <v>0</v>
      </c>
      <c r="X2999" t="s">
        <v>44</v>
      </c>
      <c r="Y2999">
        <v>23.1</v>
      </c>
      <c r="Z2999">
        <v>174</v>
      </c>
      <c r="AA2999">
        <v>0</v>
      </c>
    </row>
    <row r="3000" spans="1:27" x14ac:dyDescent="0.25">
      <c r="A3000" t="s">
        <v>3079</v>
      </c>
      <c r="B3000" s="6">
        <v>46022</v>
      </c>
      <c r="C3000" t="s">
        <v>84</v>
      </c>
      <c r="D3000" t="s">
        <v>38</v>
      </c>
      <c r="E3000" t="s">
        <v>47</v>
      </c>
      <c r="F3000" t="s">
        <v>76</v>
      </c>
      <c r="G3000" t="s">
        <v>82</v>
      </c>
      <c r="H3000">
        <v>4</v>
      </c>
      <c r="I3000">
        <v>270.5</v>
      </c>
      <c r="J3000">
        <v>25</v>
      </c>
      <c r="K3000">
        <v>31</v>
      </c>
      <c r="L3000">
        <v>1.71</v>
      </c>
      <c r="M3000">
        <v>3.7</v>
      </c>
      <c r="N3000" t="s">
        <v>32</v>
      </c>
      <c r="O3000" t="s">
        <v>42</v>
      </c>
      <c r="P3000" t="s">
        <v>64</v>
      </c>
      <c r="Q3000">
        <v>1082</v>
      </c>
      <c r="R3000">
        <v>270.5</v>
      </c>
      <c r="S3000">
        <v>811.5</v>
      </c>
      <c r="T3000">
        <v>0</v>
      </c>
      <c r="U3000">
        <v>811.5</v>
      </c>
      <c r="V3000">
        <v>22</v>
      </c>
      <c r="W3000">
        <v>9</v>
      </c>
      <c r="X3000" t="s">
        <v>35</v>
      </c>
      <c r="Y3000">
        <v>19.3</v>
      </c>
      <c r="Z3000">
        <v>156.62</v>
      </c>
      <c r="AA3000">
        <v>1</v>
      </c>
    </row>
    <row r="3001" spans="1:27" x14ac:dyDescent="0.25">
      <c r="A3001" t="s">
        <v>3080</v>
      </c>
      <c r="B3001" s="6">
        <v>46022</v>
      </c>
      <c r="C3001" t="s">
        <v>27</v>
      </c>
      <c r="D3001" t="s">
        <v>46</v>
      </c>
      <c r="E3001" t="s">
        <v>47</v>
      </c>
      <c r="F3001" t="s">
        <v>39</v>
      </c>
      <c r="G3001" t="s">
        <v>98</v>
      </c>
      <c r="H3001">
        <v>3</v>
      </c>
      <c r="I3001">
        <v>410.21</v>
      </c>
      <c r="J3001">
        <v>5</v>
      </c>
      <c r="K3001">
        <v>37</v>
      </c>
      <c r="L3001">
        <v>7.25</v>
      </c>
      <c r="M3001">
        <v>3.5</v>
      </c>
      <c r="N3001" t="s">
        <v>41</v>
      </c>
      <c r="O3001" t="s">
        <v>42</v>
      </c>
      <c r="P3001" t="s">
        <v>34</v>
      </c>
      <c r="Q3001">
        <v>1230.6300000000001</v>
      </c>
      <c r="R3001">
        <v>61.53</v>
      </c>
      <c r="S3001">
        <v>1169.0999999999999</v>
      </c>
      <c r="T3001">
        <v>0</v>
      </c>
      <c r="U3001">
        <v>1169.0999999999999</v>
      </c>
      <c r="V3001">
        <v>37</v>
      </c>
      <c r="W3001">
        <v>0</v>
      </c>
      <c r="X3001" t="s">
        <v>44</v>
      </c>
      <c r="Y3001">
        <v>25.9</v>
      </c>
      <c r="Z3001">
        <v>302.8</v>
      </c>
      <c r="AA300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election activeCell="B13" sqref="B13"/>
    </sheetView>
  </sheetViews>
  <sheetFormatPr defaultRowHeight="15" x14ac:dyDescent="0.25"/>
  <cols>
    <col min="1" max="1" width="32.85546875" customWidth="1"/>
  </cols>
  <sheetData>
    <row r="1" spans="1:2" x14ac:dyDescent="0.25">
      <c r="A1" s="4" t="s">
        <v>3081</v>
      </c>
      <c r="B1" s="4" t="s">
        <v>3082</v>
      </c>
    </row>
    <row r="2" spans="1:2" x14ac:dyDescent="0.25">
      <c r="A2" t="s">
        <v>3083</v>
      </c>
      <c r="B2">
        <v>3000</v>
      </c>
    </row>
    <row r="3" spans="1:2" x14ac:dyDescent="0.25">
      <c r="A3" t="s">
        <v>3084</v>
      </c>
      <c r="B3">
        <v>2428</v>
      </c>
    </row>
    <row r="4" spans="1:2" x14ac:dyDescent="0.25">
      <c r="A4" t="s">
        <v>3085</v>
      </c>
      <c r="B4">
        <v>572</v>
      </c>
    </row>
    <row r="5" spans="1:2" x14ac:dyDescent="0.25">
      <c r="A5" t="s">
        <v>3086</v>
      </c>
      <c r="B5">
        <v>2211855.4900000002</v>
      </c>
    </row>
    <row r="6" spans="1:2" x14ac:dyDescent="0.25">
      <c r="A6" t="s">
        <v>3087</v>
      </c>
      <c r="B6">
        <v>737.29</v>
      </c>
    </row>
    <row r="7" spans="1:2" x14ac:dyDescent="0.25">
      <c r="A7" t="s">
        <v>3088</v>
      </c>
      <c r="B7">
        <v>28.24</v>
      </c>
    </row>
    <row r="8" spans="1:2" x14ac:dyDescent="0.25">
      <c r="A8" t="s">
        <v>3089</v>
      </c>
      <c r="B8">
        <v>4.07</v>
      </c>
    </row>
    <row r="9" spans="1:2" x14ac:dyDescent="0.25">
      <c r="A9" t="s">
        <v>3090</v>
      </c>
      <c r="B9">
        <v>30.07</v>
      </c>
    </row>
    <row r="10" spans="1:2" x14ac:dyDescent="0.25">
      <c r="A10" t="s">
        <v>3091</v>
      </c>
      <c r="B10">
        <v>446361.89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6AF62-6F03-4E8C-9AA0-0DE1E12A3A91}">
  <dimension ref="A1:B7"/>
  <sheetViews>
    <sheetView workbookViewId="0">
      <selection activeCell="A6" sqref="A6"/>
    </sheetView>
  </sheetViews>
  <sheetFormatPr defaultRowHeight="15" x14ac:dyDescent="0.25"/>
  <cols>
    <col min="1" max="1" width="20.28515625" customWidth="1"/>
  </cols>
  <sheetData>
    <row r="1" spans="1:2" x14ac:dyDescent="0.25">
      <c r="A1" t="s">
        <v>3092</v>
      </c>
      <c r="B1" t="s">
        <v>3093</v>
      </c>
    </row>
    <row r="2" spans="1:2" x14ac:dyDescent="0.25">
      <c r="A2" t="s">
        <v>3094</v>
      </c>
      <c r="B2">
        <f>SUM(Table1_1[Final_Order_Value])</f>
        <v>2211855.4900000002</v>
      </c>
    </row>
    <row r="3" spans="1:2" x14ac:dyDescent="0.25">
      <c r="A3" t="s">
        <v>3095</v>
      </c>
      <c r="B3">
        <f>COUNTA(Table1_1[Order_ID])</f>
        <v>3000</v>
      </c>
    </row>
    <row r="4" spans="1:2" x14ac:dyDescent="0.25">
      <c r="A4" t="s">
        <v>3096</v>
      </c>
      <c r="B4">
        <f>SUM(Table1_1[Estimated_Profit])</f>
        <v>446361.89000000025</v>
      </c>
    </row>
    <row r="5" spans="1:2" x14ac:dyDescent="0.25">
      <c r="A5" t="s">
        <v>3098</v>
      </c>
      <c r="B5">
        <f>AVERAGE(Table1_1[Final_Order_Value])</f>
        <v>737.28516333333346</v>
      </c>
    </row>
    <row r="6" spans="1:2" x14ac:dyDescent="0.25">
      <c r="A6" t="s">
        <v>3097</v>
      </c>
      <c r="B6" s="11">
        <f>COUNTIF(Table1_1[Order_Status],"Cancelled")/COUNTA(Table1_1[Order_ID])</f>
        <v>0.19066666666666668</v>
      </c>
    </row>
    <row r="7" spans="1:2" x14ac:dyDescent="0.25">
      <c r="A7" t="s">
        <v>3099</v>
      </c>
      <c r="B7" s="11">
        <f>COUNTIF(Table1_1[Is_Late],"Yes")/COUNTIF(Table1_1[Order_Status],"Delivered")</f>
        <v>0.37149917627677098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58BF7-B9A7-45DF-A259-048F010CADE5}">
  <dimension ref="A3:D6"/>
  <sheetViews>
    <sheetView workbookViewId="0">
      <selection activeCell="E3" sqref="E3"/>
    </sheetView>
  </sheetViews>
  <sheetFormatPr defaultRowHeight="15" x14ac:dyDescent="0.25"/>
  <cols>
    <col min="1" max="1" width="17.28515625" bestFit="1" customWidth="1"/>
    <col min="2" max="2" width="25.7109375" bestFit="1" customWidth="1"/>
    <col min="3" max="3" width="28.140625" bestFit="1" customWidth="1"/>
    <col min="4" max="4" width="22.85546875" bestFit="1" customWidth="1"/>
  </cols>
  <sheetData>
    <row r="3" spans="1:4" x14ac:dyDescent="0.25">
      <c r="A3" t="s">
        <v>3115</v>
      </c>
      <c r="B3" t="s">
        <v>3125</v>
      </c>
      <c r="C3" t="s">
        <v>3126</v>
      </c>
      <c r="D3" t="s">
        <v>3116</v>
      </c>
    </row>
    <row r="4" spans="1:4" x14ac:dyDescent="0.25">
      <c r="A4" s="17">
        <v>3000</v>
      </c>
      <c r="B4" s="17">
        <v>2211855.4900000002</v>
      </c>
      <c r="C4" s="17">
        <v>737.28516333333346</v>
      </c>
      <c r="D4" s="17">
        <v>446361.89000000025</v>
      </c>
    </row>
    <row r="6" spans="1:4" x14ac:dyDescent="0.25">
      <c r="A6">
        <f>GETPIVOTDATA("Count of Order_ID",$A$3)</f>
        <v>3000</v>
      </c>
      <c r="B6" s="10">
        <f>GETPIVOTDATA("Sum of Final_Order_Value2",$A$3)</f>
        <v>2211855.4900000002</v>
      </c>
      <c r="C6" s="3">
        <f>GETPIVOTDATA("Average of Final_Order_Value",$A$3)</f>
        <v>737.28516333333346</v>
      </c>
      <c r="D6">
        <f>GETPIVOTDATA("Sum of Estimated_Profit",$A$3)</f>
        <v>446361.89000000025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1492A-1C6F-4B1E-83FA-66E726299952}">
  <dimension ref="A1:AO67"/>
  <sheetViews>
    <sheetView showGridLines="0" tabSelected="1" zoomScale="46" zoomScaleNormal="82" workbookViewId="0">
      <selection activeCell="AJ15" sqref="AJ15"/>
    </sheetView>
  </sheetViews>
  <sheetFormatPr defaultRowHeight="15" x14ac:dyDescent="0.25"/>
  <sheetData>
    <row r="1" spans="1:40" x14ac:dyDescent="0.25">
      <c r="A1" s="12"/>
      <c r="B1" s="12"/>
      <c r="C1" s="12"/>
      <c r="D1" s="12"/>
    </row>
    <row r="2" spans="1:40" x14ac:dyDescent="0.25">
      <c r="A2" s="12"/>
      <c r="B2" s="12"/>
      <c r="C2" s="12"/>
      <c r="D2" s="12"/>
    </row>
    <row r="3" spans="1:40" x14ac:dyDescent="0.25">
      <c r="A3" s="12"/>
      <c r="B3" s="12"/>
      <c r="C3" s="12"/>
      <c r="D3" s="12"/>
    </row>
    <row r="4" spans="1:40" x14ac:dyDescent="0.25">
      <c r="A4" s="12"/>
      <c r="B4" s="12"/>
      <c r="C4" s="12"/>
      <c r="D4" s="12"/>
    </row>
    <row r="5" spans="1:40" x14ac:dyDescent="0.25">
      <c r="A5" s="12"/>
      <c r="B5" s="12"/>
      <c r="C5" s="12"/>
      <c r="D5" s="12"/>
      <c r="H5" s="13"/>
    </row>
    <row r="6" spans="1:40" x14ac:dyDescent="0.25">
      <c r="A6" s="12"/>
      <c r="B6" s="12"/>
      <c r="C6" s="12"/>
      <c r="D6" s="12"/>
    </row>
    <row r="7" spans="1:40" x14ac:dyDescent="0.25">
      <c r="A7" s="12"/>
      <c r="B7" s="12"/>
      <c r="C7" s="12"/>
      <c r="D7" s="12"/>
      <c r="E7" s="16"/>
      <c r="F7" s="16"/>
      <c r="G7" s="16"/>
      <c r="H7" s="16"/>
      <c r="I7" s="16"/>
      <c r="J7" s="16"/>
      <c r="K7" s="16"/>
      <c r="L7" s="16"/>
      <c r="M7" s="16"/>
      <c r="N7" s="16"/>
      <c r="O7" s="16"/>
      <c r="P7" s="16"/>
      <c r="Q7" s="16"/>
      <c r="R7" s="16"/>
      <c r="S7" s="16"/>
      <c r="T7" s="16"/>
      <c r="U7" s="16"/>
      <c r="V7" s="16"/>
      <c r="W7" s="16"/>
      <c r="X7" s="16"/>
      <c r="Y7" s="16"/>
      <c r="Z7" s="16"/>
      <c r="AA7" s="16"/>
      <c r="AB7" s="16"/>
      <c r="AC7" s="16"/>
      <c r="AD7" s="16"/>
    </row>
    <row r="8" spans="1:40" x14ac:dyDescent="0.25">
      <c r="A8" s="12"/>
      <c r="B8" s="12"/>
      <c r="C8" s="12"/>
      <c r="D8" s="12"/>
      <c r="E8" s="16"/>
      <c r="F8" s="16"/>
      <c r="G8" s="16"/>
      <c r="H8" s="16"/>
      <c r="I8" s="16"/>
      <c r="J8" s="16"/>
      <c r="K8" s="16"/>
      <c r="L8" s="16"/>
      <c r="M8" s="16"/>
      <c r="N8" s="16"/>
      <c r="O8" s="16"/>
      <c r="P8" s="16"/>
      <c r="Q8" s="16"/>
      <c r="R8" s="16"/>
      <c r="S8" s="16"/>
      <c r="T8" s="16"/>
      <c r="U8" s="16"/>
      <c r="V8" s="16"/>
      <c r="W8" s="16"/>
      <c r="X8" s="16"/>
      <c r="Y8" s="16"/>
      <c r="Z8" s="16"/>
      <c r="AA8" s="16"/>
      <c r="AB8" s="16"/>
      <c r="AC8" s="16"/>
      <c r="AD8" s="16"/>
    </row>
    <row r="9" spans="1:40" x14ac:dyDescent="0.25">
      <c r="A9" s="12"/>
      <c r="B9" s="12"/>
      <c r="C9" s="12"/>
      <c r="D9" s="12"/>
      <c r="E9" s="16"/>
      <c r="F9" s="16"/>
      <c r="G9" s="16"/>
      <c r="H9" s="16"/>
      <c r="I9" s="16"/>
      <c r="J9" s="16"/>
      <c r="K9" s="16"/>
      <c r="L9" s="16"/>
      <c r="M9" s="16"/>
      <c r="N9" s="16"/>
      <c r="O9" s="16"/>
      <c r="P9" s="16"/>
      <c r="Q9" s="16"/>
      <c r="R9" s="16"/>
      <c r="S9" s="16"/>
      <c r="T9" s="16"/>
      <c r="U9" s="16"/>
      <c r="V9" s="16"/>
      <c r="W9" s="16"/>
      <c r="X9" s="16"/>
      <c r="Y9" s="16"/>
      <c r="Z9" s="16"/>
      <c r="AA9" s="16"/>
      <c r="AB9" s="16"/>
      <c r="AC9" s="16"/>
      <c r="AD9" s="16"/>
    </row>
    <row r="10" spans="1:40" x14ac:dyDescent="0.25">
      <c r="A10" s="12"/>
      <c r="B10" s="12"/>
      <c r="C10" s="12"/>
      <c r="D10" s="12"/>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1:40" x14ac:dyDescent="0.25">
      <c r="A11" s="12"/>
      <c r="B11" s="12"/>
      <c r="C11" s="12"/>
      <c r="D11" s="12"/>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spans="1:40" x14ac:dyDescent="0.25">
      <c r="A12" s="12"/>
      <c r="B12" s="12"/>
      <c r="C12" s="12"/>
      <c r="D12" s="12"/>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spans="1:40" x14ac:dyDescent="0.25">
      <c r="A13" s="12"/>
      <c r="B13" s="12"/>
      <c r="C13" s="12"/>
      <c r="D13" s="12"/>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spans="1:40" x14ac:dyDescent="0.25">
      <c r="A14" s="12"/>
      <c r="B14" s="12"/>
      <c r="C14" s="12"/>
      <c r="D14" s="12"/>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spans="1:40" ht="16.5" x14ac:dyDescent="0.3">
      <c r="A15" s="12"/>
      <c r="B15" s="12"/>
      <c r="C15" s="12"/>
      <c r="D15" s="12"/>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N15" s="15"/>
    </row>
    <row r="16" spans="1:40" x14ac:dyDescent="0.25">
      <c r="A16" s="12"/>
      <c r="B16" s="12"/>
      <c r="C16" s="12"/>
      <c r="D16" s="12"/>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spans="1:41" x14ac:dyDescent="0.25">
      <c r="A17" s="12"/>
      <c r="B17" s="12"/>
      <c r="C17" s="12"/>
      <c r="D17" s="12"/>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spans="1:41" x14ac:dyDescent="0.25">
      <c r="A18" s="12"/>
      <c r="B18" s="12"/>
      <c r="C18" s="12"/>
      <c r="D18" s="12"/>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spans="1:41" x14ac:dyDescent="0.25">
      <c r="A19" s="12"/>
      <c r="B19" s="12"/>
      <c r="C19" s="12"/>
      <c r="D19" s="12"/>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O19" s="14" t="b">
        <v>0</v>
      </c>
    </row>
    <row r="20" spans="1:41" x14ac:dyDescent="0.25">
      <c r="A20" s="12"/>
      <c r="B20" s="12"/>
      <c r="C20" s="12"/>
      <c r="D20" s="12"/>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spans="1:41" x14ac:dyDescent="0.25">
      <c r="A21" s="12"/>
      <c r="B21" s="12"/>
      <c r="C21" s="12"/>
      <c r="D21" s="12"/>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spans="1:41" x14ac:dyDescent="0.25">
      <c r="A22" s="12"/>
      <c r="B22" s="12"/>
      <c r="C22" s="12"/>
      <c r="D22" s="12"/>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spans="1:41" x14ac:dyDescent="0.25">
      <c r="A23" s="12"/>
      <c r="B23" s="12"/>
      <c r="C23" s="12"/>
      <c r="D23" s="12"/>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spans="1:41" x14ac:dyDescent="0.25">
      <c r="A24" s="12"/>
      <c r="B24" s="12"/>
      <c r="C24" s="12"/>
      <c r="D24" s="12"/>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spans="1:41" x14ac:dyDescent="0.25">
      <c r="A25" s="12"/>
      <c r="B25" s="12"/>
      <c r="C25" s="12"/>
      <c r="D25" s="12"/>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row>
    <row r="26" spans="1:41" x14ac:dyDescent="0.25">
      <c r="A26" s="12"/>
      <c r="B26" s="12"/>
      <c r="C26" s="12"/>
      <c r="D26" s="12"/>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row>
    <row r="27" spans="1:41" x14ac:dyDescent="0.25">
      <c r="A27" s="12"/>
      <c r="B27" s="12"/>
      <c r="C27" s="12"/>
      <c r="D27" s="12"/>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row>
    <row r="28" spans="1:41" x14ac:dyDescent="0.25">
      <c r="A28" s="12"/>
      <c r="B28" s="12"/>
      <c r="C28" s="12"/>
      <c r="D28" s="12"/>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row>
    <row r="29" spans="1:41" x14ac:dyDescent="0.25">
      <c r="A29" s="12"/>
      <c r="B29" s="12"/>
      <c r="C29" s="12"/>
      <c r="D29" s="12"/>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row>
    <row r="30" spans="1:41" x14ac:dyDescent="0.25">
      <c r="A30" s="12"/>
      <c r="B30" s="12"/>
      <c r="C30" s="12"/>
      <c r="D30" s="12"/>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row>
    <row r="31" spans="1:41" x14ac:dyDescent="0.25">
      <c r="A31" s="12"/>
      <c r="B31" s="12"/>
      <c r="C31" s="12"/>
      <c r="D31" s="12"/>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row>
    <row r="32" spans="1:41" x14ac:dyDescent="0.25">
      <c r="A32" s="12"/>
      <c r="B32" s="12"/>
      <c r="C32" s="12"/>
      <c r="D32" s="12"/>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row>
    <row r="33" spans="1:30" x14ac:dyDescent="0.25">
      <c r="A33" s="12"/>
      <c r="B33" s="12"/>
      <c r="C33" s="12"/>
      <c r="D33" s="12"/>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spans="1:30" x14ac:dyDescent="0.25">
      <c r="A34" s="12"/>
      <c r="B34" s="12"/>
      <c r="C34" s="12"/>
      <c r="D34" s="12"/>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spans="1:30" x14ac:dyDescent="0.25">
      <c r="A35" s="12"/>
      <c r="B35" s="12"/>
      <c r="C35" s="12"/>
      <c r="D35" s="12"/>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spans="1:30" x14ac:dyDescent="0.25">
      <c r="A36" s="12"/>
      <c r="B36" s="12"/>
      <c r="C36" s="12"/>
      <c r="D36" s="12"/>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spans="1:30" x14ac:dyDescent="0.25">
      <c r="A37" s="12"/>
      <c r="B37" s="12"/>
      <c r="C37" s="12"/>
      <c r="D37" s="12"/>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spans="1:30" x14ac:dyDescent="0.25">
      <c r="A38" s="12"/>
      <c r="B38" s="12"/>
      <c r="C38" s="12"/>
      <c r="D38" s="12"/>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spans="1:30" x14ac:dyDescent="0.25">
      <c r="A39" s="12"/>
      <c r="B39" s="12"/>
      <c r="C39" s="12"/>
      <c r="D39" s="12"/>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spans="1:30" x14ac:dyDescent="0.25">
      <c r="A40" s="12"/>
      <c r="B40" s="12"/>
      <c r="C40" s="12"/>
      <c r="D40" s="12"/>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spans="1:30" x14ac:dyDescent="0.25">
      <c r="A41" s="12"/>
      <c r="B41" s="12"/>
      <c r="C41" s="12"/>
      <c r="D41" s="12"/>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spans="1:30" x14ac:dyDescent="0.25">
      <c r="A42" s="12"/>
      <c r="B42" s="12"/>
      <c r="C42" s="12"/>
      <c r="D42" s="12"/>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spans="1:30" x14ac:dyDescent="0.25">
      <c r="A43" s="12"/>
      <c r="B43" s="12"/>
      <c r="C43" s="12"/>
      <c r="D43" s="12"/>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spans="1:30" x14ac:dyDescent="0.25">
      <c r="A44" s="12"/>
      <c r="B44" s="12"/>
      <c r="C44" s="12"/>
      <c r="D44" s="12"/>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spans="1:30" x14ac:dyDescent="0.25">
      <c r="A45" s="12"/>
      <c r="B45" s="12"/>
      <c r="C45" s="12"/>
      <c r="D45" s="12"/>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spans="1:30" x14ac:dyDescent="0.25">
      <c r="A46" s="12"/>
      <c r="B46" s="12"/>
      <c r="C46" s="12"/>
      <c r="D46" s="12"/>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spans="1:30" x14ac:dyDescent="0.25">
      <c r="A47" s="12"/>
      <c r="B47" s="12"/>
      <c r="C47" s="12"/>
      <c r="D47" s="12"/>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spans="1:30" x14ac:dyDescent="0.25">
      <c r="A48" s="12"/>
      <c r="B48" s="12"/>
      <c r="C48" s="12"/>
      <c r="D48" s="12"/>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row>
    <row r="49" spans="1:30" x14ac:dyDescent="0.25">
      <c r="A49" s="12"/>
      <c r="B49" s="12"/>
      <c r="C49" s="12"/>
      <c r="D49" s="12"/>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spans="1:30" x14ac:dyDescent="0.25">
      <c r="A50" s="12"/>
      <c r="B50" s="12"/>
      <c r="C50" s="12"/>
      <c r="D50" s="12"/>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row>
    <row r="51" spans="1:30" x14ac:dyDescent="0.25">
      <c r="A51" s="12"/>
      <c r="B51" s="12"/>
      <c r="C51" s="12"/>
      <c r="D51" s="12"/>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row>
    <row r="52" spans="1:30" x14ac:dyDescent="0.25">
      <c r="A52" s="12"/>
      <c r="B52" s="12"/>
      <c r="C52" s="12"/>
      <c r="D52" s="12"/>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row>
    <row r="53" spans="1:30" x14ac:dyDescent="0.25">
      <c r="A53" s="12"/>
      <c r="B53" s="12"/>
      <c r="C53" s="12"/>
      <c r="D53" s="12"/>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spans="1:30" x14ac:dyDescent="0.25">
      <c r="A54" s="12"/>
      <c r="B54" s="12"/>
      <c r="C54" s="12"/>
      <c r="D54" s="12"/>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spans="1:30" x14ac:dyDescent="0.25">
      <c r="A55" s="12"/>
      <c r="B55" s="12"/>
      <c r="C55" s="12"/>
      <c r="D55" s="12"/>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spans="1:30" x14ac:dyDescent="0.25">
      <c r="A56" s="12"/>
      <c r="B56" s="12"/>
      <c r="C56" s="12"/>
      <c r="D56" s="12"/>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spans="1:30" x14ac:dyDescent="0.25">
      <c r="A57" s="12"/>
      <c r="B57" s="12"/>
      <c r="C57" s="12"/>
      <c r="D57" s="12"/>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spans="1:30" x14ac:dyDescent="0.25">
      <c r="A58" s="12"/>
      <c r="B58" s="12"/>
      <c r="C58" s="12"/>
      <c r="D58" s="12"/>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spans="1:30" x14ac:dyDescent="0.25">
      <c r="A59" s="12"/>
      <c r="B59" s="12"/>
      <c r="C59" s="12"/>
      <c r="D59" s="12"/>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spans="1:30" x14ac:dyDescent="0.25">
      <c r="A60" s="12"/>
      <c r="B60" s="12"/>
      <c r="C60" s="12"/>
      <c r="D60" s="12"/>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spans="1:30" x14ac:dyDescent="0.25">
      <c r="A61" s="12"/>
      <c r="B61" s="12"/>
      <c r="C61" s="12"/>
      <c r="D61" s="12"/>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spans="1:30" x14ac:dyDescent="0.25">
      <c r="A62" s="12"/>
      <c r="B62" s="12"/>
      <c r="C62" s="12"/>
      <c r="D62" s="12"/>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spans="1:30" x14ac:dyDescent="0.25">
      <c r="A63" s="12"/>
      <c r="B63" s="12"/>
      <c r="C63" s="12"/>
      <c r="D63" s="12"/>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spans="1:30" x14ac:dyDescent="0.25">
      <c r="A64" s="12"/>
      <c r="B64" s="12"/>
      <c r="C64" s="12"/>
      <c r="D64" s="12"/>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spans="1:30" x14ac:dyDescent="0.25">
      <c r="A65" s="12"/>
      <c r="B65" s="12"/>
      <c r="C65" s="12"/>
      <c r="D65" s="12"/>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7" spans="1:30" x14ac:dyDescent="0.25">
      <c r="A67" s="12"/>
      <c r="B67" s="12"/>
      <c r="C67" s="12"/>
      <c r="D67" s="12"/>
    </row>
  </sheetData>
  <sheetProtection select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0200E-C3B6-498D-9783-539FEF3A9C59}">
  <dimension ref="A3:B16"/>
  <sheetViews>
    <sheetView workbookViewId="0">
      <selection activeCell="AM11" sqref="AM11"/>
    </sheetView>
  </sheetViews>
  <sheetFormatPr defaultRowHeight="15" x14ac:dyDescent="0.25"/>
  <cols>
    <col min="1" max="1" width="13.140625" bestFit="1" customWidth="1"/>
    <col min="2" max="2" width="24.5703125" bestFit="1" customWidth="1"/>
  </cols>
  <sheetData>
    <row r="3" spans="1:2" x14ac:dyDescent="0.25">
      <c r="A3" s="7" t="s">
        <v>3101</v>
      </c>
      <c r="B3" t="s">
        <v>3100</v>
      </c>
    </row>
    <row r="4" spans="1:2" x14ac:dyDescent="0.25">
      <c r="A4" s="8" t="s">
        <v>3103</v>
      </c>
      <c r="B4" s="17">
        <v>208322.3</v>
      </c>
    </row>
    <row r="5" spans="1:2" x14ac:dyDescent="0.25">
      <c r="A5" s="8" t="s">
        <v>3104</v>
      </c>
      <c r="B5" s="17">
        <v>152073.9800000001</v>
      </c>
    </row>
    <row r="6" spans="1:2" x14ac:dyDescent="0.25">
      <c r="A6" s="8" t="s">
        <v>3105</v>
      </c>
      <c r="B6" s="17">
        <v>177952.97000000003</v>
      </c>
    </row>
    <row r="7" spans="1:2" x14ac:dyDescent="0.25">
      <c r="A7" s="8" t="s">
        <v>3106</v>
      </c>
      <c r="B7" s="17">
        <v>186899.97000000018</v>
      </c>
    </row>
    <row r="8" spans="1:2" x14ac:dyDescent="0.25">
      <c r="A8" s="8" t="s">
        <v>3107</v>
      </c>
      <c r="B8" s="17">
        <v>181702.5199999999</v>
      </c>
    </row>
    <row r="9" spans="1:2" x14ac:dyDescent="0.25">
      <c r="A9" s="8" t="s">
        <v>3108</v>
      </c>
      <c r="B9" s="17">
        <v>192507.92999999996</v>
      </c>
    </row>
    <row r="10" spans="1:2" x14ac:dyDescent="0.25">
      <c r="A10" s="8" t="s">
        <v>3109</v>
      </c>
      <c r="B10" s="17">
        <v>155988.23999999996</v>
      </c>
    </row>
    <row r="11" spans="1:2" x14ac:dyDescent="0.25">
      <c r="A11" s="8" t="s">
        <v>3110</v>
      </c>
      <c r="B11" s="17">
        <v>185270.27999999991</v>
      </c>
    </row>
    <row r="12" spans="1:2" x14ac:dyDescent="0.25">
      <c r="A12" s="8" t="s">
        <v>3111</v>
      </c>
      <c r="B12" s="17">
        <v>193203.78</v>
      </c>
    </row>
    <row r="13" spans="1:2" x14ac:dyDescent="0.25">
      <c r="A13" s="8" t="s">
        <v>3112</v>
      </c>
      <c r="B13" s="17">
        <v>204237.92999999988</v>
      </c>
    </row>
    <row r="14" spans="1:2" x14ac:dyDescent="0.25">
      <c r="A14" s="8" t="s">
        <v>3113</v>
      </c>
      <c r="B14" s="17">
        <v>188215.76</v>
      </c>
    </row>
    <row r="15" spans="1:2" x14ac:dyDescent="0.25">
      <c r="A15" s="8" t="s">
        <v>3114</v>
      </c>
      <c r="B15" s="17">
        <v>185479.83000000005</v>
      </c>
    </row>
    <row r="16" spans="1:2" x14ac:dyDescent="0.25">
      <c r="A16" s="8" t="s">
        <v>3102</v>
      </c>
      <c r="B16" s="17">
        <v>2211855.4899999998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B109E-DC07-4680-9354-045805EA72BC}">
  <dimension ref="A3:B12"/>
  <sheetViews>
    <sheetView workbookViewId="0">
      <selection activeCell="B4" sqref="B4:B11"/>
    </sheetView>
  </sheetViews>
  <sheetFormatPr defaultRowHeight="15" x14ac:dyDescent="0.25"/>
  <cols>
    <col min="1" max="1" width="13.140625" bestFit="1" customWidth="1"/>
    <col min="2" max="2" width="24.5703125" bestFit="1" customWidth="1"/>
  </cols>
  <sheetData>
    <row r="3" spans="1:2" x14ac:dyDescent="0.25">
      <c r="A3" s="7" t="s">
        <v>3101</v>
      </c>
      <c r="B3" t="s">
        <v>3100</v>
      </c>
    </row>
    <row r="4" spans="1:2" x14ac:dyDescent="0.25">
      <c r="A4" s="8" t="s">
        <v>27</v>
      </c>
      <c r="B4" s="17">
        <v>277911.64999999991</v>
      </c>
    </row>
    <row r="5" spans="1:2" x14ac:dyDescent="0.25">
      <c r="A5" s="8" t="s">
        <v>84</v>
      </c>
      <c r="B5" s="17">
        <v>261464.32000000009</v>
      </c>
    </row>
    <row r="6" spans="1:2" x14ac:dyDescent="0.25">
      <c r="A6" s="8" t="s">
        <v>88</v>
      </c>
      <c r="B6" s="17">
        <v>271074.64999999985</v>
      </c>
    </row>
    <row r="7" spans="1:2" x14ac:dyDescent="0.25">
      <c r="A7" s="8" t="s">
        <v>75</v>
      </c>
      <c r="B7" s="17">
        <v>258014.52999999985</v>
      </c>
    </row>
    <row r="8" spans="1:2" x14ac:dyDescent="0.25">
      <c r="A8" s="8" t="s">
        <v>37</v>
      </c>
      <c r="B8" s="17">
        <v>305742.30999999988</v>
      </c>
    </row>
    <row r="9" spans="1:2" x14ac:dyDescent="0.25">
      <c r="A9" s="8" t="s">
        <v>58</v>
      </c>
      <c r="B9" s="17">
        <v>255932.02000000002</v>
      </c>
    </row>
    <row r="10" spans="1:2" x14ac:dyDescent="0.25">
      <c r="A10" s="8" t="s">
        <v>80</v>
      </c>
      <c r="B10" s="17">
        <v>274924.28999999986</v>
      </c>
    </row>
    <row r="11" spans="1:2" x14ac:dyDescent="0.25">
      <c r="A11" s="8" t="s">
        <v>53</v>
      </c>
      <c r="B11" s="17">
        <v>306791.71999999991</v>
      </c>
    </row>
    <row r="12" spans="1:2" x14ac:dyDescent="0.25">
      <c r="A12" s="8" t="s">
        <v>3102</v>
      </c>
      <c r="B12" s="17">
        <v>2211855.4899999993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5588F-509D-4691-9604-1ECD30E402FA}">
  <dimension ref="A3:B14"/>
  <sheetViews>
    <sheetView workbookViewId="0">
      <selection activeCell="B21" sqref="B21"/>
    </sheetView>
  </sheetViews>
  <sheetFormatPr defaultRowHeight="15" x14ac:dyDescent="0.25"/>
  <cols>
    <col min="1" max="1" width="20.5703125" bestFit="1" customWidth="1"/>
    <col min="2" max="2" width="24.5703125" bestFit="1" customWidth="1"/>
  </cols>
  <sheetData>
    <row r="3" spans="1:2" x14ac:dyDescent="0.25">
      <c r="A3" s="7" t="s">
        <v>3101</v>
      </c>
      <c r="B3" t="s">
        <v>3100</v>
      </c>
    </row>
    <row r="4" spans="1:2" x14ac:dyDescent="0.25">
      <c r="A4" s="8" t="s">
        <v>86</v>
      </c>
      <c r="B4" s="17">
        <v>232744.15</v>
      </c>
    </row>
    <row r="5" spans="1:2" x14ac:dyDescent="0.25">
      <c r="A5" s="8" t="s">
        <v>76</v>
      </c>
      <c r="B5" s="17">
        <v>224833.71000000002</v>
      </c>
    </row>
    <row r="6" spans="1:2" x14ac:dyDescent="0.25">
      <c r="A6" s="8" t="s">
        <v>39</v>
      </c>
      <c r="B6" s="17">
        <v>245920.64000000001</v>
      </c>
    </row>
    <row r="7" spans="1:2" x14ac:dyDescent="0.25">
      <c r="A7" s="8" t="s">
        <v>59</v>
      </c>
      <c r="B7" s="17">
        <v>213464.82999999996</v>
      </c>
    </row>
    <row r="8" spans="1:2" x14ac:dyDescent="0.25">
      <c r="A8" s="8" t="s">
        <v>93</v>
      </c>
      <c r="B8" s="17">
        <v>221686.76999999996</v>
      </c>
    </row>
    <row r="9" spans="1:2" x14ac:dyDescent="0.25">
      <c r="A9" s="8" t="s">
        <v>48</v>
      </c>
      <c r="B9" s="17">
        <v>245513.78999999986</v>
      </c>
    </row>
    <row r="10" spans="1:2" x14ac:dyDescent="0.25">
      <c r="A10" s="8" t="s">
        <v>111</v>
      </c>
      <c r="B10" s="17">
        <v>192350.61000000004</v>
      </c>
    </row>
    <row r="11" spans="1:2" x14ac:dyDescent="0.25">
      <c r="A11" s="8" t="s">
        <v>73</v>
      </c>
      <c r="B11" s="17">
        <v>231206.49999999991</v>
      </c>
    </row>
    <row r="12" spans="1:2" x14ac:dyDescent="0.25">
      <c r="A12" s="8" t="s">
        <v>30</v>
      </c>
      <c r="B12" s="17">
        <v>192492.28999999998</v>
      </c>
    </row>
    <row r="13" spans="1:2" x14ac:dyDescent="0.25">
      <c r="A13" s="8" t="s">
        <v>81</v>
      </c>
      <c r="B13" s="17">
        <v>211642.19999999981</v>
      </c>
    </row>
    <row r="14" spans="1:2" x14ac:dyDescent="0.25">
      <c r="A14" s="8" t="s">
        <v>3102</v>
      </c>
      <c r="B14" s="17">
        <v>2211855.4899999998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03B7B-8330-4A2E-BC9B-3EAC066C1207}">
  <dimension ref="A3:B6"/>
  <sheetViews>
    <sheetView workbookViewId="0">
      <selection activeCell="A4" sqref="A4"/>
    </sheetView>
  </sheetViews>
  <sheetFormatPr defaultRowHeight="15" x14ac:dyDescent="0.25"/>
  <cols>
    <col min="1" max="1" width="13.140625" bestFit="1" customWidth="1"/>
    <col min="2" max="2" width="17.28515625" bestFit="1" customWidth="1"/>
  </cols>
  <sheetData>
    <row r="3" spans="1:2" x14ac:dyDescent="0.25">
      <c r="A3" s="7" t="s">
        <v>3101</v>
      </c>
      <c r="B3" t="s">
        <v>3115</v>
      </c>
    </row>
    <row r="4" spans="1:2" x14ac:dyDescent="0.25">
      <c r="A4" s="8" t="s">
        <v>33</v>
      </c>
      <c r="B4" s="17">
        <v>572</v>
      </c>
    </row>
    <row r="5" spans="1:2" x14ac:dyDescent="0.25">
      <c r="A5" s="8" t="s">
        <v>42</v>
      </c>
      <c r="B5" s="17">
        <v>2428</v>
      </c>
    </row>
    <row r="6" spans="1:2" x14ac:dyDescent="0.25">
      <c r="A6" s="8" t="s">
        <v>3102</v>
      </c>
      <c r="B6" s="17">
        <v>3000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E03FF-4FBA-44B6-9686-F4663737E74B}">
  <dimension ref="A3:B14"/>
  <sheetViews>
    <sheetView workbookViewId="0">
      <selection activeCell="A5" sqref="A5"/>
    </sheetView>
  </sheetViews>
  <sheetFormatPr defaultRowHeight="15" x14ac:dyDescent="0.25"/>
  <cols>
    <col min="1" max="1" width="20.5703125" bestFit="1" customWidth="1"/>
    <col min="2" max="2" width="22.85546875" bestFit="1" customWidth="1"/>
  </cols>
  <sheetData>
    <row r="3" spans="1:2" x14ac:dyDescent="0.25">
      <c r="A3" s="7" t="s">
        <v>3101</v>
      </c>
      <c r="B3" t="s">
        <v>3116</v>
      </c>
    </row>
    <row r="4" spans="1:2" x14ac:dyDescent="0.25">
      <c r="A4" s="8" t="s">
        <v>86</v>
      </c>
      <c r="B4" s="17">
        <v>46901.510000000031</v>
      </c>
    </row>
    <row r="5" spans="1:2" x14ac:dyDescent="0.25">
      <c r="A5" s="8" t="s">
        <v>76</v>
      </c>
      <c r="B5" s="17">
        <v>44495.529999999977</v>
      </c>
    </row>
    <row r="6" spans="1:2" x14ac:dyDescent="0.25">
      <c r="A6" s="8" t="s">
        <v>39</v>
      </c>
      <c r="B6" s="17">
        <v>51146.260000000053</v>
      </c>
    </row>
    <row r="7" spans="1:2" x14ac:dyDescent="0.25">
      <c r="A7" s="8" t="s">
        <v>59</v>
      </c>
      <c r="B7" s="17">
        <v>44550.170000000013</v>
      </c>
    </row>
    <row r="8" spans="1:2" x14ac:dyDescent="0.25">
      <c r="A8" s="8" t="s">
        <v>93</v>
      </c>
      <c r="B8" s="17">
        <v>43969.299999999981</v>
      </c>
    </row>
    <row r="9" spans="1:2" x14ac:dyDescent="0.25">
      <c r="A9" s="8" t="s">
        <v>48</v>
      </c>
      <c r="B9" s="17">
        <v>50811.010000000009</v>
      </c>
    </row>
    <row r="10" spans="1:2" x14ac:dyDescent="0.25">
      <c r="A10" s="8" t="s">
        <v>111</v>
      </c>
      <c r="B10" s="17">
        <v>37478.169999999991</v>
      </c>
    </row>
    <row r="11" spans="1:2" x14ac:dyDescent="0.25">
      <c r="A11" s="8" t="s">
        <v>73</v>
      </c>
      <c r="B11" s="17">
        <v>46353.750000000007</v>
      </c>
    </row>
    <row r="12" spans="1:2" x14ac:dyDescent="0.25">
      <c r="A12" s="8" t="s">
        <v>30</v>
      </c>
      <c r="B12" s="17">
        <v>39797.869999999988</v>
      </c>
    </row>
    <row r="13" spans="1:2" x14ac:dyDescent="0.25">
      <c r="A13" s="8" t="s">
        <v>81</v>
      </c>
      <c r="B13" s="17">
        <v>40858.319999999992</v>
      </c>
    </row>
    <row r="14" spans="1:2" x14ac:dyDescent="0.25">
      <c r="A14" s="8" t="s">
        <v>3102</v>
      </c>
      <c r="B14" s="17">
        <v>446361.89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3ABFB-FA08-41FE-9500-2D752769BFA9}">
  <dimension ref="A3:B12"/>
  <sheetViews>
    <sheetView workbookViewId="0">
      <selection activeCell="B23" sqref="B23"/>
    </sheetView>
  </sheetViews>
  <sheetFormatPr defaultRowHeight="15" x14ac:dyDescent="0.25"/>
  <cols>
    <col min="1" max="1" width="13.140625" bestFit="1" customWidth="1"/>
    <col min="2" max="2" width="19.5703125" bestFit="1" customWidth="1"/>
  </cols>
  <sheetData>
    <row r="3" spans="1:2" x14ac:dyDescent="0.25">
      <c r="A3" s="7" t="s">
        <v>3101</v>
      </c>
      <c r="B3" t="s">
        <v>3118</v>
      </c>
    </row>
    <row r="4" spans="1:2" x14ac:dyDescent="0.25">
      <c r="A4" s="8" t="s">
        <v>27</v>
      </c>
      <c r="B4" s="18">
        <v>0.30490956072351422</v>
      </c>
    </row>
    <row r="5" spans="1:2" x14ac:dyDescent="0.25">
      <c r="A5" s="8" t="s">
        <v>84</v>
      </c>
      <c r="B5" s="11">
        <v>0.33333333333333331</v>
      </c>
    </row>
    <row r="6" spans="1:2" x14ac:dyDescent="0.25">
      <c r="A6" s="8" t="s">
        <v>88</v>
      </c>
      <c r="B6" s="11">
        <v>0.29521276595744683</v>
      </c>
    </row>
    <row r="7" spans="1:2" x14ac:dyDescent="0.25">
      <c r="A7" s="8" t="s">
        <v>75</v>
      </c>
      <c r="B7" s="11">
        <v>0.29015544041450775</v>
      </c>
    </row>
    <row r="8" spans="1:2" x14ac:dyDescent="0.25">
      <c r="A8" s="8" t="s">
        <v>37</v>
      </c>
      <c r="B8" s="11">
        <v>0.27250000000000002</v>
      </c>
    </row>
    <row r="9" spans="1:2" x14ac:dyDescent="0.25">
      <c r="A9" s="8" t="s">
        <v>58</v>
      </c>
      <c r="B9" s="11">
        <v>0.32967032967032966</v>
      </c>
    </row>
    <row r="10" spans="1:2" x14ac:dyDescent="0.25">
      <c r="A10" s="8" t="s">
        <v>80</v>
      </c>
      <c r="B10" s="11">
        <v>0.30026809651474529</v>
      </c>
    </row>
    <row r="11" spans="1:2" x14ac:dyDescent="0.25">
      <c r="A11" s="8" t="s">
        <v>53</v>
      </c>
      <c r="B11" s="11">
        <v>0.2857142857142857</v>
      </c>
    </row>
    <row r="12" spans="1:2" x14ac:dyDescent="0.25">
      <c r="A12" s="8" t="s">
        <v>3102</v>
      </c>
      <c r="B12" s="11">
        <v>0.30066666666666669</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45EBE-C6FC-434A-B7FF-19B887BB767C}">
  <dimension ref="A3:B9"/>
  <sheetViews>
    <sheetView workbookViewId="0">
      <selection activeCell="E26" sqref="E26"/>
    </sheetView>
  </sheetViews>
  <sheetFormatPr defaultRowHeight="15" x14ac:dyDescent="0.25"/>
  <cols>
    <col min="1" max="1" width="13.140625" bestFit="1" customWidth="1"/>
    <col min="2" max="2" width="29" bestFit="1" customWidth="1"/>
  </cols>
  <sheetData>
    <row r="3" spans="1:2" x14ac:dyDescent="0.25">
      <c r="A3" s="7" t="s">
        <v>3101</v>
      </c>
      <c r="B3" t="s">
        <v>3119</v>
      </c>
    </row>
    <row r="4" spans="1:2" x14ac:dyDescent="0.25">
      <c r="A4" s="8" t="s">
        <v>43</v>
      </c>
      <c r="B4" s="17">
        <v>28.172535211267604</v>
      </c>
    </row>
    <row r="5" spans="1:2" x14ac:dyDescent="0.25">
      <c r="A5" s="8" t="s">
        <v>34</v>
      </c>
      <c r="B5" s="17">
        <v>28.135620915032678</v>
      </c>
    </row>
    <row r="6" spans="1:2" x14ac:dyDescent="0.25">
      <c r="A6" s="8" t="s">
        <v>56</v>
      </c>
      <c r="B6" s="17">
        <v>28.369458128078819</v>
      </c>
    </row>
    <row r="7" spans="1:2" x14ac:dyDescent="0.25">
      <c r="A7" s="8" t="s">
        <v>64</v>
      </c>
      <c r="B7" s="17">
        <v>28.319078947368421</v>
      </c>
    </row>
    <row r="8" spans="1:2" x14ac:dyDescent="0.25">
      <c r="A8" s="8" t="s">
        <v>51</v>
      </c>
      <c r="B8" s="17">
        <v>28.195688225538973</v>
      </c>
    </row>
    <row r="9" spans="1:2" x14ac:dyDescent="0.25">
      <c r="A9" s="8" t="s">
        <v>3102</v>
      </c>
      <c r="B9" s="17">
        <v>28.239333333333335</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3BEF0-1F99-4D11-8E7E-D2462244824F}">
  <dimension ref="A3:B8"/>
  <sheetViews>
    <sheetView workbookViewId="0">
      <selection activeCell="B6" sqref="B6"/>
    </sheetView>
  </sheetViews>
  <sheetFormatPr defaultRowHeight="15" x14ac:dyDescent="0.25"/>
  <cols>
    <col min="1" max="1" width="13.140625" bestFit="1" customWidth="1"/>
    <col min="2" max="2" width="26.7109375" bestFit="1" customWidth="1"/>
  </cols>
  <sheetData>
    <row r="3" spans="1:2" x14ac:dyDescent="0.25">
      <c r="A3" s="7" t="s">
        <v>3101</v>
      </c>
      <c r="B3" t="s">
        <v>3120</v>
      </c>
    </row>
    <row r="4" spans="1:2" x14ac:dyDescent="0.25">
      <c r="A4" s="8" t="s">
        <v>3123</v>
      </c>
      <c r="B4" s="17">
        <v>4.057218597063609</v>
      </c>
    </row>
    <row r="5" spans="1:2" x14ac:dyDescent="0.25">
      <c r="A5" s="8" t="s">
        <v>3124</v>
      </c>
      <c r="B5" s="17">
        <v>4.0951690821256053</v>
      </c>
    </row>
    <row r="6" spans="1:2" x14ac:dyDescent="0.25">
      <c r="A6" s="8" t="s">
        <v>3121</v>
      </c>
      <c r="B6" s="17">
        <v>4.1277777777777764</v>
      </c>
    </row>
    <row r="7" spans="1:2" x14ac:dyDescent="0.25">
      <c r="A7" s="8" t="s">
        <v>3122</v>
      </c>
      <c r="B7" s="17">
        <v>4.3</v>
      </c>
    </row>
    <row r="8" spans="1:2" x14ac:dyDescent="0.25">
      <c r="A8" s="8" t="s">
        <v>3102</v>
      </c>
      <c r="B8" s="17">
        <v>4.0660666666666545</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DAB40-EA53-4917-AC35-04A9B839F107}">
  <dimension ref="A3:B9"/>
  <sheetViews>
    <sheetView workbookViewId="0">
      <selection activeCell="H22" sqref="H22"/>
    </sheetView>
  </sheetViews>
  <sheetFormatPr defaultRowHeight="15" x14ac:dyDescent="0.25"/>
  <cols>
    <col min="1" max="1" width="13.140625" bestFit="1" customWidth="1"/>
    <col min="2" max="2" width="17.28515625" bestFit="1" customWidth="1"/>
  </cols>
  <sheetData>
    <row r="3" spans="1:2" x14ac:dyDescent="0.25">
      <c r="A3" s="7" t="s">
        <v>3101</v>
      </c>
      <c r="B3" t="s">
        <v>3115</v>
      </c>
    </row>
    <row r="4" spans="1:2" x14ac:dyDescent="0.25">
      <c r="A4" s="8" t="s">
        <v>32</v>
      </c>
      <c r="B4" s="17">
        <v>555</v>
      </c>
    </row>
    <row r="5" spans="1:2" x14ac:dyDescent="0.25">
      <c r="A5" s="8" t="s">
        <v>68</v>
      </c>
      <c r="B5" s="17">
        <v>590</v>
      </c>
    </row>
    <row r="6" spans="1:2" x14ac:dyDescent="0.25">
      <c r="A6" s="8" t="s">
        <v>60</v>
      </c>
      <c r="B6" s="17">
        <v>596</v>
      </c>
    </row>
    <row r="7" spans="1:2" x14ac:dyDescent="0.25">
      <c r="A7" s="8" t="s">
        <v>50</v>
      </c>
      <c r="B7" s="17">
        <v>620</v>
      </c>
    </row>
    <row r="8" spans="1:2" x14ac:dyDescent="0.25">
      <c r="A8" s="8" t="s">
        <v>41</v>
      </c>
      <c r="B8" s="17">
        <v>639</v>
      </c>
    </row>
    <row r="9" spans="1:2" x14ac:dyDescent="0.25">
      <c r="A9" s="8" t="s">
        <v>3102</v>
      </c>
      <c r="B9" s="17">
        <v>3000</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F81C4-8F1F-471C-BF15-00EF772E2EDE}">
  <dimension ref="A3:A12"/>
  <sheetViews>
    <sheetView workbookViewId="0">
      <selection activeCell="AO19" sqref="AO19"/>
    </sheetView>
  </sheetViews>
  <sheetFormatPr defaultRowHeight="15" x14ac:dyDescent="0.25"/>
  <cols>
    <col min="1" max="1" width="13.140625" bestFit="1" customWidth="1"/>
  </cols>
  <sheetData>
    <row r="3" spans="1:1" x14ac:dyDescent="0.25">
      <c r="A3" s="7" t="s">
        <v>3101</v>
      </c>
    </row>
    <row r="4" spans="1:1" x14ac:dyDescent="0.25">
      <c r="A4" s="8" t="s">
        <v>27</v>
      </c>
    </row>
    <row r="5" spans="1:1" x14ac:dyDescent="0.25">
      <c r="A5" s="8" t="s">
        <v>84</v>
      </c>
    </row>
    <row r="6" spans="1:1" x14ac:dyDescent="0.25">
      <c r="A6" s="8" t="s">
        <v>88</v>
      </c>
    </row>
    <row r="7" spans="1:1" x14ac:dyDescent="0.25">
      <c r="A7" s="8" t="s">
        <v>75</v>
      </c>
    </row>
    <row r="8" spans="1:1" x14ac:dyDescent="0.25">
      <c r="A8" s="8" t="s">
        <v>37</v>
      </c>
    </row>
    <row r="9" spans="1:1" x14ac:dyDescent="0.25">
      <c r="A9" s="8" t="s">
        <v>58</v>
      </c>
    </row>
    <row r="10" spans="1:1" x14ac:dyDescent="0.25">
      <c r="A10" s="8" t="s">
        <v>80</v>
      </c>
    </row>
    <row r="11" spans="1:1" x14ac:dyDescent="0.25">
      <c r="A11" s="8" t="s">
        <v>53</v>
      </c>
    </row>
    <row r="12" spans="1:1" x14ac:dyDescent="0.25">
      <c r="A12" s="8" t="s">
        <v>3102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33D7D9-4D9E-4E04-9BB4-EBB8E22F537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Blinkit Analysis</vt:lpstr>
      <vt:lpstr>Cleaned_Data</vt:lpstr>
      <vt:lpstr>Summary</vt:lpstr>
      <vt:lpstr>KPI</vt:lpstr>
      <vt:lpstr>KPI_SUMMARY</vt:lpstr>
      <vt:lpstr>Dashboard</vt:lpstr>
      <vt:lpstr>Q1</vt:lpstr>
      <vt:lpstr>Q2</vt:lpstr>
      <vt:lpstr>Q3</vt:lpstr>
      <vt:lpstr>Q4</vt:lpstr>
      <vt:lpstr>Q5</vt:lpstr>
      <vt:lpstr>Q6</vt:lpstr>
      <vt:lpstr>Q7</vt:lpstr>
      <vt:lpstr>Q8</vt:lpstr>
      <vt:lpstr>Q9</vt:lpstr>
      <vt:lpstr>Sheet12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Arshath Hussain</cp:lastModifiedBy>
  <dcterms:created xsi:type="dcterms:W3CDTF">2026-10-01T06:40:18Z</dcterms:created>
  <dcterms:modified xsi:type="dcterms:W3CDTF">2026-10-05T08:35:47Z</dcterms:modified>
</cp:coreProperties>
</file>